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scus-my.sharepoint.com/personal/jkolhoff_nascus_org/Documents/Desktop/National CU Data Analytics/Reports/25Q3/"/>
    </mc:Choice>
  </mc:AlternateContent>
  <xr:revisionPtr revIDLastSave="12" documentId="8_{B9C57546-FA53-4A3B-A2CC-8092D4F26836}" xr6:coauthVersionLast="47" xr6:coauthVersionMax="47" xr10:uidLastSave="{740B443C-0DA9-45DC-A79F-8DEFB36F490C}"/>
  <bookViews>
    <workbookView xWindow="14303" yWindow="-98" windowWidth="28995" windowHeight="15675" xr2:uid="{33BC3240-184A-4DA1-90E7-4F102E4D63B7}"/>
  </bookViews>
  <sheets>
    <sheet name="DATA SORT" sheetId="1" r:id="rId1"/>
    <sheet name="RISK FACTORS" sheetId="2" r:id="rId2"/>
    <sheet name="GRAPHS" sheetId="4" r:id="rId3"/>
    <sheet name="RATIO SCATTERGRAPHS" sheetId="3" r:id="rId4"/>
    <sheet name="Sheet1" sheetId="5" r:id="rId5"/>
  </sheets>
  <definedNames>
    <definedName name="_xlnm._FilterDatabase" localSheetId="0" hidden="1">'DATA SORT'!$A$3:$AL$4422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4429" i="1" l="1"/>
  <c r="AI4429" i="1"/>
  <c r="AJ4428" i="1"/>
  <c r="AI4428" i="1"/>
  <c r="AJ4427" i="1"/>
  <c r="AI4427" i="1"/>
  <c r="AJ4426" i="1"/>
  <c r="AI4426" i="1"/>
  <c r="AJ4425" i="1"/>
  <c r="AI4425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L3469" i="1"/>
  <c r="AL3470" i="1"/>
  <c r="AL3471" i="1"/>
  <c r="AL3472" i="1"/>
  <c r="AL3473" i="1"/>
  <c r="AL3474" i="1"/>
  <c r="AL3475" i="1"/>
  <c r="AL3476" i="1"/>
  <c r="AL3477" i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L4076" i="1"/>
  <c r="AL4077" i="1"/>
  <c r="AL4078" i="1"/>
  <c r="AL4079" i="1"/>
  <c r="AL4080" i="1"/>
  <c r="AL4081" i="1"/>
  <c r="AL4082" i="1"/>
  <c r="AL4083" i="1"/>
  <c r="AL4084" i="1"/>
  <c r="AL4085" i="1"/>
  <c r="AL4086" i="1"/>
  <c r="AL4087" i="1"/>
  <c r="AL4088" i="1"/>
  <c r="AL4089" i="1"/>
  <c r="AL4090" i="1"/>
  <c r="AL4091" i="1"/>
  <c r="AL4092" i="1"/>
  <c r="AL4093" i="1"/>
  <c r="AL4094" i="1"/>
  <c r="AL4095" i="1"/>
  <c r="AL4096" i="1"/>
  <c r="AL4097" i="1"/>
  <c r="AL4098" i="1"/>
  <c r="AL4099" i="1"/>
  <c r="AL4100" i="1"/>
  <c r="AL4101" i="1"/>
  <c r="AL4102" i="1"/>
  <c r="AL4103" i="1"/>
  <c r="AL4104" i="1"/>
  <c r="AL4105" i="1"/>
  <c r="AL4106" i="1"/>
  <c r="AL4107" i="1"/>
  <c r="AL4108" i="1"/>
  <c r="AL4109" i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L4124" i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4151" i="1"/>
  <c r="AL4152" i="1"/>
  <c r="AL4153" i="1"/>
  <c r="AL4154" i="1"/>
  <c r="AL4155" i="1"/>
  <c r="AL4156" i="1"/>
  <c r="AL4157" i="1"/>
  <c r="AL4158" i="1"/>
  <c r="AL4159" i="1"/>
  <c r="AL4160" i="1"/>
  <c r="AL4161" i="1"/>
  <c r="AL4162" i="1"/>
  <c r="AL4163" i="1"/>
  <c r="AL4164" i="1"/>
  <c r="AL4165" i="1"/>
  <c r="AL4166" i="1"/>
  <c r="AL4167" i="1"/>
  <c r="AL4168" i="1"/>
  <c r="AL4169" i="1"/>
  <c r="AL4170" i="1"/>
  <c r="AL4171" i="1"/>
  <c r="AL4172" i="1"/>
  <c r="AL4173" i="1"/>
  <c r="AL4174" i="1"/>
  <c r="AL4175" i="1"/>
  <c r="AL4176" i="1"/>
  <c r="AL4177" i="1"/>
  <c r="AL4178" i="1"/>
  <c r="AL4179" i="1"/>
  <c r="AL4180" i="1"/>
  <c r="AL4181" i="1"/>
  <c r="AL4182" i="1"/>
  <c r="AL4183" i="1"/>
  <c r="AL4184" i="1"/>
  <c r="AL4185" i="1"/>
  <c r="AL4186" i="1"/>
  <c r="AL4187" i="1"/>
  <c r="AL4188" i="1"/>
  <c r="AL4189" i="1"/>
  <c r="AL4190" i="1"/>
  <c r="AL4191" i="1"/>
  <c r="AL4192" i="1"/>
  <c r="AL4193" i="1"/>
  <c r="AL4194" i="1"/>
  <c r="AL4195" i="1"/>
  <c r="AL4196" i="1"/>
  <c r="AL4197" i="1"/>
  <c r="AL4198" i="1"/>
  <c r="AL4199" i="1"/>
  <c r="AL4200" i="1"/>
  <c r="AL4201" i="1"/>
  <c r="AL4202" i="1"/>
  <c r="AL4203" i="1"/>
  <c r="AL4204" i="1"/>
  <c r="AL4205" i="1"/>
  <c r="AL4206" i="1"/>
  <c r="AL4207" i="1"/>
  <c r="AL4208" i="1"/>
  <c r="AL4209" i="1"/>
  <c r="AL4210" i="1"/>
  <c r="AL4211" i="1"/>
  <c r="AL4212" i="1"/>
  <c r="AL4213" i="1"/>
  <c r="AL4214" i="1"/>
  <c r="AL4215" i="1"/>
  <c r="AL4216" i="1"/>
  <c r="AL4217" i="1"/>
  <c r="AL4218" i="1"/>
  <c r="AL4219" i="1"/>
  <c r="AL4220" i="1"/>
  <c r="AL4221" i="1"/>
  <c r="AL4222" i="1"/>
  <c r="AL4223" i="1"/>
  <c r="AL4224" i="1"/>
  <c r="AL4225" i="1"/>
  <c r="AL4226" i="1"/>
  <c r="AL4227" i="1"/>
  <c r="AL4228" i="1"/>
  <c r="AL4229" i="1"/>
  <c r="AL4230" i="1"/>
  <c r="AL4231" i="1"/>
  <c r="AL4232" i="1"/>
  <c r="AL4233" i="1"/>
  <c r="AL4234" i="1"/>
  <c r="AL4235" i="1"/>
  <c r="AL4236" i="1"/>
  <c r="AL4237" i="1"/>
  <c r="AL4238" i="1"/>
  <c r="AL4239" i="1"/>
  <c r="AL4240" i="1"/>
  <c r="AL4241" i="1"/>
  <c r="AL4242" i="1"/>
  <c r="AL4243" i="1"/>
  <c r="AL4244" i="1"/>
  <c r="AL4245" i="1"/>
  <c r="AL4246" i="1"/>
  <c r="AL4247" i="1"/>
  <c r="AL4248" i="1"/>
  <c r="AL4249" i="1"/>
  <c r="AL4250" i="1"/>
  <c r="AL4251" i="1"/>
  <c r="AL4252" i="1"/>
  <c r="AL4253" i="1"/>
  <c r="AL4254" i="1"/>
  <c r="AL4255" i="1"/>
  <c r="AL4256" i="1"/>
  <c r="AL4257" i="1"/>
  <c r="AL4258" i="1"/>
  <c r="AL4259" i="1"/>
  <c r="AL4260" i="1"/>
  <c r="AL4261" i="1"/>
  <c r="AL4262" i="1"/>
  <c r="AL4263" i="1"/>
  <c r="AL4264" i="1"/>
  <c r="AL4265" i="1"/>
  <c r="AL4266" i="1"/>
  <c r="AL4267" i="1"/>
  <c r="AL4268" i="1"/>
  <c r="AL4269" i="1"/>
  <c r="AL4270" i="1"/>
  <c r="AL4271" i="1"/>
  <c r="AL4272" i="1"/>
  <c r="AL4273" i="1"/>
  <c r="AL4274" i="1"/>
  <c r="AL4275" i="1"/>
  <c r="AL4276" i="1"/>
  <c r="AL4277" i="1"/>
  <c r="AL4278" i="1"/>
  <c r="AL4279" i="1"/>
  <c r="AL4280" i="1"/>
  <c r="AL4281" i="1"/>
  <c r="AL4282" i="1"/>
  <c r="AL4283" i="1"/>
  <c r="AL4284" i="1"/>
  <c r="AL4285" i="1"/>
  <c r="AL4286" i="1"/>
  <c r="AL4287" i="1"/>
  <c r="AL4288" i="1"/>
  <c r="AL4289" i="1"/>
  <c r="AL4290" i="1"/>
  <c r="AL4291" i="1"/>
  <c r="AL4292" i="1"/>
  <c r="AL4293" i="1"/>
  <c r="AL4294" i="1"/>
  <c r="AL4295" i="1"/>
  <c r="AL4296" i="1"/>
  <c r="AL4297" i="1"/>
  <c r="AL4298" i="1"/>
  <c r="AL4299" i="1"/>
  <c r="AL4300" i="1"/>
  <c r="AL4301" i="1"/>
  <c r="AL4302" i="1"/>
  <c r="AL4303" i="1"/>
  <c r="AL4304" i="1"/>
  <c r="AL4305" i="1"/>
  <c r="AL4306" i="1"/>
  <c r="AL4307" i="1"/>
  <c r="AL4308" i="1"/>
  <c r="AL4309" i="1"/>
  <c r="AL4310" i="1"/>
  <c r="AL4311" i="1"/>
  <c r="AL4312" i="1"/>
  <c r="AL4313" i="1"/>
  <c r="AL4314" i="1"/>
  <c r="AL4315" i="1"/>
  <c r="AL4316" i="1"/>
  <c r="AL4317" i="1"/>
  <c r="AL4318" i="1"/>
  <c r="AL4319" i="1"/>
  <c r="AL4320" i="1"/>
  <c r="AL4321" i="1"/>
  <c r="AL4322" i="1"/>
  <c r="AL4323" i="1"/>
  <c r="AL4324" i="1"/>
  <c r="AL4325" i="1"/>
  <c r="AL4326" i="1"/>
  <c r="AL4327" i="1"/>
  <c r="AL4328" i="1"/>
  <c r="AL4329" i="1"/>
  <c r="AL4330" i="1"/>
  <c r="AL4331" i="1"/>
  <c r="AL4332" i="1"/>
  <c r="AL4333" i="1"/>
  <c r="AL4334" i="1"/>
  <c r="AL4335" i="1"/>
  <c r="AL4336" i="1"/>
  <c r="AL4337" i="1"/>
  <c r="AL4338" i="1"/>
  <c r="AL4339" i="1"/>
  <c r="AL4340" i="1"/>
  <c r="AL4341" i="1"/>
  <c r="AL4342" i="1"/>
  <c r="AL4343" i="1"/>
  <c r="AL4344" i="1"/>
  <c r="AL4345" i="1"/>
  <c r="AL4346" i="1"/>
  <c r="AL4347" i="1"/>
  <c r="AL4348" i="1"/>
  <c r="AL4349" i="1"/>
  <c r="AL4350" i="1"/>
  <c r="AL4351" i="1"/>
  <c r="AL4352" i="1"/>
  <c r="AL4353" i="1"/>
  <c r="AL4354" i="1"/>
  <c r="AL4355" i="1"/>
  <c r="AL4356" i="1"/>
  <c r="AL4357" i="1"/>
  <c r="AL4358" i="1"/>
  <c r="AL4359" i="1"/>
  <c r="AL4360" i="1"/>
  <c r="AL4361" i="1"/>
  <c r="AL4362" i="1"/>
  <c r="AL4363" i="1"/>
  <c r="AL4364" i="1"/>
  <c r="AL4365" i="1"/>
  <c r="AL4366" i="1"/>
  <c r="AL4367" i="1"/>
  <c r="AL4368" i="1"/>
  <c r="AL4369" i="1"/>
  <c r="AL4370" i="1"/>
  <c r="AL4371" i="1"/>
  <c r="AL4372" i="1"/>
  <c r="AL4373" i="1"/>
  <c r="AL4374" i="1"/>
  <c r="AL4375" i="1"/>
  <c r="AL4376" i="1"/>
  <c r="AL4377" i="1"/>
  <c r="AL4378" i="1"/>
  <c r="AL4379" i="1"/>
  <c r="AL4380" i="1"/>
  <c r="AL4381" i="1"/>
  <c r="AL4382" i="1"/>
  <c r="AL4383" i="1"/>
  <c r="AL4384" i="1"/>
  <c r="AL4385" i="1"/>
  <c r="AL4386" i="1"/>
  <c r="AL4387" i="1"/>
  <c r="AL4388" i="1"/>
  <c r="AL4389" i="1"/>
  <c r="AL4390" i="1"/>
  <c r="AL4391" i="1"/>
  <c r="AL4392" i="1"/>
  <c r="AL4393" i="1"/>
  <c r="AL4394" i="1"/>
  <c r="AL4395" i="1"/>
  <c r="AL4396" i="1"/>
  <c r="AL4397" i="1"/>
  <c r="AL4398" i="1"/>
  <c r="AL4399" i="1"/>
  <c r="AL4400" i="1"/>
  <c r="AL4401" i="1"/>
  <c r="AL4402" i="1"/>
  <c r="AL4403" i="1"/>
  <c r="AL4404" i="1"/>
  <c r="AL4405" i="1"/>
  <c r="AL4406" i="1"/>
  <c r="AL4407" i="1"/>
  <c r="AL4408" i="1"/>
  <c r="AL4409" i="1"/>
  <c r="AL4410" i="1"/>
  <c r="AL4411" i="1"/>
  <c r="AL4412" i="1"/>
  <c r="AL4413" i="1"/>
  <c r="AL4414" i="1"/>
  <c r="AL4415" i="1"/>
  <c r="AL4416" i="1"/>
  <c r="AL4417" i="1"/>
  <c r="AL4418" i="1"/>
  <c r="AL4419" i="1"/>
  <c r="AL4420" i="1"/>
  <c r="AL4421" i="1"/>
  <c r="AL4422" i="1"/>
  <c r="Y4429" i="1"/>
  <c r="Y4428" i="1"/>
  <c r="Y4427" i="1"/>
  <c r="Y4426" i="1"/>
  <c r="Y4425" i="1"/>
  <c r="W4429" i="1"/>
  <c r="W4428" i="1"/>
  <c r="W4427" i="1"/>
  <c r="W4426" i="1"/>
  <c r="W4425" i="1"/>
  <c r="AC4429" i="1"/>
  <c r="AC4428" i="1"/>
  <c r="AC4427" i="1"/>
  <c r="AC4426" i="1"/>
  <c r="AC4425" i="1"/>
  <c r="U4429" i="1"/>
  <c r="T4429" i="1"/>
  <c r="U4428" i="1"/>
  <c r="T4428" i="1"/>
  <c r="U4427" i="1"/>
  <c r="T4427" i="1"/>
  <c r="U4426" i="1"/>
  <c r="T4426" i="1"/>
  <c r="U4425" i="1"/>
  <c r="T4425" i="1"/>
  <c r="J4429" i="1"/>
  <c r="J4428" i="1"/>
  <c r="J4427" i="1"/>
  <c r="J4426" i="1"/>
  <c r="J4425" i="1"/>
  <c r="J4424" i="1"/>
  <c r="C22" i="4" s="1"/>
  <c r="Z4429" i="1"/>
  <c r="X4429" i="1"/>
  <c r="Z4428" i="1"/>
  <c r="X4428" i="1"/>
  <c r="Z4427" i="1"/>
  <c r="X4427" i="1"/>
  <c r="Z4426" i="1"/>
  <c r="X4426" i="1"/>
  <c r="Z4425" i="1"/>
  <c r="X4425" i="1"/>
  <c r="S4429" i="1"/>
  <c r="S4428" i="1"/>
  <c r="S4427" i="1"/>
  <c r="S4426" i="1"/>
  <c r="S4425" i="1"/>
  <c r="AH4429" i="1"/>
  <c r="AH4428" i="1"/>
  <c r="AH4427" i="1"/>
  <c r="AH4426" i="1"/>
  <c r="AH4425" i="1"/>
  <c r="AH4424" i="1"/>
  <c r="AG4429" i="1"/>
  <c r="AF4429" i="1"/>
  <c r="AG4428" i="1"/>
  <c r="AF4428" i="1"/>
  <c r="AG4427" i="1"/>
  <c r="AF4427" i="1"/>
  <c r="AG4426" i="1"/>
  <c r="AF4426" i="1"/>
  <c r="AG4425" i="1"/>
  <c r="AF4425" i="1"/>
  <c r="AE4429" i="1"/>
  <c r="AD4429" i="1"/>
  <c r="AE4428" i="1"/>
  <c r="AD4428" i="1"/>
  <c r="AE4427" i="1"/>
  <c r="AD4427" i="1"/>
  <c r="AE4426" i="1"/>
  <c r="AD4426" i="1"/>
  <c r="AE4425" i="1"/>
  <c r="AD4425" i="1"/>
  <c r="AB4429" i="1"/>
  <c r="AA4429" i="1"/>
  <c r="V4429" i="1"/>
  <c r="O4429" i="1"/>
  <c r="O4428" i="1"/>
  <c r="O4427" i="1"/>
  <c r="O4426" i="1"/>
  <c r="O4425" i="1"/>
  <c r="O4424" i="1"/>
  <c r="N4429" i="1"/>
  <c r="N4428" i="1"/>
  <c r="N4427" i="1"/>
  <c r="N4426" i="1"/>
  <c r="N4425" i="1"/>
  <c r="N4424" i="1"/>
  <c r="L4429" i="1"/>
  <c r="L4428" i="1"/>
  <c r="L4427" i="1"/>
  <c r="L4426" i="1"/>
  <c r="L4425" i="1"/>
  <c r="L4424" i="1"/>
  <c r="AB4426" i="1"/>
  <c r="AA4426" i="1"/>
  <c r="V4426" i="1"/>
  <c r="Q4426" i="1"/>
  <c r="P4426" i="1"/>
  <c r="M4426" i="1"/>
  <c r="K4426" i="1"/>
  <c r="I4426" i="1"/>
  <c r="H4426" i="1"/>
  <c r="G4426" i="1"/>
  <c r="F4426" i="1"/>
  <c r="Q4429" i="1"/>
  <c r="P4429" i="1"/>
  <c r="M4429" i="1"/>
  <c r="K4429" i="1"/>
  <c r="AB4428" i="1"/>
  <c r="AA4428" i="1"/>
  <c r="V4428" i="1"/>
  <c r="Q4428" i="1"/>
  <c r="P4428" i="1"/>
  <c r="M4428" i="1"/>
  <c r="K4428" i="1"/>
  <c r="AB4427" i="1"/>
  <c r="AA4427" i="1"/>
  <c r="V4427" i="1"/>
  <c r="Q4427" i="1"/>
  <c r="P4427" i="1"/>
  <c r="M4427" i="1"/>
  <c r="K4427" i="1"/>
  <c r="AB4425" i="1"/>
  <c r="AA4425" i="1"/>
  <c r="V4425" i="1"/>
  <c r="Q4425" i="1"/>
  <c r="P4425" i="1"/>
  <c r="M4425" i="1"/>
  <c r="K4425" i="1"/>
  <c r="P4424" i="1"/>
  <c r="M4424" i="1"/>
  <c r="K4424" i="1"/>
  <c r="I4429" i="1"/>
  <c r="I4428" i="1"/>
  <c r="I4427" i="1"/>
  <c r="I4425" i="1"/>
  <c r="I4424" i="1"/>
  <c r="H4429" i="1"/>
  <c r="G4429" i="1"/>
  <c r="H4428" i="1"/>
  <c r="G4428" i="1"/>
  <c r="H4427" i="1"/>
  <c r="G4427" i="1"/>
  <c r="H4425" i="1"/>
  <c r="G4425" i="1"/>
  <c r="H4424" i="1"/>
  <c r="G4424" i="1"/>
  <c r="F4429" i="1"/>
  <c r="F4428" i="1"/>
  <c r="F4427" i="1"/>
  <c r="F4425" i="1"/>
  <c r="F4424" i="1"/>
  <c r="C23" i="4" l="1"/>
  <c r="AL4429" i="1"/>
  <c r="AL4424" i="1"/>
  <c r="S2" i="4" s="1"/>
  <c r="R2" i="4" l="1"/>
</calcChain>
</file>

<file path=xl/sharedStrings.xml><?xml version="1.0" encoding="utf-8"?>
<sst xmlns="http://schemas.openxmlformats.org/spreadsheetml/2006/main" count="13331" uniqueCount="4388">
  <si>
    <t>NASCUS QUARTERLY REPORTING OF PUBLIC DATA</t>
  </si>
  <si>
    <t>Totals and Averages are calculated at the bottom and recalculate based on any filters chosen.</t>
  </si>
  <si>
    <t>Type: 1=FCU, 2=FISCU, 3=PISCU</t>
  </si>
  <si>
    <t>Consolidated Report for Website</t>
  </si>
  <si>
    <t>CU_NUMBER</t>
  </si>
  <si>
    <t>CYCLE_DATE</t>
  </si>
  <si>
    <t>CU_TYPE</t>
  </si>
  <si>
    <t>CU_NAME</t>
  </si>
  <si>
    <t>STATE</t>
  </si>
  <si>
    <t>Members</t>
  </si>
  <si>
    <t>Full Time Empl</t>
  </si>
  <si>
    <t>Part Time Empl</t>
  </si>
  <si>
    <t>Total Loans</t>
  </si>
  <si>
    <t>Total Commercial Loans</t>
  </si>
  <si>
    <t>Total Assets</t>
  </si>
  <si>
    <t>YTD Earnings</t>
  </si>
  <si>
    <t>Total Shares and Deposits</t>
  </si>
  <si>
    <t>Insured Shares</t>
  </si>
  <si>
    <t>Uninsured Shares</t>
  </si>
  <si>
    <t>Total Net Worth</t>
  </si>
  <si>
    <t>Net Worth Ratio</t>
  </si>
  <si>
    <t>PCA Classification</t>
  </si>
  <si>
    <t>Annualized SPOT ROA</t>
  </si>
  <si>
    <t>NIM/Total Assets</t>
  </si>
  <si>
    <t>Credit Union Efficiency Ratio</t>
  </si>
  <si>
    <t>Total Past Due / Loans</t>
  </si>
  <si>
    <t>Reportable Delinquency / Loans</t>
  </si>
  <si>
    <t>Loan Reserves/Total Loans</t>
  </si>
  <si>
    <t>Total Past Due / Equity</t>
  </si>
  <si>
    <t>% Net Charge Offs to Net Worth</t>
  </si>
  <si>
    <t>CRE Loans To NW</t>
  </si>
  <si>
    <t>Commercial Loans To NW</t>
  </si>
  <si>
    <t>Cash and ST Inv to Total Assets</t>
  </si>
  <si>
    <t>Unrealized Gains (Losses) to Equity</t>
  </si>
  <si>
    <t>Uninsured Shares to Assets</t>
  </si>
  <si>
    <t>Borrowings to Total Assets</t>
  </si>
  <si>
    <t>HTM Unrealized Gain (loss) to Equity</t>
  </si>
  <si>
    <t>Borrowings Available $ less Draws</t>
  </si>
  <si>
    <t>CUSO AGGREGATE CASH &amp; LOANS TO NET WORTH %</t>
  </si>
  <si>
    <t>CUSO INVESTMENT VALUE TO NET WORTH %</t>
  </si>
  <si>
    <t>PROFITABLE FLAG</t>
  </si>
  <si>
    <t>NJ</t>
  </si>
  <si>
    <t>Well Capitalized</t>
  </si>
  <si>
    <t>NY</t>
  </si>
  <si>
    <t>167TH TFR</t>
  </si>
  <si>
    <t>WV</t>
  </si>
  <si>
    <t>1ST ADVANTAGE</t>
  </si>
  <si>
    <t>VA</t>
  </si>
  <si>
    <t>1ST BERGEN</t>
  </si>
  <si>
    <t>1ST CHOICE</t>
  </si>
  <si>
    <t>GA</t>
  </si>
  <si>
    <t>Significantly Undercapitalized</t>
  </si>
  <si>
    <t>1ST CLASS EXPRESS</t>
  </si>
  <si>
    <t>WI</t>
  </si>
  <si>
    <t>1ST COMMUNITY</t>
  </si>
  <si>
    <t>TX</t>
  </si>
  <si>
    <t>1ST COOPERATIVE</t>
  </si>
  <si>
    <t>SC</t>
  </si>
  <si>
    <t>1ST ED CREDIT UNION</t>
  </si>
  <si>
    <t>PA</t>
  </si>
  <si>
    <t>1ST GATEWAY</t>
  </si>
  <si>
    <t>IA</t>
  </si>
  <si>
    <t>1ST KANSAS</t>
  </si>
  <si>
    <t>KS</t>
  </si>
  <si>
    <t>1ST LIBERTY</t>
  </si>
  <si>
    <t>MT</t>
  </si>
  <si>
    <t>1ST MIDAMERICA</t>
  </si>
  <si>
    <t>IL</t>
  </si>
  <si>
    <t>1ST MISSISSIPPI</t>
  </si>
  <si>
    <t>MS</t>
  </si>
  <si>
    <t>1ST NORTHERN CALIFORNIA</t>
  </si>
  <si>
    <t>CA</t>
  </si>
  <si>
    <t>1ST STREET</t>
  </si>
  <si>
    <t>FL</t>
  </si>
  <si>
    <t>1ST UNITED</t>
  </si>
  <si>
    <t>1ST UNIVERSITY</t>
  </si>
  <si>
    <t>2 RIVERS AREA</t>
  </si>
  <si>
    <t>CT</t>
  </si>
  <si>
    <t>3HILL</t>
  </si>
  <si>
    <t>3RD DISTRICT HIGHWAY</t>
  </si>
  <si>
    <t>LA</t>
  </si>
  <si>
    <t>44 NORTH</t>
  </si>
  <si>
    <t>OR</t>
  </si>
  <si>
    <t>4FRONT</t>
  </si>
  <si>
    <t>MI</t>
  </si>
  <si>
    <t>4U</t>
  </si>
  <si>
    <t>5 STAR COMMUNITY</t>
  </si>
  <si>
    <t>540 I.B.E.W.</t>
  </si>
  <si>
    <t>OH</t>
  </si>
  <si>
    <t>600 ATLANTIC</t>
  </si>
  <si>
    <t>MA</t>
  </si>
  <si>
    <t>77TH STREET DEPOT</t>
  </si>
  <si>
    <t>VT</t>
  </si>
  <si>
    <t>A &amp; S</t>
  </si>
  <si>
    <t>A H E PLANT 3</t>
  </si>
  <si>
    <t>IN</t>
  </si>
  <si>
    <t>A T &amp; T EMPLOYEES PITTSBURGH</t>
  </si>
  <si>
    <t>A.A.E.C.</t>
  </si>
  <si>
    <t>A.B.</t>
  </si>
  <si>
    <t>A.B.D.</t>
  </si>
  <si>
    <t>A.C.P.E.</t>
  </si>
  <si>
    <t>WY</t>
  </si>
  <si>
    <t>A.S.H. EMPLOYEES</t>
  </si>
  <si>
    <t>A.U.B. EMPLOYEES'</t>
  </si>
  <si>
    <t>TN</t>
  </si>
  <si>
    <t>A+</t>
  </si>
  <si>
    <t>AAC</t>
  </si>
  <si>
    <t>ABBEY</t>
  </si>
  <si>
    <t>ABBOTT LABORATORIES</t>
  </si>
  <si>
    <t>ABERDEEN PROVING GROUND</t>
  </si>
  <si>
    <t>MD</t>
  </si>
  <si>
    <t>ABILENE TEACHERS</t>
  </si>
  <si>
    <t>ABNB</t>
  </si>
  <si>
    <t>ABOUND</t>
  </si>
  <si>
    <t>KY</t>
  </si>
  <si>
    <t>ABRI</t>
  </si>
  <si>
    <t>ABYSSINIAN BAPTIST CHURCH</t>
  </si>
  <si>
    <t>ACADEMIC</t>
  </si>
  <si>
    <t>ACADEMIC EMPLOYEES</t>
  </si>
  <si>
    <t>MO</t>
  </si>
  <si>
    <t>Adequately Capitalized</t>
  </si>
  <si>
    <t>ACADIA</t>
  </si>
  <si>
    <t>ME</t>
  </si>
  <si>
    <t>ACADIAN</t>
  </si>
  <si>
    <t>ACADIANA MEDICAL</t>
  </si>
  <si>
    <t>ACBA FED CREDIT UNION (3226)</t>
  </si>
  <si>
    <t>ACCENTRA</t>
  </si>
  <si>
    <t>MN</t>
  </si>
  <si>
    <t>ACCESS</t>
  </si>
  <si>
    <t>ACCESS COMMUNITY</t>
  </si>
  <si>
    <t>ACCESS OF LOUISIANA</t>
  </si>
  <si>
    <t>ACCLAIM</t>
  </si>
  <si>
    <t>NC</t>
  </si>
  <si>
    <t>ACE</t>
  </si>
  <si>
    <t>ACFCU</t>
  </si>
  <si>
    <t>ACHIEVA CREDIT UNION</t>
  </si>
  <si>
    <t>ACHIEVE</t>
  </si>
  <si>
    <t>ACHIEVE FINANCIAL</t>
  </si>
  <si>
    <t>ACIPCO</t>
  </si>
  <si>
    <t>AL</t>
  </si>
  <si>
    <t>ACME</t>
  </si>
  <si>
    <t>ACME CONTINENTAL</t>
  </si>
  <si>
    <t>ACT 1ST</t>
  </si>
  <si>
    <t>ACTORS</t>
  </si>
  <si>
    <t>ADDITION FINANCIAL</t>
  </si>
  <si>
    <t>ADELFI</t>
  </si>
  <si>
    <t>ADIRONDACK REGIONAL</t>
  </si>
  <si>
    <t>ADVANCE FINANCIAL</t>
  </si>
  <si>
    <t>ADVANCED FINANCIAL</t>
  </si>
  <si>
    <t>ADVANCIAL</t>
  </si>
  <si>
    <t>ADVANTAGE</t>
  </si>
  <si>
    <t>ADVANTAGE FINANCIAL</t>
  </si>
  <si>
    <t>DC</t>
  </si>
  <si>
    <t>ADVANTAGE ONE</t>
  </si>
  <si>
    <t>ADVANTAGE PLUS</t>
  </si>
  <si>
    <t>ID</t>
  </si>
  <si>
    <t>ADVANTAGEPLUS OF INDIANA</t>
  </si>
  <si>
    <t>ADVANZ</t>
  </si>
  <si>
    <t>ADVENTHEALTH</t>
  </si>
  <si>
    <t>ADVENTURE</t>
  </si>
  <si>
    <t>ADVIA</t>
  </si>
  <si>
    <t>AEGIS</t>
  </si>
  <si>
    <t>AERO</t>
  </si>
  <si>
    <t>AZ</t>
  </si>
  <si>
    <t>AEROQUIP</t>
  </si>
  <si>
    <t>AEROSPACE</t>
  </si>
  <si>
    <t>AFENA</t>
  </si>
  <si>
    <t>AFFILIATED TRADES</t>
  </si>
  <si>
    <t>AFFINITY</t>
  </si>
  <si>
    <t>AFFINITY FIRST</t>
  </si>
  <si>
    <t>ND</t>
  </si>
  <si>
    <t>AFFINITY ONE</t>
  </si>
  <si>
    <t>AFFINITY PLUS</t>
  </si>
  <si>
    <t>AFGM ENTERPRISES</t>
  </si>
  <si>
    <t>AFL CIO EMPLOYEES</t>
  </si>
  <si>
    <t>AFLAC</t>
  </si>
  <si>
    <t>AGRICULTURE</t>
  </si>
  <si>
    <t>AIM</t>
  </si>
  <si>
    <t>AIR ACADEMY</t>
  </si>
  <si>
    <t>CO</t>
  </si>
  <si>
    <t>AIR TECH</t>
  </si>
  <si>
    <t>AKRON</t>
  </si>
  <si>
    <t>AKRON SCHOOL EMPLOYEES</t>
  </si>
  <si>
    <t>ALABAMA</t>
  </si>
  <si>
    <t>ALABAMA CENTRAL</t>
  </si>
  <si>
    <t>ALABAMA ONE</t>
  </si>
  <si>
    <t>ALABAMA POSTAL</t>
  </si>
  <si>
    <t>ALABAMA STATE EMPLOYEES</t>
  </si>
  <si>
    <t>ALAMO CITY</t>
  </si>
  <si>
    <t>ALASKA AIR GROUP</t>
  </si>
  <si>
    <t>WA</t>
  </si>
  <si>
    <t>ALASKA DIST ENGINEERS</t>
  </si>
  <si>
    <t>AK</t>
  </si>
  <si>
    <t>ALATRUST</t>
  </si>
  <si>
    <t>ALBA-GOLDEN</t>
  </si>
  <si>
    <t>ALBRIGHT</t>
  </si>
  <si>
    <t>ALCO</t>
  </si>
  <si>
    <t>ALCOA COMMUNITY</t>
  </si>
  <si>
    <t>AR</t>
  </si>
  <si>
    <t>ALCOA MUNICIPAL EMPLOYEES</t>
  </si>
  <si>
    <t>ALCOA TENN</t>
  </si>
  <si>
    <t>ALCON EMPLOYEES</t>
  </si>
  <si>
    <t>ALCOSE</t>
  </si>
  <si>
    <t>ALDEN</t>
  </si>
  <si>
    <t>ALDERSON FCI</t>
  </si>
  <si>
    <t>ALEXANDRIA MUNICIPAL EMPLOYEES</t>
  </si>
  <si>
    <t>ALEXANDRIA SCHOOLS EMPLOYEES</t>
  </si>
  <si>
    <t>ALEXANDRIA T &amp; P</t>
  </si>
  <si>
    <t>ALHAMBRA</t>
  </si>
  <si>
    <t>ALIGN</t>
  </si>
  <si>
    <t>ALIQUIPPA TEACHERS</t>
  </si>
  <si>
    <t>ALIVE</t>
  </si>
  <si>
    <t>ALL IN</t>
  </si>
  <si>
    <t>ALL SAINTS</t>
  </si>
  <si>
    <t>ALLCOM</t>
  </si>
  <si>
    <t>ALLEGACY</t>
  </si>
  <si>
    <t>ALLEGANY FIRST</t>
  </si>
  <si>
    <t>ALLEGENT COMMUNITY</t>
  </si>
  <si>
    <t>ALLEGHENY CENTRAL</t>
  </si>
  <si>
    <t>ALLEGHENY LUDLUM BRACKENRIDGE</t>
  </si>
  <si>
    <t>ALLEGHENY VALLEY</t>
  </si>
  <si>
    <t>ALLEGIANCE</t>
  </si>
  <si>
    <t>OK</t>
  </si>
  <si>
    <t>ALLEGIUS</t>
  </si>
  <si>
    <t>ALLEG-KISKI POSTAL</t>
  </si>
  <si>
    <t>ALLEN HOSPITAL PERSONNEL</t>
  </si>
  <si>
    <t>ALLENTOWN</t>
  </si>
  <si>
    <t>ALLIANCE</t>
  </si>
  <si>
    <t>ALLIANCE CATHOLIC</t>
  </si>
  <si>
    <t>ALLIANCE NIAGARA</t>
  </si>
  <si>
    <t>ALLIANT</t>
  </si>
  <si>
    <t>ALLIED</t>
  </si>
  <si>
    <t>ALLOY</t>
  </si>
  <si>
    <t>ALLOY EMPLOYEES</t>
  </si>
  <si>
    <t>ALLSOUTH</t>
  </si>
  <si>
    <t>ALLTRU</t>
  </si>
  <si>
    <t>ALLTRUST</t>
  </si>
  <si>
    <t>ALLVAC SAVINGS AND</t>
  </si>
  <si>
    <t>ALLWEALTH</t>
  </si>
  <si>
    <t>ALOHA PACIFIC</t>
  </si>
  <si>
    <t>HI</t>
  </si>
  <si>
    <t>ALPENA COMMUNITY</t>
  </si>
  <si>
    <t>ALPENA-ALCONA AREA</t>
  </si>
  <si>
    <t>ALPHA</t>
  </si>
  <si>
    <t>ALPINE</t>
  </si>
  <si>
    <t>UT</t>
  </si>
  <si>
    <t>ALPINE COMMUNITY</t>
  </si>
  <si>
    <t>ALTA VISTA</t>
  </si>
  <si>
    <t>ALTAMAHA</t>
  </si>
  <si>
    <t>ALTANA</t>
  </si>
  <si>
    <t>ALTAONE</t>
  </si>
  <si>
    <t>ALTERNATIVES</t>
  </si>
  <si>
    <t>ALTON MUNICIPAL EMPLOYEES</t>
  </si>
  <si>
    <t>ALTONIZED COMMUNITY</t>
  </si>
  <si>
    <t>ALTOONA AREA EMPLOYEES</t>
  </si>
  <si>
    <t>ALTRA</t>
  </si>
  <si>
    <t>ALTURA</t>
  </si>
  <si>
    <t>AMARILLO POSTAL EMPLOYEES</t>
  </si>
  <si>
    <t>AMBRAW</t>
  </si>
  <si>
    <t>AMBRIDGE AREA</t>
  </si>
  <si>
    <t>AMERICA FIRST</t>
  </si>
  <si>
    <t>AMERICAN 1</t>
  </si>
  <si>
    <t>AMERICAN AIRLINES</t>
  </si>
  <si>
    <t>AMERICAN BAPTIST ASSOCIATION</t>
  </si>
  <si>
    <t>AMERICAN BROADCAST EMPLOYEES</t>
  </si>
  <si>
    <t>AMERICAN EAGLE FINANCIAL</t>
  </si>
  <si>
    <t>AMERICAN FIRST</t>
  </si>
  <si>
    <t>AMERICAN HERITAGE</t>
  </si>
  <si>
    <t>AMERICAN LAKE</t>
  </si>
  <si>
    <t>AMERICAN PARTNERS</t>
  </si>
  <si>
    <t>AMERICAN PRIDE</t>
  </si>
  <si>
    <t>AMERICAN SOUTHWEST</t>
  </si>
  <si>
    <t>AMERICAN SPIRIT</t>
  </si>
  <si>
    <t>DE</t>
  </si>
  <si>
    <t>AMERICAN UNITED</t>
  </si>
  <si>
    <t>AMERICA'S</t>
  </si>
  <si>
    <t>AMERICA'S CHRISTIAN</t>
  </si>
  <si>
    <t>AMERICA'S CREDIT UNION, A</t>
  </si>
  <si>
    <t>AMERICA'S FIRST</t>
  </si>
  <si>
    <t>AMERICA'S FIRST NETWORK</t>
  </si>
  <si>
    <t>AMERICHOICE</t>
  </si>
  <si>
    <t>AMERICO</t>
  </si>
  <si>
    <t>AMERICU</t>
  </si>
  <si>
    <t>AMHERST</t>
  </si>
  <si>
    <t>AMNH EMPLOYEES</t>
  </si>
  <si>
    <t>AMOCO</t>
  </si>
  <si>
    <t>AMPLIFY</t>
  </si>
  <si>
    <t>AMPOT</t>
  </si>
  <si>
    <t>ANCO COMMUNITY</t>
  </si>
  <si>
    <t>ANDALUSIA MILLS EMPLOYEES CREDIT AS</t>
  </si>
  <si>
    <t>ANDERSON COUNTY</t>
  </si>
  <si>
    <t>ANDREWS FEDERAL CREDIT UNION</t>
  </si>
  <si>
    <t>ANDREWS SCHOOL</t>
  </si>
  <si>
    <t>ANECA</t>
  </si>
  <si>
    <t>ANG</t>
  </si>
  <si>
    <t>ANGELINA COUNTY TEACHERS</t>
  </si>
  <si>
    <t>ANMED</t>
  </si>
  <si>
    <t>ANTIOCH</t>
  </si>
  <si>
    <t>ANTIOCH COMMUNITY</t>
  </si>
  <si>
    <t>AOD</t>
  </si>
  <si>
    <t>APCI</t>
  </si>
  <si>
    <t>APL</t>
  </si>
  <si>
    <t>APPALACHIAN COMMUNITY</t>
  </si>
  <si>
    <t>APPALACHIAN POWER EMPLOYEES</t>
  </si>
  <si>
    <t>APPLE</t>
  </si>
  <si>
    <t>APPLIANCE</t>
  </si>
  <si>
    <t>ARABI SUGAR WORKERS</t>
  </si>
  <si>
    <t>ARAPAHOE</t>
  </si>
  <si>
    <t>ARBOR FINANCIAL</t>
  </si>
  <si>
    <t>ARBUCKLE</t>
  </si>
  <si>
    <t>ARC</t>
  </si>
  <si>
    <t>ARCADE</t>
  </si>
  <si>
    <t>ARCADIA</t>
  </si>
  <si>
    <t>ARCHER COOPERATIVE</t>
  </si>
  <si>
    <t>NE</t>
  </si>
  <si>
    <t>ARDENT</t>
  </si>
  <si>
    <t>AREA</t>
  </si>
  <si>
    <t>SD</t>
  </si>
  <si>
    <t>AREA COMMUNITY</t>
  </si>
  <si>
    <t>AREA EDUCATIONAL</t>
  </si>
  <si>
    <t>ARGENT</t>
  </si>
  <si>
    <t>ARH</t>
  </si>
  <si>
    <t>ARISE COMMUNITY</t>
  </si>
  <si>
    <t>ARIZE</t>
  </si>
  <si>
    <t>ARIZONA CENTRAL</t>
  </si>
  <si>
    <t>ARIZONA FINANCIAL</t>
  </si>
  <si>
    <t>ARK VALLEY</t>
  </si>
  <si>
    <t>ARKANSAS</t>
  </si>
  <si>
    <t>ARKANSAS AM &amp; N COLLEGE</t>
  </si>
  <si>
    <t>ARKANSAS BEST</t>
  </si>
  <si>
    <t>ARKANSAS EDUCATION ASSOCIATION</t>
  </si>
  <si>
    <t>ARKANSAS FARM BUREAU</t>
  </si>
  <si>
    <t>ARKANSAS HEALTH CENTER</t>
  </si>
  <si>
    <t>ARKANSAS KRAFT EMPLOYEES</t>
  </si>
  <si>
    <t>ARKANSAS SUPERIOR</t>
  </si>
  <si>
    <t>ARKANSAS TEACHERS</t>
  </si>
  <si>
    <t>ARLINGTON COMMUNITY</t>
  </si>
  <si>
    <t>ARLINGTON MUNICIPAL</t>
  </si>
  <si>
    <t>ARMCO</t>
  </si>
  <si>
    <t>ARMSTRONG ASSOCIATES</t>
  </si>
  <si>
    <t>ARMSTRONG CO. FEDERAL EMP.</t>
  </si>
  <si>
    <t>ARRHA</t>
  </si>
  <si>
    <t>ARSENAL</t>
  </si>
  <si>
    <t>ARTESIA</t>
  </si>
  <si>
    <t>NM</t>
  </si>
  <si>
    <t>ARTESIAN</t>
  </si>
  <si>
    <t>ASA</t>
  </si>
  <si>
    <t>ASBESTOS WORKERS LOCAL 14</t>
  </si>
  <si>
    <t>ASCEND</t>
  </si>
  <si>
    <t>ASCENSION</t>
  </si>
  <si>
    <t>ASCENT</t>
  </si>
  <si>
    <t>ASCENTRA</t>
  </si>
  <si>
    <t>ASHLAND</t>
  </si>
  <si>
    <t>ASHLAND COMMUNITY</t>
  </si>
  <si>
    <t>ASPEN</t>
  </si>
  <si>
    <t>ASPIRE COMMUNITY</t>
  </si>
  <si>
    <t>ASSEMBLIES OF GOD</t>
  </si>
  <si>
    <t>ASSOCIATED CREDIT UNION</t>
  </si>
  <si>
    <t>ASSOCIATED CREDIT UNION OF TEXAS</t>
  </si>
  <si>
    <t>ASSOCIATED HEALTHCARE</t>
  </si>
  <si>
    <t>ASSOCIATED SCHOOL EMPLOYEES</t>
  </si>
  <si>
    <t>ATCHISON VILLAGE</t>
  </si>
  <si>
    <t>ATHENS AREA</t>
  </si>
  <si>
    <t>ATHOL</t>
  </si>
  <si>
    <t>ATLANTA POSTAL</t>
  </si>
  <si>
    <t>ATLANTIC CITY ELECTRIC CO EMP</t>
  </si>
  <si>
    <t>ATLANTIC CITY POLICE</t>
  </si>
  <si>
    <t>ATLANTIC HEALTH EMPLOYEES</t>
  </si>
  <si>
    <t>ATLANTIC REGIONAL</t>
  </si>
  <si>
    <t>ATOMIC</t>
  </si>
  <si>
    <t>ATTLEBORO M E</t>
  </si>
  <si>
    <t>ATT-WYO CORRECTIONAL EMPLOYEES</t>
  </si>
  <si>
    <t>AUBURN COMMUNITY</t>
  </si>
  <si>
    <t>AUBURN UNIVERSITY</t>
  </si>
  <si>
    <t>AUDUBON</t>
  </si>
  <si>
    <t>AUGUSTA COUNTY</t>
  </si>
  <si>
    <t>AUGUSTA HEALTH CARE CREDIT UNION</t>
  </si>
  <si>
    <t>AURGROUP</t>
  </si>
  <si>
    <t>AURORA</t>
  </si>
  <si>
    <t>AURORA FIREFIGHTERS'</t>
  </si>
  <si>
    <t>AURORA POLICEMEN</t>
  </si>
  <si>
    <t>AURORA POSTAL EMPLOYEES</t>
  </si>
  <si>
    <t>AUSTIN</t>
  </si>
  <si>
    <t>AUSTIN CITY EMPLOYEES</t>
  </si>
  <si>
    <t>AUSTIN TELCO</t>
  </si>
  <si>
    <t>AUTO-OWNERS ASSOCIATES</t>
  </si>
  <si>
    <t>AUTOTRUCK FINANCIAL</t>
  </si>
  <si>
    <t>AVADIAN</t>
  </si>
  <si>
    <t>AVANTI</t>
  </si>
  <si>
    <t>AVENIR FINANCIAL</t>
  </si>
  <si>
    <t>AVENUE BAPTIST BROTHERHOOD</t>
  </si>
  <si>
    <t>AVESTAR</t>
  </si>
  <si>
    <t>AVH</t>
  </si>
  <si>
    <t>AVISTA CORP.</t>
  </si>
  <si>
    <t>AWAKON</t>
  </si>
  <si>
    <t>AZALEA CITY</t>
  </si>
  <si>
    <t>AZURA</t>
  </si>
  <si>
    <t>B I</t>
  </si>
  <si>
    <t>B V M S N</t>
  </si>
  <si>
    <t>B&amp;V</t>
  </si>
  <si>
    <t>B. BRAUN</t>
  </si>
  <si>
    <t>B. M. H.</t>
  </si>
  <si>
    <t>B. P. S.</t>
  </si>
  <si>
    <t>B.E.A.</t>
  </si>
  <si>
    <t>B.O.N.D. COMMUNITY</t>
  </si>
  <si>
    <t>B.S. AND C.P. HOSPITALS EMPLOYEES</t>
  </si>
  <si>
    <t>BACK MOUNTAIN</t>
  </si>
  <si>
    <t>BADGER-GLOBE</t>
  </si>
  <si>
    <t>BADLANDS</t>
  </si>
  <si>
    <t>BAKER HUGHES</t>
  </si>
  <si>
    <t>BAKERSFIELD CITY EMPLOYEES</t>
  </si>
  <si>
    <t>BALDWIN COUNTY</t>
  </si>
  <si>
    <t>BANGOR</t>
  </si>
  <si>
    <t>BANK FUND STAFF</t>
  </si>
  <si>
    <t>BANNER</t>
  </si>
  <si>
    <t>BAPTIST</t>
  </si>
  <si>
    <t>BAPTIST HEALTH</t>
  </si>
  <si>
    <t>BAPTIST HEALTH SOUTH FLORIDA</t>
  </si>
  <si>
    <t>BARAGA COUNTY</t>
  </si>
  <si>
    <t>BAR-CONS</t>
  </si>
  <si>
    <t>BARKSDALE</t>
  </si>
  <si>
    <t>BARTON PLANT EMPLOYEES</t>
  </si>
  <si>
    <t>BASF CHATTANOOGA</t>
  </si>
  <si>
    <t>BATON ROUGE CITY PARISH EMP</t>
  </si>
  <si>
    <t>BATON ROUGE FIRE DEPARTMENT</t>
  </si>
  <si>
    <t>BATON ROUGE TELCO</t>
  </si>
  <si>
    <t>BATTERY EMPLOYEES</t>
  </si>
  <si>
    <t>BAXTER</t>
  </si>
  <si>
    <t>BAY</t>
  </si>
  <si>
    <t>BAY AREA</t>
  </si>
  <si>
    <t>BAY ATLANTIC</t>
  </si>
  <si>
    <t>BAY CITIES</t>
  </si>
  <si>
    <t>BAY SHORE</t>
  </si>
  <si>
    <t>BAYCEL</t>
  </si>
  <si>
    <t>BAYER HERITAGE</t>
  </si>
  <si>
    <t>BAYLANDS FAMILY</t>
  </si>
  <si>
    <t>BAYLOR HEALTH CARE SYSTEM</t>
  </si>
  <si>
    <t>BAYONNE CITY EMPLOYEES</t>
  </si>
  <si>
    <t>BAYONNE SCHOOL EMPLOYEES</t>
  </si>
  <si>
    <t>BAYOU</t>
  </si>
  <si>
    <t>BAYOU CITY</t>
  </si>
  <si>
    <t>BAYOU COMMUNITY</t>
  </si>
  <si>
    <t>BCBST EMPLOYEES</t>
  </si>
  <si>
    <t>BCM</t>
  </si>
  <si>
    <t>BEACH MUNICIPAL</t>
  </si>
  <si>
    <t>BEACON</t>
  </si>
  <si>
    <t>BEACON COMMUNITY</t>
  </si>
  <si>
    <t>BEACON CREDIT UNION, INCORPORATED</t>
  </si>
  <si>
    <t>BEACON FINANCIAL</t>
  </si>
  <si>
    <t>BEAUMONT COMMUNITY</t>
  </si>
  <si>
    <t>BEAUREGARD SCHOOL EMPLOYEES</t>
  </si>
  <si>
    <t>BECCO BUFFALO</t>
  </si>
  <si>
    <t>BECKSTRAND AND ASSOCIATES</t>
  </si>
  <si>
    <t>BEE</t>
  </si>
  <si>
    <t>BEEHIVE</t>
  </si>
  <si>
    <t>BEFIT FINANCIAL</t>
  </si>
  <si>
    <t>BEKA</t>
  </si>
  <si>
    <t>BELCO COMMUNITY CREDIT UNION</t>
  </si>
  <si>
    <t>BELL</t>
  </si>
  <si>
    <t>BELLCO</t>
  </si>
  <si>
    <t>BELLWETHER COMMUNITY</t>
  </si>
  <si>
    <t>NH</t>
  </si>
  <si>
    <t>BELMONT MUNICIPAL</t>
  </si>
  <si>
    <t>BELTON</t>
  </si>
  <si>
    <t>BEN E KEITH COMPANY EMPLOYEES</t>
  </si>
  <si>
    <t>BENCHMARK</t>
  </si>
  <si>
    <t>BENTON COUNTY SCHOOLS</t>
  </si>
  <si>
    <t>BEREA</t>
  </si>
  <si>
    <t>BEREAN</t>
  </si>
  <si>
    <t>BERKELEY COMMUNITY</t>
  </si>
  <si>
    <t>BERKELEY COUNTY PUBLIC SCHOOLS</t>
  </si>
  <si>
    <t>BERRIEN TEACHERS</t>
  </si>
  <si>
    <t>BERYLCO EMPLOYEES'</t>
  </si>
  <si>
    <t>BESSEMER SYSTEM</t>
  </si>
  <si>
    <t>BEST FINANCIAL</t>
  </si>
  <si>
    <t>BEST REWARD</t>
  </si>
  <si>
    <t>BETHEL A.M.E. CHURCH</t>
  </si>
  <si>
    <t>BETHLEHEM 1ST</t>
  </si>
  <si>
    <t>BEVERLY HILLS CITY EMPLOYEES</t>
  </si>
  <si>
    <t>BEVERLY MUNICIPAL</t>
  </si>
  <si>
    <t>BFG</t>
  </si>
  <si>
    <t>BHCU</t>
  </si>
  <si>
    <t>BIG ISLAND</t>
  </si>
  <si>
    <t>BIG SPRING EDUCATION EMPLOYEES</t>
  </si>
  <si>
    <t>BILLERICA MUNICIPAL EMPLOYEES</t>
  </si>
  <si>
    <t>BILLINGS</t>
  </si>
  <si>
    <t>BILOXI TEACHERS</t>
  </si>
  <si>
    <t>BIRMINGHAM CITY</t>
  </si>
  <si>
    <t>BISON</t>
  </si>
  <si>
    <t>BITTERROOT COMMUNITY</t>
  </si>
  <si>
    <t>BLACK HILLS</t>
  </si>
  <si>
    <t>BLACKHAWK</t>
  </si>
  <si>
    <t>BLACKHAWK AREA</t>
  </si>
  <si>
    <t>BLACKHAWK COMMUNITY</t>
  </si>
  <si>
    <t>BLACKSTONE RIVER</t>
  </si>
  <si>
    <t>RI</t>
  </si>
  <si>
    <t>BLAIR COUNTY</t>
  </si>
  <si>
    <t>BLAW-KNOX</t>
  </si>
  <si>
    <t>BLAZE</t>
  </si>
  <si>
    <t>BLOOMFIELD FIRE AND POLICE</t>
  </si>
  <si>
    <t>BLOOMINGTON MUNICIPAL</t>
  </si>
  <si>
    <t>BLOOMINGTON POSTAL EMPLOYEES</t>
  </si>
  <si>
    <t>BLUCURRENT</t>
  </si>
  <si>
    <t>BLUE</t>
  </si>
  <si>
    <t>BLUE COAST</t>
  </si>
  <si>
    <t>BLUE EAGLE</t>
  </si>
  <si>
    <t>BLUE FLAME</t>
  </si>
  <si>
    <t>BLUE MOUNTAIN</t>
  </si>
  <si>
    <t>BLUE WATER</t>
  </si>
  <si>
    <t>BLUEGRASS COMMUNITY</t>
  </si>
  <si>
    <t>BLUESCOPE EMPLOYEES'</t>
  </si>
  <si>
    <t>BLUESTONE</t>
  </si>
  <si>
    <t>BLUPEAK</t>
  </si>
  <si>
    <t>B-M S</t>
  </si>
  <si>
    <t>BMI</t>
  </si>
  <si>
    <t>BOEING EMPLOYEES</t>
  </si>
  <si>
    <t>BOISE FIRE DEPARTMENT</t>
  </si>
  <si>
    <t>BOPTI</t>
  </si>
  <si>
    <t>BORDER</t>
  </si>
  <si>
    <t>BOSSIER</t>
  </si>
  <si>
    <t>BOSTON CUSTOMS</t>
  </si>
  <si>
    <t>BOSTON FIREFIGHTERS</t>
  </si>
  <si>
    <t>BOTHWELL HOSPITAL EMPLOYEES</t>
  </si>
  <si>
    <t>BOULDER DAM</t>
  </si>
  <si>
    <t>NV</t>
  </si>
  <si>
    <t>BOULEVARD</t>
  </si>
  <si>
    <t>Undercapitalized</t>
  </si>
  <si>
    <t>BOWATER EMPLOYEES</t>
  </si>
  <si>
    <t>BOX BUTTE PUBLIC EMPLOYEES</t>
  </si>
  <si>
    <t>BP</t>
  </si>
  <si>
    <t>BRADFORD AREA</t>
  </si>
  <si>
    <t>BRADFORD AREA SCHOOL EMPLOYEES</t>
  </si>
  <si>
    <t>BRAGG MUTUAL</t>
  </si>
  <si>
    <t>BRAINERD B. N.</t>
  </si>
  <si>
    <t>BRANTWOOD</t>
  </si>
  <si>
    <t>BRAZOS COMMUNITY</t>
  </si>
  <si>
    <t>BRAZOS STAR</t>
  </si>
  <si>
    <t>BRAZOS VALLEY SCHOOLS</t>
  </si>
  <si>
    <t>BREAKWATER</t>
  </si>
  <si>
    <t>BRECO</t>
  </si>
  <si>
    <t>BRENTWOOD BAPTIST CHURCH</t>
  </si>
  <si>
    <t>BREWER</t>
  </si>
  <si>
    <t>BREWERY</t>
  </si>
  <si>
    <t>BREWSTER</t>
  </si>
  <si>
    <t>BRIDGE</t>
  </si>
  <si>
    <t>BRIDGEPORT POLICE</t>
  </si>
  <si>
    <t>BRIDGEPORT POST OFFICE</t>
  </si>
  <si>
    <t>BRIDGETON ONIZED</t>
  </si>
  <si>
    <t>BRIGHTSTAR</t>
  </si>
  <si>
    <t>BRIGHTVIEW</t>
  </si>
  <si>
    <t>BRISTOL VA SCHOOL SYSTEM</t>
  </si>
  <si>
    <t>BROADVIEW</t>
  </si>
  <si>
    <t>BROCKPORT</t>
  </si>
  <si>
    <t>BROKAW</t>
  </si>
  <si>
    <t>BRONCO</t>
  </si>
  <si>
    <t>BROOKLAND</t>
  </si>
  <si>
    <t>BROOKLINE MUNICIPAL</t>
  </si>
  <si>
    <t>BROOKLYN COOPERATIVE</t>
  </si>
  <si>
    <t>BROSNAN YARD</t>
  </si>
  <si>
    <t>BROTHERHOOD</t>
  </si>
  <si>
    <t>BROWARD HEALTHCARE</t>
  </si>
  <si>
    <t>BROWNFIELD</t>
  </si>
  <si>
    <t>BROWN-FORMAN EMPLOYEES</t>
  </si>
  <si>
    <t>BROWNSVILLE CITY EMPLOYEES</t>
  </si>
  <si>
    <t>BRUNSWICK COUNTY TEACHERS</t>
  </si>
  <si>
    <t>BSE</t>
  </si>
  <si>
    <t>BUCKEYE STATE</t>
  </si>
  <si>
    <t>BUCKS COUNTY EMPLOYEES</t>
  </si>
  <si>
    <t>BUFFALO CONRAIL</t>
  </si>
  <si>
    <t>BUFFALO METROPOLITAN</t>
  </si>
  <si>
    <t>BUFFALO POLICE</t>
  </si>
  <si>
    <t>BUILDING TRADES</t>
  </si>
  <si>
    <t>BULAB EMPLOYEES</t>
  </si>
  <si>
    <t>BULL DOG</t>
  </si>
  <si>
    <t>BURLINGTON MUNICIPAL EMPLOYEES</t>
  </si>
  <si>
    <t>BURLINGTON NORTHERN SANTA FE RAILWY</t>
  </si>
  <si>
    <t>BURLINGTON NORTHTOWN COMMUNITY</t>
  </si>
  <si>
    <t>BUSINESS AND INDUSTRIAL</t>
  </si>
  <si>
    <t>BUTLER COUNTY TEACHERS</t>
  </si>
  <si>
    <t>BUTTE COMMUNITY</t>
  </si>
  <si>
    <t>BVA</t>
  </si>
  <si>
    <t>BYKOTA</t>
  </si>
  <si>
    <t>C &amp; R</t>
  </si>
  <si>
    <t>C C M H</t>
  </si>
  <si>
    <t>C C S E</t>
  </si>
  <si>
    <t>C E S</t>
  </si>
  <si>
    <t>C T A F C</t>
  </si>
  <si>
    <t>C U P</t>
  </si>
  <si>
    <t>CABOT COMMUNITY</t>
  </si>
  <si>
    <t>CABOT EMPLOYEES</t>
  </si>
  <si>
    <t>CABRILLO</t>
  </si>
  <si>
    <t>CACL</t>
  </si>
  <si>
    <t>CADDO PARISH TEACHERS</t>
  </si>
  <si>
    <t>CADETS</t>
  </si>
  <si>
    <t>CAHP</t>
  </si>
  <si>
    <t>CAL STATE L.A.</t>
  </si>
  <si>
    <t>CALCASIEU PARISH EMPLOYEES</t>
  </si>
  <si>
    <t>CALCASIEU TEACHERS AND EMPLOYEES</t>
  </si>
  <si>
    <t>CALCOE</t>
  </si>
  <si>
    <t>CALCOM</t>
  </si>
  <si>
    <t>CAL-COM</t>
  </si>
  <si>
    <t>CAL-ED</t>
  </si>
  <si>
    <t>CALHOUN LIBERTY</t>
  </si>
  <si>
    <t>CALIFORNIA</t>
  </si>
  <si>
    <t>CALIFORNIA ADVENTIST</t>
  </si>
  <si>
    <t>CALIFORNIA COAST</t>
  </si>
  <si>
    <t>CALIFORNIA COMMUNITY</t>
  </si>
  <si>
    <t>CALIFORNIA LITHUANIAN</t>
  </si>
  <si>
    <t>CALL</t>
  </si>
  <si>
    <t>CALTECH EMPLOYEES</t>
  </si>
  <si>
    <t>CAMBRIDGE FIREFIGHTERS</t>
  </si>
  <si>
    <t>CAMBRIDGE MUNICIPAL EMPLOYEES</t>
  </si>
  <si>
    <t>CAMC</t>
  </si>
  <si>
    <t>CAMDEN FIREMEN'S</t>
  </si>
  <si>
    <t>CAMINO</t>
  </si>
  <si>
    <t>CAMP SHELBY</t>
  </si>
  <si>
    <t>CAMPBELL</t>
  </si>
  <si>
    <t>CAMPCO</t>
  </si>
  <si>
    <t>CAMPUS</t>
  </si>
  <si>
    <t>CAMPUS USA</t>
  </si>
  <si>
    <t>CANALS &amp; TRAILS</t>
  </si>
  <si>
    <t>CANANDAIGUA</t>
  </si>
  <si>
    <t>CANNON</t>
  </si>
  <si>
    <t>CANOPY</t>
  </si>
  <si>
    <t>CANTON SCHOOL EMPLOYEES</t>
  </si>
  <si>
    <t>CANVAS</t>
  </si>
  <si>
    <t>CAPE</t>
  </si>
  <si>
    <t>CAPITAL</t>
  </si>
  <si>
    <t>CAPITAL AREA</t>
  </si>
  <si>
    <t>CAPITAL AREA REALTORS</t>
  </si>
  <si>
    <t>CAPITAL AREA TAIWANESE</t>
  </si>
  <si>
    <t>CAPITAL EDUCATORS</t>
  </si>
  <si>
    <t>CAPITOL</t>
  </si>
  <si>
    <t>CAPITOL VIEW</t>
  </si>
  <si>
    <t>CAPROCK</t>
  </si>
  <si>
    <t>CAPROCK SANTA FE</t>
  </si>
  <si>
    <t>CAPSTONE</t>
  </si>
  <si>
    <t>CARBONDALE HIGHWAY</t>
  </si>
  <si>
    <t>CARDINAL CREDIT UNION, INC.</t>
  </si>
  <si>
    <t>CAREY POVERELLO</t>
  </si>
  <si>
    <t>CARIBE</t>
  </si>
  <si>
    <t>PR</t>
  </si>
  <si>
    <t>CARO</t>
  </si>
  <si>
    <t>CAROLINA</t>
  </si>
  <si>
    <t>CAROLINA COOPERATIVE</t>
  </si>
  <si>
    <t>CAROLINA FOOTHILLS</t>
  </si>
  <si>
    <t>CAROLINA TRUST</t>
  </si>
  <si>
    <t>CAROLINAS TELCO</t>
  </si>
  <si>
    <t>CARPENTERS</t>
  </si>
  <si>
    <t>CARTER</t>
  </si>
  <si>
    <t>CASCADE</t>
  </si>
  <si>
    <t>CASCADE COMMUNITY</t>
  </si>
  <si>
    <t>CASCO</t>
  </si>
  <si>
    <t>CASE</t>
  </si>
  <si>
    <t>CASEBINE COMMUNITY</t>
  </si>
  <si>
    <t>CASTPARTS EMPLOYEES</t>
  </si>
  <si>
    <t>CATHOLIC &amp; COMMUNITY</t>
  </si>
  <si>
    <t>CATHOLIC FAMILY</t>
  </si>
  <si>
    <t>CATHOLIC UNITED FINANCIAL</t>
  </si>
  <si>
    <t>CATHOLICS UNITED</t>
  </si>
  <si>
    <t>CATTARAUGUS COUNTY EMPLOYEES</t>
  </si>
  <si>
    <t>CBI</t>
  </si>
  <si>
    <t>C-B-W SCHOOLS</t>
  </si>
  <si>
    <t>CCE</t>
  </si>
  <si>
    <t>CDC</t>
  </si>
  <si>
    <t>CECIL COUNTY SCHOOL EMPLOYEES</t>
  </si>
  <si>
    <t>CEDAR FALLS COMMUNITY</t>
  </si>
  <si>
    <t>CEDAR POINT</t>
  </si>
  <si>
    <t>CELCO COMMUNITY</t>
  </si>
  <si>
    <t>CEN TEX MANUFACTURING</t>
  </si>
  <si>
    <t>CENCAP</t>
  </si>
  <si>
    <t>CENLA</t>
  </si>
  <si>
    <t>CENSUS</t>
  </si>
  <si>
    <t>CENT</t>
  </si>
  <si>
    <t>CENTEX CITIZENS</t>
  </si>
  <si>
    <t>CENTRA</t>
  </si>
  <si>
    <t>CENTRAL CREDIT UNION OF ILLINOIS</t>
  </si>
  <si>
    <t>CENTRAL CREDIT UNION OF MARYLAND,IN</t>
  </si>
  <si>
    <t>CENTRAL ILLINOIS</t>
  </si>
  <si>
    <t>CENTRAL JERSEY</t>
  </si>
  <si>
    <t>CENTRAL JERSEY POLICE &amp; FIRE</t>
  </si>
  <si>
    <t>CENTRAL KANSAS EDUCATION</t>
  </si>
  <si>
    <t>CENTRAL KEYSTONE</t>
  </si>
  <si>
    <t>CENTRAL MAINE</t>
  </si>
  <si>
    <t>CENTRAL MISSOURI COMMUNITY</t>
  </si>
  <si>
    <t>CENTRAL NEBRASKA</t>
  </si>
  <si>
    <t>CENTRAL ONE</t>
  </si>
  <si>
    <t>CENTRAL SOYA</t>
  </si>
  <si>
    <t>CENTRAL STATE</t>
  </si>
  <si>
    <t>CENTRAL SUSQUEHANNA COMMUNITY</t>
  </si>
  <si>
    <t>CENTRAL TEXAS TEACHERS</t>
  </si>
  <si>
    <t>CENTRAL VALLEY FIREFIGHTERS</t>
  </si>
  <si>
    <t>CENTRAL VERMONT MEDICAL CENTER,INC.</t>
  </si>
  <si>
    <t>CENTRAL VIRGINIA</t>
  </si>
  <si>
    <t>CENTRAL WILLAMETTE</t>
  </si>
  <si>
    <t>CENTRAL WISCONSIN</t>
  </si>
  <si>
    <t>CENTRIC</t>
  </si>
  <si>
    <t>CENTRICITY</t>
  </si>
  <si>
    <t>CENTRIS</t>
  </si>
  <si>
    <t>CENTURY</t>
  </si>
  <si>
    <t>CENTURY HERITAGE</t>
  </si>
  <si>
    <t>CENTURYFIRST</t>
  </si>
  <si>
    <t>CERTIFIED</t>
  </si>
  <si>
    <t>C-F LA.</t>
  </si>
  <si>
    <t>CGR</t>
  </si>
  <si>
    <t>CHADRON</t>
  </si>
  <si>
    <t>CHAFFEY</t>
  </si>
  <si>
    <t>CHAMPION</t>
  </si>
  <si>
    <t>CHAMPION COMMUNITY</t>
  </si>
  <si>
    <t>CHARLESTON</t>
  </si>
  <si>
    <t>CHARLESTON POSTAL</t>
  </si>
  <si>
    <t>CHARLOTTE FIRE DEPARTMENT</t>
  </si>
  <si>
    <t>CHARTER OAK</t>
  </si>
  <si>
    <t>CHARTWAY</t>
  </si>
  <si>
    <t>CHA-TEL</t>
  </si>
  <si>
    <t>CHATTAHOOCHEE</t>
  </si>
  <si>
    <t>CHATTANOOGA AREA SCHOOLS</t>
  </si>
  <si>
    <t>CHATTANOOGA FEDERAL EMPLOYEES</t>
  </si>
  <si>
    <t>CHATTANOOGA FIRST</t>
  </si>
  <si>
    <t>CHAVES COUNTY SCHOOL EMPLOYEES</t>
  </si>
  <si>
    <t>CHELSEA EMPLOYEES</t>
  </si>
  <si>
    <t>CHEM FAMILY</t>
  </si>
  <si>
    <t>CHEMCEL</t>
  </si>
  <si>
    <t>CHEMCO</t>
  </si>
  <si>
    <t>CHEN-DEL-O</t>
  </si>
  <si>
    <t>CHENEY</t>
  </si>
  <si>
    <t>CHEROKEE COUNTY</t>
  </si>
  <si>
    <t>CHEROKEE COUNTY TEACHERS</t>
  </si>
  <si>
    <t>CHEROKEE STRIP</t>
  </si>
  <si>
    <t>CHESSIE</t>
  </si>
  <si>
    <t>CHESWICK ATOMIC DIVISION</t>
  </si>
  <si>
    <t>CHEVRON</t>
  </si>
  <si>
    <t>CHEYENNE-LARAMIE COUNTY EMPLOYEES</t>
  </si>
  <si>
    <t>CHHE</t>
  </si>
  <si>
    <t>CHICAGO AREA OFFICE</t>
  </si>
  <si>
    <t>CHICAGO AVENUE GARAGE</t>
  </si>
  <si>
    <t>CHICAGO FIREFIGHTER'S</t>
  </si>
  <si>
    <t>CHICAGO FIREMANS ASSOC</t>
  </si>
  <si>
    <t>CHICAGO POST OFFICE EMPLOYEES</t>
  </si>
  <si>
    <t>CHICAGO'S BRAVEST</t>
  </si>
  <si>
    <t>CHIEF FINANCIAL</t>
  </si>
  <si>
    <t>CHILDREN'S MEDICAL CENTER</t>
  </si>
  <si>
    <t>CHIPHONE</t>
  </si>
  <si>
    <t>CHIROPRACTIC</t>
  </si>
  <si>
    <t>CHIVAHO</t>
  </si>
  <si>
    <t>CHOCOLATE BAYOU COMMUNITY</t>
  </si>
  <si>
    <t>CHOCTAW</t>
  </si>
  <si>
    <t>CHOICE ONE COMMUNITY</t>
  </si>
  <si>
    <t>CHOPTANK ELECTRIC COOP EMPLOY</t>
  </si>
  <si>
    <t>CHRISTIAN COMMUNITY</t>
  </si>
  <si>
    <t>CHRISTIAN FAMILY</t>
  </si>
  <si>
    <t>CHRISTIAN FINANCIAL</t>
  </si>
  <si>
    <t>CHRISTIANSTED</t>
  </si>
  <si>
    <t>VI</t>
  </si>
  <si>
    <t>CHRISTO REY</t>
  </si>
  <si>
    <t>CHROME</t>
  </si>
  <si>
    <t>CHULA VISTA CITY EMPLOYEES</t>
  </si>
  <si>
    <t>CHURCH OF THE MASTER</t>
  </si>
  <si>
    <t>CHURCHILL COUNTY</t>
  </si>
  <si>
    <t>CINCINNATI EMPLOYEES</t>
  </si>
  <si>
    <t>CINCINNATI HEALTHCARE ASSOCIATES</t>
  </si>
  <si>
    <t>CINCINNATI INTERAGENCY</t>
  </si>
  <si>
    <t>CINCINNATI OHIO POLICE</t>
  </si>
  <si>
    <t>CINFED</t>
  </si>
  <si>
    <t>CIRCLE</t>
  </si>
  <si>
    <t>CIRCUIT</t>
  </si>
  <si>
    <t>CITADEL</t>
  </si>
  <si>
    <t>CIT-CO</t>
  </si>
  <si>
    <t>CITIZENS</t>
  </si>
  <si>
    <t>CITIZENS CHOICE</t>
  </si>
  <si>
    <t>CITIZENS COMMUNITY</t>
  </si>
  <si>
    <t>CITIZENS EQUITY FIRST</t>
  </si>
  <si>
    <t>CITY</t>
  </si>
  <si>
    <t>CITY &amp; COUNTY</t>
  </si>
  <si>
    <t>CITY EMPLOYEES</t>
  </si>
  <si>
    <t>CITY OF BOSTON</t>
  </si>
  <si>
    <t>CITY OF CLARKSBURG</t>
  </si>
  <si>
    <t>CITY OF DEER PARK</t>
  </si>
  <si>
    <t>CITY OF FAIRMONT</t>
  </si>
  <si>
    <t>CITY OF FIRSTS COMMUNITY</t>
  </si>
  <si>
    <t>CITY PUBLIC SERVICE/IBEW</t>
  </si>
  <si>
    <t>CITY-COUNTY EMPLOYEES</t>
  </si>
  <si>
    <t>CITYMARK</t>
  </si>
  <si>
    <t>CIVIC CENTRAL</t>
  </si>
  <si>
    <t>CLAIRTON WORKS</t>
  </si>
  <si>
    <t>CLARITY</t>
  </si>
  <si>
    <t>CLARK COUNTY</t>
  </si>
  <si>
    <t>CLASS ACT</t>
  </si>
  <si>
    <t>CLEAN ENERGY</t>
  </si>
  <si>
    <t>CLEARPATH</t>
  </si>
  <si>
    <t>CLEARVIEW</t>
  </si>
  <si>
    <t>CLEARWATER</t>
  </si>
  <si>
    <t>CLEVELAND CHURCH OF CHRIST</t>
  </si>
  <si>
    <t>CLEVELAND POLICE</t>
  </si>
  <si>
    <t>CLEVELAND SELFRELIANCE</t>
  </si>
  <si>
    <t>CLEVELAND-BRADLEY CTY TEACHER</t>
  </si>
  <si>
    <t>CLIFFORD-JACOBS EMPLOYEES</t>
  </si>
  <si>
    <t>CLIFTON NJ POSTAL EMPLOYEES</t>
  </si>
  <si>
    <t>CLIFTY CREEK EMPLOYEES</t>
  </si>
  <si>
    <t>CLINCHFIELD</t>
  </si>
  <si>
    <t>CLOVERBELT</t>
  </si>
  <si>
    <t>CM MEMBERS</t>
  </si>
  <si>
    <t>CMC-FCPI EMPLOYEES</t>
  </si>
  <si>
    <t>CME</t>
  </si>
  <si>
    <t>CN/IC EMPLOYEES</t>
  </si>
  <si>
    <t>CO - LIB</t>
  </si>
  <si>
    <t>COAST CENTRAL</t>
  </si>
  <si>
    <t>COAST GUARD EMPLOYEES</t>
  </si>
  <si>
    <t>COAST LINE</t>
  </si>
  <si>
    <t>COAST360</t>
  </si>
  <si>
    <t>GU</t>
  </si>
  <si>
    <t>COASTAL</t>
  </si>
  <si>
    <t>COASTAL BEND P O</t>
  </si>
  <si>
    <t>COASTAL COMMUNITY</t>
  </si>
  <si>
    <t>COASTHILLS</t>
  </si>
  <si>
    <t>COASTLIFE</t>
  </si>
  <si>
    <t>COASTLINE</t>
  </si>
  <si>
    <t>COBALT</t>
  </si>
  <si>
    <t>COBBLESTONE COUNTRY</t>
  </si>
  <si>
    <t>COBURN</t>
  </si>
  <si>
    <t>COCA-COLA</t>
  </si>
  <si>
    <t>COCHISE</t>
  </si>
  <si>
    <t>COCHRAN COUNTY SCHOOLS</t>
  </si>
  <si>
    <t>COCONINO</t>
  </si>
  <si>
    <t>CODE</t>
  </si>
  <si>
    <t>COFFEE COUNTY TEACHERS</t>
  </si>
  <si>
    <t>COGIC</t>
  </si>
  <si>
    <t>COLFAX POWER PLANT EMPLOYEES</t>
  </si>
  <si>
    <t>COLLEGE AND UNIVERSITY</t>
  </si>
  <si>
    <t>COLLEGEDALE</t>
  </si>
  <si>
    <t>COLLINS COMMUNITY</t>
  </si>
  <si>
    <t>COLORADO</t>
  </si>
  <si>
    <t>COLORAMO</t>
  </si>
  <si>
    <t>COLQUITT COUNTY TEACHER</t>
  </si>
  <si>
    <t>COLUMBIA</t>
  </si>
  <si>
    <t>COLUMBIA COMMUNITY</t>
  </si>
  <si>
    <t>COLUMBIA POST OFFICE</t>
  </si>
  <si>
    <t>COLUMBIANA COUNTY SCHOOL EMPL</t>
  </si>
  <si>
    <t>COLUMBINE</t>
  </si>
  <si>
    <t>COLUMBUS CLUB</t>
  </si>
  <si>
    <t>COMANCHE COUNTY</t>
  </si>
  <si>
    <t>COMBINED</t>
  </si>
  <si>
    <t>COMBINED EMPLOYEES</t>
  </si>
  <si>
    <t>COMMODORE PERRY</t>
  </si>
  <si>
    <t>COMMON CENTS</t>
  </si>
  <si>
    <t>COMMON TRUST</t>
  </si>
  <si>
    <t>COMMONROOTS</t>
  </si>
  <si>
    <t>COMMONWEALTH</t>
  </si>
  <si>
    <t>COMMONWEALTH CENTRAL</t>
  </si>
  <si>
    <t>COMMONWEALTH ONE</t>
  </si>
  <si>
    <t>COMMUNICATION</t>
  </si>
  <si>
    <t>COMMUNITIES OF ABILENE</t>
  </si>
  <si>
    <t>COMMUNITY</t>
  </si>
  <si>
    <t>COMMUNITY &amp; TEACHERS</t>
  </si>
  <si>
    <t>COMMUNITY 1ST</t>
  </si>
  <si>
    <t>COMMUNITY CHOICE</t>
  </si>
  <si>
    <t>COMMUNITY CONNECT</t>
  </si>
  <si>
    <t>COMMUNITY CREDIT UNION OF FLORIDA</t>
  </si>
  <si>
    <t>COMMUNITY CREDIT UNION OF LYNN</t>
  </si>
  <si>
    <t>COMMUNITY CU OF NEW MILFORD, INC.</t>
  </si>
  <si>
    <t>COMMUNITY FINANCIAL</t>
  </si>
  <si>
    <t>COMMUNITY FINANCIAL SERVICES</t>
  </si>
  <si>
    <t>COMMUNITY FIRST</t>
  </si>
  <si>
    <t>COMMUNITY FIRST CREDIT UNION OF FLO</t>
  </si>
  <si>
    <t>COMMUNITY FIRST GUAM</t>
  </si>
  <si>
    <t>COMMUNITY FOCUS</t>
  </si>
  <si>
    <t>COMMUNITY HEALTHCARE</t>
  </si>
  <si>
    <t>COMMUNITY LINK</t>
  </si>
  <si>
    <t>COMMUNITY ONE CREDIT UNION OF OHIO</t>
  </si>
  <si>
    <t>COMMUNITY PARTNERS</t>
  </si>
  <si>
    <t>COMMUNITY PLUS</t>
  </si>
  <si>
    <t>COMMUNITY POWERED</t>
  </si>
  <si>
    <t>COMMUNITY PROMISE</t>
  </si>
  <si>
    <t>COMMUNITY RESOURCE</t>
  </si>
  <si>
    <t>COMMUNITY SERVICE</t>
  </si>
  <si>
    <t>COMMUNITY SOUTH</t>
  </si>
  <si>
    <t>COMMUNITY SPIRIT CREDIT UNION</t>
  </si>
  <si>
    <t>COMMUNITY STAR</t>
  </si>
  <si>
    <t>COMMUNITY TRUST</t>
  </si>
  <si>
    <t>COMMUNITY WEST</t>
  </si>
  <si>
    <t>COMMUNITYAMERICA</t>
  </si>
  <si>
    <t>COMMUNITYWIDE</t>
  </si>
  <si>
    <t>COMPASS</t>
  </si>
  <si>
    <t>COMPASS COMMUNITY</t>
  </si>
  <si>
    <t>COMPASS FINANCIAL</t>
  </si>
  <si>
    <t>COMPASSIONATE CARE</t>
  </si>
  <si>
    <t>COMPLEX COMMUNITY</t>
  </si>
  <si>
    <t>COMTRUST</t>
  </si>
  <si>
    <t>COMUNIDAD LATINA</t>
  </si>
  <si>
    <t>CONCHO EDUCATORS</t>
  </si>
  <si>
    <t>CONCHO VALLEY</t>
  </si>
  <si>
    <t>CONCORA WABASH</t>
  </si>
  <si>
    <t>CONCORD</t>
  </si>
  <si>
    <t>CONCORDIA PARISH SCHOOL EMP</t>
  </si>
  <si>
    <t>CO-NE</t>
  </si>
  <si>
    <t>CONNECT CREDIT UNION</t>
  </si>
  <si>
    <t>CONNECTED</t>
  </si>
  <si>
    <t>CONNECTICUT LABOR DEPT</t>
  </si>
  <si>
    <t>CONNECTICUT POSTAL</t>
  </si>
  <si>
    <t>CONNECTICUT STATE EMPLOYEES</t>
  </si>
  <si>
    <t>CONNECTION</t>
  </si>
  <si>
    <t>CONNECTIONS</t>
  </si>
  <si>
    <t>CONNECTS</t>
  </si>
  <si>
    <t>CONNEX</t>
  </si>
  <si>
    <t>CONNEXUS</t>
  </si>
  <si>
    <t>CONSERVATION EMPLOYEES</t>
  </si>
  <si>
    <t>CONSOLIDATED</t>
  </si>
  <si>
    <t>CONSTRUCTION</t>
  </si>
  <si>
    <t>CONSUMER</t>
  </si>
  <si>
    <t>CONSUMERS</t>
  </si>
  <si>
    <t>CONSUMER'S</t>
  </si>
  <si>
    <t>CONSUMERS COOPERATIVE</t>
  </si>
  <si>
    <t>CONSUMERS PROFESSIONAL</t>
  </si>
  <si>
    <t>CONTAINER MUTUAL</t>
  </si>
  <si>
    <t>CO-OP</t>
  </si>
  <si>
    <t>CO-OP CREDIT UNION OF MONTEVIDEO</t>
  </si>
  <si>
    <t>CO-OPERATIVE</t>
  </si>
  <si>
    <t>COOPERATIVE CHOICE NETWORK</t>
  </si>
  <si>
    <t>COOPERATIVE EMPLOYEES</t>
  </si>
  <si>
    <t>COOPERATIVE EXTENSION SERVICE</t>
  </si>
  <si>
    <t>COOPERATIVE TEACHERS</t>
  </si>
  <si>
    <t>COOPERS CAVE</t>
  </si>
  <si>
    <t>COOSA PINES</t>
  </si>
  <si>
    <t>COOSA VALLEY</t>
  </si>
  <si>
    <t>COPPER &amp; GLASS</t>
  </si>
  <si>
    <t>COPPER BASIN</t>
  </si>
  <si>
    <t>COPPER STATE</t>
  </si>
  <si>
    <t>CORAL COMMUNITY</t>
  </si>
  <si>
    <t>CORDA</t>
  </si>
  <si>
    <t>CORE</t>
  </si>
  <si>
    <t>COREPLUS</t>
  </si>
  <si>
    <t>CORNER POST</t>
  </si>
  <si>
    <t>CORNER STONE</t>
  </si>
  <si>
    <t>CORNERSTONE</t>
  </si>
  <si>
    <t>CORNERSTONE COMMUNITY</t>
  </si>
  <si>
    <t>CORNERSTONE COMMUNITY FINANCIAL</t>
  </si>
  <si>
    <t>CORNERSTONE FINANCIAL</t>
  </si>
  <si>
    <t>CORNING</t>
  </si>
  <si>
    <t>CORNING GLASS WORKS HARRODSBG</t>
  </si>
  <si>
    <t>CORPORATE AMERICA FAMILY</t>
  </si>
  <si>
    <t>CORPUS CHRISTI POSTAL EMPLOYEES</t>
  </si>
  <si>
    <t>CORPUS CHRISTI S.P.</t>
  </si>
  <si>
    <t>CORRECTIONAL WORKERS</t>
  </si>
  <si>
    <t>CORRECTIONS</t>
  </si>
  <si>
    <t>CORRY</t>
  </si>
  <si>
    <t>COSDEN</t>
  </si>
  <si>
    <t>COTEAU VALLEY</t>
  </si>
  <si>
    <t>COTTONWOOD COMMUNITY</t>
  </si>
  <si>
    <t>COUNCILL</t>
  </si>
  <si>
    <t>COUNTRY HERITAGE</t>
  </si>
  <si>
    <t>COUNTY</t>
  </si>
  <si>
    <t>COUNTY - CITY</t>
  </si>
  <si>
    <t>COUNTY SCHOOLS</t>
  </si>
  <si>
    <t>COVANTAGE</t>
  </si>
  <si>
    <t>COVE</t>
  </si>
  <si>
    <t>COVENANT SAVINGS</t>
  </si>
  <si>
    <t>COVINGTON SCHOOLS</t>
  </si>
  <si>
    <t>COWBOY COUNTRY</t>
  </si>
  <si>
    <t>COWETA CITIES &amp; COUNTY EMPLOYEES</t>
  </si>
  <si>
    <t>COXSACKIE CORRECTIONAL EMP.</t>
  </si>
  <si>
    <t>C-PLANT</t>
  </si>
  <si>
    <t>CPM</t>
  </si>
  <si>
    <t>CPORT</t>
  </si>
  <si>
    <t>CRANE</t>
  </si>
  <si>
    <t>CRANSTON MUNICIPAL EMPLOYEES</t>
  </si>
  <si>
    <t>CRAYOLA LLC EMPLOYEES CREDIT UNION</t>
  </si>
  <si>
    <t>CREDIT HUMAN</t>
  </si>
  <si>
    <t>CREDIT UNION 1</t>
  </si>
  <si>
    <t>CREDIT UNION FOR ROBERTSON COUNTY</t>
  </si>
  <si>
    <t>CREDIT UNION OF AMERICA</t>
  </si>
  <si>
    <t>CREDIT UNION OF ATLANTA</t>
  </si>
  <si>
    <t>CREDIT UNION OF COLORADO, A</t>
  </si>
  <si>
    <t>CREDIT UNION OF DENVER</t>
  </si>
  <si>
    <t>CREDIT UNION OF DODGE CITY</t>
  </si>
  <si>
    <t>CREDIT UNION OF EMPORIA</t>
  </si>
  <si>
    <t>CREDIT UNION OF GEORGIA</t>
  </si>
  <si>
    <t>CREDIT UNION OF NEW JERSEY, A</t>
  </si>
  <si>
    <t>CREDIT UNION OF OHIO</t>
  </si>
  <si>
    <t>CREDIT UNION OF RICHMOND INCORPORAT</t>
  </si>
  <si>
    <t>CREDIT UNION OF SOUTHERN CALIFORNIA</t>
  </si>
  <si>
    <t>CREDIT UNION OF TEXAS</t>
  </si>
  <si>
    <t>CREDIT UNION OF THE ROCKIES</t>
  </si>
  <si>
    <t>CREDIT UNION OF VERMONT</t>
  </si>
  <si>
    <t>CREDIT UNION ONE</t>
  </si>
  <si>
    <t>CREDIT UNION ONE OF OKLAHOMA</t>
  </si>
  <si>
    <t>CREDIT UNION WEST</t>
  </si>
  <si>
    <t>CRIERS</t>
  </si>
  <si>
    <t>CROSS VALLEY</t>
  </si>
  <si>
    <t>CROSSPOINT</t>
  </si>
  <si>
    <t>CROSSROADS</t>
  </si>
  <si>
    <t>CROSSROADS COMMUNITY</t>
  </si>
  <si>
    <t>CROSSROADS FINANCIAL</t>
  </si>
  <si>
    <t>CROUSE</t>
  </si>
  <si>
    <t>CROUSE HINDS EMPLOYEES</t>
  </si>
  <si>
    <t>CROW WING POWER</t>
  </si>
  <si>
    <t>CS</t>
  </si>
  <si>
    <t>CSD</t>
  </si>
  <si>
    <t>CSE</t>
  </si>
  <si>
    <t>CT FIREFIGHTERS</t>
  </si>
  <si>
    <t>CTA SOUTH</t>
  </si>
  <si>
    <t>CTA-74TH STREET DEPOT</t>
  </si>
  <si>
    <t>CU HAWAII</t>
  </si>
  <si>
    <t>CUBA</t>
  </si>
  <si>
    <t>CUMBERLAND COUNTY</t>
  </si>
  <si>
    <t>CUMBERLAND MUNICIPAL EMPLOYEES</t>
  </si>
  <si>
    <t>CURIS FINANCIAL</t>
  </si>
  <si>
    <t>CUSA</t>
  </si>
  <si>
    <t>CUTTING EDGE</t>
  </si>
  <si>
    <t>CVPH EMPLOYEES</t>
  </si>
  <si>
    <t>CY-FAIR</t>
  </si>
  <si>
    <t>CYPRUS</t>
  </si>
  <si>
    <t>D C FIRE DEPARTMENT</t>
  </si>
  <si>
    <t>DACOTAH</t>
  </si>
  <si>
    <t>DADE COUNTY</t>
  </si>
  <si>
    <t>DAIRYLAND POWER</t>
  </si>
  <si>
    <t>DAKOTA PLAINS</t>
  </si>
  <si>
    <t>DAKOTA RAIL LINE</t>
  </si>
  <si>
    <t>DAKOTA STAR</t>
  </si>
  <si>
    <t>DAKOTA WEST</t>
  </si>
  <si>
    <t>DAKOTALAND</t>
  </si>
  <si>
    <t>DALLAS U.P. EMPLOYEES</t>
  </si>
  <si>
    <t>DANFOSS EMPLOYEES</t>
  </si>
  <si>
    <t>DANIELS-SHERIDAN</t>
  </si>
  <si>
    <t>DANNEMORA</t>
  </si>
  <si>
    <t>DANVERS MUNICIPAL</t>
  </si>
  <si>
    <t>DATCU</t>
  </si>
  <si>
    <t>DAVIESS COUNTY TEACHERS</t>
  </si>
  <si>
    <t>DAVISON EMPLOYEES</t>
  </si>
  <si>
    <t>DAY AIR</t>
  </si>
  <si>
    <t>DAY-MET</t>
  </si>
  <si>
    <t>DE SOTO MO PAC</t>
  </si>
  <si>
    <t>DECA</t>
  </si>
  <si>
    <t>DECATUR EARTHMOVER</t>
  </si>
  <si>
    <t>DECATUR POLICEMEN</t>
  </si>
  <si>
    <t>DECATUR POSTAL</t>
  </si>
  <si>
    <t>DEDHAM TOWN EMPLOYEES</t>
  </si>
  <si>
    <t>DEEPWATER INDUSTRIES</t>
  </si>
  <si>
    <t>DEER LODGE COUNTY SCHOOL EMP</t>
  </si>
  <si>
    <t>DEER RIVER COOPERATIVE</t>
  </si>
  <si>
    <t>DEL MET</t>
  </si>
  <si>
    <t>DEL NORTE</t>
  </si>
  <si>
    <t>DEL RIO S.P.</t>
  </si>
  <si>
    <t>DELANCEY STREET</t>
  </si>
  <si>
    <t>DELAWARE RIVER &amp; BAY AUTH EMP</t>
  </si>
  <si>
    <t>DELAWARE STATE POLICE</t>
  </si>
  <si>
    <t>DEL-ONE</t>
  </si>
  <si>
    <t>DELTA</t>
  </si>
  <si>
    <t>DELTA COMMUNITY</t>
  </si>
  <si>
    <t>DELTA COUNTY</t>
  </si>
  <si>
    <t>DELTA REFINING CO EMP</t>
  </si>
  <si>
    <t>DELTA SCHOOLS</t>
  </si>
  <si>
    <t>DEMING SCHOOLS EMPLOYEES</t>
  </si>
  <si>
    <t>DEMOCRACY</t>
  </si>
  <si>
    <t>DEMOPOLIS</t>
  </si>
  <si>
    <t>DENOCOS</t>
  </si>
  <si>
    <t>DENVER COMMUNITY CU D.B.A. ZING CU</t>
  </si>
  <si>
    <t>DENVER FIRE DEPARTMENT</t>
  </si>
  <si>
    <t>DEPARTMENT OF COMMERCE</t>
  </si>
  <si>
    <t>DEPARTMENT OF CORRECTIONS</t>
  </si>
  <si>
    <t>DEPARTMENT OF PUBLIC SAFETY</t>
  </si>
  <si>
    <t>DEPARTMENT OF THE INTERIOR</t>
  </si>
  <si>
    <t>DEPT OF LABOR</t>
  </si>
  <si>
    <t>DERRY AREA</t>
  </si>
  <si>
    <t>DERTOWN SCHOOL</t>
  </si>
  <si>
    <t>DES MOINES FIRE DEPARTMENT</t>
  </si>
  <si>
    <t>DES MOINES METRO</t>
  </si>
  <si>
    <t>DESCO</t>
  </si>
  <si>
    <t>DESERET FIRST</t>
  </si>
  <si>
    <t>DESERT FINANCIAL</t>
  </si>
  <si>
    <t>DESERT RIVERS</t>
  </si>
  <si>
    <t>DESERT VALLEYS</t>
  </si>
  <si>
    <t>DESERTVIEW</t>
  </si>
  <si>
    <t>DESTINATIONS CREDIT UNION</t>
  </si>
  <si>
    <t>DETOUR DRUMMOND COMMUNITY</t>
  </si>
  <si>
    <t>DEVILS SLIDE</t>
  </si>
  <si>
    <t>DEXSTA</t>
  </si>
  <si>
    <t>DEXTER PUBLIC SCHOOLS</t>
  </si>
  <si>
    <t>DFCU FINANCIAL</t>
  </si>
  <si>
    <t>DFCU TULSA</t>
  </si>
  <si>
    <t>DIABLO VALLEY</t>
  </si>
  <si>
    <t>DIAMOND</t>
  </si>
  <si>
    <t>DIAMOND LAKES</t>
  </si>
  <si>
    <t>DIAMOND VALLEY</t>
  </si>
  <si>
    <t>DIGITAL</t>
  </si>
  <si>
    <t>DILLARD'S</t>
  </si>
  <si>
    <t>DILLON</t>
  </si>
  <si>
    <t>DIRECT</t>
  </si>
  <si>
    <t>DIRECTIONS</t>
  </si>
  <si>
    <t>DIRECTORS CHOICE</t>
  </si>
  <si>
    <t>DIRIGO</t>
  </si>
  <si>
    <t>DISCOVERY</t>
  </si>
  <si>
    <t>DISTRICT #6</t>
  </si>
  <si>
    <t>DISTRICT 08</t>
  </si>
  <si>
    <t>DISTRICT 123</t>
  </si>
  <si>
    <t>DISTRICT 58</t>
  </si>
  <si>
    <t>DISTRICT 62 HIGHWAY</t>
  </si>
  <si>
    <t>DISTRICT OF COLUMBIA TEACHERS</t>
  </si>
  <si>
    <t>DISTRICT ONE HIGHWAY</t>
  </si>
  <si>
    <t>DIVERSIFIED GENERAL</t>
  </si>
  <si>
    <t>DIVERSIFIED MEMBERS</t>
  </si>
  <si>
    <t>DIVISION #6 HIGHWAY</t>
  </si>
  <si>
    <t>DIVISION 726</t>
  </si>
  <si>
    <t>DIVISION 819 TRANSIT EMPLOYEES</t>
  </si>
  <si>
    <t>DIXIE LINE</t>
  </si>
  <si>
    <t>DIXIES</t>
  </si>
  <si>
    <t>DN COMMUNITY</t>
  </si>
  <si>
    <t>DOCHES</t>
  </si>
  <si>
    <t>DOE RUN</t>
  </si>
  <si>
    <t>DOMINION ENERGY CREDIT UNION</t>
  </si>
  <si>
    <t>DOMINO</t>
  </si>
  <si>
    <t>DORT FINANCIAL</t>
  </si>
  <si>
    <t>DOVER</t>
  </si>
  <si>
    <t>DOVER-PHILA</t>
  </si>
  <si>
    <t>DOW</t>
  </si>
  <si>
    <t>DOW BUCKS COUNTY</t>
  </si>
  <si>
    <t>DOW GREAT WESTERN</t>
  </si>
  <si>
    <t>DOWAGIAC AREA</t>
  </si>
  <si>
    <t>DOWNEAST</t>
  </si>
  <si>
    <t>DOWNEY</t>
  </si>
  <si>
    <t>DOWNRIVER COMMUNITY</t>
  </si>
  <si>
    <t>DOY</t>
  </si>
  <si>
    <t>DU PONT EMPLOYEES</t>
  </si>
  <si>
    <t>DUBOIS-PIKE</t>
  </si>
  <si>
    <t>DUBUQUE POSTAL EMPLOYEES</t>
  </si>
  <si>
    <t>DUGOOD</t>
  </si>
  <si>
    <t>DUKE UNIVERSITY</t>
  </si>
  <si>
    <t>DULUTH FIRE DEPARTMENT</t>
  </si>
  <si>
    <t>DULUTH POLICE DEPARTMENT EMPLOYEES</t>
  </si>
  <si>
    <t>DUNLOP EMPLOYEES</t>
  </si>
  <si>
    <t>DUPACO COMMUNITY</t>
  </si>
  <si>
    <t>DUPAGE</t>
  </si>
  <si>
    <t>DUPAGE COUNTY EMPLOYEES</t>
  </si>
  <si>
    <t>DUPONT COMMUNITY</t>
  </si>
  <si>
    <t>DUTCH POINT</t>
  </si>
  <si>
    <t>DYNAMIC</t>
  </si>
  <si>
    <t>E L C O</t>
  </si>
  <si>
    <t>E M O T</t>
  </si>
  <si>
    <t>E R R L</t>
  </si>
  <si>
    <t>EAGLE</t>
  </si>
  <si>
    <t>EAGLE CAN EMPLOYEES</t>
  </si>
  <si>
    <t>EAGLE COMMUNITY</t>
  </si>
  <si>
    <t>EAGLE EXPRESS</t>
  </si>
  <si>
    <t>EAGLE LOUISIANA</t>
  </si>
  <si>
    <t>EAGLE ONE</t>
  </si>
  <si>
    <t>EARNING TREE</t>
  </si>
  <si>
    <t>EARTHMOVER</t>
  </si>
  <si>
    <t>EAST ALABAMA COMMUNITY</t>
  </si>
  <si>
    <t>EAST BATON ROUGE TEACHERS</t>
  </si>
  <si>
    <t>EAST COUNTY SCHOOLS</t>
  </si>
  <si>
    <t>EAST END BAPTIST TABERNACLE</t>
  </si>
  <si>
    <t>EAST END FOOD COOPERATIVE</t>
  </si>
  <si>
    <t>EAST ORANGE FIREMENS</t>
  </si>
  <si>
    <t>EAST ORANGE VA HOSPITAL</t>
  </si>
  <si>
    <t>EAST RIVER</t>
  </si>
  <si>
    <t>EAST TEXAS PROFESSIONAL</t>
  </si>
  <si>
    <t>EASTERN INDIANA</t>
  </si>
  <si>
    <t>EASTERN PANHANDLE</t>
  </si>
  <si>
    <t>EASTERN UTAH COMMUNITY</t>
  </si>
  <si>
    <t>EASTEX</t>
  </si>
  <si>
    <t>EASTMAN</t>
  </si>
  <si>
    <t>EASTMILL</t>
  </si>
  <si>
    <t>EASTRISE</t>
  </si>
  <si>
    <t>EATON FAMILY</t>
  </si>
  <si>
    <t>ECCO</t>
  </si>
  <si>
    <t>E-CENTRAL</t>
  </si>
  <si>
    <t>ECM</t>
  </si>
  <si>
    <t>ECO</t>
  </si>
  <si>
    <t>ECU</t>
  </si>
  <si>
    <t>EDDY</t>
  </si>
  <si>
    <t>EDDYVILLE COOPERATIVE</t>
  </si>
  <si>
    <t>EDIFI</t>
  </si>
  <si>
    <t>EDINBURG TEACHERS</t>
  </si>
  <si>
    <t>EDISTO</t>
  </si>
  <si>
    <t>ED-MED</t>
  </si>
  <si>
    <t>EDU</t>
  </si>
  <si>
    <t>EDUCATION</t>
  </si>
  <si>
    <t>EDUCATION 1ST</t>
  </si>
  <si>
    <t>EDUCATION FIRST</t>
  </si>
  <si>
    <t>EDUCATION FIRST CREDIT UNION, INC.</t>
  </si>
  <si>
    <t>EDUCATION PERSONNEL</t>
  </si>
  <si>
    <t>EDUCATIONAL</t>
  </si>
  <si>
    <t>EDUCATIONAL AND GOVERNMENTAL</t>
  </si>
  <si>
    <t>EDUCATIONAL COMMUNITY</t>
  </si>
  <si>
    <t>EDUCATIONAL COMMUNITY ALLIANCE</t>
  </si>
  <si>
    <t>EDUCATIONAL EMPLOYEES</t>
  </si>
  <si>
    <t>EDUCATIONAL SYSTEMS</t>
  </si>
  <si>
    <t>EDUCATORS</t>
  </si>
  <si>
    <t>EDWARDS</t>
  </si>
  <si>
    <t>EECU</t>
  </si>
  <si>
    <t>EFCU FINANCIAL</t>
  </si>
  <si>
    <t>EFFINGHAM HIGHWAY</t>
  </si>
  <si>
    <t>EGLIN</t>
  </si>
  <si>
    <t>EIGHT</t>
  </si>
  <si>
    <t>EL MONTE COMMUNITY</t>
  </si>
  <si>
    <t>ELCA</t>
  </si>
  <si>
    <t>ELECTEL COOPERATIVE</t>
  </si>
  <si>
    <t>ELECTRIC COOPERATIVES</t>
  </si>
  <si>
    <t>ELECTRIC MACHINERY EMPLOYEES</t>
  </si>
  <si>
    <t>ELECTRICAL</t>
  </si>
  <si>
    <t>ELECTRICAL WORKERS LOCAL 130</t>
  </si>
  <si>
    <t>ELECTRICAL WORKERS LOCAL 58</t>
  </si>
  <si>
    <t>ELECTRICAL WORKERS NO 22</t>
  </si>
  <si>
    <t>ELECTRICAL WORKERS NO 558</t>
  </si>
  <si>
    <t>ELECTRICIANS' LOCAL 349</t>
  </si>
  <si>
    <t>ELEKTRA</t>
  </si>
  <si>
    <t>ELEMENT</t>
  </si>
  <si>
    <t>ELEMENTS FINANCIAL</t>
  </si>
  <si>
    <t>ELEVATE</t>
  </si>
  <si>
    <t>ELEVATIONS</t>
  </si>
  <si>
    <t>ELGA</t>
  </si>
  <si>
    <t>ELITE COMMUNITY</t>
  </si>
  <si>
    <t>ELIZABETH (N.J.) FIREMEN'S</t>
  </si>
  <si>
    <t>ELIZABETH POLICE DEPARTMENT E</t>
  </si>
  <si>
    <t>ELKO</t>
  </si>
  <si>
    <t>ELLIOTT COMMUNITY</t>
  </si>
  <si>
    <t>ELLIS</t>
  </si>
  <si>
    <t>ELLIS COUNTY TEACHERS AND EMPLOYEES</t>
  </si>
  <si>
    <t>ELY AREA</t>
  </si>
  <si>
    <t>EM</t>
  </si>
  <si>
    <t>EMBARRASS VERMILLION</t>
  </si>
  <si>
    <t>EMBERS</t>
  </si>
  <si>
    <t>EMBLEM</t>
  </si>
  <si>
    <t>EMBOLD</t>
  </si>
  <si>
    <t>EMERALD COAST</t>
  </si>
  <si>
    <t>EMERALD CREDIT ASSOCIATION</t>
  </si>
  <si>
    <t>EMERALD CREDIT UNION, INC.</t>
  </si>
  <si>
    <t>EMERALD EMPIRE</t>
  </si>
  <si>
    <t>EMERGENCY RESPONDERS</t>
  </si>
  <si>
    <t>EMERY</t>
  </si>
  <si>
    <t>EMPEOPLE</t>
  </si>
  <si>
    <t>EMPIRE ONE</t>
  </si>
  <si>
    <t>EMPIRT 207</t>
  </si>
  <si>
    <t>EMPLOYEE RESOURCES</t>
  </si>
  <si>
    <t>EMPLOYEES</t>
  </si>
  <si>
    <t>EMPLOYEES CHOICE</t>
  </si>
  <si>
    <t>EMPLOYEES UNITED</t>
  </si>
  <si>
    <t>EMPORIA STATE</t>
  </si>
  <si>
    <t>EMPOWER</t>
  </si>
  <si>
    <t>EMPOWERMENT COMMUNITY DEVELOPMENT</t>
  </si>
  <si>
    <t>ENBRIGHT</t>
  </si>
  <si>
    <t>ENCENTUS</t>
  </si>
  <si>
    <t>ENCOMPASS</t>
  </si>
  <si>
    <t>ENCOMPASS NIAGARA</t>
  </si>
  <si>
    <t>ENDURANCE</t>
  </si>
  <si>
    <t>ENERGIZE</t>
  </si>
  <si>
    <t>ENERGY</t>
  </si>
  <si>
    <t>ENERGY CAPITAL</t>
  </si>
  <si>
    <t>ENERGY ONE</t>
  </si>
  <si>
    <t>ENERGY PEOPLE</t>
  </si>
  <si>
    <t>ENERGY PLUS</t>
  </si>
  <si>
    <t>ENFIELD COMMUNITY</t>
  </si>
  <si>
    <t>ENGAGE</t>
  </si>
  <si>
    <t>ENLIGHTEN</t>
  </si>
  <si>
    <t>ENRICHMENT</t>
  </si>
  <si>
    <t>ENT</t>
  </si>
  <si>
    <t>ENTERTAINMENT INDUSTRIES</t>
  </si>
  <si>
    <t>ENVISION</t>
  </si>
  <si>
    <t>ENVISTA</t>
  </si>
  <si>
    <t>EP</t>
  </si>
  <si>
    <t>EPB EMPLOYEES</t>
  </si>
  <si>
    <t>EPISCOPAL COMMUNITY</t>
  </si>
  <si>
    <t>EQT</t>
  </si>
  <si>
    <t>ERIE</t>
  </si>
  <si>
    <t>ERIE CITY EMPLOYEES</t>
  </si>
  <si>
    <t>ERIE COMMUNITY</t>
  </si>
  <si>
    <t>ERIE COUNTY EMPLOYEES</t>
  </si>
  <si>
    <t>ERIE FIREFIGHTERS</t>
  </si>
  <si>
    <t>ERIE LACKAWANNA RAILROAD CO EMP</t>
  </si>
  <si>
    <t>ERIE POLICE</t>
  </si>
  <si>
    <t>ESCONDIDO</t>
  </si>
  <si>
    <t>ESL</t>
  </si>
  <si>
    <t>ESPEECO</t>
  </si>
  <si>
    <t>ESSENTIAL</t>
  </si>
  <si>
    <t>ESSEX COUNTY TEACHERS</t>
  </si>
  <si>
    <t>ESTACADO</t>
  </si>
  <si>
    <t>ETHICON SUTURE</t>
  </si>
  <si>
    <t>ETMA</t>
  </si>
  <si>
    <t>EVANSTON FIREMENS</t>
  </si>
  <si>
    <t>EVANSVILLE</t>
  </si>
  <si>
    <t>EVANSVILLE FIREFIGHTERS</t>
  </si>
  <si>
    <t>EVER $ GREEN</t>
  </si>
  <si>
    <t>EVERENCE</t>
  </si>
  <si>
    <t>EVEREST</t>
  </si>
  <si>
    <t>EVERGLADES</t>
  </si>
  <si>
    <t>EVERGREEN</t>
  </si>
  <si>
    <t>EVERGREEN PARK SCHOOLS</t>
  </si>
  <si>
    <t>EVERGREENDIRECT</t>
  </si>
  <si>
    <t>EVERMAN PARKWAY</t>
  </si>
  <si>
    <t>EVERWISE</t>
  </si>
  <si>
    <t>EVERYONE'S</t>
  </si>
  <si>
    <t>EVOLVE</t>
  </si>
  <si>
    <t>EWA</t>
  </si>
  <si>
    <t>EWEB EMPLOYEES</t>
  </si>
  <si>
    <t>EXCEL</t>
  </si>
  <si>
    <t>EXCITE</t>
  </si>
  <si>
    <t>EXPEDITION</t>
  </si>
  <si>
    <t>EXPLORERS</t>
  </si>
  <si>
    <t>EXPREE</t>
  </si>
  <si>
    <t>EXPRESS</t>
  </si>
  <si>
    <t>EXTRA</t>
  </si>
  <si>
    <t>F &amp; A</t>
  </si>
  <si>
    <t>F A A</t>
  </si>
  <si>
    <t>F A B CHURCH</t>
  </si>
  <si>
    <t>F R B</t>
  </si>
  <si>
    <t>F.C.I. ASHLAND</t>
  </si>
  <si>
    <t>F.F.E.</t>
  </si>
  <si>
    <t>FAIR BREAK</t>
  </si>
  <si>
    <t>FAIRFIELD</t>
  </si>
  <si>
    <t>FAIRLEIGH DICKINSON UNIVERSITY</t>
  </si>
  <si>
    <t>FAIRMONT</t>
  </si>
  <si>
    <t>FAIRMONT SCHOOL EMPLOYEES</t>
  </si>
  <si>
    <t>FAIRWINDS</t>
  </si>
  <si>
    <t>FAITH COMMUNITY UNITED</t>
  </si>
  <si>
    <t>FAITH CONNECTION</t>
  </si>
  <si>
    <t>FAITH COOPERATIVE</t>
  </si>
  <si>
    <t>FALL RIVER MUNICIPAL</t>
  </si>
  <si>
    <t>FALLS CATHOLIC</t>
  </si>
  <si>
    <t>FAMILIES AND SCHOOLS TOGETHER</t>
  </si>
  <si>
    <t>FAMILY 1ST</t>
  </si>
  <si>
    <t>FAMILY ADVANTAGE</t>
  </si>
  <si>
    <t>FAMILY COMMUNITY</t>
  </si>
  <si>
    <t>FAMILY FINANCIAL</t>
  </si>
  <si>
    <t>FAMILY FIRST</t>
  </si>
  <si>
    <t>FAMILY FIRST OF NY</t>
  </si>
  <si>
    <t>FAMILY FOCUS</t>
  </si>
  <si>
    <t>FAMILY HORIZONS</t>
  </si>
  <si>
    <t>FAMILY SAVINGS</t>
  </si>
  <si>
    <t>FAMILY SECURITY</t>
  </si>
  <si>
    <t>FAMILY TRUST</t>
  </si>
  <si>
    <t>FANNIN</t>
  </si>
  <si>
    <t>FANNIN COUNTY TEACHERS</t>
  </si>
  <si>
    <t>FAR ROCKAWAY POSTAL</t>
  </si>
  <si>
    <t>FARGO PUBLIC SCHOOLS</t>
  </si>
  <si>
    <t>FARGO VA</t>
  </si>
  <si>
    <t>FARM BUREAU FAMILY</t>
  </si>
  <si>
    <t>FARM CREDIT EMPLOYEES</t>
  </si>
  <si>
    <t>FARMERS</t>
  </si>
  <si>
    <t>FARMERS BRANCH CITY EMPLOYEES</t>
  </si>
  <si>
    <t>FARMERS INSURANCE</t>
  </si>
  <si>
    <t>FARMWAY</t>
  </si>
  <si>
    <t>FASNY</t>
  </si>
  <si>
    <t>FASSON EMPLOYEES</t>
  </si>
  <si>
    <t>FAYETTE</t>
  </si>
  <si>
    <t>FAYETTE COUNTY SCHOOL EMPLOYEES</t>
  </si>
  <si>
    <t>FAYETTE FEDERAL EMPLOYEES</t>
  </si>
  <si>
    <t>FD COMMUNITY</t>
  </si>
  <si>
    <t>FEDCHOICE</t>
  </si>
  <si>
    <t>FEDCO</t>
  </si>
  <si>
    <t>FEDERAL EMPLOYEES</t>
  </si>
  <si>
    <t>FEDERAL EMPLOYEES NEWARK</t>
  </si>
  <si>
    <t>FEDERATED EMPLOYEES</t>
  </si>
  <si>
    <t>FEDERATION OF GREENE COUNTY EMPL.</t>
  </si>
  <si>
    <t>FEDEX EMPLOYEES CREDIT ASSOCIATION</t>
  </si>
  <si>
    <t>FEDFINANCIAL</t>
  </si>
  <si>
    <t>FEDMONT</t>
  </si>
  <si>
    <t>FEDTRUST</t>
  </si>
  <si>
    <t>FELICIANA</t>
  </si>
  <si>
    <t>FELLOWSHIP</t>
  </si>
  <si>
    <t>FELLOWSHIP BAPTIST CHURCH</t>
  </si>
  <si>
    <t>FERGUS</t>
  </si>
  <si>
    <t>FERGUSON</t>
  </si>
  <si>
    <t>FERKO MD</t>
  </si>
  <si>
    <t>FIBRE</t>
  </si>
  <si>
    <t>FICARE</t>
  </si>
  <si>
    <t>FIDELIS</t>
  </si>
  <si>
    <t>FIDELIS CATHOLIC</t>
  </si>
  <si>
    <t>FIELDSTONE</t>
  </si>
  <si>
    <t>FILER</t>
  </si>
  <si>
    <t>FINANCIAL BUILDERS</t>
  </si>
  <si>
    <t>FINANCIAL CENTER FIRST</t>
  </si>
  <si>
    <t>FINANCIAL EDUCATORS</t>
  </si>
  <si>
    <t>FINANCIAL HEALTH</t>
  </si>
  <si>
    <t>FINANCIAL HORIZONS</t>
  </si>
  <si>
    <t>FINANCIAL PARTNERS</t>
  </si>
  <si>
    <t>FINANCIAL PLUS</t>
  </si>
  <si>
    <t>FINANCIAL RESOURCES</t>
  </si>
  <si>
    <t>FINANCIAL SECURITY</t>
  </si>
  <si>
    <t>FINANCIAL TRUST</t>
  </si>
  <si>
    <t>FINANS</t>
  </si>
  <si>
    <t>FINEX</t>
  </si>
  <si>
    <t>FINGER LAKES</t>
  </si>
  <si>
    <t>FINGER LAKES HEALTH CARE</t>
  </si>
  <si>
    <t>FIRE FIGHTERS</t>
  </si>
  <si>
    <t>FIRE POLICE CITY COUNTY</t>
  </si>
  <si>
    <t>FIREFIGHTERS</t>
  </si>
  <si>
    <t>FIREFIGHTERS &amp; COMPANY</t>
  </si>
  <si>
    <t>FIREFIGHTERS COMMUNITY CU</t>
  </si>
  <si>
    <t>FIREFIGHTERS FIRST</t>
  </si>
  <si>
    <t>FIRELANDS</t>
  </si>
  <si>
    <t>FIREMAN'S</t>
  </si>
  <si>
    <t>FIRESTONE</t>
  </si>
  <si>
    <t>FIRST</t>
  </si>
  <si>
    <t>FIRST ALLIANCE</t>
  </si>
  <si>
    <t>FIRST AMERICAN</t>
  </si>
  <si>
    <t>FIRST AREA</t>
  </si>
  <si>
    <t>FIRST ATLANTIC</t>
  </si>
  <si>
    <t>FIRST BAPTIST CHURCH (STRATFORD)</t>
  </si>
  <si>
    <t>FIRST BAPTIST CHURCH OF VIENNA (VA)</t>
  </si>
  <si>
    <t>FIRST BASIN</t>
  </si>
  <si>
    <t>FIRST CALIFORNIA</t>
  </si>
  <si>
    <t>FIRST CAPITAL</t>
  </si>
  <si>
    <t>FIRST CAROLINA PEOPLE'S</t>
  </si>
  <si>
    <t>FIRST CENTRAL</t>
  </si>
  <si>
    <t>FIRST CHOICE</t>
  </si>
  <si>
    <t>FIRST CHOICE AMERICA COMMUNITY</t>
  </si>
  <si>
    <t>FIRST CHOICE COMMUNITY</t>
  </si>
  <si>
    <t>FIRST CHOICE FINANCIAL</t>
  </si>
  <si>
    <t>FIRST CITIZENS'</t>
  </si>
  <si>
    <t>FIRST CITY</t>
  </si>
  <si>
    <t>FIRST CLASS COMMUNITY</t>
  </si>
  <si>
    <t>FIRST COAST COMMUNITY</t>
  </si>
  <si>
    <t>FIRST COMMERCE</t>
  </si>
  <si>
    <t>FIRST COMMONWEALTH</t>
  </si>
  <si>
    <t>FIRST COMMUNITY</t>
  </si>
  <si>
    <t>FIRST COMMUNITY CU OF BELOIT</t>
  </si>
  <si>
    <t>FIRST COUNTY</t>
  </si>
  <si>
    <t>FIRST EAGLE</t>
  </si>
  <si>
    <t>FIRST EDUCATION</t>
  </si>
  <si>
    <t>FIRST ENTERTAINMENT</t>
  </si>
  <si>
    <t>FIRST FAMILY</t>
  </si>
  <si>
    <t>FIRST FINANCIAL</t>
  </si>
  <si>
    <t>FIRST FINANCIAL OF MARYLAND</t>
  </si>
  <si>
    <t>FIRST FLIGHT</t>
  </si>
  <si>
    <t>FIRST FLORIDA</t>
  </si>
  <si>
    <t>FIRST FRONTIER</t>
  </si>
  <si>
    <t>FIRST HARVEST</t>
  </si>
  <si>
    <t>FIRST HERITAGE</t>
  </si>
  <si>
    <t>FIRST LINCOLN</t>
  </si>
  <si>
    <t>FIRST MISSOURI</t>
  </si>
  <si>
    <t>FIRST NEBRASKA</t>
  </si>
  <si>
    <t>FIRST NESHOBA</t>
  </si>
  <si>
    <t>FIRST NEW YORK</t>
  </si>
  <si>
    <t>FIRST NORTHERN</t>
  </si>
  <si>
    <t>FIRST NRV</t>
  </si>
  <si>
    <t>FIRST OHIO COMMUNITY</t>
  </si>
  <si>
    <t>FIRST OKLAHOMA</t>
  </si>
  <si>
    <t>FIRST PACE</t>
  </si>
  <si>
    <t>FIRST PEOPLES COMMUNITY</t>
  </si>
  <si>
    <t>FIRST PIONEERS</t>
  </si>
  <si>
    <t>FIRST POINT</t>
  </si>
  <si>
    <t>FIRST PRIORITY</t>
  </si>
  <si>
    <t>FIRST SERVICE</t>
  </si>
  <si>
    <t>FIRST SOURCE</t>
  </si>
  <si>
    <t>FIRST SOUTH FINANCIAL</t>
  </si>
  <si>
    <t>FIRST STREET</t>
  </si>
  <si>
    <t>FIRST TECHNOLOGY</t>
  </si>
  <si>
    <t>FIRST TRUST</t>
  </si>
  <si>
    <t>FIRST U.S. COMMUNITY</t>
  </si>
  <si>
    <t>FIRST UNITY</t>
  </si>
  <si>
    <t>FIRST WATCH</t>
  </si>
  <si>
    <t>FIRSTENERGY CHOICE</t>
  </si>
  <si>
    <t>FIRSTENERGY FAMILY</t>
  </si>
  <si>
    <t>FIRSTLIGHT</t>
  </si>
  <si>
    <t>FIRSTMARK</t>
  </si>
  <si>
    <t>FITZSIMONS</t>
  </si>
  <si>
    <t>FIVE STAR</t>
  </si>
  <si>
    <t>FIVE STAR OF MARYLAND</t>
  </si>
  <si>
    <t>FIVEPOINT</t>
  </si>
  <si>
    <t>FLAGSHIP COMMUNITY</t>
  </si>
  <si>
    <t>FLEUR-DE-LIS</t>
  </si>
  <si>
    <t>FLEXPAK</t>
  </si>
  <si>
    <t>FLINT</t>
  </si>
  <si>
    <t>FLINT RIVER EMPLOYEES</t>
  </si>
  <si>
    <t>FLORENCE</t>
  </si>
  <si>
    <t>FLORIDA</t>
  </si>
  <si>
    <t>FLORIDA A &amp; M UNIVERSITY</t>
  </si>
  <si>
    <t>FLORIDA CUSTOMS</t>
  </si>
  <si>
    <t>FLORIDA WEST COAST</t>
  </si>
  <si>
    <t>FO ME BO CO</t>
  </si>
  <si>
    <t>FOCUS</t>
  </si>
  <si>
    <t>FOCUS FIRST</t>
  </si>
  <si>
    <t>FOND DU LAC</t>
  </si>
  <si>
    <t>FONTANA</t>
  </si>
  <si>
    <t>FOOTHILL</t>
  </si>
  <si>
    <t>FOOTHILLS</t>
  </si>
  <si>
    <t>FOR MEMBERS ONLY</t>
  </si>
  <si>
    <t>FOREST AREA</t>
  </si>
  <si>
    <t>FORGE</t>
  </si>
  <si>
    <t>FORRIT</t>
  </si>
  <si>
    <t>FORT BILLINGS</t>
  </si>
  <si>
    <t>FORT COMMUNITY</t>
  </si>
  <si>
    <t>FORT DIX</t>
  </si>
  <si>
    <t>FORT DODGE FAMILY</t>
  </si>
  <si>
    <t>FORT FINANCIAL</t>
  </si>
  <si>
    <t>FORT LIGONIER</t>
  </si>
  <si>
    <t>FORT MCCLELLAN</t>
  </si>
  <si>
    <t>FORT MORGAN SCHOOLS</t>
  </si>
  <si>
    <t>FORT PECK COMMUNITY</t>
  </si>
  <si>
    <t>FORT ROOTS</t>
  </si>
  <si>
    <t>FORT SILL</t>
  </si>
  <si>
    <t>FORT SMITH TEACHERS</t>
  </si>
  <si>
    <t>FORT WORTH CITY</t>
  </si>
  <si>
    <t>FORT WORTH COMMUNITY</t>
  </si>
  <si>
    <t>FORTERA</t>
  </si>
  <si>
    <t>FORTRESS</t>
  </si>
  <si>
    <t>FORUM</t>
  </si>
  <si>
    <t>FORWARD FINANCIAL</t>
  </si>
  <si>
    <t>FOUNDATION</t>
  </si>
  <si>
    <t>FOUNDERS</t>
  </si>
  <si>
    <t>FOUNTAIN VALLEY</t>
  </si>
  <si>
    <t>FOUR CORNERS</t>
  </si>
  <si>
    <t>FOUR POINTS</t>
  </si>
  <si>
    <t>FOUR SEASONS</t>
  </si>
  <si>
    <t>FOURTH WARD</t>
  </si>
  <si>
    <t>FOX</t>
  </si>
  <si>
    <t>FOX COMMUNITIES</t>
  </si>
  <si>
    <t>FOX VALLEY</t>
  </si>
  <si>
    <t>FRANKENMUTH</t>
  </si>
  <si>
    <t>FRANKFORT COMMUNITY</t>
  </si>
  <si>
    <t>FRANKLIN FIRST</t>
  </si>
  <si>
    <t>FRANKLIN JOHNSTOWN</t>
  </si>
  <si>
    <t>FRANKLIN MINT</t>
  </si>
  <si>
    <t>FRANKLIN REGIONAL SCHOOLS</t>
  </si>
  <si>
    <t>FRANKLIN TRUST</t>
  </si>
  <si>
    <t>FRANKLIN-SOMERSET</t>
  </si>
  <si>
    <t>FRATERNAL ORDER OF POLICE</t>
  </si>
  <si>
    <t>FREDERIKSTED</t>
  </si>
  <si>
    <t>FREEDOM</t>
  </si>
  <si>
    <t>FREEDOM 1ST</t>
  </si>
  <si>
    <t>FREEDOM FIRST</t>
  </si>
  <si>
    <t>FREEDOM NORTHWEST</t>
  </si>
  <si>
    <t>FREEDOM OF MARYLAND</t>
  </si>
  <si>
    <t>FREEDOM UNITED</t>
  </si>
  <si>
    <t>FREESTAR FINANCIAL</t>
  </si>
  <si>
    <t>FREESTONE</t>
  </si>
  <si>
    <t>FREMONT</t>
  </si>
  <si>
    <t>FRESNO GRANGERS</t>
  </si>
  <si>
    <t>FRESNO POLICE DEPARTMENT</t>
  </si>
  <si>
    <t>FRICK FINANCIAL</t>
  </si>
  <si>
    <t>FRIENDLY</t>
  </si>
  <si>
    <t>FRIENDS AND FAMILY CREDIT UNION INC</t>
  </si>
  <si>
    <t>FRIO COUNTY</t>
  </si>
  <si>
    <t>FRIONA TEXAS</t>
  </si>
  <si>
    <t>FROID</t>
  </si>
  <si>
    <t>FRONT ROYAL</t>
  </si>
  <si>
    <t>FRONTIER</t>
  </si>
  <si>
    <t>FRONTIER COMMUNITY</t>
  </si>
  <si>
    <t>FRONTWAVE</t>
  </si>
  <si>
    <t>FT RANDALL</t>
  </si>
  <si>
    <t>FUNERAL SERVICE</t>
  </si>
  <si>
    <t>G E A EMPLOYEES</t>
  </si>
  <si>
    <t>G G W</t>
  </si>
  <si>
    <t>G. C. A.</t>
  </si>
  <si>
    <t>G.A.P.</t>
  </si>
  <si>
    <t>G.P.O.</t>
  </si>
  <si>
    <t>GAF LINDEN EMPLOYEES</t>
  </si>
  <si>
    <t>GAIN</t>
  </si>
  <si>
    <t>GALAXY</t>
  </si>
  <si>
    <t>GALE</t>
  </si>
  <si>
    <t>GALESBURG BURLINGTON</t>
  </si>
  <si>
    <t>GALLATIN STEAM PLANT</t>
  </si>
  <si>
    <t>GALLUP</t>
  </si>
  <si>
    <t>GALVESTON GOVERNMENT EMPLOYEES</t>
  </si>
  <si>
    <t>GARDEN CITY TEACHERS</t>
  </si>
  <si>
    <t>GARDEN ISLAND</t>
  </si>
  <si>
    <t>GARDEN SAVINGS</t>
  </si>
  <si>
    <t>GARDEN STATE</t>
  </si>
  <si>
    <t>GARDINER</t>
  </si>
  <si>
    <t>GARLAND COUNTY EDUCATORS</t>
  </si>
  <si>
    <t>GARY FIREFIGHTERS ASSOCIATION</t>
  </si>
  <si>
    <t>GARY MUNICIPAL EMPLOYEES</t>
  </si>
  <si>
    <t>GARY POLICE DEPARTMENT EMPLOYEES</t>
  </si>
  <si>
    <t>GAS &amp; ELECTRIC EMPLOYEES</t>
  </si>
  <si>
    <t>GAS AND ELECTRIC</t>
  </si>
  <si>
    <t>GATES CHILI</t>
  </si>
  <si>
    <t>GATEWAY</t>
  </si>
  <si>
    <t>GATEWAY METRO</t>
  </si>
  <si>
    <t>GATHER</t>
  </si>
  <si>
    <t>GEAUGA</t>
  </si>
  <si>
    <t>GECU</t>
  </si>
  <si>
    <t>GEISMAR COMPLEX</t>
  </si>
  <si>
    <t>GENCO</t>
  </si>
  <si>
    <t>GENERAL ELECTRIC</t>
  </si>
  <si>
    <t>GENERAL ELECTRIC EMPLOYEES</t>
  </si>
  <si>
    <t>GENERATIONS</t>
  </si>
  <si>
    <t>GENERATIONS COMMUNITY</t>
  </si>
  <si>
    <t>GENERATIONS UNITED</t>
  </si>
  <si>
    <t>GENESEE CO-OP</t>
  </si>
  <si>
    <t>GENESEE VALLEY</t>
  </si>
  <si>
    <t>GENESIS EMPLOYEES</t>
  </si>
  <si>
    <t>GENFED FINANCIAL</t>
  </si>
  <si>
    <t>GENISYS</t>
  </si>
  <si>
    <t>GENUINE PARTS</t>
  </si>
  <si>
    <t>GEORGETOWN KRAFT</t>
  </si>
  <si>
    <t>GEORGETOWN UNIVERSITY ALUMNI AND ST</t>
  </si>
  <si>
    <t>GEORGIA GUARD</t>
  </si>
  <si>
    <t>GEORGIA HERITAGE</t>
  </si>
  <si>
    <t>GEORGIA POWER VALDOSTA</t>
  </si>
  <si>
    <t>GEORGIA UNITED</t>
  </si>
  <si>
    <t>GEORGIA'S OWN</t>
  </si>
  <si>
    <t>GEOVISTA</t>
  </si>
  <si>
    <t>GERBER</t>
  </si>
  <si>
    <t>GERMANIA</t>
  </si>
  <si>
    <t>GESA</t>
  </si>
  <si>
    <t>GESB SHEET METAL WORKERS</t>
  </si>
  <si>
    <t>GFA</t>
  </si>
  <si>
    <t>GHA</t>
  </si>
  <si>
    <t>GHS</t>
  </si>
  <si>
    <t>GIBBONS AND REED EMPLOYEES</t>
  </si>
  <si>
    <t>GIDEON</t>
  </si>
  <si>
    <t>GLACIER HILLS</t>
  </si>
  <si>
    <t>GLAMORGAN EMPLOYEES</t>
  </si>
  <si>
    <t>GLASS CAP</t>
  </si>
  <si>
    <t>GLASS CITY</t>
  </si>
  <si>
    <t>GLATCO</t>
  </si>
  <si>
    <t>GLENDALE</t>
  </si>
  <si>
    <t>GLENDALE AREA SCHOOLS</t>
  </si>
  <si>
    <t>GLENDIVE BN</t>
  </si>
  <si>
    <t>GLOBAL</t>
  </si>
  <si>
    <t>GLOVER</t>
  </si>
  <si>
    <t>GLYNN COUNTY FEDERAL EMPLOYEES</t>
  </si>
  <si>
    <t>GNC COMMUNITY</t>
  </si>
  <si>
    <t>GO ENERGY FINANCIAL</t>
  </si>
  <si>
    <t>GOETZ</t>
  </si>
  <si>
    <t>GOGEBIC COUNTY</t>
  </si>
  <si>
    <t>GOLD COAST</t>
  </si>
  <si>
    <t>GOLDEN CIRCLE</t>
  </si>
  <si>
    <t>GOLDEN PLAINS</t>
  </si>
  <si>
    <t>GOLDEN RULE COMMUNITY</t>
  </si>
  <si>
    <t>GOLDEN TRIANGLE</t>
  </si>
  <si>
    <t>GOLDEN VALLEY</t>
  </si>
  <si>
    <t>GOLDENWEST</t>
  </si>
  <si>
    <t>GOLDMARK</t>
  </si>
  <si>
    <t>GOOD NEIGHBORS</t>
  </si>
  <si>
    <t>GOODYEAR SAN ANGELO</t>
  </si>
  <si>
    <t>GORMAN-RUPP &amp; ASSOCIATES</t>
  </si>
  <si>
    <t>GOVERNMENT EMPLOYEES</t>
  </si>
  <si>
    <t>GOVERNMENT PRINTING OFFICE</t>
  </si>
  <si>
    <t>GOVERNMENTAL EMPLOYEES</t>
  </si>
  <si>
    <t>GOWANDA AREA</t>
  </si>
  <si>
    <t>GOYA FOODS EMPLOYEES</t>
  </si>
  <si>
    <t>GP</t>
  </si>
  <si>
    <t>GP LOUISIANA</t>
  </si>
  <si>
    <t>GR CONSUMERS</t>
  </si>
  <si>
    <t>GRACO</t>
  </si>
  <si>
    <t>GRANCO</t>
  </si>
  <si>
    <t>GRAND CENTRAL TERMINAL EMPLOYEES</t>
  </si>
  <si>
    <t>GRAND HERITAGE</t>
  </si>
  <si>
    <t>GRAND JUNCTION</t>
  </si>
  <si>
    <t>GRAND PRAIRIE</t>
  </si>
  <si>
    <t>GRAND TRUNK BATTLE CREEK EMP</t>
  </si>
  <si>
    <t>GRANITE</t>
  </si>
  <si>
    <t>GRANITE STATE</t>
  </si>
  <si>
    <t>GRAPHIC ARTS</t>
  </si>
  <si>
    <t>GRASSLANDS</t>
  </si>
  <si>
    <t>GRATIOT COMMUNITY</t>
  </si>
  <si>
    <t>GREAT BASIN</t>
  </si>
  <si>
    <t>GREAT ERIE</t>
  </si>
  <si>
    <t>GREAT FALLS REGIONAL</t>
  </si>
  <si>
    <t>GREAT HORIZONS</t>
  </si>
  <si>
    <t>GREAT LAKES</t>
  </si>
  <si>
    <t>GREAT LAKES FIRST</t>
  </si>
  <si>
    <t>GREAT MEADOW</t>
  </si>
  <si>
    <t>GREAT NECK SCHOOL EMPLOYEES</t>
  </si>
  <si>
    <t>GREAT NORTHWEST</t>
  </si>
  <si>
    <t>GREAT PLAINS</t>
  </si>
  <si>
    <t>GREATER ALLIANCE</t>
  </si>
  <si>
    <t>GREATER CENTENNIAL</t>
  </si>
  <si>
    <t>GREATER CENTRAL TEXAS</t>
  </si>
  <si>
    <t>GREATER CHAUTAUQUA</t>
  </si>
  <si>
    <t>GREATER CINCINNATI SCHOOL</t>
  </si>
  <si>
    <t>GREATER CLEVELAND COMMUNITY</t>
  </si>
  <si>
    <t>GREATER COMMUNITY</t>
  </si>
  <si>
    <t>GREATER EASTERN</t>
  </si>
  <si>
    <t>GREATER IOWA</t>
  </si>
  <si>
    <t>GREATER KENTUCKY CU, INC.</t>
  </si>
  <si>
    <t>GREATER KINSTON</t>
  </si>
  <si>
    <t>GREATER LATROBE SCHOOLS</t>
  </si>
  <si>
    <t>GREATER METRO</t>
  </si>
  <si>
    <t>GREATER NEVADA</t>
  </si>
  <si>
    <t>GREATER NIAGARA</t>
  </si>
  <si>
    <t>GREATER PITTSBURGH</t>
  </si>
  <si>
    <t>GREATER PITTSBURGH POLICE</t>
  </si>
  <si>
    <t>GREATER SPRINGFIELD</t>
  </si>
  <si>
    <t>GREATER TEXAS</t>
  </si>
  <si>
    <t>GREATER VALLEY</t>
  </si>
  <si>
    <t>GREATER WATERBURY HEALTHCARE</t>
  </si>
  <si>
    <t>GREATER WAYNE COMMUNITY</t>
  </si>
  <si>
    <t>GREATER WOODLAWN</t>
  </si>
  <si>
    <t>GREECE COMMUNITY</t>
  </si>
  <si>
    <t>GREEN COUNTRY</t>
  </si>
  <si>
    <t>GREEN MOUNTAIN</t>
  </si>
  <si>
    <t>GREEN RIVER AREA</t>
  </si>
  <si>
    <t>GREENEVILLE CITY EMPLOYEES'</t>
  </si>
  <si>
    <t>GREENEVILLE WORKS EMPLS. SAV. ASSN.</t>
  </si>
  <si>
    <t>GREENSBORO</t>
  </si>
  <si>
    <t>GREENSBURG TEACHERS</t>
  </si>
  <si>
    <t>GREENSTATE</t>
  </si>
  <si>
    <t>GREENVILLE</t>
  </si>
  <si>
    <t>GREENVILLE HERITAGE</t>
  </si>
  <si>
    <t>GREENWICH MUNICIPAL EMPLOYEES</t>
  </si>
  <si>
    <t>GREENWOOD</t>
  </si>
  <si>
    <t>GREYLOCK</t>
  </si>
  <si>
    <t>GRIFFITH INSTITUTE EMPLOYEES</t>
  </si>
  <si>
    <t>GROVE CITY AREA</t>
  </si>
  <si>
    <t>GROW FINANCIAL</t>
  </si>
  <si>
    <t>GROWING OAKS</t>
  </si>
  <si>
    <t>GSA</t>
  </si>
  <si>
    <t>GTE</t>
  </si>
  <si>
    <t>GUADALUPE</t>
  </si>
  <si>
    <t>GUADALUPE PARISH</t>
  </si>
  <si>
    <t>GUARDIAN</t>
  </si>
  <si>
    <t>GUARDIANS</t>
  </si>
  <si>
    <t>GUCO</t>
  </si>
  <si>
    <t>GUERNSEY COMMUNITY</t>
  </si>
  <si>
    <t>GULF</t>
  </si>
  <si>
    <t>GULF COAST</t>
  </si>
  <si>
    <t>GULF COAST COMMUNITY</t>
  </si>
  <si>
    <t>GULF COAST EDUCATORS</t>
  </si>
  <si>
    <t>GULF SHORE</t>
  </si>
  <si>
    <t>GULF TRUST</t>
  </si>
  <si>
    <t>GULF WINDS</t>
  </si>
  <si>
    <t>GUNDERSEN</t>
  </si>
  <si>
    <t>GUTHRIE COMMUNITY</t>
  </si>
  <si>
    <t>H A L E</t>
  </si>
  <si>
    <t>H E A</t>
  </si>
  <si>
    <t>H E B</t>
  </si>
  <si>
    <t>H. E. TELEPHONE</t>
  </si>
  <si>
    <t>H.P.C.</t>
  </si>
  <si>
    <t>HALE COUNTY TEACHERS</t>
  </si>
  <si>
    <t>HALIFAX COUNTY COMMUNITY</t>
  </si>
  <si>
    <t>HAMAKUA</t>
  </si>
  <si>
    <t>HAMILTON HORIZONS</t>
  </si>
  <si>
    <t>HAMMOND FIREFIGHTERS ASSN.</t>
  </si>
  <si>
    <t>HAMPTON ROADS EDUC CREDIT UNION INC</t>
  </si>
  <si>
    <t>HANCOCK</t>
  </si>
  <si>
    <t>HANCOCK SCHOOL EMP.</t>
  </si>
  <si>
    <t>HANIN</t>
  </si>
  <si>
    <t>HANSCOM</t>
  </si>
  <si>
    <t>HAPO COMMUNITY</t>
  </si>
  <si>
    <t>HAPPY VALLEY</t>
  </si>
  <si>
    <t>HARBOR POINTE</t>
  </si>
  <si>
    <t>HARBORLIGHT</t>
  </si>
  <si>
    <t>HARBORSTONE</t>
  </si>
  <si>
    <t>HAR-CO</t>
  </si>
  <si>
    <t>HARDIN COUNTY HOSPITAL EMPLOYEES</t>
  </si>
  <si>
    <t>HARRIS COUNTY</t>
  </si>
  <si>
    <t>HARRIS EMPLOYEES</t>
  </si>
  <si>
    <t>HARRISON COUNTY</t>
  </si>
  <si>
    <t>HARRISON POLICE &amp; FIREMEN'S</t>
  </si>
  <si>
    <t>HARRISON TEACHERS</t>
  </si>
  <si>
    <t>HARTFORD</t>
  </si>
  <si>
    <t>HARVARD</t>
  </si>
  <si>
    <t>HARVARD COMMUNITY</t>
  </si>
  <si>
    <t>HARVEST</t>
  </si>
  <si>
    <t>HARVESTER FINANCIAL</t>
  </si>
  <si>
    <t>HARVESTERS</t>
  </si>
  <si>
    <t>HASTINGS</t>
  </si>
  <si>
    <t>HAULPAK</t>
  </si>
  <si>
    <t>HAVERHILL FIRE DEPARTMENT</t>
  </si>
  <si>
    <t>HAWAII</t>
  </si>
  <si>
    <t>HAWAII CENTRAL</t>
  </si>
  <si>
    <t>HAWAII COMMUNITY</t>
  </si>
  <si>
    <t>HAWAII COUNTY EMPLOYEES</t>
  </si>
  <si>
    <t>HAWAII FIRST</t>
  </si>
  <si>
    <t>HAWAII LAW ENFORCEMENT</t>
  </si>
  <si>
    <t>HAWAII SCHOOLS</t>
  </si>
  <si>
    <t>HAWAII STATE</t>
  </si>
  <si>
    <t>HAWAIIAN ELECTRIC EMPLOYEES</t>
  </si>
  <si>
    <t>HAWAIIAN FINANCIAL</t>
  </si>
  <si>
    <t>HAWAIIUSA</t>
  </si>
  <si>
    <t>HAXTUN COMMUNITY</t>
  </si>
  <si>
    <t>HAYNES COMMUNITY</t>
  </si>
  <si>
    <t>HAZLETON SCHOOL EMPLOYEES</t>
  </si>
  <si>
    <t>HB TELCO</t>
  </si>
  <si>
    <t>HEALTH</t>
  </si>
  <si>
    <t>HEALTH ADVANTAGE</t>
  </si>
  <si>
    <t>HEALTH ALLIANCE</t>
  </si>
  <si>
    <t>HEALTH CARE FAMILY</t>
  </si>
  <si>
    <t>HEALTH CARE PROFESSIONALS</t>
  </si>
  <si>
    <t>HEALTHCARE ASSOCIATES</t>
  </si>
  <si>
    <t>HEALTHCARE EMPLOYEES</t>
  </si>
  <si>
    <t>HEALTHCARE FINANCIAL</t>
  </si>
  <si>
    <t>HEALTHCARE FIRST CREDIT UNION</t>
  </si>
  <si>
    <t>HEALTHCARE PLUS</t>
  </si>
  <si>
    <t>HEALTHCARE SERVICES</t>
  </si>
  <si>
    <t>HEALTHCARE SYSTEMS</t>
  </si>
  <si>
    <t>HEALTHNET</t>
  </si>
  <si>
    <t>HEALTHPLUS</t>
  </si>
  <si>
    <t>HEALTHSHARE</t>
  </si>
  <si>
    <t>HEARD A.M.E.</t>
  </si>
  <si>
    <t>HEART O' TEXAS</t>
  </si>
  <si>
    <t>HEART OF LOUISIANA</t>
  </si>
  <si>
    <t>HEARTLAND</t>
  </si>
  <si>
    <t>HEEKIN CAN EMPL</t>
  </si>
  <si>
    <t>HEIGHTS AUTO WORKERS</t>
  </si>
  <si>
    <t>HELCO</t>
  </si>
  <si>
    <t>HELLO</t>
  </si>
  <si>
    <t>HEMA</t>
  </si>
  <si>
    <t>HEMINGFORD COMMUNITY</t>
  </si>
  <si>
    <t>HEMPFIELD AREA</t>
  </si>
  <si>
    <t>HENRICO</t>
  </si>
  <si>
    <t>HERCULES FIRST</t>
  </si>
  <si>
    <t>HEREFORD TEXAS</t>
  </si>
  <si>
    <t>HERITAGE</t>
  </si>
  <si>
    <t>HERITAGE COMMUNITY</t>
  </si>
  <si>
    <t>HERITAGE FAMILY</t>
  </si>
  <si>
    <t>HERITAGE FINANCIAL</t>
  </si>
  <si>
    <t>HERITAGE GROVE</t>
  </si>
  <si>
    <t>HERITAGE SOUTH</t>
  </si>
  <si>
    <t>HERITAGE SOUTH COMMUNITY CU</t>
  </si>
  <si>
    <t>HERITAGE USA</t>
  </si>
  <si>
    <t>HERITAGE VALLEY</t>
  </si>
  <si>
    <t>HERSHEY</t>
  </si>
  <si>
    <t>HERSHEY ROBINSON EMPLOYEES</t>
  </si>
  <si>
    <t>HFS</t>
  </si>
  <si>
    <t>HIALEAH MUNICIPAL EMPLOYEES</t>
  </si>
  <si>
    <t>HIBBING COOPERATIVE</t>
  </si>
  <si>
    <t>HIDDEN RIVER</t>
  </si>
  <si>
    <t>HIGH DESERT COMMUNITY</t>
  </si>
  <si>
    <t>HIGH POINT</t>
  </si>
  <si>
    <t>HIGH STREET BAPTIST CHURCH</t>
  </si>
  <si>
    <t>HIGHMARK</t>
  </si>
  <si>
    <t>HIGHWAY</t>
  </si>
  <si>
    <t>HIGHWAY ALLIANCE</t>
  </si>
  <si>
    <t>HIGHWAY CROSSROADS</t>
  </si>
  <si>
    <t>HIGHWAY DISTRICT 19 EMPLOYEES</t>
  </si>
  <si>
    <t>HIGHWAY DISTRICT 2</t>
  </si>
  <si>
    <t>HIGHWAY DISTRICT 21</t>
  </si>
  <si>
    <t>HIGHWAY DISTRICT 9</t>
  </si>
  <si>
    <t>HIGHWAY EMPLOYEES</t>
  </si>
  <si>
    <t>HI-LAND</t>
  </si>
  <si>
    <t>HILL DISTRICT</t>
  </si>
  <si>
    <t>HMC (NJ)</t>
  </si>
  <si>
    <t>HOBART IND SCHOOL EMPLOYEES</t>
  </si>
  <si>
    <t>HOBOKEN N J POLICE</t>
  </si>
  <si>
    <t>HOBOKEN SCHOOL EMPLOYEES</t>
  </si>
  <si>
    <t>HOLLEY</t>
  </si>
  <si>
    <t>HOLLYFRONTIER EMPLOYEE'S</t>
  </si>
  <si>
    <t>HOLY FAMILY MEMORIAL</t>
  </si>
  <si>
    <t>HOLY FAMILY PARMA</t>
  </si>
  <si>
    <t>HOLY GHOST PARISH</t>
  </si>
  <si>
    <t>HOLY REDEEMER COMMUNITY OF SE WIS.</t>
  </si>
  <si>
    <t>HOLY ROSARY</t>
  </si>
  <si>
    <t>HOLY TRINITY BAPTIST</t>
  </si>
  <si>
    <t>HOLYOKE</t>
  </si>
  <si>
    <t>HOLYOKE COMMUNITY</t>
  </si>
  <si>
    <t>HOME</t>
  </si>
  <si>
    <t>HOME TOWN</t>
  </si>
  <si>
    <t>HOMEBASE</t>
  </si>
  <si>
    <t>HOMEFIELD</t>
  </si>
  <si>
    <t>HOMELAND</t>
  </si>
  <si>
    <t>HOMETOWN</t>
  </si>
  <si>
    <t>HOMEWOOD</t>
  </si>
  <si>
    <t>HONDA</t>
  </si>
  <si>
    <t>HONEYWELL PHILADELPHIA DIV</t>
  </si>
  <si>
    <t>HONOLULU</t>
  </si>
  <si>
    <t>HONOLULU FIRE DEPARTMENT</t>
  </si>
  <si>
    <t>HONOR</t>
  </si>
  <si>
    <t>HOOSIER HILLS</t>
  </si>
  <si>
    <t>HOOSIER UNITED</t>
  </si>
  <si>
    <t>HOPE</t>
  </si>
  <si>
    <t>HOPESOUTH</t>
  </si>
  <si>
    <t>HOPEWELL</t>
  </si>
  <si>
    <t>HOPEWELL CHEMICAL</t>
  </si>
  <si>
    <t>HORIZON</t>
  </si>
  <si>
    <t>HORIZON UTAH</t>
  </si>
  <si>
    <t>HORIZONS NORTH</t>
  </si>
  <si>
    <t>HOTEL AND TRAVEL INDUSTRY</t>
  </si>
  <si>
    <t>HOUSTON</t>
  </si>
  <si>
    <t>HOUSTON BELT &amp; TERMINAL</t>
  </si>
  <si>
    <t>HOUSTON HIGHWAY</t>
  </si>
  <si>
    <t>HOUSTON POLICE</t>
  </si>
  <si>
    <t>HOUSTON TEXAS FIRE FIGHTERS</t>
  </si>
  <si>
    <t>HOWARD COUNTY EDUCATION</t>
  </si>
  <si>
    <t>HOWARD COUNTY SCHOOL EM</t>
  </si>
  <si>
    <t>HSM</t>
  </si>
  <si>
    <t>HTM</t>
  </si>
  <si>
    <t>HUD</t>
  </si>
  <si>
    <t>HUDSON RIVER COMMUNITY</t>
  </si>
  <si>
    <t>HUDSON VALLEY</t>
  </si>
  <si>
    <t>HUGHES</t>
  </si>
  <si>
    <t>HUNTINGTON BEACH</t>
  </si>
  <si>
    <t>HUNTINGTON C &amp; O RAILWAY EMPLOYEES</t>
  </si>
  <si>
    <t>HUNTINGTON WEST VA FIREMENS</t>
  </si>
  <si>
    <t>HUNTINGTONIZED</t>
  </si>
  <si>
    <t>HURD EMPLOYEES</t>
  </si>
  <si>
    <t>HURON AREA EDUCATION</t>
  </si>
  <si>
    <t>HURRICANE CREEK</t>
  </si>
  <si>
    <t>HUTCHINSON GOVERNMENT EMPLOYEES</t>
  </si>
  <si>
    <t>HUTCHINSON POSTAL &amp; COMMUNITY</t>
  </si>
  <si>
    <t>I B E W 175</t>
  </si>
  <si>
    <t>I B E W 26</t>
  </si>
  <si>
    <t>I B E W LOCAL 56</t>
  </si>
  <si>
    <t>I R E B</t>
  </si>
  <si>
    <t>I. H. MISSISSIPPI VALLEY</t>
  </si>
  <si>
    <t>I.B.E.W. - LOCAL NO. 5</t>
  </si>
  <si>
    <t>I.B.E.W. LOCAL #146</t>
  </si>
  <si>
    <t>I.B.E.W. LOCAL #681</t>
  </si>
  <si>
    <t>I.B.E.W. LU 66</t>
  </si>
  <si>
    <t>I.L.A. LOCAL 1235</t>
  </si>
  <si>
    <t>I.L.W.U.</t>
  </si>
  <si>
    <t>I.M. DETROIT DISTRICT</t>
  </si>
  <si>
    <t>IAA</t>
  </si>
  <si>
    <t>IBERIA PARISH</t>
  </si>
  <si>
    <t>IBERVILLE</t>
  </si>
  <si>
    <t>IBEW &amp; UNITED WORKERS</t>
  </si>
  <si>
    <t>IBEW 141</t>
  </si>
  <si>
    <t>IBEW 317</t>
  </si>
  <si>
    <t>IBEW 76</t>
  </si>
  <si>
    <t>IBEW LOCAL UNION 80</t>
  </si>
  <si>
    <t>IBEW/SJ CASCADE</t>
  </si>
  <si>
    <t>I-C</t>
  </si>
  <si>
    <t>IDAHO CENTRAL</t>
  </si>
  <si>
    <t>IDAHO UNITED</t>
  </si>
  <si>
    <t>IDB GLOBAL</t>
  </si>
  <si>
    <t>IDEAL</t>
  </si>
  <si>
    <t>IH CREDIT UNION, INC.</t>
  </si>
  <si>
    <t>ILA 1351</t>
  </si>
  <si>
    <t>ILA 28</t>
  </si>
  <si>
    <t>ILLIANA FINANCIAL</t>
  </si>
  <si>
    <t>ILLINOIS EDUCATORS</t>
  </si>
  <si>
    <t>ILLINOIS STATE</t>
  </si>
  <si>
    <t>ILLINOIS STATE POLICE</t>
  </si>
  <si>
    <t>ILLINOIS VALLEY</t>
  </si>
  <si>
    <t>IMMACULATE HEART OF MARY</t>
  </si>
  <si>
    <t>IMPACT CREDIT UNION, INC.</t>
  </si>
  <si>
    <t>IMPERIAL</t>
  </si>
  <si>
    <t>INDEPENDENCE TEACHERS</t>
  </si>
  <si>
    <t>INDEPENDENT</t>
  </si>
  <si>
    <t>INDIANA HEARTLAND</t>
  </si>
  <si>
    <t>INDIANA LAKES</t>
  </si>
  <si>
    <t>INDIANA MEMBERS</t>
  </si>
  <si>
    <t>INDIANA STATE UNIVERSITY</t>
  </si>
  <si>
    <t>INDIANA UNIVERSITY</t>
  </si>
  <si>
    <t>INDIANHEAD</t>
  </si>
  <si>
    <t>INDUSTRIAL</t>
  </si>
  <si>
    <t>INDUSTRIAL CU OF WHATCOM COUNTY</t>
  </si>
  <si>
    <t>INDUSTRIAL EMPLOYEES</t>
  </si>
  <si>
    <t>INFIRST</t>
  </si>
  <si>
    <t>INFUZE</t>
  </si>
  <si>
    <t>INGERSOLL-RAND</t>
  </si>
  <si>
    <t>INLAND</t>
  </si>
  <si>
    <t>INLAND MOTOR EMPLOYEES</t>
  </si>
  <si>
    <t>INLAND VALLEY</t>
  </si>
  <si>
    <t>INNER LAKES</t>
  </si>
  <si>
    <t>INNOVATIONS FINANCIAL</t>
  </si>
  <si>
    <t>INOVA</t>
  </si>
  <si>
    <t>INROADS</t>
  </si>
  <si>
    <t>INSIGHT</t>
  </si>
  <si>
    <t>INSPIRE</t>
  </si>
  <si>
    <t>INSTEP</t>
  </si>
  <si>
    <t>INTANDEM</t>
  </si>
  <si>
    <t>INTEGRA FIRST</t>
  </si>
  <si>
    <t>INTEGRIS</t>
  </si>
  <si>
    <t>INTEGRITY</t>
  </si>
  <si>
    <t>INTERCORP</t>
  </si>
  <si>
    <t>INTERFAITH</t>
  </si>
  <si>
    <t>INTERNAL REVENUE</t>
  </si>
  <si>
    <t>INTERNAL REVENUE EMPLOYEES</t>
  </si>
  <si>
    <t>INTERNATIONAL UAW</t>
  </si>
  <si>
    <t>INTERNATIONALITES</t>
  </si>
  <si>
    <t>INTERRA</t>
  </si>
  <si>
    <t>INTOUCH</t>
  </si>
  <si>
    <t>INTREPID</t>
  </si>
  <si>
    <t>INVESTEX</t>
  </si>
  <si>
    <t>IOWA HEARTLAND</t>
  </si>
  <si>
    <t>IQ</t>
  </si>
  <si>
    <t>IRCO COMMUNITY</t>
  </si>
  <si>
    <t>IRON COUNTY COMMUNITY</t>
  </si>
  <si>
    <t>IRON MOUNTAIN KINGSFORD COMMUNITY</t>
  </si>
  <si>
    <t>IRON WORKERS</t>
  </si>
  <si>
    <t>IRONWORKERS USA</t>
  </si>
  <si>
    <t>IRVING CITY EMPLOYEES</t>
  </si>
  <si>
    <t>ISABELLA COMMUNITY</t>
  </si>
  <si>
    <t>ISLAND</t>
  </si>
  <si>
    <t>ISRAEL MEMORIAL A M E</t>
  </si>
  <si>
    <t>ISRAEL METHCOMM</t>
  </si>
  <si>
    <t>ISSAQUENA COUNTY</t>
  </si>
  <si>
    <t>ITALO-AMERICAN</t>
  </si>
  <si>
    <t>ITHINK FINANCIAL</t>
  </si>
  <si>
    <t>J C FEDERAL EMPLOYEES</t>
  </si>
  <si>
    <t>J.C.T.</t>
  </si>
  <si>
    <t>JACK DANIEL EMPLOYEES</t>
  </si>
  <si>
    <t>JACKSON AREA</t>
  </si>
  <si>
    <t>JACKSON COUNTY</t>
  </si>
  <si>
    <t>JACKSON COUNTY CO-OP</t>
  </si>
  <si>
    <t>JACKSON RIVER COMMUNITY</t>
  </si>
  <si>
    <t>JACOM</t>
  </si>
  <si>
    <t>JAFARI NO-INTEREST</t>
  </si>
  <si>
    <t>JAMES WARD, JR.</t>
  </si>
  <si>
    <t>JAMESTOWN AREA COMMUNITY</t>
  </si>
  <si>
    <t>JAX FIRE</t>
  </si>
  <si>
    <t>JEANNE D'ARC</t>
  </si>
  <si>
    <t>JEEP COUNTRY</t>
  </si>
  <si>
    <t>JEFFERSON COMMUNITY</t>
  </si>
  <si>
    <t>JEFFERSON COUNTY TEACHERS</t>
  </si>
  <si>
    <t>JEFFERSON CREDIT UNION</t>
  </si>
  <si>
    <t>JEFFERSON PARISH EMPLOYEES</t>
  </si>
  <si>
    <t>JEMEZ VALLEY</t>
  </si>
  <si>
    <t>JERSEY CENTRAL</t>
  </si>
  <si>
    <t>JERSEY CITY FIREMEN</t>
  </si>
  <si>
    <t>JERSEY CITY POLICE</t>
  </si>
  <si>
    <t>JERSEY SHORE</t>
  </si>
  <si>
    <t>JESSOP COMMUNITY</t>
  </si>
  <si>
    <t>JETSTREAM</t>
  </si>
  <si>
    <t>JM ASSOCIATES</t>
  </si>
  <si>
    <t>JOHN WESLEY AME ZION CHURCH</t>
  </si>
  <si>
    <t>JOHNS HOPKINS</t>
  </si>
  <si>
    <t>JOHNSONVILLE TVA EMPLOYEES</t>
  </si>
  <si>
    <t>JOHNSTOWN SCHOOL EMPLOYEES</t>
  </si>
  <si>
    <t>JOLIET FIREFIGHTERS</t>
  </si>
  <si>
    <t>JOLIET MUNICIPAL EMPLOYEES</t>
  </si>
  <si>
    <t>JOLT</t>
  </si>
  <si>
    <t>JONES METHODIST CHURCH</t>
  </si>
  <si>
    <t>JOPLIN METRO</t>
  </si>
  <si>
    <t>JORDAN</t>
  </si>
  <si>
    <t>JOURNEY</t>
  </si>
  <si>
    <t>JOVIA FINANCIAL</t>
  </si>
  <si>
    <t>JSC</t>
  </si>
  <si>
    <t>JUDICIAL &amp; JUSTICE</t>
  </si>
  <si>
    <t>JUSTICE</t>
  </si>
  <si>
    <t>K C K FIREMEN &amp; POLICE</t>
  </si>
  <si>
    <t>K I T</t>
  </si>
  <si>
    <t>K V</t>
  </si>
  <si>
    <t>K.C. AREA</t>
  </si>
  <si>
    <t>K.U.M.C.</t>
  </si>
  <si>
    <t>KAHUKU</t>
  </si>
  <si>
    <t>KAHULUI</t>
  </si>
  <si>
    <t>KAIPERM</t>
  </si>
  <si>
    <t>KAIPERM NORTHWEST</t>
  </si>
  <si>
    <t>KALEIDA HEALTH</t>
  </si>
  <si>
    <t>KALSEE</t>
  </si>
  <si>
    <t>KAN COLO</t>
  </si>
  <si>
    <t>KANKAKEE FEDERATION OF TEACHERS</t>
  </si>
  <si>
    <t>KANSAS CITY</t>
  </si>
  <si>
    <t>KANSAS STATE UNIVERSITY</t>
  </si>
  <si>
    <t>KANSAS TEACHERS COMMUNITY</t>
  </si>
  <si>
    <t>KASKASKIA VALLEY</t>
  </si>
  <si>
    <t>KATAHDIN</t>
  </si>
  <si>
    <t>KAUAI</t>
  </si>
  <si>
    <t>KBR HERITAGE</t>
  </si>
  <si>
    <t>KC FAIRFAX</t>
  </si>
  <si>
    <t>KC UNIDOS</t>
  </si>
  <si>
    <t>KEARNY MUNICIPAL EMPLOYEES</t>
  </si>
  <si>
    <t>KEESLER</t>
  </si>
  <si>
    <t>KELLOGG COMMUNITY</t>
  </si>
  <si>
    <t>KELLOGG MEMPHIS EMPLOYEES</t>
  </si>
  <si>
    <t>KELLOGG MIDWEST</t>
  </si>
  <si>
    <t>KELLY COMMUNITY</t>
  </si>
  <si>
    <t>KEMBA</t>
  </si>
  <si>
    <t>KEMBA CHARLESTON</t>
  </si>
  <si>
    <t>KEMBA DELTA</t>
  </si>
  <si>
    <t>KEMBA FINANCIAL</t>
  </si>
  <si>
    <t>KEMBA INDIANAPOLIS</t>
  </si>
  <si>
    <t>KEMBA LOUISVILLE</t>
  </si>
  <si>
    <t>KEMBA ROANOKE</t>
  </si>
  <si>
    <t>KENMORE N. Y. TEACHERS</t>
  </si>
  <si>
    <t>KENNAFORD</t>
  </si>
  <si>
    <t>KENNEDY VA EMPLOYEES</t>
  </si>
  <si>
    <t>KENOSHA POLICE AND FIREMEN'S</t>
  </si>
  <si>
    <t>KENOWA COMMUNITY</t>
  </si>
  <si>
    <t>KERR COUNTY</t>
  </si>
  <si>
    <t>KEYPOINT</t>
  </si>
  <si>
    <t>KEYS</t>
  </si>
  <si>
    <t>KEYSTONE</t>
  </si>
  <si>
    <t>KH CREDIT UNION, INC.</t>
  </si>
  <si>
    <t>KIEF PROTECTIVE MUTUAL BENEFIT ASS.</t>
  </si>
  <si>
    <t>KIMBERLY CLARK</t>
  </si>
  <si>
    <t>KINECTA</t>
  </si>
  <si>
    <t>KINETIC</t>
  </si>
  <si>
    <t>KINGS</t>
  </si>
  <si>
    <t>KINGS PEAK</t>
  </si>
  <si>
    <t>KINGSPORT PRESS CU</t>
  </si>
  <si>
    <t>KINZUA</t>
  </si>
  <si>
    <t>KIRTLAND</t>
  </si>
  <si>
    <t>KITSAP</t>
  </si>
  <si>
    <t>KNOX CO. EMPLOYEES</t>
  </si>
  <si>
    <t>KNOX COUNTY TEACHERS</t>
  </si>
  <si>
    <t>KNOXVILLE FIREFIGHTERS</t>
  </si>
  <si>
    <t>KNOXVILLE LAW ENFORCEMENT</t>
  </si>
  <si>
    <t>KNOXVILLE TEACHERS</t>
  </si>
  <si>
    <t>KNOXVILLE TVA EMPLOYEES</t>
  </si>
  <si>
    <t>KO`OLAU</t>
  </si>
  <si>
    <t>KOHLER</t>
  </si>
  <si>
    <t>KOIN</t>
  </si>
  <si>
    <t>KONE EMPLOYEES</t>
  </si>
  <si>
    <t>KOREAN AMERICAN CATHOLICS</t>
  </si>
  <si>
    <t>KOREAN CATHOLIC</t>
  </si>
  <si>
    <t>KRAFTCOR</t>
  </si>
  <si>
    <t>KRAFTMAN</t>
  </si>
  <si>
    <t>KRAFTSMAN</t>
  </si>
  <si>
    <t>KSW</t>
  </si>
  <si>
    <t>KUE</t>
  </si>
  <si>
    <t>KYGER CREEK</t>
  </si>
  <si>
    <t>L &amp; N</t>
  </si>
  <si>
    <t>L C E</t>
  </si>
  <si>
    <t>L G &amp; W</t>
  </si>
  <si>
    <t>L R F D</t>
  </si>
  <si>
    <t>L&amp;N EMPLOYEES</t>
  </si>
  <si>
    <t>L. A. ELECTRICAL WORKERS CREDIT UN.</t>
  </si>
  <si>
    <t>L. A. MISSION</t>
  </si>
  <si>
    <t>L. E. O.</t>
  </si>
  <si>
    <t>L.A. HEALTHCARE</t>
  </si>
  <si>
    <t>LA CAPITOL</t>
  </si>
  <si>
    <t>LA JOYA AREA</t>
  </si>
  <si>
    <t>LA LOMA</t>
  </si>
  <si>
    <t>LA PORTE COMMUNITY</t>
  </si>
  <si>
    <t>LA TERRE</t>
  </si>
  <si>
    <t>LABOR MANAGEMENT</t>
  </si>
  <si>
    <t>LAFAYETTE</t>
  </si>
  <si>
    <t>LAFCU</t>
  </si>
  <si>
    <t>LAKE CHEM COMMUNITY</t>
  </si>
  <si>
    <t>LAKE HURON</t>
  </si>
  <si>
    <t>LAKE MICHIGAN</t>
  </si>
  <si>
    <t>LAKE SUPERIOR</t>
  </si>
  <si>
    <t>LAKE TRUST</t>
  </si>
  <si>
    <t>LAKEHURST NAVAL</t>
  </si>
  <si>
    <t>LAKES</t>
  </si>
  <si>
    <t>LAKESHORE</t>
  </si>
  <si>
    <t>LAKESIDE</t>
  </si>
  <si>
    <t>LAKEVIEW</t>
  </si>
  <si>
    <t>LAKEWOOD</t>
  </si>
  <si>
    <t>LAKOTA</t>
  </si>
  <si>
    <t>LAMOURE</t>
  </si>
  <si>
    <t>LAMPCO</t>
  </si>
  <si>
    <t>LANAI</t>
  </si>
  <si>
    <t>LANCASTER RED ROSE</t>
  </si>
  <si>
    <t>LANCO</t>
  </si>
  <si>
    <t>LAND OF LINCOLN</t>
  </si>
  <si>
    <t>LANDINGS</t>
  </si>
  <si>
    <t>LANDMARK</t>
  </si>
  <si>
    <t>LAN-FAIR</t>
  </si>
  <si>
    <t>LANGLEY</t>
  </si>
  <si>
    <t>LANIER</t>
  </si>
  <si>
    <t>LAREDO</t>
  </si>
  <si>
    <t>LAREDO FIRE DEPARTMENT</t>
  </si>
  <si>
    <t>LASSEN COUNTY</t>
  </si>
  <si>
    <t>LATAH</t>
  </si>
  <si>
    <t>LATINO COMMUNITY</t>
  </si>
  <si>
    <t>LATITUDE 32</t>
  </si>
  <si>
    <t>LATROBE</t>
  </si>
  <si>
    <t>LATVIAN</t>
  </si>
  <si>
    <t>LATVIAN CLEVELAND</t>
  </si>
  <si>
    <t>LAUDERDALE COUNTY TEACHERS</t>
  </si>
  <si>
    <t>LAUNCH CREDIT UNION</t>
  </si>
  <si>
    <t>LAWRENCE MEMORIAL HOSPITAL EMPLOYEE</t>
  </si>
  <si>
    <t>LBS FINANCIAL</t>
  </si>
  <si>
    <t>LCO</t>
  </si>
  <si>
    <t>LCRA</t>
  </si>
  <si>
    <t>LE ROY</t>
  </si>
  <si>
    <t>LEADCO COMMUNITY</t>
  </si>
  <si>
    <t>LEADERS CREDIT UNION</t>
  </si>
  <si>
    <t>LEADING EDGE</t>
  </si>
  <si>
    <t>LEATHERSTOCKING REGION</t>
  </si>
  <si>
    <t>LEBANON</t>
  </si>
  <si>
    <t>LEE</t>
  </si>
  <si>
    <t>LEE COUNTY</t>
  </si>
  <si>
    <t>LEFORS</t>
  </si>
  <si>
    <t>LEGACY</t>
  </si>
  <si>
    <t>LEGACY COMMUNITY</t>
  </si>
  <si>
    <t>LEHIGH COUNTY EMPLOYEES</t>
  </si>
  <si>
    <t>LEHIGH VALLEY EDUCATORS</t>
  </si>
  <si>
    <t>LEHRER INTERESTS</t>
  </si>
  <si>
    <t>LENCO</t>
  </si>
  <si>
    <t>LENNOX EMPLOYEES</t>
  </si>
  <si>
    <t>LEOMINSTER EMPLOYEES</t>
  </si>
  <si>
    <t>LES</t>
  </si>
  <si>
    <t>LESCO</t>
  </si>
  <si>
    <t>LEVO</t>
  </si>
  <si>
    <t>LEWIS CLARK</t>
  </si>
  <si>
    <t>LEXINGTON MA</t>
  </si>
  <si>
    <t>LEXINGTON POSTAL COMMUNITY</t>
  </si>
  <si>
    <t>LGE COMMUNITY</t>
  </si>
  <si>
    <t>LIBERTY</t>
  </si>
  <si>
    <t>LIBERTY BAY</t>
  </si>
  <si>
    <t>LIBERTY COUNTY TEACHERS</t>
  </si>
  <si>
    <t>LIBERTY FIRST</t>
  </si>
  <si>
    <t>LIBERTY SAVINGS</t>
  </si>
  <si>
    <t>LIBERTYONE</t>
  </si>
  <si>
    <t>LIBRARY OF CONGRESS</t>
  </si>
  <si>
    <t>LIFETIME</t>
  </si>
  <si>
    <t>LIGHT COMMERCE</t>
  </si>
  <si>
    <t>LIGHTHOUSE</t>
  </si>
  <si>
    <t>LINCOLN COUNTY</t>
  </si>
  <si>
    <t>LINCOLN MAINE</t>
  </si>
  <si>
    <t>LINCOLN PARK COMMUNITY</t>
  </si>
  <si>
    <t>LINCOLN PUBLIC SCHOOL EMPLOYEES</t>
  </si>
  <si>
    <t>LINCOLN S.D.A.</t>
  </si>
  <si>
    <t>LINCONE</t>
  </si>
  <si>
    <t>LINDEN NJ POLICE &amp; FIREMEN</t>
  </si>
  <si>
    <t>LINKAGE</t>
  </si>
  <si>
    <t>LINTON</t>
  </si>
  <si>
    <t>LINXUS</t>
  </si>
  <si>
    <t>LION</t>
  </si>
  <si>
    <t>LION'S SHARE</t>
  </si>
  <si>
    <t>LISBON COMMUNITY</t>
  </si>
  <si>
    <t>LISBON FARMERS UNION</t>
  </si>
  <si>
    <t>LISTERHILL</t>
  </si>
  <si>
    <t>LITHIUM</t>
  </si>
  <si>
    <t>LITTLEFIELD SCHOOL EMPLOYEES</t>
  </si>
  <si>
    <t>LIVINGSTON PARISH</t>
  </si>
  <si>
    <t>LM</t>
  </si>
  <si>
    <t>LOC</t>
  </si>
  <si>
    <t>LOCAL 1233</t>
  </si>
  <si>
    <t>LOCAL 20 IBEW</t>
  </si>
  <si>
    <t>LOCAL 24 EMPLOYEES</t>
  </si>
  <si>
    <t>LOCAL 265 IBEW</t>
  </si>
  <si>
    <t>LOCAL 355 MD</t>
  </si>
  <si>
    <t>LOCAL 41 I.B.E.W.</t>
  </si>
  <si>
    <t>LOCAL 50 PLUMBERS &amp; STEAMFTRS</t>
  </si>
  <si>
    <t>LOCAL 606 ELECTRICAL WORKERS</t>
  </si>
  <si>
    <t>LOCAL 697</t>
  </si>
  <si>
    <t>LOCAL 804</t>
  </si>
  <si>
    <t>LOCAL NO. 317 I.A.F.F.</t>
  </si>
  <si>
    <t>LOCAL UNION 1186 IBEW</t>
  </si>
  <si>
    <t>LOCAL UNION 392</t>
  </si>
  <si>
    <t>LOCKPORT SCHOOLS &amp; COMMUNITY</t>
  </si>
  <si>
    <t>LOCO</t>
  </si>
  <si>
    <t>LOCOGA</t>
  </si>
  <si>
    <t>LOCOMOTIVE &amp; CONTROL EMPLOYEES</t>
  </si>
  <si>
    <t>LOGAN COUNTY SCHOOL EMPLOYEES</t>
  </si>
  <si>
    <t>LOGAN MEDICAL</t>
  </si>
  <si>
    <t>LOGIX</t>
  </si>
  <si>
    <t>LONE STAR</t>
  </si>
  <si>
    <t>LONG BEACH CITY EMPLOYEES</t>
  </si>
  <si>
    <t>LONG BEACH FIREMEN S</t>
  </si>
  <si>
    <t>LONG BEACH TEACHERS</t>
  </si>
  <si>
    <t>LONG ISLAND ALLIANCE</t>
  </si>
  <si>
    <t>LONG REACH</t>
  </si>
  <si>
    <t>LONGSHORE</t>
  </si>
  <si>
    <t>LONGSHOREMEN'S LOCAL 4</t>
  </si>
  <si>
    <t>LONGVIEW</t>
  </si>
  <si>
    <t>LONZA</t>
  </si>
  <si>
    <t>LOOKOUT</t>
  </si>
  <si>
    <t>L'OREAL USA</t>
  </si>
  <si>
    <t>LORMET COMMUNITY</t>
  </si>
  <si>
    <t>LOS ALAMOS SCHOOLS</t>
  </si>
  <si>
    <t>LOS ANGELES</t>
  </si>
  <si>
    <t>LOS ANGELES LEE</t>
  </si>
  <si>
    <t>LOS ANGELES POLICE</t>
  </si>
  <si>
    <t>LOUDOUN CREDIT UNION</t>
  </si>
  <si>
    <t>LOUISIANA BAPTIST</t>
  </si>
  <si>
    <t>LOUISIANA CATHOLIC</t>
  </si>
  <si>
    <t>LOUISIANA CENTRAL</t>
  </si>
  <si>
    <t>LOUISIANA MACHINERY EMPLOYEES</t>
  </si>
  <si>
    <t>LOUISVILLE FEDERAL</t>
  </si>
  <si>
    <t>LOUISVILLE GAS AND ELECTRIC COMPANY</t>
  </si>
  <si>
    <t>LOUVIERS</t>
  </si>
  <si>
    <t>LOVERS LANE</t>
  </si>
  <si>
    <t>LOWELL FIREFIGHTERS</t>
  </si>
  <si>
    <t>LOWELL MUNICIPAL EMPLOYEES</t>
  </si>
  <si>
    <t>LOWER COLUMBIA LONGSHOREMEN</t>
  </si>
  <si>
    <t>LOWER EAST SIDE PEOPLE'S</t>
  </si>
  <si>
    <t>LOYALTY</t>
  </si>
  <si>
    <t>LOYOLA UNIVERSITY EMPLOYEES</t>
  </si>
  <si>
    <t>LU 354 I B E W</t>
  </si>
  <si>
    <t>LUBRIZOL EMPLOYEES'</t>
  </si>
  <si>
    <t>LUFKIN</t>
  </si>
  <si>
    <t>LUFTHANSA EMP.</t>
  </si>
  <si>
    <t>LUSO</t>
  </si>
  <si>
    <t>LUSO-AMERICAN</t>
  </si>
  <si>
    <t>LUTHERAN</t>
  </si>
  <si>
    <t>LYNCHBURG MUNICIPAL EMPLOYEES</t>
  </si>
  <si>
    <t>LYNN FIREMENS</t>
  </si>
  <si>
    <t>LYNN POLICE</t>
  </si>
  <si>
    <t>LYNN TEACHERS</t>
  </si>
  <si>
    <t>M D U EMPLOYEES</t>
  </si>
  <si>
    <t>M G EMPLOYEES</t>
  </si>
  <si>
    <t>M O</t>
  </si>
  <si>
    <t>M. C. T.</t>
  </si>
  <si>
    <t>M.A.B.C.</t>
  </si>
  <si>
    <t>M.E. EMPLOYEES</t>
  </si>
  <si>
    <t>M.O.S.E.S.</t>
  </si>
  <si>
    <t>M.P.D. COMMUNITY</t>
  </si>
  <si>
    <t>M.W.P.H. GRAND LODGE OF ILLINOIS</t>
  </si>
  <si>
    <t>MAC</t>
  </si>
  <si>
    <t>MACHINISTS - BOILERMAKERS</t>
  </si>
  <si>
    <t>MACON FIREMEN'S</t>
  </si>
  <si>
    <t>MACON-BIBB EMPLOYEES CREDIT UNION</t>
  </si>
  <si>
    <t>MADISON</t>
  </si>
  <si>
    <t>MADISON COUNTY</t>
  </si>
  <si>
    <t>MADISON EDUCATION ASSOC.</t>
  </si>
  <si>
    <t>MADISON FIRE DEPARTMENT</t>
  </si>
  <si>
    <t>MAGNIFI FINANCIAL</t>
  </si>
  <si>
    <t>MAGNOLIA</t>
  </si>
  <si>
    <t>MAHONING VALLEY</t>
  </si>
  <si>
    <t>MAIN IMPACT</t>
  </si>
  <si>
    <t>MAINE FAMILY</t>
  </si>
  <si>
    <t>MAINE HIGHLANDS</t>
  </si>
  <si>
    <t>MAINE MEDIA</t>
  </si>
  <si>
    <t>MAINE SAVINGS</t>
  </si>
  <si>
    <t>MAINE SOLUTIONS</t>
  </si>
  <si>
    <t>MAINE STATE</t>
  </si>
  <si>
    <t>MAINSTREET</t>
  </si>
  <si>
    <t>MALDEN</t>
  </si>
  <si>
    <t>MAMTA</t>
  </si>
  <si>
    <t>MANCHESTER</t>
  </si>
  <si>
    <t>MANCHESTER MUNICIPAL</t>
  </si>
  <si>
    <t>MANISTIQUE</t>
  </si>
  <si>
    <t>MANVILLE AREA</t>
  </si>
  <si>
    <t>MAPLE</t>
  </si>
  <si>
    <t>MARATHON COUNTY EMPLOYEES</t>
  </si>
  <si>
    <t>MARBLEHEAD MUNICIPAL</t>
  </si>
  <si>
    <t>MARIN COUNTY</t>
  </si>
  <si>
    <t>MARINE</t>
  </si>
  <si>
    <t>MARION AND POLK SCHOOLS</t>
  </si>
  <si>
    <t>MARION COUNTY SCHOOL EMPLOYEES</t>
  </si>
  <si>
    <t>MARISOL</t>
  </si>
  <si>
    <t>MARKET USA</t>
  </si>
  <si>
    <t>MAROON FINANCIAL</t>
  </si>
  <si>
    <t>MARQUETTE COMMUNITY</t>
  </si>
  <si>
    <t>MARSHALL COMMUNITY</t>
  </si>
  <si>
    <t>MARSHALL COUNTY</t>
  </si>
  <si>
    <t>MARSHALL T &amp; P EMPLOYEES</t>
  </si>
  <si>
    <t>MARSHFIELD MEDICAL CENTER</t>
  </si>
  <si>
    <t>MARSHLAND</t>
  </si>
  <si>
    <t>MARTIN COUNTY COOPERATIVE</t>
  </si>
  <si>
    <t>MARTINSBURG V.A. CENTER</t>
  </si>
  <si>
    <t>MARVEL CITY</t>
  </si>
  <si>
    <t>MARYKNOLL OF L A</t>
  </si>
  <si>
    <t>MARYVALE SCHOOLS</t>
  </si>
  <si>
    <t>MARYVILLE MUNICIPAL</t>
  </si>
  <si>
    <t>MASS BAY</t>
  </si>
  <si>
    <t>MASS. INSTITUTE OF TECH.</t>
  </si>
  <si>
    <t>MASSACHUSETTS FAMILY</t>
  </si>
  <si>
    <t>MASSMUTUAL</t>
  </si>
  <si>
    <t>MASTERS, MATES &amp; PILOTS (MM&amp;P)</t>
  </si>
  <si>
    <t>MATADORS COMMUNITY</t>
  </si>
  <si>
    <t>MATAGORDA COUNTY</t>
  </si>
  <si>
    <t>MATANUSKA VALLEY</t>
  </si>
  <si>
    <t>MATERION</t>
  </si>
  <si>
    <t>MATERNITY B.V.M.</t>
  </si>
  <si>
    <t>MATTEL</t>
  </si>
  <si>
    <t>MAUI</t>
  </si>
  <si>
    <t>MAUI COUNTY</t>
  </si>
  <si>
    <t>MAUI TEACHERS</t>
  </si>
  <si>
    <t>MAUMEE VALLEY</t>
  </si>
  <si>
    <t>MAUN</t>
  </si>
  <si>
    <t>MAX</t>
  </si>
  <si>
    <t>MAYO EMPLOYEES</t>
  </si>
  <si>
    <t>MAZUMA</t>
  </si>
  <si>
    <t>MC</t>
  </si>
  <si>
    <t>MCALESTER AAP</t>
  </si>
  <si>
    <t>MCBRYDE</t>
  </si>
  <si>
    <t>MCCOY</t>
  </si>
  <si>
    <t>MCDONALD COMMUNITY</t>
  </si>
  <si>
    <t>MCDOWELL CORNERSTONE</t>
  </si>
  <si>
    <t>MCDOWELL COUNTY</t>
  </si>
  <si>
    <t>MCKEESPORT AREA PUBLIC SCHOOL EMP</t>
  </si>
  <si>
    <t>MCKEESPORT CONGREGATIONAL</t>
  </si>
  <si>
    <t>MCKESSON &amp; HEALTHCARE PROVIDERS</t>
  </si>
  <si>
    <t>MCLENNAN COUNTY EMPLOYEES</t>
  </si>
  <si>
    <t>MCMURREY</t>
  </si>
  <si>
    <t>MCPHERSON CO-OP</t>
  </si>
  <si>
    <t>MCT</t>
  </si>
  <si>
    <t>MCU FINANCIAL CENTER</t>
  </si>
  <si>
    <t>MEA</t>
  </si>
  <si>
    <t>MEAD COATED BOARD</t>
  </si>
  <si>
    <t>MEADOW GROVE</t>
  </si>
  <si>
    <t>MEADOWLAND</t>
  </si>
  <si>
    <t>MED PARK</t>
  </si>
  <si>
    <t>MEDFORD MUNICIPAL EMPLOYEES</t>
  </si>
  <si>
    <t>MEDIA CITY</t>
  </si>
  <si>
    <t>MEDICAL EMPLOYEES OF STATEN ISLAND</t>
  </si>
  <si>
    <t>MEDINA COUNTY</t>
  </si>
  <si>
    <t>MEDISYS EMPLOYEES</t>
  </si>
  <si>
    <t>MEIJER</t>
  </si>
  <si>
    <t>MEMBER PREFERRED</t>
  </si>
  <si>
    <t>MEMBERS</t>
  </si>
  <si>
    <t>MEMBERS "FIRST" COMMUNITY</t>
  </si>
  <si>
    <t>MEMBERS 1ST</t>
  </si>
  <si>
    <t>MEMBERS 1ST OF NJ</t>
  </si>
  <si>
    <t>MEMBERS ADVANTAGE</t>
  </si>
  <si>
    <t>MEMBERS' ADVANTAGE</t>
  </si>
  <si>
    <t>MEMBERS CHOICE</t>
  </si>
  <si>
    <t>MEMBERS CHOICE OF CENTRAL TEXAS</t>
  </si>
  <si>
    <t>MEMBERS CHOICE WV</t>
  </si>
  <si>
    <t>MEMBERS COMMUNITY</t>
  </si>
  <si>
    <t>MEMBERS COOPERATIVE</t>
  </si>
  <si>
    <t>MEMBERS EXCHANGE</t>
  </si>
  <si>
    <t>MEMBERS FINANCIAL</t>
  </si>
  <si>
    <t>MEMBERS FIRST</t>
  </si>
  <si>
    <t>MEMBERS FIRST CREDIT UNION OF FLORI</t>
  </si>
  <si>
    <t>MEMBERS FIRST CREDIT UNION OF N.H.</t>
  </si>
  <si>
    <t>MEMBERS HERITAGE</t>
  </si>
  <si>
    <t>MEMBERS PLUS</t>
  </si>
  <si>
    <t>MEMBERS PREFERRED</t>
  </si>
  <si>
    <t>MEMBERS SOURCE</t>
  </si>
  <si>
    <t>MEMBERS TRUST</t>
  </si>
  <si>
    <t>MEMBERS TRUST OF THE SOUTHWEST</t>
  </si>
  <si>
    <t>MEMBERS1ST COMMUNITY</t>
  </si>
  <si>
    <t>MEMBERSALLIANCE</t>
  </si>
  <si>
    <t>MEMBERSFIRST</t>
  </si>
  <si>
    <t>MEMBERSFIRST CT</t>
  </si>
  <si>
    <t>MEMBERSOURCE</t>
  </si>
  <si>
    <t>MEMBERSOWN</t>
  </si>
  <si>
    <t>MEMORIAL</t>
  </si>
  <si>
    <t>MEMORIAL EMPLOYEES FINANCIAL</t>
  </si>
  <si>
    <t>MEMPHIS CITY EMPLOYEES</t>
  </si>
  <si>
    <t>MEMPHIS MUNICIPAL EMPLOYEES</t>
  </si>
  <si>
    <t>MERCED SCHOOL EMPLOYEES</t>
  </si>
  <si>
    <t>MERCER</t>
  </si>
  <si>
    <t>MERCER COUNTY COMMUNITY</t>
  </si>
  <si>
    <t>MERCER COUNTY IMPROVEMENT AUTHORITY</t>
  </si>
  <si>
    <t>MERCER COUNTY NJ TEACHERS</t>
  </si>
  <si>
    <t>MERCER COUNTY W VA TEACHERS</t>
  </si>
  <si>
    <t>MERCK EMPLOYEES</t>
  </si>
  <si>
    <t>MERCK SHARP &amp; DOHME</t>
  </si>
  <si>
    <t>MERCO</t>
  </si>
  <si>
    <t>MERCY</t>
  </si>
  <si>
    <t>MERHO</t>
  </si>
  <si>
    <t>MERIDEN POSTAL EMPLOYEES</t>
  </si>
  <si>
    <t>MERIDIA COMMUNITY</t>
  </si>
  <si>
    <t>MERIDIAN</t>
  </si>
  <si>
    <t>MERIDIAN MISSISSIPPI ANG</t>
  </si>
  <si>
    <t>MERIDIAN MUTUAL</t>
  </si>
  <si>
    <t>MERIDIAN POSTAL</t>
  </si>
  <si>
    <t>MERIDIAN TRUST</t>
  </si>
  <si>
    <t>MERITUS</t>
  </si>
  <si>
    <t>MERIWEST</t>
  </si>
  <si>
    <t>MESQUITE</t>
  </si>
  <si>
    <t>MESSIAH BAPTIST CHURCH</t>
  </si>
  <si>
    <t>MESSIAH BAPTIST-JUBILEE</t>
  </si>
  <si>
    <t>MET TRAN</t>
  </si>
  <si>
    <t>METCO</t>
  </si>
  <si>
    <t>METHODIST HEALTHCARE</t>
  </si>
  <si>
    <t>METHODIST HOSPITAL EMPLOYEES</t>
  </si>
  <si>
    <t>METHUEN</t>
  </si>
  <si>
    <t>METREX</t>
  </si>
  <si>
    <t>METRO</t>
  </si>
  <si>
    <t>METRO COMMUNITY</t>
  </si>
  <si>
    <t>METRO CU</t>
  </si>
  <si>
    <t>METRO MEDICAL</t>
  </si>
  <si>
    <t>METRO NORTH</t>
  </si>
  <si>
    <t>METRO REALTORS</t>
  </si>
  <si>
    <t>METROPOLITAN "L"</t>
  </si>
  <si>
    <t>METROPOLITAN CHURCH</t>
  </si>
  <si>
    <t>METROPOLITAN DISTRICT EMPLOYEES</t>
  </si>
  <si>
    <t>METROPOLITAN SERVICES</t>
  </si>
  <si>
    <t>METROPOLITAN TEACHERS</t>
  </si>
  <si>
    <t>METROWEST COMMUNITY</t>
  </si>
  <si>
    <t>METRUM COMMUNITY</t>
  </si>
  <si>
    <t>MIAMI</t>
  </si>
  <si>
    <t>MIAMI FIREFIGHTERS</t>
  </si>
  <si>
    <t>MIAMI POSTAL SERVICE</t>
  </si>
  <si>
    <t>MIAMI UNIVERSITY COMMUNITY</t>
  </si>
  <si>
    <t>MICHIGAN COASTAL</t>
  </si>
  <si>
    <t>MICHIGAN COLUMBUS</t>
  </si>
  <si>
    <t>MICHIGAN EDUCATIONAL</t>
  </si>
  <si>
    <t>MICHIGAN FIRST</t>
  </si>
  <si>
    <t>MICHIGAN LEGACY</t>
  </si>
  <si>
    <t>MICHIGAN ONE COMMUNITY</t>
  </si>
  <si>
    <t>MICHIGAN SCHOOLS AND GOVERNMENT</t>
  </si>
  <si>
    <t>MICHIGAN STATE UNIVERSITY</t>
  </si>
  <si>
    <t>MICHIGAN UNITED</t>
  </si>
  <si>
    <t>MID AMERICAN</t>
  </si>
  <si>
    <t>MID CAROLINA</t>
  </si>
  <si>
    <t>MID MINNESOTA</t>
  </si>
  <si>
    <t>MID OREGON</t>
  </si>
  <si>
    <t>MID PLAINS</t>
  </si>
  <si>
    <t>MID-ATLANTIC</t>
  </si>
  <si>
    <t>MID-CITIES</t>
  </si>
  <si>
    <t>MIDCOAST</t>
  </si>
  <si>
    <t>MIDDLE TENNESSEE</t>
  </si>
  <si>
    <t>MIDDLESEX COUNTY N J EMP</t>
  </si>
  <si>
    <t>MIDDLESEX-ESSEX POSTAL EMPLOYEES</t>
  </si>
  <si>
    <t>MIDDLETOWN AREA SCHOOLS</t>
  </si>
  <si>
    <t>MIDFLORIDA</t>
  </si>
  <si>
    <t>MID-HUDSON VALLEY</t>
  </si>
  <si>
    <t>MID-ISLAND</t>
  </si>
  <si>
    <t>MID-KANSAS</t>
  </si>
  <si>
    <t>MIDLAND</t>
  </si>
  <si>
    <t>MIDLAND MUNICIPAL EMPLOYEES</t>
  </si>
  <si>
    <t>MIDSOUTH COMMUNITY</t>
  </si>
  <si>
    <t>MID-STATE</t>
  </si>
  <si>
    <t>MID-TEX</t>
  </si>
  <si>
    <t>MIDWAY</t>
  </si>
  <si>
    <t>MIDWEST AMERICA</t>
  </si>
  <si>
    <t>MIDWEST COALITION OF LABOR</t>
  </si>
  <si>
    <t>MIDWEST COMMUNITY</t>
  </si>
  <si>
    <t>MIDWEST FAMILY</t>
  </si>
  <si>
    <t>MIDWEST LIBERTY</t>
  </si>
  <si>
    <t>MIDWEST MEMBERS</t>
  </si>
  <si>
    <t>MIDWEST REGIONAL</t>
  </si>
  <si>
    <t>MIDWESTERN STATE UNIVERSITY</t>
  </si>
  <si>
    <t>MILE HIGH</t>
  </si>
  <si>
    <t>MILESTONES</t>
  </si>
  <si>
    <t>MILL TOWN</t>
  </si>
  <si>
    <t>MILLARD COUNTY</t>
  </si>
  <si>
    <t>MILLBURY</t>
  </si>
  <si>
    <t>MILLS42</t>
  </si>
  <si>
    <t>MILLSTREAM AREA</t>
  </si>
  <si>
    <t>MIL-WAY</t>
  </si>
  <si>
    <t>MINERVA AREA</t>
  </si>
  <si>
    <t>MINI-CASSIA EMPL.</t>
  </si>
  <si>
    <t>MINNCO</t>
  </si>
  <si>
    <t>MINNEQUA WORKS</t>
  </si>
  <si>
    <t>MINNESOTA CATHOLIC</t>
  </si>
  <si>
    <t>MINNESOTA POWER EMPLOYEES</t>
  </si>
  <si>
    <t>MINNESOTA VALLEY</t>
  </si>
  <si>
    <t>MINOT AREA SCHOOLS</t>
  </si>
  <si>
    <t>MINT VALLEY</t>
  </si>
  <si>
    <t>MINUTEMAN</t>
  </si>
  <si>
    <t>MISSION</t>
  </si>
  <si>
    <t>MISSION CITY</t>
  </si>
  <si>
    <t>MISSISSIPPI COLLEGE EMPLOYEES</t>
  </si>
  <si>
    <t>MISSISSIPPI DHS</t>
  </si>
  <si>
    <t>MISSISSIPPI HIGHWAY SAFTY PAT</t>
  </si>
  <si>
    <t>MISSISSIPPI NATIONAL GUARD</t>
  </si>
  <si>
    <t>MISSISSIPPI PUBLIC EMPLOYEES</t>
  </si>
  <si>
    <t>MISSOURI BAPTIST</t>
  </si>
  <si>
    <t>MISSOURI CENTRAL</t>
  </si>
  <si>
    <t>MISSOURI ELECTRIC COOPERATIVES EMPL</t>
  </si>
  <si>
    <t>MNCPPC</t>
  </si>
  <si>
    <t>MOBILE EDUCATORS</t>
  </si>
  <si>
    <t>MOBILE GOVERNMENT EMP.</t>
  </si>
  <si>
    <t>MOBILE POSTAL</t>
  </si>
  <si>
    <t>MOBILITY CREDIT UNION</t>
  </si>
  <si>
    <t>MOCSE</t>
  </si>
  <si>
    <t>MODERN EMPLOYEES</t>
  </si>
  <si>
    <t>MODESTO'S FIRST</t>
  </si>
  <si>
    <t>MOFFAT COUNTY SCHOOLS</t>
  </si>
  <si>
    <t>MOHAVE COMMUNITY</t>
  </si>
  <si>
    <t>MOHAWK VALLEY</t>
  </si>
  <si>
    <t>MOJAVE PLANT EMPLOYEES</t>
  </si>
  <si>
    <t>MOKELUMNE</t>
  </si>
  <si>
    <t>MOLEX EMPLOYEES</t>
  </si>
  <si>
    <t>MOLINE MUNICIPAL</t>
  </si>
  <si>
    <t>MOLOKAI COMMUNITY</t>
  </si>
  <si>
    <t>MON VALLEY COMMUNITY</t>
  </si>
  <si>
    <t>MONEY</t>
  </si>
  <si>
    <t>MONEY ONE</t>
  </si>
  <si>
    <t>MONMOUTH COUNTY POSTAL EMPLOYEES</t>
  </si>
  <si>
    <t>MONROE COMMUNITY</t>
  </si>
  <si>
    <t>MONROE COUNTY TEACHERS</t>
  </si>
  <si>
    <t>MONTANA</t>
  </si>
  <si>
    <t>MONTANA EDUCATORS'</t>
  </si>
  <si>
    <t>MONTCALM PUBLIC EMPLOYEES</t>
  </si>
  <si>
    <t>MONTELL</t>
  </si>
  <si>
    <t>MONTEREY</t>
  </si>
  <si>
    <t>MONTERRA</t>
  </si>
  <si>
    <t>MONTGOMERY VA</t>
  </si>
  <si>
    <t>MONTOURSVILLE AREA</t>
  </si>
  <si>
    <t>MOOG EMPLOYEES</t>
  </si>
  <si>
    <t>MOORE COUNTY SCHOOLS</t>
  </si>
  <si>
    <t>MOPAC EMPLOYEES</t>
  </si>
  <si>
    <t>MOREHEAD COMMUNITY</t>
  </si>
  <si>
    <t>MORGAN CITY</t>
  </si>
  <si>
    <t>MORGANTOWN A E S</t>
  </si>
  <si>
    <t>MORNING STAR</t>
  </si>
  <si>
    <t>MORNING STAR BAPTIST</t>
  </si>
  <si>
    <t>MORRIS SHEPPARD TEXARKANA</t>
  </si>
  <si>
    <t>MORRISONS COVE 1ST</t>
  </si>
  <si>
    <t>MORROW COUNTY</t>
  </si>
  <si>
    <t>MORTON</t>
  </si>
  <si>
    <t>MORTON LANE</t>
  </si>
  <si>
    <t>MOSAIC</t>
  </si>
  <si>
    <t>MOTION</t>
  </si>
  <si>
    <t>MOUNT CARMEL BAPTIST</t>
  </si>
  <si>
    <t>MOUNT OLIVE BAPTIST CHURCH</t>
  </si>
  <si>
    <t>MOUNT PLEASANT BAPTIST CHURCH</t>
  </si>
  <si>
    <t>MOUNT VERNON BAPTIST CHURCH</t>
  </si>
  <si>
    <t>MOUNT VERNON NY POSTAL EMPLOYEES</t>
  </si>
  <si>
    <t>MOUNTAIN</t>
  </si>
  <si>
    <t>MOUNTAIN AMERICA</t>
  </si>
  <si>
    <t>MOUNTAIN HERITAGE</t>
  </si>
  <si>
    <t>MOUNTAIN LAUREL</t>
  </si>
  <si>
    <t>MOUNTAIN RIVER</t>
  </si>
  <si>
    <t>MOUNTAIN STAR</t>
  </si>
  <si>
    <t>MOUNTAIN VALLEY</t>
  </si>
  <si>
    <t>MOUNTAIN WEST</t>
  </si>
  <si>
    <t>MOUNTAINCREST</t>
  </si>
  <si>
    <t>MOWER COUNTY CATHOLIC PARISHES</t>
  </si>
  <si>
    <t>MOWER COUNTY EMPLOYEES</t>
  </si>
  <si>
    <t>MSD</t>
  </si>
  <si>
    <t>MT GILEAD</t>
  </si>
  <si>
    <t>MT PLEASANT AREA SCHOOL EMP</t>
  </si>
  <si>
    <t>MT TAYLOR</t>
  </si>
  <si>
    <t>MT ZION INDIANAPOLIS</t>
  </si>
  <si>
    <t>MT ZION WOODLAWN</t>
  </si>
  <si>
    <t>MT. AIRY BAPTIST CHURCH</t>
  </si>
  <si>
    <t>MT. JEZREEL</t>
  </si>
  <si>
    <t>MT. RAINIER</t>
  </si>
  <si>
    <t>MT. ZION</t>
  </si>
  <si>
    <t>MTC</t>
  </si>
  <si>
    <t>MTCU</t>
  </si>
  <si>
    <t>MULTI-SCHOOLS</t>
  </si>
  <si>
    <t>MUNICIPAL</t>
  </si>
  <si>
    <t>MUNICIPAL EMPL.CREDIT UNION OF BALT</t>
  </si>
  <si>
    <t>MUNICIPAL EMPLOYEES</t>
  </si>
  <si>
    <t>MUNICIPAL EMPS CU OF OKLAHOMA CITY</t>
  </si>
  <si>
    <t>MUSICIANS</t>
  </si>
  <si>
    <t>MUSKEGON</t>
  </si>
  <si>
    <t>MUSKEGON ST JOSEPH</t>
  </si>
  <si>
    <t>MUSKOGEE</t>
  </si>
  <si>
    <t>MUTUAL</t>
  </si>
  <si>
    <t>MUTUAL FIRST</t>
  </si>
  <si>
    <t>MUTUAL SAVINGS</t>
  </si>
  <si>
    <t>MUTUAL SECURITY</t>
  </si>
  <si>
    <t>MVP POSTAL AND PRINTING</t>
  </si>
  <si>
    <t>MWRD EMPLOYEES</t>
  </si>
  <si>
    <t>MY</t>
  </si>
  <si>
    <t>MY COMMUNITY</t>
  </si>
  <si>
    <t>MY PENSACOLA</t>
  </si>
  <si>
    <t>MYCOM</t>
  </si>
  <si>
    <t>MYGEORGIA</t>
  </si>
  <si>
    <t>MYPOINT</t>
  </si>
  <si>
    <t>MYUSA</t>
  </si>
  <si>
    <t>N A E</t>
  </si>
  <si>
    <t>N C P D</t>
  </si>
  <si>
    <t>N G M EMPLOYEES</t>
  </si>
  <si>
    <t>N Y TEAM</t>
  </si>
  <si>
    <t>N. J. LATVIAN</t>
  </si>
  <si>
    <t>N. MISSISSIPPI HEALTH SERVICES EMP.</t>
  </si>
  <si>
    <t>N.E.W.</t>
  </si>
  <si>
    <t>N.F.G. #2</t>
  </si>
  <si>
    <t>N.I.C.E.</t>
  </si>
  <si>
    <t>N.J.T. EMPLOYEES</t>
  </si>
  <si>
    <t>N.O. PORT COMMISSION EMPLOYEES</t>
  </si>
  <si>
    <t>NAFT</t>
  </si>
  <si>
    <t>NAHEOLA</t>
  </si>
  <si>
    <t>NASA</t>
  </si>
  <si>
    <t>NASHVILLE FIREMEN'S</t>
  </si>
  <si>
    <t>NASHVILLE POST OFFICE</t>
  </si>
  <si>
    <t>NASSAU FINANCIAL</t>
  </si>
  <si>
    <t>NATCHEZ EDUCATORS</t>
  </si>
  <si>
    <t>NATCO</t>
  </si>
  <si>
    <t>NATCO EMPLOYEES</t>
  </si>
  <si>
    <t>NATIONAL EMPLOYEES</t>
  </si>
  <si>
    <t>NATIONAL INSTITUTES OF HEALTH</t>
  </si>
  <si>
    <t>NATIONAL J. A. C. L.</t>
  </si>
  <si>
    <t>NATRIUM EMPLOYEES</t>
  </si>
  <si>
    <t>NATURAL RESOURCES CONSERVATION SERV</t>
  </si>
  <si>
    <t>NATURAL STATE</t>
  </si>
  <si>
    <t>NAVARRO</t>
  </si>
  <si>
    <t>NAVEO</t>
  </si>
  <si>
    <t>NAVIGANT</t>
  </si>
  <si>
    <t>NAVIGATOR</t>
  </si>
  <si>
    <t>NAVY FEDERAL CREDIT UNION</t>
  </si>
  <si>
    <t>NCE</t>
  </si>
  <si>
    <t>NEBO</t>
  </si>
  <si>
    <t>NEBRASKA ENERGY</t>
  </si>
  <si>
    <t>NEBRASKA RURAL COMMUNITY</t>
  </si>
  <si>
    <t>NEBRASKA STATE EMPLOYEES</t>
  </si>
  <si>
    <t>NECHES</t>
  </si>
  <si>
    <t>NEIGHBORHOOD</t>
  </si>
  <si>
    <t>NEIGHBORHOOD COMMUNITY</t>
  </si>
  <si>
    <t>NEIGHBORHOOD TRUST</t>
  </si>
  <si>
    <t>NEIGHBORS</t>
  </si>
  <si>
    <t>NEIGHBORS UNITED</t>
  </si>
  <si>
    <t>NEIMAN MARCUS GROUP EMPLOYEES</t>
  </si>
  <si>
    <t>NEPHI WESTERN EMPLOYEES</t>
  </si>
  <si>
    <t>NESC</t>
  </si>
  <si>
    <t>NET</t>
  </si>
  <si>
    <t>NEW ALLIANCE</t>
  </si>
  <si>
    <t>NEW BEDFORD</t>
  </si>
  <si>
    <t>NEW BRUNSWICK POSTAL</t>
  </si>
  <si>
    <t>NEW CASTLE BELLCO</t>
  </si>
  <si>
    <t>NEW CASTLE COUNTY DELAWARE EM</t>
  </si>
  <si>
    <t>NEW CENTURY</t>
  </si>
  <si>
    <t>NEW COMMUNITY</t>
  </si>
  <si>
    <t>NEW COVENANT DOMINION</t>
  </si>
  <si>
    <t>NEW CUMBERLAND</t>
  </si>
  <si>
    <t>NEW DIMENSIONS</t>
  </si>
  <si>
    <t>NEW DIRECTIONS COMMUNITY</t>
  </si>
  <si>
    <t>NEW ENGLAND LEE</t>
  </si>
  <si>
    <t>NEW ENGLAND TEAMSTERS</t>
  </si>
  <si>
    <t>NEW HAMPSHIRE</t>
  </si>
  <si>
    <t>NEW HAMPSHIRE POSTAL</t>
  </si>
  <si>
    <t>NEW HAVEN COUNTY</t>
  </si>
  <si>
    <t>NEW HAVEN FIREFIGHTERS</t>
  </si>
  <si>
    <t>NEW HAVEN TEACHERS</t>
  </si>
  <si>
    <t>NEW HEIGHTS</t>
  </si>
  <si>
    <t>NEW HORIZON</t>
  </si>
  <si>
    <t>NEW HORIZONS</t>
  </si>
  <si>
    <t>NEW JERSEY COMMUNITY</t>
  </si>
  <si>
    <t>NEW JERSEY LAW AND PUBLIC SAFETY</t>
  </si>
  <si>
    <t>NEW JERSEY STATE PBA</t>
  </si>
  <si>
    <t>NEW KENSINGTON MUNICIPAL</t>
  </si>
  <si>
    <t>NEW LIFE</t>
  </si>
  <si>
    <t>NEW ORLEANS CLERK &amp; CHECKERS</t>
  </si>
  <si>
    <t>NEW ORLEANS POLICE DEPARTMENT EMP.</t>
  </si>
  <si>
    <t>NEW ORLEANS PUBLIC BELT RAILROAD</t>
  </si>
  <si>
    <t>NEW SOUTH CREDIT UNION</t>
  </si>
  <si>
    <t>NEW YORK EPISCOPAL</t>
  </si>
  <si>
    <t>NEW YORK TIMES EMPLOYEES</t>
  </si>
  <si>
    <t>NEW YORK UNIVERSITY</t>
  </si>
  <si>
    <t>NEWARK POLICE</t>
  </si>
  <si>
    <t>NEWARK POST OFFICE EMPLOYEES</t>
  </si>
  <si>
    <t>NEWELL</t>
  </si>
  <si>
    <t>NEWPORT NEWS MUN. EMP CREDIT UNION</t>
  </si>
  <si>
    <t>NEWRIZONS</t>
  </si>
  <si>
    <t>NEXT STEP</t>
  </si>
  <si>
    <t>NIAGARA FALLS A F</t>
  </si>
  <si>
    <t>NIAGARA FALLS TEACHERS</t>
  </si>
  <si>
    <t>NIAGARA FRONTIER FEDERAL MUNICIPAL</t>
  </si>
  <si>
    <t>NIAGARA REGIONAL</t>
  </si>
  <si>
    <t>NIAGARA'S CHOICE</t>
  </si>
  <si>
    <t>NIAGARA-WHEATFIELD</t>
  </si>
  <si>
    <t>NICKEL STEEL</t>
  </si>
  <si>
    <t>NIKKEI</t>
  </si>
  <si>
    <t>NIZARI PROGRESSIVE</t>
  </si>
  <si>
    <t>NJ GATEWAY</t>
  </si>
  <si>
    <t>NOBLE</t>
  </si>
  <si>
    <t>NODA</t>
  </si>
  <si>
    <t>NONE SUFFER LACK</t>
  </si>
  <si>
    <t>NORDSTROM</t>
  </si>
  <si>
    <t>NORFOLK COMMUNITY</t>
  </si>
  <si>
    <t>NORFOLK FIRE DEPARTMENT</t>
  </si>
  <si>
    <t>NORMAL CITY EMPLOYEES</t>
  </si>
  <si>
    <t>NORSTAR</t>
  </si>
  <si>
    <t>NORSTATE</t>
  </si>
  <si>
    <t>NORTH ADAMS M E</t>
  </si>
  <si>
    <t>NORTH ALABAMA EDUCATORS</t>
  </si>
  <si>
    <t>NORTH ALABAMA PAPERMAKERS</t>
  </si>
  <si>
    <t>NORTH BAY</t>
  </si>
  <si>
    <t>NORTH CAROLINA COMMUNITY</t>
  </si>
  <si>
    <t>NORTH CAROLINA PRESS ASSOCIATION</t>
  </si>
  <si>
    <t>NORTH CENTRAL AREA</t>
  </si>
  <si>
    <t>NORTH COAST</t>
  </si>
  <si>
    <t>NORTH COAST CREDIT UNION</t>
  </si>
  <si>
    <t>NORTH COUNTRY</t>
  </si>
  <si>
    <t>NORTH DISTRICTS</t>
  </si>
  <si>
    <t>NORTH EAST WELCH</t>
  </si>
  <si>
    <t>NORTH GEORGIA</t>
  </si>
  <si>
    <t>NORTH IOWA COMMUNITY</t>
  </si>
  <si>
    <t>NORTH JERSEY</t>
  </si>
  <si>
    <t>NORTH LITTLE ROCK EDUCATORS</t>
  </si>
  <si>
    <t>NORTH MEMORIAL</t>
  </si>
  <si>
    <t>NORTH PENN</t>
  </si>
  <si>
    <t>NORTH PLATTE UNION PACIFIC EMPLOYEE</t>
  </si>
  <si>
    <t>NORTH SANPETE</t>
  </si>
  <si>
    <t>NORTH SHORE</t>
  </si>
  <si>
    <t>NORTH STAR</t>
  </si>
  <si>
    <t>NORTH STAR COMMUNITY</t>
  </si>
  <si>
    <t>NORTH TOWNS</t>
  </si>
  <si>
    <t>NORTH WESTERN EMPLOYEES</t>
  </si>
  <si>
    <t>NORTHAMPTON AREA SCHOOL DIST. EMPS</t>
  </si>
  <si>
    <t>NORTHEAST ALABAMA POSTAL</t>
  </si>
  <si>
    <t>NORTHEAST COMMUNITY</t>
  </si>
  <si>
    <t>NORTHEAST MISSISSIPPI</t>
  </si>
  <si>
    <t>NORTHEAST NEBRASKA</t>
  </si>
  <si>
    <t>NORTHEAST PANHANDLE TEACHERS</t>
  </si>
  <si>
    <t>NORTHEAST REGIONAL</t>
  </si>
  <si>
    <t>NORTHEAST SCHOOLS AND HOSPITAL</t>
  </si>
  <si>
    <t>NORTHEAST TEXAS TEACHERS</t>
  </si>
  <si>
    <t>NORTHERN</t>
  </si>
  <si>
    <t>NORTHERN COLORADO</t>
  </si>
  <si>
    <t>NORTHERN COMMUNITIES</t>
  </si>
  <si>
    <t>NORTHERN HILLS</t>
  </si>
  <si>
    <t>NORTHERN ILLINOIS</t>
  </si>
  <si>
    <t>NORTHERN INDIANA</t>
  </si>
  <si>
    <t>NORTHERN KENTUCKY</t>
  </si>
  <si>
    <t>NORTHERN LIGHTS</t>
  </si>
  <si>
    <t>NORTHERN LIGHTS COMMUNITY</t>
  </si>
  <si>
    <t>NORTHERN MONTANA HOSPITAL</t>
  </si>
  <si>
    <t>NORTHERN NEW MEXICO SCHOOL EMPLOYEE</t>
  </si>
  <si>
    <t>NORTHERN REDWOOD</t>
  </si>
  <si>
    <t>NORTHERN SKIES</t>
  </si>
  <si>
    <t>NORTHERN STAR CREDIT UNION, INC.</t>
  </si>
  <si>
    <t>NORTHERN STS PWR COMPANY EMP</t>
  </si>
  <si>
    <t>NORTHERN VALLEY</t>
  </si>
  <si>
    <t>NORTHLAND AREA</t>
  </si>
  <si>
    <t>NORTHRIDGE COMMUNITY</t>
  </si>
  <si>
    <t>NORTHROP GRUMMAN</t>
  </si>
  <si>
    <t>NORTHSIDE</t>
  </si>
  <si>
    <t>NORTHSIDE L</t>
  </si>
  <si>
    <t>NORTHWEST</t>
  </si>
  <si>
    <t>NORTHWEST ADVENTIST</t>
  </si>
  <si>
    <t>NORTHWEST ARKANSAS</t>
  </si>
  <si>
    <t>NORTHWEST CHRISTIAN</t>
  </si>
  <si>
    <t>NORTHWEST COMMUNITY</t>
  </si>
  <si>
    <t>NORTHWEST CONSUMERS</t>
  </si>
  <si>
    <t>NORTHWEST HILLS</t>
  </si>
  <si>
    <t>NORTHWEST MISSOURI REGIONAL</t>
  </si>
  <si>
    <t>NORTHWEST MUNICIPAL</t>
  </si>
  <si>
    <t>NORTHWEST PLUS</t>
  </si>
  <si>
    <t>NORTHWESTERN</t>
  </si>
  <si>
    <t>NORTHWESTERN ENERGY EMPLOYEES</t>
  </si>
  <si>
    <t>NORTHWESTERN MUTUAL</t>
  </si>
  <si>
    <t>NORTHWOOD</t>
  </si>
  <si>
    <t>NORTHWOODS</t>
  </si>
  <si>
    <t>NORTHWOODS COMMUNITY</t>
  </si>
  <si>
    <t>NORWALK HOSPITAL</t>
  </si>
  <si>
    <t>NORWALK POSTAL EMPLOYEES</t>
  </si>
  <si>
    <t>NORWIN TEACHERS</t>
  </si>
  <si>
    <t>NORWOOD TOWN EMPLOYEES</t>
  </si>
  <si>
    <t>NOTEWORTHY</t>
  </si>
  <si>
    <t>NOTRE DAME</t>
  </si>
  <si>
    <t>NOTRE DAME COMMUNITY</t>
  </si>
  <si>
    <t>NOVA</t>
  </si>
  <si>
    <t>NOVA UA</t>
  </si>
  <si>
    <t>NOVATION</t>
  </si>
  <si>
    <t>NOVO</t>
  </si>
  <si>
    <t>NRS COMMUNITY DEVELOPMENT</t>
  </si>
  <si>
    <t>NSP</t>
  </si>
  <si>
    <t>NUCOR EMPLOYEES</t>
  </si>
  <si>
    <t>NUCOR EMPLOYEE'S</t>
  </si>
  <si>
    <t>NUEVA ESPERANZA COMMUNITY</t>
  </si>
  <si>
    <t>NUMARK</t>
  </si>
  <si>
    <t>NUMERICA</t>
  </si>
  <si>
    <t>NUSENDA</t>
  </si>
  <si>
    <t>NUTMEG STATE FINANCIAL</t>
  </si>
  <si>
    <t>NUVISION</t>
  </si>
  <si>
    <t>NUVISTA</t>
  </si>
  <si>
    <t>NW PREFERRED</t>
  </si>
  <si>
    <t>NW PRIORITY</t>
  </si>
  <si>
    <t>NY FIREFIGHTERS BRAVEST</t>
  </si>
  <si>
    <t>NYM</t>
  </si>
  <si>
    <t>NYMEO</t>
  </si>
  <si>
    <t>O AND R UTILITIES EMPLOYEES</t>
  </si>
  <si>
    <t>O BEE</t>
  </si>
  <si>
    <t>O.A.S. STAFF</t>
  </si>
  <si>
    <t>OAHE</t>
  </si>
  <si>
    <t>OAK CLIFF CHRISTIAN</t>
  </si>
  <si>
    <t>OAK FARMS EMPLOYEES</t>
  </si>
  <si>
    <t>OAK LAWN MUNICIPAL EMPLOYEES</t>
  </si>
  <si>
    <t>OAKDALE</t>
  </si>
  <si>
    <t>OCALA COMMUNITY</t>
  </si>
  <si>
    <t>OCEAN COUNTY EMPLOYEES</t>
  </si>
  <si>
    <t>OCEAN FINANCIAL</t>
  </si>
  <si>
    <t>OCEAN STATE</t>
  </si>
  <si>
    <t>OCEANAIR</t>
  </si>
  <si>
    <t>OCNAC #1</t>
  </si>
  <si>
    <t>ODESSA EMPLOYEES</t>
  </si>
  <si>
    <t>OHIO COUNTY PUBLIC SCHOOLS</t>
  </si>
  <si>
    <t>OHIO EDUCATIONAL</t>
  </si>
  <si>
    <t>OHIO HEALTHCARE</t>
  </si>
  <si>
    <t>OHIO TEAMSTERS</t>
  </si>
  <si>
    <t>OHIO VALLEY</t>
  </si>
  <si>
    <t>OHIO VALLEY COMMUNITY</t>
  </si>
  <si>
    <t>OK MEMBERS FIRST</t>
  </si>
  <si>
    <t>OKALOOSA COUNTY TEACHERS</t>
  </si>
  <si>
    <t>OKLAHOMA</t>
  </si>
  <si>
    <t>OKLAHOMA CENTRAL</t>
  </si>
  <si>
    <t>OKLAHOMA EDUCATORS</t>
  </si>
  <si>
    <t>OKLAHOMA'S</t>
  </si>
  <si>
    <t>OKUNITY</t>
  </si>
  <si>
    <t>OLATHE</t>
  </si>
  <si>
    <t>OLD HICKORY</t>
  </si>
  <si>
    <t>OLD OCEAN</t>
  </si>
  <si>
    <t>OLD SPANISH TRAIL</t>
  </si>
  <si>
    <t>OLD WEST</t>
  </si>
  <si>
    <t>OLEAN TEACHERS' AND POSTAL</t>
  </si>
  <si>
    <t>OLIVE VIEW EMPLOYEES</t>
  </si>
  <si>
    <t>OLIVET BAPTIST</t>
  </si>
  <si>
    <t>OLYMPIA</t>
  </si>
  <si>
    <t>OMAHA</t>
  </si>
  <si>
    <t>OMAHA DOUGLAS</t>
  </si>
  <si>
    <t>OMAHA FIREFIGHTERS</t>
  </si>
  <si>
    <t>OMAHA POLICE</t>
  </si>
  <si>
    <t>OMAHA PUBLIC POWER DIST EMP</t>
  </si>
  <si>
    <t>OMEGA</t>
  </si>
  <si>
    <t>OMEGA PSI PHI FRATERNITY</t>
  </si>
  <si>
    <t>OMNI COMMUNITY</t>
  </si>
  <si>
    <t>ON TAP</t>
  </si>
  <si>
    <t>ON THE GRID FINANCIAL</t>
  </si>
  <si>
    <t>ONE</t>
  </si>
  <si>
    <t>ONE COMMUNITY</t>
  </si>
  <si>
    <t>ONE CREDIT UNION OF NY</t>
  </si>
  <si>
    <t>ONE DETROIT</t>
  </si>
  <si>
    <t>ONE NEVADA</t>
  </si>
  <si>
    <t>ONE SOURCE</t>
  </si>
  <si>
    <t>ONE SOUTH</t>
  </si>
  <si>
    <t>ONE THIRTEEN</t>
  </si>
  <si>
    <t>ONE VISION</t>
  </si>
  <si>
    <t>ONEAZ</t>
  </si>
  <si>
    <t>ONEIDA COUNTY</t>
  </si>
  <si>
    <t>ONENEBRASKA</t>
  </si>
  <si>
    <t>ONOMEA</t>
  </si>
  <si>
    <t>ONPATH</t>
  </si>
  <si>
    <t>ONPOINT COMMUNITY</t>
  </si>
  <si>
    <t>ONTARIO PUBLIC EMPLOYEES</t>
  </si>
  <si>
    <t>ONTARIO SHORES</t>
  </si>
  <si>
    <t>OPC</t>
  </si>
  <si>
    <t>OPERATING ENGINEERS LOCAL UNION #3</t>
  </si>
  <si>
    <t>OPP-MICOLAS</t>
  </si>
  <si>
    <t>OPTIONS</t>
  </si>
  <si>
    <t>ORANGE COUNTY'S</t>
  </si>
  <si>
    <t>OREGON COMMUNITY</t>
  </si>
  <si>
    <t>OREGON STATE</t>
  </si>
  <si>
    <t>OREGONIANS</t>
  </si>
  <si>
    <t>OREM CITY EMPLOYEES</t>
  </si>
  <si>
    <t>ORGANIZED LABOR</t>
  </si>
  <si>
    <t>ORION</t>
  </si>
  <si>
    <t>ORLANDO</t>
  </si>
  <si>
    <t>ORLEANS PARISH SHERIFF'S</t>
  </si>
  <si>
    <t>ORLEX GOVERNMENT EMPLOYEES</t>
  </si>
  <si>
    <t>ORNL</t>
  </si>
  <si>
    <t>OSHKOSH COMMUNITY</t>
  </si>
  <si>
    <t>OSWEGO COUNTY</t>
  </si>
  <si>
    <t>OSWEGO TEACHERS EMPLOYEES</t>
  </si>
  <si>
    <t>OTEEN V. A.</t>
  </si>
  <si>
    <t>OTERO</t>
  </si>
  <si>
    <t>OTIS</t>
  </si>
  <si>
    <t>OTOE-MISSOURIA</t>
  </si>
  <si>
    <t>OTTAWA HIWAY</t>
  </si>
  <si>
    <t>OU</t>
  </si>
  <si>
    <t>OUACHITA VALLEY</t>
  </si>
  <si>
    <t>OUR</t>
  </si>
  <si>
    <t>OUR COMMUNITY</t>
  </si>
  <si>
    <t>OUR FAMILY SOCIAL</t>
  </si>
  <si>
    <t>OUR LADY OF SNOWS</t>
  </si>
  <si>
    <t>OUR MOTHER OF MERCY PARISH HOUSTON</t>
  </si>
  <si>
    <t>OUTREACH</t>
  </si>
  <si>
    <t>OWENSBORO</t>
  </si>
  <si>
    <t>OXFORD</t>
  </si>
  <si>
    <t>OZARK</t>
  </si>
  <si>
    <t>P &amp; G MEHOOPANY EMPLOYEES</t>
  </si>
  <si>
    <t>P &amp; S</t>
  </si>
  <si>
    <t>P C</t>
  </si>
  <si>
    <t>P S E</t>
  </si>
  <si>
    <t>P.H.I.</t>
  </si>
  <si>
    <t>P.I.A.S.</t>
  </si>
  <si>
    <t>P.I.E.</t>
  </si>
  <si>
    <t>P.S.E. &amp; G. NUCLEAR EMPLOYEES</t>
  </si>
  <si>
    <t>PAAC TRANSIT DIVISION</t>
  </si>
  <si>
    <t>PACE</t>
  </si>
  <si>
    <t>PACE RESOURCES</t>
  </si>
  <si>
    <t>PACIFIC CASCADE</t>
  </si>
  <si>
    <t>PACIFIC CREST</t>
  </si>
  <si>
    <t>PACIFIC HORIZON</t>
  </si>
  <si>
    <t>PACIFIC N W</t>
  </si>
  <si>
    <t>PACIFIC SERVICE</t>
  </si>
  <si>
    <t>PAGODA</t>
  </si>
  <si>
    <t>PAHO/WHO</t>
  </si>
  <si>
    <t>PAHRANAGAT VALLEY</t>
  </si>
  <si>
    <t>PAINESVILLE CREDIT UNION</t>
  </si>
  <si>
    <t>PALACE CITY</t>
  </si>
  <si>
    <t>PALCO FCU</t>
  </si>
  <si>
    <t>PALISADES</t>
  </si>
  <si>
    <t>PALMETTO CITIZENS</t>
  </si>
  <si>
    <t>PALMETTO FIRST</t>
  </si>
  <si>
    <t>PAMPA MUNICIPAL</t>
  </si>
  <si>
    <t>PAMPA TEACHERS</t>
  </si>
  <si>
    <t>PAN AMOCO</t>
  </si>
  <si>
    <t>PANHANDLE</t>
  </si>
  <si>
    <t>PANTEX</t>
  </si>
  <si>
    <t>PAPER CONVERTERS LOCAL 286/1034</t>
  </si>
  <si>
    <t>PARAMOUNT BAPTIST CHURCH</t>
  </si>
  <si>
    <t>PARDA</t>
  </si>
  <si>
    <t>PAR-DEL EMP.</t>
  </si>
  <si>
    <t>PARIS DISTRICT</t>
  </si>
  <si>
    <t>PARIS HI-WAY</t>
  </si>
  <si>
    <t>PARISH</t>
  </si>
  <si>
    <t>PARISHIONERS</t>
  </si>
  <si>
    <t>PARK</t>
  </si>
  <si>
    <t>PARK CITY</t>
  </si>
  <si>
    <t>PARK MANOR CHRISTIAN CHURCH</t>
  </si>
  <si>
    <t>PARK SIDE FINANCIAL</t>
  </si>
  <si>
    <t>PARK VIEW</t>
  </si>
  <si>
    <t>PARKS HERITAGE</t>
  </si>
  <si>
    <t>PARLIN DUPONT EMPLOYEES</t>
  </si>
  <si>
    <t>PARTHENON</t>
  </si>
  <si>
    <t>PARTNER COLORADO</t>
  </si>
  <si>
    <t>PARTNERS</t>
  </si>
  <si>
    <t>PARTNERS 1ST</t>
  </si>
  <si>
    <t>PARTNERSHIP FINANCIAL</t>
  </si>
  <si>
    <t>PASADENA</t>
  </si>
  <si>
    <t>PASADENA MUNICIPAL</t>
  </si>
  <si>
    <t>PASSAIC POLICE</t>
  </si>
  <si>
    <t>PATELCO</t>
  </si>
  <si>
    <t>PATENT AND TRADEMARK OFFICE</t>
  </si>
  <si>
    <t>PATERSON POLICE</t>
  </si>
  <si>
    <t>PATH</t>
  </si>
  <si>
    <t>PATHFINDER</t>
  </si>
  <si>
    <t>PATHWAY</t>
  </si>
  <si>
    <t>PATHWAYS FINANCIAL</t>
  </si>
  <si>
    <t>PATRIOT</t>
  </si>
  <si>
    <t>PATRIOT EQUITY</t>
  </si>
  <si>
    <t>PATTERSON</t>
  </si>
  <si>
    <t>PAUL QUINN</t>
  </si>
  <si>
    <t>PAWTUCKET MUNICIPAL EMPLOYEES</t>
  </si>
  <si>
    <t>PBA</t>
  </si>
  <si>
    <t>PCM</t>
  </si>
  <si>
    <t>PEACH STATE</t>
  </si>
  <si>
    <t>PEAR ORCHARD</t>
  </si>
  <si>
    <t>PEARL HAWAII</t>
  </si>
  <si>
    <t>PEARL MUNICIPAL</t>
  </si>
  <si>
    <t>PECO</t>
  </si>
  <si>
    <t>PEE DEE</t>
  </si>
  <si>
    <t>PEN AIR</t>
  </si>
  <si>
    <t>PENINSULA</t>
  </si>
  <si>
    <t>PENINSULA COMMUNITY</t>
  </si>
  <si>
    <t>PENINSULA GEN HOSP&amp;MED CENTR EMPLS</t>
  </si>
  <si>
    <t>PENLANCO</t>
  </si>
  <si>
    <t>PENN</t>
  </si>
  <si>
    <t>PENN EAST</t>
  </si>
  <si>
    <t>PENN HILLS MUNICIPAL</t>
  </si>
  <si>
    <t>PENN SOUTH COOPERATIVE</t>
  </si>
  <si>
    <t>PENN STATE</t>
  </si>
  <si>
    <t>PENNSTAR</t>
  </si>
  <si>
    <t>PENNSYLVANIA CENTRAL</t>
  </si>
  <si>
    <t>PENNSYLVANIA STATE EMPLOYEES</t>
  </si>
  <si>
    <t>PENNSYLVANIA-AMERICAN WATER</t>
  </si>
  <si>
    <t>PENNTECH EMPLOYEES</t>
  </si>
  <si>
    <t>PENN-TRAFFORD SCHOOL EMP.</t>
  </si>
  <si>
    <t>PENTAGON</t>
  </si>
  <si>
    <t>PEOPLE DRIVEN</t>
  </si>
  <si>
    <t>PEOPLE FIRST</t>
  </si>
  <si>
    <t>PEOPLE TRUST COMMUNITY</t>
  </si>
  <si>
    <t>PEOPLES</t>
  </si>
  <si>
    <t>PEOPLE'S</t>
  </si>
  <si>
    <t>PEOPLES ADVANTAGE</t>
  </si>
  <si>
    <t>PEOPLE'S ALLIANCE</t>
  </si>
  <si>
    <t>PEOPLES CHOICE</t>
  </si>
  <si>
    <t>PEOPLE'S COMMUNITY</t>
  </si>
  <si>
    <t>PEOPLES TRANSPORT</t>
  </si>
  <si>
    <t>PEOPLESCHOICE</t>
  </si>
  <si>
    <t>PEORIA BELL</t>
  </si>
  <si>
    <t>PEORIA CITY EMPLOYEES</t>
  </si>
  <si>
    <t>PEORIA FIRE FIGHTERS</t>
  </si>
  <si>
    <t>PEORIA HIWAY</t>
  </si>
  <si>
    <t>PEORIA POSTAL EMPLOYEES</t>
  </si>
  <si>
    <t>PEPCO</t>
  </si>
  <si>
    <t>PERFECT CIRCLE</t>
  </si>
  <si>
    <t>PFCU</t>
  </si>
  <si>
    <t>PFD FIREFIGHTERS CREDIT UNION INC.</t>
  </si>
  <si>
    <t>PHB EMPLOYEES</t>
  </si>
  <si>
    <t>PHEPLE</t>
  </si>
  <si>
    <t>PHI BETA SIGMA</t>
  </si>
  <si>
    <t>PHILADELPHIA</t>
  </si>
  <si>
    <t>PHILADELPHIA LETTER CARRIERS</t>
  </si>
  <si>
    <t>PICATINNY</t>
  </si>
  <si>
    <t>PIEDMONT ADVANTAGE CREDIT UNION</t>
  </si>
  <si>
    <t>PIKES PEAK</t>
  </si>
  <si>
    <t>PILGRIM BAPTIST</t>
  </si>
  <si>
    <t>PILGRIM CUCC</t>
  </si>
  <si>
    <t>PILLAR</t>
  </si>
  <si>
    <t>PIMA</t>
  </si>
  <si>
    <t>PINAL COUNTY</t>
  </si>
  <si>
    <t>PINE</t>
  </si>
  <si>
    <t>PINE BELT</t>
  </si>
  <si>
    <t>PINELLAS</t>
  </si>
  <si>
    <t>PINN MEMORIAL</t>
  </si>
  <si>
    <t>PINPOINT</t>
  </si>
  <si>
    <t>PIONEER</t>
  </si>
  <si>
    <t>PIONEER APPALACHIA</t>
  </si>
  <si>
    <t>PIONEER COMMUNITY</t>
  </si>
  <si>
    <t>PIONEER MUTUAL</t>
  </si>
  <si>
    <t>PIONEER VALLEY</t>
  </si>
  <si>
    <t>PIPEFITTERS-STEAMFITTERS</t>
  </si>
  <si>
    <t>PITNEY BOWES EMPLOYEES</t>
  </si>
  <si>
    <t>PITTSBURGH</t>
  </si>
  <si>
    <t>PITTSBURGH CITY HALL EMPLOYEES</t>
  </si>
  <si>
    <t>PITTSFORD</t>
  </si>
  <si>
    <t>PLAINFIELD POLICE &amp; FIREMEN'S</t>
  </si>
  <si>
    <t>PLAINS</t>
  </si>
  <si>
    <t>PLANITES</t>
  </si>
  <si>
    <t>PLANTERS</t>
  </si>
  <si>
    <t>PLATINUM</t>
  </si>
  <si>
    <t>PLATTSBURGH CITY SCHOOL DISTRICT</t>
  </si>
  <si>
    <t>PLUMBERS &amp; FITTERS LOCAL 675</t>
  </si>
  <si>
    <t>PLUMBERS 55</t>
  </si>
  <si>
    <t>PLUS</t>
  </si>
  <si>
    <t>PMI EMPLOYEES</t>
  </si>
  <si>
    <t>POCONO MEDICAL CENTER</t>
  </si>
  <si>
    <t>POINT BREEZE</t>
  </si>
  <si>
    <t>POINT WEST</t>
  </si>
  <si>
    <t>POLAM</t>
  </si>
  <si>
    <t>POLICE</t>
  </si>
  <si>
    <t>POLICE &amp; FIRE</t>
  </si>
  <si>
    <t>POLICE CREDIT UNION OF CONNECTICUT</t>
  </si>
  <si>
    <t>POLICEMEN'S</t>
  </si>
  <si>
    <t>POLISH &amp; SLAVIC</t>
  </si>
  <si>
    <t>POLISH NATIONAL</t>
  </si>
  <si>
    <t>POLISH-AMERICAN</t>
  </si>
  <si>
    <t>POLK COUNTY</t>
  </si>
  <si>
    <t>POLY SCIENTIFIC EMPLOYEES</t>
  </si>
  <si>
    <t>POMPANO BEACH CITY EMP.</t>
  </si>
  <si>
    <t>PONTIAC DWIGHT PRISON EMPLOYS</t>
  </si>
  <si>
    <t>POPA</t>
  </si>
  <si>
    <t>PORT ARTHUR COMMUNITY</t>
  </si>
  <si>
    <t>PORT ARTHUR TEACHERS</t>
  </si>
  <si>
    <t>PORT CITY</t>
  </si>
  <si>
    <t>PORT CONNEAUT</t>
  </si>
  <si>
    <t>PORT OF HAMPTON ROADS ILA</t>
  </si>
  <si>
    <t>PORT OF HOUSTON</t>
  </si>
  <si>
    <t>PORT OF HOUSTON WAREHOUSE</t>
  </si>
  <si>
    <t>PORT TERMINAL</t>
  </si>
  <si>
    <t>PORT WASHINGTON</t>
  </si>
  <si>
    <t>POST GAZETTE</t>
  </si>
  <si>
    <t>POST OFFICE CU OF MD, INC.</t>
  </si>
  <si>
    <t>POST OFFICE EMPLOYEES</t>
  </si>
  <si>
    <t>POST OFFICE EMPLOYEES'</t>
  </si>
  <si>
    <t>POSTAL &amp; COMMUNITY</t>
  </si>
  <si>
    <t>POSTAL EMPLOYEES</t>
  </si>
  <si>
    <t>POSTAL FAMILY</t>
  </si>
  <si>
    <t>POSTAL FAMILY CREDIT UNION, INC.</t>
  </si>
  <si>
    <t>POSTCITY FINANCIAL</t>
  </si>
  <si>
    <t>POSTEL FAMILY</t>
  </si>
  <si>
    <t>POTLATCH NO. 1 FINANCIAL</t>
  </si>
  <si>
    <t>POWELL SCHOOLS</t>
  </si>
  <si>
    <t>POWER</t>
  </si>
  <si>
    <t>POWER CO-OP EMPLOYEES</t>
  </si>
  <si>
    <t>POWER FINANCIAL</t>
  </si>
  <si>
    <t>POWER ONE</t>
  </si>
  <si>
    <t>POWERNET</t>
  </si>
  <si>
    <t>PPG &amp; ASSOCIATES</t>
  </si>
  <si>
    <t>PRECISION</t>
  </si>
  <si>
    <t>PREFERRED</t>
  </si>
  <si>
    <t>PREMIER</t>
  </si>
  <si>
    <t>PREMIER AMERICA</t>
  </si>
  <si>
    <t>PREMIER FINANCIAL</t>
  </si>
  <si>
    <t>PREMIER MEMBERS</t>
  </si>
  <si>
    <t>PREMIER ONE</t>
  </si>
  <si>
    <t>PRESCOTT</t>
  </si>
  <si>
    <t>PRESIDENTS</t>
  </si>
  <si>
    <t>PRESTIGE COMMUNITY</t>
  </si>
  <si>
    <t>PRESTO LEWISTON EMPLOYEES</t>
  </si>
  <si>
    <t>PRESTON</t>
  </si>
  <si>
    <t>PRIME FINANCIAL</t>
  </si>
  <si>
    <t>PRIMESOURCE</t>
  </si>
  <si>
    <t>PRIMETRUST FINANCIAL</t>
  </si>
  <si>
    <t>PRIMEWAY</t>
  </si>
  <si>
    <t>PRINCE GEORGE'S COMMUNITY</t>
  </si>
  <si>
    <t>PRINCETON</t>
  </si>
  <si>
    <t>PRIORITY</t>
  </si>
  <si>
    <t>PRIORITY FIRST</t>
  </si>
  <si>
    <t>PRIORITY ONE</t>
  </si>
  <si>
    <t>PRIORITY ONE CREDIT UNION</t>
  </si>
  <si>
    <t>PRIORITY PLUS</t>
  </si>
  <si>
    <t>PRIORITY TRUST</t>
  </si>
  <si>
    <t>PROFED</t>
  </si>
  <si>
    <t>PROFESSIONAL FIRE FIGHTERS</t>
  </si>
  <si>
    <t>PROFESSIONAL POLICE OFFICERS</t>
  </si>
  <si>
    <t>PROFINANCE</t>
  </si>
  <si>
    <t>PROGRESSIONS</t>
  </si>
  <si>
    <t>PROMEDICA</t>
  </si>
  <si>
    <t>PROPONENT</t>
  </si>
  <si>
    <t>PROSPERA</t>
  </si>
  <si>
    <t>PROVIDENT</t>
  </si>
  <si>
    <t>PROVO POLICE &amp; FIRE DEPT.</t>
  </si>
  <si>
    <t>PRR SOUTH FORK</t>
  </si>
  <si>
    <t>PSE CREDIT UNION, INC.</t>
  </si>
  <si>
    <t>PUBLIC EMPLOYEES</t>
  </si>
  <si>
    <t>PUBLIC SAFETY</t>
  </si>
  <si>
    <t>PUBLIC SERVICE</t>
  </si>
  <si>
    <t>PUBLIC SERVICE #3</t>
  </si>
  <si>
    <t>PUBLIC SERVICE E.D. TRENTON</t>
  </si>
  <si>
    <t>PUBLIC SERVICE EDWARDSPT PL E</t>
  </si>
  <si>
    <t>PUBLIC SERVICE H C EMPLOYEES</t>
  </si>
  <si>
    <t>PUBLIC SERVICE PLAZA</t>
  </si>
  <si>
    <t>PUBLIX EMPLOYEES</t>
  </si>
  <si>
    <t>PUD</t>
  </si>
  <si>
    <t>PUEBLO GOVERNMENT AGENCIES</t>
  </si>
  <si>
    <t>PUERTO RICO</t>
  </si>
  <si>
    <t>PUERTO RICO EMPLOYEE GROUPS</t>
  </si>
  <si>
    <t>PUGET SOUND COOPERATIVE</t>
  </si>
  <si>
    <t>PUGET SOUND REFINERY</t>
  </si>
  <si>
    <t>PURDUE</t>
  </si>
  <si>
    <t>PUTNAM SCHOOL EMPLOYEES</t>
  </si>
  <si>
    <t>PYRAMID</t>
  </si>
  <si>
    <t>QSIDE</t>
  </si>
  <si>
    <t>QUAKER OATS</t>
  </si>
  <si>
    <t>QUALSTAR</t>
  </si>
  <si>
    <t>QUANTUM</t>
  </si>
  <si>
    <t>QUAY SCHOOLS</t>
  </si>
  <si>
    <t>QUEST</t>
  </si>
  <si>
    <t>QUESTA</t>
  </si>
  <si>
    <t>QUINCY</t>
  </si>
  <si>
    <t>QUINCY POSTAL EMPLOYEES</t>
  </si>
  <si>
    <t>QUINDARO HOMES</t>
  </si>
  <si>
    <t>QUORUM</t>
  </si>
  <si>
    <t>R G</t>
  </si>
  <si>
    <t>R T P</t>
  </si>
  <si>
    <t>R.I.A.</t>
  </si>
  <si>
    <t>RACINE MUNICIPAL EMPLOYEES</t>
  </si>
  <si>
    <t>RADIANT</t>
  </si>
  <si>
    <t>RADIFI</t>
  </si>
  <si>
    <t>RADIO CAB</t>
  </si>
  <si>
    <t>RADIUS</t>
  </si>
  <si>
    <t>RAH</t>
  </si>
  <si>
    <t>RAILROAD</t>
  </si>
  <si>
    <t>RAILROAD EMPLOYEES</t>
  </si>
  <si>
    <t>RAILS WEST</t>
  </si>
  <si>
    <t>RAILWAY</t>
  </si>
  <si>
    <t>RAILWAY EMPLOYEES</t>
  </si>
  <si>
    <t>RAIZ</t>
  </si>
  <si>
    <t>RALEIGH CO. EDUCATORS</t>
  </si>
  <si>
    <t>RALEIGH COUNTY</t>
  </si>
  <si>
    <t>RALLY</t>
  </si>
  <si>
    <t>RANCHO</t>
  </si>
  <si>
    <t>RANDOLPH-BROOKS</t>
  </si>
  <si>
    <t>RAPIDES</t>
  </si>
  <si>
    <t>RAPIDES GENERAL HOSPITAL EMPL</t>
  </si>
  <si>
    <t>RARITAN BAY</t>
  </si>
  <si>
    <t>RAVALLI COUNTY</t>
  </si>
  <si>
    <t>RAVENSWOOD</t>
  </si>
  <si>
    <t>RAYTOWN-LEE'S SUMMIT COMMUNITY</t>
  </si>
  <si>
    <t>READING BERKS SCHOOL EMPLOYEES</t>
  </si>
  <si>
    <t>REAVIS - STICKNEY</t>
  </si>
  <si>
    <t>RED CANOE</t>
  </si>
  <si>
    <t>RED CROWN</t>
  </si>
  <si>
    <t>RED LAKE CO OP</t>
  </si>
  <si>
    <t>RED OAK</t>
  </si>
  <si>
    <t>RED RIVER</t>
  </si>
  <si>
    <t>RED RIVER EMPLOYEES</t>
  </si>
  <si>
    <t>RED ROCKS</t>
  </si>
  <si>
    <t>RED WING</t>
  </si>
  <si>
    <t>REDBRAND</t>
  </si>
  <si>
    <t>REDEEMER</t>
  </si>
  <si>
    <t>REDLANDS CITY EMPLOYEES</t>
  </si>
  <si>
    <t>REDSTONE</t>
  </si>
  <si>
    <t>REDWOOD</t>
  </si>
  <si>
    <t>REED</t>
  </si>
  <si>
    <t>REEVES COUNTY TEACHERS</t>
  </si>
  <si>
    <t>REFUGIO COUNTY</t>
  </si>
  <si>
    <t>REGIONAL</t>
  </si>
  <si>
    <t>REGIONAL MEDICAL CTR HOPKINS CO EMP</t>
  </si>
  <si>
    <t>REGIONAL MEMBERS</t>
  </si>
  <si>
    <t>REGIONAL WATER AUTHORITY EMPLOYEES</t>
  </si>
  <si>
    <t>RELIANCE</t>
  </si>
  <si>
    <t>RELIANT COMMUNITY</t>
  </si>
  <si>
    <t>REMINGTON</t>
  </si>
  <si>
    <t>RESOURCE</t>
  </si>
  <si>
    <t>RESOURCE ONE</t>
  </si>
  <si>
    <t>RESPONDERS EMERGENCY SERVICES</t>
  </si>
  <si>
    <t>REV</t>
  </si>
  <si>
    <t>REVERE FIREFIGHTERS</t>
  </si>
  <si>
    <t>REVITY</t>
  </si>
  <si>
    <t>RHODE ISLAND</t>
  </si>
  <si>
    <t>RICHLAND</t>
  </si>
  <si>
    <t>RICHLAND PARISH SCHOOLS</t>
  </si>
  <si>
    <t>RICHMOND HERITAGE</t>
  </si>
  <si>
    <t>RICHMOND LIGHT EMPLOYEES</t>
  </si>
  <si>
    <t>RICHMOND VIRGINIA FIRE POLICE CREDI</t>
  </si>
  <si>
    <t>RIDGEDALE</t>
  </si>
  <si>
    <t>RIDGELINE</t>
  </si>
  <si>
    <t>RIEGEL</t>
  </si>
  <si>
    <t>RIG EMPLOYEES</t>
  </si>
  <si>
    <t>RIM COUNTRY</t>
  </si>
  <si>
    <t>RIMROCK</t>
  </si>
  <si>
    <t>RINCONES PRESBYTERIAN</t>
  </si>
  <si>
    <t>RIO BLANCO SCHOOLS</t>
  </si>
  <si>
    <t>RIO GRANDE</t>
  </si>
  <si>
    <t>RIO GRANDE VALLEY CREDIT UNION</t>
  </si>
  <si>
    <t>RIPCO</t>
  </si>
  <si>
    <t>RIVER CITY</t>
  </si>
  <si>
    <t>RIVER COMMUNITY</t>
  </si>
  <si>
    <t>RIVER REGION</t>
  </si>
  <si>
    <t>RIVER TO RIVER</t>
  </si>
  <si>
    <t>RIVER TOWN</t>
  </si>
  <si>
    <t>RIVER VALLEY</t>
  </si>
  <si>
    <t>RIVER VALLEY COMMUNITY</t>
  </si>
  <si>
    <t>RIVER WORKS</t>
  </si>
  <si>
    <t>RIVERBANK</t>
  </si>
  <si>
    <t>RIVERFALL</t>
  </si>
  <si>
    <t>RIVERFORK</t>
  </si>
  <si>
    <t>RIVERFRONT</t>
  </si>
  <si>
    <t>RIVERLAND</t>
  </si>
  <si>
    <t>RIVERMARK COMMUNITY</t>
  </si>
  <si>
    <t>RIVERSIDE COMMUNITY</t>
  </si>
  <si>
    <t>RIVERTRUST</t>
  </si>
  <si>
    <t>RIVERVIEW</t>
  </si>
  <si>
    <t>RIVERWAYS</t>
  </si>
  <si>
    <t>RIZE</t>
  </si>
  <si>
    <t>ROANOKE VALLEY COMMUNITY</t>
  </si>
  <si>
    <t>ROBERTS DAIRY EMPLOYEES</t>
  </si>
  <si>
    <t>ROBINS FINANCIAL</t>
  </si>
  <si>
    <t>ROCHESTER &amp; MONROE CO EMP</t>
  </si>
  <si>
    <t>ROCK COMMUNITY</t>
  </si>
  <si>
    <t>ROCK VALLEY</t>
  </si>
  <si>
    <t>ROCKDALE</t>
  </si>
  <si>
    <t>ROCKET</t>
  </si>
  <si>
    <t>ROCKET CITY</t>
  </si>
  <si>
    <t>ROCKFORD MUNICIPAL EMPLOYEES</t>
  </si>
  <si>
    <t>ROCKLAND</t>
  </si>
  <si>
    <t>ROCKLAND EMPLOYEES</t>
  </si>
  <si>
    <t>ROCKY MOUNTAIN</t>
  </si>
  <si>
    <t>ROGUE</t>
  </si>
  <si>
    <t>ROLLING F</t>
  </si>
  <si>
    <t>ROME</t>
  </si>
  <si>
    <t>ROME KRAFT EMPLOYEES</t>
  </si>
  <si>
    <t>ROMNEY</t>
  </si>
  <si>
    <t>ROSWELL COMMUNITY</t>
  </si>
  <si>
    <t>ROUTE 31</t>
  </si>
  <si>
    <t>ROYAL</t>
  </si>
  <si>
    <t>R-S BELLCO</t>
  </si>
  <si>
    <t>RT</t>
  </si>
  <si>
    <t>RURAL COOPERATIVES</t>
  </si>
  <si>
    <t>RUSHMORE ELECTRIC</t>
  </si>
  <si>
    <t>RUSSELL COUNTRY</t>
  </si>
  <si>
    <t>RUTGERS</t>
  </si>
  <si>
    <t>RVA FINANCIAL</t>
  </si>
  <si>
    <t>S AND J SCHOOL EMPLOYEES</t>
  </si>
  <si>
    <t>S C I</t>
  </si>
  <si>
    <t>S E A</t>
  </si>
  <si>
    <t>S E C U</t>
  </si>
  <si>
    <t>S H P E</t>
  </si>
  <si>
    <t>S I PHILADELPHIA</t>
  </si>
  <si>
    <t>S R I EMPLOYEES</t>
  </si>
  <si>
    <t>S T S P</t>
  </si>
  <si>
    <t>S. C. H. D. DIST #7</t>
  </si>
  <si>
    <t>S. C. STATE</t>
  </si>
  <si>
    <t>S. T. P. EMPLOYEES</t>
  </si>
  <si>
    <t>S.T.E.C.</t>
  </si>
  <si>
    <t>SABATTUS REGIONAL</t>
  </si>
  <si>
    <t>SABINE</t>
  </si>
  <si>
    <t>SABINE SCHOOL EMPLOYEES</t>
  </si>
  <si>
    <t>SACO VALLEY</t>
  </si>
  <si>
    <t>SACRAMENTO</t>
  </si>
  <si>
    <t>SACRED HEART PARISH HALLETTSVILLE</t>
  </si>
  <si>
    <t>SAFE</t>
  </si>
  <si>
    <t>SAFE 1</t>
  </si>
  <si>
    <t>SAFE HARBOR</t>
  </si>
  <si>
    <t>SAFEWAY</t>
  </si>
  <si>
    <t>SAG-AFTRA</t>
  </si>
  <si>
    <t>SAINT FRANCIS EMPLOYEES</t>
  </si>
  <si>
    <t>SAINT JOHN A M E</t>
  </si>
  <si>
    <t>SAINT LAWRENCE</t>
  </si>
  <si>
    <t>SAINT NICHOLAS</t>
  </si>
  <si>
    <t>SAINT NORBERT'S</t>
  </si>
  <si>
    <t>SAINT VINCENT ERIE</t>
  </si>
  <si>
    <t>SAKER SHOP RITE</t>
  </si>
  <si>
    <t>SALAL</t>
  </si>
  <si>
    <t>SALEM SCHOOL SYSTEM</t>
  </si>
  <si>
    <t>SALEM VA MEDICAL CENTER</t>
  </si>
  <si>
    <t>SALINA INTERPAROCHIAL</t>
  </si>
  <si>
    <t>SALINA MUNICIPAL</t>
  </si>
  <si>
    <t>SALT EMPLOYEES</t>
  </si>
  <si>
    <t>SAN ANGELO</t>
  </si>
  <si>
    <t>SAN ANTONIO CITIZENS</t>
  </si>
  <si>
    <t>SAN DIEGO COUNTY</t>
  </si>
  <si>
    <t>SAN DIEGO FIREFIGHTERS</t>
  </si>
  <si>
    <t>SAN FRANCISCO</t>
  </si>
  <si>
    <t>SAN FRANCISCO FIRE</t>
  </si>
  <si>
    <t>SAN FRANCISCO LEE</t>
  </si>
  <si>
    <t>SAN JOAQUIN POWER EMPLOYEES</t>
  </si>
  <si>
    <t>SAN JUAN</t>
  </si>
  <si>
    <t>SAN JUAN MOUNTAINS</t>
  </si>
  <si>
    <t>SAN MATEO CITY EMPLOYEES</t>
  </si>
  <si>
    <t>SANDIA AREA</t>
  </si>
  <si>
    <t>SANTA ANA</t>
  </si>
  <si>
    <t>SANTA BARBARA COUNTY</t>
  </si>
  <si>
    <t>SANTA BARBARA TEACHERS</t>
  </si>
  <si>
    <t>SANTA CRUZ COMMUNITY</t>
  </si>
  <si>
    <t>SANTA FE</t>
  </si>
  <si>
    <t>SANTA MARIA ASSOCIATED EMPLOYEES</t>
  </si>
  <si>
    <t>SANTA ROSA COUNTY</t>
  </si>
  <si>
    <t>SANTEE COOPER CREDIT UNION</t>
  </si>
  <si>
    <t>SANTO CHRISTO</t>
  </si>
  <si>
    <t>SARATOGA'S COMMUNITY</t>
  </si>
  <si>
    <t>SARCO</t>
  </si>
  <si>
    <t>SARGENT</t>
  </si>
  <si>
    <t>SAVANNAH POSTAL</t>
  </si>
  <si>
    <t>SAVANNAH SCHOOLS</t>
  </si>
  <si>
    <t>SCA</t>
  </si>
  <si>
    <t>SCENIC COMMUNITY</t>
  </si>
  <si>
    <t>SCF WESTCHESTER N. Y. EMPLOYEES</t>
  </si>
  <si>
    <t>SCHENECTADY COUNTY EMPLOYEES</t>
  </si>
  <si>
    <t>SCHLUMBERGER EMPLOYEES</t>
  </si>
  <si>
    <t>SCHOFIELD</t>
  </si>
  <si>
    <t>SCHOOL DISTRICT 3</t>
  </si>
  <si>
    <t>SCHOOL EMPLOYEES</t>
  </si>
  <si>
    <t>SCHOOLS</t>
  </si>
  <si>
    <t>SCHOOLSFIRST</t>
  </si>
  <si>
    <t>SCIENCE PARK</t>
  </si>
  <si>
    <t>SCIENT</t>
  </si>
  <si>
    <t>SCOTT</t>
  </si>
  <si>
    <t>SCOTT AND WHITE EMPLOYEES</t>
  </si>
  <si>
    <t>SCOTT ASSOCIATES</t>
  </si>
  <si>
    <t>SCRANTON DOWNTOWN</t>
  </si>
  <si>
    <t>SCURRY COUNTY SCHOOL</t>
  </si>
  <si>
    <t>SEA AIR</t>
  </si>
  <si>
    <t>SEA COMM</t>
  </si>
  <si>
    <t>SEA WEST COAST GUARD</t>
  </si>
  <si>
    <t>SEABOARD</t>
  </si>
  <si>
    <t>SEAGOVILLE</t>
  </si>
  <si>
    <t>SEAPORT</t>
  </si>
  <si>
    <t>SEATTLE METROPOLITAN</t>
  </si>
  <si>
    <t>SEBASTICOOK VALLEY</t>
  </si>
  <si>
    <t>SECNY</t>
  </si>
  <si>
    <t>SECURED ADVANTAGE</t>
  </si>
  <si>
    <t>SECURITY</t>
  </si>
  <si>
    <t>SECURITY FIRST</t>
  </si>
  <si>
    <t>SECURITY SERVICE</t>
  </si>
  <si>
    <t>SECURITYPLUS</t>
  </si>
  <si>
    <t>SEG</t>
  </si>
  <si>
    <t>SEI</t>
  </si>
  <si>
    <t>SELCO COMMUNITY</t>
  </si>
  <si>
    <t>SELECT</t>
  </si>
  <si>
    <t>SELECT EMPLOYEES</t>
  </si>
  <si>
    <t>SELECT SEVEN</t>
  </si>
  <si>
    <t>SELF MEMORIAL HOSPITAL</t>
  </si>
  <si>
    <t>SELF RELIANCE NY</t>
  </si>
  <si>
    <t>SELF-HELP</t>
  </si>
  <si>
    <t>SELFRELIANCE</t>
  </si>
  <si>
    <t>SEMINOLE PUBLIC SCHOOLS</t>
  </si>
  <si>
    <t>SENECA NATION OF INDIANS</t>
  </si>
  <si>
    <t>SENTINEL</t>
  </si>
  <si>
    <t>SENTRY</t>
  </si>
  <si>
    <t>SERVE</t>
  </si>
  <si>
    <t>SERVICE</t>
  </si>
  <si>
    <t>SERVICE 1</t>
  </si>
  <si>
    <t>SERVICE 1ST</t>
  </si>
  <si>
    <t>SERVICE FIRST</t>
  </si>
  <si>
    <t>SERVICE ONE</t>
  </si>
  <si>
    <t>SERVICE PLUS</t>
  </si>
  <si>
    <t>SERVICE STATION DEALERS</t>
  </si>
  <si>
    <t>SERVICES</t>
  </si>
  <si>
    <t>SERVU</t>
  </si>
  <si>
    <t>SESLOC</t>
  </si>
  <si>
    <t>SETTLERS</t>
  </si>
  <si>
    <t>SEVEN SEVENTEEN</t>
  </si>
  <si>
    <t>SEVIER COUNTY SCHOOLS</t>
  </si>
  <si>
    <t>SEWERAGE &amp; WATER BOARD EMPLOYEES</t>
  </si>
  <si>
    <t>SHAKER HEIGHTS</t>
  </si>
  <si>
    <t>SHARE ADVANTAGE</t>
  </si>
  <si>
    <t>SHARED RESOURCES</t>
  </si>
  <si>
    <t>SHAREFAX</t>
  </si>
  <si>
    <t>SHAREPOINT</t>
  </si>
  <si>
    <t>SHARON &amp; CRESCENT UNITED</t>
  </si>
  <si>
    <t>SHARONVIEW</t>
  </si>
  <si>
    <t>SHAWNEE TVA EMPLOYEES</t>
  </si>
  <si>
    <t>SHAW-ROSS EMPLOYEES</t>
  </si>
  <si>
    <t>SHEBOYGAN AREA</t>
  </si>
  <si>
    <t>SHELBY COUNTY</t>
  </si>
  <si>
    <t>SHELBY/BOLIVAR COUNTY</t>
  </si>
  <si>
    <t>SHELL</t>
  </si>
  <si>
    <t>SHELL WESTERN STATES</t>
  </si>
  <si>
    <t>SHELTER INSURANCE</t>
  </si>
  <si>
    <t>SHERIDAN COMMUNITY</t>
  </si>
  <si>
    <t>SHERWIN</t>
  </si>
  <si>
    <t>SHERWIN WILLIAMS EMP.</t>
  </si>
  <si>
    <t>SHILOH ENGLEWOOD</t>
  </si>
  <si>
    <t>SHORE TO SHORE COMMUNITY</t>
  </si>
  <si>
    <t>SHORELINE</t>
  </si>
  <si>
    <t>SHOW-ME</t>
  </si>
  <si>
    <t>SHREVEPORT POLICE</t>
  </si>
  <si>
    <t>SHREWSBURY</t>
  </si>
  <si>
    <t>SHUFORD</t>
  </si>
  <si>
    <t>SIDNEY</t>
  </si>
  <si>
    <t>SIERRA CENTRAL</t>
  </si>
  <si>
    <t>SIERRA PACIFIC</t>
  </si>
  <si>
    <t>SIGNAL FINANCIAL</t>
  </si>
  <si>
    <t>SIGNATURE</t>
  </si>
  <si>
    <t>SIGNET</t>
  </si>
  <si>
    <t>SIKESTON PUBLIC SCHOOLS</t>
  </si>
  <si>
    <t>SIKORSKY FINANCIAL</t>
  </si>
  <si>
    <t>SILVER STATE SCHOOLS</t>
  </si>
  <si>
    <t>SILVERADO</t>
  </si>
  <si>
    <t>SIMPLICITY</t>
  </si>
  <si>
    <t>SIMPLOT</t>
  </si>
  <si>
    <t>SING SING EMPLOYEES</t>
  </si>
  <si>
    <t>SINGING RIVER</t>
  </si>
  <si>
    <t>SIOUX VALLEY COMMUNITY</t>
  </si>
  <si>
    <t>SIOUX VALLEY COOP</t>
  </si>
  <si>
    <t>SIOUXLAND</t>
  </si>
  <si>
    <t>SISKIYOU</t>
  </si>
  <si>
    <t>SISSETON-WAHPETON</t>
  </si>
  <si>
    <t>SISTER'S HOSPITAL EMPLOYEES</t>
  </si>
  <si>
    <t>SIU</t>
  </si>
  <si>
    <t>SIUE</t>
  </si>
  <si>
    <t>SIXTH AVENUE BAPTIST</t>
  </si>
  <si>
    <t>SJP</t>
  </si>
  <si>
    <t>SKEL-TEX</t>
  </si>
  <si>
    <t>SKY</t>
  </si>
  <si>
    <t>SKYLA</t>
  </si>
  <si>
    <t>SKYLINE</t>
  </si>
  <si>
    <t>SKYLINE FINANCIAL</t>
  </si>
  <si>
    <t>SKYONE</t>
  </si>
  <si>
    <t>SKYPOINT</t>
  </si>
  <si>
    <t>SKYWARD</t>
  </si>
  <si>
    <t>SLO</t>
  </si>
  <si>
    <t>SLOAN PUBLIC SCHOOLS</t>
  </si>
  <si>
    <t>SM</t>
  </si>
  <si>
    <t>SMART CHOICE</t>
  </si>
  <si>
    <t>SMART FINANCIAL</t>
  </si>
  <si>
    <t>SMARTCHOICE</t>
  </si>
  <si>
    <t>SMMH</t>
  </si>
  <si>
    <t>SMW 104</t>
  </si>
  <si>
    <t>SMW FINANCIAL</t>
  </si>
  <si>
    <t>SNAKE RIVER</t>
  </si>
  <si>
    <t>SNO FALLS</t>
  </si>
  <si>
    <t>SNOCOPE</t>
  </si>
  <si>
    <t>SOARION</t>
  </si>
  <si>
    <t>SOCIAL SECURITY</t>
  </si>
  <si>
    <t>SOFTITE COMMUNITY</t>
  </si>
  <si>
    <t>SOLARITY</t>
  </si>
  <si>
    <t>SOLIDARITY COMMUNITY</t>
  </si>
  <si>
    <t>SOLON/CHAGRIN FALLS</t>
  </si>
  <si>
    <t>SOLUTIONS</t>
  </si>
  <si>
    <t>SOLUTIONS FIRST</t>
  </si>
  <si>
    <t>SOMERSET</t>
  </si>
  <si>
    <t>SOMERVILLE MASS FIREFIGHTERS</t>
  </si>
  <si>
    <t>SOMERVILLE MUNICIPAL</t>
  </si>
  <si>
    <t>SOMERVILLE SCHOOL EMPLOYEES</t>
  </si>
  <si>
    <t>SONOMA</t>
  </si>
  <si>
    <t>SOO CO-OP</t>
  </si>
  <si>
    <t>SOOPER CU DBA CLIMB CU</t>
  </si>
  <si>
    <t>SORG BAY WEST</t>
  </si>
  <si>
    <t>SOUND</t>
  </si>
  <si>
    <t>SOUTH ATLANTIC</t>
  </si>
  <si>
    <t>SOUTH BAY</t>
  </si>
  <si>
    <t>SOUTH BEND FIREFIGHTERS</t>
  </si>
  <si>
    <t>SOUTH BEND TRANSIT</t>
  </si>
  <si>
    <t>SOUTH CAROLINA</t>
  </si>
  <si>
    <t>SOUTH CAROLINA METHODIST CONF</t>
  </si>
  <si>
    <t>SOUTH CAROLINA NATIONAL GUARD</t>
  </si>
  <si>
    <t>SOUTH CENTRAL</t>
  </si>
  <si>
    <t>SOUTH CENTRAL MISSOURI</t>
  </si>
  <si>
    <t>SOUTH CHARLESTON EMPLOYEES</t>
  </si>
  <si>
    <t>SOUTH COAST ILWU</t>
  </si>
  <si>
    <t>SOUTH METRO</t>
  </si>
  <si>
    <t>SOUTH SANPETE</t>
  </si>
  <si>
    <t>SOUTH SHOP</t>
  </si>
  <si>
    <t>SOUTH SIDE COMMUNITY</t>
  </si>
  <si>
    <t>SOUTH TEXAS</t>
  </si>
  <si>
    <t>SOUTH TEXAS REGIONAL</t>
  </si>
  <si>
    <t>SOUTHBRIDGE</t>
  </si>
  <si>
    <t>SOUTHCOAST</t>
  </si>
  <si>
    <t>SOUTHEAST FINANCIAL</t>
  </si>
  <si>
    <t>SOUTHEAST LOUISIANA VETERANS HEALTH</t>
  </si>
  <si>
    <t>SOUTHEAST MICHIGAN STATE EMPLOYEES</t>
  </si>
  <si>
    <t>SOUTHEAST MISSOURI COMMUNITY</t>
  </si>
  <si>
    <t>SOUTHEASTERN</t>
  </si>
  <si>
    <t>SOUTHEASTERN ARIZONA</t>
  </si>
  <si>
    <t>SOUTHEASTERN OHIO</t>
  </si>
  <si>
    <t>SOUTHERN</t>
  </si>
  <si>
    <t>SOUTHERN BAPTIST CHURCH OF NEW YORK</t>
  </si>
  <si>
    <t>SOUTHERN CHAUTAUQUA</t>
  </si>
  <si>
    <t>SOUTHERN COASTAL</t>
  </si>
  <si>
    <t>SOUTHERN GAS</t>
  </si>
  <si>
    <t>SOUTHERN LAKES</t>
  </si>
  <si>
    <t>SOUTHERN MIDDLESEX CO TCHRS</t>
  </si>
  <si>
    <t>SOUTHERN PINE</t>
  </si>
  <si>
    <t>SOUTHERN SECURITY</t>
  </si>
  <si>
    <t>SOUTHERN STAR</t>
  </si>
  <si>
    <t>SOUTHERN TEACHERS &amp; PARENTS</t>
  </si>
  <si>
    <t>SOUTHERNMOST</t>
  </si>
  <si>
    <t>SOUTHLAND</t>
  </si>
  <si>
    <t>SOUTHPOINT FINANCIAL</t>
  </si>
  <si>
    <t>SOUTHWEST 66</t>
  </si>
  <si>
    <t>SOUTHWEST AIRLINES</t>
  </si>
  <si>
    <t>SOUTHWEST COMMUNITIES</t>
  </si>
  <si>
    <t>SOUTHWEST FINANCIAL</t>
  </si>
  <si>
    <t>SOUTHWEST HERITAGE</t>
  </si>
  <si>
    <t>SOUTHWEST LOUISIANA</t>
  </si>
  <si>
    <t>SOUTHWEST MONTANA COMMUNITY</t>
  </si>
  <si>
    <t>SOUTHWEST OKLAHOMA</t>
  </si>
  <si>
    <t>SOUTHWEST RESEARCH CENTER</t>
  </si>
  <si>
    <t>SOVITA</t>
  </si>
  <si>
    <t>SP TRAINMEN</t>
  </si>
  <si>
    <t>SPACE AGE</t>
  </si>
  <si>
    <t>SPACE COAST</t>
  </si>
  <si>
    <t>SPC</t>
  </si>
  <si>
    <t>SPC BROOKLYN</t>
  </si>
  <si>
    <t>SPECIAL METALS</t>
  </si>
  <si>
    <t>SPECTRA</t>
  </si>
  <si>
    <t>SPENCERPORT</t>
  </si>
  <si>
    <t>SPERO FINANCIAL</t>
  </si>
  <si>
    <t>SPIRIT FINANCIAL</t>
  </si>
  <si>
    <t>SPIRIT OF ALASKA</t>
  </si>
  <si>
    <t>SPIRIT OF AMERICA</t>
  </si>
  <si>
    <t>SPOJNIA</t>
  </si>
  <si>
    <t>SPOKANE CITY</t>
  </si>
  <si>
    <t>SPOKANE FIREFIGHTERS</t>
  </si>
  <si>
    <t>SPOKANE MEDIA</t>
  </si>
  <si>
    <t>SPOKANE TEACHERS</t>
  </si>
  <si>
    <t>SPRINGFIELD CITY EMPLOYEES</t>
  </si>
  <si>
    <t>SPRINGFIELD FIREFIGHTERS</t>
  </si>
  <si>
    <t>SPRINGFIELD STREET RAILWAY EMP.</t>
  </si>
  <si>
    <t>SRI</t>
  </si>
  <si>
    <t>SRP</t>
  </si>
  <si>
    <t>SRU</t>
  </si>
  <si>
    <t>ST JOE VALLEY</t>
  </si>
  <si>
    <t>ST. ANNE'S</t>
  </si>
  <si>
    <t>ST. ANN'S ARLINGTON</t>
  </si>
  <si>
    <t>ST. ANTHONY OF PADUA</t>
  </si>
  <si>
    <t>ST. ATHANASIUS</t>
  </si>
  <si>
    <t>ST. AUGUSTINE</t>
  </si>
  <si>
    <t>ST. BERNARD PARISH SCHOOL BOARD EMP</t>
  </si>
  <si>
    <t>ST. CLOUD FINANCIAL</t>
  </si>
  <si>
    <t>ST. COLMAN &amp; AFFILIATES</t>
  </si>
  <si>
    <t>ST. FRANCIS X</t>
  </si>
  <si>
    <t>ST. GREGORY PARISH</t>
  </si>
  <si>
    <t>ST. HELENA PARISH</t>
  </si>
  <si>
    <t>ST. JAMES PARISH</t>
  </si>
  <si>
    <t>ST. JEAN'S</t>
  </si>
  <si>
    <t>ST. JOHN UNITED</t>
  </si>
  <si>
    <t>ST. JOSEPH TEACHERS'</t>
  </si>
  <si>
    <t>ST. JOSEPHS CANTON PARISH</t>
  </si>
  <si>
    <t>ST. JUDE</t>
  </si>
  <si>
    <t>ST. LOUIS COMMUNITY</t>
  </si>
  <si>
    <t>ST. LOUIS NEWSPAPER CARRIERS</t>
  </si>
  <si>
    <t>ST. LOUIS POLICEMEN`S</t>
  </si>
  <si>
    <t>ST. LUDMILA S</t>
  </si>
  <si>
    <t>ST. LUKE'S COMMUNITY</t>
  </si>
  <si>
    <t>ST. MARK</t>
  </si>
  <si>
    <t>ST. MARTIN DE PORRES PARISH</t>
  </si>
  <si>
    <t>ST. MARY</t>
  </si>
  <si>
    <t>ST. MARY PARISH SCHOOL EMP.</t>
  </si>
  <si>
    <t>ST. MARY'S</t>
  </si>
  <si>
    <t>ST. MARY'S BANK</t>
  </si>
  <si>
    <t>ST. MICHAELS</t>
  </si>
  <si>
    <t>ST. MICHAELS FALL RIVER</t>
  </si>
  <si>
    <t>ST. PASCHAL BAYLONS</t>
  </si>
  <si>
    <t>ST. PATRICK S PARISH</t>
  </si>
  <si>
    <t>ST. PATS EMPLOYEES</t>
  </si>
  <si>
    <t>ST. PAUL</t>
  </si>
  <si>
    <t>ST. PHILIP'S CHURCH</t>
  </si>
  <si>
    <t>ST. PIUS X CHURCH</t>
  </si>
  <si>
    <t>ST. TAMMANY</t>
  </si>
  <si>
    <t>ST. THOMAS</t>
  </si>
  <si>
    <t>ST. VINCENT'S MEDICAL CENTER</t>
  </si>
  <si>
    <t>STAGEPOINT</t>
  </si>
  <si>
    <t>STALEY</t>
  </si>
  <si>
    <t>STAMFORD HEALTHCARE</t>
  </si>
  <si>
    <t>STANFORD</t>
  </si>
  <si>
    <t>STANWOOD AREA</t>
  </si>
  <si>
    <t>STAR FINANCIAL</t>
  </si>
  <si>
    <t>STAR OF TEXAS</t>
  </si>
  <si>
    <t>STAR ONE</t>
  </si>
  <si>
    <t>STAR TECH</t>
  </si>
  <si>
    <t>STAR USA</t>
  </si>
  <si>
    <t>STARK</t>
  </si>
  <si>
    <t>STARR COUNTY TEACHERS</t>
  </si>
  <si>
    <t>STATE AGENCIES</t>
  </si>
  <si>
    <t>STATE CS EMPLOYEES</t>
  </si>
  <si>
    <t>STATE DEPARTMENT</t>
  </si>
  <si>
    <t>STATE EMPLOYEES</t>
  </si>
  <si>
    <t>STATE EMPLOYEES'</t>
  </si>
  <si>
    <t>STATE EMPLOYEES COMMUNITY</t>
  </si>
  <si>
    <t>STATE EMPLOYEES CU OF MARYLAND, INC</t>
  </si>
  <si>
    <t>STATE FARM</t>
  </si>
  <si>
    <t>STATE HIGHWAY PATROL</t>
  </si>
  <si>
    <t>STATE POLICE CREDIT UNION INC.</t>
  </si>
  <si>
    <t>STATEWIDE</t>
  </si>
  <si>
    <t>STATIONERY</t>
  </si>
  <si>
    <t>STEAMFITTERS PHILA</t>
  </si>
  <si>
    <t>STEEL STRONG COMMUNITY</t>
  </si>
  <si>
    <t>STEEL VALLEY</t>
  </si>
  <si>
    <t>STEPHENS COUNTY COMMUNITY</t>
  </si>
  <si>
    <t>STEPPING STONES COMMUNITY</t>
  </si>
  <si>
    <t>STERLING</t>
  </si>
  <si>
    <t>STERLING UNITED</t>
  </si>
  <si>
    <t>STEUBEN CITIZENS</t>
  </si>
  <si>
    <t>STEWART'S</t>
  </si>
  <si>
    <t>STONEHAM MUNICIPAL EMPLOYEES</t>
  </si>
  <si>
    <t>STOPPENBACH</t>
  </si>
  <si>
    <t>STOUGHTON TOWN EMPLOYEES</t>
  </si>
  <si>
    <t>STOUGHTON U.S. RUBBER EMPLOYEES</t>
  </si>
  <si>
    <t>STRAIT VIEW</t>
  </si>
  <si>
    <t>STRAITS AREA</t>
  </si>
  <si>
    <t>STRATA</t>
  </si>
  <si>
    <t>STRATEGIC</t>
  </si>
  <si>
    <t>STRATTON AIR NATIONAL GUARD</t>
  </si>
  <si>
    <t>STREATOR COMMUNITY</t>
  </si>
  <si>
    <t>STREATOR ONIZED</t>
  </si>
  <si>
    <t>STRIP STEEL COMMUNITY</t>
  </si>
  <si>
    <t>STS PETER &amp; PAUL</t>
  </si>
  <si>
    <t>SUBIACO</t>
  </si>
  <si>
    <t>SUCCESS</t>
  </si>
  <si>
    <t>SUFFOLK</t>
  </si>
  <si>
    <t>SUGAR VALLEY</t>
  </si>
  <si>
    <t>SUMA</t>
  </si>
  <si>
    <t>SUMMIT</t>
  </si>
  <si>
    <t>SUMMIT HAMPTON ROADS</t>
  </si>
  <si>
    <t>SUMMIT RIDGE</t>
  </si>
  <si>
    <t>SUN</t>
  </si>
  <si>
    <t>SUN COMMUNITY</t>
  </si>
  <si>
    <t>SUN EAST</t>
  </si>
  <si>
    <t>SUN PACIFIC</t>
  </si>
  <si>
    <t>SUNBELT</t>
  </si>
  <si>
    <t>SUNCOAST</t>
  </si>
  <si>
    <t>SUNCOMP EMPLOYEES</t>
  </si>
  <si>
    <t>SUNFLOWER</t>
  </si>
  <si>
    <t>SUNFLOWER COMMUNITY</t>
  </si>
  <si>
    <t>SUNKIST EMPLOYEES</t>
  </si>
  <si>
    <t>SUNLIGHT</t>
  </si>
  <si>
    <t>SUNMARK</t>
  </si>
  <si>
    <t>SUNRISE FAMILY</t>
  </si>
  <si>
    <t>SUNSET SCIENCE PARK</t>
  </si>
  <si>
    <t>SUNWEST</t>
  </si>
  <si>
    <t>SUNY FREDONIA</t>
  </si>
  <si>
    <t>SUPERIOR CHOICE</t>
  </si>
  <si>
    <t>SUPERIOR CREDIT UNION</t>
  </si>
  <si>
    <t>SUPERIOR CREDIT UNION, INC</t>
  </si>
  <si>
    <t>SUPERIOR MUNICIPAL EMPLOYEES</t>
  </si>
  <si>
    <t>SUSQUEHANNA VALLEY</t>
  </si>
  <si>
    <t>SUWANNEE RIVER</t>
  </si>
  <si>
    <t>SWEET HOME</t>
  </si>
  <si>
    <t>SWEETEX</t>
  </si>
  <si>
    <t>SWEETWATER REGIONAL</t>
  </si>
  <si>
    <t>SWEMP</t>
  </si>
  <si>
    <t>SYCAMORE</t>
  </si>
  <si>
    <t>SYLVANIA AREA</t>
  </si>
  <si>
    <t>SYMPHONY</t>
  </si>
  <si>
    <t>SYNERGY</t>
  </si>
  <si>
    <t>SYRACUSE COOPERATIVE</t>
  </si>
  <si>
    <t>SYRACUSE FIRE DEPARTMENT EMPLOYEES</t>
  </si>
  <si>
    <t>SYRACUSE POSTAL</t>
  </si>
  <si>
    <t>T &amp; P LONGVIEW</t>
  </si>
  <si>
    <t>T E A</t>
  </si>
  <si>
    <t>T H P</t>
  </si>
  <si>
    <t>T M H</t>
  </si>
  <si>
    <t>TACOMA LONGSHOREMEN</t>
  </si>
  <si>
    <t>TAHQUAMENON AREA</t>
  </si>
  <si>
    <t>TAMPA BAY</t>
  </si>
  <si>
    <t>TAMPA POSTAL</t>
  </si>
  <si>
    <t>TANDEM</t>
  </si>
  <si>
    <t>TANGIPAHOA PARISH TEACHERS</t>
  </si>
  <si>
    <t>TAPCO</t>
  </si>
  <si>
    <t>TAPPAN COMMUNITY CREDIT UNION, INC.</t>
  </si>
  <si>
    <t>TARRANT COUNTY'S CREDIT UNION</t>
  </si>
  <si>
    <t>TAUNTON</t>
  </si>
  <si>
    <t>TAUPA LITHUANIAN</t>
  </si>
  <si>
    <t>TAYCO EMPLOYEES</t>
  </si>
  <si>
    <t>TAYLOR</t>
  </si>
  <si>
    <t>TAYLORVILLE COMMUNITY</t>
  </si>
  <si>
    <t>TAYLORVILLE SCHOOL EMPLOYEES</t>
  </si>
  <si>
    <t>TBA</t>
  </si>
  <si>
    <t>TCP</t>
  </si>
  <si>
    <t>TCT</t>
  </si>
  <si>
    <t>TEACHERS</t>
  </si>
  <si>
    <t>TEAM FINANCIAL</t>
  </si>
  <si>
    <t>TEAM FIRST</t>
  </si>
  <si>
    <t>TEAM ONE</t>
  </si>
  <si>
    <t>TEAMSTERS</t>
  </si>
  <si>
    <t>TEAMSTERS COUNCIL #37</t>
  </si>
  <si>
    <t>TEAMSTERS LOCAL #238</t>
  </si>
  <si>
    <t>TEAMSTERS LOCAL 697</t>
  </si>
  <si>
    <t>TEAMSTERS LOCAL 92</t>
  </si>
  <si>
    <t>TEAMSTERS LOCAL UNION #270</t>
  </si>
  <si>
    <t>TEANECK</t>
  </si>
  <si>
    <t>TECH</t>
  </si>
  <si>
    <t>TECHNICOLOR</t>
  </si>
  <si>
    <t>TECHNOLOGY</t>
  </si>
  <si>
    <t>TEE-PAK</t>
  </si>
  <si>
    <t>TEG</t>
  </si>
  <si>
    <t>TELCO</t>
  </si>
  <si>
    <t>TELCO COMMUNITY CREDIT UNION</t>
  </si>
  <si>
    <t>TELCO PLUS</t>
  </si>
  <si>
    <t>TELCO TRIAD COMMUNITY</t>
  </si>
  <si>
    <t>TELCOE</t>
  </si>
  <si>
    <t>TELCOMM</t>
  </si>
  <si>
    <t>TELHIO</t>
  </si>
  <si>
    <t>TEL-U-WATT</t>
  </si>
  <si>
    <t>TEMPLE SANTA FE COMMUNITY</t>
  </si>
  <si>
    <t>TEMPLE-INLAND</t>
  </si>
  <si>
    <t>TEN</t>
  </si>
  <si>
    <t>TENDTO</t>
  </si>
  <si>
    <t>TENNESSEE DEPARTMENT OF SAFETY</t>
  </si>
  <si>
    <t>TENNESSEE EMPLOYEES</t>
  </si>
  <si>
    <t>TENNESSEE MEMBERS 1ST</t>
  </si>
  <si>
    <t>TENNESSEE RIVER</t>
  </si>
  <si>
    <t>TENNESSEE VALLEY</t>
  </si>
  <si>
    <t>TERMINALS</t>
  </si>
  <si>
    <t>TEWKSBURY</t>
  </si>
  <si>
    <t>TEX MEX</t>
  </si>
  <si>
    <t>TEXAN SKY</t>
  </si>
  <si>
    <t>TEXANS</t>
  </si>
  <si>
    <t>TEXAR</t>
  </si>
  <si>
    <t>TEXARKANA TERMINAL EMPLOYEES</t>
  </si>
  <si>
    <t>TEXAS ASSOCIATIONS OF PROFESSIONALS</t>
  </si>
  <si>
    <t>TEXAS BAY</t>
  </si>
  <si>
    <t>TEXAS BRIDGE</t>
  </si>
  <si>
    <t>TEXAS COMMUNITY</t>
  </si>
  <si>
    <t>TEXAS DOW EMPLOYEES</t>
  </si>
  <si>
    <t>TEXAS DPS</t>
  </si>
  <si>
    <t>TEXAS GULF CAROLINA EMP</t>
  </si>
  <si>
    <t>TEXAS HEALTH</t>
  </si>
  <si>
    <t>TEXAS LEE</t>
  </si>
  <si>
    <t>TEXAS PEOPLE</t>
  </si>
  <si>
    <t>TEXAS PLAINS</t>
  </si>
  <si>
    <t>TEXAS TECH</t>
  </si>
  <si>
    <t>TEXAS TRUST</t>
  </si>
  <si>
    <t>TEXASGULF</t>
  </si>
  <si>
    <t>TEXELL</t>
  </si>
  <si>
    <t>TEXHILLCO SCHOOL EMPLOYEES</t>
  </si>
  <si>
    <t>TEXOMA COMMUNITY</t>
  </si>
  <si>
    <t>TEXOMA EDUCATORS</t>
  </si>
  <si>
    <t>TEXSTAR</t>
  </si>
  <si>
    <t>THD DISTRICT 17</t>
  </si>
  <si>
    <t>THE ANDOVERS</t>
  </si>
  <si>
    <t>THE ATLANTIC</t>
  </si>
  <si>
    <t>THE BRIDGEWAY</t>
  </si>
  <si>
    <t>THE CATHOLIC</t>
  </si>
  <si>
    <t>THE COUNTY</t>
  </si>
  <si>
    <t>THE CREDIT UNION FOR ALL</t>
  </si>
  <si>
    <t>THE DISTRICT</t>
  </si>
  <si>
    <t>THE FAMILY</t>
  </si>
  <si>
    <t>THE FAMILY FIRST</t>
  </si>
  <si>
    <t>THE FINEST</t>
  </si>
  <si>
    <t>THE FIRST FINANCIAL</t>
  </si>
  <si>
    <t>THE FLORIST</t>
  </si>
  <si>
    <t>THE FOCUS</t>
  </si>
  <si>
    <t>THE GOLDEN 1</t>
  </si>
  <si>
    <t>THE HEALTH &amp; EDUCATION</t>
  </si>
  <si>
    <t>THE HEART CENTER</t>
  </si>
  <si>
    <t>THE INFIRMARY</t>
  </si>
  <si>
    <t>THE LOCAL</t>
  </si>
  <si>
    <t>THE MORNING STAR</t>
  </si>
  <si>
    <t>THE NEW HAVEN POLICE AND MUNICIPAL</t>
  </si>
  <si>
    <t>THE NEW ORLEANS FIREMEN'S</t>
  </si>
  <si>
    <t>THE ONE</t>
  </si>
  <si>
    <t>THE PEOPLES</t>
  </si>
  <si>
    <t>THE PEOPLE'S</t>
  </si>
  <si>
    <t>THE POLICE</t>
  </si>
  <si>
    <t>THE SOUTHERN</t>
  </si>
  <si>
    <t>THE STATE</t>
  </si>
  <si>
    <t>THE SUMMIT</t>
  </si>
  <si>
    <t>THE UNITED</t>
  </si>
  <si>
    <t>THE WAY</t>
  </si>
  <si>
    <t>THE WEST TENNESSEE</t>
  </si>
  <si>
    <t>THE WRIGHT</t>
  </si>
  <si>
    <t>THINKWISE</t>
  </si>
  <si>
    <t>THIOKOL ELKTON</t>
  </si>
  <si>
    <t>THORNAPPLE</t>
  </si>
  <si>
    <t>THREE RIVERS</t>
  </si>
  <si>
    <t>THRIVE</t>
  </si>
  <si>
    <t>TIDEMARK</t>
  </si>
  <si>
    <t>TIMBERLAND</t>
  </si>
  <si>
    <t>TIMBERLINE</t>
  </si>
  <si>
    <t>TINKER</t>
  </si>
  <si>
    <t>TIPPECANOE</t>
  </si>
  <si>
    <t>TITAN</t>
  </si>
  <si>
    <t>TLC COMMUNITY</t>
  </si>
  <si>
    <t>TLCU FINANCIAL</t>
  </si>
  <si>
    <t>TNCONNECT</t>
  </si>
  <si>
    <t>TOBACCO VALLEY TEACHERS</t>
  </si>
  <si>
    <t>TOGETHER</t>
  </si>
  <si>
    <t>TOLEDO FIRE FIGHTERS</t>
  </si>
  <si>
    <t>TOLEDO METRO</t>
  </si>
  <si>
    <t>TOLEDO POLICE</t>
  </si>
  <si>
    <t>TOLEDO URBAN</t>
  </si>
  <si>
    <t>TOMAH AREA</t>
  </si>
  <si>
    <t>TOMBIGBEE</t>
  </si>
  <si>
    <t>TOMPKINS EMPLOYEES</t>
  </si>
  <si>
    <t>TONAWANDA COMMUNITY</t>
  </si>
  <si>
    <t>TONAWANDA VALLEY</t>
  </si>
  <si>
    <t>TONGASS</t>
  </si>
  <si>
    <t>TOP TIER</t>
  </si>
  <si>
    <t>TOPEKA FIREMEN'S</t>
  </si>
  <si>
    <t>TOPEKA POLICE</t>
  </si>
  <si>
    <t>TOPLINE FINANCIAL</t>
  </si>
  <si>
    <t>TOPMARK</t>
  </si>
  <si>
    <t>TOPSIDE</t>
  </si>
  <si>
    <t>TORO EMPLOYEES</t>
  </si>
  <si>
    <t>TORRANCE COMMUNITY</t>
  </si>
  <si>
    <t>TORRINGTON MUNICIPAL AND TEACHERS</t>
  </si>
  <si>
    <t>TOTAL CHOICE</t>
  </si>
  <si>
    <t>TOTAL COMMUNITY</t>
  </si>
  <si>
    <t>TOWER</t>
  </si>
  <si>
    <t>TOWN &amp; COUNTRY</t>
  </si>
  <si>
    <t>TOWN AND COUNTRY</t>
  </si>
  <si>
    <t>TOWN OF CHEEKTOWAGA</t>
  </si>
  <si>
    <t>TOWN OF HEMPSTEAD EMPLOYEES</t>
  </si>
  <si>
    <t>TOWPATH</t>
  </si>
  <si>
    <t>TRADEMARK</t>
  </si>
  <si>
    <t>TRADES &amp; LABOR</t>
  </si>
  <si>
    <t>TRAILHEAD</t>
  </si>
  <si>
    <t>TRAILNORTH</t>
  </si>
  <si>
    <t>TRANS TEXAS SOUTHWEST</t>
  </si>
  <si>
    <t>TRANSCEND</t>
  </si>
  <si>
    <t>TRANSFIGURATION PARISH</t>
  </si>
  <si>
    <t>TRANSIT</t>
  </si>
  <si>
    <t>TRANSIT AUTHORITY DIVISION B</t>
  </si>
  <si>
    <t>TRANSIT EMPLOYEES</t>
  </si>
  <si>
    <t>TRANSIT OPERATIONS</t>
  </si>
  <si>
    <t>TRANSIT WORKERS</t>
  </si>
  <si>
    <t>TRANSPORTATION</t>
  </si>
  <si>
    <t>TRAVERSE CATHOLIC</t>
  </si>
  <si>
    <t>TRAVIS</t>
  </si>
  <si>
    <t>TRAVIS COUNTY</t>
  </si>
  <si>
    <t>TRAX</t>
  </si>
  <si>
    <t>TREASURY DEPARTMENT</t>
  </si>
  <si>
    <t>TREASURY EMPLOYEES</t>
  </si>
  <si>
    <t>TREMONT</t>
  </si>
  <si>
    <t>TRENTON NJ FIREMEN</t>
  </si>
  <si>
    <t>TRENTON TEACHERS</t>
  </si>
  <si>
    <t>TRI BORO</t>
  </si>
  <si>
    <t>TRI COUNTY AREA</t>
  </si>
  <si>
    <t>TRI STATE RAIL</t>
  </si>
  <si>
    <t>TRIANGLE</t>
  </si>
  <si>
    <t>TRIBE</t>
  </si>
  <si>
    <t>TRIBORO POSTAL</t>
  </si>
  <si>
    <t>TRI-CITIES</t>
  </si>
  <si>
    <t>TRI-CITIES COMMUNITY</t>
  </si>
  <si>
    <t>TRICOUNTY</t>
  </si>
  <si>
    <t>TRI-COUNTY</t>
  </si>
  <si>
    <t>TRI-LAKES</t>
  </si>
  <si>
    <t>TRINITY BAPTIST CHURCH</t>
  </si>
  <si>
    <t>TRINITY U.C.C.</t>
  </si>
  <si>
    <t>TRINITY VALLEY TEACHERS</t>
  </si>
  <si>
    <t>TRIUS</t>
  </si>
  <si>
    <t>TRONA VALLEY COMMUNITY</t>
  </si>
  <si>
    <t>TROPICAL FINANCIAL</t>
  </si>
  <si>
    <t>TROY</t>
  </si>
  <si>
    <t>TRU FI</t>
  </si>
  <si>
    <t>TRUCHOICE</t>
  </si>
  <si>
    <t>TRUE COMMUNITY</t>
  </si>
  <si>
    <t>TRUE NORTH</t>
  </si>
  <si>
    <t>TRUE SKY</t>
  </si>
  <si>
    <t>TRUECORE</t>
  </si>
  <si>
    <t>TRUENERGY</t>
  </si>
  <si>
    <t>TRUGROCER</t>
  </si>
  <si>
    <t>TRUITY</t>
  </si>
  <si>
    <t>TRULIANT</t>
  </si>
  <si>
    <t>TRUMARK FINANCIAL</t>
  </si>
  <si>
    <t>TRUMBULL</t>
  </si>
  <si>
    <t>TRUNORTH</t>
  </si>
  <si>
    <t>TRUNORTHERN</t>
  </si>
  <si>
    <t>TRUPARTNER</t>
  </si>
  <si>
    <t>TRUSERVICE COMMUNITY</t>
  </si>
  <si>
    <t>TRUST</t>
  </si>
  <si>
    <t>TRUSTAR</t>
  </si>
  <si>
    <t>TRUSTONE FINANCIAL</t>
  </si>
  <si>
    <t>TRUWEST</t>
  </si>
  <si>
    <t>TSU</t>
  </si>
  <si>
    <t>TTCU</t>
  </si>
  <si>
    <t>TUCOEMAS</t>
  </si>
  <si>
    <t>TUCSON</t>
  </si>
  <si>
    <t>TULANE/LOYOLA</t>
  </si>
  <si>
    <t>TULARE COUNTY</t>
  </si>
  <si>
    <t>TUSCALOOSA V A</t>
  </si>
  <si>
    <t>TUSKEGEE</t>
  </si>
  <si>
    <t>TVA COMMUNITY CREDIT UNION</t>
  </si>
  <si>
    <t>TVA MID-SOUTH</t>
  </si>
  <si>
    <t>TVH</t>
  </si>
  <si>
    <t>TWIN OAKS</t>
  </si>
  <si>
    <t>TWIN RIVERS</t>
  </si>
  <si>
    <t>TWO HARBORS</t>
  </si>
  <si>
    <t>TWO RIVERS</t>
  </si>
  <si>
    <t>TXDOT</t>
  </si>
  <si>
    <t>TYLER CITY EMPLOYEES</t>
  </si>
  <si>
    <t>TYNDALL</t>
  </si>
  <si>
    <t>U B C SOUTHERN COUNCIL INDUSTRIA WO</t>
  </si>
  <si>
    <t>U F C W LOCAL 1776</t>
  </si>
  <si>
    <t>U S #1364</t>
  </si>
  <si>
    <t>U S EMPLOYEES</t>
  </si>
  <si>
    <t>U S P L K EMPLOYEES</t>
  </si>
  <si>
    <t>U S PIPE BESSEMER EMPLOYEES</t>
  </si>
  <si>
    <t>U S POSTAL SERVICE</t>
  </si>
  <si>
    <t>U. H. S. EMPLOYEES</t>
  </si>
  <si>
    <t>U. S. EMPLOYEES</t>
  </si>
  <si>
    <t>U. S. EMPLOYEES O. C.</t>
  </si>
  <si>
    <t>U. S. I.</t>
  </si>
  <si>
    <t>U. T.</t>
  </si>
  <si>
    <t>U.A.L.U. 354</t>
  </si>
  <si>
    <t>U.F.C.W. LOCAL 23</t>
  </si>
  <si>
    <t>U.P. CONNECTION</t>
  </si>
  <si>
    <t>U.P. EMPLOYEES</t>
  </si>
  <si>
    <t>U.P. STATE</t>
  </si>
  <si>
    <t>U.P.S.</t>
  </si>
  <si>
    <t>U.P.S. EMPLOYEES</t>
  </si>
  <si>
    <t>U.S. EAGLE</t>
  </si>
  <si>
    <t>U.S.B. EMPLOYEES</t>
  </si>
  <si>
    <t>U-1ST COMMUNITY</t>
  </si>
  <si>
    <t>UARK</t>
  </si>
  <si>
    <t>UFCW COMMUNITY</t>
  </si>
  <si>
    <t>UFIRST</t>
  </si>
  <si>
    <t>U-HAUL</t>
  </si>
  <si>
    <t>UINTAH</t>
  </si>
  <si>
    <t>UKRAINIAN</t>
  </si>
  <si>
    <t>UKRAINIAN NATIONAL</t>
  </si>
  <si>
    <t>UKRAINIAN SELFRELIANCE</t>
  </si>
  <si>
    <t>UKRAINIAN SELFRELIANCE MICHIGAN</t>
  </si>
  <si>
    <t>UKRAINIAN SELFRELIANCE OF WEST. PA.</t>
  </si>
  <si>
    <t>ULSTER</t>
  </si>
  <si>
    <t>UMASSFIVE COLLEGE</t>
  </si>
  <si>
    <t>UMATILLA COUNTY</t>
  </si>
  <si>
    <t>UME</t>
  </si>
  <si>
    <t>UNCLE</t>
  </si>
  <si>
    <t>UNIFIED HOMEOWNERS OF ILLINOIS</t>
  </si>
  <si>
    <t>UNIFY FINANCIAL</t>
  </si>
  <si>
    <t>UNION</t>
  </si>
  <si>
    <t>UNION BAPTIST GREENBURGH</t>
  </si>
  <si>
    <t>UNION BUILDING TRADES</t>
  </si>
  <si>
    <t>UNION CONGREGATIONAL</t>
  </si>
  <si>
    <t>UNION COUNTY EMPLOYEES</t>
  </si>
  <si>
    <t>UNION FIDELITY</t>
  </si>
  <si>
    <t>UNION PACIFIC EMPLOYEES</t>
  </si>
  <si>
    <t>UNION PACIFIC STREAMLINER</t>
  </si>
  <si>
    <t>UNION SQUARE</t>
  </si>
  <si>
    <t>UNION TRADES</t>
  </si>
  <si>
    <t>UNION YES</t>
  </si>
  <si>
    <t>UNISON</t>
  </si>
  <si>
    <t>UNITE</t>
  </si>
  <si>
    <t>UNITED</t>
  </si>
  <si>
    <t>UNITED ARKANSAS</t>
  </si>
  <si>
    <t>UNITED ASSOCIATION</t>
  </si>
  <si>
    <t>UNITED BAY COMMUNITY</t>
  </si>
  <si>
    <t>UNITED BUSINESS &amp; INDUSTRY</t>
  </si>
  <si>
    <t>UNITED CATHOLICS</t>
  </si>
  <si>
    <t>UNITED CHURCHES</t>
  </si>
  <si>
    <t>UNITED COMMUNITY</t>
  </si>
  <si>
    <t>UNITED CONSUMERS</t>
  </si>
  <si>
    <t>UNITED EMPLOYEES</t>
  </si>
  <si>
    <t>UNITED ENERGY</t>
  </si>
  <si>
    <t>UNITED EQUITY</t>
  </si>
  <si>
    <t>UNITED FINANCIAL</t>
  </si>
  <si>
    <t>UNITED HERITAGE</t>
  </si>
  <si>
    <t>UNITED HOSPITAL CENTER</t>
  </si>
  <si>
    <t>UNITED LABOR</t>
  </si>
  <si>
    <t>UNITED LOCAL</t>
  </si>
  <si>
    <t>UNITED MEMBERS</t>
  </si>
  <si>
    <t>UNITED NATIONS</t>
  </si>
  <si>
    <t>UNITED NEIGHBORHOOD</t>
  </si>
  <si>
    <t>UNITED NORTHWEST</t>
  </si>
  <si>
    <t>UNITED POLES</t>
  </si>
  <si>
    <t>UNITED SAVINGS</t>
  </si>
  <si>
    <t>UNITED SOUTHEAST</t>
  </si>
  <si>
    <t>UNITED STATES SENATE</t>
  </si>
  <si>
    <t>UNITED TELETECH FINANCIAL</t>
  </si>
  <si>
    <t>UNITED TEXAS</t>
  </si>
  <si>
    <t>UNITED TRADES</t>
  </si>
  <si>
    <t>UNITEDONE</t>
  </si>
  <si>
    <t>UNITUS COMMUNITY</t>
  </si>
  <si>
    <t>UNITY CATHOLIC</t>
  </si>
  <si>
    <t>UNITY OF EATONVILLE</t>
  </si>
  <si>
    <t>UNITY ONE</t>
  </si>
  <si>
    <t>UNIVERSAL</t>
  </si>
  <si>
    <t>UNIVERSAL 1</t>
  </si>
  <si>
    <t>UNIVERSAL CITY STUDIOS</t>
  </si>
  <si>
    <t>UNIVERSITY</t>
  </si>
  <si>
    <t>UNIVERSITY OF HAWAII</t>
  </si>
  <si>
    <t>UNIVERSITY OF ILLINOIS COMMUNITY</t>
  </si>
  <si>
    <t>UNIVERSITY OF KENTUCKY</t>
  </si>
  <si>
    <t>UNIVERSITY OF LOUISIANA</t>
  </si>
  <si>
    <t>UNIVERSITY OF MICHIGAN</t>
  </si>
  <si>
    <t>UNIVERSITY OF NEBRASKA</t>
  </si>
  <si>
    <t>UNIVERSITY OF PENNSYLVANIA STUDENTS</t>
  </si>
  <si>
    <t>UNIVERSITY OF SOUTH ALABAMA</t>
  </si>
  <si>
    <t>UNIVERSITY OF TOLEDO</t>
  </si>
  <si>
    <t>UNIVERSITY OF VA COMMUNITY CU</t>
  </si>
  <si>
    <t>UNIVERSITY OF WISCONSIN</t>
  </si>
  <si>
    <t>UNIWYO</t>
  </si>
  <si>
    <t>UNO</t>
  </si>
  <si>
    <t>UPPER CUMBERLAND</t>
  </si>
  <si>
    <t>UPPER DARBY BELLTELCO</t>
  </si>
  <si>
    <t>UPS EMPLOYEES</t>
  </si>
  <si>
    <t>UPSTATE</t>
  </si>
  <si>
    <t>UPSTATE MILK EMPLOYEES</t>
  </si>
  <si>
    <t>UPSTATE TELCO</t>
  </si>
  <si>
    <t>UPWARD</t>
  </si>
  <si>
    <t>URBAN BEGINNINGS CHOICE</t>
  </si>
  <si>
    <t>URBAN EMPOWERMENT</t>
  </si>
  <si>
    <t>URBAN UPBOUND</t>
  </si>
  <si>
    <t>URBANA MUNICIPAL EMPLOYEES</t>
  </si>
  <si>
    <t>URE</t>
  </si>
  <si>
    <t>URW COMMUNITY</t>
  </si>
  <si>
    <t>US COMMUNITY</t>
  </si>
  <si>
    <t>USALLIANCE</t>
  </si>
  <si>
    <t>USC</t>
  </si>
  <si>
    <t>USEM MENA</t>
  </si>
  <si>
    <t>USF FEDERAL CREDIT UNION</t>
  </si>
  <si>
    <t>USNE PENITENTIARY EMPLOYEES</t>
  </si>
  <si>
    <t>USSCO JOHNSTOWN</t>
  </si>
  <si>
    <t>USX</t>
  </si>
  <si>
    <t>UTAH COMMUNITY</t>
  </si>
  <si>
    <t>UTAH FIRST</t>
  </si>
  <si>
    <t>UTAH HERITAGE</t>
  </si>
  <si>
    <t>UTAH POWER</t>
  </si>
  <si>
    <t>UTICA DISTRICT TELEPHONE EMPLOYEES</t>
  </si>
  <si>
    <t>UTICA GAS &amp; ELECTRIC EMP</t>
  </si>
  <si>
    <t>UTICA POLICE DEPARTMENT</t>
  </si>
  <si>
    <t>UTILITIES EMPLOYEES</t>
  </si>
  <si>
    <t>UTILITY DISTRICT</t>
  </si>
  <si>
    <t>UTILITY EMPLOYEES</t>
  </si>
  <si>
    <t>VA BEACH POSTAL</t>
  </si>
  <si>
    <t>VA DESERT PACIFIC</t>
  </si>
  <si>
    <t>VA HOSPITAL</t>
  </si>
  <si>
    <t>VA PITTSBURGH EMPLOYEES</t>
  </si>
  <si>
    <t>VACATIONLAND</t>
  </si>
  <si>
    <t>VAH LYONS EMPLOYEES</t>
  </si>
  <si>
    <t>VALDOSTA TEACHERS</t>
  </si>
  <si>
    <t>VALEX</t>
  </si>
  <si>
    <t>VALLEY</t>
  </si>
  <si>
    <t>VALLEY 1ST COMMUNITY</t>
  </si>
  <si>
    <t>VALLEY AGRICULTURAL</t>
  </si>
  <si>
    <t>VALLEY COMMUNITIES</t>
  </si>
  <si>
    <t>VALLEY EDUCATORS</t>
  </si>
  <si>
    <t>VALLEY FINANCIAL</t>
  </si>
  <si>
    <t>VALLEY FIRST</t>
  </si>
  <si>
    <t>VALLEY ISLE COMMUNITY</t>
  </si>
  <si>
    <t>VALLEY OAK</t>
  </si>
  <si>
    <t>VALLEY ONE COMMUNITY</t>
  </si>
  <si>
    <t>VALLEY PRIDE</t>
  </si>
  <si>
    <t>VALLEY STRONG</t>
  </si>
  <si>
    <t>VALLEY WIDE</t>
  </si>
  <si>
    <t>VALLEYSTAR</t>
  </si>
  <si>
    <t>VALWOOD PARK</t>
  </si>
  <si>
    <t>VAN CORTLANDT COOPERATIVE</t>
  </si>
  <si>
    <t>VANDERBILT</t>
  </si>
  <si>
    <t>VANTAGE</t>
  </si>
  <si>
    <t>VANTAGE POINT</t>
  </si>
  <si>
    <t>VANTAGE TRUST</t>
  </si>
  <si>
    <t>VANTAGE WEST</t>
  </si>
  <si>
    <t>VAPR</t>
  </si>
  <si>
    <t>VAREX</t>
  </si>
  <si>
    <t>VASCO</t>
  </si>
  <si>
    <t>VATAT</t>
  </si>
  <si>
    <t>VELMA</t>
  </si>
  <si>
    <t>VELOCITY</t>
  </si>
  <si>
    <t>VELOCITY COMMUNITY</t>
  </si>
  <si>
    <t>VENTURA COUNTY</t>
  </si>
  <si>
    <t>VERIDIAN</t>
  </si>
  <si>
    <t>VERITAS</t>
  </si>
  <si>
    <t>VERITY</t>
  </si>
  <si>
    <t>VERMONT</t>
  </si>
  <si>
    <t>VERVE, A CREDIT UNION</t>
  </si>
  <si>
    <t>VIA CREDIT UNION</t>
  </si>
  <si>
    <t>VIBE</t>
  </si>
  <si>
    <t>VIBRANT</t>
  </si>
  <si>
    <t>VICKSBURG RAILROAD</t>
  </si>
  <si>
    <t>VICKSWOOD</t>
  </si>
  <si>
    <t>VICTORIA</t>
  </si>
  <si>
    <t>VICTORIA CITY-COUNTY EMPLOYEES</t>
  </si>
  <si>
    <t>VICTORIA TEACHERS</t>
  </si>
  <si>
    <t>VIDOR TEACHERS</t>
  </si>
  <si>
    <t>VIGO COUNTY</t>
  </si>
  <si>
    <t>VIRGINIA</t>
  </si>
  <si>
    <t>VIRGINIA COOP</t>
  </si>
  <si>
    <t>VIRGINIA EDUCATORS CREDIT UNION</t>
  </si>
  <si>
    <t>VIRGINIA STATE UNIVERSITY</t>
  </si>
  <si>
    <t>VIRGINIA UNITED METHODIST</t>
  </si>
  <si>
    <t>VISION FINANCIAL</t>
  </si>
  <si>
    <t>VISION ONE</t>
  </si>
  <si>
    <t>VISIONARY</t>
  </si>
  <si>
    <t>VISIONS</t>
  </si>
  <si>
    <t>VITELCO EMPLOYEES</t>
  </si>
  <si>
    <t>VOCAL</t>
  </si>
  <si>
    <t>VOLT</t>
  </si>
  <si>
    <t>VOYAGE</t>
  </si>
  <si>
    <t>VUE COMMUNITY</t>
  </si>
  <si>
    <t>VULCRAFT EMPLOYEES</t>
  </si>
  <si>
    <t>VYSTAR</t>
  </si>
  <si>
    <t>W B H EMPLOYEES</t>
  </si>
  <si>
    <t>W B R T</t>
  </si>
  <si>
    <t>W S S C</t>
  </si>
  <si>
    <t>W T COMMUNITY</t>
  </si>
  <si>
    <t>W T N M ATLANTIC</t>
  </si>
  <si>
    <t>W. VIRGINIA STATE CONVENTION</t>
  </si>
  <si>
    <t>WABELLCO</t>
  </si>
  <si>
    <t>WACO</t>
  </si>
  <si>
    <t>WAIALUA</t>
  </si>
  <si>
    <t>WAILUKU</t>
  </si>
  <si>
    <t>WAKEFERN</t>
  </si>
  <si>
    <t>WAKOTA</t>
  </si>
  <si>
    <t>WALKER COUNTY</t>
  </si>
  <si>
    <t>WALKER COUNTY EDUCATORS</t>
  </si>
  <si>
    <t>WALLED LAKE SCHOOLS</t>
  </si>
  <si>
    <t>WALTON COUNTY TEACHERS</t>
  </si>
  <si>
    <t>WARE COUNTY SCHOOL EMPLOYEES</t>
  </si>
  <si>
    <t>WARREN MUNICIPAL</t>
  </si>
  <si>
    <t>WASATCH PEAKS</t>
  </si>
  <si>
    <t>WASHINGTON AREA TEACHERS</t>
  </si>
  <si>
    <t>WASHINGTON COUNTY TEACHERS</t>
  </si>
  <si>
    <t>WASHINGTON EDUCATIONAL ASSOC</t>
  </si>
  <si>
    <t>WASHINGTON STATE EMPLOYEES</t>
  </si>
  <si>
    <t>WATER AND POWER COMMUNITY</t>
  </si>
  <si>
    <t>WATERBURY CONNECTICUT TEACHERS</t>
  </si>
  <si>
    <t>WATERBURY POSTAL EMPLOYEES</t>
  </si>
  <si>
    <t>WATERFRONT</t>
  </si>
  <si>
    <t>WATERLOO FIREMEN'S</t>
  </si>
  <si>
    <t>WATER'S EDGE</t>
  </si>
  <si>
    <t>WATERTOWN MUNICIPAL</t>
  </si>
  <si>
    <t>WATERTOWN POSTAL</t>
  </si>
  <si>
    <t>WAUNA</t>
  </si>
  <si>
    <t>WAVE</t>
  </si>
  <si>
    <t>WAYLAND TEMPLE BAPTIST</t>
  </si>
  <si>
    <t>WAYNE COUNTY</t>
  </si>
  <si>
    <t>WAYNE COUNTY COMMUNITY</t>
  </si>
  <si>
    <t>WAYNE-WESTLAND</t>
  </si>
  <si>
    <t>WCG EMPLOYEES</t>
  </si>
  <si>
    <t>WCLA</t>
  </si>
  <si>
    <t>WCU CREDIT UNION</t>
  </si>
  <si>
    <t>WE FLORIDA FINANCIAL</t>
  </si>
  <si>
    <t>WEA</t>
  </si>
  <si>
    <t>WEATHERHEAD C C</t>
  </si>
  <si>
    <t>WEBSTER FIRST</t>
  </si>
  <si>
    <t>WEDEVELOPMENT</t>
  </si>
  <si>
    <t>WEE</t>
  </si>
  <si>
    <t>WELCOME</t>
  </si>
  <si>
    <t>WELD COMMUNITY</t>
  </si>
  <si>
    <t>WELLSPRING</t>
  </si>
  <si>
    <t>WEOKIE</t>
  </si>
  <si>
    <t>WEPCO</t>
  </si>
  <si>
    <t>WES</t>
  </si>
  <si>
    <t>WESCOM CENTRAL</t>
  </si>
  <si>
    <t>WESLA</t>
  </si>
  <si>
    <t>WEST BRANCH VALLEY</t>
  </si>
  <si>
    <t>WEST COMMUNITY</t>
  </si>
  <si>
    <t>WEST HUDSON TEACHERS</t>
  </si>
  <si>
    <t>WEST METRO SCHOOLS</t>
  </si>
  <si>
    <t>WEST MICHIGAN POSTAL SERVICE</t>
  </si>
  <si>
    <t>WEST MONROE</t>
  </si>
  <si>
    <t>WEST PENN P&amp;P</t>
  </si>
  <si>
    <t>WEST SIDE BAPTIST CHURCH</t>
  </si>
  <si>
    <t>WEST TEXAS</t>
  </si>
  <si>
    <t>WEST VIRGINIA</t>
  </si>
  <si>
    <t>WEST VIRGINIA CENTRAL</t>
  </si>
  <si>
    <t>WESTACRES</t>
  </si>
  <si>
    <t>WEST-AIRCOMM</t>
  </si>
  <si>
    <t>WESTAR</t>
  </si>
  <si>
    <t>WESTBY CO-OP</t>
  </si>
  <si>
    <t>WESTCHESTER SCHOOLS'</t>
  </si>
  <si>
    <t>WESTCONSIN</t>
  </si>
  <si>
    <t>WESTEDGE</t>
  </si>
  <si>
    <t>WESTERLY COMMUNITY</t>
  </si>
  <si>
    <t>WESTERN COOPERATIVE</t>
  </si>
  <si>
    <t>WESTERN DIVISION</t>
  </si>
  <si>
    <t>WESTERN ILLINOIS SCHOOL EMPLOYEES</t>
  </si>
  <si>
    <t>WESTERN INDIANA CREDIT UNION</t>
  </si>
  <si>
    <t>WESTERN NEW YORK</t>
  </si>
  <si>
    <t>WESTERN SPRINGS</t>
  </si>
  <si>
    <t>WESTERN SUN</t>
  </si>
  <si>
    <t>WESTERN VISTA</t>
  </si>
  <si>
    <t>WESTERRA</t>
  </si>
  <si>
    <t>WESTEX</t>
  </si>
  <si>
    <t>WESTEX COMMUNITY</t>
  </si>
  <si>
    <t>WESTMARK</t>
  </si>
  <si>
    <t>WESTMINSTER</t>
  </si>
  <si>
    <t>WESTMORELAND WATER</t>
  </si>
  <si>
    <t>WESTPORT</t>
  </si>
  <si>
    <t>WESTREET</t>
  </si>
  <si>
    <t>WESTSIDE COMMUNITY</t>
  </si>
  <si>
    <t>WESTSTAR</t>
  </si>
  <si>
    <t>WEXFORD COMMUNITY</t>
  </si>
  <si>
    <t>WEYCO COMMUNITY</t>
  </si>
  <si>
    <t>WHARTON COUNTY TEACHERS</t>
  </si>
  <si>
    <t>WHATCOM EDUCATIONAL</t>
  </si>
  <si>
    <t>WHEAT STATE</t>
  </si>
  <si>
    <t>WHEATLAND</t>
  </si>
  <si>
    <t>WHEELHOUSE</t>
  </si>
  <si>
    <t>WHITE COUNTY</t>
  </si>
  <si>
    <t>WHITE EAGLE</t>
  </si>
  <si>
    <t>WHITE PLAINS P O EMPLOYEES</t>
  </si>
  <si>
    <t>WHITE RIVER</t>
  </si>
  <si>
    <t>WHITE ROSE</t>
  </si>
  <si>
    <t>WHITE SANDS</t>
  </si>
  <si>
    <t>WHITEFISH CREDIT UNION ASSOCIATION</t>
  </si>
  <si>
    <t>WHITESVILLE COMMUNITY</t>
  </si>
  <si>
    <t>WHITEWATER COMMUNITY</t>
  </si>
  <si>
    <t>WHITING REFINERY</t>
  </si>
  <si>
    <t>WICHITA</t>
  </si>
  <si>
    <t>WICHITA FALLS</t>
  </si>
  <si>
    <t>WICHITA FALLS TEACHERS</t>
  </si>
  <si>
    <t>WIDGET</t>
  </si>
  <si>
    <t>WILDFIRE</t>
  </si>
  <si>
    <t>WILLIAMSON COUNTY CATHOLIC</t>
  </si>
  <si>
    <t>WILLIAMSPORT TEACHERS</t>
  </si>
  <si>
    <t>WILLIAMSVILLE</t>
  </si>
  <si>
    <t>WILLIS KNIGHTON</t>
  </si>
  <si>
    <t>WILLOW ISLAND</t>
  </si>
  <si>
    <t>WILMINGTON POLICE &amp; FIRE</t>
  </si>
  <si>
    <t>WINDTHORST</t>
  </si>
  <si>
    <t>WINGS FINANCIAL</t>
  </si>
  <si>
    <t>WINNEBAGO COMMUNITY</t>
  </si>
  <si>
    <t>WINSLOW SANTA FE</t>
  </si>
  <si>
    <t>WINSLOW SCHOOL EMPLOYEES</t>
  </si>
  <si>
    <t>WINSOUTH</t>
  </si>
  <si>
    <t>WINTHROP AREA</t>
  </si>
  <si>
    <t>WIREMEN'S</t>
  </si>
  <si>
    <t>WISCONSIN LATVIAN, INC.</t>
  </si>
  <si>
    <t>WISCONSIN MEDICAL</t>
  </si>
  <si>
    <t>WOLF POINT</t>
  </si>
  <si>
    <t>WOLVERINE STATE</t>
  </si>
  <si>
    <t>WOODMEN</t>
  </si>
  <si>
    <t>WORCESTER</t>
  </si>
  <si>
    <t>WORCESTER FIRE DEPT.</t>
  </si>
  <si>
    <t>WORCESTER POLICE DEPARTMENT</t>
  </si>
  <si>
    <t>WORKERS</t>
  </si>
  <si>
    <t>WORKMEN'S CIRCLE INCORPORATED</t>
  </si>
  <si>
    <t>WRIGHT PATMAN CONGRESSIONAL</t>
  </si>
  <si>
    <t>WRIGHT-DUNBAR AREA</t>
  </si>
  <si>
    <t>WRIGHT-PATT CREDIT UNION, INC.</t>
  </si>
  <si>
    <t>WV NATIONAL GUARD</t>
  </si>
  <si>
    <t>WVU EMPLOYEES</t>
  </si>
  <si>
    <t>WYHY</t>
  </si>
  <si>
    <t>WYMAR</t>
  </si>
  <si>
    <t>WYOMING VALLEY EDUCATIONAL EMPL</t>
  </si>
  <si>
    <t>WYROPE WILLIAMSPORT</t>
  </si>
  <si>
    <t>XAVIER UNIVERSITY</t>
  </si>
  <si>
    <t>XCEL</t>
  </si>
  <si>
    <t>XPLORE</t>
  </si>
  <si>
    <t>Y-12</t>
  </si>
  <si>
    <t>YANTIS</t>
  </si>
  <si>
    <t>YOAKUM COUNTY</t>
  </si>
  <si>
    <t>YOGAVILLE</t>
  </si>
  <si>
    <t>YOLO</t>
  </si>
  <si>
    <t>YONKERS TEACHERS</t>
  </si>
  <si>
    <t>YORK EDUCATIONAL</t>
  </si>
  <si>
    <t>YOUNG COMMUNITY</t>
  </si>
  <si>
    <t>YOUR BEST CREDIT UNION</t>
  </si>
  <si>
    <t>YOUR CHOICE</t>
  </si>
  <si>
    <t>YOUR HOMETOWN</t>
  </si>
  <si>
    <t>YOUR LEGACY</t>
  </si>
  <si>
    <t>YTR COMMUNITY</t>
  </si>
  <si>
    <t>YUMA COUNTY</t>
  </si>
  <si>
    <t>ZEAL</t>
  </si>
  <si>
    <t>ZELLCO</t>
  </si>
  <si>
    <t>ZIA</t>
  </si>
  <si>
    <t>ZIEGLER</t>
  </si>
  <si>
    <t>TOTAL</t>
  </si>
  <si>
    <t>AVG</t>
  </si>
  <si>
    <t>MEDIAN</t>
  </si>
  <si>
    <t>MIN</t>
  </si>
  <si>
    <t># OF CUS</t>
  </si>
  <si>
    <t>Low Risk</t>
  </si>
  <si>
    <t>High Risk</t>
  </si>
  <si>
    <t>Total Pd Loans/Loans</t>
  </si>
  <si>
    <t>You may choose custom risk parameters for certain data elements by changes made in column C and D</t>
  </si>
  <si>
    <t>Loan Reserve to Total Loans</t>
  </si>
  <si>
    <t>High risk will be marked on the DATA SORT worksheet in red highlight</t>
  </si>
  <si>
    <t>Total Pd Loans/Equity</t>
  </si>
  <si>
    <t>Moderate risk will be marked on the DATA SORT Worksheet in yellow highlight.</t>
  </si>
  <si>
    <t>Low Risk will be marked on the data sort worksheet in green higlight.</t>
  </si>
  <si>
    <t>Unrealized AFS Gains (Losses) to Equity</t>
  </si>
  <si>
    <t>Unrealized HTM Gains (Losses) to Equity</t>
  </si>
  <si>
    <t>Annualized Return on Assets</t>
  </si>
  <si>
    <t>Credit Union Effiiciency Ratio</t>
  </si>
  <si>
    <t>CRE Loans to NW</t>
  </si>
  <si>
    <t>Commercial Loans to NW</t>
  </si>
  <si>
    <t>UNPROFITABLE</t>
  </si>
  <si>
    <t>PROFITABLE</t>
  </si>
  <si>
    <t>GRAPHS ON THIS PAGE WILL ADJUST BASED ON ANY FILTERS INITIATED ON THE "DATA SORT" TAB.</t>
  </si>
  <si>
    <t>Commercial loans</t>
  </si>
  <si>
    <t>Non Commercial Loans</t>
  </si>
  <si>
    <t>ALL ONE</t>
  </si>
  <si>
    <t>CENTER CITY COMMUNITY</t>
  </si>
  <si>
    <t>CHAMPIONS FIRST</t>
  </si>
  <si>
    <t xml:space="preserve">COASTAL1 </t>
  </si>
  <si>
    <t>COTTON BELT</t>
  </si>
  <si>
    <t>COUNTY EXCELLENCE</t>
  </si>
  <si>
    <t xml:space="preserve">FINANCIALEDGE </t>
  </si>
  <si>
    <t>FINANTA</t>
  </si>
  <si>
    <t>FIRST CARE</t>
  </si>
  <si>
    <t>FLORIDACENTRAL</t>
  </si>
  <si>
    <t>HOCKLEY COUNTY</t>
  </si>
  <si>
    <t>IGNITE</t>
  </si>
  <si>
    <t xml:space="preserve">INTERSTATE </t>
  </si>
  <si>
    <t>LAS COLINAS</t>
  </si>
  <si>
    <t>MIRASTAR</t>
  </si>
  <si>
    <t>OC</t>
  </si>
  <si>
    <t xml:space="preserve">OUCU FINANCIAL CREDIT UNION, INC. </t>
  </si>
  <si>
    <t xml:space="preserve">RAVE FINANCIAL </t>
  </si>
  <si>
    <t>RIPPLE</t>
  </si>
  <si>
    <t>SUNWARD</t>
  </si>
  <si>
    <t>VICINITY</t>
  </si>
  <si>
    <t>VIDA</t>
  </si>
  <si>
    <t>WESTERN PA</t>
  </si>
  <si>
    <t>Critically Undercapitalized</t>
  </si>
  <si>
    <t>AFFIDIAN</t>
  </si>
  <si>
    <t>ARROWHEAD</t>
  </si>
  <si>
    <t>F3</t>
  </si>
  <si>
    <t>FORMATION</t>
  </si>
  <si>
    <t>FOURLEAF</t>
  </si>
  <si>
    <t>HERITAGE HUB</t>
  </si>
  <si>
    <t>I AM</t>
  </si>
  <si>
    <t>JACKSON COUNTY 1ST</t>
  </si>
  <si>
    <t>KAUAI OHANA</t>
  </si>
  <si>
    <t>LIMESTONE FINANCIAL</t>
  </si>
  <si>
    <t>LOKAHI</t>
  </si>
  <si>
    <t>NATIONAL POLICE</t>
  </si>
  <si>
    <t>PEAKE</t>
  </si>
  <si>
    <t>PITTSBURGH FIREFIGHTERS'</t>
  </si>
  <si>
    <t>PWC EMPLOYEES</t>
  </si>
  <si>
    <t>SALT CITY</t>
  </si>
  <si>
    <t>SOUTHERN ENERGY</t>
  </si>
  <si>
    <t>TRANSPORT</t>
  </si>
  <si>
    <t>TRU</t>
  </si>
  <si>
    <t>AFRICAN DIASPORA</t>
  </si>
  <si>
    <t xml:space="preserve">BRIGHTBRIDGE </t>
  </si>
  <si>
    <t>CANYON VIEW</t>
  </si>
  <si>
    <t>CIVIC</t>
  </si>
  <si>
    <t>DUTRAC COMMUNITY</t>
  </si>
  <si>
    <t>ELLAFI</t>
  </si>
  <si>
    <t>EMPOWER BLUE</t>
  </si>
  <si>
    <t>EPIC</t>
  </si>
  <si>
    <t>FORT BRAGG</t>
  </si>
  <si>
    <t>GRAND ALTITUDE</t>
  </si>
  <si>
    <t>HIWASSEE RIVER</t>
  </si>
  <si>
    <t>METRO PLUS</t>
  </si>
  <si>
    <t>MULTI-STATES</t>
  </si>
  <si>
    <t>NSPIRE</t>
  </si>
  <si>
    <t>OLD KENTUCKY HOME</t>
  </si>
  <si>
    <t>SEVENFOLD</t>
  </si>
  <si>
    <t>THEORY</t>
  </si>
  <si>
    <t>WMCU</t>
  </si>
  <si>
    <t>ANCORUM</t>
  </si>
  <si>
    <t>ASPIRE</t>
  </si>
  <si>
    <t>BAYPORT</t>
  </si>
  <si>
    <t>BEGINNINGS</t>
  </si>
  <si>
    <t>CORAZO</t>
  </si>
  <si>
    <t>CRANBERRY</t>
  </si>
  <si>
    <t>EASTERN OPERATING ENGINEERS</t>
  </si>
  <si>
    <t>MOONLIGHT</t>
  </si>
  <si>
    <t>MULTIPLI</t>
  </si>
  <si>
    <t>MUW</t>
  </si>
  <si>
    <t>PEAK</t>
  </si>
  <si>
    <t>PELICAN</t>
  </si>
  <si>
    <t>UP</t>
  </si>
  <si>
    <t>VERMILION EMPLOYEES</t>
  </si>
  <si>
    <t>WNC COMMUNITY 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</si>
</sst>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(&quot;$&quot;* #,##0_);_(&quot;$&quot;* \(#,##0\);_(&quot;$&quot;* &quot;-&quot;_);_(@_)"/>
    <numFmt numFmtId="164" formatCode="&quot;$&quot;#,##0"/>
  </numFmts>
  <fonts count="5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22" fontId="0" fillId="0" borderId="0" xfId="0" applyNumberFormat="1"/>
    <xf numFmtId="164" fontId="0" fillId="0" borderId="0" xfId="0" applyNumberFormat="1"/>
    <xf numFmtId="2" fontId="0" fillId="0" borderId="0" xfId="0" applyNumberFormat="1"/>
    <xf numFmtId="0" fontId="1" fillId="0" borderId="0" xfId="0" applyFont="1"/>
    <xf numFmtId="10" fontId="0" fillId="0" borderId="0" xfId="0" applyNumberFormat="1"/>
    <xf numFmtId="3" fontId="0" fillId="0" borderId="0" xfId="0" applyNumberFormat="1"/>
    <xf numFmtId="10" fontId="0" fillId="2" borderId="0" xfId="0" applyNumberFormat="1" applyFill="1"/>
    <xf numFmtId="3" fontId="0" fillId="2" borderId="0" xfId="0" applyNumberFormat="1" applyFill="1"/>
    <xf numFmtId="0" fontId="2" fillId="0" borderId="0" xfId="0" applyFont="1"/>
    <xf numFmtId="0" fontId="2" fillId="0" borderId="0" xfId="0" applyFont="1" applyAlignment="1">
      <alignment horizontal="right"/>
    </xf>
    <xf numFmtId="4" fontId="0" fillId="0" borderId="0" xfId="0" applyNumberFormat="1"/>
    <xf numFmtId="2" fontId="0" fillId="2" borderId="0" xfId="0" applyNumberFormat="1" applyFill="1"/>
    <xf numFmtId="42" fontId="0" fillId="0" borderId="0" xfId="0" applyNumberFormat="1"/>
    <xf numFmtId="10" fontId="3" fillId="3" borderId="0" xfId="0" applyNumberFormat="1" applyFont="1" applyFill="1" applyAlignment="1">
      <alignment horizontal="center" vertical="center"/>
    </xf>
    <xf numFmtId="2" fontId="2" fillId="0" borderId="0" xfId="0" applyNumberFormat="1" applyFont="1"/>
    <xf numFmtId="0" fontId="0" fillId="0" borderId="0" xfId="0" applyAlignment="1">
      <alignment horizontal="left"/>
    </xf>
    <xf numFmtId="10" fontId="3" fillId="3" borderId="0" xfId="0" applyNumberFormat="1" applyFont="1" applyFill="1" applyAlignment="1">
      <alignment horizontal="center" vertical="center" wrapText="1"/>
    </xf>
    <xf numFmtId="10" fontId="0" fillId="3" borderId="0" xfId="0" applyNumberFormat="1" applyFill="1"/>
    <xf numFmtId="0" fontId="0" fillId="3" borderId="0" xfId="0" applyFill="1"/>
    <xf numFmtId="2" fontId="3" fillId="3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wrapText="1"/>
    </xf>
    <xf numFmtId="0" fontId="2" fillId="0" borderId="0" xfId="0" applyFont="1"/>
    <xf numFmtId="0" fontId="1" fillId="0" borderId="0" xfId="0" applyFont="1" applyAlignment="1">
      <alignment wrapText="1"/>
    </xf>
    <xf numFmtId="0" fontId="0" fillId="0" borderId="0" xfId="0"/>
  </cellXfs>
  <cellStyles count="1">
    <cellStyle name="Normal" xfId="0" builtinId="0"/>
  </cellStyles>
  <dxfs count="59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A6B7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INSURED VS</a:t>
            </a:r>
            <a:r>
              <a:rPr lang="en-US" baseline="0"/>
              <a:t> UNINSURED SHARES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5-43BE-8EC4-AA3C955C6F77}"/>
              </c:ext>
            </c:extLst>
          </c:dPt>
          <c:dPt>
            <c:idx val="1"/>
            <c:bubble3D val="0"/>
            <c:explosion val="2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45-43BE-8EC4-AA3C955C6F7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729729729729731"/>
                      <c:h val="0.114583333333333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045-43BE-8EC4-AA3C955C6F77}"/>
                </c:ext>
              </c:extLst>
            </c:dLbl>
            <c:dLbl>
              <c:idx val="1"/>
              <c:layout>
                <c:manualLayout>
                  <c:x val="-4.354927257283963E-2"/>
                  <c:y val="2.55136128578893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541802672416541"/>
                      <c:h val="0.102585632173552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045-43BE-8EC4-AA3C955C6F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SORT'!$N$3:$O$3</c:f>
              <c:strCache>
                <c:ptCount val="2"/>
                <c:pt idx="0">
                  <c:v>Insured Shares</c:v>
                </c:pt>
                <c:pt idx="1">
                  <c:v>Uninsured Shares</c:v>
                </c:pt>
              </c:strCache>
            </c:strRef>
          </c:cat>
          <c:val>
            <c:numRef>
              <c:f>'DATA SORT'!$N$4424:$O$4424</c:f>
              <c:numCache>
                <c:formatCode>"$"#,##0</c:formatCode>
                <c:ptCount val="2"/>
                <c:pt idx="0">
                  <c:v>1835457459792</c:v>
                </c:pt>
                <c:pt idx="1">
                  <c:v>198237848562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45-43BE-8EC4-AA3C955C6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7652668416447959E-2"/>
          <c:y val="2.78099652375434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SORT'!$V$3</c:f>
              <c:strCache>
                <c:ptCount val="1"/>
                <c:pt idx="0">
                  <c:v>Total Past Due / Loans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SORT'!$V$4:$V$4422</c:f>
              <c:numCache>
                <c:formatCode>0.00</c:formatCode>
                <c:ptCount val="4419"/>
                <c:pt idx="0">
                  <c:v>0.248325733711319</c:v>
                </c:pt>
                <c:pt idx="1">
                  <c:v>0.864406737298832</c:v>
                </c:pt>
                <c:pt idx="2">
                  <c:v>1.40609117029591</c:v>
                </c:pt>
                <c:pt idx="3">
                  <c:v>3.6314438251859902</c:v>
                </c:pt>
                <c:pt idx="4">
                  <c:v>16.2330502861697</c:v>
                </c:pt>
                <c:pt idx="5">
                  <c:v>0.40014083506732701</c:v>
                </c:pt>
                <c:pt idx="6">
                  <c:v>5.7068855676007599</c:v>
                </c:pt>
                <c:pt idx="7">
                  <c:v>3.1014682111516998</c:v>
                </c:pt>
                <c:pt idx="8">
                  <c:v>2.5130850942105001</c:v>
                </c:pt>
                <c:pt idx="9">
                  <c:v>0.22222703545669201</c:v>
                </c:pt>
                <c:pt idx="10">
                  <c:v>0.73337591496712495</c:v>
                </c:pt>
                <c:pt idx="11">
                  <c:v>1.9237352522854401</c:v>
                </c:pt>
                <c:pt idx="12">
                  <c:v>0.68062852308764399</c:v>
                </c:pt>
                <c:pt idx="13">
                  <c:v>1.05167169860737</c:v>
                </c:pt>
                <c:pt idx="14">
                  <c:v>4.4073595144762301</c:v>
                </c:pt>
                <c:pt idx="15">
                  <c:v>8.30702330042878E-2</c:v>
                </c:pt>
                <c:pt idx="16">
                  <c:v>1.0955604010692499</c:v>
                </c:pt>
                <c:pt idx="17">
                  <c:v>0.40870300699554402</c:v>
                </c:pt>
                <c:pt idx="18">
                  <c:v>13.171490681989299</c:v>
                </c:pt>
                <c:pt idx="19">
                  <c:v>2.8386901156581001</c:v>
                </c:pt>
                <c:pt idx="20">
                  <c:v>1.48063805080547</c:v>
                </c:pt>
                <c:pt idx="21">
                  <c:v>1.8054670439456799</c:v>
                </c:pt>
                <c:pt idx="22">
                  <c:v>1.83563878108069</c:v>
                </c:pt>
                <c:pt idx="23">
                  <c:v>4.3602898470711402</c:v>
                </c:pt>
                <c:pt idx="24">
                  <c:v>2.3407167769123598</c:v>
                </c:pt>
                <c:pt idx="25">
                  <c:v>0.74442761663244095</c:v>
                </c:pt>
                <c:pt idx="26">
                  <c:v>1.21349351184821</c:v>
                </c:pt>
                <c:pt idx="27">
                  <c:v>4.8720323350285</c:v>
                </c:pt>
                <c:pt idx="28">
                  <c:v>1.4730251854197101</c:v>
                </c:pt>
                <c:pt idx="29">
                  <c:v>3.7186048838997201</c:v>
                </c:pt>
                <c:pt idx="30">
                  <c:v>5.35448503349975</c:v>
                </c:pt>
                <c:pt idx="31">
                  <c:v>2.01552372931071</c:v>
                </c:pt>
                <c:pt idx="32">
                  <c:v>0.33149324871436098</c:v>
                </c:pt>
                <c:pt idx="33">
                  <c:v>3.9500368910683599E-2</c:v>
                </c:pt>
                <c:pt idx="34">
                  <c:v>2.04512080695376E-2</c:v>
                </c:pt>
                <c:pt idx="35">
                  <c:v>0.16385541363377201</c:v>
                </c:pt>
                <c:pt idx="36">
                  <c:v>0.25657624469835699</c:v>
                </c:pt>
                <c:pt idx="37">
                  <c:v>2.3445460160613401</c:v>
                </c:pt>
                <c:pt idx="38">
                  <c:v>1.6365859604566699</c:v>
                </c:pt>
                <c:pt idx="39">
                  <c:v>0.41538642540923199</c:v>
                </c:pt>
                <c:pt idx="40">
                  <c:v>4.9263684900162303</c:v>
                </c:pt>
                <c:pt idx="41">
                  <c:v>3.55013384002612</c:v>
                </c:pt>
                <c:pt idx="42">
                  <c:v>0.93325943997043703</c:v>
                </c:pt>
                <c:pt idx="43">
                  <c:v>1.9483268852260001</c:v>
                </c:pt>
                <c:pt idx="44">
                  <c:v>0.37166203424835298</c:v>
                </c:pt>
                <c:pt idx="45">
                  <c:v>1.8936179971692799</c:v>
                </c:pt>
                <c:pt idx="46">
                  <c:v>2.3518368511273802</c:v>
                </c:pt>
                <c:pt idx="47">
                  <c:v>1.6535304918956399</c:v>
                </c:pt>
                <c:pt idx="48">
                  <c:v>1.3551687952584599</c:v>
                </c:pt>
                <c:pt idx="49">
                  <c:v>1.65661651415086</c:v>
                </c:pt>
                <c:pt idx="50">
                  <c:v>8.0033683088181906</c:v>
                </c:pt>
                <c:pt idx="51">
                  <c:v>2.0648353651537001</c:v>
                </c:pt>
                <c:pt idx="52">
                  <c:v>0.85204438691513495</c:v>
                </c:pt>
                <c:pt idx="53">
                  <c:v>2.4168193177938999</c:v>
                </c:pt>
                <c:pt idx="54">
                  <c:v>1.03482495875116</c:v>
                </c:pt>
                <c:pt idx="55">
                  <c:v>0</c:v>
                </c:pt>
                <c:pt idx="56">
                  <c:v>5.3699340168198599</c:v>
                </c:pt>
                <c:pt idx="57">
                  <c:v>3.4485968264959701</c:v>
                </c:pt>
                <c:pt idx="58">
                  <c:v>0.79193536144389198</c:v>
                </c:pt>
                <c:pt idx="59">
                  <c:v>0.90837007542606496</c:v>
                </c:pt>
                <c:pt idx="60">
                  <c:v>1.54626674280565</c:v>
                </c:pt>
                <c:pt idx="61">
                  <c:v>1.9491257127808399</c:v>
                </c:pt>
                <c:pt idx="62">
                  <c:v>5.8387816767230696</c:v>
                </c:pt>
                <c:pt idx="63">
                  <c:v>2.0384270271040199</c:v>
                </c:pt>
                <c:pt idx="64">
                  <c:v>1.54758957491073</c:v>
                </c:pt>
                <c:pt idx="65">
                  <c:v>1.77513706708939</c:v>
                </c:pt>
                <c:pt idx="66">
                  <c:v>0.75937526580037795</c:v>
                </c:pt>
                <c:pt idx="67">
                  <c:v>1.5494310807723799</c:v>
                </c:pt>
                <c:pt idx="68">
                  <c:v>8.1302360309913695</c:v>
                </c:pt>
                <c:pt idx="69">
                  <c:v>1.47598009175352</c:v>
                </c:pt>
                <c:pt idx="70">
                  <c:v>1.0309336648560801</c:v>
                </c:pt>
                <c:pt idx="71">
                  <c:v>1.7740412649761701</c:v>
                </c:pt>
                <c:pt idx="72">
                  <c:v>3.8651781712575501</c:v>
                </c:pt>
                <c:pt idx="73">
                  <c:v>2.7612699875571001</c:v>
                </c:pt>
                <c:pt idx="74">
                  <c:v>1.54476621007321</c:v>
                </c:pt>
                <c:pt idx="75">
                  <c:v>1.0336986710589799</c:v>
                </c:pt>
                <c:pt idx="76">
                  <c:v>2.76930998056991</c:v>
                </c:pt>
                <c:pt idx="77">
                  <c:v>1.7855041841245001</c:v>
                </c:pt>
                <c:pt idx="78">
                  <c:v>2.9559213118713199</c:v>
                </c:pt>
                <c:pt idx="79">
                  <c:v>1.7720407467811401</c:v>
                </c:pt>
                <c:pt idx="80">
                  <c:v>1.04231645078643</c:v>
                </c:pt>
                <c:pt idx="81">
                  <c:v>5.0885723175872402</c:v>
                </c:pt>
                <c:pt idx="82">
                  <c:v>0.186757174859702</c:v>
                </c:pt>
                <c:pt idx="83">
                  <c:v>1.9975135123799099</c:v>
                </c:pt>
                <c:pt idx="84">
                  <c:v>2.7144796581516402</c:v>
                </c:pt>
                <c:pt idx="85">
                  <c:v>0.85605534555170404</c:v>
                </c:pt>
                <c:pt idx="86">
                  <c:v>0.876598752372163</c:v>
                </c:pt>
                <c:pt idx="87">
                  <c:v>4.3521294368496104</c:v>
                </c:pt>
                <c:pt idx="88">
                  <c:v>1.5627215390561999</c:v>
                </c:pt>
                <c:pt idx="89">
                  <c:v>0.98255681880051104</c:v>
                </c:pt>
                <c:pt idx="90">
                  <c:v>1.86567693867675</c:v>
                </c:pt>
                <c:pt idx="91">
                  <c:v>1.28332113828532</c:v>
                </c:pt>
                <c:pt idx="92">
                  <c:v>2.4932488257164298</c:v>
                </c:pt>
                <c:pt idx="93">
                  <c:v>0.65266416324266596</c:v>
                </c:pt>
                <c:pt idx="94">
                  <c:v>1.53150109538937</c:v>
                </c:pt>
                <c:pt idx="95">
                  <c:v>0.34889158875578702</c:v>
                </c:pt>
                <c:pt idx="96">
                  <c:v>3.2588837736615299</c:v>
                </c:pt>
                <c:pt idx="97">
                  <c:v>1.70056273160758</c:v>
                </c:pt>
                <c:pt idx="98">
                  <c:v>2.52290451364513</c:v>
                </c:pt>
                <c:pt idx="99">
                  <c:v>1.4950061730211399</c:v>
                </c:pt>
                <c:pt idx="100">
                  <c:v>1.55192195613692</c:v>
                </c:pt>
                <c:pt idx="101">
                  <c:v>0.13498101767943399</c:v>
                </c:pt>
                <c:pt idx="102">
                  <c:v>0.321757074727412</c:v>
                </c:pt>
                <c:pt idx="103">
                  <c:v>1.1745680321832299</c:v>
                </c:pt>
                <c:pt idx="104">
                  <c:v>2.4556837367891999</c:v>
                </c:pt>
                <c:pt idx="105">
                  <c:v>3.7013879902229201</c:v>
                </c:pt>
                <c:pt idx="106">
                  <c:v>2.6184096160271801</c:v>
                </c:pt>
                <c:pt idx="108">
                  <c:v>0.860433408656464</c:v>
                </c:pt>
                <c:pt idx="109">
                  <c:v>1.4107241062751601</c:v>
                </c:pt>
                <c:pt idx="110">
                  <c:v>1.02187857829745</c:v>
                </c:pt>
                <c:pt idx="111">
                  <c:v>0</c:v>
                </c:pt>
                <c:pt idx="112">
                  <c:v>5.4071983095546798</c:v>
                </c:pt>
                <c:pt idx="113">
                  <c:v>0</c:v>
                </c:pt>
                <c:pt idx="114">
                  <c:v>1.85688153015156</c:v>
                </c:pt>
                <c:pt idx="115">
                  <c:v>0.65804362567210495</c:v>
                </c:pt>
                <c:pt idx="116">
                  <c:v>1.57595291460637</c:v>
                </c:pt>
                <c:pt idx="117">
                  <c:v>4.8117888718953603</c:v>
                </c:pt>
                <c:pt idx="118">
                  <c:v>0.67289711271495001</c:v>
                </c:pt>
                <c:pt idx="119">
                  <c:v>3.93865216528777</c:v>
                </c:pt>
                <c:pt idx="120">
                  <c:v>0.47088157818263898</c:v>
                </c:pt>
                <c:pt idx="121">
                  <c:v>1.1544490198683</c:v>
                </c:pt>
                <c:pt idx="122">
                  <c:v>2.1467476551629701</c:v>
                </c:pt>
                <c:pt idx="123">
                  <c:v>3.7444356045739902</c:v>
                </c:pt>
                <c:pt idx="124">
                  <c:v>2.8749450585107299</c:v>
                </c:pt>
                <c:pt idx="125">
                  <c:v>2.3405840975794998</c:v>
                </c:pt>
                <c:pt idx="126">
                  <c:v>1.18033326231887</c:v>
                </c:pt>
                <c:pt idx="127">
                  <c:v>0.75708897078909398</c:v>
                </c:pt>
                <c:pt idx="128">
                  <c:v>1.5782759744363499</c:v>
                </c:pt>
                <c:pt idx="129">
                  <c:v>0.57840409201074205</c:v>
                </c:pt>
                <c:pt idx="130">
                  <c:v>0.84590014294243698</c:v>
                </c:pt>
                <c:pt idx="131">
                  <c:v>1.39012268286521</c:v>
                </c:pt>
                <c:pt idx="132">
                  <c:v>6.6899352607964104</c:v>
                </c:pt>
                <c:pt idx="133">
                  <c:v>2.0512818248028202</c:v>
                </c:pt>
                <c:pt idx="134">
                  <c:v>1.69148805356119</c:v>
                </c:pt>
                <c:pt idx="135">
                  <c:v>3.3147590569480401</c:v>
                </c:pt>
                <c:pt idx="136">
                  <c:v>4.2045737790244102</c:v>
                </c:pt>
                <c:pt idx="137">
                  <c:v>2.98937673963967</c:v>
                </c:pt>
                <c:pt idx="138">
                  <c:v>0</c:v>
                </c:pt>
                <c:pt idx="139">
                  <c:v>1.5292481775493501</c:v>
                </c:pt>
                <c:pt idx="140">
                  <c:v>2.6110469967391499</c:v>
                </c:pt>
                <c:pt idx="141">
                  <c:v>0.81557563828948099</c:v>
                </c:pt>
                <c:pt idx="142">
                  <c:v>1.1165496750530901</c:v>
                </c:pt>
                <c:pt idx="143">
                  <c:v>7.06270246535982E-2</c:v>
                </c:pt>
                <c:pt idx="144">
                  <c:v>1.4801633154765399</c:v>
                </c:pt>
                <c:pt idx="145">
                  <c:v>6.3104028448407304E-2</c:v>
                </c:pt>
                <c:pt idx="146">
                  <c:v>1.7570043569703699</c:v>
                </c:pt>
                <c:pt idx="147">
                  <c:v>0.81076192218181198</c:v>
                </c:pt>
                <c:pt idx="148">
                  <c:v>0</c:v>
                </c:pt>
                <c:pt idx="149">
                  <c:v>0.50231692538123196</c:v>
                </c:pt>
                <c:pt idx="150">
                  <c:v>1.2162443294778</c:v>
                </c:pt>
                <c:pt idx="151">
                  <c:v>3.4909470412137602</c:v>
                </c:pt>
                <c:pt idx="152">
                  <c:v>4.1442791358315096</c:v>
                </c:pt>
                <c:pt idx="153">
                  <c:v>2.3978163821799798</c:v>
                </c:pt>
                <c:pt idx="154">
                  <c:v>3.4077077227476802</c:v>
                </c:pt>
                <c:pt idx="155">
                  <c:v>2.6410839730978002</c:v>
                </c:pt>
                <c:pt idx="156">
                  <c:v>0.92609633593224805</c:v>
                </c:pt>
                <c:pt idx="157">
                  <c:v>0.91847782389339505</c:v>
                </c:pt>
                <c:pt idx="158">
                  <c:v>2.5395731180763299</c:v>
                </c:pt>
                <c:pt idx="159">
                  <c:v>1.82246888297355</c:v>
                </c:pt>
                <c:pt idx="160">
                  <c:v>1.72648997673464</c:v>
                </c:pt>
                <c:pt idx="161">
                  <c:v>3.1790645108278301</c:v>
                </c:pt>
                <c:pt idx="162">
                  <c:v>38.162703790398801</c:v>
                </c:pt>
                <c:pt idx="163">
                  <c:v>1.2563629756481201</c:v>
                </c:pt>
                <c:pt idx="164">
                  <c:v>7.3444748181192301</c:v>
                </c:pt>
                <c:pt idx="165">
                  <c:v>3.8695785240373399</c:v>
                </c:pt>
                <c:pt idx="166">
                  <c:v>1.06752843722007</c:v>
                </c:pt>
                <c:pt idx="167">
                  <c:v>3.3011809045863001</c:v>
                </c:pt>
                <c:pt idx="168">
                  <c:v>1.06629218039458</c:v>
                </c:pt>
                <c:pt idx="169">
                  <c:v>0.67409653319573803</c:v>
                </c:pt>
                <c:pt idx="170">
                  <c:v>1.28925396994814</c:v>
                </c:pt>
                <c:pt idx="171">
                  <c:v>0.32092241005705702</c:v>
                </c:pt>
                <c:pt idx="172">
                  <c:v>1.0455602613992001</c:v>
                </c:pt>
                <c:pt idx="173">
                  <c:v>1.8111562275231099</c:v>
                </c:pt>
                <c:pt idx="174">
                  <c:v>0.82768585841868003</c:v>
                </c:pt>
                <c:pt idx="175">
                  <c:v>2.47394357246037</c:v>
                </c:pt>
                <c:pt idx="176">
                  <c:v>1.80436843609319</c:v>
                </c:pt>
                <c:pt idx="177">
                  <c:v>1.9782889319474499</c:v>
                </c:pt>
                <c:pt idx="178">
                  <c:v>6.2330634899944197</c:v>
                </c:pt>
                <c:pt idx="179">
                  <c:v>2.4438002671441201</c:v>
                </c:pt>
                <c:pt idx="180">
                  <c:v>1.4477332655644799</c:v>
                </c:pt>
                <c:pt idx="181">
                  <c:v>9.3413694199307104E-2</c:v>
                </c:pt>
                <c:pt idx="182">
                  <c:v>1.1955529596480501</c:v>
                </c:pt>
                <c:pt idx="183">
                  <c:v>1.1054083562011801</c:v>
                </c:pt>
                <c:pt idx="184">
                  <c:v>0.61675426650919896</c:v>
                </c:pt>
                <c:pt idx="185">
                  <c:v>1.1903564123652199</c:v>
                </c:pt>
                <c:pt idx="186">
                  <c:v>2.7486878079540999</c:v>
                </c:pt>
                <c:pt idx="187">
                  <c:v>2.44122880258529</c:v>
                </c:pt>
                <c:pt idx="188">
                  <c:v>3.9610064810485301</c:v>
                </c:pt>
                <c:pt idx="189">
                  <c:v>0.75556444403655199</c:v>
                </c:pt>
                <c:pt idx="190">
                  <c:v>0.84645853032965501</c:v>
                </c:pt>
                <c:pt idx="191">
                  <c:v>2.5135449712626099</c:v>
                </c:pt>
                <c:pt idx="192">
                  <c:v>1.36066845961845</c:v>
                </c:pt>
                <c:pt idx="193">
                  <c:v>0.564159961582685</c:v>
                </c:pt>
                <c:pt idx="194">
                  <c:v>1.77898077626363</c:v>
                </c:pt>
                <c:pt idx="195">
                  <c:v>4.4144432938729503</c:v>
                </c:pt>
                <c:pt idx="196">
                  <c:v>2.1598237711473298</c:v>
                </c:pt>
                <c:pt idx="197">
                  <c:v>1.6530710117888101</c:v>
                </c:pt>
                <c:pt idx="198">
                  <c:v>2.2203593614444701</c:v>
                </c:pt>
                <c:pt idx="199">
                  <c:v>4.1112383474416099</c:v>
                </c:pt>
                <c:pt idx="200">
                  <c:v>1.7683730226150001</c:v>
                </c:pt>
                <c:pt idx="201">
                  <c:v>2.5873408479834898</c:v>
                </c:pt>
                <c:pt idx="202">
                  <c:v>0.82918654216461696</c:v>
                </c:pt>
                <c:pt idx="203">
                  <c:v>1.13601553445945</c:v>
                </c:pt>
                <c:pt idx="204">
                  <c:v>2.0176935800426201</c:v>
                </c:pt>
                <c:pt idx="205">
                  <c:v>1.1596644603950601</c:v>
                </c:pt>
                <c:pt idx="206">
                  <c:v>1.4953141792823601</c:v>
                </c:pt>
                <c:pt idx="207">
                  <c:v>2.4530130304022499</c:v>
                </c:pt>
                <c:pt idx="208">
                  <c:v>2.5477731094246301</c:v>
                </c:pt>
                <c:pt idx="209">
                  <c:v>1.13908708377948</c:v>
                </c:pt>
                <c:pt idx="210">
                  <c:v>0.58949390856294503</c:v>
                </c:pt>
                <c:pt idx="211">
                  <c:v>2.1079795307990601</c:v>
                </c:pt>
                <c:pt idx="212">
                  <c:v>0.53258930096302604</c:v>
                </c:pt>
                <c:pt idx="213">
                  <c:v>3.8234084430062198</c:v>
                </c:pt>
                <c:pt idx="214">
                  <c:v>4.0519089188953199</c:v>
                </c:pt>
                <c:pt idx="215">
                  <c:v>1.8072586213587101</c:v>
                </c:pt>
                <c:pt idx="216">
                  <c:v>1.16281955380345</c:v>
                </c:pt>
                <c:pt idx="217">
                  <c:v>2.7171378354424198</c:v>
                </c:pt>
                <c:pt idx="218">
                  <c:v>2.1549356925721801</c:v>
                </c:pt>
                <c:pt idx="219">
                  <c:v>6.0659336577680598</c:v>
                </c:pt>
                <c:pt idx="220">
                  <c:v>2.5677213231576701</c:v>
                </c:pt>
                <c:pt idx="221">
                  <c:v>0.11702656092809199</c:v>
                </c:pt>
                <c:pt idx="222">
                  <c:v>0.51364655286039396</c:v>
                </c:pt>
                <c:pt idx="223">
                  <c:v>0.21374025446779599</c:v>
                </c:pt>
                <c:pt idx="224">
                  <c:v>6.5223246306633698</c:v>
                </c:pt>
                <c:pt idx="225">
                  <c:v>0.25245047867385501</c:v>
                </c:pt>
                <c:pt idx="226">
                  <c:v>0.76521045855685998</c:v>
                </c:pt>
                <c:pt idx="227">
                  <c:v>0.34842063959628899</c:v>
                </c:pt>
                <c:pt idx="228">
                  <c:v>0.81844409003241403</c:v>
                </c:pt>
                <c:pt idx="229">
                  <c:v>0.378219537984888</c:v>
                </c:pt>
                <c:pt idx="230">
                  <c:v>5.4225460528903904</c:v>
                </c:pt>
                <c:pt idx="231">
                  <c:v>1.91673615311562</c:v>
                </c:pt>
                <c:pt idx="232">
                  <c:v>1.5416547422926501</c:v>
                </c:pt>
                <c:pt idx="233">
                  <c:v>7.1039141530879899</c:v>
                </c:pt>
                <c:pt idx="234">
                  <c:v>6.6360015427807797</c:v>
                </c:pt>
                <c:pt idx="235">
                  <c:v>1.76302630417426</c:v>
                </c:pt>
                <c:pt idx="236">
                  <c:v>1.9933023184115499</c:v>
                </c:pt>
                <c:pt idx="237">
                  <c:v>2.0049809235785001</c:v>
                </c:pt>
                <c:pt idx="238">
                  <c:v>2.1685325678837399</c:v>
                </c:pt>
                <c:pt idx="239">
                  <c:v>0.46603440210765601</c:v>
                </c:pt>
                <c:pt idx="240">
                  <c:v>2.51439284873869</c:v>
                </c:pt>
                <c:pt idx="241">
                  <c:v>1.1361010031144301</c:v>
                </c:pt>
                <c:pt idx="242">
                  <c:v>0.92424029345022396</c:v>
                </c:pt>
                <c:pt idx="243">
                  <c:v>2.7061781697868699</c:v>
                </c:pt>
                <c:pt idx="244">
                  <c:v>1.1307823697617101</c:v>
                </c:pt>
                <c:pt idx="245">
                  <c:v>2.2512718751822298</c:v>
                </c:pt>
                <c:pt idx="246">
                  <c:v>5.4332507740346303</c:v>
                </c:pt>
                <c:pt idx="247">
                  <c:v>0</c:v>
                </c:pt>
                <c:pt idx="248">
                  <c:v>3.51425001907185</c:v>
                </c:pt>
                <c:pt idx="249">
                  <c:v>1.7954268303905001</c:v>
                </c:pt>
                <c:pt idx="250">
                  <c:v>0.57148917497722296</c:v>
                </c:pt>
                <c:pt idx="251">
                  <c:v>0.77053458385386697</c:v>
                </c:pt>
                <c:pt idx="252">
                  <c:v>1.7115839040849501</c:v>
                </c:pt>
                <c:pt idx="253">
                  <c:v>4.1168153357246204</c:v>
                </c:pt>
                <c:pt idx="254">
                  <c:v>1.2390717687457899</c:v>
                </c:pt>
                <c:pt idx="255">
                  <c:v>2.3762317987939401</c:v>
                </c:pt>
                <c:pt idx="256">
                  <c:v>1.38467876103058</c:v>
                </c:pt>
                <c:pt idx="257">
                  <c:v>0.49632131385795297</c:v>
                </c:pt>
                <c:pt idx="258">
                  <c:v>0.70906843985372403</c:v>
                </c:pt>
                <c:pt idx="259">
                  <c:v>11.762512673681799</c:v>
                </c:pt>
                <c:pt idx="260">
                  <c:v>4.9141195192888096</c:v>
                </c:pt>
                <c:pt idx="261">
                  <c:v>1.29659917881993</c:v>
                </c:pt>
                <c:pt idx="262">
                  <c:v>4.3871380486328402</c:v>
                </c:pt>
                <c:pt idx="263">
                  <c:v>1.0815740523422599</c:v>
                </c:pt>
                <c:pt idx="264">
                  <c:v>1.3627291056647</c:v>
                </c:pt>
                <c:pt idx="265">
                  <c:v>0.91154709590604599</c:v>
                </c:pt>
                <c:pt idx="266">
                  <c:v>0.46882541218431001</c:v>
                </c:pt>
                <c:pt idx="267">
                  <c:v>1.38275349095343</c:v>
                </c:pt>
                <c:pt idx="268">
                  <c:v>4.6093342326387399</c:v>
                </c:pt>
                <c:pt idx="269">
                  <c:v>1.0997493579834501</c:v>
                </c:pt>
                <c:pt idx="270">
                  <c:v>4.8510824023951802</c:v>
                </c:pt>
                <c:pt idx="271">
                  <c:v>6.9610051686785601</c:v>
                </c:pt>
                <c:pt idx="272">
                  <c:v>0</c:v>
                </c:pt>
                <c:pt idx="273">
                  <c:v>0.99649307540042198</c:v>
                </c:pt>
                <c:pt idx="274">
                  <c:v>3.3444717088799498</c:v>
                </c:pt>
                <c:pt idx="275">
                  <c:v>1.0967463044554799</c:v>
                </c:pt>
                <c:pt idx="276">
                  <c:v>1.58311500523761</c:v>
                </c:pt>
                <c:pt idx="277">
                  <c:v>2.7938957756168001</c:v>
                </c:pt>
                <c:pt idx="278">
                  <c:v>1.0042443967200401</c:v>
                </c:pt>
                <c:pt idx="279">
                  <c:v>1.36511984721991</c:v>
                </c:pt>
                <c:pt idx="280">
                  <c:v>2.4960838087352699</c:v>
                </c:pt>
                <c:pt idx="281">
                  <c:v>0.82153113797442301</c:v>
                </c:pt>
                <c:pt idx="282">
                  <c:v>2.0332900469101101</c:v>
                </c:pt>
                <c:pt idx="283">
                  <c:v>1.10612996503584</c:v>
                </c:pt>
                <c:pt idx="284">
                  <c:v>2.98264967776415</c:v>
                </c:pt>
                <c:pt idx="285">
                  <c:v>0.813358190934515</c:v>
                </c:pt>
                <c:pt idx="286">
                  <c:v>0.68328158517619997</c:v>
                </c:pt>
                <c:pt idx="287">
                  <c:v>13.030910896056399</c:v>
                </c:pt>
                <c:pt idx="288">
                  <c:v>0.71929140991679297</c:v>
                </c:pt>
                <c:pt idx="289">
                  <c:v>0.78505149820659204</c:v>
                </c:pt>
                <c:pt idx="290">
                  <c:v>1.5892497713814</c:v>
                </c:pt>
                <c:pt idx="291">
                  <c:v>3.9775306932083501</c:v>
                </c:pt>
                <c:pt idx="292">
                  <c:v>0</c:v>
                </c:pt>
                <c:pt idx="293">
                  <c:v>5.4690689821652896</c:v>
                </c:pt>
                <c:pt idx="294">
                  <c:v>0.88857327391485497</c:v>
                </c:pt>
                <c:pt idx="295">
                  <c:v>0.52476508231952401</c:v>
                </c:pt>
                <c:pt idx="296">
                  <c:v>0.52983668680699103</c:v>
                </c:pt>
                <c:pt idx="297">
                  <c:v>0.76825282908869796</c:v>
                </c:pt>
                <c:pt idx="298">
                  <c:v>0.26868537081232402</c:v>
                </c:pt>
                <c:pt idx="299">
                  <c:v>2.3780063479736802</c:v>
                </c:pt>
                <c:pt idx="300">
                  <c:v>1.2699413899459</c:v>
                </c:pt>
                <c:pt idx="301">
                  <c:v>4.3578025183632096</c:v>
                </c:pt>
                <c:pt idx="302">
                  <c:v>1.1224852997185899</c:v>
                </c:pt>
                <c:pt idx="303">
                  <c:v>0.83215550295863805</c:v>
                </c:pt>
                <c:pt idx="304">
                  <c:v>3.0359731117475999</c:v>
                </c:pt>
                <c:pt idx="305">
                  <c:v>0</c:v>
                </c:pt>
                <c:pt idx="306">
                  <c:v>0.165401359824672</c:v>
                </c:pt>
                <c:pt idx="307">
                  <c:v>7.6377345331388504</c:v>
                </c:pt>
                <c:pt idx="308">
                  <c:v>1.2834299112995</c:v>
                </c:pt>
                <c:pt idx="309">
                  <c:v>0.34551912736173301</c:v>
                </c:pt>
                <c:pt idx="310">
                  <c:v>0.987624449214765</c:v>
                </c:pt>
                <c:pt idx="311">
                  <c:v>1.8553686850803699</c:v>
                </c:pt>
                <c:pt idx="312">
                  <c:v>2.0393864319702102</c:v>
                </c:pt>
                <c:pt idx="313">
                  <c:v>0.84620359666890399</c:v>
                </c:pt>
                <c:pt idx="314">
                  <c:v>4.4596163911454898</c:v>
                </c:pt>
                <c:pt idx="315">
                  <c:v>2.4944865221599399</c:v>
                </c:pt>
                <c:pt idx="316">
                  <c:v>0</c:v>
                </c:pt>
                <c:pt idx="317">
                  <c:v>2.3810823773911398</c:v>
                </c:pt>
                <c:pt idx="318">
                  <c:v>3.6225006728989699</c:v>
                </c:pt>
                <c:pt idx="319">
                  <c:v>6.1375869915863801E-2</c:v>
                </c:pt>
                <c:pt idx="320">
                  <c:v>1.60150538075041</c:v>
                </c:pt>
                <c:pt idx="321">
                  <c:v>2.8394453147034602</c:v>
                </c:pt>
                <c:pt idx="322">
                  <c:v>2.3104781302920299</c:v>
                </c:pt>
                <c:pt idx="323">
                  <c:v>16.453402972705501</c:v>
                </c:pt>
                <c:pt idx="324">
                  <c:v>0</c:v>
                </c:pt>
                <c:pt idx="325">
                  <c:v>1.5357849317197001</c:v>
                </c:pt>
                <c:pt idx="326">
                  <c:v>0</c:v>
                </c:pt>
                <c:pt idx="327">
                  <c:v>3.7992088891928302</c:v>
                </c:pt>
                <c:pt idx="328">
                  <c:v>0.61128100548865605</c:v>
                </c:pt>
                <c:pt idx="329">
                  <c:v>6.3975738320456301</c:v>
                </c:pt>
                <c:pt idx="330">
                  <c:v>5.6053852194796496</c:v>
                </c:pt>
                <c:pt idx="331">
                  <c:v>0</c:v>
                </c:pt>
                <c:pt idx="332">
                  <c:v>4.3948059668738599</c:v>
                </c:pt>
                <c:pt idx="333">
                  <c:v>2.20501996201304</c:v>
                </c:pt>
                <c:pt idx="334">
                  <c:v>1.4030242803407</c:v>
                </c:pt>
                <c:pt idx="335">
                  <c:v>0.63638472697050597</c:v>
                </c:pt>
                <c:pt idx="336">
                  <c:v>0.206165548830259</c:v>
                </c:pt>
                <c:pt idx="337">
                  <c:v>0.95977881286004696</c:v>
                </c:pt>
                <c:pt idx="338">
                  <c:v>1.1850201503438</c:v>
                </c:pt>
                <c:pt idx="339">
                  <c:v>0.524050776836126</c:v>
                </c:pt>
                <c:pt idx="340">
                  <c:v>0.84879861848107396</c:v>
                </c:pt>
                <c:pt idx="341">
                  <c:v>1.13286329915312</c:v>
                </c:pt>
                <c:pt idx="342">
                  <c:v>3.2194188078266901</c:v>
                </c:pt>
                <c:pt idx="343">
                  <c:v>2.0037705152631502</c:v>
                </c:pt>
                <c:pt idx="344">
                  <c:v>0.35320315928579799</c:v>
                </c:pt>
                <c:pt idx="345">
                  <c:v>0.85137255131624701</c:v>
                </c:pt>
                <c:pt idx="346">
                  <c:v>3.6942498457639901</c:v>
                </c:pt>
                <c:pt idx="347">
                  <c:v>1.5107237670740401</c:v>
                </c:pt>
                <c:pt idx="348">
                  <c:v>14.7338949448447</c:v>
                </c:pt>
                <c:pt idx="349">
                  <c:v>0.321062421419885</c:v>
                </c:pt>
                <c:pt idx="350">
                  <c:v>1.05493059240561</c:v>
                </c:pt>
                <c:pt idx="351">
                  <c:v>1.6622984054498999</c:v>
                </c:pt>
                <c:pt idx="352">
                  <c:v>6.5935089659587396</c:v>
                </c:pt>
                <c:pt idx="353">
                  <c:v>1.7709551348123</c:v>
                </c:pt>
                <c:pt idx="354">
                  <c:v>0.67443480606567296</c:v>
                </c:pt>
                <c:pt idx="355">
                  <c:v>1.6459370841783001</c:v>
                </c:pt>
                <c:pt idx="356">
                  <c:v>0.53018685518225594</c:v>
                </c:pt>
                <c:pt idx="357">
                  <c:v>2.4857977697522502</c:v>
                </c:pt>
                <c:pt idx="358">
                  <c:v>0.43868096957629099</c:v>
                </c:pt>
                <c:pt idx="359">
                  <c:v>2.7763812419463401</c:v>
                </c:pt>
                <c:pt idx="360">
                  <c:v>2.5086122845361798</c:v>
                </c:pt>
                <c:pt idx="361">
                  <c:v>1.96427357378683</c:v>
                </c:pt>
                <c:pt idx="362">
                  <c:v>2.7728421954750599</c:v>
                </c:pt>
                <c:pt idx="363">
                  <c:v>1.6300617070935299</c:v>
                </c:pt>
                <c:pt idx="364">
                  <c:v>0.624865274104763</c:v>
                </c:pt>
                <c:pt idx="365">
                  <c:v>0.90500545327544302</c:v>
                </c:pt>
                <c:pt idx="366">
                  <c:v>2.4914395367674098</c:v>
                </c:pt>
                <c:pt idx="367">
                  <c:v>1.0162095988186099</c:v>
                </c:pt>
                <c:pt idx="368">
                  <c:v>2.1202340769982602</c:v>
                </c:pt>
                <c:pt idx="369">
                  <c:v>0</c:v>
                </c:pt>
                <c:pt idx="370">
                  <c:v>3.7237918152885099</c:v>
                </c:pt>
                <c:pt idx="371">
                  <c:v>1.5669326427964001</c:v>
                </c:pt>
                <c:pt idx="372">
                  <c:v>0.38293266466127801</c:v>
                </c:pt>
                <c:pt idx="373">
                  <c:v>0.95630656448788198</c:v>
                </c:pt>
                <c:pt idx="374">
                  <c:v>0.737772433980454</c:v>
                </c:pt>
                <c:pt idx="375">
                  <c:v>1.06155448523345</c:v>
                </c:pt>
                <c:pt idx="376">
                  <c:v>1.1878369376264999</c:v>
                </c:pt>
                <c:pt idx="377">
                  <c:v>0.787774341486005</c:v>
                </c:pt>
                <c:pt idx="378">
                  <c:v>0.42894370310941099</c:v>
                </c:pt>
                <c:pt idx="379">
                  <c:v>0.643815183283037</c:v>
                </c:pt>
                <c:pt idx="381">
                  <c:v>2.8017126251348801</c:v>
                </c:pt>
                <c:pt idx="382">
                  <c:v>0.60849847503461496</c:v>
                </c:pt>
                <c:pt idx="383">
                  <c:v>1.9296073125861899</c:v>
                </c:pt>
                <c:pt idx="384">
                  <c:v>1.6074814462132101</c:v>
                </c:pt>
                <c:pt idx="385">
                  <c:v>6.6260620708070004</c:v>
                </c:pt>
                <c:pt idx="386">
                  <c:v>1.67872561580517</c:v>
                </c:pt>
                <c:pt idx="387">
                  <c:v>3.84325556345653</c:v>
                </c:pt>
                <c:pt idx="388">
                  <c:v>1.10130839023872</c:v>
                </c:pt>
                <c:pt idx="389">
                  <c:v>0.50073632203956098</c:v>
                </c:pt>
                <c:pt idx="390">
                  <c:v>0.21802036670105099</c:v>
                </c:pt>
                <c:pt idx="391">
                  <c:v>3.0284047802997098</c:v>
                </c:pt>
                <c:pt idx="392">
                  <c:v>0</c:v>
                </c:pt>
                <c:pt idx="393">
                  <c:v>0.893164281577007</c:v>
                </c:pt>
                <c:pt idx="394">
                  <c:v>5.4521306661445799E-2</c:v>
                </c:pt>
                <c:pt idx="395">
                  <c:v>0</c:v>
                </c:pt>
                <c:pt idx="396">
                  <c:v>0</c:v>
                </c:pt>
                <c:pt idx="397">
                  <c:v>3.5606479458968998</c:v>
                </c:pt>
                <c:pt idx="398">
                  <c:v>0.131287469311651</c:v>
                </c:pt>
                <c:pt idx="399">
                  <c:v>3.6887090161299798</c:v>
                </c:pt>
                <c:pt idx="400">
                  <c:v>0</c:v>
                </c:pt>
                <c:pt idx="401">
                  <c:v>1.6943868283905099</c:v>
                </c:pt>
                <c:pt idx="402">
                  <c:v>1.4461695249588</c:v>
                </c:pt>
                <c:pt idx="403">
                  <c:v>1.86000604195832</c:v>
                </c:pt>
                <c:pt idx="405">
                  <c:v>0.89385550085431098</c:v>
                </c:pt>
                <c:pt idx="406">
                  <c:v>2.3519452932769802</c:v>
                </c:pt>
                <c:pt idx="407">
                  <c:v>0.244000433943307</c:v>
                </c:pt>
                <c:pt idx="408">
                  <c:v>0.50351677956082697</c:v>
                </c:pt>
                <c:pt idx="409">
                  <c:v>0.856229162406697</c:v>
                </c:pt>
                <c:pt idx="410">
                  <c:v>3.2685131571136199</c:v>
                </c:pt>
                <c:pt idx="411">
                  <c:v>2.52755141834673</c:v>
                </c:pt>
                <c:pt idx="412">
                  <c:v>0.37252588229870898</c:v>
                </c:pt>
                <c:pt idx="413">
                  <c:v>2.25458099833418</c:v>
                </c:pt>
                <c:pt idx="414">
                  <c:v>1.3088850979362801</c:v>
                </c:pt>
                <c:pt idx="415">
                  <c:v>3.2849331388854002</c:v>
                </c:pt>
                <c:pt idx="416">
                  <c:v>2.9853293271829102</c:v>
                </c:pt>
                <c:pt idx="417">
                  <c:v>0.95969224050906798</c:v>
                </c:pt>
                <c:pt idx="418">
                  <c:v>1.19376236466545</c:v>
                </c:pt>
                <c:pt idx="419">
                  <c:v>1.26002621870363</c:v>
                </c:pt>
                <c:pt idx="420">
                  <c:v>0.60130152979944596</c:v>
                </c:pt>
                <c:pt idx="421">
                  <c:v>0.84401995977675104</c:v>
                </c:pt>
                <c:pt idx="422">
                  <c:v>2.4122897484024302</c:v>
                </c:pt>
                <c:pt idx="423">
                  <c:v>0.66907143437534999</c:v>
                </c:pt>
                <c:pt idx="424">
                  <c:v>1.0597966083766099</c:v>
                </c:pt>
                <c:pt idx="425">
                  <c:v>1.05678401809204</c:v>
                </c:pt>
                <c:pt idx="426">
                  <c:v>4.2541556205508604</c:v>
                </c:pt>
                <c:pt idx="427">
                  <c:v>0.75745869751901496</c:v>
                </c:pt>
                <c:pt idx="428">
                  <c:v>1.7750449767793399</c:v>
                </c:pt>
                <c:pt idx="429">
                  <c:v>1.4476550832664901</c:v>
                </c:pt>
                <c:pt idx="430">
                  <c:v>2.6464814263720502</c:v>
                </c:pt>
                <c:pt idx="431">
                  <c:v>1.6930414821692701</c:v>
                </c:pt>
                <c:pt idx="432">
                  <c:v>0.403155354050583</c:v>
                </c:pt>
                <c:pt idx="433">
                  <c:v>0.33524542255490403</c:v>
                </c:pt>
                <c:pt idx="434">
                  <c:v>0.45192227801541801</c:v>
                </c:pt>
                <c:pt idx="435">
                  <c:v>2.7530107028122801</c:v>
                </c:pt>
                <c:pt idx="436">
                  <c:v>5.0407697827802897E-2</c:v>
                </c:pt>
                <c:pt idx="437">
                  <c:v>5.3140260318153203</c:v>
                </c:pt>
                <c:pt idx="438">
                  <c:v>2.8225311763282099</c:v>
                </c:pt>
                <c:pt idx="439">
                  <c:v>1.4052611064071501</c:v>
                </c:pt>
                <c:pt idx="440">
                  <c:v>0.56949338314872899</c:v>
                </c:pt>
                <c:pt idx="441">
                  <c:v>0.14230825419071599</c:v>
                </c:pt>
                <c:pt idx="442">
                  <c:v>0.71875118245970204</c:v>
                </c:pt>
                <c:pt idx="443">
                  <c:v>0.78977971822326498</c:v>
                </c:pt>
                <c:pt idx="444">
                  <c:v>2.4001908690009901</c:v>
                </c:pt>
                <c:pt idx="445">
                  <c:v>1.9488698865523999</c:v>
                </c:pt>
                <c:pt idx="446">
                  <c:v>2.81734329755764</c:v>
                </c:pt>
                <c:pt idx="447">
                  <c:v>3.1475942261143599</c:v>
                </c:pt>
                <c:pt idx="448">
                  <c:v>0.96051568792518904</c:v>
                </c:pt>
                <c:pt idx="449">
                  <c:v>0.72593794502465603</c:v>
                </c:pt>
                <c:pt idx="450">
                  <c:v>5.3879283509568996</c:v>
                </c:pt>
                <c:pt idx="451">
                  <c:v>0.26234175288706202</c:v>
                </c:pt>
                <c:pt idx="452">
                  <c:v>0.26037819047452998</c:v>
                </c:pt>
                <c:pt idx="453">
                  <c:v>2.0141881910516601</c:v>
                </c:pt>
                <c:pt idx="454">
                  <c:v>4.6236426224110598</c:v>
                </c:pt>
                <c:pt idx="455">
                  <c:v>0.80203147564023702</c:v>
                </c:pt>
                <c:pt idx="456">
                  <c:v>1.3158841425811001</c:v>
                </c:pt>
                <c:pt idx="457">
                  <c:v>1.2289033092197701</c:v>
                </c:pt>
                <c:pt idx="458">
                  <c:v>2.8217985562626899</c:v>
                </c:pt>
                <c:pt idx="459">
                  <c:v>0.72179241040653996</c:v>
                </c:pt>
                <c:pt idx="460">
                  <c:v>12.4117058297835</c:v>
                </c:pt>
                <c:pt idx="461">
                  <c:v>4.95889706775605</c:v>
                </c:pt>
                <c:pt idx="462">
                  <c:v>1.51794275638814</c:v>
                </c:pt>
                <c:pt idx="463">
                  <c:v>2.3749069794116999</c:v>
                </c:pt>
                <c:pt idx="464">
                  <c:v>0.53614867091336904</c:v>
                </c:pt>
                <c:pt idx="465">
                  <c:v>2.8908739911549199</c:v>
                </c:pt>
                <c:pt idx="466">
                  <c:v>8.8329066741385098</c:v>
                </c:pt>
                <c:pt idx="467">
                  <c:v>1.501356163082</c:v>
                </c:pt>
                <c:pt idx="468">
                  <c:v>6.0086828298084098</c:v>
                </c:pt>
                <c:pt idx="469">
                  <c:v>1.4273233708476301</c:v>
                </c:pt>
                <c:pt idx="470">
                  <c:v>0.58784923767127994</c:v>
                </c:pt>
                <c:pt idx="471">
                  <c:v>0.91761946366602398</c:v>
                </c:pt>
                <c:pt idx="472">
                  <c:v>1.8302068555870299</c:v>
                </c:pt>
                <c:pt idx="473">
                  <c:v>2.2272704665905301</c:v>
                </c:pt>
                <c:pt idx="474">
                  <c:v>1.3027844302104901</c:v>
                </c:pt>
                <c:pt idx="475">
                  <c:v>1.2385970760871301</c:v>
                </c:pt>
                <c:pt idx="476">
                  <c:v>1.0873976927673901</c:v>
                </c:pt>
                <c:pt idx="477">
                  <c:v>10.7931647792512</c:v>
                </c:pt>
                <c:pt idx="478">
                  <c:v>1.15926715681271</c:v>
                </c:pt>
                <c:pt idx="479">
                  <c:v>3.1404209765822699</c:v>
                </c:pt>
                <c:pt idx="480">
                  <c:v>0.39403347507900199</c:v>
                </c:pt>
                <c:pt idx="481">
                  <c:v>2.125848408455</c:v>
                </c:pt>
                <c:pt idx="482">
                  <c:v>6.0936289771432897</c:v>
                </c:pt>
                <c:pt idx="483">
                  <c:v>0.34116187855442098</c:v>
                </c:pt>
                <c:pt idx="484">
                  <c:v>2.3621476671288799</c:v>
                </c:pt>
                <c:pt idx="485">
                  <c:v>2.74434068340741</c:v>
                </c:pt>
                <c:pt idx="486">
                  <c:v>0.35317170202584802</c:v>
                </c:pt>
                <c:pt idx="487">
                  <c:v>1.76001344089844</c:v>
                </c:pt>
                <c:pt idx="488">
                  <c:v>3.8813158623827499</c:v>
                </c:pt>
                <c:pt idx="489">
                  <c:v>1.9467609046493699</c:v>
                </c:pt>
                <c:pt idx="490">
                  <c:v>2.2654983584244901</c:v>
                </c:pt>
                <c:pt idx="491">
                  <c:v>5.4563672800145797</c:v>
                </c:pt>
                <c:pt idx="492">
                  <c:v>3.1051299626664499E-2</c:v>
                </c:pt>
                <c:pt idx="493">
                  <c:v>2.86934261474231</c:v>
                </c:pt>
                <c:pt idx="494">
                  <c:v>0.69425617076107304</c:v>
                </c:pt>
                <c:pt idx="495">
                  <c:v>0.56112729875815603</c:v>
                </c:pt>
                <c:pt idx="496">
                  <c:v>4.8461168437951301</c:v>
                </c:pt>
                <c:pt idx="497">
                  <c:v>0.49553465236271799</c:v>
                </c:pt>
                <c:pt idx="498">
                  <c:v>1.1440734200453599</c:v>
                </c:pt>
                <c:pt idx="499">
                  <c:v>0.322282090098364</c:v>
                </c:pt>
                <c:pt idx="500">
                  <c:v>4.7670892190034904</c:v>
                </c:pt>
                <c:pt idx="501">
                  <c:v>2.3009425737829199</c:v>
                </c:pt>
                <c:pt idx="502">
                  <c:v>1.82238311179424</c:v>
                </c:pt>
                <c:pt idx="503">
                  <c:v>4.9907278642330004</c:v>
                </c:pt>
                <c:pt idx="504">
                  <c:v>1.2201311321182899</c:v>
                </c:pt>
                <c:pt idx="505">
                  <c:v>0.599924132146895</c:v>
                </c:pt>
                <c:pt idx="506">
                  <c:v>3.2547884409491998</c:v>
                </c:pt>
                <c:pt idx="507">
                  <c:v>1.3145987283038301</c:v>
                </c:pt>
                <c:pt idx="508">
                  <c:v>2.98193257002597</c:v>
                </c:pt>
                <c:pt idx="509">
                  <c:v>44.476906552094498</c:v>
                </c:pt>
                <c:pt idx="510">
                  <c:v>4.0691327193203</c:v>
                </c:pt>
                <c:pt idx="511">
                  <c:v>1.4462150824137301</c:v>
                </c:pt>
                <c:pt idx="512">
                  <c:v>0.55905140505865103</c:v>
                </c:pt>
                <c:pt idx="513">
                  <c:v>0.451501047836739</c:v>
                </c:pt>
                <c:pt idx="514">
                  <c:v>0</c:v>
                </c:pt>
                <c:pt idx="515">
                  <c:v>0.15316781876758001</c:v>
                </c:pt>
                <c:pt idx="516">
                  <c:v>1.5448225755349001</c:v>
                </c:pt>
                <c:pt idx="517">
                  <c:v>5.7002416859437597</c:v>
                </c:pt>
                <c:pt idx="518">
                  <c:v>0.91732024426596304</c:v>
                </c:pt>
                <c:pt idx="519">
                  <c:v>1.9192827344126</c:v>
                </c:pt>
                <c:pt idx="520">
                  <c:v>2.1735214331630499</c:v>
                </c:pt>
                <c:pt idx="521">
                  <c:v>2.4565670210834099</c:v>
                </c:pt>
                <c:pt idx="522">
                  <c:v>0.28087947597934798</c:v>
                </c:pt>
                <c:pt idx="523">
                  <c:v>1.17316365285948</c:v>
                </c:pt>
                <c:pt idx="524">
                  <c:v>2.5441889446394899</c:v>
                </c:pt>
                <c:pt idx="525">
                  <c:v>0.343293989148859</c:v>
                </c:pt>
                <c:pt idx="526">
                  <c:v>2.3432093957605802</c:v>
                </c:pt>
                <c:pt idx="527">
                  <c:v>3.0357564575736098</c:v>
                </c:pt>
                <c:pt idx="528">
                  <c:v>1.0091518915165401</c:v>
                </c:pt>
                <c:pt idx="529">
                  <c:v>9.8380246233099999</c:v>
                </c:pt>
                <c:pt idx="530">
                  <c:v>0.34013424098610801</c:v>
                </c:pt>
                <c:pt idx="531">
                  <c:v>0.42909959532786501</c:v>
                </c:pt>
                <c:pt idx="532">
                  <c:v>9.1171235992923899E-2</c:v>
                </c:pt>
                <c:pt idx="533">
                  <c:v>0.33486945310281402</c:v>
                </c:pt>
                <c:pt idx="534">
                  <c:v>0.69200838972796896</c:v>
                </c:pt>
                <c:pt idx="535">
                  <c:v>3.7954435227380099</c:v>
                </c:pt>
                <c:pt idx="536">
                  <c:v>1.1434577766813501</c:v>
                </c:pt>
                <c:pt idx="537">
                  <c:v>9.7989276037828393E-2</c:v>
                </c:pt>
                <c:pt idx="538">
                  <c:v>0.183284314288329</c:v>
                </c:pt>
                <c:pt idx="539">
                  <c:v>3.8854962750117301E-2</c:v>
                </c:pt>
                <c:pt idx="540">
                  <c:v>0.16991920506459901</c:v>
                </c:pt>
                <c:pt idx="541">
                  <c:v>16.743314700105799</c:v>
                </c:pt>
                <c:pt idx="542">
                  <c:v>2.43559668741291</c:v>
                </c:pt>
                <c:pt idx="543">
                  <c:v>0.52714477160781104</c:v>
                </c:pt>
                <c:pt idx="544">
                  <c:v>1.8732717823098599</c:v>
                </c:pt>
                <c:pt idx="545">
                  <c:v>1.61673585378846</c:v>
                </c:pt>
                <c:pt idx="546">
                  <c:v>0.49240195037874501</c:v>
                </c:pt>
                <c:pt idx="547">
                  <c:v>3.8060375166371099</c:v>
                </c:pt>
                <c:pt idx="548">
                  <c:v>0.99674788509298196</c:v>
                </c:pt>
                <c:pt idx="549">
                  <c:v>1.1145201449965001</c:v>
                </c:pt>
                <c:pt idx="550">
                  <c:v>3.8589307480419399</c:v>
                </c:pt>
                <c:pt idx="551">
                  <c:v>0.69957278279031598</c:v>
                </c:pt>
                <c:pt idx="552">
                  <c:v>3.4925813191615398</c:v>
                </c:pt>
                <c:pt idx="553">
                  <c:v>1.3872057156926001</c:v>
                </c:pt>
                <c:pt idx="554">
                  <c:v>4.1719554555274403</c:v>
                </c:pt>
                <c:pt idx="555">
                  <c:v>1.21492112114741</c:v>
                </c:pt>
                <c:pt idx="556">
                  <c:v>5.2332928649156001</c:v>
                </c:pt>
                <c:pt idx="557">
                  <c:v>1.60393877362187</c:v>
                </c:pt>
                <c:pt idx="558">
                  <c:v>2.6639514863429201</c:v>
                </c:pt>
                <c:pt idx="559">
                  <c:v>0.63871050618248104</c:v>
                </c:pt>
                <c:pt idx="560">
                  <c:v>0.33870327725369997</c:v>
                </c:pt>
                <c:pt idx="561">
                  <c:v>4.0826860145229498</c:v>
                </c:pt>
                <c:pt idx="562">
                  <c:v>0</c:v>
                </c:pt>
                <c:pt idx="563">
                  <c:v>2.2885791110409102</c:v>
                </c:pt>
                <c:pt idx="564">
                  <c:v>0.965469325466494</c:v>
                </c:pt>
                <c:pt idx="565">
                  <c:v>0.66089369066302805</c:v>
                </c:pt>
                <c:pt idx="566">
                  <c:v>2.45269360914082</c:v>
                </c:pt>
                <c:pt idx="567">
                  <c:v>4.2595418383090502</c:v>
                </c:pt>
                <c:pt idx="568">
                  <c:v>7.8801783946193804E-2</c:v>
                </c:pt>
                <c:pt idx="569">
                  <c:v>0</c:v>
                </c:pt>
                <c:pt idx="570">
                  <c:v>1.3403608310645601</c:v>
                </c:pt>
                <c:pt idx="571">
                  <c:v>0.70042038657092898</c:v>
                </c:pt>
                <c:pt idx="572">
                  <c:v>1.9782147379353801</c:v>
                </c:pt>
                <c:pt idx="573">
                  <c:v>1.7120811126837101</c:v>
                </c:pt>
                <c:pt idx="574">
                  <c:v>2.8143712761947599</c:v>
                </c:pt>
                <c:pt idx="575">
                  <c:v>2.3445940265525098</c:v>
                </c:pt>
                <c:pt idx="576">
                  <c:v>2.6160282811356201</c:v>
                </c:pt>
                <c:pt idx="577">
                  <c:v>2.0192604615981402</c:v>
                </c:pt>
                <c:pt idx="578">
                  <c:v>1.59588499890938</c:v>
                </c:pt>
                <c:pt idx="579">
                  <c:v>0.58352150531402303</c:v>
                </c:pt>
                <c:pt idx="580">
                  <c:v>4.7556708376313601</c:v>
                </c:pt>
                <c:pt idx="581">
                  <c:v>1.7526644841671699</c:v>
                </c:pt>
                <c:pt idx="582">
                  <c:v>0.252257559810524</c:v>
                </c:pt>
                <c:pt idx="583">
                  <c:v>1.5123880375011001</c:v>
                </c:pt>
                <c:pt idx="584">
                  <c:v>2.1652354241523102</c:v>
                </c:pt>
                <c:pt idx="585">
                  <c:v>0.16604777728291101</c:v>
                </c:pt>
                <c:pt idx="586">
                  <c:v>1.19137584628605</c:v>
                </c:pt>
                <c:pt idx="587">
                  <c:v>0.74512732586125496</c:v>
                </c:pt>
                <c:pt idx="588">
                  <c:v>1.40837027749743</c:v>
                </c:pt>
                <c:pt idx="589">
                  <c:v>5.8519052955595798</c:v>
                </c:pt>
                <c:pt idx="590">
                  <c:v>0.89322939360231601</c:v>
                </c:pt>
                <c:pt idx="591">
                  <c:v>5.9672913331449902</c:v>
                </c:pt>
                <c:pt idx="592">
                  <c:v>0.93836671460472099</c:v>
                </c:pt>
                <c:pt idx="593">
                  <c:v>1.21285034811107</c:v>
                </c:pt>
                <c:pt idx="594">
                  <c:v>0.63311107543979495</c:v>
                </c:pt>
                <c:pt idx="595">
                  <c:v>2.9991989155540901</c:v>
                </c:pt>
                <c:pt idx="596">
                  <c:v>1.9505848633306</c:v>
                </c:pt>
                <c:pt idx="597">
                  <c:v>2.1432152193901302</c:v>
                </c:pt>
                <c:pt idx="598">
                  <c:v>1.0214985655153399</c:v>
                </c:pt>
                <c:pt idx="599">
                  <c:v>2.0867482887681699</c:v>
                </c:pt>
                <c:pt idx="600">
                  <c:v>3.3368007877272601</c:v>
                </c:pt>
                <c:pt idx="601">
                  <c:v>1.99423022647084</c:v>
                </c:pt>
                <c:pt idx="602">
                  <c:v>4.5506287802750904</c:v>
                </c:pt>
                <c:pt idx="603">
                  <c:v>0.32617518325657502</c:v>
                </c:pt>
                <c:pt idx="604">
                  <c:v>1.1175053511083599</c:v>
                </c:pt>
                <c:pt idx="605">
                  <c:v>0.53166784203379602</c:v>
                </c:pt>
                <c:pt idx="606">
                  <c:v>0.33088505530025503</c:v>
                </c:pt>
                <c:pt idx="607">
                  <c:v>0.92611154169857302</c:v>
                </c:pt>
                <c:pt idx="608">
                  <c:v>2.1875138587072702</c:v>
                </c:pt>
                <c:pt idx="609">
                  <c:v>2.2024255296984601</c:v>
                </c:pt>
                <c:pt idx="610">
                  <c:v>0.38118200321923201</c:v>
                </c:pt>
                <c:pt idx="611">
                  <c:v>3.2979211941908799</c:v>
                </c:pt>
                <c:pt idx="612">
                  <c:v>1.8098965348792899</c:v>
                </c:pt>
                <c:pt idx="613">
                  <c:v>1.3877443630897901</c:v>
                </c:pt>
                <c:pt idx="614">
                  <c:v>0.80207766300760197</c:v>
                </c:pt>
                <c:pt idx="615">
                  <c:v>2.02079996978396</c:v>
                </c:pt>
                <c:pt idx="616">
                  <c:v>0.89315433949210499</c:v>
                </c:pt>
                <c:pt idx="617">
                  <c:v>1.4922518806504499</c:v>
                </c:pt>
                <c:pt idx="618">
                  <c:v>1.40505674114845</c:v>
                </c:pt>
                <c:pt idx="619">
                  <c:v>1.0284608086432501</c:v>
                </c:pt>
                <c:pt idx="620">
                  <c:v>0.36487036268288098</c:v>
                </c:pt>
                <c:pt idx="621">
                  <c:v>1.22548062167762</c:v>
                </c:pt>
                <c:pt idx="622">
                  <c:v>0.12444952343801199</c:v>
                </c:pt>
                <c:pt idx="623">
                  <c:v>1.4646594172335701</c:v>
                </c:pt>
                <c:pt idx="624">
                  <c:v>3.03918298610877</c:v>
                </c:pt>
                <c:pt idx="625">
                  <c:v>10.3718786341688</c:v>
                </c:pt>
                <c:pt idx="626">
                  <c:v>1.8512820191358099</c:v>
                </c:pt>
                <c:pt idx="627">
                  <c:v>1.8822271726104001</c:v>
                </c:pt>
                <c:pt idx="628">
                  <c:v>1.2224381213906099</c:v>
                </c:pt>
                <c:pt idx="629">
                  <c:v>2.0954128539153301</c:v>
                </c:pt>
                <c:pt idx="630">
                  <c:v>2.43020983721365</c:v>
                </c:pt>
                <c:pt idx="631">
                  <c:v>3.3826171826384299</c:v>
                </c:pt>
                <c:pt idx="632">
                  <c:v>0.96049445553713797</c:v>
                </c:pt>
                <c:pt idx="633">
                  <c:v>0.70363021436958095</c:v>
                </c:pt>
                <c:pt idx="634">
                  <c:v>1.25736970161707</c:v>
                </c:pt>
                <c:pt idx="635">
                  <c:v>4.9676828447376504</c:v>
                </c:pt>
                <c:pt idx="636">
                  <c:v>1.06827154252221</c:v>
                </c:pt>
                <c:pt idx="637">
                  <c:v>6.4985230016704698E-2</c:v>
                </c:pt>
                <c:pt idx="638">
                  <c:v>1.03372156682826</c:v>
                </c:pt>
                <c:pt idx="639">
                  <c:v>3.23622534568202</c:v>
                </c:pt>
                <c:pt idx="640">
                  <c:v>0.99440584709199997</c:v>
                </c:pt>
                <c:pt idx="641">
                  <c:v>0.95482281582262296</c:v>
                </c:pt>
                <c:pt idx="642">
                  <c:v>1.5149780513544899</c:v>
                </c:pt>
                <c:pt idx="643">
                  <c:v>5.7046742322997703</c:v>
                </c:pt>
                <c:pt idx="644">
                  <c:v>3.72561629227389</c:v>
                </c:pt>
                <c:pt idx="645">
                  <c:v>1.6676781676991601</c:v>
                </c:pt>
                <c:pt idx="646">
                  <c:v>1.1610302946547999</c:v>
                </c:pt>
                <c:pt idx="647">
                  <c:v>2.39927022167902</c:v>
                </c:pt>
                <c:pt idx="648">
                  <c:v>1.58755851690716</c:v>
                </c:pt>
                <c:pt idx="649">
                  <c:v>0.63591005738922102</c:v>
                </c:pt>
                <c:pt idx="650">
                  <c:v>2.1450833587332898</c:v>
                </c:pt>
                <c:pt idx="651">
                  <c:v>0.22242563950859801</c:v>
                </c:pt>
                <c:pt idx="652">
                  <c:v>0.97930187291405002</c:v>
                </c:pt>
                <c:pt idx="653">
                  <c:v>0.70233282936172603</c:v>
                </c:pt>
                <c:pt idx="654">
                  <c:v>2.0226742010022001</c:v>
                </c:pt>
                <c:pt idx="655">
                  <c:v>2.5023728297129302</c:v>
                </c:pt>
                <c:pt idx="656">
                  <c:v>1.5962748006180898E-2</c:v>
                </c:pt>
                <c:pt idx="657">
                  <c:v>0.78797433047189203</c:v>
                </c:pt>
                <c:pt idx="658">
                  <c:v>0</c:v>
                </c:pt>
                <c:pt idx="659">
                  <c:v>2.8694718601298201</c:v>
                </c:pt>
                <c:pt idx="660">
                  <c:v>0</c:v>
                </c:pt>
                <c:pt idx="661">
                  <c:v>1.06313196288034</c:v>
                </c:pt>
                <c:pt idx="662">
                  <c:v>1.0522942736265699</c:v>
                </c:pt>
                <c:pt idx="663">
                  <c:v>3.5659792529637202</c:v>
                </c:pt>
                <c:pt idx="664">
                  <c:v>3.5743861422881702</c:v>
                </c:pt>
                <c:pt idx="665">
                  <c:v>0.60348050573818401</c:v>
                </c:pt>
                <c:pt idx="666">
                  <c:v>2.4861943746506898</c:v>
                </c:pt>
                <c:pt idx="667">
                  <c:v>0.26148598552937502</c:v>
                </c:pt>
                <c:pt idx="668">
                  <c:v>0.52924494474763895</c:v>
                </c:pt>
                <c:pt idx="669">
                  <c:v>0.75319033269937996</c:v>
                </c:pt>
                <c:pt idx="670">
                  <c:v>2.33704688281887</c:v>
                </c:pt>
                <c:pt idx="671">
                  <c:v>3.1339834518463401</c:v>
                </c:pt>
                <c:pt idx="672">
                  <c:v>27.940821020058699</c:v>
                </c:pt>
                <c:pt idx="673">
                  <c:v>0.32274978068259702</c:v>
                </c:pt>
                <c:pt idx="674">
                  <c:v>0.162060036466455</c:v>
                </c:pt>
                <c:pt idx="675">
                  <c:v>4.52735131489775</c:v>
                </c:pt>
                <c:pt idx="676">
                  <c:v>0.61593280884427903</c:v>
                </c:pt>
                <c:pt idx="677">
                  <c:v>1.13422257176257</c:v>
                </c:pt>
                <c:pt idx="678">
                  <c:v>0.47030645471160598</c:v>
                </c:pt>
                <c:pt idx="679">
                  <c:v>1.0393690521479599</c:v>
                </c:pt>
                <c:pt idx="680">
                  <c:v>2.57886619106523</c:v>
                </c:pt>
                <c:pt idx="681">
                  <c:v>0.92020934191935899</c:v>
                </c:pt>
                <c:pt idx="682">
                  <c:v>1.3238604933440401</c:v>
                </c:pt>
                <c:pt idx="683">
                  <c:v>6.9702880587391203</c:v>
                </c:pt>
                <c:pt idx="684">
                  <c:v>2.9561032419902098</c:v>
                </c:pt>
                <c:pt idx="685">
                  <c:v>0.89636190832871099</c:v>
                </c:pt>
                <c:pt idx="686">
                  <c:v>1.3312578407198199</c:v>
                </c:pt>
                <c:pt idx="687">
                  <c:v>0.26610412017869001</c:v>
                </c:pt>
                <c:pt idx="688">
                  <c:v>0.41545185159558601</c:v>
                </c:pt>
                <c:pt idx="689">
                  <c:v>0.72899561075143204</c:v>
                </c:pt>
                <c:pt idx="690">
                  <c:v>0</c:v>
                </c:pt>
                <c:pt idx="691">
                  <c:v>2.6616498304040501</c:v>
                </c:pt>
                <c:pt idx="692">
                  <c:v>3.3290631518113001</c:v>
                </c:pt>
                <c:pt idx="693">
                  <c:v>32.456732406576101</c:v>
                </c:pt>
                <c:pt idx="694">
                  <c:v>3.0219106312044</c:v>
                </c:pt>
                <c:pt idx="695">
                  <c:v>2.7413148600151902</c:v>
                </c:pt>
                <c:pt idx="696">
                  <c:v>0.924570415545792</c:v>
                </c:pt>
                <c:pt idx="697">
                  <c:v>1.52755181227388</c:v>
                </c:pt>
                <c:pt idx="698">
                  <c:v>1.37932134951565</c:v>
                </c:pt>
                <c:pt idx="699">
                  <c:v>0.52712043239829698</c:v>
                </c:pt>
                <c:pt idx="700">
                  <c:v>1.0339863391070301</c:v>
                </c:pt>
                <c:pt idx="701">
                  <c:v>0.227769640094759</c:v>
                </c:pt>
                <c:pt idx="702">
                  <c:v>0.80788185917553801</c:v>
                </c:pt>
                <c:pt idx="703">
                  <c:v>0.40887156110852602</c:v>
                </c:pt>
                <c:pt idx="704">
                  <c:v>0.75425596222226299</c:v>
                </c:pt>
                <c:pt idx="705">
                  <c:v>12.0001624167614</c:v>
                </c:pt>
                <c:pt idx="706">
                  <c:v>1.6229486688686401</c:v>
                </c:pt>
                <c:pt idx="707">
                  <c:v>2.1783399092856399</c:v>
                </c:pt>
                <c:pt idx="708">
                  <c:v>2.89746395990786</c:v>
                </c:pt>
                <c:pt idx="709">
                  <c:v>2.7194844030180598</c:v>
                </c:pt>
                <c:pt idx="710">
                  <c:v>2.7730034907129899</c:v>
                </c:pt>
                <c:pt idx="711">
                  <c:v>1.56282749347274</c:v>
                </c:pt>
                <c:pt idx="712">
                  <c:v>2.5787415524432</c:v>
                </c:pt>
                <c:pt idx="713">
                  <c:v>0.80089798706195203</c:v>
                </c:pt>
                <c:pt idx="714">
                  <c:v>2.3903323313653702</c:v>
                </c:pt>
                <c:pt idx="715">
                  <c:v>9.8222962364436894E-2</c:v>
                </c:pt>
                <c:pt idx="716">
                  <c:v>0.80145997768914201</c:v>
                </c:pt>
                <c:pt idx="717">
                  <c:v>5.8820567227347604</c:v>
                </c:pt>
                <c:pt idx="718">
                  <c:v>0.36061608359639702</c:v>
                </c:pt>
                <c:pt idx="719">
                  <c:v>1.5042006083311299</c:v>
                </c:pt>
                <c:pt idx="720">
                  <c:v>2.0872332862813798</c:v>
                </c:pt>
                <c:pt idx="721">
                  <c:v>3.09527106779931</c:v>
                </c:pt>
                <c:pt idx="722">
                  <c:v>12.730548237902701</c:v>
                </c:pt>
                <c:pt idx="723">
                  <c:v>1.1430136523313701</c:v>
                </c:pt>
                <c:pt idx="724">
                  <c:v>0.46891483937009298</c:v>
                </c:pt>
                <c:pt idx="725">
                  <c:v>3.2871619719758498</c:v>
                </c:pt>
                <c:pt idx="726">
                  <c:v>1.23764354884329</c:v>
                </c:pt>
                <c:pt idx="727">
                  <c:v>1.5486308807938201</c:v>
                </c:pt>
                <c:pt idx="728">
                  <c:v>0.49320908805777802</c:v>
                </c:pt>
                <c:pt idx="729">
                  <c:v>0.56863075742262403</c:v>
                </c:pt>
                <c:pt idx="730">
                  <c:v>1.5973790300322701</c:v>
                </c:pt>
                <c:pt idx="731">
                  <c:v>0.36727458349117298</c:v>
                </c:pt>
                <c:pt idx="732">
                  <c:v>3.0510734308765199</c:v>
                </c:pt>
                <c:pt idx="733">
                  <c:v>0.80395003223844497</c:v>
                </c:pt>
                <c:pt idx="734">
                  <c:v>4.3407181201754498E-3</c:v>
                </c:pt>
                <c:pt idx="735">
                  <c:v>1.8054570757161501</c:v>
                </c:pt>
                <c:pt idx="736">
                  <c:v>2.18421495107106</c:v>
                </c:pt>
                <c:pt idx="737">
                  <c:v>2.42818490904983</c:v>
                </c:pt>
                <c:pt idx="738">
                  <c:v>1.4448255836683599</c:v>
                </c:pt>
                <c:pt idx="739">
                  <c:v>1.7471608176731499</c:v>
                </c:pt>
                <c:pt idx="740">
                  <c:v>0.28926153322279102</c:v>
                </c:pt>
                <c:pt idx="741">
                  <c:v>0.63221511406757502</c:v>
                </c:pt>
                <c:pt idx="742">
                  <c:v>2.1743608345352099</c:v>
                </c:pt>
                <c:pt idx="743">
                  <c:v>1.4297851918933799</c:v>
                </c:pt>
                <c:pt idx="744">
                  <c:v>2.51283018732226</c:v>
                </c:pt>
                <c:pt idx="745">
                  <c:v>0.84069835435636098</c:v>
                </c:pt>
                <c:pt idx="746">
                  <c:v>2.3698413021380702</c:v>
                </c:pt>
                <c:pt idx="747">
                  <c:v>5.1049947802334597</c:v>
                </c:pt>
                <c:pt idx="748">
                  <c:v>0.96589269947285195</c:v>
                </c:pt>
                <c:pt idx="749">
                  <c:v>1.02805248878781</c:v>
                </c:pt>
                <c:pt idx="750">
                  <c:v>1.98627158116064</c:v>
                </c:pt>
                <c:pt idx="751">
                  <c:v>2.37678378811112</c:v>
                </c:pt>
                <c:pt idx="752">
                  <c:v>4.3746074021863999</c:v>
                </c:pt>
                <c:pt idx="753">
                  <c:v>0.61261981368972995</c:v>
                </c:pt>
                <c:pt idx="754">
                  <c:v>1.75181380897575</c:v>
                </c:pt>
                <c:pt idx="755">
                  <c:v>3.3761706850403099</c:v>
                </c:pt>
                <c:pt idx="756">
                  <c:v>0.91916013950725395</c:v>
                </c:pt>
                <c:pt idx="757">
                  <c:v>2.1338564402729601</c:v>
                </c:pt>
                <c:pt idx="758">
                  <c:v>1.4740269528999701</c:v>
                </c:pt>
                <c:pt idx="759">
                  <c:v>1.8887270558810101</c:v>
                </c:pt>
                <c:pt idx="760">
                  <c:v>1.3091856688211101</c:v>
                </c:pt>
                <c:pt idx="761">
                  <c:v>1.63549401938845</c:v>
                </c:pt>
                <c:pt idx="762">
                  <c:v>2.5523079947735798</c:v>
                </c:pt>
                <c:pt idx="763">
                  <c:v>0.74745678980513197</c:v>
                </c:pt>
                <c:pt idx="764">
                  <c:v>2.3595099625115701</c:v>
                </c:pt>
                <c:pt idx="765">
                  <c:v>3.8844989773409702</c:v>
                </c:pt>
                <c:pt idx="766">
                  <c:v>6.7897073082050703</c:v>
                </c:pt>
                <c:pt idx="767">
                  <c:v>7.7937343282293998</c:v>
                </c:pt>
                <c:pt idx="768">
                  <c:v>2.3962569417114898</c:v>
                </c:pt>
                <c:pt idx="769">
                  <c:v>1.9703086839880299</c:v>
                </c:pt>
                <c:pt idx="770">
                  <c:v>2.9634754823128202</c:v>
                </c:pt>
                <c:pt idx="771">
                  <c:v>1.0203723710705299</c:v>
                </c:pt>
                <c:pt idx="772">
                  <c:v>1.9114038321501501</c:v>
                </c:pt>
                <c:pt idx="773">
                  <c:v>1.3073256173486401</c:v>
                </c:pt>
                <c:pt idx="774">
                  <c:v>0.26289791327547901</c:v>
                </c:pt>
                <c:pt idx="775">
                  <c:v>1.5937310770127799</c:v>
                </c:pt>
                <c:pt idx="776">
                  <c:v>4.0176302627483</c:v>
                </c:pt>
                <c:pt idx="777">
                  <c:v>2.7913543808306902</c:v>
                </c:pt>
                <c:pt idx="778">
                  <c:v>2.5358173433283402</c:v>
                </c:pt>
                <c:pt idx="779">
                  <c:v>0</c:v>
                </c:pt>
                <c:pt idx="780">
                  <c:v>3.12201656508868E-2</c:v>
                </c:pt>
                <c:pt idx="781">
                  <c:v>3.32357614234951</c:v>
                </c:pt>
                <c:pt idx="782">
                  <c:v>0.55670663817135502</c:v>
                </c:pt>
                <c:pt idx="783">
                  <c:v>1.19928805331602</c:v>
                </c:pt>
                <c:pt idx="784">
                  <c:v>2.5619223195507499</c:v>
                </c:pt>
                <c:pt idx="785">
                  <c:v>0.614866311769379</c:v>
                </c:pt>
                <c:pt idx="786">
                  <c:v>1.04115822205498</c:v>
                </c:pt>
                <c:pt idx="787">
                  <c:v>1.41867879004527</c:v>
                </c:pt>
                <c:pt idx="788">
                  <c:v>0.53741470253393198</c:v>
                </c:pt>
                <c:pt idx="789">
                  <c:v>1.7705533271229299</c:v>
                </c:pt>
                <c:pt idx="790">
                  <c:v>3.6516381328743002</c:v>
                </c:pt>
                <c:pt idx="791">
                  <c:v>4.1877317031653698</c:v>
                </c:pt>
                <c:pt idx="792">
                  <c:v>0.51157879859036204</c:v>
                </c:pt>
                <c:pt idx="793">
                  <c:v>0.144824262958513</c:v>
                </c:pt>
                <c:pt idx="794">
                  <c:v>3.9495375273932498</c:v>
                </c:pt>
                <c:pt idx="795">
                  <c:v>29.689200056767099</c:v>
                </c:pt>
                <c:pt idx="796">
                  <c:v>1.4524736476951901</c:v>
                </c:pt>
                <c:pt idx="797">
                  <c:v>3.8711339192816201</c:v>
                </c:pt>
                <c:pt idx="798">
                  <c:v>1.3147911053475501</c:v>
                </c:pt>
                <c:pt idx="799">
                  <c:v>2.2725134543352299</c:v>
                </c:pt>
                <c:pt idx="800">
                  <c:v>1.7251842640105599</c:v>
                </c:pt>
                <c:pt idx="801">
                  <c:v>1.29116441865864</c:v>
                </c:pt>
                <c:pt idx="802">
                  <c:v>2.80634991634339</c:v>
                </c:pt>
                <c:pt idx="803">
                  <c:v>2.4190571307273201</c:v>
                </c:pt>
                <c:pt idx="804">
                  <c:v>0.75472019478744201</c:v>
                </c:pt>
                <c:pt idx="805">
                  <c:v>1.6761746535925499</c:v>
                </c:pt>
                <c:pt idx="806">
                  <c:v>0.217545148887271</c:v>
                </c:pt>
                <c:pt idx="807">
                  <c:v>1.8478610650615199</c:v>
                </c:pt>
                <c:pt idx="808">
                  <c:v>16.5136176577528</c:v>
                </c:pt>
                <c:pt idx="809">
                  <c:v>0.208114819667023</c:v>
                </c:pt>
                <c:pt idx="810">
                  <c:v>3.8755799944190801</c:v>
                </c:pt>
                <c:pt idx="811">
                  <c:v>1.6669664515187499</c:v>
                </c:pt>
                <c:pt idx="812">
                  <c:v>1.6913488123812299</c:v>
                </c:pt>
                <c:pt idx="813">
                  <c:v>0.68299684711755704</c:v>
                </c:pt>
                <c:pt idx="814">
                  <c:v>1.29691326128403</c:v>
                </c:pt>
                <c:pt idx="815">
                  <c:v>3.8434896007836601</c:v>
                </c:pt>
                <c:pt idx="816">
                  <c:v>1.48888741200495</c:v>
                </c:pt>
                <c:pt idx="817">
                  <c:v>3.0460181553996999</c:v>
                </c:pt>
                <c:pt idx="818">
                  <c:v>2.0757177286372701</c:v>
                </c:pt>
                <c:pt idx="819">
                  <c:v>2.85500900078992</c:v>
                </c:pt>
                <c:pt idx="820">
                  <c:v>1.1606512426954501</c:v>
                </c:pt>
                <c:pt idx="821">
                  <c:v>3.0444961551804002</c:v>
                </c:pt>
                <c:pt idx="822">
                  <c:v>0.84118709475616604</c:v>
                </c:pt>
                <c:pt idx="823">
                  <c:v>2.0851294730801699</c:v>
                </c:pt>
                <c:pt idx="824">
                  <c:v>12.2143784606659</c:v>
                </c:pt>
                <c:pt idx="825">
                  <c:v>1.1025128121412</c:v>
                </c:pt>
                <c:pt idx="826">
                  <c:v>1.3041165386082301</c:v>
                </c:pt>
                <c:pt idx="827">
                  <c:v>1.35860856755625</c:v>
                </c:pt>
                <c:pt idx="828">
                  <c:v>1.32375160590753</c:v>
                </c:pt>
                <c:pt idx="829">
                  <c:v>4.4486006400972098</c:v>
                </c:pt>
                <c:pt idx="830">
                  <c:v>0.81548372946702097</c:v>
                </c:pt>
                <c:pt idx="831">
                  <c:v>0.39569795634195798</c:v>
                </c:pt>
                <c:pt idx="832">
                  <c:v>1.21622796418947</c:v>
                </c:pt>
                <c:pt idx="833">
                  <c:v>1.8418807144999101</c:v>
                </c:pt>
                <c:pt idx="834">
                  <c:v>7.2115404344616403</c:v>
                </c:pt>
                <c:pt idx="835">
                  <c:v>1.1864282473083601</c:v>
                </c:pt>
                <c:pt idx="836">
                  <c:v>1.1417223809485899</c:v>
                </c:pt>
                <c:pt idx="837">
                  <c:v>0.14667858641075501</c:v>
                </c:pt>
                <c:pt idx="838">
                  <c:v>1.7796665811463599</c:v>
                </c:pt>
                <c:pt idx="839">
                  <c:v>1.9137825202097101</c:v>
                </c:pt>
                <c:pt idx="840">
                  <c:v>2.2245443791234401</c:v>
                </c:pt>
                <c:pt idx="841">
                  <c:v>0.27853568231666198</c:v>
                </c:pt>
                <c:pt idx="842">
                  <c:v>2.4848791705509599</c:v>
                </c:pt>
                <c:pt idx="843">
                  <c:v>1.0605337480839301</c:v>
                </c:pt>
                <c:pt idx="844">
                  <c:v>0.58591657197740399</c:v>
                </c:pt>
                <c:pt idx="845">
                  <c:v>0.1750795436016</c:v>
                </c:pt>
                <c:pt idx="846">
                  <c:v>0</c:v>
                </c:pt>
                <c:pt idx="847">
                  <c:v>2.4525535368403601</c:v>
                </c:pt>
                <c:pt idx="848">
                  <c:v>0.32662658623461299</c:v>
                </c:pt>
                <c:pt idx="849">
                  <c:v>1.2703559638806801</c:v>
                </c:pt>
                <c:pt idx="850">
                  <c:v>0.95067358287754</c:v>
                </c:pt>
                <c:pt idx="851">
                  <c:v>1.89877646385466</c:v>
                </c:pt>
                <c:pt idx="852">
                  <c:v>2.8313638619538302</c:v>
                </c:pt>
                <c:pt idx="853">
                  <c:v>0.21367508078070799</c:v>
                </c:pt>
                <c:pt idx="854">
                  <c:v>2.6731904493012499</c:v>
                </c:pt>
                <c:pt idx="855">
                  <c:v>2.8708119031661901</c:v>
                </c:pt>
                <c:pt idx="856">
                  <c:v>2.45801016436514</c:v>
                </c:pt>
                <c:pt idx="857">
                  <c:v>1.72747598202814</c:v>
                </c:pt>
                <c:pt idx="858">
                  <c:v>4.0237423812199697</c:v>
                </c:pt>
                <c:pt idx="859">
                  <c:v>0.36306691669281899</c:v>
                </c:pt>
                <c:pt idx="860">
                  <c:v>0.376298103496293</c:v>
                </c:pt>
                <c:pt idx="861">
                  <c:v>0.10859256862595</c:v>
                </c:pt>
                <c:pt idx="862">
                  <c:v>0.28368883470603401</c:v>
                </c:pt>
                <c:pt idx="863">
                  <c:v>1.90327937465507</c:v>
                </c:pt>
                <c:pt idx="864">
                  <c:v>0.71505284847320405</c:v>
                </c:pt>
                <c:pt idx="865">
                  <c:v>0.238985457182779</c:v>
                </c:pt>
                <c:pt idx="866">
                  <c:v>0.246655302071384</c:v>
                </c:pt>
                <c:pt idx="867">
                  <c:v>2.4020091297853901</c:v>
                </c:pt>
                <c:pt idx="868">
                  <c:v>1.05825097858095</c:v>
                </c:pt>
                <c:pt idx="869">
                  <c:v>0</c:v>
                </c:pt>
                <c:pt idx="870">
                  <c:v>1.58041216811652</c:v>
                </c:pt>
                <c:pt idx="871">
                  <c:v>3.4763054010063899</c:v>
                </c:pt>
                <c:pt idx="872">
                  <c:v>1.33437641312189</c:v>
                </c:pt>
                <c:pt idx="873">
                  <c:v>2.0745644610122498</c:v>
                </c:pt>
                <c:pt idx="874">
                  <c:v>0.83083562298467095</c:v>
                </c:pt>
                <c:pt idx="875">
                  <c:v>0</c:v>
                </c:pt>
                <c:pt idx="876">
                  <c:v>0.258987454025986</c:v>
                </c:pt>
                <c:pt idx="877">
                  <c:v>3.7404563325271898</c:v>
                </c:pt>
                <c:pt idx="878">
                  <c:v>3.94509952477034</c:v>
                </c:pt>
                <c:pt idx="879">
                  <c:v>2.62579865144673</c:v>
                </c:pt>
                <c:pt idx="880">
                  <c:v>2.2768755826288198</c:v>
                </c:pt>
                <c:pt idx="881">
                  <c:v>5.1700713060153598</c:v>
                </c:pt>
                <c:pt idx="882">
                  <c:v>1.4964437717275201</c:v>
                </c:pt>
                <c:pt idx="883">
                  <c:v>2.0707942709476601</c:v>
                </c:pt>
                <c:pt idx="884">
                  <c:v>3.4501965066233602</c:v>
                </c:pt>
                <c:pt idx="885">
                  <c:v>3.2863983605905398</c:v>
                </c:pt>
                <c:pt idx="886">
                  <c:v>1.3365517176171799</c:v>
                </c:pt>
                <c:pt idx="887">
                  <c:v>1.4621466623047099</c:v>
                </c:pt>
                <c:pt idx="888">
                  <c:v>0.59050980146541499</c:v>
                </c:pt>
                <c:pt idx="889">
                  <c:v>1.1600991554087301</c:v>
                </c:pt>
                <c:pt idx="890">
                  <c:v>0.846338328683228</c:v>
                </c:pt>
                <c:pt idx="891">
                  <c:v>2.2851266939333699</c:v>
                </c:pt>
                <c:pt idx="892">
                  <c:v>1.75293998053043</c:v>
                </c:pt>
                <c:pt idx="893">
                  <c:v>1.0069683877461899</c:v>
                </c:pt>
                <c:pt idx="894">
                  <c:v>2.4766545432184599</c:v>
                </c:pt>
                <c:pt idx="895">
                  <c:v>1.37748166260573</c:v>
                </c:pt>
                <c:pt idx="896">
                  <c:v>1.1236555038366101</c:v>
                </c:pt>
                <c:pt idx="897">
                  <c:v>6.8723098399422602</c:v>
                </c:pt>
                <c:pt idx="898">
                  <c:v>1.2488297564490001</c:v>
                </c:pt>
                <c:pt idx="899">
                  <c:v>1.8266110233383599</c:v>
                </c:pt>
                <c:pt idx="900">
                  <c:v>7.6204947493401196</c:v>
                </c:pt>
                <c:pt idx="901">
                  <c:v>5.8461819550329801E-2</c:v>
                </c:pt>
                <c:pt idx="902">
                  <c:v>0.75207870512970199</c:v>
                </c:pt>
                <c:pt idx="903">
                  <c:v>1.0604033680237801</c:v>
                </c:pt>
                <c:pt idx="904">
                  <c:v>0.732273086771695</c:v>
                </c:pt>
                <c:pt idx="905">
                  <c:v>3.2751691562068901</c:v>
                </c:pt>
                <c:pt idx="906">
                  <c:v>8.8715952296612901</c:v>
                </c:pt>
                <c:pt idx="907">
                  <c:v>1.7762836075717701</c:v>
                </c:pt>
                <c:pt idx="908">
                  <c:v>0.53888157357431399</c:v>
                </c:pt>
                <c:pt idx="909">
                  <c:v>2.4156118021297601</c:v>
                </c:pt>
                <c:pt idx="910">
                  <c:v>2.2817204628435599</c:v>
                </c:pt>
                <c:pt idx="911">
                  <c:v>3.4635300643024801E-2</c:v>
                </c:pt>
                <c:pt idx="912">
                  <c:v>2.0554037119194701</c:v>
                </c:pt>
                <c:pt idx="913">
                  <c:v>4.9442381641846396</c:v>
                </c:pt>
                <c:pt idx="914">
                  <c:v>1.7132003556995099</c:v>
                </c:pt>
                <c:pt idx="915">
                  <c:v>0.41593414171688697</c:v>
                </c:pt>
                <c:pt idx="916">
                  <c:v>1.5708084945770999</c:v>
                </c:pt>
                <c:pt idx="917">
                  <c:v>18.383817821060699</c:v>
                </c:pt>
                <c:pt idx="918">
                  <c:v>9.3777366383619398</c:v>
                </c:pt>
                <c:pt idx="919">
                  <c:v>8.2669507271589705E-3</c:v>
                </c:pt>
                <c:pt idx="920">
                  <c:v>10.826751534556299</c:v>
                </c:pt>
                <c:pt idx="921">
                  <c:v>0.83036759332338606</c:v>
                </c:pt>
                <c:pt idx="922">
                  <c:v>2.8267912950384502</c:v>
                </c:pt>
                <c:pt idx="923">
                  <c:v>1.6878710571327</c:v>
                </c:pt>
                <c:pt idx="924">
                  <c:v>2.3895972063221498</c:v>
                </c:pt>
                <c:pt idx="925">
                  <c:v>2.98934605512664</c:v>
                </c:pt>
                <c:pt idx="926">
                  <c:v>0.54247623339290296</c:v>
                </c:pt>
                <c:pt idx="927">
                  <c:v>0</c:v>
                </c:pt>
                <c:pt idx="928">
                  <c:v>2.0079494369191102</c:v>
                </c:pt>
                <c:pt idx="929">
                  <c:v>1.56483859156287</c:v>
                </c:pt>
                <c:pt idx="930">
                  <c:v>2.09979549615232</c:v>
                </c:pt>
                <c:pt idx="931">
                  <c:v>2.4515739792465499</c:v>
                </c:pt>
                <c:pt idx="932">
                  <c:v>1.2814113527369599</c:v>
                </c:pt>
                <c:pt idx="933">
                  <c:v>3.6658910936625499</c:v>
                </c:pt>
                <c:pt idx="934">
                  <c:v>1.56750453596357</c:v>
                </c:pt>
                <c:pt idx="935">
                  <c:v>2.1961852988278698</c:v>
                </c:pt>
                <c:pt idx="936">
                  <c:v>1.76905100373619</c:v>
                </c:pt>
                <c:pt idx="937">
                  <c:v>1.60855705310134</c:v>
                </c:pt>
                <c:pt idx="938">
                  <c:v>2.46824446977037</c:v>
                </c:pt>
                <c:pt idx="939">
                  <c:v>2.41087275513161</c:v>
                </c:pt>
                <c:pt idx="940">
                  <c:v>1.78351326773653</c:v>
                </c:pt>
                <c:pt idx="941">
                  <c:v>1.35658578717997</c:v>
                </c:pt>
                <c:pt idx="942">
                  <c:v>1.3786052858666</c:v>
                </c:pt>
                <c:pt idx="943">
                  <c:v>3.2618597628302202</c:v>
                </c:pt>
                <c:pt idx="944">
                  <c:v>1.3377401087874601</c:v>
                </c:pt>
                <c:pt idx="945">
                  <c:v>0.14625343382223399</c:v>
                </c:pt>
                <c:pt idx="946">
                  <c:v>1.1252159620259401</c:v>
                </c:pt>
                <c:pt idx="947">
                  <c:v>2.2792709940479701</c:v>
                </c:pt>
                <c:pt idx="948">
                  <c:v>1.49715376095152</c:v>
                </c:pt>
                <c:pt idx="949">
                  <c:v>0</c:v>
                </c:pt>
                <c:pt idx="950">
                  <c:v>1.35743186113082</c:v>
                </c:pt>
                <c:pt idx="951">
                  <c:v>2.6117430918811499</c:v>
                </c:pt>
                <c:pt idx="952">
                  <c:v>8.7499073756649892</c:v>
                </c:pt>
                <c:pt idx="953">
                  <c:v>0.24585547940063701</c:v>
                </c:pt>
                <c:pt idx="954">
                  <c:v>0.25790914569877499</c:v>
                </c:pt>
                <c:pt idx="955">
                  <c:v>0.29826814941959101</c:v>
                </c:pt>
                <c:pt idx="956">
                  <c:v>0.407653523734476</c:v>
                </c:pt>
                <c:pt idx="957">
                  <c:v>0.22802034659092699</c:v>
                </c:pt>
                <c:pt idx="958">
                  <c:v>1.1780355207125399</c:v>
                </c:pt>
                <c:pt idx="959">
                  <c:v>2.1327399390566901</c:v>
                </c:pt>
                <c:pt idx="960">
                  <c:v>1.8810041202680901</c:v>
                </c:pt>
                <c:pt idx="961">
                  <c:v>0.47432341740962303</c:v>
                </c:pt>
                <c:pt idx="962">
                  <c:v>6.9308527000222702</c:v>
                </c:pt>
                <c:pt idx="963">
                  <c:v>10.5206116359187</c:v>
                </c:pt>
                <c:pt idx="964">
                  <c:v>0.63890014418406804</c:v>
                </c:pt>
                <c:pt idx="965">
                  <c:v>0.65362553971925297</c:v>
                </c:pt>
                <c:pt idx="966">
                  <c:v>1.1738452188381501</c:v>
                </c:pt>
                <c:pt idx="967">
                  <c:v>1.80004548665276</c:v>
                </c:pt>
                <c:pt idx="968">
                  <c:v>1.1374568143341499</c:v>
                </c:pt>
                <c:pt idx="969">
                  <c:v>2.1856186911892799</c:v>
                </c:pt>
                <c:pt idx="970">
                  <c:v>1.6241486357458099</c:v>
                </c:pt>
                <c:pt idx="971">
                  <c:v>0</c:v>
                </c:pt>
                <c:pt idx="972">
                  <c:v>2.2473899515731501</c:v>
                </c:pt>
                <c:pt idx="973">
                  <c:v>1.0342137428000999</c:v>
                </c:pt>
                <c:pt idx="974">
                  <c:v>5.3551717188790002</c:v>
                </c:pt>
                <c:pt idx="975">
                  <c:v>0.109033549863808</c:v>
                </c:pt>
                <c:pt idx="976">
                  <c:v>0.94935981373253098</c:v>
                </c:pt>
                <c:pt idx="977">
                  <c:v>0.23066799817459299</c:v>
                </c:pt>
                <c:pt idx="978">
                  <c:v>1.86704127860514</c:v>
                </c:pt>
                <c:pt idx="979">
                  <c:v>0.61897225253949295</c:v>
                </c:pt>
                <c:pt idx="980">
                  <c:v>1.3218488518801501</c:v>
                </c:pt>
                <c:pt idx="981">
                  <c:v>1.90908374771527</c:v>
                </c:pt>
                <c:pt idx="982">
                  <c:v>2.9435969418240702</c:v>
                </c:pt>
                <c:pt idx="983">
                  <c:v>0.71764000298516595</c:v>
                </c:pt>
                <c:pt idx="984">
                  <c:v>1.5689184930425399</c:v>
                </c:pt>
                <c:pt idx="985">
                  <c:v>7.3280297795583902</c:v>
                </c:pt>
                <c:pt idx="986">
                  <c:v>0.65454930466889605</c:v>
                </c:pt>
                <c:pt idx="987">
                  <c:v>0.95040539398759005</c:v>
                </c:pt>
                <c:pt idx="988">
                  <c:v>3.7495860846529901E-2</c:v>
                </c:pt>
                <c:pt idx="989">
                  <c:v>0.42299764797473799</c:v>
                </c:pt>
                <c:pt idx="990">
                  <c:v>2.5471979394984698</c:v>
                </c:pt>
                <c:pt idx="991">
                  <c:v>0.81350464816608203</c:v>
                </c:pt>
                <c:pt idx="992">
                  <c:v>1.8842083815132999</c:v>
                </c:pt>
                <c:pt idx="993">
                  <c:v>0.77500727146558102</c:v>
                </c:pt>
                <c:pt idx="994">
                  <c:v>3.7243613590094902</c:v>
                </c:pt>
                <c:pt idx="995">
                  <c:v>2.60487350046958</c:v>
                </c:pt>
                <c:pt idx="996">
                  <c:v>2.0456511555161101</c:v>
                </c:pt>
                <c:pt idx="997">
                  <c:v>1.27639267098741</c:v>
                </c:pt>
                <c:pt idx="998">
                  <c:v>13.5971079183988</c:v>
                </c:pt>
                <c:pt idx="999">
                  <c:v>5.3412380793509504</c:v>
                </c:pt>
                <c:pt idx="1000">
                  <c:v>3.6720315082319299</c:v>
                </c:pt>
                <c:pt idx="1001">
                  <c:v>0.75693102602783402</c:v>
                </c:pt>
                <c:pt idx="1002">
                  <c:v>0</c:v>
                </c:pt>
                <c:pt idx="1003">
                  <c:v>0.91221147018314097</c:v>
                </c:pt>
                <c:pt idx="1004">
                  <c:v>0.45622665179385302</c:v>
                </c:pt>
                <c:pt idx="1005">
                  <c:v>1.34160834209749</c:v>
                </c:pt>
                <c:pt idx="1006">
                  <c:v>7.9411852536987197</c:v>
                </c:pt>
                <c:pt idx="1007">
                  <c:v>0</c:v>
                </c:pt>
                <c:pt idx="1008">
                  <c:v>0</c:v>
                </c:pt>
                <c:pt idx="1009">
                  <c:v>2.9206872987157499</c:v>
                </c:pt>
                <c:pt idx="1010">
                  <c:v>1.2279732310192</c:v>
                </c:pt>
                <c:pt idx="1011">
                  <c:v>1.0058831789328899</c:v>
                </c:pt>
                <c:pt idx="1012">
                  <c:v>0.57689792343993995</c:v>
                </c:pt>
                <c:pt idx="1013">
                  <c:v>1.5343357469543899</c:v>
                </c:pt>
                <c:pt idx="1014">
                  <c:v>2.6878062637047102</c:v>
                </c:pt>
                <c:pt idx="1015">
                  <c:v>2.0852324838120899</c:v>
                </c:pt>
                <c:pt idx="1016">
                  <c:v>2.1313357825022599</c:v>
                </c:pt>
                <c:pt idx="1017">
                  <c:v>1.21810483314294</c:v>
                </c:pt>
                <c:pt idx="1018">
                  <c:v>1.2753017314413999</c:v>
                </c:pt>
                <c:pt idx="1019">
                  <c:v>1.80556695558333</c:v>
                </c:pt>
                <c:pt idx="1020">
                  <c:v>1.74286544424135</c:v>
                </c:pt>
                <c:pt idx="1021">
                  <c:v>0.18707148254494199</c:v>
                </c:pt>
                <c:pt idx="1022">
                  <c:v>2.0079254835893701</c:v>
                </c:pt>
                <c:pt idx="1023">
                  <c:v>0.61422248381932998</c:v>
                </c:pt>
                <c:pt idx="1024">
                  <c:v>0.68482728673409599</c:v>
                </c:pt>
                <c:pt idx="1025">
                  <c:v>2.2617572410368099</c:v>
                </c:pt>
                <c:pt idx="1026">
                  <c:v>0.81371225223561505</c:v>
                </c:pt>
                <c:pt idx="1027">
                  <c:v>1.24330955244104</c:v>
                </c:pt>
                <c:pt idx="1028">
                  <c:v>0</c:v>
                </c:pt>
                <c:pt idx="1029">
                  <c:v>0.49280773609864897</c:v>
                </c:pt>
                <c:pt idx="1030">
                  <c:v>1.27729478594926</c:v>
                </c:pt>
                <c:pt idx="1031">
                  <c:v>0.87503551486944897</c:v>
                </c:pt>
                <c:pt idx="1032">
                  <c:v>1.42768921005807</c:v>
                </c:pt>
                <c:pt idx="1033">
                  <c:v>0.90361727492893995</c:v>
                </c:pt>
                <c:pt idx="1034">
                  <c:v>2.0408962352054698</c:v>
                </c:pt>
                <c:pt idx="1035">
                  <c:v>0.58946511555616798</c:v>
                </c:pt>
                <c:pt idx="1036">
                  <c:v>2.3726990774988499</c:v>
                </c:pt>
                <c:pt idx="1037">
                  <c:v>1.6445227176811701</c:v>
                </c:pt>
                <c:pt idx="1038">
                  <c:v>0.63987493835819598</c:v>
                </c:pt>
                <c:pt idx="1039">
                  <c:v>1.67389660623666</c:v>
                </c:pt>
                <c:pt idx="1040">
                  <c:v>2.3379412209666901</c:v>
                </c:pt>
                <c:pt idx="1041">
                  <c:v>0.706948492888272</c:v>
                </c:pt>
                <c:pt idx="1042">
                  <c:v>0.76751864260557101</c:v>
                </c:pt>
                <c:pt idx="1043">
                  <c:v>3.4643031979814198</c:v>
                </c:pt>
                <c:pt idx="1044">
                  <c:v>0.11761633450464901</c:v>
                </c:pt>
                <c:pt idx="1045">
                  <c:v>0.45410696966546699</c:v>
                </c:pt>
                <c:pt idx="1046">
                  <c:v>2.1632055374381101</c:v>
                </c:pt>
                <c:pt idx="1047">
                  <c:v>2.07123658409775</c:v>
                </c:pt>
                <c:pt idx="1048">
                  <c:v>1.7443163489553599</c:v>
                </c:pt>
                <c:pt idx="1049">
                  <c:v>0.43776994125652202</c:v>
                </c:pt>
                <c:pt idx="1050">
                  <c:v>0.86421285525904501</c:v>
                </c:pt>
                <c:pt idx="1051">
                  <c:v>1.1478600306875599</c:v>
                </c:pt>
                <c:pt idx="1052">
                  <c:v>0.86817378491281705</c:v>
                </c:pt>
                <c:pt idx="1053">
                  <c:v>1.90247366739341E-2</c:v>
                </c:pt>
                <c:pt idx="1054">
                  <c:v>1.1470375755119799</c:v>
                </c:pt>
                <c:pt idx="1055">
                  <c:v>0.55094227818432095</c:v>
                </c:pt>
                <c:pt idx="1056">
                  <c:v>3.3252237585400999</c:v>
                </c:pt>
                <c:pt idx="1057">
                  <c:v>2.4989091294480401</c:v>
                </c:pt>
                <c:pt idx="1058">
                  <c:v>0</c:v>
                </c:pt>
                <c:pt idx="1059">
                  <c:v>1.05744363063541</c:v>
                </c:pt>
                <c:pt idx="1060">
                  <c:v>0</c:v>
                </c:pt>
                <c:pt idx="1061">
                  <c:v>4.9873366281498903</c:v>
                </c:pt>
                <c:pt idx="1062">
                  <c:v>0</c:v>
                </c:pt>
                <c:pt idx="1063">
                  <c:v>0.66640582045375596</c:v>
                </c:pt>
                <c:pt idx="1064">
                  <c:v>3.4249297290366401</c:v>
                </c:pt>
                <c:pt idx="1065">
                  <c:v>0.36353721200253097</c:v>
                </c:pt>
                <c:pt idx="1066">
                  <c:v>8.4990956518976706</c:v>
                </c:pt>
                <c:pt idx="1067">
                  <c:v>4.0201652561360603</c:v>
                </c:pt>
                <c:pt idx="1068">
                  <c:v>4.1284041264513496</c:v>
                </c:pt>
                <c:pt idx="1069">
                  <c:v>4.2134965835012297</c:v>
                </c:pt>
                <c:pt idx="1070">
                  <c:v>2.2014560247292301</c:v>
                </c:pt>
                <c:pt idx="1071">
                  <c:v>0.79996972557192003</c:v>
                </c:pt>
                <c:pt idx="1072">
                  <c:v>1.9380419947601799</c:v>
                </c:pt>
                <c:pt idx="1073">
                  <c:v>1.46199392468309</c:v>
                </c:pt>
                <c:pt idx="1074">
                  <c:v>1.91151127099277</c:v>
                </c:pt>
                <c:pt idx="1075">
                  <c:v>1.9472370818131299</c:v>
                </c:pt>
                <c:pt idx="1076">
                  <c:v>3.35298777366561</c:v>
                </c:pt>
                <c:pt idx="1077">
                  <c:v>1.18368827535243</c:v>
                </c:pt>
                <c:pt idx="1078">
                  <c:v>0.893506526062263</c:v>
                </c:pt>
                <c:pt idx="1079">
                  <c:v>2.3136223309450901</c:v>
                </c:pt>
                <c:pt idx="1080">
                  <c:v>2.0315039308756302</c:v>
                </c:pt>
                <c:pt idx="1081">
                  <c:v>1.77199403223004</c:v>
                </c:pt>
                <c:pt idx="1082">
                  <c:v>1.6623372454310901</c:v>
                </c:pt>
                <c:pt idx="1083">
                  <c:v>5.4092568013940996</c:v>
                </c:pt>
                <c:pt idx="1084">
                  <c:v>2.4445929682668099</c:v>
                </c:pt>
                <c:pt idx="1085">
                  <c:v>0.69989393898491004</c:v>
                </c:pt>
                <c:pt idx="1086">
                  <c:v>1.0690417049774299</c:v>
                </c:pt>
                <c:pt idx="1087">
                  <c:v>0.99088557584648496</c:v>
                </c:pt>
                <c:pt idx="1088">
                  <c:v>0.23050693528223601</c:v>
                </c:pt>
                <c:pt idx="1089">
                  <c:v>0.60531408609454496</c:v>
                </c:pt>
                <c:pt idx="1090">
                  <c:v>1.44713039613323</c:v>
                </c:pt>
                <c:pt idx="1091">
                  <c:v>0</c:v>
                </c:pt>
                <c:pt idx="1092">
                  <c:v>0.532222025277021</c:v>
                </c:pt>
                <c:pt idx="1093">
                  <c:v>3.0427368124394301</c:v>
                </c:pt>
                <c:pt idx="1094">
                  <c:v>2.1536434799985398</c:v>
                </c:pt>
                <c:pt idx="1095">
                  <c:v>1.3868888559017201</c:v>
                </c:pt>
                <c:pt idx="1096">
                  <c:v>0.98548605809641199</c:v>
                </c:pt>
                <c:pt idx="1097">
                  <c:v>0.69150938701841802</c:v>
                </c:pt>
                <c:pt idx="1098">
                  <c:v>0.79398891179366105</c:v>
                </c:pt>
                <c:pt idx="1099">
                  <c:v>1.65221636269386</c:v>
                </c:pt>
                <c:pt idx="1100">
                  <c:v>0.786621202183033</c:v>
                </c:pt>
                <c:pt idx="1101">
                  <c:v>2.1528838460978998</c:v>
                </c:pt>
                <c:pt idx="1102">
                  <c:v>11.5521429476725</c:v>
                </c:pt>
                <c:pt idx="1103">
                  <c:v>1.3601544703578301</c:v>
                </c:pt>
                <c:pt idx="1104">
                  <c:v>0.117925733618161</c:v>
                </c:pt>
                <c:pt idx="1105">
                  <c:v>0</c:v>
                </c:pt>
                <c:pt idx="1106">
                  <c:v>1.0509849468532999</c:v>
                </c:pt>
                <c:pt idx="1107">
                  <c:v>2.4382566036722002</c:v>
                </c:pt>
                <c:pt idx="1108">
                  <c:v>1.16455124415985</c:v>
                </c:pt>
                <c:pt idx="1109">
                  <c:v>3.3165434840652002</c:v>
                </c:pt>
                <c:pt idx="1110">
                  <c:v>3.5648291036812401</c:v>
                </c:pt>
                <c:pt idx="1111">
                  <c:v>1.9428132974852199</c:v>
                </c:pt>
                <c:pt idx="1112">
                  <c:v>0</c:v>
                </c:pt>
                <c:pt idx="1113">
                  <c:v>7.7893388752268704</c:v>
                </c:pt>
                <c:pt idx="1114">
                  <c:v>0.37304093632972801</c:v>
                </c:pt>
                <c:pt idx="1115">
                  <c:v>0</c:v>
                </c:pt>
                <c:pt idx="1116">
                  <c:v>7.0184536396544903</c:v>
                </c:pt>
                <c:pt idx="1117">
                  <c:v>8.1532770456700892</c:v>
                </c:pt>
                <c:pt idx="1118">
                  <c:v>2.3189763838864401</c:v>
                </c:pt>
                <c:pt idx="1119">
                  <c:v>1.5270878630114999</c:v>
                </c:pt>
                <c:pt idx="1120">
                  <c:v>1.9317828965133801</c:v>
                </c:pt>
                <c:pt idx="1121">
                  <c:v>1.89446543341465</c:v>
                </c:pt>
                <c:pt idx="1122">
                  <c:v>0.85611247423824499</c:v>
                </c:pt>
                <c:pt idx="1123">
                  <c:v>0.96111173716291298</c:v>
                </c:pt>
                <c:pt idx="1124">
                  <c:v>1.40804458295542</c:v>
                </c:pt>
                <c:pt idx="1125">
                  <c:v>0.63545727565278998</c:v>
                </c:pt>
                <c:pt idx="1126">
                  <c:v>0.43910809576417598</c:v>
                </c:pt>
                <c:pt idx="1127">
                  <c:v>0.28897137343590201</c:v>
                </c:pt>
                <c:pt idx="1128">
                  <c:v>0.80484507865251698</c:v>
                </c:pt>
                <c:pt idx="1129">
                  <c:v>3.6069425106864998</c:v>
                </c:pt>
                <c:pt idx="1130">
                  <c:v>3.9002041944286803E-2</c:v>
                </c:pt>
                <c:pt idx="1131">
                  <c:v>1.88772330115509</c:v>
                </c:pt>
                <c:pt idx="1132">
                  <c:v>0.75970602719077596</c:v>
                </c:pt>
                <c:pt idx="1133">
                  <c:v>1.02911025379788</c:v>
                </c:pt>
                <c:pt idx="1134">
                  <c:v>0.868144118447428</c:v>
                </c:pt>
                <c:pt idx="1135">
                  <c:v>1.66168640978462</c:v>
                </c:pt>
                <c:pt idx="1136">
                  <c:v>6.6015896627907997</c:v>
                </c:pt>
                <c:pt idx="1137">
                  <c:v>0.844907558737093</c:v>
                </c:pt>
                <c:pt idx="1138">
                  <c:v>0.55062012364175705</c:v>
                </c:pt>
                <c:pt idx="1139">
                  <c:v>1.3310062789775601</c:v>
                </c:pt>
                <c:pt idx="1140">
                  <c:v>2.9104255305482298</c:v>
                </c:pt>
                <c:pt idx="1141">
                  <c:v>3.5743464720468499</c:v>
                </c:pt>
                <c:pt idx="1142">
                  <c:v>1.30000509056672</c:v>
                </c:pt>
                <c:pt idx="1143">
                  <c:v>0.74572416348281001</c:v>
                </c:pt>
                <c:pt idx="1144">
                  <c:v>1.5474171286770799</c:v>
                </c:pt>
                <c:pt idx="1145">
                  <c:v>2.64867523900732</c:v>
                </c:pt>
                <c:pt idx="1146">
                  <c:v>2.9619604157680399</c:v>
                </c:pt>
                <c:pt idx="1147">
                  <c:v>1.29289214712816</c:v>
                </c:pt>
                <c:pt idx="1148">
                  <c:v>5.1997466324948203</c:v>
                </c:pt>
                <c:pt idx="1149">
                  <c:v>3.0969214130456399</c:v>
                </c:pt>
                <c:pt idx="1150">
                  <c:v>1.83931072074848</c:v>
                </c:pt>
                <c:pt idx="1151">
                  <c:v>0.44379584932356603</c:v>
                </c:pt>
                <c:pt idx="1152">
                  <c:v>0.92353226130453303</c:v>
                </c:pt>
                <c:pt idx="1153">
                  <c:v>1.65603431565384</c:v>
                </c:pt>
                <c:pt idx="1154">
                  <c:v>0.50200734325014995</c:v>
                </c:pt>
                <c:pt idx="1155">
                  <c:v>1.2797820361685801</c:v>
                </c:pt>
                <c:pt idx="1156">
                  <c:v>1.2132072534282701</c:v>
                </c:pt>
                <c:pt idx="1157">
                  <c:v>1.46219595779378</c:v>
                </c:pt>
                <c:pt idx="1158">
                  <c:v>1.32495761153102</c:v>
                </c:pt>
                <c:pt idx="1159">
                  <c:v>0.88123940218305596</c:v>
                </c:pt>
                <c:pt idx="1160">
                  <c:v>0.13122189564329501</c:v>
                </c:pt>
                <c:pt idx="1161">
                  <c:v>0.340910078840852</c:v>
                </c:pt>
                <c:pt idx="1162">
                  <c:v>2.1417495923176202</c:v>
                </c:pt>
                <c:pt idx="1163">
                  <c:v>0.79318845554926998</c:v>
                </c:pt>
                <c:pt idx="1164">
                  <c:v>0.24554186426608701</c:v>
                </c:pt>
                <c:pt idx="1165">
                  <c:v>1.4628885054323799</c:v>
                </c:pt>
                <c:pt idx="1166">
                  <c:v>1.9879679780858599</c:v>
                </c:pt>
                <c:pt idx="1167">
                  <c:v>3.9095675157286101</c:v>
                </c:pt>
                <c:pt idx="1168">
                  <c:v>0</c:v>
                </c:pt>
                <c:pt idx="1169">
                  <c:v>3.6640661057759099</c:v>
                </c:pt>
                <c:pt idx="1170">
                  <c:v>0.61950263285276097</c:v>
                </c:pt>
                <c:pt idx="1171">
                  <c:v>2.03272264200774</c:v>
                </c:pt>
                <c:pt idx="1172">
                  <c:v>7.0546259543222698</c:v>
                </c:pt>
                <c:pt idx="1173">
                  <c:v>2.9811789065607499</c:v>
                </c:pt>
                <c:pt idx="1174">
                  <c:v>0.67365986711660497</c:v>
                </c:pt>
                <c:pt idx="1175">
                  <c:v>0.75414293246192199</c:v>
                </c:pt>
                <c:pt idx="1176">
                  <c:v>0.51676895329356698</c:v>
                </c:pt>
                <c:pt idx="1177">
                  <c:v>3.1947157921838301</c:v>
                </c:pt>
                <c:pt idx="1178">
                  <c:v>1.71913975467283</c:v>
                </c:pt>
                <c:pt idx="1179">
                  <c:v>1.4122531103951499</c:v>
                </c:pt>
                <c:pt idx="1180">
                  <c:v>10.0667989570595</c:v>
                </c:pt>
                <c:pt idx="1181">
                  <c:v>0.60627480216238605</c:v>
                </c:pt>
                <c:pt idx="1182">
                  <c:v>1.0409481009017301</c:v>
                </c:pt>
                <c:pt idx="1183">
                  <c:v>1.6676539686110201</c:v>
                </c:pt>
                <c:pt idx="1184">
                  <c:v>0.50693543646344696</c:v>
                </c:pt>
                <c:pt idx="1185">
                  <c:v>0.103862129709893</c:v>
                </c:pt>
                <c:pt idx="1186">
                  <c:v>0.217745568734308</c:v>
                </c:pt>
                <c:pt idx="1187">
                  <c:v>0.645379436765251</c:v>
                </c:pt>
                <c:pt idx="1188">
                  <c:v>2.3140639299405601</c:v>
                </c:pt>
                <c:pt idx="1189">
                  <c:v>0.56841331403815498</c:v>
                </c:pt>
                <c:pt idx="1190">
                  <c:v>1.5444696169004499</c:v>
                </c:pt>
                <c:pt idx="1191">
                  <c:v>2.3632068311118499</c:v>
                </c:pt>
                <c:pt idx="1192">
                  <c:v>2.8671730640246502</c:v>
                </c:pt>
                <c:pt idx="1193">
                  <c:v>1.3475474051960299</c:v>
                </c:pt>
                <c:pt idx="1194">
                  <c:v>2.9322576283316901</c:v>
                </c:pt>
                <c:pt idx="1195">
                  <c:v>0.667365345155013</c:v>
                </c:pt>
                <c:pt idx="1196">
                  <c:v>3.3778552980129501</c:v>
                </c:pt>
                <c:pt idx="1197">
                  <c:v>0.67280313532415303</c:v>
                </c:pt>
                <c:pt idx="1198">
                  <c:v>1.5402636497945701</c:v>
                </c:pt>
                <c:pt idx="1199">
                  <c:v>0.82261413446532605</c:v>
                </c:pt>
                <c:pt idx="1200">
                  <c:v>3.1849593404669001</c:v>
                </c:pt>
                <c:pt idx="1201">
                  <c:v>2.2600465925872002</c:v>
                </c:pt>
                <c:pt idx="1202">
                  <c:v>4.7707536348780799</c:v>
                </c:pt>
                <c:pt idx="1203">
                  <c:v>4.3945869212980302</c:v>
                </c:pt>
                <c:pt idx="1204">
                  <c:v>5.6566971192871698E-2</c:v>
                </c:pt>
                <c:pt idx="1205">
                  <c:v>0.22956244852256399</c:v>
                </c:pt>
                <c:pt idx="1206">
                  <c:v>0.80791688775312298</c:v>
                </c:pt>
                <c:pt idx="1207">
                  <c:v>1.63760355802762</c:v>
                </c:pt>
                <c:pt idx="1208">
                  <c:v>1.51857854123048</c:v>
                </c:pt>
                <c:pt idx="1209">
                  <c:v>23.737802291047899</c:v>
                </c:pt>
                <c:pt idx="1210">
                  <c:v>4.2702679357540196</c:v>
                </c:pt>
                <c:pt idx="1211">
                  <c:v>6.4669373801998802</c:v>
                </c:pt>
                <c:pt idx="1212">
                  <c:v>4.3579110620407304</c:v>
                </c:pt>
                <c:pt idx="1213">
                  <c:v>4.7842964837222004</c:v>
                </c:pt>
                <c:pt idx="1214">
                  <c:v>0.66268849347800396</c:v>
                </c:pt>
                <c:pt idx="1215">
                  <c:v>0.38692365643724402</c:v>
                </c:pt>
                <c:pt idx="1216">
                  <c:v>0.60572713595417904</c:v>
                </c:pt>
                <c:pt idx="1217">
                  <c:v>2.1098525481226602</c:v>
                </c:pt>
                <c:pt idx="1218">
                  <c:v>2.5161002685198102</c:v>
                </c:pt>
                <c:pt idx="1219">
                  <c:v>0.32158504340099098</c:v>
                </c:pt>
                <c:pt idx="1220">
                  <c:v>1.09854785840106</c:v>
                </c:pt>
                <c:pt idx="1221">
                  <c:v>0.484474542571741</c:v>
                </c:pt>
                <c:pt idx="1222">
                  <c:v>3.8914461281123098</c:v>
                </c:pt>
                <c:pt idx="1223">
                  <c:v>0.75207723230866097</c:v>
                </c:pt>
                <c:pt idx="1224">
                  <c:v>1.1920147167191</c:v>
                </c:pt>
                <c:pt idx="1225">
                  <c:v>1.27230092124147</c:v>
                </c:pt>
                <c:pt idx="1226">
                  <c:v>4.2368918462513898</c:v>
                </c:pt>
                <c:pt idx="1227">
                  <c:v>3.2473513617143399</c:v>
                </c:pt>
                <c:pt idx="1228">
                  <c:v>0.95662537384274404</c:v>
                </c:pt>
                <c:pt idx="1229">
                  <c:v>1.4079406407099899</c:v>
                </c:pt>
                <c:pt idx="1230">
                  <c:v>3.9583404776311899</c:v>
                </c:pt>
                <c:pt idx="1231">
                  <c:v>3.6231763097100198</c:v>
                </c:pt>
                <c:pt idx="1232">
                  <c:v>9.3958264868375796</c:v>
                </c:pt>
                <c:pt idx="1233">
                  <c:v>2.4958296692394901</c:v>
                </c:pt>
                <c:pt idx="1234">
                  <c:v>1.33141604524188</c:v>
                </c:pt>
                <c:pt idx="1235">
                  <c:v>0.231575829777009</c:v>
                </c:pt>
                <c:pt idx="1236">
                  <c:v>2.2667363011528199</c:v>
                </c:pt>
                <c:pt idx="1237">
                  <c:v>2.3381516770394102</c:v>
                </c:pt>
                <c:pt idx="1238">
                  <c:v>0.72092960556469199</c:v>
                </c:pt>
                <c:pt idx="1239">
                  <c:v>1.7312601547375699</c:v>
                </c:pt>
                <c:pt idx="1240">
                  <c:v>0</c:v>
                </c:pt>
                <c:pt idx="1241">
                  <c:v>0.130972074917446</c:v>
                </c:pt>
                <c:pt idx="1242">
                  <c:v>2.5196814678002899</c:v>
                </c:pt>
                <c:pt idx="1243">
                  <c:v>1.7052738844438999</c:v>
                </c:pt>
                <c:pt idx="1244">
                  <c:v>6.3823247092543003</c:v>
                </c:pt>
                <c:pt idx="1245">
                  <c:v>0.72564268256479902</c:v>
                </c:pt>
                <c:pt idx="1246">
                  <c:v>1.4019260304760199</c:v>
                </c:pt>
                <c:pt idx="1247">
                  <c:v>0</c:v>
                </c:pt>
                <c:pt idx="1248">
                  <c:v>1.28276291450522</c:v>
                </c:pt>
                <c:pt idx="1249">
                  <c:v>0</c:v>
                </c:pt>
                <c:pt idx="1250">
                  <c:v>1.32110591450296</c:v>
                </c:pt>
                <c:pt idx="1251">
                  <c:v>0.25787802080226802</c:v>
                </c:pt>
                <c:pt idx="1252">
                  <c:v>3.0883113818313999</c:v>
                </c:pt>
                <c:pt idx="1253">
                  <c:v>1.1544386394945501</c:v>
                </c:pt>
                <c:pt idx="1254">
                  <c:v>11.646176539451099</c:v>
                </c:pt>
                <c:pt idx="1255">
                  <c:v>0.95634059641315206</c:v>
                </c:pt>
                <c:pt idx="1256">
                  <c:v>1.3926944507096899</c:v>
                </c:pt>
                <c:pt idx="1257">
                  <c:v>1.1545571721452601</c:v>
                </c:pt>
                <c:pt idx="1258">
                  <c:v>0.74177675488731798</c:v>
                </c:pt>
                <c:pt idx="1259">
                  <c:v>1.2217344899792999</c:v>
                </c:pt>
                <c:pt idx="1260">
                  <c:v>1.5770683758464901</c:v>
                </c:pt>
                <c:pt idx="1261">
                  <c:v>2.0017786365085</c:v>
                </c:pt>
                <c:pt idx="1262">
                  <c:v>8.3717169636856895E-2</c:v>
                </c:pt>
                <c:pt idx="1263">
                  <c:v>0.66012264317133895</c:v>
                </c:pt>
                <c:pt idx="1264">
                  <c:v>0.78000767106619895</c:v>
                </c:pt>
                <c:pt idx="1265">
                  <c:v>0.25858688898423099</c:v>
                </c:pt>
                <c:pt idx="1266">
                  <c:v>1.4284926819200101</c:v>
                </c:pt>
                <c:pt idx="1267">
                  <c:v>1.6827637404009801</c:v>
                </c:pt>
                <c:pt idx="1268">
                  <c:v>0.93555038953737701</c:v>
                </c:pt>
                <c:pt idx="1269">
                  <c:v>0.68861004222305</c:v>
                </c:pt>
                <c:pt idx="1270">
                  <c:v>1.05509321105076</c:v>
                </c:pt>
                <c:pt idx="1271">
                  <c:v>3.3251903338040698</c:v>
                </c:pt>
                <c:pt idx="1272">
                  <c:v>3.71885505209758</c:v>
                </c:pt>
                <c:pt idx="1273">
                  <c:v>0.38630536290787199</c:v>
                </c:pt>
                <c:pt idx="1274">
                  <c:v>1.5085826834223199</c:v>
                </c:pt>
                <c:pt idx="1275">
                  <c:v>10.598171580795499</c:v>
                </c:pt>
                <c:pt idx="1276">
                  <c:v>2.2057146701603201</c:v>
                </c:pt>
                <c:pt idx="1277">
                  <c:v>2.63437121765755</c:v>
                </c:pt>
                <c:pt idx="1278">
                  <c:v>0</c:v>
                </c:pt>
                <c:pt idx="1279">
                  <c:v>1.8719411059470701</c:v>
                </c:pt>
                <c:pt idx="1281">
                  <c:v>3.4722363401529099</c:v>
                </c:pt>
                <c:pt idx="1282">
                  <c:v>3.4256929313083502</c:v>
                </c:pt>
                <c:pt idx="1283">
                  <c:v>0.73488370827697203</c:v>
                </c:pt>
                <c:pt idx="1284">
                  <c:v>1.17976357885145</c:v>
                </c:pt>
                <c:pt idx="1285">
                  <c:v>0.39793629615624598</c:v>
                </c:pt>
                <c:pt idx="1286">
                  <c:v>9.9565452878124692</c:v>
                </c:pt>
                <c:pt idx="1287">
                  <c:v>2.2117280217993902</c:v>
                </c:pt>
                <c:pt idx="1288">
                  <c:v>2.4859546747641899</c:v>
                </c:pt>
                <c:pt idx="1289">
                  <c:v>0.47599467245209298</c:v>
                </c:pt>
                <c:pt idx="1290">
                  <c:v>2.4206512633196402</c:v>
                </c:pt>
                <c:pt idx="1291">
                  <c:v>0.81730688137587604</c:v>
                </c:pt>
                <c:pt idx="1292">
                  <c:v>5.9010359966423804</c:v>
                </c:pt>
                <c:pt idx="1293">
                  <c:v>2.9792066217622701</c:v>
                </c:pt>
                <c:pt idx="1294">
                  <c:v>0.56989603793920096</c:v>
                </c:pt>
                <c:pt idx="1295">
                  <c:v>2.0849176370755398</c:v>
                </c:pt>
                <c:pt idx="1296">
                  <c:v>3.9343740048354001</c:v>
                </c:pt>
                <c:pt idx="1297">
                  <c:v>5.0122123473135902</c:v>
                </c:pt>
                <c:pt idx="1298">
                  <c:v>0.872598888324434</c:v>
                </c:pt>
                <c:pt idx="1299">
                  <c:v>3.6323869599346699</c:v>
                </c:pt>
                <c:pt idx="1300">
                  <c:v>1.6056513487386099</c:v>
                </c:pt>
                <c:pt idx="1301">
                  <c:v>2.40450080341633</c:v>
                </c:pt>
                <c:pt idx="1302">
                  <c:v>1.75869232690453</c:v>
                </c:pt>
                <c:pt idx="1303">
                  <c:v>1.17714558068659</c:v>
                </c:pt>
                <c:pt idx="1304">
                  <c:v>1.3697760368901699</c:v>
                </c:pt>
                <c:pt idx="1305">
                  <c:v>3.6317735865252301</c:v>
                </c:pt>
                <c:pt idx="1306">
                  <c:v>34.8494733898779</c:v>
                </c:pt>
                <c:pt idx="1307">
                  <c:v>3.82321218477795E-2</c:v>
                </c:pt>
                <c:pt idx="1308">
                  <c:v>0.380613312029696</c:v>
                </c:pt>
                <c:pt idx="1309">
                  <c:v>2.56132892268247</c:v>
                </c:pt>
                <c:pt idx="1310">
                  <c:v>0.25170728824639599</c:v>
                </c:pt>
                <c:pt idx="1311">
                  <c:v>0.29672113842797598</c:v>
                </c:pt>
                <c:pt idx="1312">
                  <c:v>13.5205421391356</c:v>
                </c:pt>
                <c:pt idx="1313">
                  <c:v>2.1636431931140399</c:v>
                </c:pt>
                <c:pt idx="1314">
                  <c:v>2.2243854137225698</c:v>
                </c:pt>
                <c:pt idx="1315">
                  <c:v>7.1350494860774799E-2</c:v>
                </c:pt>
                <c:pt idx="1316">
                  <c:v>1.49452899085045</c:v>
                </c:pt>
                <c:pt idx="1317">
                  <c:v>1.5947774311987499</c:v>
                </c:pt>
                <c:pt idx="1318">
                  <c:v>0.17618161344786301</c:v>
                </c:pt>
                <c:pt idx="1319">
                  <c:v>3.1467638123299699</c:v>
                </c:pt>
                <c:pt idx="1320">
                  <c:v>1.54633924641793</c:v>
                </c:pt>
                <c:pt idx="1321">
                  <c:v>1.7462573503729399</c:v>
                </c:pt>
                <c:pt idx="1322">
                  <c:v>0</c:v>
                </c:pt>
                <c:pt idx="1323">
                  <c:v>1.9607058938545201</c:v>
                </c:pt>
                <c:pt idx="1324">
                  <c:v>5.6771939176964796</c:v>
                </c:pt>
                <c:pt idx="1325">
                  <c:v>0.30909022475395398</c:v>
                </c:pt>
                <c:pt idx="1326">
                  <c:v>0.20633860450472999</c:v>
                </c:pt>
                <c:pt idx="1327">
                  <c:v>0.56207992228864601</c:v>
                </c:pt>
                <c:pt idx="1328">
                  <c:v>6.08048804273625</c:v>
                </c:pt>
                <c:pt idx="1329">
                  <c:v>3.34077676689023</c:v>
                </c:pt>
                <c:pt idx="1330">
                  <c:v>1.3344811397029801</c:v>
                </c:pt>
                <c:pt idx="1331">
                  <c:v>1.2672985178113301</c:v>
                </c:pt>
                <c:pt idx="1332">
                  <c:v>0.80155518149483695</c:v>
                </c:pt>
                <c:pt idx="1333">
                  <c:v>2.56720323554506</c:v>
                </c:pt>
                <c:pt idx="1334">
                  <c:v>3.0322471693062401</c:v>
                </c:pt>
                <c:pt idx="1335">
                  <c:v>0</c:v>
                </c:pt>
                <c:pt idx="1336">
                  <c:v>0.89872779247955603</c:v>
                </c:pt>
                <c:pt idx="1337">
                  <c:v>5.7859444146637298</c:v>
                </c:pt>
                <c:pt idx="1338">
                  <c:v>1.39813033741833</c:v>
                </c:pt>
                <c:pt idx="1339">
                  <c:v>1.4369445360933899</c:v>
                </c:pt>
                <c:pt idx="1340">
                  <c:v>2.1553344356305</c:v>
                </c:pt>
                <c:pt idx="1341">
                  <c:v>1.2130611299027101</c:v>
                </c:pt>
                <c:pt idx="1342">
                  <c:v>4.5237504332454401</c:v>
                </c:pt>
                <c:pt idx="1343">
                  <c:v>1.0331902968371101</c:v>
                </c:pt>
                <c:pt idx="1344">
                  <c:v>0.96614633207353096</c:v>
                </c:pt>
                <c:pt idx="1345">
                  <c:v>2.17682288497805</c:v>
                </c:pt>
                <c:pt idx="1346">
                  <c:v>2.7136693562281802</c:v>
                </c:pt>
                <c:pt idx="1347">
                  <c:v>0.80560168334284199</c:v>
                </c:pt>
                <c:pt idx="1348">
                  <c:v>5.6538574568499298</c:v>
                </c:pt>
                <c:pt idx="1349">
                  <c:v>0.18350341131752801</c:v>
                </c:pt>
                <c:pt idx="1350">
                  <c:v>1.7907550682457301</c:v>
                </c:pt>
                <c:pt idx="1351">
                  <c:v>1.01358931182684</c:v>
                </c:pt>
                <c:pt idx="1352">
                  <c:v>2.5463708314148001</c:v>
                </c:pt>
                <c:pt idx="1353">
                  <c:v>1.2123370518180601</c:v>
                </c:pt>
                <c:pt idx="1354">
                  <c:v>1.0349897715463501</c:v>
                </c:pt>
                <c:pt idx="1355">
                  <c:v>1.6901647620298701</c:v>
                </c:pt>
                <c:pt idx="1356">
                  <c:v>3.2187407718291099</c:v>
                </c:pt>
                <c:pt idx="1357">
                  <c:v>2.8988745202953301</c:v>
                </c:pt>
                <c:pt idx="1358">
                  <c:v>0.77314083951645995</c:v>
                </c:pt>
                <c:pt idx="1359">
                  <c:v>2.7063410911563901</c:v>
                </c:pt>
                <c:pt idx="1360">
                  <c:v>2.2569876723319302</c:v>
                </c:pt>
                <c:pt idx="1361">
                  <c:v>2.6578776054861599</c:v>
                </c:pt>
                <c:pt idx="1362">
                  <c:v>3.1747452527566602</c:v>
                </c:pt>
                <c:pt idx="1363">
                  <c:v>0.63070341449915401</c:v>
                </c:pt>
                <c:pt idx="1364">
                  <c:v>0</c:v>
                </c:pt>
                <c:pt idx="1365">
                  <c:v>2.7516630132652402</c:v>
                </c:pt>
                <c:pt idx="1366">
                  <c:v>1.4905323676256499</c:v>
                </c:pt>
                <c:pt idx="1367">
                  <c:v>0.86735901398475401</c:v>
                </c:pt>
                <c:pt idx="1368">
                  <c:v>0.461296427984493</c:v>
                </c:pt>
                <c:pt idx="1369">
                  <c:v>1.02481336485469</c:v>
                </c:pt>
                <c:pt idx="1370">
                  <c:v>3.7122558889823498</c:v>
                </c:pt>
                <c:pt idx="1371">
                  <c:v>0.98253213134469497</c:v>
                </c:pt>
                <c:pt idx="1372">
                  <c:v>0.29029402232987001</c:v>
                </c:pt>
                <c:pt idx="1373">
                  <c:v>2.4707118737109899</c:v>
                </c:pt>
                <c:pt idx="1374">
                  <c:v>2.7508681713220899</c:v>
                </c:pt>
                <c:pt idx="1375">
                  <c:v>1.4895775982125901</c:v>
                </c:pt>
                <c:pt idx="1376">
                  <c:v>1.9784347116530501</c:v>
                </c:pt>
                <c:pt idx="1377">
                  <c:v>1.5920799892528199</c:v>
                </c:pt>
                <c:pt idx="1378">
                  <c:v>3.7010212042394302</c:v>
                </c:pt>
                <c:pt idx="1379">
                  <c:v>1.5784998232309499</c:v>
                </c:pt>
                <c:pt idx="1380">
                  <c:v>1.6708377416106499</c:v>
                </c:pt>
                <c:pt idx="1381">
                  <c:v>0.25800904704521899</c:v>
                </c:pt>
                <c:pt idx="1382">
                  <c:v>1.6759897870479901</c:v>
                </c:pt>
                <c:pt idx="1383">
                  <c:v>0.98040793985543395</c:v>
                </c:pt>
                <c:pt idx="1384">
                  <c:v>0</c:v>
                </c:pt>
                <c:pt idx="1385">
                  <c:v>1.5857792568506599</c:v>
                </c:pt>
                <c:pt idx="1386">
                  <c:v>2.0258509600000898</c:v>
                </c:pt>
                <c:pt idx="1387">
                  <c:v>0.478051931697896</c:v>
                </c:pt>
                <c:pt idx="1388">
                  <c:v>4.1642262229544897</c:v>
                </c:pt>
                <c:pt idx="1389">
                  <c:v>10.4603030699363</c:v>
                </c:pt>
                <c:pt idx="1390">
                  <c:v>4.1633194988125597</c:v>
                </c:pt>
                <c:pt idx="1391">
                  <c:v>1.72781697906169</c:v>
                </c:pt>
                <c:pt idx="1392">
                  <c:v>1.2384193515024</c:v>
                </c:pt>
                <c:pt idx="1393">
                  <c:v>0.94581028116596999</c:v>
                </c:pt>
                <c:pt idx="1394">
                  <c:v>0.64173149661810402</c:v>
                </c:pt>
                <c:pt idx="1395">
                  <c:v>0.90243236733730203</c:v>
                </c:pt>
                <c:pt idx="1396">
                  <c:v>1.89621684153475</c:v>
                </c:pt>
                <c:pt idx="1397">
                  <c:v>1.38179582753824</c:v>
                </c:pt>
                <c:pt idx="1398">
                  <c:v>0.675711723706095</c:v>
                </c:pt>
                <c:pt idx="1399">
                  <c:v>1.7600675656431599</c:v>
                </c:pt>
                <c:pt idx="1400">
                  <c:v>1.9528279228090699</c:v>
                </c:pt>
                <c:pt idx="1401">
                  <c:v>1.5947301411649499</c:v>
                </c:pt>
                <c:pt idx="1402">
                  <c:v>2.7497219219046198</c:v>
                </c:pt>
                <c:pt idx="1403">
                  <c:v>0.88712948721926799</c:v>
                </c:pt>
                <c:pt idx="1404">
                  <c:v>1.1377366043802699</c:v>
                </c:pt>
                <c:pt idx="1405">
                  <c:v>0.124011399649848</c:v>
                </c:pt>
                <c:pt idx="1406">
                  <c:v>1.4498549258382201</c:v>
                </c:pt>
                <c:pt idx="1407">
                  <c:v>1.2936865383356699</c:v>
                </c:pt>
                <c:pt idx="1408">
                  <c:v>2.2178801291264398</c:v>
                </c:pt>
                <c:pt idx="1409">
                  <c:v>1.28422497802855</c:v>
                </c:pt>
                <c:pt idx="1410">
                  <c:v>0.19943060070579999</c:v>
                </c:pt>
                <c:pt idx="1411">
                  <c:v>1.2959004980904201</c:v>
                </c:pt>
                <c:pt idx="1412">
                  <c:v>2.1024512153914898</c:v>
                </c:pt>
                <c:pt idx="1413">
                  <c:v>2.9279519537160299</c:v>
                </c:pt>
                <c:pt idx="1414">
                  <c:v>3.50168115483475</c:v>
                </c:pt>
                <c:pt idx="1415">
                  <c:v>0.71039407219751805</c:v>
                </c:pt>
                <c:pt idx="1416">
                  <c:v>1.31761117818332</c:v>
                </c:pt>
                <c:pt idx="1417">
                  <c:v>1.3147460318882001</c:v>
                </c:pt>
                <c:pt idx="1418">
                  <c:v>0</c:v>
                </c:pt>
                <c:pt idx="1419">
                  <c:v>0.99046057182291003</c:v>
                </c:pt>
                <c:pt idx="1420">
                  <c:v>0.81122990979496401</c:v>
                </c:pt>
                <c:pt idx="1421">
                  <c:v>4.22963286877496</c:v>
                </c:pt>
                <c:pt idx="1422">
                  <c:v>2.9511151532360098</c:v>
                </c:pt>
                <c:pt idx="1423">
                  <c:v>2.1377165593108201</c:v>
                </c:pt>
                <c:pt idx="1424">
                  <c:v>1.60604019583788</c:v>
                </c:pt>
                <c:pt idx="1425">
                  <c:v>1.0176117103820099</c:v>
                </c:pt>
                <c:pt idx="1426">
                  <c:v>1.9230750278154001</c:v>
                </c:pt>
                <c:pt idx="1427">
                  <c:v>5.28658678682058</c:v>
                </c:pt>
                <c:pt idx="1428">
                  <c:v>0.44393723656651102</c:v>
                </c:pt>
                <c:pt idx="1429">
                  <c:v>3.07825982564162</c:v>
                </c:pt>
                <c:pt idx="1430">
                  <c:v>0.69397497198064195</c:v>
                </c:pt>
                <c:pt idx="1431">
                  <c:v>1.9670737038073001</c:v>
                </c:pt>
                <c:pt idx="1432">
                  <c:v>3.4830802616203602</c:v>
                </c:pt>
                <c:pt idx="1433">
                  <c:v>6.3958915542475898</c:v>
                </c:pt>
                <c:pt idx="1434">
                  <c:v>0.50697957609449895</c:v>
                </c:pt>
                <c:pt idx="1435">
                  <c:v>1.34781886948326</c:v>
                </c:pt>
                <c:pt idx="1436">
                  <c:v>7.6858147623787301E-2</c:v>
                </c:pt>
                <c:pt idx="1437">
                  <c:v>1.46141509636128</c:v>
                </c:pt>
                <c:pt idx="1438">
                  <c:v>0.58709988045360195</c:v>
                </c:pt>
                <c:pt idx="1439">
                  <c:v>2.5505857353155301</c:v>
                </c:pt>
                <c:pt idx="1440">
                  <c:v>1.4332704658953599</c:v>
                </c:pt>
                <c:pt idx="1441">
                  <c:v>0.96004997495224198</c:v>
                </c:pt>
                <c:pt idx="1442">
                  <c:v>2.2158726658454402</c:v>
                </c:pt>
                <c:pt idx="1443">
                  <c:v>1.81506374488196</c:v>
                </c:pt>
                <c:pt idx="1444">
                  <c:v>1.06443546082971</c:v>
                </c:pt>
                <c:pt idx="1445">
                  <c:v>11.369639019841699</c:v>
                </c:pt>
                <c:pt idx="1446">
                  <c:v>9.3878806914968804E-2</c:v>
                </c:pt>
                <c:pt idx="1447">
                  <c:v>0.657722183454993</c:v>
                </c:pt>
                <c:pt idx="1448">
                  <c:v>0.82760460251421497</c:v>
                </c:pt>
                <c:pt idx="1449">
                  <c:v>3.0717650136201802</c:v>
                </c:pt>
                <c:pt idx="1450">
                  <c:v>1.89331463431089</c:v>
                </c:pt>
                <c:pt idx="1451">
                  <c:v>4.3861641444627297</c:v>
                </c:pt>
                <c:pt idx="1452">
                  <c:v>2.8260546579757402</c:v>
                </c:pt>
                <c:pt idx="1453">
                  <c:v>7.1558300006291806E-2</c:v>
                </c:pt>
                <c:pt idx="1454">
                  <c:v>1.99647474412826</c:v>
                </c:pt>
                <c:pt idx="1455">
                  <c:v>0.43364487691512399</c:v>
                </c:pt>
                <c:pt idx="1456">
                  <c:v>1.4115043699309899</c:v>
                </c:pt>
                <c:pt idx="1457">
                  <c:v>6.2098294765320103</c:v>
                </c:pt>
                <c:pt idx="1458">
                  <c:v>0</c:v>
                </c:pt>
                <c:pt idx="1459">
                  <c:v>0.40256242654074698</c:v>
                </c:pt>
                <c:pt idx="1460">
                  <c:v>4.6868764010225004</c:v>
                </c:pt>
                <c:pt idx="1461">
                  <c:v>1.71018546006716</c:v>
                </c:pt>
                <c:pt idx="1462">
                  <c:v>6.9921916810417102</c:v>
                </c:pt>
                <c:pt idx="1463">
                  <c:v>2.0765625855129</c:v>
                </c:pt>
                <c:pt idx="1464">
                  <c:v>0.69615604580744805</c:v>
                </c:pt>
                <c:pt idx="1465">
                  <c:v>1.17867300093659</c:v>
                </c:pt>
                <c:pt idx="1466">
                  <c:v>0</c:v>
                </c:pt>
                <c:pt idx="1467">
                  <c:v>1.60863449106264</c:v>
                </c:pt>
                <c:pt idx="1468">
                  <c:v>0.71150074206689096</c:v>
                </c:pt>
                <c:pt idx="1469">
                  <c:v>0.94618153909872604</c:v>
                </c:pt>
                <c:pt idx="1470">
                  <c:v>1.4733783496019299</c:v>
                </c:pt>
                <c:pt idx="1471">
                  <c:v>0.49973525361193899</c:v>
                </c:pt>
                <c:pt idx="1472">
                  <c:v>3.6415985581521699</c:v>
                </c:pt>
                <c:pt idx="1473">
                  <c:v>1.26199647200897</c:v>
                </c:pt>
                <c:pt idx="1475">
                  <c:v>2.5871162443463001</c:v>
                </c:pt>
                <c:pt idx="1476">
                  <c:v>3.3208342309210401</c:v>
                </c:pt>
                <c:pt idx="1477">
                  <c:v>2.9492624244005201</c:v>
                </c:pt>
                <c:pt idx="1478">
                  <c:v>1.8701332540946101</c:v>
                </c:pt>
                <c:pt idx="1479">
                  <c:v>1.51193501070978</c:v>
                </c:pt>
                <c:pt idx="1480">
                  <c:v>1.08540462696961</c:v>
                </c:pt>
                <c:pt idx="1481">
                  <c:v>1.74665654786526</c:v>
                </c:pt>
                <c:pt idx="1482">
                  <c:v>3.7270338516840398</c:v>
                </c:pt>
                <c:pt idx="1483">
                  <c:v>3.3555521923832998</c:v>
                </c:pt>
                <c:pt idx="1484">
                  <c:v>1.4054087163911899</c:v>
                </c:pt>
                <c:pt idx="1485">
                  <c:v>1.946928835192</c:v>
                </c:pt>
                <c:pt idx="1486">
                  <c:v>1.98004102453023</c:v>
                </c:pt>
                <c:pt idx="1487">
                  <c:v>2.0905618037270601</c:v>
                </c:pt>
                <c:pt idx="1488">
                  <c:v>3.1437818640650002</c:v>
                </c:pt>
                <c:pt idx="1489">
                  <c:v>0.83162301149440698</c:v>
                </c:pt>
                <c:pt idx="1490">
                  <c:v>4.3931972617268196</c:v>
                </c:pt>
                <c:pt idx="1491">
                  <c:v>6.6573904314305904E-2</c:v>
                </c:pt>
                <c:pt idx="1492">
                  <c:v>0.52678553382365001</c:v>
                </c:pt>
                <c:pt idx="1493">
                  <c:v>1.7781671222931901</c:v>
                </c:pt>
                <c:pt idx="1494">
                  <c:v>1.86036170814568</c:v>
                </c:pt>
                <c:pt idx="1495">
                  <c:v>2.6005509359309902</c:v>
                </c:pt>
                <c:pt idx="1496">
                  <c:v>1.09005356108695</c:v>
                </c:pt>
                <c:pt idx="1497">
                  <c:v>1.5293688750071801</c:v>
                </c:pt>
                <c:pt idx="1498">
                  <c:v>1.8857427754799401</c:v>
                </c:pt>
                <c:pt idx="1499">
                  <c:v>2.6846363410506902</c:v>
                </c:pt>
                <c:pt idx="1500">
                  <c:v>2.0193273774935698</c:v>
                </c:pt>
                <c:pt idx="1501">
                  <c:v>2.07593283755326</c:v>
                </c:pt>
                <c:pt idx="1502">
                  <c:v>3.2012043630065601</c:v>
                </c:pt>
                <c:pt idx="1503">
                  <c:v>2.2391847408155701</c:v>
                </c:pt>
                <c:pt idx="1504">
                  <c:v>3.5589039049183699</c:v>
                </c:pt>
                <c:pt idx="1505">
                  <c:v>4.72164095105847</c:v>
                </c:pt>
                <c:pt idx="1506">
                  <c:v>0.84408584128498498</c:v>
                </c:pt>
                <c:pt idx="1507">
                  <c:v>0.485904574049418</c:v>
                </c:pt>
                <c:pt idx="1508">
                  <c:v>2.5874659330687599</c:v>
                </c:pt>
                <c:pt idx="1509">
                  <c:v>1.8267298598285</c:v>
                </c:pt>
                <c:pt idx="1510">
                  <c:v>8.9190694469288108</c:v>
                </c:pt>
                <c:pt idx="1511">
                  <c:v>1.0310635679746101</c:v>
                </c:pt>
                <c:pt idx="1512">
                  <c:v>1.3903422452284999</c:v>
                </c:pt>
                <c:pt idx="1513">
                  <c:v>1.2067317504500901</c:v>
                </c:pt>
                <c:pt idx="1514">
                  <c:v>0</c:v>
                </c:pt>
                <c:pt idx="1515">
                  <c:v>2.24167450891626</c:v>
                </c:pt>
                <c:pt idx="1516">
                  <c:v>1.65117377490578</c:v>
                </c:pt>
                <c:pt idx="1517">
                  <c:v>0.56070370606589404</c:v>
                </c:pt>
                <c:pt idx="1518">
                  <c:v>4.4269700855321901</c:v>
                </c:pt>
                <c:pt idx="1519">
                  <c:v>2.38597855511011</c:v>
                </c:pt>
                <c:pt idx="1520">
                  <c:v>2.8429744103023902</c:v>
                </c:pt>
                <c:pt idx="1521">
                  <c:v>0.43837917432239198</c:v>
                </c:pt>
                <c:pt idx="1522">
                  <c:v>1.2200268246349699</c:v>
                </c:pt>
                <c:pt idx="1523">
                  <c:v>1.03387576404621</c:v>
                </c:pt>
                <c:pt idx="1524">
                  <c:v>0.87475391211325604</c:v>
                </c:pt>
                <c:pt idx="1525">
                  <c:v>2.4557219897072802</c:v>
                </c:pt>
                <c:pt idx="1526">
                  <c:v>1.42051300314214</c:v>
                </c:pt>
                <c:pt idx="1527">
                  <c:v>2.5693792153732198</c:v>
                </c:pt>
                <c:pt idx="1528">
                  <c:v>0.12502344407613999</c:v>
                </c:pt>
                <c:pt idx="1529">
                  <c:v>2.4285160644916699</c:v>
                </c:pt>
                <c:pt idx="1530">
                  <c:v>0</c:v>
                </c:pt>
                <c:pt idx="1531">
                  <c:v>0.31138071894247898</c:v>
                </c:pt>
                <c:pt idx="1532">
                  <c:v>6.1280572616926303</c:v>
                </c:pt>
                <c:pt idx="1533">
                  <c:v>5.1856974260881001</c:v>
                </c:pt>
                <c:pt idx="1534">
                  <c:v>0.74026733151124102</c:v>
                </c:pt>
                <c:pt idx="1535">
                  <c:v>3.1417554201729798</c:v>
                </c:pt>
                <c:pt idx="1536">
                  <c:v>17.404180859071001</c:v>
                </c:pt>
                <c:pt idx="1537">
                  <c:v>0</c:v>
                </c:pt>
                <c:pt idx="1538">
                  <c:v>0.49086309326942801</c:v>
                </c:pt>
                <c:pt idx="1539">
                  <c:v>2.0690924386816101</c:v>
                </c:pt>
                <c:pt idx="1540">
                  <c:v>2.05074091078811</c:v>
                </c:pt>
                <c:pt idx="1541">
                  <c:v>0.57964125157977198</c:v>
                </c:pt>
                <c:pt idx="1542">
                  <c:v>1.46646027012172</c:v>
                </c:pt>
                <c:pt idx="1543">
                  <c:v>2.3673559233877999</c:v>
                </c:pt>
                <c:pt idx="1544">
                  <c:v>0.86225183874940803</c:v>
                </c:pt>
                <c:pt idx="1545">
                  <c:v>2.0438481695356801E-2</c:v>
                </c:pt>
                <c:pt idx="1546">
                  <c:v>5.0394410912492296</c:v>
                </c:pt>
                <c:pt idx="1547">
                  <c:v>1.0170591742631101</c:v>
                </c:pt>
                <c:pt idx="1548">
                  <c:v>0.83875678285763</c:v>
                </c:pt>
                <c:pt idx="1549">
                  <c:v>7.4356067929804999</c:v>
                </c:pt>
                <c:pt idx="1550">
                  <c:v>0.811034933307483</c:v>
                </c:pt>
                <c:pt idx="1551">
                  <c:v>3.5107789785125898</c:v>
                </c:pt>
                <c:pt idx="1552">
                  <c:v>0.82792868037691303</c:v>
                </c:pt>
                <c:pt idx="1553">
                  <c:v>0.88849295534628703</c:v>
                </c:pt>
                <c:pt idx="1554">
                  <c:v>1.7308483828807</c:v>
                </c:pt>
                <c:pt idx="1555">
                  <c:v>0.132329927564796</c:v>
                </c:pt>
                <c:pt idx="1556">
                  <c:v>5.4342051761893302</c:v>
                </c:pt>
                <c:pt idx="1557">
                  <c:v>2.7538367512631998</c:v>
                </c:pt>
                <c:pt idx="1558">
                  <c:v>1.70350912402914</c:v>
                </c:pt>
                <c:pt idx="1559">
                  <c:v>2.9220567304331899</c:v>
                </c:pt>
                <c:pt idx="1560">
                  <c:v>3.14051388914609</c:v>
                </c:pt>
                <c:pt idx="1561">
                  <c:v>0.27838596461424697</c:v>
                </c:pt>
                <c:pt idx="1562">
                  <c:v>2.0725929744037601</c:v>
                </c:pt>
                <c:pt idx="1563">
                  <c:v>6.3288441195509701</c:v>
                </c:pt>
                <c:pt idx="1564">
                  <c:v>3.83857436446046</c:v>
                </c:pt>
                <c:pt idx="1565">
                  <c:v>9.1135039318109001</c:v>
                </c:pt>
                <c:pt idx="1566">
                  <c:v>0</c:v>
                </c:pt>
                <c:pt idx="1567">
                  <c:v>1.10165523121593</c:v>
                </c:pt>
                <c:pt idx="1568">
                  <c:v>1.3331786955798699</c:v>
                </c:pt>
                <c:pt idx="1569">
                  <c:v>0.27356041508072598</c:v>
                </c:pt>
                <c:pt idx="1570">
                  <c:v>4.1675707858804198</c:v>
                </c:pt>
                <c:pt idx="1571">
                  <c:v>1.70555361798715</c:v>
                </c:pt>
                <c:pt idx="1572">
                  <c:v>1.9153657234477099</c:v>
                </c:pt>
                <c:pt idx="1573">
                  <c:v>5.4488325952337204</c:v>
                </c:pt>
                <c:pt idx="1574">
                  <c:v>3.00848472697772</c:v>
                </c:pt>
                <c:pt idx="1575">
                  <c:v>0.88283498151358597</c:v>
                </c:pt>
                <c:pt idx="1576">
                  <c:v>1.4445906922834499</c:v>
                </c:pt>
                <c:pt idx="1577">
                  <c:v>1.7198761741303299</c:v>
                </c:pt>
                <c:pt idx="1578">
                  <c:v>1.9538147548407301</c:v>
                </c:pt>
                <c:pt idx="1579">
                  <c:v>0.50915340678601095</c:v>
                </c:pt>
                <c:pt idx="1580">
                  <c:v>1.17990617561054</c:v>
                </c:pt>
                <c:pt idx="1581">
                  <c:v>1.83286287776446</c:v>
                </c:pt>
                <c:pt idx="1582">
                  <c:v>2.1530998838109299</c:v>
                </c:pt>
                <c:pt idx="1583">
                  <c:v>2.05304396098775</c:v>
                </c:pt>
                <c:pt idx="1584">
                  <c:v>0.14756617629266799</c:v>
                </c:pt>
                <c:pt idx="1585">
                  <c:v>2.2032459894168501</c:v>
                </c:pt>
                <c:pt idx="1586">
                  <c:v>2.0637211708340799</c:v>
                </c:pt>
                <c:pt idx="1587">
                  <c:v>1.5196051361985501</c:v>
                </c:pt>
                <c:pt idx="1588">
                  <c:v>0.19150868554440101</c:v>
                </c:pt>
                <c:pt idx="1589">
                  <c:v>5.3047339509359404</c:v>
                </c:pt>
                <c:pt idx="1590">
                  <c:v>2.0947021478555299</c:v>
                </c:pt>
                <c:pt idx="1591">
                  <c:v>7.8698240967928204</c:v>
                </c:pt>
                <c:pt idx="1592">
                  <c:v>1.65310259807562</c:v>
                </c:pt>
                <c:pt idx="1593">
                  <c:v>4.1249635005125702</c:v>
                </c:pt>
                <c:pt idx="1594">
                  <c:v>1.9375704920311001</c:v>
                </c:pt>
                <c:pt idx="1595">
                  <c:v>3.2465620405797799</c:v>
                </c:pt>
                <c:pt idx="1596">
                  <c:v>2.1298891982989101</c:v>
                </c:pt>
                <c:pt idx="1597">
                  <c:v>1.1133315409490101</c:v>
                </c:pt>
                <c:pt idx="1598">
                  <c:v>3.4297494614366399E-3</c:v>
                </c:pt>
                <c:pt idx="1599">
                  <c:v>1.4210282365894999</c:v>
                </c:pt>
                <c:pt idx="1600">
                  <c:v>0.25617401075583501</c:v>
                </c:pt>
                <c:pt idx="1601">
                  <c:v>0.71723905378240904</c:v>
                </c:pt>
                <c:pt idx="1602">
                  <c:v>0.20884829559422399</c:v>
                </c:pt>
                <c:pt idx="1603">
                  <c:v>7.18313126619912</c:v>
                </c:pt>
                <c:pt idx="1604">
                  <c:v>0.50702617000594596</c:v>
                </c:pt>
                <c:pt idx="1605">
                  <c:v>9.2621026011560694</c:v>
                </c:pt>
                <c:pt idx="1606">
                  <c:v>1.1246579611168599</c:v>
                </c:pt>
                <c:pt idx="1607">
                  <c:v>39.411459325898797</c:v>
                </c:pt>
                <c:pt idx="1608">
                  <c:v>1.81679422475135</c:v>
                </c:pt>
                <c:pt idx="1609">
                  <c:v>0.70581228470400503</c:v>
                </c:pt>
                <c:pt idx="1610">
                  <c:v>1.24141524329282</c:v>
                </c:pt>
                <c:pt idx="1611">
                  <c:v>0.28033510416148599</c:v>
                </c:pt>
                <c:pt idx="1612">
                  <c:v>2.2292159022955702</c:v>
                </c:pt>
                <c:pt idx="1613">
                  <c:v>0.196556549391426</c:v>
                </c:pt>
                <c:pt idx="1614">
                  <c:v>1.93039176506609</c:v>
                </c:pt>
                <c:pt idx="1615">
                  <c:v>0</c:v>
                </c:pt>
                <c:pt idx="1616">
                  <c:v>1.57391450689276</c:v>
                </c:pt>
                <c:pt idx="1617">
                  <c:v>1.3269295302322801</c:v>
                </c:pt>
                <c:pt idx="1618">
                  <c:v>0.98004819699444701</c:v>
                </c:pt>
                <c:pt idx="1619">
                  <c:v>1.17395640077815</c:v>
                </c:pt>
                <c:pt idx="1620">
                  <c:v>1.76942813388135</c:v>
                </c:pt>
                <c:pt idx="1621">
                  <c:v>0.55535982960459196</c:v>
                </c:pt>
                <c:pt idx="1622">
                  <c:v>1.15974184803823</c:v>
                </c:pt>
                <c:pt idx="1623">
                  <c:v>2.1190805921529798</c:v>
                </c:pt>
                <c:pt idx="1624">
                  <c:v>1.31231549053459</c:v>
                </c:pt>
                <c:pt idx="1625">
                  <c:v>1.14701559104964</c:v>
                </c:pt>
                <c:pt idx="1626">
                  <c:v>2.4887087718852099</c:v>
                </c:pt>
                <c:pt idx="1627">
                  <c:v>0.81470509471274599</c:v>
                </c:pt>
                <c:pt idx="1628">
                  <c:v>1.653283648343</c:v>
                </c:pt>
                <c:pt idx="1629">
                  <c:v>3.5906210482645302</c:v>
                </c:pt>
                <c:pt idx="1630">
                  <c:v>0</c:v>
                </c:pt>
                <c:pt idx="1631">
                  <c:v>1.10765248449356</c:v>
                </c:pt>
                <c:pt idx="1632">
                  <c:v>0.66792881083681199</c:v>
                </c:pt>
                <c:pt idx="1633">
                  <c:v>0.82626990141899703</c:v>
                </c:pt>
                <c:pt idx="1634">
                  <c:v>1.0533492927085799</c:v>
                </c:pt>
                <c:pt idx="1635">
                  <c:v>0</c:v>
                </c:pt>
                <c:pt idx="1636">
                  <c:v>1.6534159881391599</c:v>
                </c:pt>
                <c:pt idx="1637">
                  <c:v>1.02725518633843</c:v>
                </c:pt>
                <c:pt idx="1638">
                  <c:v>3.1721215542008201</c:v>
                </c:pt>
                <c:pt idx="1639">
                  <c:v>0.93297922513187104</c:v>
                </c:pt>
                <c:pt idx="1640">
                  <c:v>1.13090162819246</c:v>
                </c:pt>
                <c:pt idx="1641">
                  <c:v>1.47021506061525</c:v>
                </c:pt>
                <c:pt idx="1642">
                  <c:v>2.7202415428474702</c:v>
                </c:pt>
                <c:pt idx="1643">
                  <c:v>1.5076767799225701</c:v>
                </c:pt>
                <c:pt idx="1644">
                  <c:v>0.18664361468032201</c:v>
                </c:pt>
                <c:pt idx="1645">
                  <c:v>2.61683167471837</c:v>
                </c:pt>
                <c:pt idx="1646">
                  <c:v>1.2131031024905199</c:v>
                </c:pt>
                <c:pt idx="1647">
                  <c:v>2.04713642130648</c:v>
                </c:pt>
                <c:pt idx="1648">
                  <c:v>0.95819843923868298</c:v>
                </c:pt>
                <c:pt idx="1649">
                  <c:v>1.3384998839555999</c:v>
                </c:pt>
                <c:pt idx="1650">
                  <c:v>12.387560370789499</c:v>
                </c:pt>
                <c:pt idx="1651">
                  <c:v>0.80397001134791002</c:v>
                </c:pt>
                <c:pt idx="1652">
                  <c:v>0.810817505876122</c:v>
                </c:pt>
                <c:pt idx="1653">
                  <c:v>2.78638180995183</c:v>
                </c:pt>
                <c:pt idx="1654">
                  <c:v>0.44813882929877402</c:v>
                </c:pt>
                <c:pt idx="1655">
                  <c:v>1.57730300308274</c:v>
                </c:pt>
                <c:pt idx="1656">
                  <c:v>3.2533330819309101</c:v>
                </c:pt>
                <c:pt idx="1657">
                  <c:v>1.7145488751353899</c:v>
                </c:pt>
                <c:pt idx="1658">
                  <c:v>0.33745852607479898</c:v>
                </c:pt>
                <c:pt idx="1659">
                  <c:v>1.7218925139636101</c:v>
                </c:pt>
                <c:pt idx="1660">
                  <c:v>1.6836704236303299</c:v>
                </c:pt>
                <c:pt idx="1661">
                  <c:v>0.80254337713790502</c:v>
                </c:pt>
                <c:pt idx="1662">
                  <c:v>2.8746756036475798</c:v>
                </c:pt>
                <c:pt idx="1663">
                  <c:v>1.65322065976705</c:v>
                </c:pt>
                <c:pt idx="1664">
                  <c:v>2.0598520035162902</c:v>
                </c:pt>
                <c:pt idx="1665">
                  <c:v>12.5481754553306</c:v>
                </c:pt>
                <c:pt idx="1666">
                  <c:v>0.19662721369067801</c:v>
                </c:pt>
                <c:pt idx="1667">
                  <c:v>1.9037173781510399</c:v>
                </c:pt>
                <c:pt idx="1668">
                  <c:v>1.51095460535254</c:v>
                </c:pt>
                <c:pt idx="1669">
                  <c:v>5.0291589534626002</c:v>
                </c:pt>
                <c:pt idx="1670">
                  <c:v>1.1204457913672099</c:v>
                </c:pt>
                <c:pt idx="1671">
                  <c:v>1.6751613852910601</c:v>
                </c:pt>
                <c:pt idx="1672">
                  <c:v>2.1057060101804499</c:v>
                </c:pt>
                <c:pt idx="1673">
                  <c:v>1.7438355277147499</c:v>
                </c:pt>
                <c:pt idx="1674">
                  <c:v>3.9702144486517899</c:v>
                </c:pt>
                <c:pt idx="1675">
                  <c:v>0.123343542401674</c:v>
                </c:pt>
                <c:pt idx="1676">
                  <c:v>2.9839604098342201</c:v>
                </c:pt>
                <c:pt idx="1677">
                  <c:v>6.4223756218002004</c:v>
                </c:pt>
                <c:pt idx="1678">
                  <c:v>2.1510191785499999</c:v>
                </c:pt>
                <c:pt idx="1679">
                  <c:v>0.96492723247816503</c:v>
                </c:pt>
                <c:pt idx="1680">
                  <c:v>1.35229192930139</c:v>
                </c:pt>
                <c:pt idx="1681">
                  <c:v>1.0889281601716301</c:v>
                </c:pt>
                <c:pt idx="1682">
                  <c:v>1.60251700629317</c:v>
                </c:pt>
                <c:pt idx="1683">
                  <c:v>0</c:v>
                </c:pt>
                <c:pt idx="1684">
                  <c:v>8.9526309061129794</c:v>
                </c:pt>
                <c:pt idx="1685">
                  <c:v>1.68083798489826</c:v>
                </c:pt>
                <c:pt idx="1686">
                  <c:v>0.36260718602677899</c:v>
                </c:pt>
                <c:pt idx="1687">
                  <c:v>1.4559911895503901</c:v>
                </c:pt>
                <c:pt idx="1688">
                  <c:v>7.0188322185154499</c:v>
                </c:pt>
                <c:pt idx="1689">
                  <c:v>5.6773803837934897</c:v>
                </c:pt>
                <c:pt idx="1690">
                  <c:v>0.93365954929571304</c:v>
                </c:pt>
                <c:pt idx="1691">
                  <c:v>0.66590859175559303</c:v>
                </c:pt>
                <c:pt idx="1692">
                  <c:v>0.617709338311762</c:v>
                </c:pt>
                <c:pt idx="1693">
                  <c:v>5.5645530932743803</c:v>
                </c:pt>
                <c:pt idx="1694">
                  <c:v>2.81558117983076</c:v>
                </c:pt>
                <c:pt idx="1695">
                  <c:v>2.60528046290883</c:v>
                </c:pt>
                <c:pt idx="1696">
                  <c:v>1.4859286359755399</c:v>
                </c:pt>
                <c:pt idx="1697">
                  <c:v>0.34708545405493002</c:v>
                </c:pt>
                <c:pt idx="1698">
                  <c:v>1.47374482983862</c:v>
                </c:pt>
                <c:pt idx="1699">
                  <c:v>1.27863744540008</c:v>
                </c:pt>
                <c:pt idx="1700">
                  <c:v>2.1395979840550501</c:v>
                </c:pt>
                <c:pt idx="1701">
                  <c:v>1.77448495611028</c:v>
                </c:pt>
                <c:pt idx="1702">
                  <c:v>2.3579603670242402</c:v>
                </c:pt>
                <c:pt idx="1703">
                  <c:v>1.35408282554742</c:v>
                </c:pt>
                <c:pt idx="1704">
                  <c:v>0.42065627780320097</c:v>
                </c:pt>
                <c:pt idx="1705">
                  <c:v>0.49390114806864799</c:v>
                </c:pt>
                <c:pt idx="1706">
                  <c:v>1.7262482815279501</c:v>
                </c:pt>
                <c:pt idx="1707">
                  <c:v>2.3407843560002899</c:v>
                </c:pt>
                <c:pt idx="1708">
                  <c:v>2.1403859536591199</c:v>
                </c:pt>
                <c:pt idx="1709">
                  <c:v>2.73669199062055</c:v>
                </c:pt>
                <c:pt idx="1710">
                  <c:v>0.73734560120354598</c:v>
                </c:pt>
                <c:pt idx="1711">
                  <c:v>1.4467128774778499</c:v>
                </c:pt>
                <c:pt idx="1712">
                  <c:v>5.41007712757429E-2</c:v>
                </c:pt>
                <c:pt idx="1713">
                  <c:v>23.878756263335099</c:v>
                </c:pt>
                <c:pt idx="1714">
                  <c:v>0.72716682517508002</c:v>
                </c:pt>
                <c:pt idx="1715">
                  <c:v>4.0689516806169497</c:v>
                </c:pt>
                <c:pt idx="1716">
                  <c:v>5.2584947940886497</c:v>
                </c:pt>
                <c:pt idx="1717">
                  <c:v>2.7979102201191899</c:v>
                </c:pt>
                <c:pt idx="1718">
                  <c:v>2.0160971856722898</c:v>
                </c:pt>
                <c:pt idx="1719">
                  <c:v>3.7084939713312499</c:v>
                </c:pt>
                <c:pt idx="1720">
                  <c:v>3.08557645803082</c:v>
                </c:pt>
                <c:pt idx="1721">
                  <c:v>1.5085492643920899</c:v>
                </c:pt>
                <c:pt idx="1722">
                  <c:v>0.31468455179585197</c:v>
                </c:pt>
                <c:pt idx="1723">
                  <c:v>1.1740764827593599</c:v>
                </c:pt>
                <c:pt idx="1724">
                  <c:v>0.45732869229401202</c:v>
                </c:pt>
                <c:pt idx="1725">
                  <c:v>3.1138808861899698</c:v>
                </c:pt>
                <c:pt idx="1726">
                  <c:v>0.70512560631723997</c:v>
                </c:pt>
                <c:pt idx="1727">
                  <c:v>1.69628425109756</c:v>
                </c:pt>
                <c:pt idx="1728">
                  <c:v>0.55533151631247801</c:v>
                </c:pt>
                <c:pt idx="1729">
                  <c:v>0.29311774181713002</c:v>
                </c:pt>
                <c:pt idx="1730">
                  <c:v>3.9492319662886999</c:v>
                </c:pt>
                <c:pt idx="1731">
                  <c:v>3.6757829289487298</c:v>
                </c:pt>
                <c:pt idx="1732">
                  <c:v>1.80343322893772</c:v>
                </c:pt>
                <c:pt idx="1733">
                  <c:v>2.9321834287929698</c:v>
                </c:pt>
                <c:pt idx="1734">
                  <c:v>1.59924444931503</c:v>
                </c:pt>
                <c:pt idx="1735">
                  <c:v>2.61381934643155</c:v>
                </c:pt>
                <c:pt idx="1736">
                  <c:v>0.75089184621753302</c:v>
                </c:pt>
                <c:pt idx="1737">
                  <c:v>2.3327878015705901</c:v>
                </c:pt>
                <c:pt idx="1738">
                  <c:v>2.5016136184062399</c:v>
                </c:pt>
                <c:pt idx="1739">
                  <c:v>1.24028601526878</c:v>
                </c:pt>
                <c:pt idx="1740">
                  <c:v>0.70057745564075202</c:v>
                </c:pt>
                <c:pt idx="1741">
                  <c:v>1.2619186392956101</c:v>
                </c:pt>
                <c:pt idx="1742">
                  <c:v>0.66678983442640205</c:v>
                </c:pt>
                <c:pt idx="1743">
                  <c:v>1.8271804576807</c:v>
                </c:pt>
                <c:pt idx="1744">
                  <c:v>1.7695678289561101</c:v>
                </c:pt>
                <c:pt idx="1745">
                  <c:v>0</c:v>
                </c:pt>
                <c:pt idx="1746">
                  <c:v>3.1327532392630899</c:v>
                </c:pt>
                <c:pt idx="1747">
                  <c:v>1.3359974359936799</c:v>
                </c:pt>
                <c:pt idx="1748">
                  <c:v>0</c:v>
                </c:pt>
                <c:pt idx="1749">
                  <c:v>1.63578574740551</c:v>
                </c:pt>
                <c:pt idx="1750">
                  <c:v>15.5125746966911</c:v>
                </c:pt>
                <c:pt idx="1751">
                  <c:v>2.0260857272488302</c:v>
                </c:pt>
                <c:pt idx="1752">
                  <c:v>1.12866134268873</c:v>
                </c:pt>
                <c:pt idx="1753">
                  <c:v>1.5984013254598399</c:v>
                </c:pt>
                <c:pt idx="1754">
                  <c:v>0.74418344609276699</c:v>
                </c:pt>
                <c:pt idx="1755">
                  <c:v>2.4040664269815499</c:v>
                </c:pt>
                <c:pt idx="1756">
                  <c:v>3.1004511044456402</c:v>
                </c:pt>
                <c:pt idx="1757">
                  <c:v>0.534480995216007</c:v>
                </c:pt>
                <c:pt idx="1758">
                  <c:v>6.4051175563018798</c:v>
                </c:pt>
                <c:pt idx="1759">
                  <c:v>8.2009126719308101E-2</c:v>
                </c:pt>
                <c:pt idx="1760">
                  <c:v>1.4814980276813301</c:v>
                </c:pt>
                <c:pt idx="1761">
                  <c:v>2.90630888373826</c:v>
                </c:pt>
                <c:pt idx="1762">
                  <c:v>0.86493283462325099</c:v>
                </c:pt>
                <c:pt idx="1763">
                  <c:v>0.81192614681986397</c:v>
                </c:pt>
                <c:pt idx="1764">
                  <c:v>5.5976596615922301</c:v>
                </c:pt>
                <c:pt idx="1765">
                  <c:v>0.87260123643333298</c:v>
                </c:pt>
                <c:pt idx="1766">
                  <c:v>0.16086443446533899</c:v>
                </c:pt>
                <c:pt idx="1767">
                  <c:v>1.6022484561696599</c:v>
                </c:pt>
                <c:pt idx="1768">
                  <c:v>1.24388967693228</c:v>
                </c:pt>
                <c:pt idx="1769">
                  <c:v>0.67145059627428305</c:v>
                </c:pt>
                <c:pt idx="1770">
                  <c:v>0.78247244083364598</c:v>
                </c:pt>
                <c:pt idx="1771">
                  <c:v>2.5984797350412601</c:v>
                </c:pt>
                <c:pt idx="1772">
                  <c:v>2.8378173966281599</c:v>
                </c:pt>
                <c:pt idx="1773">
                  <c:v>1.34207041536501</c:v>
                </c:pt>
                <c:pt idx="1774">
                  <c:v>1.02351487414696</c:v>
                </c:pt>
                <c:pt idx="1775">
                  <c:v>5.5303723672782699</c:v>
                </c:pt>
                <c:pt idx="1776">
                  <c:v>1.59707199773707</c:v>
                </c:pt>
                <c:pt idx="1777">
                  <c:v>2.6619015799712198</c:v>
                </c:pt>
                <c:pt idx="1778">
                  <c:v>2.6870863588648399</c:v>
                </c:pt>
                <c:pt idx="1779">
                  <c:v>0.466617722228307</c:v>
                </c:pt>
                <c:pt idx="1780">
                  <c:v>1.1052364833275301</c:v>
                </c:pt>
                <c:pt idx="1781">
                  <c:v>0.76589494096133004</c:v>
                </c:pt>
                <c:pt idx="1782">
                  <c:v>1.1182536244910899</c:v>
                </c:pt>
                <c:pt idx="1783">
                  <c:v>1.39023527337624</c:v>
                </c:pt>
                <c:pt idx="1784">
                  <c:v>1.5635958024208201</c:v>
                </c:pt>
                <c:pt idx="1785">
                  <c:v>1.1985021341808</c:v>
                </c:pt>
                <c:pt idx="1786">
                  <c:v>1.1857198088941101</c:v>
                </c:pt>
                <c:pt idx="1787">
                  <c:v>0.21744127666692001</c:v>
                </c:pt>
                <c:pt idx="1788">
                  <c:v>7.5345053707057597</c:v>
                </c:pt>
                <c:pt idx="1789">
                  <c:v>0.63077876604372995</c:v>
                </c:pt>
                <c:pt idx="1790">
                  <c:v>5.8561392471427096</c:v>
                </c:pt>
                <c:pt idx="1791">
                  <c:v>1.65058847005031</c:v>
                </c:pt>
                <c:pt idx="1792">
                  <c:v>0.87666983256940301</c:v>
                </c:pt>
                <c:pt idx="1793">
                  <c:v>2.0027731268596201</c:v>
                </c:pt>
                <c:pt idx="1794">
                  <c:v>0.88218146787739804</c:v>
                </c:pt>
                <c:pt idx="1795">
                  <c:v>0.70471038083374204</c:v>
                </c:pt>
                <c:pt idx="1796">
                  <c:v>1.4709094029954299</c:v>
                </c:pt>
                <c:pt idx="1797">
                  <c:v>18.548666150373201</c:v>
                </c:pt>
                <c:pt idx="1798">
                  <c:v>0.57364617475151103</c:v>
                </c:pt>
                <c:pt idx="1799">
                  <c:v>0.29477792910640499</c:v>
                </c:pt>
                <c:pt idx="1800">
                  <c:v>3.3024262540011802</c:v>
                </c:pt>
                <c:pt idx="1801">
                  <c:v>1.05072259173333</c:v>
                </c:pt>
                <c:pt idx="1802">
                  <c:v>0.55858277409541301</c:v>
                </c:pt>
                <c:pt idx="1803">
                  <c:v>1.09318000289596</c:v>
                </c:pt>
                <c:pt idx="1804">
                  <c:v>2.4603258933103</c:v>
                </c:pt>
                <c:pt idx="1805">
                  <c:v>2.34439470860094</c:v>
                </c:pt>
                <c:pt idx="1806">
                  <c:v>4.44276331143252</c:v>
                </c:pt>
                <c:pt idx="1807">
                  <c:v>0.66913264155513197</c:v>
                </c:pt>
                <c:pt idx="1808">
                  <c:v>1.5630272675517201</c:v>
                </c:pt>
                <c:pt idx="1809">
                  <c:v>1.24472616083243</c:v>
                </c:pt>
                <c:pt idx="1810">
                  <c:v>2.4983852157381601</c:v>
                </c:pt>
                <c:pt idx="1811">
                  <c:v>2.1072716352652101</c:v>
                </c:pt>
                <c:pt idx="1813">
                  <c:v>3.91508064234828</c:v>
                </c:pt>
                <c:pt idx="1814">
                  <c:v>0.64905194175418601</c:v>
                </c:pt>
                <c:pt idx="1815">
                  <c:v>7.60875238775514</c:v>
                </c:pt>
                <c:pt idx="1816">
                  <c:v>2.6456137232808801</c:v>
                </c:pt>
                <c:pt idx="1817">
                  <c:v>1.7648555349228501</c:v>
                </c:pt>
                <c:pt idx="1818">
                  <c:v>0.25457131465161098</c:v>
                </c:pt>
                <c:pt idx="1819">
                  <c:v>2.1193339257969299</c:v>
                </c:pt>
                <c:pt idx="1820">
                  <c:v>3.7696551002746999E-2</c:v>
                </c:pt>
                <c:pt idx="1821">
                  <c:v>1.96374835641779</c:v>
                </c:pt>
                <c:pt idx="1822">
                  <c:v>0.97193314257950203</c:v>
                </c:pt>
                <c:pt idx="1823">
                  <c:v>2.1702224880735002</c:v>
                </c:pt>
                <c:pt idx="1824">
                  <c:v>1.07500336023105</c:v>
                </c:pt>
                <c:pt idx="1825">
                  <c:v>0</c:v>
                </c:pt>
                <c:pt idx="1826">
                  <c:v>1.9892195435418001</c:v>
                </c:pt>
                <c:pt idx="1827">
                  <c:v>1.8543886482747001</c:v>
                </c:pt>
                <c:pt idx="1828">
                  <c:v>0.53137028671682196</c:v>
                </c:pt>
                <c:pt idx="1829">
                  <c:v>3.46513345400002</c:v>
                </c:pt>
                <c:pt idx="1830">
                  <c:v>1.14612846826353</c:v>
                </c:pt>
                <c:pt idx="1831">
                  <c:v>0.32024281015003297</c:v>
                </c:pt>
                <c:pt idx="1832">
                  <c:v>0.99556009273480395</c:v>
                </c:pt>
                <c:pt idx="1833">
                  <c:v>1.2467186024150201</c:v>
                </c:pt>
                <c:pt idx="1834">
                  <c:v>0.69499974141394805</c:v>
                </c:pt>
                <c:pt idx="1835">
                  <c:v>0</c:v>
                </c:pt>
                <c:pt idx="1836">
                  <c:v>31.046306197405698</c:v>
                </c:pt>
                <c:pt idx="1837">
                  <c:v>0.99927330132227199</c:v>
                </c:pt>
                <c:pt idx="1838">
                  <c:v>0</c:v>
                </c:pt>
                <c:pt idx="1839">
                  <c:v>13.237494996838601</c:v>
                </c:pt>
                <c:pt idx="1840">
                  <c:v>5.87837809308337</c:v>
                </c:pt>
                <c:pt idx="1841">
                  <c:v>1.1219739827438</c:v>
                </c:pt>
                <c:pt idx="1842">
                  <c:v>1.3925547873661701</c:v>
                </c:pt>
                <c:pt idx="1843">
                  <c:v>2.5227173460083798</c:v>
                </c:pt>
                <c:pt idx="1844">
                  <c:v>2.0317790425919902</c:v>
                </c:pt>
                <c:pt idx="1845">
                  <c:v>3.3758494805856401E-3</c:v>
                </c:pt>
                <c:pt idx="1846">
                  <c:v>5.7768727661663002</c:v>
                </c:pt>
                <c:pt idx="1847">
                  <c:v>0.70213288411697805</c:v>
                </c:pt>
                <c:pt idx="1848">
                  <c:v>3.0532372608988601</c:v>
                </c:pt>
                <c:pt idx="1849">
                  <c:v>0.94768230520138896</c:v>
                </c:pt>
                <c:pt idx="1850">
                  <c:v>7.0173361678824602</c:v>
                </c:pt>
                <c:pt idx="1851">
                  <c:v>0</c:v>
                </c:pt>
                <c:pt idx="1852">
                  <c:v>0.78017787874284705</c:v>
                </c:pt>
                <c:pt idx="1853">
                  <c:v>2.5649324454223001</c:v>
                </c:pt>
                <c:pt idx="1854">
                  <c:v>2.08854016245636</c:v>
                </c:pt>
                <c:pt idx="1855">
                  <c:v>1.1845645193093299</c:v>
                </c:pt>
                <c:pt idx="1856">
                  <c:v>2.0513168762403602</c:v>
                </c:pt>
                <c:pt idx="1857">
                  <c:v>1.0211973500295699</c:v>
                </c:pt>
                <c:pt idx="1858">
                  <c:v>1.53652817179045</c:v>
                </c:pt>
                <c:pt idx="1859">
                  <c:v>3.8840258179015499</c:v>
                </c:pt>
                <c:pt idx="1860">
                  <c:v>3.8550992712965999</c:v>
                </c:pt>
                <c:pt idx="1861">
                  <c:v>9.2852069924590293</c:v>
                </c:pt>
                <c:pt idx="1862">
                  <c:v>0.85301453156973694</c:v>
                </c:pt>
                <c:pt idx="1863">
                  <c:v>0.47376004503198899</c:v>
                </c:pt>
                <c:pt idx="1864">
                  <c:v>2.2130019849889999</c:v>
                </c:pt>
                <c:pt idx="1865">
                  <c:v>1.4499423268212901</c:v>
                </c:pt>
                <c:pt idx="1866">
                  <c:v>1.56808781680095</c:v>
                </c:pt>
                <c:pt idx="1867">
                  <c:v>2.0869060233251502</c:v>
                </c:pt>
                <c:pt idx="1868">
                  <c:v>2.1450894250543699</c:v>
                </c:pt>
                <c:pt idx="1869">
                  <c:v>5.2258760491320499</c:v>
                </c:pt>
                <c:pt idx="1870">
                  <c:v>0.12777277168203999</c:v>
                </c:pt>
                <c:pt idx="1871">
                  <c:v>5.43043666368626</c:v>
                </c:pt>
                <c:pt idx="1872">
                  <c:v>1.0433325135364</c:v>
                </c:pt>
                <c:pt idx="1873">
                  <c:v>0.73807066548479805</c:v>
                </c:pt>
                <c:pt idx="1874">
                  <c:v>0.77286470251841499</c:v>
                </c:pt>
                <c:pt idx="1875">
                  <c:v>3.10993836853602</c:v>
                </c:pt>
                <c:pt idx="1876">
                  <c:v>0.41983248636825299</c:v>
                </c:pt>
                <c:pt idx="1877">
                  <c:v>1.5674443577333299</c:v>
                </c:pt>
                <c:pt idx="1878">
                  <c:v>2.30046744302867</c:v>
                </c:pt>
                <c:pt idx="1879">
                  <c:v>0.108675573989133</c:v>
                </c:pt>
                <c:pt idx="1880">
                  <c:v>2.2140635960378399</c:v>
                </c:pt>
                <c:pt idx="1881">
                  <c:v>1.43049983780283</c:v>
                </c:pt>
                <c:pt idx="1882">
                  <c:v>9.5537439493739509</c:v>
                </c:pt>
                <c:pt idx="1883">
                  <c:v>2.1981946793860598</c:v>
                </c:pt>
                <c:pt idx="1884">
                  <c:v>2.8138635853974501</c:v>
                </c:pt>
                <c:pt idx="1885">
                  <c:v>1.1769952258013101</c:v>
                </c:pt>
                <c:pt idx="1886">
                  <c:v>2.03436765489392</c:v>
                </c:pt>
                <c:pt idx="1887">
                  <c:v>3.7268200792374402</c:v>
                </c:pt>
                <c:pt idx="1888">
                  <c:v>3.8166748530578198</c:v>
                </c:pt>
                <c:pt idx="1889">
                  <c:v>6.0546029966846902E-2</c:v>
                </c:pt>
                <c:pt idx="1890">
                  <c:v>0.89218948411413901</c:v>
                </c:pt>
                <c:pt idx="1891">
                  <c:v>1.79892374665374</c:v>
                </c:pt>
                <c:pt idx="1892">
                  <c:v>1.35434498331231</c:v>
                </c:pt>
                <c:pt idx="1893">
                  <c:v>8.2168307914054601</c:v>
                </c:pt>
                <c:pt idx="1894">
                  <c:v>0.68969404082001495</c:v>
                </c:pt>
                <c:pt idx="1895">
                  <c:v>12.813274108554401</c:v>
                </c:pt>
                <c:pt idx="1896">
                  <c:v>2.6546978443962401</c:v>
                </c:pt>
                <c:pt idx="1897">
                  <c:v>3.79539207847413</c:v>
                </c:pt>
                <c:pt idx="1898">
                  <c:v>6.0427099277254399</c:v>
                </c:pt>
                <c:pt idx="1899">
                  <c:v>0</c:v>
                </c:pt>
                <c:pt idx="1900">
                  <c:v>0.962866179953214</c:v>
                </c:pt>
                <c:pt idx="1901">
                  <c:v>2.9612874757396499</c:v>
                </c:pt>
                <c:pt idx="1902">
                  <c:v>4.5144415907396702</c:v>
                </c:pt>
                <c:pt idx="1903">
                  <c:v>6.5489346998472602</c:v>
                </c:pt>
                <c:pt idx="1904">
                  <c:v>6.6992663424896204</c:v>
                </c:pt>
                <c:pt idx="1905">
                  <c:v>1.2989969021910499</c:v>
                </c:pt>
                <c:pt idx="1906">
                  <c:v>2.8216532828553502</c:v>
                </c:pt>
                <c:pt idx="1907">
                  <c:v>0</c:v>
                </c:pt>
                <c:pt idx="1908">
                  <c:v>3.7435284793937198</c:v>
                </c:pt>
                <c:pt idx="1909">
                  <c:v>0.178837246271945</c:v>
                </c:pt>
                <c:pt idx="1910">
                  <c:v>0</c:v>
                </c:pt>
                <c:pt idx="1911">
                  <c:v>13.6438523561695</c:v>
                </c:pt>
                <c:pt idx="1912">
                  <c:v>1.0172917402683499</c:v>
                </c:pt>
                <c:pt idx="1913">
                  <c:v>0.25169857417026298</c:v>
                </c:pt>
                <c:pt idx="1914">
                  <c:v>1.6816750612592799</c:v>
                </c:pt>
                <c:pt idx="1915">
                  <c:v>0</c:v>
                </c:pt>
                <c:pt idx="1916">
                  <c:v>0.94407017495487999</c:v>
                </c:pt>
                <c:pt idx="1917">
                  <c:v>10.508474576271199</c:v>
                </c:pt>
                <c:pt idx="1918">
                  <c:v>11.380841669552201</c:v>
                </c:pt>
                <c:pt idx="1919">
                  <c:v>1.14707765497717</c:v>
                </c:pt>
                <c:pt idx="1920">
                  <c:v>0.53033144055674897</c:v>
                </c:pt>
                <c:pt idx="1921">
                  <c:v>1.31584083955458</c:v>
                </c:pt>
                <c:pt idx="1922">
                  <c:v>0.88689697595156303</c:v>
                </c:pt>
                <c:pt idx="1923">
                  <c:v>1.5181134021982099</c:v>
                </c:pt>
                <c:pt idx="1924">
                  <c:v>0.62305772210632904</c:v>
                </c:pt>
                <c:pt idx="1925">
                  <c:v>3.7525663320301401</c:v>
                </c:pt>
                <c:pt idx="1926">
                  <c:v>0.73110784550197405</c:v>
                </c:pt>
                <c:pt idx="1927">
                  <c:v>0.38510414651661901</c:v>
                </c:pt>
                <c:pt idx="1928">
                  <c:v>0.409414485520119</c:v>
                </c:pt>
                <c:pt idx="1929">
                  <c:v>1.6582384081539301</c:v>
                </c:pt>
                <c:pt idx="1930">
                  <c:v>1.97447035410542</c:v>
                </c:pt>
                <c:pt idx="1931">
                  <c:v>2.9742584801100098</c:v>
                </c:pt>
                <c:pt idx="1932">
                  <c:v>0</c:v>
                </c:pt>
                <c:pt idx="1933">
                  <c:v>2.16240737234679E-3</c:v>
                </c:pt>
                <c:pt idx="1934">
                  <c:v>3.7976884664702002</c:v>
                </c:pt>
                <c:pt idx="1935">
                  <c:v>2.1243958919794301</c:v>
                </c:pt>
                <c:pt idx="1936">
                  <c:v>1.82321308179094</c:v>
                </c:pt>
                <c:pt idx="1937">
                  <c:v>0.67676990333171605</c:v>
                </c:pt>
                <c:pt idx="1938">
                  <c:v>1.9452422678810699</c:v>
                </c:pt>
                <c:pt idx="1939">
                  <c:v>10.422032669900201</c:v>
                </c:pt>
                <c:pt idx="1940">
                  <c:v>1.8153667277135901</c:v>
                </c:pt>
                <c:pt idx="1941">
                  <c:v>11.5553649908886</c:v>
                </c:pt>
                <c:pt idx="1942">
                  <c:v>0.67425648622589196</c:v>
                </c:pt>
                <c:pt idx="1943">
                  <c:v>5.2883747204360603</c:v>
                </c:pt>
                <c:pt idx="1944">
                  <c:v>4.2991993300539697</c:v>
                </c:pt>
                <c:pt idx="1945">
                  <c:v>2.2136191130255201</c:v>
                </c:pt>
                <c:pt idx="1946">
                  <c:v>1.6653692492960701</c:v>
                </c:pt>
                <c:pt idx="1947">
                  <c:v>1.4355647941071299</c:v>
                </c:pt>
                <c:pt idx="1948">
                  <c:v>0.85716745617309698</c:v>
                </c:pt>
                <c:pt idx="1949">
                  <c:v>1.0433466618541101</c:v>
                </c:pt>
                <c:pt idx="1950">
                  <c:v>2.0246303103106298</c:v>
                </c:pt>
                <c:pt idx="1951">
                  <c:v>2.0848234113141801</c:v>
                </c:pt>
                <c:pt idx="1952">
                  <c:v>1.9387269413390001E-2</c:v>
                </c:pt>
                <c:pt idx="1953">
                  <c:v>1.95475818629294</c:v>
                </c:pt>
                <c:pt idx="1954">
                  <c:v>1.78016171096422</c:v>
                </c:pt>
                <c:pt idx="1955">
                  <c:v>4.1004615946318097</c:v>
                </c:pt>
                <c:pt idx="1956">
                  <c:v>3.50176549874246</c:v>
                </c:pt>
                <c:pt idx="1957">
                  <c:v>5.5010196782348704</c:v>
                </c:pt>
                <c:pt idx="1958">
                  <c:v>0.77007697066361402</c:v>
                </c:pt>
                <c:pt idx="1959">
                  <c:v>2.3283507445309901</c:v>
                </c:pt>
                <c:pt idx="1960">
                  <c:v>0.75711504993696199</c:v>
                </c:pt>
                <c:pt idx="1961">
                  <c:v>2.4057920875737002</c:v>
                </c:pt>
                <c:pt idx="1962">
                  <c:v>1.63794775249293</c:v>
                </c:pt>
                <c:pt idx="1963">
                  <c:v>1.74173932023161</c:v>
                </c:pt>
                <c:pt idx="1964">
                  <c:v>1.0162513523240699</c:v>
                </c:pt>
                <c:pt idx="1965">
                  <c:v>3.8720684233540901</c:v>
                </c:pt>
                <c:pt idx="1966">
                  <c:v>1.4823948368037201</c:v>
                </c:pt>
                <c:pt idx="1967">
                  <c:v>1.33335079707816</c:v>
                </c:pt>
                <c:pt idx="1968">
                  <c:v>0</c:v>
                </c:pt>
                <c:pt idx="1969">
                  <c:v>0.63772283593430401</c:v>
                </c:pt>
                <c:pt idx="1970">
                  <c:v>6.5102066171547799</c:v>
                </c:pt>
                <c:pt idx="1971">
                  <c:v>1.2300721019622001</c:v>
                </c:pt>
                <c:pt idx="1972">
                  <c:v>0.410483921053032</c:v>
                </c:pt>
                <c:pt idx="1973">
                  <c:v>3.1285155981483799E-2</c:v>
                </c:pt>
                <c:pt idx="1974">
                  <c:v>8.0781374123931098</c:v>
                </c:pt>
                <c:pt idx="1975">
                  <c:v>0.80825784200434903</c:v>
                </c:pt>
                <c:pt idx="1976">
                  <c:v>0.402304717324726</c:v>
                </c:pt>
                <c:pt idx="1977">
                  <c:v>1.9613414988178099</c:v>
                </c:pt>
                <c:pt idx="1978">
                  <c:v>2.3839141963252999</c:v>
                </c:pt>
                <c:pt idx="1979">
                  <c:v>0.55034023129908705</c:v>
                </c:pt>
                <c:pt idx="1980">
                  <c:v>2.3184798309886498</c:v>
                </c:pt>
                <c:pt idx="1981">
                  <c:v>1.2391254817135</c:v>
                </c:pt>
                <c:pt idx="1982">
                  <c:v>1.36900997598643</c:v>
                </c:pt>
                <c:pt idx="1983">
                  <c:v>1.16700110573785</c:v>
                </c:pt>
                <c:pt idx="1984">
                  <c:v>1.7100065178405</c:v>
                </c:pt>
                <c:pt idx="1985">
                  <c:v>0.42457079029038403</c:v>
                </c:pt>
                <c:pt idx="1986">
                  <c:v>3.0251033801402398</c:v>
                </c:pt>
                <c:pt idx="1987">
                  <c:v>4.9580359417938604</c:v>
                </c:pt>
                <c:pt idx="1988">
                  <c:v>1.4645047593711</c:v>
                </c:pt>
                <c:pt idx="1989">
                  <c:v>1.2260192896328601</c:v>
                </c:pt>
                <c:pt idx="1990">
                  <c:v>1.69638947249885</c:v>
                </c:pt>
                <c:pt idx="1991">
                  <c:v>52.1428468426897</c:v>
                </c:pt>
                <c:pt idx="1992">
                  <c:v>3.26103777704571</c:v>
                </c:pt>
                <c:pt idx="1993">
                  <c:v>21.7320143843138</c:v>
                </c:pt>
                <c:pt idx="1994">
                  <c:v>0</c:v>
                </c:pt>
                <c:pt idx="1995">
                  <c:v>1.18201997870321</c:v>
                </c:pt>
                <c:pt idx="1996">
                  <c:v>13.5759424495727</c:v>
                </c:pt>
                <c:pt idx="1997">
                  <c:v>0</c:v>
                </c:pt>
                <c:pt idx="1998">
                  <c:v>0.86297534002884102</c:v>
                </c:pt>
                <c:pt idx="1999">
                  <c:v>2.6069751547499398</c:v>
                </c:pt>
                <c:pt idx="2000">
                  <c:v>6.6154427021985901E-2</c:v>
                </c:pt>
                <c:pt idx="2001">
                  <c:v>0.76293705925027799</c:v>
                </c:pt>
                <c:pt idx="2002">
                  <c:v>0</c:v>
                </c:pt>
                <c:pt idx="2003">
                  <c:v>4.1371959666814098</c:v>
                </c:pt>
                <c:pt idx="2004">
                  <c:v>0.12932655722595601</c:v>
                </c:pt>
                <c:pt idx="2005">
                  <c:v>0</c:v>
                </c:pt>
                <c:pt idx="2006">
                  <c:v>18.115093359070499</c:v>
                </c:pt>
                <c:pt idx="2007">
                  <c:v>0.120727228271893</c:v>
                </c:pt>
                <c:pt idx="2008">
                  <c:v>1.25787582919876</c:v>
                </c:pt>
                <c:pt idx="2009">
                  <c:v>0.241352728233863</c:v>
                </c:pt>
                <c:pt idx="2010">
                  <c:v>9.5708972749160601</c:v>
                </c:pt>
                <c:pt idx="2011">
                  <c:v>0.304311107880888</c:v>
                </c:pt>
                <c:pt idx="2012">
                  <c:v>4.8750425987950496</c:v>
                </c:pt>
                <c:pt idx="2013">
                  <c:v>2.5748683644265502</c:v>
                </c:pt>
                <c:pt idx="2014">
                  <c:v>0.74980846192914496</c:v>
                </c:pt>
                <c:pt idx="2015">
                  <c:v>5.7445737994019996</c:v>
                </c:pt>
                <c:pt idx="2016">
                  <c:v>2.52548100992867</c:v>
                </c:pt>
                <c:pt idx="2017">
                  <c:v>1.5712948534811899</c:v>
                </c:pt>
                <c:pt idx="2018">
                  <c:v>2.20611812673198</c:v>
                </c:pt>
                <c:pt idx="2019">
                  <c:v>1.1551268025230901</c:v>
                </c:pt>
                <c:pt idx="2020">
                  <c:v>0.21964417352549501</c:v>
                </c:pt>
                <c:pt idx="2021">
                  <c:v>0.61294479285079895</c:v>
                </c:pt>
                <c:pt idx="2022">
                  <c:v>2.58411688586181</c:v>
                </c:pt>
                <c:pt idx="2023">
                  <c:v>36.867469879518097</c:v>
                </c:pt>
                <c:pt idx="2024">
                  <c:v>0.90191146814758605</c:v>
                </c:pt>
                <c:pt idx="2025">
                  <c:v>1.9002901766790099</c:v>
                </c:pt>
                <c:pt idx="2026">
                  <c:v>1.7314383003923299</c:v>
                </c:pt>
                <c:pt idx="2027">
                  <c:v>2.01204549394088E-2</c:v>
                </c:pt>
                <c:pt idx="2028">
                  <c:v>1.1182846588640201</c:v>
                </c:pt>
                <c:pt idx="2029">
                  <c:v>0.54974611705641596</c:v>
                </c:pt>
                <c:pt idx="2031">
                  <c:v>1.58234975444447</c:v>
                </c:pt>
                <c:pt idx="2032">
                  <c:v>0.90738409051847602</c:v>
                </c:pt>
                <c:pt idx="2033">
                  <c:v>1.2179677579788799</c:v>
                </c:pt>
                <c:pt idx="2034">
                  <c:v>2.8236684668904699</c:v>
                </c:pt>
                <c:pt idx="2035">
                  <c:v>2.4841876225293298</c:v>
                </c:pt>
                <c:pt idx="2036">
                  <c:v>1.72760244848658</c:v>
                </c:pt>
                <c:pt idx="2037">
                  <c:v>2.6722741302495798</c:v>
                </c:pt>
                <c:pt idx="2038">
                  <c:v>2.35986780175626</c:v>
                </c:pt>
                <c:pt idx="2039">
                  <c:v>3.6408138470847602</c:v>
                </c:pt>
                <c:pt idx="2040">
                  <c:v>1.5109128719743901</c:v>
                </c:pt>
                <c:pt idx="2041">
                  <c:v>0.62621458350844506</c:v>
                </c:pt>
                <c:pt idx="2042">
                  <c:v>1.3688142142672699</c:v>
                </c:pt>
                <c:pt idx="2043">
                  <c:v>0.848147093133922</c:v>
                </c:pt>
                <c:pt idx="2044">
                  <c:v>21.874310120182901</c:v>
                </c:pt>
                <c:pt idx="2045">
                  <c:v>1.41531349754688</c:v>
                </c:pt>
                <c:pt idx="2046">
                  <c:v>0.14772889937546901</c:v>
                </c:pt>
                <c:pt idx="2047">
                  <c:v>0.29553241869142899</c:v>
                </c:pt>
                <c:pt idx="2048">
                  <c:v>0.158563620799403</c:v>
                </c:pt>
                <c:pt idx="2049">
                  <c:v>1.2065929217754201</c:v>
                </c:pt>
                <c:pt idx="2050">
                  <c:v>1.581179967592</c:v>
                </c:pt>
                <c:pt idx="2051">
                  <c:v>4.1375577789877402</c:v>
                </c:pt>
                <c:pt idx="2052">
                  <c:v>6.1983728706498802</c:v>
                </c:pt>
                <c:pt idx="2053">
                  <c:v>1.9167082526383099</c:v>
                </c:pt>
                <c:pt idx="2054">
                  <c:v>3.37487803943936</c:v>
                </c:pt>
                <c:pt idx="2055">
                  <c:v>1.08481523778448</c:v>
                </c:pt>
                <c:pt idx="2056">
                  <c:v>1.80046803341252</c:v>
                </c:pt>
                <c:pt idx="2057">
                  <c:v>2.6272098764050398</c:v>
                </c:pt>
                <c:pt idx="2058">
                  <c:v>1.16404403041738</c:v>
                </c:pt>
                <c:pt idx="2059">
                  <c:v>1.13798747127115</c:v>
                </c:pt>
                <c:pt idx="2060">
                  <c:v>1.63020296883021</c:v>
                </c:pt>
                <c:pt idx="2061">
                  <c:v>5.1773718281697301</c:v>
                </c:pt>
                <c:pt idx="2062">
                  <c:v>6.47185418234218</c:v>
                </c:pt>
                <c:pt idx="2063">
                  <c:v>2.4977771532103801</c:v>
                </c:pt>
                <c:pt idx="2064">
                  <c:v>1.3722346693679901</c:v>
                </c:pt>
                <c:pt idx="2065">
                  <c:v>4.9868730474980403</c:v>
                </c:pt>
                <c:pt idx="2066">
                  <c:v>2.7812639416780298</c:v>
                </c:pt>
                <c:pt idx="2067">
                  <c:v>0.86519206113089497</c:v>
                </c:pt>
                <c:pt idx="2068">
                  <c:v>1.39558726626663</c:v>
                </c:pt>
                <c:pt idx="2069">
                  <c:v>1.5410992536725601</c:v>
                </c:pt>
                <c:pt idx="2070">
                  <c:v>3.7874590273973401</c:v>
                </c:pt>
                <c:pt idx="2071">
                  <c:v>1.1904316420929399</c:v>
                </c:pt>
                <c:pt idx="2072">
                  <c:v>2.0813020700485998</c:v>
                </c:pt>
                <c:pt idx="2073">
                  <c:v>3.8826303572992402</c:v>
                </c:pt>
                <c:pt idx="2074">
                  <c:v>2.7188118980416802</c:v>
                </c:pt>
                <c:pt idx="2075">
                  <c:v>1.2049311751095899</c:v>
                </c:pt>
                <c:pt idx="2076">
                  <c:v>3.3873003284868402</c:v>
                </c:pt>
                <c:pt idx="2077">
                  <c:v>0.557001642917066</c:v>
                </c:pt>
                <c:pt idx="2078">
                  <c:v>1.1738351035682499</c:v>
                </c:pt>
                <c:pt idx="2079">
                  <c:v>0.38281462485915202</c:v>
                </c:pt>
                <c:pt idx="2080">
                  <c:v>1.00781471361576</c:v>
                </c:pt>
                <c:pt idx="2081">
                  <c:v>0.46343834622242303</c:v>
                </c:pt>
                <c:pt idx="2082">
                  <c:v>2.7104225999826999</c:v>
                </c:pt>
                <c:pt idx="2083">
                  <c:v>3.2702317520060999</c:v>
                </c:pt>
                <c:pt idx="2084">
                  <c:v>0.55939735540840796</c:v>
                </c:pt>
                <c:pt idx="2085">
                  <c:v>0.67677014223267595</c:v>
                </c:pt>
                <c:pt idx="2086">
                  <c:v>1.61396441079418</c:v>
                </c:pt>
                <c:pt idx="2087">
                  <c:v>0.78288034748388802</c:v>
                </c:pt>
                <c:pt idx="2088">
                  <c:v>3.2717475725847298</c:v>
                </c:pt>
                <c:pt idx="2089">
                  <c:v>0.77388626932070903</c:v>
                </c:pt>
                <c:pt idx="2090">
                  <c:v>2.4866620542811999</c:v>
                </c:pt>
                <c:pt idx="2091">
                  <c:v>0.67648260557832995</c:v>
                </c:pt>
                <c:pt idx="2092">
                  <c:v>0.12550180175505299</c:v>
                </c:pt>
                <c:pt idx="2093">
                  <c:v>2.6930148613454099</c:v>
                </c:pt>
                <c:pt idx="2094">
                  <c:v>2.2067075312388602</c:v>
                </c:pt>
                <c:pt idx="2095">
                  <c:v>1.00165728883597</c:v>
                </c:pt>
                <c:pt idx="2096">
                  <c:v>2.4591776612605698</c:v>
                </c:pt>
                <c:pt idx="2097">
                  <c:v>0.603821081818537</c:v>
                </c:pt>
                <c:pt idx="2098">
                  <c:v>0.85281828696545603</c:v>
                </c:pt>
                <c:pt idx="2099">
                  <c:v>0.84516140227207504</c:v>
                </c:pt>
                <c:pt idx="2100">
                  <c:v>1.22868059262355</c:v>
                </c:pt>
                <c:pt idx="2101">
                  <c:v>1.0282597593723899</c:v>
                </c:pt>
                <c:pt idx="2102">
                  <c:v>0.75279162970071301</c:v>
                </c:pt>
                <c:pt idx="2103">
                  <c:v>0.76180352199532098</c:v>
                </c:pt>
                <c:pt idx="2104">
                  <c:v>1.7675304760135799</c:v>
                </c:pt>
                <c:pt idx="2105">
                  <c:v>5.9312461252817E-2</c:v>
                </c:pt>
                <c:pt idx="2106">
                  <c:v>0</c:v>
                </c:pt>
                <c:pt idx="2107">
                  <c:v>0.439156675271409</c:v>
                </c:pt>
                <c:pt idx="2108">
                  <c:v>1.11706487122334</c:v>
                </c:pt>
                <c:pt idx="2109">
                  <c:v>4.92221878720507</c:v>
                </c:pt>
                <c:pt idx="2110">
                  <c:v>2.0712965825749499</c:v>
                </c:pt>
                <c:pt idx="2111">
                  <c:v>1.33162000350902</c:v>
                </c:pt>
                <c:pt idx="2112">
                  <c:v>1.27901400527151</c:v>
                </c:pt>
                <c:pt idx="2113">
                  <c:v>0.92397279947464095</c:v>
                </c:pt>
                <c:pt idx="2114">
                  <c:v>1.7959708509524099</c:v>
                </c:pt>
                <c:pt idx="2115">
                  <c:v>0.43558237756406898</c:v>
                </c:pt>
                <c:pt idx="2116">
                  <c:v>7.3300160535252097</c:v>
                </c:pt>
                <c:pt idx="2117">
                  <c:v>3.94688382462114</c:v>
                </c:pt>
                <c:pt idx="2118">
                  <c:v>2.6470754830616698</c:v>
                </c:pt>
                <c:pt idx="2119">
                  <c:v>2.9493682689341498</c:v>
                </c:pt>
                <c:pt idx="2120">
                  <c:v>5.9929069660921597</c:v>
                </c:pt>
                <c:pt idx="2121">
                  <c:v>2.1156436112311598</c:v>
                </c:pt>
                <c:pt idx="2122">
                  <c:v>2.4672810743867699</c:v>
                </c:pt>
                <c:pt idx="2123">
                  <c:v>6.8225124189258199</c:v>
                </c:pt>
                <c:pt idx="2124">
                  <c:v>0.62179928022877995</c:v>
                </c:pt>
                <c:pt idx="2125">
                  <c:v>2.2791972571349302</c:v>
                </c:pt>
                <c:pt idx="2126">
                  <c:v>2.94124526099858</c:v>
                </c:pt>
                <c:pt idx="2127">
                  <c:v>2.24640688277487</c:v>
                </c:pt>
                <c:pt idx="2128">
                  <c:v>2.9949431430954001</c:v>
                </c:pt>
                <c:pt idx="2129">
                  <c:v>3.7770120720337599</c:v>
                </c:pt>
                <c:pt idx="2130">
                  <c:v>1.9116036022668601</c:v>
                </c:pt>
                <c:pt idx="2131">
                  <c:v>1.75606078647768</c:v>
                </c:pt>
                <c:pt idx="2132">
                  <c:v>0.75896057654522098</c:v>
                </c:pt>
                <c:pt idx="2133">
                  <c:v>1.0203371763689599</c:v>
                </c:pt>
                <c:pt idx="2134">
                  <c:v>1.5769072705244001</c:v>
                </c:pt>
                <c:pt idx="2135">
                  <c:v>4.2060703272642197</c:v>
                </c:pt>
                <c:pt idx="2136">
                  <c:v>2.3249909099425801</c:v>
                </c:pt>
                <c:pt idx="2137">
                  <c:v>0.94758634983721901</c:v>
                </c:pt>
                <c:pt idx="2138">
                  <c:v>1.4454283390547999</c:v>
                </c:pt>
                <c:pt idx="2139">
                  <c:v>0.881893903295073</c:v>
                </c:pt>
                <c:pt idx="2140">
                  <c:v>1.8063389837802599</c:v>
                </c:pt>
                <c:pt idx="2141">
                  <c:v>1.08135851440946</c:v>
                </c:pt>
                <c:pt idx="2142">
                  <c:v>3.86349140606944E-2</c:v>
                </c:pt>
                <c:pt idx="2143">
                  <c:v>2.26467321312834</c:v>
                </c:pt>
                <c:pt idx="2144">
                  <c:v>0.66197876201065198</c:v>
                </c:pt>
                <c:pt idx="2145">
                  <c:v>2.02893928176722</c:v>
                </c:pt>
                <c:pt idx="2146">
                  <c:v>2.2785917357026699</c:v>
                </c:pt>
                <c:pt idx="2147">
                  <c:v>2.1404670691064198</c:v>
                </c:pt>
                <c:pt idx="2148">
                  <c:v>1.4166549025703301</c:v>
                </c:pt>
                <c:pt idx="2149">
                  <c:v>0.87691278611345302</c:v>
                </c:pt>
                <c:pt idx="2150">
                  <c:v>1.5680167561998</c:v>
                </c:pt>
                <c:pt idx="2151">
                  <c:v>0.152608876693927</c:v>
                </c:pt>
                <c:pt idx="2152">
                  <c:v>2.6978039535487999</c:v>
                </c:pt>
                <c:pt idx="2153">
                  <c:v>1.60415973209485</c:v>
                </c:pt>
                <c:pt idx="2154">
                  <c:v>1.7116787696143401</c:v>
                </c:pt>
                <c:pt idx="2155">
                  <c:v>4.7470209853930596</c:v>
                </c:pt>
                <c:pt idx="2156">
                  <c:v>2.9537488891941499</c:v>
                </c:pt>
                <c:pt idx="2157">
                  <c:v>0.239376663501047</c:v>
                </c:pt>
                <c:pt idx="2158">
                  <c:v>0.69554508079035904</c:v>
                </c:pt>
                <c:pt idx="2159">
                  <c:v>2.2558086102257602</c:v>
                </c:pt>
                <c:pt idx="2160">
                  <c:v>0.79740990992540295</c:v>
                </c:pt>
                <c:pt idx="2161">
                  <c:v>7.4937834386265001E-2</c:v>
                </c:pt>
                <c:pt idx="2162">
                  <c:v>0.485492803312706</c:v>
                </c:pt>
                <c:pt idx="2163">
                  <c:v>0</c:v>
                </c:pt>
                <c:pt idx="2164">
                  <c:v>0</c:v>
                </c:pt>
                <c:pt idx="2165">
                  <c:v>2.1502332360030001E-2</c:v>
                </c:pt>
                <c:pt idx="2166">
                  <c:v>0.65732333168936097</c:v>
                </c:pt>
                <c:pt idx="2167">
                  <c:v>3.48105438860105E-2</c:v>
                </c:pt>
                <c:pt idx="2168">
                  <c:v>1.6092438923641801</c:v>
                </c:pt>
                <c:pt idx="2169">
                  <c:v>1.0154878400649401</c:v>
                </c:pt>
                <c:pt idx="2170">
                  <c:v>1.56368297239927</c:v>
                </c:pt>
                <c:pt idx="2171">
                  <c:v>2.2090537230835001</c:v>
                </c:pt>
                <c:pt idx="2172">
                  <c:v>0.604918971605233</c:v>
                </c:pt>
                <c:pt idx="2173">
                  <c:v>1.67587148228837</c:v>
                </c:pt>
                <c:pt idx="2174">
                  <c:v>1.5210478058638199</c:v>
                </c:pt>
                <c:pt idx="2175">
                  <c:v>2.2761308332911199</c:v>
                </c:pt>
                <c:pt idx="2176">
                  <c:v>1.34063989401219</c:v>
                </c:pt>
                <c:pt idx="2177">
                  <c:v>0</c:v>
                </c:pt>
                <c:pt idx="2178">
                  <c:v>0.51380210566623297</c:v>
                </c:pt>
                <c:pt idx="2179">
                  <c:v>3.4859287586758101</c:v>
                </c:pt>
                <c:pt idx="2180">
                  <c:v>1.93409438153917</c:v>
                </c:pt>
                <c:pt idx="2181">
                  <c:v>1.5007712776311299</c:v>
                </c:pt>
                <c:pt idx="2182">
                  <c:v>0</c:v>
                </c:pt>
                <c:pt idx="2183">
                  <c:v>2.8923513844661302</c:v>
                </c:pt>
                <c:pt idx="2184">
                  <c:v>0</c:v>
                </c:pt>
                <c:pt idx="2185">
                  <c:v>0.56982210817248102</c:v>
                </c:pt>
                <c:pt idx="2186">
                  <c:v>3.2483015816172598</c:v>
                </c:pt>
                <c:pt idx="2187">
                  <c:v>0.194801611626157</c:v>
                </c:pt>
                <c:pt idx="2188">
                  <c:v>2.5456323847982598</c:v>
                </c:pt>
                <c:pt idx="2189">
                  <c:v>2.6966726825363101</c:v>
                </c:pt>
                <c:pt idx="2190">
                  <c:v>2.6803558591237699</c:v>
                </c:pt>
                <c:pt idx="2191">
                  <c:v>1.4566034752160899</c:v>
                </c:pt>
                <c:pt idx="2192">
                  <c:v>0.75445700331077903</c:v>
                </c:pt>
                <c:pt idx="2193">
                  <c:v>0.50052540364514897</c:v>
                </c:pt>
                <c:pt idx="2194">
                  <c:v>1.28159286580057</c:v>
                </c:pt>
                <c:pt idx="2195">
                  <c:v>0.37014297099503701</c:v>
                </c:pt>
                <c:pt idx="2196">
                  <c:v>0.75258668567345199</c:v>
                </c:pt>
                <c:pt idx="2197">
                  <c:v>0.28251258788555</c:v>
                </c:pt>
                <c:pt idx="2198">
                  <c:v>1.82872879949548</c:v>
                </c:pt>
                <c:pt idx="2199">
                  <c:v>3.4020912682010902</c:v>
                </c:pt>
                <c:pt idx="2200">
                  <c:v>2.98618101663642</c:v>
                </c:pt>
                <c:pt idx="2201">
                  <c:v>0.97855704189842996</c:v>
                </c:pt>
                <c:pt idx="2202">
                  <c:v>2.04876626000567</c:v>
                </c:pt>
                <c:pt idx="2203">
                  <c:v>2.4317814419657302</c:v>
                </c:pt>
                <c:pt idx="2204">
                  <c:v>1.16350246179613</c:v>
                </c:pt>
                <c:pt idx="2205">
                  <c:v>1.0173850539992699</c:v>
                </c:pt>
                <c:pt idx="2206">
                  <c:v>0.98656842085595597</c:v>
                </c:pt>
                <c:pt idx="2207">
                  <c:v>2.7885574151403398</c:v>
                </c:pt>
                <c:pt idx="2208">
                  <c:v>1.52424754246054</c:v>
                </c:pt>
                <c:pt idx="2209">
                  <c:v>1.5499631058390799</c:v>
                </c:pt>
                <c:pt idx="2210">
                  <c:v>4.2334765540376402</c:v>
                </c:pt>
                <c:pt idx="2211">
                  <c:v>2.6181614928862</c:v>
                </c:pt>
                <c:pt idx="2212">
                  <c:v>4.0361764985228499</c:v>
                </c:pt>
                <c:pt idx="2213">
                  <c:v>1.06965380937406</c:v>
                </c:pt>
                <c:pt idx="2214">
                  <c:v>1.1669966326878101</c:v>
                </c:pt>
                <c:pt idx="2215">
                  <c:v>0.59787043760429404</c:v>
                </c:pt>
                <c:pt idx="2216">
                  <c:v>0.587146993280382</c:v>
                </c:pt>
                <c:pt idx="2217">
                  <c:v>2.6974816615867598</c:v>
                </c:pt>
                <c:pt idx="2218">
                  <c:v>0.65909992912471305</c:v>
                </c:pt>
                <c:pt idx="2219">
                  <c:v>0.187842490989724</c:v>
                </c:pt>
                <c:pt idx="2220">
                  <c:v>1.1870684504706599</c:v>
                </c:pt>
                <c:pt idx="2221">
                  <c:v>4.1545662750309704</c:v>
                </c:pt>
                <c:pt idx="2222">
                  <c:v>3.2653061224489801</c:v>
                </c:pt>
                <c:pt idx="2223">
                  <c:v>8.4188175816846798</c:v>
                </c:pt>
                <c:pt idx="2224">
                  <c:v>0.26762784890492702</c:v>
                </c:pt>
                <c:pt idx="2225">
                  <c:v>1.28502366264606</c:v>
                </c:pt>
                <c:pt idx="2226">
                  <c:v>0.58354574824507399</c:v>
                </c:pt>
                <c:pt idx="2227">
                  <c:v>4.8274447989953</c:v>
                </c:pt>
                <c:pt idx="2228">
                  <c:v>0.76663942480760405</c:v>
                </c:pt>
                <c:pt idx="2229">
                  <c:v>0.723819954378774</c:v>
                </c:pt>
                <c:pt idx="2230">
                  <c:v>9.1984255261245202</c:v>
                </c:pt>
                <c:pt idx="2231">
                  <c:v>1.0390948488564899E-2</c:v>
                </c:pt>
                <c:pt idx="2232">
                  <c:v>0.24896494984329301</c:v>
                </c:pt>
                <c:pt idx="2233">
                  <c:v>0.31110088389413698</c:v>
                </c:pt>
                <c:pt idx="2234">
                  <c:v>9.2505104937632492</c:v>
                </c:pt>
                <c:pt idx="2235">
                  <c:v>4.5514539564751102</c:v>
                </c:pt>
                <c:pt idx="2236">
                  <c:v>0</c:v>
                </c:pt>
                <c:pt idx="2237">
                  <c:v>4.5636564135266902</c:v>
                </c:pt>
                <c:pt idx="2238">
                  <c:v>1.45259280808986</c:v>
                </c:pt>
                <c:pt idx="2239">
                  <c:v>1.21623355851076</c:v>
                </c:pt>
                <c:pt idx="2240">
                  <c:v>3.1207398417430001</c:v>
                </c:pt>
                <c:pt idx="2241">
                  <c:v>4.6219598282091496</c:v>
                </c:pt>
                <c:pt idx="2242">
                  <c:v>1.285165431617</c:v>
                </c:pt>
                <c:pt idx="2243">
                  <c:v>2.9370336121803802</c:v>
                </c:pt>
                <c:pt idx="2244">
                  <c:v>3.5683582937943901</c:v>
                </c:pt>
                <c:pt idx="2245">
                  <c:v>1.2495514847853899</c:v>
                </c:pt>
                <c:pt idx="2246">
                  <c:v>0.78365174463021003</c:v>
                </c:pt>
                <c:pt idx="2247">
                  <c:v>0.90621033178494703</c:v>
                </c:pt>
                <c:pt idx="2248">
                  <c:v>4.2668202204297602E-2</c:v>
                </c:pt>
                <c:pt idx="2249">
                  <c:v>0.58037074845164804</c:v>
                </c:pt>
                <c:pt idx="2250">
                  <c:v>0</c:v>
                </c:pt>
                <c:pt idx="2251">
                  <c:v>0.67734427139075304</c:v>
                </c:pt>
                <c:pt idx="2252">
                  <c:v>2.5926674532059</c:v>
                </c:pt>
                <c:pt idx="2253">
                  <c:v>1.94784207492757</c:v>
                </c:pt>
                <c:pt idx="2254">
                  <c:v>0.41195191346807303</c:v>
                </c:pt>
                <c:pt idx="2255">
                  <c:v>6.3138602888702904</c:v>
                </c:pt>
                <c:pt idx="2256">
                  <c:v>0.237094837935174</c:v>
                </c:pt>
                <c:pt idx="2257">
                  <c:v>2.73190780570628</c:v>
                </c:pt>
                <c:pt idx="2258">
                  <c:v>1.7452548852165899</c:v>
                </c:pt>
                <c:pt idx="2259">
                  <c:v>0.49893267704475502</c:v>
                </c:pt>
                <c:pt idx="2260">
                  <c:v>1.1866184748966599</c:v>
                </c:pt>
                <c:pt idx="2261">
                  <c:v>1.2079537756843901</c:v>
                </c:pt>
                <c:pt idx="2262">
                  <c:v>21.107039590363598</c:v>
                </c:pt>
                <c:pt idx="2263">
                  <c:v>1.2068990845415299</c:v>
                </c:pt>
                <c:pt idx="2264">
                  <c:v>0.89414713217569197</c:v>
                </c:pt>
                <c:pt idx="2265">
                  <c:v>4.3707878321654903</c:v>
                </c:pt>
                <c:pt idx="2266">
                  <c:v>0.31569222588677698</c:v>
                </c:pt>
                <c:pt idx="2267">
                  <c:v>5.9903175191311897</c:v>
                </c:pt>
                <c:pt idx="2268">
                  <c:v>0</c:v>
                </c:pt>
                <c:pt idx="2269">
                  <c:v>1.5321295832902</c:v>
                </c:pt>
                <c:pt idx="2270">
                  <c:v>1.28114821345675</c:v>
                </c:pt>
                <c:pt idx="2271">
                  <c:v>0.63430214082105296</c:v>
                </c:pt>
                <c:pt idx="2272">
                  <c:v>13.8364448512539</c:v>
                </c:pt>
                <c:pt idx="2273">
                  <c:v>1.9640059432532</c:v>
                </c:pt>
                <c:pt idx="2274">
                  <c:v>5.7800771319181703E-2</c:v>
                </c:pt>
                <c:pt idx="2275">
                  <c:v>1.31916146423532</c:v>
                </c:pt>
                <c:pt idx="2276">
                  <c:v>3.74113814346414</c:v>
                </c:pt>
                <c:pt idx="2277">
                  <c:v>1.9043501673643</c:v>
                </c:pt>
                <c:pt idx="2278">
                  <c:v>1.3092623484618999</c:v>
                </c:pt>
                <c:pt idx="2279">
                  <c:v>4.4425076968789101</c:v>
                </c:pt>
                <c:pt idx="2280">
                  <c:v>0.98618176843693295</c:v>
                </c:pt>
                <c:pt idx="2281">
                  <c:v>1.0609470192583299</c:v>
                </c:pt>
                <c:pt idx="2282">
                  <c:v>0.33667237202689898</c:v>
                </c:pt>
                <c:pt idx="2283">
                  <c:v>1.52464961864645</c:v>
                </c:pt>
                <c:pt idx="2284">
                  <c:v>1.1606397131069299</c:v>
                </c:pt>
                <c:pt idx="2285">
                  <c:v>0</c:v>
                </c:pt>
                <c:pt idx="2286">
                  <c:v>0.54536019767530997</c:v>
                </c:pt>
                <c:pt idx="2287">
                  <c:v>1.99003174381573</c:v>
                </c:pt>
                <c:pt idx="2288">
                  <c:v>3.8194567509747399</c:v>
                </c:pt>
                <c:pt idx="2289">
                  <c:v>3.0105319091310099</c:v>
                </c:pt>
                <c:pt idx="2290">
                  <c:v>0</c:v>
                </c:pt>
                <c:pt idx="2291">
                  <c:v>0</c:v>
                </c:pt>
                <c:pt idx="2292">
                  <c:v>0.29429318158665102</c:v>
                </c:pt>
                <c:pt idx="2293">
                  <c:v>0.72436169804061201</c:v>
                </c:pt>
                <c:pt idx="2294">
                  <c:v>0</c:v>
                </c:pt>
                <c:pt idx="2295">
                  <c:v>1.68466379917165</c:v>
                </c:pt>
                <c:pt idx="2296">
                  <c:v>0</c:v>
                </c:pt>
                <c:pt idx="2297">
                  <c:v>2.3089803294413001</c:v>
                </c:pt>
                <c:pt idx="2299">
                  <c:v>2.63253476828966</c:v>
                </c:pt>
                <c:pt idx="2300">
                  <c:v>6.1716328635449802</c:v>
                </c:pt>
                <c:pt idx="2301">
                  <c:v>0.77363108551733695</c:v>
                </c:pt>
                <c:pt idx="2302">
                  <c:v>3.0857879271794699</c:v>
                </c:pt>
                <c:pt idx="2303">
                  <c:v>0.71710853345601</c:v>
                </c:pt>
                <c:pt idx="2304">
                  <c:v>2.9023085865357401</c:v>
                </c:pt>
                <c:pt idx="2305">
                  <c:v>2.9589220208477101</c:v>
                </c:pt>
                <c:pt idx="2306">
                  <c:v>2.1604383319252398</c:v>
                </c:pt>
                <c:pt idx="2307">
                  <c:v>0.66662862428790404</c:v>
                </c:pt>
                <c:pt idx="2308">
                  <c:v>1.82077207588818</c:v>
                </c:pt>
                <c:pt idx="2309">
                  <c:v>1.5465409863659301</c:v>
                </c:pt>
                <c:pt idx="2310">
                  <c:v>0.33148161420129102</c:v>
                </c:pt>
                <c:pt idx="2311">
                  <c:v>0.56480733166954</c:v>
                </c:pt>
                <c:pt idx="2312">
                  <c:v>5.1626294290726999</c:v>
                </c:pt>
                <c:pt idx="2313">
                  <c:v>0.14357263823570099</c:v>
                </c:pt>
                <c:pt idx="2314">
                  <c:v>2.0321744987373598</c:v>
                </c:pt>
                <c:pt idx="2315">
                  <c:v>0.81332245818553295</c:v>
                </c:pt>
                <c:pt idx="2316">
                  <c:v>2.2721670105007199</c:v>
                </c:pt>
                <c:pt idx="2317">
                  <c:v>1.1029624836266401</c:v>
                </c:pt>
                <c:pt idx="2318">
                  <c:v>1.7359207626100399</c:v>
                </c:pt>
                <c:pt idx="2319">
                  <c:v>0.291831465611953</c:v>
                </c:pt>
                <c:pt idx="2320">
                  <c:v>0</c:v>
                </c:pt>
                <c:pt idx="2321">
                  <c:v>1.7269636440029501</c:v>
                </c:pt>
                <c:pt idx="2322">
                  <c:v>1.3386164666247</c:v>
                </c:pt>
                <c:pt idx="2323">
                  <c:v>0</c:v>
                </c:pt>
                <c:pt idx="2324">
                  <c:v>1.30337279918162</c:v>
                </c:pt>
                <c:pt idx="2325">
                  <c:v>0.21753437366214401</c:v>
                </c:pt>
                <c:pt idx="2326">
                  <c:v>1.7491473183884501</c:v>
                </c:pt>
                <c:pt idx="2327">
                  <c:v>2.2636835576963001</c:v>
                </c:pt>
                <c:pt idx="2328">
                  <c:v>4.3515491757434104</c:v>
                </c:pt>
                <c:pt idx="2329">
                  <c:v>2.5283509127228601</c:v>
                </c:pt>
                <c:pt idx="2330">
                  <c:v>1.5196543972963401</c:v>
                </c:pt>
                <c:pt idx="2331">
                  <c:v>1.8294679337067601</c:v>
                </c:pt>
                <c:pt idx="2332">
                  <c:v>1.0055028097299401</c:v>
                </c:pt>
                <c:pt idx="2333">
                  <c:v>3.8714844895812202</c:v>
                </c:pt>
                <c:pt idx="2334">
                  <c:v>0.65181902901175004</c:v>
                </c:pt>
                <c:pt idx="2335">
                  <c:v>1.20634677392751</c:v>
                </c:pt>
                <c:pt idx="2336">
                  <c:v>4.1018807629317697</c:v>
                </c:pt>
                <c:pt idx="2337">
                  <c:v>1.14957665300142E-2</c:v>
                </c:pt>
                <c:pt idx="2338">
                  <c:v>6.6483096672387596</c:v>
                </c:pt>
                <c:pt idx="2339">
                  <c:v>0.26436846832514399</c:v>
                </c:pt>
                <c:pt idx="2340">
                  <c:v>0.45791146182335002</c:v>
                </c:pt>
                <c:pt idx="2341">
                  <c:v>2.26049430863414</c:v>
                </c:pt>
                <c:pt idx="2342">
                  <c:v>1.4565470900158399</c:v>
                </c:pt>
                <c:pt idx="2343">
                  <c:v>1.3072464083350599</c:v>
                </c:pt>
                <c:pt idx="2344">
                  <c:v>0.167150638777637</c:v>
                </c:pt>
                <c:pt idx="2345">
                  <c:v>0</c:v>
                </c:pt>
                <c:pt idx="2346">
                  <c:v>1.9935368772578101E-2</c:v>
                </c:pt>
                <c:pt idx="2347">
                  <c:v>1.2133479038458499</c:v>
                </c:pt>
                <c:pt idx="2348">
                  <c:v>1.7585034860464901</c:v>
                </c:pt>
                <c:pt idx="2349">
                  <c:v>0.26639049986191699</c:v>
                </c:pt>
                <c:pt idx="2350">
                  <c:v>2.1293859657520402</c:v>
                </c:pt>
                <c:pt idx="2351">
                  <c:v>0.71374055163040695</c:v>
                </c:pt>
                <c:pt idx="2352">
                  <c:v>1.38809390218595</c:v>
                </c:pt>
                <c:pt idx="2353">
                  <c:v>0.188725270005587</c:v>
                </c:pt>
                <c:pt idx="2354">
                  <c:v>1.9379864160618701</c:v>
                </c:pt>
                <c:pt idx="2355">
                  <c:v>0.43017993016018202</c:v>
                </c:pt>
                <c:pt idx="2356">
                  <c:v>2.7123472173687899</c:v>
                </c:pt>
                <c:pt idx="2357">
                  <c:v>1.2641582843141499</c:v>
                </c:pt>
                <c:pt idx="2358">
                  <c:v>1.53016934366845</c:v>
                </c:pt>
                <c:pt idx="2359">
                  <c:v>3.0841494126244799</c:v>
                </c:pt>
                <c:pt idx="2360">
                  <c:v>0</c:v>
                </c:pt>
                <c:pt idx="2361">
                  <c:v>1.21252136022055</c:v>
                </c:pt>
                <c:pt idx="2362">
                  <c:v>2.96966638179663</c:v>
                </c:pt>
                <c:pt idx="2363">
                  <c:v>1.99732510440941</c:v>
                </c:pt>
                <c:pt idx="2364">
                  <c:v>0.29991208128693397</c:v>
                </c:pt>
                <c:pt idx="2365">
                  <c:v>3.02561896131246</c:v>
                </c:pt>
                <c:pt idx="2366">
                  <c:v>3.4060675761610302</c:v>
                </c:pt>
                <c:pt idx="2367">
                  <c:v>2.99168617045297</c:v>
                </c:pt>
                <c:pt idx="2368">
                  <c:v>5.6364657521876103</c:v>
                </c:pt>
                <c:pt idx="2369">
                  <c:v>1.7287257134484399</c:v>
                </c:pt>
                <c:pt idx="2370">
                  <c:v>0</c:v>
                </c:pt>
                <c:pt idx="2371">
                  <c:v>1.21972280041282</c:v>
                </c:pt>
                <c:pt idx="2372">
                  <c:v>0</c:v>
                </c:pt>
                <c:pt idx="2373">
                  <c:v>4.9919922143957303</c:v>
                </c:pt>
                <c:pt idx="2374">
                  <c:v>1.6403471877031299</c:v>
                </c:pt>
                <c:pt idx="2375">
                  <c:v>1.9573633782519799</c:v>
                </c:pt>
                <c:pt idx="2376">
                  <c:v>0.143231651498856</c:v>
                </c:pt>
                <c:pt idx="2377">
                  <c:v>2.5596600344320102</c:v>
                </c:pt>
                <c:pt idx="2378">
                  <c:v>0.23392439362311901</c:v>
                </c:pt>
                <c:pt idx="2379">
                  <c:v>0.62692535739442101</c:v>
                </c:pt>
                <c:pt idx="2380">
                  <c:v>1.3568928468742201</c:v>
                </c:pt>
                <c:pt idx="2381">
                  <c:v>0</c:v>
                </c:pt>
                <c:pt idx="2382">
                  <c:v>11.290216348479699</c:v>
                </c:pt>
                <c:pt idx="2383">
                  <c:v>1.02709491014557</c:v>
                </c:pt>
                <c:pt idx="2384">
                  <c:v>1.30722205715222</c:v>
                </c:pt>
                <c:pt idx="2385">
                  <c:v>1.2185514100626</c:v>
                </c:pt>
                <c:pt idx="2386">
                  <c:v>1.5707337854257399</c:v>
                </c:pt>
                <c:pt idx="2387">
                  <c:v>2.8158209571692399</c:v>
                </c:pt>
                <c:pt idx="2388">
                  <c:v>0.941588453730827</c:v>
                </c:pt>
                <c:pt idx="2389">
                  <c:v>0.13090196843735899</c:v>
                </c:pt>
                <c:pt idx="2390">
                  <c:v>0.63734287231390496</c:v>
                </c:pt>
                <c:pt idx="2391">
                  <c:v>1.08476186629585</c:v>
                </c:pt>
                <c:pt idx="2392">
                  <c:v>2.0836209627570299</c:v>
                </c:pt>
                <c:pt idx="2393">
                  <c:v>2.0600324071615499</c:v>
                </c:pt>
                <c:pt idx="2394">
                  <c:v>1.6387412476041401</c:v>
                </c:pt>
                <c:pt idx="2395">
                  <c:v>1.40760230719826</c:v>
                </c:pt>
                <c:pt idx="2396">
                  <c:v>0.35297923368354001</c:v>
                </c:pt>
                <c:pt idx="2397">
                  <c:v>1.6284800008985301</c:v>
                </c:pt>
                <c:pt idx="2398">
                  <c:v>0.425136893517785</c:v>
                </c:pt>
                <c:pt idx="2399">
                  <c:v>0.414986331852781</c:v>
                </c:pt>
                <c:pt idx="2400">
                  <c:v>4.3196269773356901</c:v>
                </c:pt>
                <c:pt idx="2401">
                  <c:v>1.21857330163973</c:v>
                </c:pt>
                <c:pt idx="2402">
                  <c:v>1.6662812309796</c:v>
                </c:pt>
                <c:pt idx="2403">
                  <c:v>1.18427800103803</c:v>
                </c:pt>
                <c:pt idx="2404">
                  <c:v>1.8590021577223801</c:v>
                </c:pt>
                <c:pt idx="2405">
                  <c:v>3.78069145514575</c:v>
                </c:pt>
                <c:pt idx="2406">
                  <c:v>1.0962718013060899</c:v>
                </c:pt>
                <c:pt idx="2407">
                  <c:v>1.0152743435438001</c:v>
                </c:pt>
                <c:pt idx="2408">
                  <c:v>2.3379146924101799</c:v>
                </c:pt>
                <c:pt idx="2409">
                  <c:v>0.32145603271283801</c:v>
                </c:pt>
                <c:pt idx="2410">
                  <c:v>3.8148159429987798</c:v>
                </c:pt>
                <c:pt idx="2411">
                  <c:v>1.4439522984731501</c:v>
                </c:pt>
                <c:pt idx="2412">
                  <c:v>0.38861017205320297</c:v>
                </c:pt>
                <c:pt idx="2413">
                  <c:v>2.0355533210257999</c:v>
                </c:pt>
                <c:pt idx="2414">
                  <c:v>0.48449065030674099</c:v>
                </c:pt>
                <c:pt idx="2415">
                  <c:v>1.1913701215302701</c:v>
                </c:pt>
                <c:pt idx="2416">
                  <c:v>0.69253797481305401</c:v>
                </c:pt>
                <c:pt idx="2417">
                  <c:v>1.53144270752238</c:v>
                </c:pt>
                <c:pt idx="2418">
                  <c:v>0.92857501770058104</c:v>
                </c:pt>
                <c:pt idx="2419">
                  <c:v>1.0541472125743301</c:v>
                </c:pt>
                <c:pt idx="2420">
                  <c:v>4.1823005869488803</c:v>
                </c:pt>
                <c:pt idx="2421">
                  <c:v>1.28842394156702</c:v>
                </c:pt>
                <c:pt idx="2422">
                  <c:v>1.10825929895687</c:v>
                </c:pt>
                <c:pt idx="2423">
                  <c:v>1.2190688780669801</c:v>
                </c:pt>
                <c:pt idx="2424">
                  <c:v>1.12441540314746</c:v>
                </c:pt>
                <c:pt idx="2425">
                  <c:v>0.946101877830273</c:v>
                </c:pt>
                <c:pt idx="2426">
                  <c:v>0.56897645027923005</c:v>
                </c:pt>
                <c:pt idx="2427">
                  <c:v>0.335524267526987</c:v>
                </c:pt>
                <c:pt idx="2428">
                  <c:v>1.69276480344052</c:v>
                </c:pt>
                <c:pt idx="2429">
                  <c:v>2.04071197448296</c:v>
                </c:pt>
                <c:pt idx="2430">
                  <c:v>2.3571426050847601</c:v>
                </c:pt>
                <c:pt idx="2431">
                  <c:v>1.5231420488418099</c:v>
                </c:pt>
                <c:pt idx="2432">
                  <c:v>0.93141980421175596</c:v>
                </c:pt>
                <c:pt idx="2433">
                  <c:v>1.5194264421188699</c:v>
                </c:pt>
                <c:pt idx="2434">
                  <c:v>0.71245270100805203</c:v>
                </c:pt>
                <c:pt idx="2435">
                  <c:v>4.4435506812035603</c:v>
                </c:pt>
                <c:pt idx="2436">
                  <c:v>1.4593592838393501</c:v>
                </c:pt>
                <c:pt idx="2437">
                  <c:v>4.8602179540737298</c:v>
                </c:pt>
                <c:pt idx="2438">
                  <c:v>7.2502178745894899</c:v>
                </c:pt>
                <c:pt idx="2439">
                  <c:v>4.8576718134744201</c:v>
                </c:pt>
                <c:pt idx="2440">
                  <c:v>4.2043735686006203</c:v>
                </c:pt>
                <c:pt idx="2441">
                  <c:v>3.0375142621849598</c:v>
                </c:pt>
                <c:pt idx="2442">
                  <c:v>0.59056420458579995</c:v>
                </c:pt>
                <c:pt idx="2443">
                  <c:v>1.0074069969225301</c:v>
                </c:pt>
                <c:pt idx="2444">
                  <c:v>3.3154968203750101</c:v>
                </c:pt>
                <c:pt idx="2445">
                  <c:v>6.8548407999830898</c:v>
                </c:pt>
                <c:pt idx="2446">
                  <c:v>1.0245499115068399</c:v>
                </c:pt>
                <c:pt idx="2447">
                  <c:v>7.0047325835835297</c:v>
                </c:pt>
                <c:pt idx="2448">
                  <c:v>0.66466352811016705</c:v>
                </c:pt>
                <c:pt idx="2449">
                  <c:v>1.4168657136439899</c:v>
                </c:pt>
                <c:pt idx="2450">
                  <c:v>2.9716343051042502</c:v>
                </c:pt>
                <c:pt idx="2451">
                  <c:v>1.98488300261156</c:v>
                </c:pt>
                <c:pt idx="2452">
                  <c:v>4.7881710873928798</c:v>
                </c:pt>
                <c:pt idx="2453">
                  <c:v>1.50058661006505</c:v>
                </c:pt>
                <c:pt idx="2454">
                  <c:v>1.8915337706767199</c:v>
                </c:pt>
                <c:pt idx="2455">
                  <c:v>1.3897193577814699</c:v>
                </c:pt>
                <c:pt idx="2456">
                  <c:v>0.156189944816711</c:v>
                </c:pt>
                <c:pt idx="2457">
                  <c:v>19.959872521063701</c:v>
                </c:pt>
                <c:pt idx="2458">
                  <c:v>1.2822659077502001</c:v>
                </c:pt>
                <c:pt idx="2459">
                  <c:v>0.15888077355086</c:v>
                </c:pt>
                <c:pt idx="2460">
                  <c:v>0.39034738491923598</c:v>
                </c:pt>
                <c:pt idx="2461">
                  <c:v>3.4954130147059699</c:v>
                </c:pt>
                <c:pt idx="2462">
                  <c:v>5.0958277116613298</c:v>
                </c:pt>
                <c:pt idx="2463">
                  <c:v>1.5729549429566301</c:v>
                </c:pt>
                <c:pt idx="2464">
                  <c:v>0.56900907752127405</c:v>
                </c:pt>
                <c:pt idx="2465">
                  <c:v>0.51120566254080502</c:v>
                </c:pt>
                <c:pt idx="2466">
                  <c:v>1.2612701712982901</c:v>
                </c:pt>
                <c:pt idx="2467">
                  <c:v>0.74601536086217801</c:v>
                </c:pt>
                <c:pt idx="2468">
                  <c:v>4.1372350400151703</c:v>
                </c:pt>
                <c:pt idx="2469">
                  <c:v>0.79969975199658405</c:v>
                </c:pt>
                <c:pt idx="2470">
                  <c:v>1.3099420641107899</c:v>
                </c:pt>
                <c:pt idx="2471">
                  <c:v>3.5878136335834299</c:v>
                </c:pt>
                <c:pt idx="2472">
                  <c:v>0.45202576931430399</c:v>
                </c:pt>
                <c:pt idx="2473">
                  <c:v>2.6682353002708599</c:v>
                </c:pt>
                <c:pt idx="2474">
                  <c:v>7.0239573049742399</c:v>
                </c:pt>
                <c:pt idx="2475">
                  <c:v>17.702586889374199</c:v>
                </c:pt>
                <c:pt idx="2476">
                  <c:v>2.2552235326389001</c:v>
                </c:pt>
                <c:pt idx="2477">
                  <c:v>3.04741144288595E-2</c:v>
                </c:pt>
                <c:pt idx="2478">
                  <c:v>6.6912390478954196</c:v>
                </c:pt>
                <c:pt idx="2479">
                  <c:v>0.58948249611356496</c:v>
                </c:pt>
                <c:pt idx="2480">
                  <c:v>0.84442160129620003</c:v>
                </c:pt>
                <c:pt idx="2481">
                  <c:v>0.74680805285645202</c:v>
                </c:pt>
                <c:pt idx="2482">
                  <c:v>2.0744244528086502</c:v>
                </c:pt>
                <c:pt idx="2483">
                  <c:v>2.0424113596523701</c:v>
                </c:pt>
                <c:pt idx="2484">
                  <c:v>0.71391054478557903</c:v>
                </c:pt>
                <c:pt idx="2485">
                  <c:v>4.6911490241218496</c:v>
                </c:pt>
                <c:pt idx="2486">
                  <c:v>3.8080053140743799</c:v>
                </c:pt>
                <c:pt idx="2487">
                  <c:v>0.947496408419504</c:v>
                </c:pt>
                <c:pt idx="2488">
                  <c:v>3.4855590399421801</c:v>
                </c:pt>
                <c:pt idx="2489">
                  <c:v>1.07088538144819</c:v>
                </c:pt>
                <c:pt idx="2490">
                  <c:v>1.1200425078698499</c:v>
                </c:pt>
                <c:pt idx="2491">
                  <c:v>0.91842460777234503</c:v>
                </c:pt>
                <c:pt idx="2492">
                  <c:v>1.9784193935016099</c:v>
                </c:pt>
                <c:pt idx="2493">
                  <c:v>0.394806897511358</c:v>
                </c:pt>
                <c:pt idx="2494">
                  <c:v>3.38031743692911</c:v>
                </c:pt>
                <c:pt idx="2495">
                  <c:v>1.0143139434947299</c:v>
                </c:pt>
                <c:pt idx="2496">
                  <c:v>0.95914183137947795</c:v>
                </c:pt>
                <c:pt idx="2497">
                  <c:v>0.52501309834107501</c:v>
                </c:pt>
                <c:pt idx="2498">
                  <c:v>11.0745453946036</c:v>
                </c:pt>
                <c:pt idx="2499">
                  <c:v>1.42465702867503</c:v>
                </c:pt>
                <c:pt idx="2500">
                  <c:v>13.696156072788099</c:v>
                </c:pt>
                <c:pt idx="2501">
                  <c:v>0.560150491185894</c:v>
                </c:pt>
                <c:pt idx="2502">
                  <c:v>2.6621844209218102</c:v>
                </c:pt>
                <c:pt idx="2503">
                  <c:v>1.10510243169615</c:v>
                </c:pt>
                <c:pt idx="2504">
                  <c:v>3.8657264811073402</c:v>
                </c:pt>
                <c:pt idx="2505">
                  <c:v>0.61943181488055998</c:v>
                </c:pt>
                <c:pt idx="2506">
                  <c:v>0.87484349433803599</c:v>
                </c:pt>
                <c:pt idx="2507">
                  <c:v>1.46484015466446</c:v>
                </c:pt>
                <c:pt idx="2508">
                  <c:v>1.6070302813848401</c:v>
                </c:pt>
                <c:pt idx="2509">
                  <c:v>2.1560603597589698</c:v>
                </c:pt>
                <c:pt idx="2510">
                  <c:v>1.3851710508839701</c:v>
                </c:pt>
                <c:pt idx="2511">
                  <c:v>1.53684173467614</c:v>
                </c:pt>
                <c:pt idx="2512">
                  <c:v>2.6198290345064601</c:v>
                </c:pt>
                <c:pt idx="2513">
                  <c:v>1.4653605534258101</c:v>
                </c:pt>
                <c:pt idx="2514">
                  <c:v>1.2471433481634799</c:v>
                </c:pt>
                <c:pt idx="2515">
                  <c:v>0.74641950594041895</c:v>
                </c:pt>
                <c:pt idx="2516">
                  <c:v>2.2561798190858098</c:v>
                </c:pt>
                <c:pt idx="2517">
                  <c:v>1.2797158453995301</c:v>
                </c:pt>
                <c:pt idx="2518">
                  <c:v>1.2213469117865401</c:v>
                </c:pt>
                <c:pt idx="2519">
                  <c:v>2.6002076582770002</c:v>
                </c:pt>
                <c:pt idx="2520">
                  <c:v>2.9084236102096099</c:v>
                </c:pt>
                <c:pt idx="2521">
                  <c:v>2.0402527189989801</c:v>
                </c:pt>
                <c:pt idx="2522">
                  <c:v>1.89384981371212</c:v>
                </c:pt>
                <c:pt idx="2523">
                  <c:v>0.86107670283397597</c:v>
                </c:pt>
                <c:pt idx="2524">
                  <c:v>1.10817063249705E-2</c:v>
                </c:pt>
                <c:pt idx="2525">
                  <c:v>1.7655822109838499</c:v>
                </c:pt>
                <c:pt idx="2526">
                  <c:v>3.60950908712993</c:v>
                </c:pt>
                <c:pt idx="2527">
                  <c:v>1.0505428992514401</c:v>
                </c:pt>
                <c:pt idx="2528">
                  <c:v>1.04803661876736</c:v>
                </c:pt>
                <c:pt idx="2529">
                  <c:v>1.5495661607159901</c:v>
                </c:pt>
                <c:pt idx="2530">
                  <c:v>3.0795428636112199</c:v>
                </c:pt>
                <c:pt idx="2531">
                  <c:v>0.27093784320022002</c:v>
                </c:pt>
                <c:pt idx="2532">
                  <c:v>2.2310675912083102</c:v>
                </c:pt>
                <c:pt idx="2533">
                  <c:v>6.9757544170294903</c:v>
                </c:pt>
                <c:pt idx="2534">
                  <c:v>1.6921740519097399</c:v>
                </c:pt>
                <c:pt idx="2535">
                  <c:v>1.3611516599071001</c:v>
                </c:pt>
                <c:pt idx="2536">
                  <c:v>0.80943261376581699</c:v>
                </c:pt>
                <c:pt idx="2537">
                  <c:v>1.3541092693580801</c:v>
                </c:pt>
                <c:pt idx="2538">
                  <c:v>0.96370714791356105</c:v>
                </c:pt>
                <c:pt idx="2539">
                  <c:v>0.124348589093648</c:v>
                </c:pt>
                <c:pt idx="2540">
                  <c:v>1.84782834326189</c:v>
                </c:pt>
                <c:pt idx="2541">
                  <c:v>2.9813579251650699</c:v>
                </c:pt>
                <c:pt idx="2542">
                  <c:v>1.7080623816593199</c:v>
                </c:pt>
                <c:pt idx="2543">
                  <c:v>0.45178922742814698</c:v>
                </c:pt>
                <c:pt idx="2544">
                  <c:v>0.75666950435182501</c:v>
                </c:pt>
                <c:pt idx="2545">
                  <c:v>3.3940900076528702</c:v>
                </c:pt>
                <c:pt idx="2546">
                  <c:v>3.9772336861054098</c:v>
                </c:pt>
                <c:pt idx="2547">
                  <c:v>5.3072284974068902</c:v>
                </c:pt>
                <c:pt idx="2548">
                  <c:v>3.9338364402947401</c:v>
                </c:pt>
                <c:pt idx="2549">
                  <c:v>1.9596219756439499</c:v>
                </c:pt>
                <c:pt idx="2550">
                  <c:v>2.9856131443365901</c:v>
                </c:pt>
                <c:pt idx="2551">
                  <c:v>2.0532827682727599</c:v>
                </c:pt>
                <c:pt idx="2552">
                  <c:v>0.13243469868389299</c:v>
                </c:pt>
                <c:pt idx="2553">
                  <c:v>7.4775696823477098</c:v>
                </c:pt>
                <c:pt idx="2554">
                  <c:v>0.89119771132353898</c:v>
                </c:pt>
                <c:pt idx="2555">
                  <c:v>0.26197215139137697</c:v>
                </c:pt>
                <c:pt idx="2556">
                  <c:v>6.1876659575251596</c:v>
                </c:pt>
                <c:pt idx="2557">
                  <c:v>2.4739303620164899</c:v>
                </c:pt>
                <c:pt idx="2558">
                  <c:v>3.1337071607806499</c:v>
                </c:pt>
                <c:pt idx="2559">
                  <c:v>1.7100328105107001</c:v>
                </c:pt>
                <c:pt idx="2560">
                  <c:v>2.0560205833969301</c:v>
                </c:pt>
                <c:pt idx="2561">
                  <c:v>0</c:v>
                </c:pt>
                <c:pt idx="2562">
                  <c:v>4.7866344732617696</c:v>
                </c:pt>
                <c:pt idx="2563">
                  <c:v>0.70667615818726803</c:v>
                </c:pt>
                <c:pt idx="2564">
                  <c:v>0</c:v>
                </c:pt>
                <c:pt idx="2565">
                  <c:v>0.78143646961776003</c:v>
                </c:pt>
                <c:pt idx="2566">
                  <c:v>0.98142568290017995</c:v>
                </c:pt>
                <c:pt idx="2567">
                  <c:v>2.16294730732253</c:v>
                </c:pt>
                <c:pt idx="2568">
                  <c:v>0.81897256240284899</c:v>
                </c:pt>
                <c:pt idx="2569">
                  <c:v>5.6699869391477202</c:v>
                </c:pt>
                <c:pt idx="2570">
                  <c:v>1.0041861611543299</c:v>
                </c:pt>
                <c:pt idx="2571">
                  <c:v>3.0673799348201101</c:v>
                </c:pt>
                <c:pt idx="2572">
                  <c:v>0.140373402024833</c:v>
                </c:pt>
                <c:pt idx="2573">
                  <c:v>0.55027954483304797</c:v>
                </c:pt>
                <c:pt idx="2574">
                  <c:v>2.9634933712670901</c:v>
                </c:pt>
                <c:pt idx="2575">
                  <c:v>0.57615186277701202</c:v>
                </c:pt>
                <c:pt idx="2576">
                  <c:v>0.99376593217645803</c:v>
                </c:pt>
                <c:pt idx="2577">
                  <c:v>5.1049100455462701</c:v>
                </c:pt>
                <c:pt idx="2578">
                  <c:v>14.167910255750501</c:v>
                </c:pt>
                <c:pt idx="2579">
                  <c:v>1.33872161151891</c:v>
                </c:pt>
                <c:pt idx="2580">
                  <c:v>0.77579976304168896</c:v>
                </c:pt>
                <c:pt idx="2581">
                  <c:v>3.4201662391558498</c:v>
                </c:pt>
                <c:pt idx="2582">
                  <c:v>0.284168104421957</c:v>
                </c:pt>
                <c:pt idx="2583">
                  <c:v>0.13913046801805401</c:v>
                </c:pt>
                <c:pt idx="2584">
                  <c:v>0.21509306466966999</c:v>
                </c:pt>
                <c:pt idx="2585">
                  <c:v>4.2748384497405496</c:v>
                </c:pt>
                <c:pt idx="2586">
                  <c:v>4.9181083689077996</c:v>
                </c:pt>
                <c:pt idx="2587">
                  <c:v>4.3252073346686499</c:v>
                </c:pt>
                <c:pt idx="2588">
                  <c:v>0</c:v>
                </c:pt>
                <c:pt idx="2589">
                  <c:v>0.93617607427679705</c:v>
                </c:pt>
                <c:pt idx="2590">
                  <c:v>9.9454761530330504</c:v>
                </c:pt>
                <c:pt idx="2591">
                  <c:v>31.390169397389599</c:v>
                </c:pt>
                <c:pt idx="2592">
                  <c:v>0.86693184795516598</c:v>
                </c:pt>
                <c:pt idx="2593">
                  <c:v>1.0440698628527101</c:v>
                </c:pt>
                <c:pt idx="2594">
                  <c:v>5.0492780903885297</c:v>
                </c:pt>
                <c:pt idx="2595">
                  <c:v>0.43578896147757401</c:v>
                </c:pt>
                <c:pt idx="2596">
                  <c:v>4.0195034479290603</c:v>
                </c:pt>
                <c:pt idx="2597">
                  <c:v>2.6745998713607699</c:v>
                </c:pt>
                <c:pt idx="2598">
                  <c:v>1.9942950058932101</c:v>
                </c:pt>
                <c:pt idx="2599">
                  <c:v>1.4612597710808699</c:v>
                </c:pt>
                <c:pt idx="2600">
                  <c:v>0</c:v>
                </c:pt>
                <c:pt idx="2601">
                  <c:v>4.0741152208043898</c:v>
                </c:pt>
                <c:pt idx="2602">
                  <c:v>0</c:v>
                </c:pt>
                <c:pt idx="2603">
                  <c:v>4.5200172191132202</c:v>
                </c:pt>
                <c:pt idx="2604">
                  <c:v>0</c:v>
                </c:pt>
                <c:pt idx="2605">
                  <c:v>1.54534809538375</c:v>
                </c:pt>
                <c:pt idx="2606">
                  <c:v>2.3700565339904198</c:v>
                </c:pt>
                <c:pt idx="2607">
                  <c:v>4.4245309738502101</c:v>
                </c:pt>
                <c:pt idx="2608">
                  <c:v>1.0438751181167001</c:v>
                </c:pt>
                <c:pt idx="2609">
                  <c:v>0.90345478627426801</c:v>
                </c:pt>
                <c:pt idx="2610">
                  <c:v>1.6604357465383</c:v>
                </c:pt>
                <c:pt idx="2611">
                  <c:v>2.2401713953811999</c:v>
                </c:pt>
                <c:pt idx="2612">
                  <c:v>6.4911224430884502</c:v>
                </c:pt>
                <c:pt idx="2613">
                  <c:v>2.9475953573805902</c:v>
                </c:pt>
                <c:pt idx="2614">
                  <c:v>5.8019354296341499</c:v>
                </c:pt>
                <c:pt idx="2615">
                  <c:v>0.438929708145818</c:v>
                </c:pt>
                <c:pt idx="2616">
                  <c:v>1.20132742435233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15.4105844616828</c:v>
                </c:pt>
                <c:pt idx="2621">
                  <c:v>42.0271514035895</c:v>
                </c:pt>
                <c:pt idx="2622">
                  <c:v>0.79649663908083901</c:v>
                </c:pt>
                <c:pt idx="2623">
                  <c:v>0</c:v>
                </c:pt>
                <c:pt idx="2624">
                  <c:v>0.53332354143374705</c:v>
                </c:pt>
                <c:pt idx="2625">
                  <c:v>7.3029672561549503</c:v>
                </c:pt>
                <c:pt idx="2626">
                  <c:v>2.1086903649109399</c:v>
                </c:pt>
                <c:pt idx="2627">
                  <c:v>1.7662872805187599</c:v>
                </c:pt>
                <c:pt idx="2628">
                  <c:v>1.0315436889709799</c:v>
                </c:pt>
                <c:pt idx="2629">
                  <c:v>1.9835020572219699</c:v>
                </c:pt>
                <c:pt idx="2630">
                  <c:v>0.58452623026095696</c:v>
                </c:pt>
                <c:pt idx="2631">
                  <c:v>3.1228799063753199</c:v>
                </c:pt>
                <c:pt idx="2632">
                  <c:v>4.2712644299676201</c:v>
                </c:pt>
                <c:pt idx="2633">
                  <c:v>3.1612727907969802</c:v>
                </c:pt>
                <c:pt idx="2634">
                  <c:v>1.00182597312041</c:v>
                </c:pt>
                <c:pt idx="2635">
                  <c:v>1.53759773090326</c:v>
                </c:pt>
                <c:pt idx="2636">
                  <c:v>0.38836569090957201</c:v>
                </c:pt>
                <c:pt idx="2637">
                  <c:v>5.5848183339764796</c:v>
                </c:pt>
                <c:pt idx="2638">
                  <c:v>0.86227447117378697</c:v>
                </c:pt>
                <c:pt idx="2639">
                  <c:v>1.45331619077397</c:v>
                </c:pt>
                <c:pt idx="2640">
                  <c:v>5.2291418099155296</c:v>
                </c:pt>
                <c:pt idx="2641">
                  <c:v>0.195873254697224</c:v>
                </c:pt>
                <c:pt idx="2642">
                  <c:v>0.85133627551156099</c:v>
                </c:pt>
                <c:pt idx="2643">
                  <c:v>3.21234066751629</c:v>
                </c:pt>
                <c:pt idx="2644">
                  <c:v>4.7355770904390297</c:v>
                </c:pt>
                <c:pt idx="2645">
                  <c:v>1.41256745131774</c:v>
                </c:pt>
                <c:pt idx="2646">
                  <c:v>1.09200279096152</c:v>
                </c:pt>
                <c:pt idx="2647">
                  <c:v>1.3292212470415199</c:v>
                </c:pt>
                <c:pt idx="2648">
                  <c:v>3.86184389719971</c:v>
                </c:pt>
                <c:pt idx="2649">
                  <c:v>1.34318662335677</c:v>
                </c:pt>
                <c:pt idx="2650">
                  <c:v>6.7987688002557398</c:v>
                </c:pt>
                <c:pt idx="2651">
                  <c:v>1.4188741199543999</c:v>
                </c:pt>
                <c:pt idx="2652">
                  <c:v>0.47152344080598801</c:v>
                </c:pt>
                <c:pt idx="2653">
                  <c:v>2.0270212059129502</c:v>
                </c:pt>
                <c:pt idx="2654">
                  <c:v>0.83028629657304398</c:v>
                </c:pt>
                <c:pt idx="2655">
                  <c:v>0.60529470070928804</c:v>
                </c:pt>
                <c:pt idx="2656">
                  <c:v>0.124022967256258</c:v>
                </c:pt>
                <c:pt idx="2657">
                  <c:v>0.81523582379366</c:v>
                </c:pt>
                <c:pt idx="2658">
                  <c:v>3.5057973139218401E-3</c:v>
                </c:pt>
                <c:pt idx="2659">
                  <c:v>0.12859856915381199</c:v>
                </c:pt>
                <c:pt idx="2660">
                  <c:v>0.82826289779243301</c:v>
                </c:pt>
                <c:pt idx="2661">
                  <c:v>2.25310087707062</c:v>
                </c:pt>
                <c:pt idx="2662">
                  <c:v>0.27553479447674101</c:v>
                </c:pt>
                <c:pt idx="2663">
                  <c:v>1.32541267764382</c:v>
                </c:pt>
                <c:pt idx="2664">
                  <c:v>1.5837382192823299</c:v>
                </c:pt>
                <c:pt idx="2665">
                  <c:v>0.81159598650794795</c:v>
                </c:pt>
                <c:pt idx="2666">
                  <c:v>3.7045417600900299</c:v>
                </c:pt>
                <c:pt idx="2667">
                  <c:v>1.1156199130640401</c:v>
                </c:pt>
                <c:pt idx="2668">
                  <c:v>1.5981124626365999</c:v>
                </c:pt>
                <c:pt idx="2669">
                  <c:v>2.0040419900464301</c:v>
                </c:pt>
                <c:pt idx="2670">
                  <c:v>1.1156401592843299</c:v>
                </c:pt>
                <c:pt idx="2671">
                  <c:v>1.0316721808657301</c:v>
                </c:pt>
                <c:pt idx="2672">
                  <c:v>1.95589593190894</c:v>
                </c:pt>
                <c:pt idx="2673">
                  <c:v>0</c:v>
                </c:pt>
                <c:pt idx="2674">
                  <c:v>2.4276707834116702</c:v>
                </c:pt>
                <c:pt idx="2675">
                  <c:v>0.38367169588126698</c:v>
                </c:pt>
                <c:pt idx="2676">
                  <c:v>2.49586805179336</c:v>
                </c:pt>
                <c:pt idx="2677">
                  <c:v>1.33408988160057</c:v>
                </c:pt>
                <c:pt idx="2678">
                  <c:v>1.13055052197758</c:v>
                </c:pt>
                <c:pt idx="2679">
                  <c:v>4.0077896886690301</c:v>
                </c:pt>
                <c:pt idx="2680">
                  <c:v>0.84761493966524204</c:v>
                </c:pt>
                <c:pt idx="2681">
                  <c:v>4.5649894447505899</c:v>
                </c:pt>
                <c:pt idx="2682">
                  <c:v>0.53458259892856896</c:v>
                </c:pt>
                <c:pt idx="2683">
                  <c:v>1.4689555935727101</c:v>
                </c:pt>
                <c:pt idx="2684">
                  <c:v>2.1360947779389101</c:v>
                </c:pt>
                <c:pt idx="2685">
                  <c:v>2.7492818110750599</c:v>
                </c:pt>
                <c:pt idx="2686">
                  <c:v>4.8331771787855597</c:v>
                </c:pt>
                <c:pt idx="2687">
                  <c:v>1.9999478001130999</c:v>
                </c:pt>
                <c:pt idx="2688">
                  <c:v>7.6948700442198203E-2</c:v>
                </c:pt>
                <c:pt idx="2689">
                  <c:v>5.65394817166825</c:v>
                </c:pt>
                <c:pt idx="2690">
                  <c:v>0.51373407793767101</c:v>
                </c:pt>
                <c:pt idx="2691">
                  <c:v>1.0369163074786201</c:v>
                </c:pt>
                <c:pt idx="2692">
                  <c:v>2.8915876312525799</c:v>
                </c:pt>
                <c:pt idx="2693">
                  <c:v>0.11686935742630999</c:v>
                </c:pt>
                <c:pt idx="2694">
                  <c:v>4.3867178493449499</c:v>
                </c:pt>
                <c:pt idx="2695">
                  <c:v>3.5770774440582702</c:v>
                </c:pt>
                <c:pt idx="2696">
                  <c:v>2.8307980777270498</c:v>
                </c:pt>
                <c:pt idx="2697">
                  <c:v>1.9291695946975</c:v>
                </c:pt>
                <c:pt idx="2698">
                  <c:v>0.75479887611494201</c:v>
                </c:pt>
                <c:pt idx="2699">
                  <c:v>1.94322118139172</c:v>
                </c:pt>
                <c:pt idx="2700">
                  <c:v>0.88434408942887999</c:v>
                </c:pt>
                <c:pt idx="2701">
                  <c:v>2.4299200443100202</c:v>
                </c:pt>
                <c:pt idx="2702">
                  <c:v>3.31369377594554</c:v>
                </c:pt>
                <c:pt idx="2703">
                  <c:v>1.2135406111465901</c:v>
                </c:pt>
                <c:pt idx="2704">
                  <c:v>1.83167917588666</c:v>
                </c:pt>
                <c:pt idx="2705">
                  <c:v>0.21966427760936599</c:v>
                </c:pt>
                <c:pt idx="2706">
                  <c:v>2.1474322097307302E-2</c:v>
                </c:pt>
                <c:pt idx="2707">
                  <c:v>0.97699965134905498</c:v>
                </c:pt>
                <c:pt idx="2708">
                  <c:v>0.17773772304318899</c:v>
                </c:pt>
                <c:pt idx="2709">
                  <c:v>16.932513917600001</c:v>
                </c:pt>
                <c:pt idx="2710">
                  <c:v>0.51308909944153702</c:v>
                </c:pt>
                <c:pt idx="2711">
                  <c:v>2.4389070727587798</c:v>
                </c:pt>
                <c:pt idx="2712">
                  <c:v>1.2218277415521299</c:v>
                </c:pt>
                <c:pt idx="2713">
                  <c:v>0.254166382668085</c:v>
                </c:pt>
                <c:pt idx="2714">
                  <c:v>1.55720935573441</c:v>
                </c:pt>
                <c:pt idx="2715">
                  <c:v>0.39778967107910301</c:v>
                </c:pt>
                <c:pt idx="2716">
                  <c:v>7.3486383860494706E-2</c:v>
                </c:pt>
                <c:pt idx="2717">
                  <c:v>2.4498938808971902</c:v>
                </c:pt>
                <c:pt idx="2718">
                  <c:v>1.1188632588548</c:v>
                </c:pt>
                <c:pt idx="2719">
                  <c:v>0</c:v>
                </c:pt>
                <c:pt idx="2720">
                  <c:v>0.61042985012012096</c:v>
                </c:pt>
                <c:pt idx="2721">
                  <c:v>0.39229262066999898</c:v>
                </c:pt>
                <c:pt idx="2722">
                  <c:v>0.57954566541965402</c:v>
                </c:pt>
                <c:pt idx="2723">
                  <c:v>3.8621490547440498</c:v>
                </c:pt>
                <c:pt idx="2724">
                  <c:v>1.04579103135148</c:v>
                </c:pt>
                <c:pt idx="2725">
                  <c:v>0.35392605365785601</c:v>
                </c:pt>
                <c:pt idx="2726">
                  <c:v>0.107260955562703</c:v>
                </c:pt>
                <c:pt idx="2727">
                  <c:v>40.053046789989097</c:v>
                </c:pt>
                <c:pt idx="2728">
                  <c:v>12.985465371830299</c:v>
                </c:pt>
                <c:pt idx="2729">
                  <c:v>0.56296793672922896</c:v>
                </c:pt>
                <c:pt idx="2730">
                  <c:v>2.3628695236479702</c:v>
                </c:pt>
                <c:pt idx="2731">
                  <c:v>0.58444512853010999</c:v>
                </c:pt>
                <c:pt idx="2732">
                  <c:v>0</c:v>
                </c:pt>
                <c:pt idx="2733">
                  <c:v>3.59698863440767</c:v>
                </c:pt>
                <c:pt idx="2734">
                  <c:v>1.2402013131180201</c:v>
                </c:pt>
                <c:pt idx="2735">
                  <c:v>5.2751136385069497</c:v>
                </c:pt>
                <c:pt idx="2736">
                  <c:v>0.463402828818816</c:v>
                </c:pt>
                <c:pt idx="2737">
                  <c:v>0</c:v>
                </c:pt>
                <c:pt idx="2738">
                  <c:v>3.2363537928313302</c:v>
                </c:pt>
                <c:pt idx="2739">
                  <c:v>3.45696943875173</c:v>
                </c:pt>
                <c:pt idx="2740">
                  <c:v>2.9742200258109199</c:v>
                </c:pt>
                <c:pt idx="2741">
                  <c:v>2.1645741367584401</c:v>
                </c:pt>
                <c:pt idx="2742">
                  <c:v>0.60107009900809505</c:v>
                </c:pt>
                <c:pt idx="2743">
                  <c:v>0.73001957507461201</c:v>
                </c:pt>
                <c:pt idx="2744">
                  <c:v>0.689017992033361</c:v>
                </c:pt>
                <c:pt idx="2745">
                  <c:v>1.54001254532746</c:v>
                </c:pt>
                <c:pt idx="2746">
                  <c:v>3.6989786916529699</c:v>
                </c:pt>
                <c:pt idx="2747">
                  <c:v>8.5638018853255904</c:v>
                </c:pt>
                <c:pt idx="2748">
                  <c:v>1.48850300691094</c:v>
                </c:pt>
                <c:pt idx="2749">
                  <c:v>0.837587213278983</c:v>
                </c:pt>
                <c:pt idx="2750">
                  <c:v>0.28891291563674598</c:v>
                </c:pt>
                <c:pt idx="2751">
                  <c:v>1.9834428411038101</c:v>
                </c:pt>
                <c:pt idx="2752">
                  <c:v>4.9801250413322098</c:v>
                </c:pt>
                <c:pt idx="2753">
                  <c:v>3.32377882843502E-2</c:v>
                </c:pt>
                <c:pt idx="2754">
                  <c:v>1.353877125651</c:v>
                </c:pt>
                <c:pt idx="2755">
                  <c:v>1.2632047937598501</c:v>
                </c:pt>
                <c:pt idx="2756">
                  <c:v>0.64732111543683202</c:v>
                </c:pt>
                <c:pt idx="2757">
                  <c:v>0</c:v>
                </c:pt>
                <c:pt idx="2758">
                  <c:v>3.1181262399158301E-2</c:v>
                </c:pt>
                <c:pt idx="2759">
                  <c:v>3.8566714722275601</c:v>
                </c:pt>
                <c:pt idx="2760">
                  <c:v>4.8938285482901103</c:v>
                </c:pt>
                <c:pt idx="2761">
                  <c:v>1.09826816096753</c:v>
                </c:pt>
                <c:pt idx="2762">
                  <c:v>1.8946729522384</c:v>
                </c:pt>
                <c:pt idx="2763">
                  <c:v>4.7693190240757</c:v>
                </c:pt>
                <c:pt idx="2764">
                  <c:v>0.42835721854845399</c:v>
                </c:pt>
                <c:pt idx="2765">
                  <c:v>5.8666728256523903</c:v>
                </c:pt>
                <c:pt idx="2766">
                  <c:v>2.6984390862828902</c:v>
                </c:pt>
                <c:pt idx="2767">
                  <c:v>1.0815063798025299</c:v>
                </c:pt>
                <c:pt idx="2768">
                  <c:v>2.3041492805146202</c:v>
                </c:pt>
                <c:pt idx="2769">
                  <c:v>1.8566036396446799</c:v>
                </c:pt>
                <c:pt idx="2770">
                  <c:v>8.7539384405241893</c:v>
                </c:pt>
                <c:pt idx="2771">
                  <c:v>1.99137164897526</c:v>
                </c:pt>
                <c:pt idx="2772">
                  <c:v>1.21142690353667</c:v>
                </c:pt>
                <c:pt idx="2773">
                  <c:v>1.2711449479766599</c:v>
                </c:pt>
                <c:pt idx="2774">
                  <c:v>1.45404030006156</c:v>
                </c:pt>
                <c:pt idx="2775">
                  <c:v>0</c:v>
                </c:pt>
                <c:pt idx="2776">
                  <c:v>3.38046119855687</c:v>
                </c:pt>
                <c:pt idx="2777">
                  <c:v>1.1924643734615901</c:v>
                </c:pt>
                <c:pt idx="2778">
                  <c:v>1.938993364493</c:v>
                </c:pt>
                <c:pt idx="2779">
                  <c:v>0.39966430245529999</c:v>
                </c:pt>
                <c:pt idx="2780">
                  <c:v>0.57449786290373805</c:v>
                </c:pt>
                <c:pt idx="2781">
                  <c:v>0.37298535403029498</c:v>
                </c:pt>
                <c:pt idx="2782">
                  <c:v>3.1210387140788698</c:v>
                </c:pt>
                <c:pt idx="2783">
                  <c:v>3.10523414117081</c:v>
                </c:pt>
                <c:pt idx="2784">
                  <c:v>0.98303583199633104</c:v>
                </c:pt>
                <c:pt idx="2785">
                  <c:v>6.0085571245158703E-2</c:v>
                </c:pt>
                <c:pt idx="2786">
                  <c:v>0</c:v>
                </c:pt>
                <c:pt idx="2787">
                  <c:v>3.2818969779052098</c:v>
                </c:pt>
                <c:pt idx="2788">
                  <c:v>1.81044175256864</c:v>
                </c:pt>
                <c:pt idx="2789">
                  <c:v>0.168529796396308</c:v>
                </c:pt>
                <c:pt idx="2790">
                  <c:v>6.8892312420039703</c:v>
                </c:pt>
                <c:pt idx="2791">
                  <c:v>0.28386506509797799</c:v>
                </c:pt>
                <c:pt idx="2792">
                  <c:v>0.46247493042189702</c:v>
                </c:pt>
                <c:pt idx="2793">
                  <c:v>1.5382575694801199</c:v>
                </c:pt>
                <c:pt idx="2794">
                  <c:v>0.389045934104013</c:v>
                </c:pt>
                <c:pt idx="2795">
                  <c:v>1.57759609297903</c:v>
                </c:pt>
                <c:pt idx="2796">
                  <c:v>1.89084609963116</c:v>
                </c:pt>
                <c:pt idx="2797">
                  <c:v>0.97222915498222895</c:v>
                </c:pt>
                <c:pt idx="2798">
                  <c:v>2.67682453109235</c:v>
                </c:pt>
                <c:pt idx="2799">
                  <c:v>1.2711512492975501</c:v>
                </c:pt>
                <c:pt idx="2800">
                  <c:v>2.1193842600819601</c:v>
                </c:pt>
                <c:pt idx="2801">
                  <c:v>1.01701358944706</c:v>
                </c:pt>
                <c:pt idx="2802">
                  <c:v>1.06224430518713</c:v>
                </c:pt>
                <c:pt idx="2803">
                  <c:v>0.248276982240345</c:v>
                </c:pt>
                <c:pt idx="2804">
                  <c:v>1.22600899911758</c:v>
                </c:pt>
                <c:pt idx="2805">
                  <c:v>1.2034554424016399</c:v>
                </c:pt>
                <c:pt idx="2806">
                  <c:v>2.5030640169220599</c:v>
                </c:pt>
                <c:pt idx="2807">
                  <c:v>3.1087683822972298</c:v>
                </c:pt>
                <c:pt idx="2808">
                  <c:v>4.5160917539755996</c:v>
                </c:pt>
                <c:pt idx="2809">
                  <c:v>0.70568839560149199</c:v>
                </c:pt>
                <c:pt idx="2810">
                  <c:v>3.44374156235597</c:v>
                </c:pt>
                <c:pt idx="2811">
                  <c:v>0.565661934875336</c:v>
                </c:pt>
                <c:pt idx="2812">
                  <c:v>1.1502786401226599</c:v>
                </c:pt>
                <c:pt idx="2813">
                  <c:v>4.3314934126812599</c:v>
                </c:pt>
                <c:pt idx="2814">
                  <c:v>2.3789448790744401</c:v>
                </c:pt>
                <c:pt idx="2815">
                  <c:v>1.6325544305980599</c:v>
                </c:pt>
                <c:pt idx="2816">
                  <c:v>2.6192634534096699</c:v>
                </c:pt>
                <c:pt idx="2817">
                  <c:v>0.84022923473611999</c:v>
                </c:pt>
                <c:pt idx="2818">
                  <c:v>0.72448477745115203</c:v>
                </c:pt>
                <c:pt idx="2819">
                  <c:v>0.32047511720615401</c:v>
                </c:pt>
                <c:pt idx="2820">
                  <c:v>1.7495916158362601</c:v>
                </c:pt>
                <c:pt idx="2821">
                  <c:v>1.42785933111227</c:v>
                </c:pt>
                <c:pt idx="2822">
                  <c:v>1.81032565109731</c:v>
                </c:pt>
                <c:pt idx="2823">
                  <c:v>0.96996436285945598</c:v>
                </c:pt>
                <c:pt idx="2824">
                  <c:v>0.32433799151771697</c:v>
                </c:pt>
                <c:pt idx="2825">
                  <c:v>4.5663518180971398E-2</c:v>
                </c:pt>
                <c:pt idx="2826">
                  <c:v>2.5047237407929002</c:v>
                </c:pt>
                <c:pt idx="2827">
                  <c:v>0.41869193578636699</c:v>
                </c:pt>
                <c:pt idx="2828">
                  <c:v>0.34105026849832298</c:v>
                </c:pt>
                <c:pt idx="2829">
                  <c:v>1.5435810273973701E-2</c:v>
                </c:pt>
                <c:pt idx="2830">
                  <c:v>17.728341208524899</c:v>
                </c:pt>
                <c:pt idx="2831">
                  <c:v>0.84761637952156599</c:v>
                </c:pt>
                <c:pt idx="2832">
                  <c:v>1.5927853649111501</c:v>
                </c:pt>
                <c:pt idx="2833">
                  <c:v>2.6277799480033601</c:v>
                </c:pt>
                <c:pt idx="2834">
                  <c:v>17.6708820019043</c:v>
                </c:pt>
                <c:pt idx="2835">
                  <c:v>2.3814403520966398</c:v>
                </c:pt>
                <c:pt idx="2836">
                  <c:v>0.26713715857660703</c:v>
                </c:pt>
                <c:pt idx="2837">
                  <c:v>2.4133021269071699</c:v>
                </c:pt>
                <c:pt idx="2838">
                  <c:v>1.9225169817855801</c:v>
                </c:pt>
                <c:pt idx="2839">
                  <c:v>0.82956266327962203</c:v>
                </c:pt>
                <c:pt idx="2840">
                  <c:v>1.34452210104432</c:v>
                </c:pt>
                <c:pt idx="2841">
                  <c:v>0.19039925048495901</c:v>
                </c:pt>
                <c:pt idx="2842">
                  <c:v>1.01466674035896</c:v>
                </c:pt>
                <c:pt idx="2843">
                  <c:v>0.134467448135973</c:v>
                </c:pt>
                <c:pt idx="2844">
                  <c:v>42.684866424205197</c:v>
                </c:pt>
                <c:pt idx="2845">
                  <c:v>2.4705016045952299</c:v>
                </c:pt>
                <c:pt idx="2846">
                  <c:v>2.1377865275766301</c:v>
                </c:pt>
                <c:pt idx="2847">
                  <c:v>0</c:v>
                </c:pt>
                <c:pt idx="2848">
                  <c:v>1.7289513882402501</c:v>
                </c:pt>
                <c:pt idx="2849">
                  <c:v>8.1276165630869102</c:v>
                </c:pt>
                <c:pt idx="2850">
                  <c:v>2.7164835369956899</c:v>
                </c:pt>
                <c:pt idx="2851">
                  <c:v>0.73574485942233903</c:v>
                </c:pt>
                <c:pt idx="2852">
                  <c:v>1.40338061508732</c:v>
                </c:pt>
                <c:pt idx="2853">
                  <c:v>2.8938382326166798</c:v>
                </c:pt>
                <c:pt idx="2854">
                  <c:v>1.50293257522273</c:v>
                </c:pt>
                <c:pt idx="2855">
                  <c:v>0.249588819735693</c:v>
                </c:pt>
                <c:pt idx="2856">
                  <c:v>1.43421437585075</c:v>
                </c:pt>
                <c:pt idx="2857">
                  <c:v>1.0667859934617101</c:v>
                </c:pt>
                <c:pt idx="2858">
                  <c:v>0.66682776515774</c:v>
                </c:pt>
                <c:pt idx="2859">
                  <c:v>1.2584728486441099</c:v>
                </c:pt>
                <c:pt idx="2860">
                  <c:v>2.0153179833231101</c:v>
                </c:pt>
                <c:pt idx="2861">
                  <c:v>0.29610351672719298</c:v>
                </c:pt>
                <c:pt idx="2862">
                  <c:v>2.8113048366945499</c:v>
                </c:pt>
                <c:pt idx="2863">
                  <c:v>1.2948192554239299</c:v>
                </c:pt>
                <c:pt idx="2864">
                  <c:v>1.55860826758989</c:v>
                </c:pt>
                <c:pt idx="2865">
                  <c:v>1.08479059862581</c:v>
                </c:pt>
                <c:pt idx="2866">
                  <c:v>8.6792986997229598</c:v>
                </c:pt>
                <c:pt idx="2867">
                  <c:v>0.622981353848582</c:v>
                </c:pt>
                <c:pt idx="2868">
                  <c:v>9.7434116992661204E-2</c:v>
                </c:pt>
                <c:pt idx="2869">
                  <c:v>0.28432476909110999</c:v>
                </c:pt>
                <c:pt idx="2870">
                  <c:v>2.01601158532943</c:v>
                </c:pt>
                <c:pt idx="2871">
                  <c:v>0</c:v>
                </c:pt>
                <c:pt idx="2872">
                  <c:v>2.2833632614905199</c:v>
                </c:pt>
                <c:pt idx="2873">
                  <c:v>1.6094738607709</c:v>
                </c:pt>
                <c:pt idx="2874">
                  <c:v>1.38827087968179</c:v>
                </c:pt>
                <c:pt idx="2875">
                  <c:v>3.1715353258885601</c:v>
                </c:pt>
                <c:pt idx="2876">
                  <c:v>1.6029880832730999E-2</c:v>
                </c:pt>
                <c:pt idx="2877">
                  <c:v>0</c:v>
                </c:pt>
                <c:pt idx="2878">
                  <c:v>0.38929887724412898</c:v>
                </c:pt>
                <c:pt idx="2879">
                  <c:v>0.712933481282362</c:v>
                </c:pt>
                <c:pt idx="2880">
                  <c:v>0.28030089215557702</c:v>
                </c:pt>
                <c:pt idx="2881">
                  <c:v>5.0774310059500696</c:v>
                </c:pt>
                <c:pt idx="2882">
                  <c:v>3.0284955023600699</c:v>
                </c:pt>
                <c:pt idx="2883">
                  <c:v>1.5167420172208399</c:v>
                </c:pt>
                <c:pt idx="2884">
                  <c:v>1.1069961785970399</c:v>
                </c:pt>
                <c:pt idx="2885">
                  <c:v>3.56725060596828</c:v>
                </c:pt>
                <c:pt idx="2886">
                  <c:v>0.72529214865944702</c:v>
                </c:pt>
                <c:pt idx="2887">
                  <c:v>0.56348134319189702</c:v>
                </c:pt>
                <c:pt idx="2888">
                  <c:v>1.9376437666586701</c:v>
                </c:pt>
                <c:pt idx="2889">
                  <c:v>0.81262206485390698</c:v>
                </c:pt>
                <c:pt idx="2890">
                  <c:v>1.31041887915866</c:v>
                </c:pt>
                <c:pt idx="2891">
                  <c:v>2.2191901833469498</c:v>
                </c:pt>
                <c:pt idx="2892">
                  <c:v>2.2503243810196101</c:v>
                </c:pt>
                <c:pt idx="2893">
                  <c:v>0.87499220621796203</c:v>
                </c:pt>
                <c:pt idx="2894">
                  <c:v>0.20825222730132401</c:v>
                </c:pt>
                <c:pt idx="2895">
                  <c:v>0.51355111696076206</c:v>
                </c:pt>
                <c:pt idx="2896">
                  <c:v>2.4056597467201399</c:v>
                </c:pt>
                <c:pt idx="2897">
                  <c:v>1.81662273524605</c:v>
                </c:pt>
                <c:pt idx="2898">
                  <c:v>4.5811847023772101</c:v>
                </c:pt>
                <c:pt idx="2899">
                  <c:v>6.7379929051398797</c:v>
                </c:pt>
                <c:pt idx="2900">
                  <c:v>1.31322088078761</c:v>
                </c:pt>
                <c:pt idx="2901">
                  <c:v>0.95633632891879194</c:v>
                </c:pt>
                <c:pt idx="2902">
                  <c:v>2.07258990047377</c:v>
                </c:pt>
                <c:pt idx="2903">
                  <c:v>0.82584223227999198</c:v>
                </c:pt>
                <c:pt idx="2904">
                  <c:v>9.7643280590471004E-2</c:v>
                </c:pt>
                <c:pt idx="2905">
                  <c:v>4.9783865842832398E-2</c:v>
                </c:pt>
                <c:pt idx="2906">
                  <c:v>1.1848613124041001</c:v>
                </c:pt>
                <c:pt idx="2907">
                  <c:v>3.4299045244925299</c:v>
                </c:pt>
                <c:pt idx="2908">
                  <c:v>3.1539983004682099</c:v>
                </c:pt>
                <c:pt idx="2909">
                  <c:v>1.91191668774586</c:v>
                </c:pt>
                <c:pt idx="2910">
                  <c:v>1.00545233129454</c:v>
                </c:pt>
                <c:pt idx="2911">
                  <c:v>1.76903821017607</c:v>
                </c:pt>
                <c:pt idx="2912">
                  <c:v>2.3788517459023502</c:v>
                </c:pt>
                <c:pt idx="2913">
                  <c:v>1.09398380058162</c:v>
                </c:pt>
                <c:pt idx="2914">
                  <c:v>5.8816455147164</c:v>
                </c:pt>
                <c:pt idx="2915">
                  <c:v>0.88480995614845603</c:v>
                </c:pt>
                <c:pt idx="2916">
                  <c:v>1.68119746810549</c:v>
                </c:pt>
                <c:pt idx="2917">
                  <c:v>7.0912878705266396</c:v>
                </c:pt>
                <c:pt idx="2918">
                  <c:v>2.56676097101822</c:v>
                </c:pt>
                <c:pt idx="2919">
                  <c:v>0.82152563867077</c:v>
                </c:pt>
                <c:pt idx="2920">
                  <c:v>0.47840261830585801</c:v>
                </c:pt>
                <c:pt idx="2921">
                  <c:v>0.59672651533738896</c:v>
                </c:pt>
                <c:pt idx="2922">
                  <c:v>2.4019894633285102</c:v>
                </c:pt>
                <c:pt idx="2923">
                  <c:v>0.65486366825577702</c:v>
                </c:pt>
                <c:pt idx="2924">
                  <c:v>3.1065368227788701</c:v>
                </c:pt>
                <c:pt idx="2925">
                  <c:v>1.76294014807968</c:v>
                </c:pt>
                <c:pt idx="2926">
                  <c:v>1.4588199314722501</c:v>
                </c:pt>
                <c:pt idx="2927">
                  <c:v>1.31650518354101</c:v>
                </c:pt>
                <c:pt idx="2928">
                  <c:v>2.6788530836853699</c:v>
                </c:pt>
                <c:pt idx="2929">
                  <c:v>1.32780440818997</c:v>
                </c:pt>
                <c:pt idx="2930">
                  <c:v>13.384488485785701</c:v>
                </c:pt>
                <c:pt idx="2931">
                  <c:v>0.374991748871422</c:v>
                </c:pt>
                <c:pt idx="2932">
                  <c:v>1.0222369137448699</c:v>
                </c:pt>
                <c:pt idx="2933">
                  <c:v>3.1518551045157399</c:v>
                </c:pt>
                <c:pt idx="2934">
                  <c:v>1.2635297236765499</c:v>
                </c:pt>
                <c:pt idx="2935">
                  <c:v>2.4172735505585101</c:v>
                </c:pt>
                <c:pt idx="2936">
                  <c:v>1.8160532570278101</c:v>
                </c:pt>
                <c:pt idx="2937">
                  <c:v>0.85817889040398998</c:v>
                </c:pt>
                <c:pt idx="2938">
                  <c:v>1.20846556782861</c:v>
                </c:pt>
                <c:pt idx="2939">
                  <c:v>1.76088094708079</c:v>
                </c:pt>
                <c:pt idx="2940">
                  <c:v>4.2454530226041802</c:v>
                </c:pt>
                <c:pt idx="2941">
                  <c:v>3.7290179426157799</c:v>
                </c:pt>
                <c:pt idx="2942">
                  <c:v>1.26382842414326</c:v>
                </c:pt>
                <c:pt idx="2943">
                  <c:v>1.8205787182923601</c:v>
                </c:pt>
                <c:pt idx="2944">
                  <c:v>2.7512764204098099</c:v>
                </c:pt>
                <c:pt idx="2945">
                  <c:v>3.5710430875805298E-2</c:v>
                </c:pt>
                <c:pt idx="2946">
                  <c:v>0.60284066928356494</c:v>
                </c:pt>
                <c:pt idx="2947">
                  <c:v>0.98980767436994399</c:v>
                </c:pt>
                <c:pt idx="2948">
                  <c:v>2.0148362852687902</c:v>
                </c:pt>
                <c:pt idx="2949">
                  <c:v>13.8892271555025</c:v>
                </c:pt>
                <c:pt idx="2950">
                  <c:v>0</c:v>
                </c:pt>
                <c:pt idx="2951">
                  <c:v>2.7738954805513498</c:v>
                </c:pt>
                <c:pt idx="2952">
                  <c:v>2.3419283551658001</c:v>
                </c:pt>
                <c:pt idx="2953">
                  <c:v>1.5525767156610399</c:v>
                </c:pt>
                <c:pt idx="2954">
                  <c:v>1.3019775246307499</c:v>
                </c:pt>
                <c:pt idx="2955">
                  <c:v>1.1820700276448299</c:v>
                </c:pt>
                <c:pt idx="2956">
                  <c:v>3.2439500777965402</c:v>
                </c:pt>
                <c:pt idx="2957">
                  <c:v>0.28898697774234899</c:v>
                </c:pt>
                <c:pt idx="2958">
                  <c:v>2.4219229975722101</c:v>
                </c:pt>
                <c:pt idx="2959">
                  <c:v>1.7060648709419901</c:v>
                </c:pt>
                <c:pt idx="2960">
                  <c:v>1.04303282969782</c:v>
                </c:pt>
                <c:pt idx="2961">
                  <c:v>1.29690585070558</c:v>
                </c:pt>
                <c:pt idx="2962">
                  <c:v>0.42136802693113901</c:v>
                </c:pt>
                <c:pt idx="2963">
                  <c:v>0.80280767285008903</c:v>
                </c:pt>
                <c:pt idx="2964">
                  <c:v>6.1926822660611398E-2</c:v>
                </c:pt>
                <c:pt idx="2965">
                  <c:v>3.3356118265414598</c:v>
                </c:pt>
                <c:pt idx="2966">
                  <c:v>5.0162255346615003</c:v>
                </c:pt>
                <c:pt idx="2967">
                  <c:v>1.5901722825147799</c:v>
                </c:pt>
                <c:pt idx="2968">
                  <c:v>0</c:v>
                </c:pt>
                <c:pt idx="2969">
                  <c:v>0.67078808454112904</c:v>
                </c:pt>
                <c:pt idx="2970">
                  <c:v>0.26366591944343998</c:v>
                </c:pt>
                <c:pt idx="2971">
                  <c:v>0.95489004683467804</c:v>
                </c:pt>
                <c:pt idx="2972">
                  <c:v>8.0769766083909095E-2</c:v>
                </c:pt>
                <c:pt idx="2973">
                  <c:v>0.67368247666150405</c:v>
                </c:pt>
                <c:pt idx="2974">
                  <c:v>1.94150627309013</c:v>
                </c:pt>
                <c:pt idx="2975">
                  <c:v>1.30988789394873</c:v>
                </c:pt>
                <c:pt idx="2976">
                  <c:v>4.5734542438084498</c:v>
                </c:pt>
                <c:pt idx="2977">
                  <c:v>1.0871347784722101</c:v>
                </c:pt>
                <c:pt idx="2978">
                  <c:v>0.94042961059527796</c:v>
                </c:pt>
                <c:pt idx="2979">
                  <c:v>9.4136290879853493E-2</c:v>
                </c:pt>
                <c:pt idx="2980">
                  <c:v>2.0801331368356299</c:v>
                </c:pt>
                <c:pt idx="2981">
                  <c:v>0.22436852425381701</c:v>
                </c:pt>
                <c:pt idx="2982">
                  <c:v>1.22602471664584</c:v>
                </c:pt>
                <c:pt idx="2983">
                  <c:v>7.9901287682842395E-2</c:v>
                </c:pt>
                <c:pt idx="2984">
                  <c:v>0.25740457384346199</c:v>
                </c:pt>
                <c:pt idx="2985">
                  <c:v>1.5548245217014001</c:v>
                </c:pt>
                <c:pt idx="2986">
                  <c:v>1.67652992191225</c:v>
                </c:pt>
                <c:pt idx="2987">
                  <c:v>4.7943971134520504</c:v>
                </c:pt>
                <c:pt idx="2988">
                  <c:v>1.8894167433585201</c:v>
                </c:pt>
                <c:pt idx="2989">
                  <c:v>2.1495654793716699</c:v>
                </c:pt>
                <c:pt idx="2990">
                  <c:v>0</c:v>
                </c:pt>
                <c:pt idx="2991">
                  <c:v>1.2110691239272799</c:v>
                </c:pt>
                <c:pt idx="2992">
                  <c:v>0.25865857020866001</c:v>
                </c:pt>
                <c:pt idx="2993">
                  <c:v>0.869556403547319</c:v>
                </c:pt>
                <c:pt idx="2994">
                  <c:v>0.200899904791975</c:v>
                </c:pt>
                <c:pt idx="2995">
                  <c:v>0</c:v>
                </c:pt>
                <c:pt idx="2996">
                  <c:v>1.4440664202562301</c:v>
                </c:pt>
                <c:pt idx="2997">
                  <c:v>0.621090886495128</c:v>
                </c:pt>
                <c:pt idx="2998">
                  <c:v>1.63040852450664</c:v>
                </c:pt>
                <c:pt idx="2999">
                  <c:v>1.0801376877425899</c:v>
                </c:pt>
                <c:pt idx="3000">
                  <c:v>1.18983538731868</c:v>
                </c:pt>
                <c:pt idx="3001">
                  <c:v>3.92420334449141</c:v>
                </c:pt>
                <c:pt idx="3002">
                  <c:v>2.4158511036213</c:v>
                </c:pt>
                <c:pt idx="3003">
                  <c:v>0.92156441768803998</c:v>
                </c:pt>
                <c:pt idx="3004">
                  <c:v>54.9934124819627</c:v>
                </c:pt>
                <c:pt idx="3005">
                  <c:v>0.54332424379437005</c:v>
                </c:pt>
                <c:pt idx="3006">
                  <c:v>0.50935810630259404</c:v>
                </c:pt>
                <c:pt idx="3007">
                  <c:v>0.49477395276401998</c:v>
                </c:pt>
                <c:pt idx="3008">
                  <c:v>2.89455541947786</c:v>
                </c:pt>
                <c:pt idx="3009">
                  <c:v>20.1290883082427</c:v>
                </c:pt>
                <c:pt idx="3010">
                  <c:v>1.56063768724235</c:v>
                </c:pt>
                <c:pt idx="3011">
                  <c:v>1.6999998873768001</c:v>
                </c:pt>
                <c:pt idx="3012">
                  <c:v>0.99771246522580503</c:v>
                </c:pt>
                <c:pt idx="3013">
                  <c:v>0.60956914563966202</c:v>
                </c:pt>
                <c:pt idx="3014">
                  <c:v>1.52635238511253</c:v>
                </c:pt>
                <c:pt idx="3015">
                  <c:v>1.2673119449038699</c:v>
                </c:pt>
                <c:pt idx="3016">
                  <c:v>1.8474729300141399</c:v>
                </c:pt>
                <c:pt idx="3017">
                  <c:v>1.13260690401833</c:v>
                </c:pt>
                <c:pt idx="3018">
                  <c:v>4.9575431874895202</c:v>
                </c:pt>
                <c:pt idx="3019">
                  <c:v>2.2795100732317599</c:v>
                </c:pt>
                <c:pt idx="3020">
                  <c:v>6.4843833766118504</c:v>
                </c:pt>
                <c:pt idx="3021">
                  <c:v>1.3651058535857701</c:v>
                </c:pt>
                <c:pt idx="3022">
                  <c:v>2.2805858422572399E-2</c:v>
                </c:pt>
                <c:pt idx="3023">
                  <c:v>1.5647958278399401</c:v>
                </c:pt>
                <c:pt idx="3024">
                  <c:v>0.92415962055936196</c:v>
                </c:pt>
                <c:pt idx="3025">
                  <c:v>2.8680285295322299</c:v>
                </c:pt>
                <c:pt idx="3026">
                  <c:v>5.5806197155946098</c:v>
                </c:pt>
                <c:pt idx="3027">
                  <c:v>0.63065085633749496</c:v>
                </c:pt>
                <c:pt idx="3028">
                  <c:v>0</c:v>
                </c:pt>
                <c:pt idx="3029">
                  <c:v>0.26955960860938399</c:v>
                </c:pt>
                <c:pt idx="3030">
                  <c:v>3.7210170811372998</c:v>
                </c:pt>
                <c:pt idx="3031">
                  <c:v>1.1987513198913</c:v>
                </c:pt>
                <c:pt idx="3032">
                  <c:v>0.99873724289687504</c:v>
                </c:pt>
                <c:pt idx="3033">
                  <c:v>1.5303999383134499</c:v>
                </c:pt>
                <c:pt idx="3034">
                  <c:v>0.69699095150746804</c:v>
                </c:pt>
                <c:pt idx="3035">
                  <c:v>37.471848694797998</c:v>
                </c:pt>
                <c:pt idx="3036">
                  <c:v>1.5160950442750101</c:v>
                </c:pt>
                <c:pt idx="3037">
                  <c:v>3.8647444602043102</c:v>
                </c:pt>
                <c:pt idx="3038">
                  <c:v>2.6169691101602299</c:v>
                </c:pt>
                <c:pt idx="3039">
                  <c:v>0.95721311042385004</c:v>
                </c:pt>
                <c:pt idx="3040">
                  <c:v>5.1103186716173203</c:v>
                </c:pt>
                <c:pt idx="3041">
                  <c:v>1.6967355004506901</c:v>
                </c:pt>
                <c:pt idx="3042">
                  <c:v>1.76085412547348</c:v>
                </c:pt>
                <c:pt idx="3043">
                  <c:v>1.1647990440092899</c:v>
                </c:pt>
                <c:pt idx="3044">
                  <c:v>0.16162206872242499</c:v>
                </c:pt>
                <c:pt idx="3045">
                  <c:v>2.2611119459395499</c:v>
                </c:pt>
                <c:pt idx="3046">
                  <c:v>2.0286961150321701</c:v>
                </c:pt>
                <c:pt idx="3047">
                  <c:v>1.1074035642698901</c:v>
                </c:pt>
                <c:pt idx="3048">
                  <c:v>3.5150561456543201</c:v>
                </c:pt>
                <c:pt idx="3049">
                  <c:v>1.7196142326277499</c:v>
                </c:pt>
                <c:pt idx="3050">
                  <c:v>0.772728475228181</c:v>
                </c:pt>
                <c:pt idx="3051">
                  <c:v>2.3667344499413101</c:v>
                </c:pt>
                <c:pt idx="3052">
                  <c:v>2.2695570641385499</c:v>
                </c:pt>
                <c:pt idx="3053">
                  <c:v>1.4382995139254999</c:v>
                </c:pt>
                <c:pt idx="3054">
                  <c:v>2.1979680835239801</c:v>
                </c:pt>
                <c:pt idx="3055">
                  <c:v>4.0820711928188604</c:v>
                </c:pt>
                <c:pt idx="3056">
                  <c:v>0.50603611017953598</c:v>
                </c:pt>
                <c:pt idx="3057">
                  <c:v>2.0811960259542799</c:v>
                </c:pt>
                <c:pt idx="3058">
                  <c:v>1.42773462178196</c:v>
                </c:pt>
                <c:pt idx="3059">
                  <c:v>1.98467509441748</c:v>
                </c:pt>
                <c:pt idx="3060">
                  <c:v>21.4911917414675</c:v>
                </c:pt>
                <c:pt idx="3061">
                  <c:v>3.3021686039429698</c:v>
                </c:pt>
                <c:pt idx="3062">
                  <c:v>4.5117145953913997</c:v>
                </c:pt>
                <c:pt idx="3063">
                  <c:v>0.90720446663730903</c:v>
                </c:pt>
                <c:pt idx="3064">
                  <c:v>2.3207039099335098</c:v>
                </c:pt>
                <c:pt idx="3065">
                  <c:v>3.5216598557057002</c:v>
                </c:pt>
                <c:pt idx="3066">
                  <c:v>1.9693745789279</c:v>
                </c:pt>
                <c:pt idx="3067">
                  <c:v>2.2040359998504</c:v>
                </c:pt>
                <c:pt idx="3068">
                  <c:v>0.12602377321497801</c:v>
                </c:pt>
                <c:pt idx="3069">
                  <c:v>2.1684531713891202</c:v>
                </c:pt>
                <c:pt idx="3070">
                  <c:v>1.41579236427203</c:v>
                </c:pt>
                <c:pt idx="3071">
                  <c:v>0</c:v>
                </c:pt>
                <c:pt idx="3072">
                  <c:v>2.3278158567531002</c:v>
                </c:pt>
                <c:pt idx="3073">
                  <c:v>0</c:v>
                </c:pt>
                <c:pt idx="3074">
                  <c:v>0.98136144157737204</c:v>
                </c:pt>
                <c:pt idx="3075">
                  <c:v>9.0817139723672895</c:v>
                </c:pt>
                <c:pt idx="3076">
                  <c:v>9.0577445196044497</c:v>
                </c:pt>
                <c:pt idx="3077">
                  <c:v>3.7660299086286</c:v>
                </c:pt>
                <c:pt idx="3078">
                  <c:v>1.13008274383562</c:v>
                </c:pt>
                <c:pt idx="3079">
                  <c:v>1.2370962462180699</c:v>
                </c:pt>
                <c:pt idx="3080">
                  <c:v>1.84878261829275</c:v>
                </c:pt>
                <c:pt idx="3081">
                  <c:v>1.11614317145457</c:v>
                </c:pt>
                <c:pt idx="3082">
                  <c:v>11.093858381962701</c:v>
                </c:pt>
                <c:pt idx="3083">
                  <c:v>1.58533901486934</c:v>
                </c:pt>
                <c:pt idx="3084">
                  <c:v>1.66040659940237</c:v>
                </c:pt>
                <c:pt idx="3085">
                  <c:v>1.0628169275169299</c:v>
                </c:pt>
                <c:pt idx="3086">
                  <c:v>0.90752176535548801</c:v>
                </c:pt>
                <c:pt idx="3087">
                  <c:v>2.1954278812880901</c:v>
                </c:pt>
                <c:pt idx="3088">
                  <c:v>36.844978165938898</c:v>
                </c:pt>
                <c:pt idx="3089">
                  <c:v>10.3242869428469</c:v>
                </c:pt>
                <c:pt idx="3090">
                  <c:v>2.4820637612510299</c:v>
                </c:pt>
                <c:pt idx="3091">
                  <c:v>1.0942616336891899</c:v>
                </c:pt>
                <c:pt idx="3092">
                  <c:v>1.3122236954975399</c:v>
                </c:pt>
                <c:pt idx="3093">
                  <c:v>3.67600439971363</c:v>
                </c:pt>
                <c:pt idx="3094">
                  <c:v>2.6611357305190499</c:v>
                </c:pt>
                <c:pt idx="3095">
                  <c:v>1.7949619110600099</c:v>
                </c:pt>
                <c:pt idx="3096">
                  <c:v>0</c:v>
                </c:pt>
                <c:pt idx="3097">
                  <c:v>4.14443594888421</c:v>
                </c:pt>
                <c:pt idx="3098">
                  <c:v>2.8147480863411598</c:v>
                </c:pt>
                <c:pt idx="3099">
                  <c:v>0.29682643622619298</c:v>
                </c:pt>
                <c:pt idx="3100">
                  <c:v>1.9373569877476799</c:v>
                </c:pt>
                <c:pt idx="3101">
                  <c:v>0.82256182422892898</c:v>
                </c:pt>
                <c:pt idx="3102">
                  <c:v>0.77971892147920996</c:v>
                </c:pt>
                <c:pt idx="3103">
                  <c:v>1.7333960580730501</c:v>
                </c:pt>
                <c:pt idx="3104">
                  <c:v>3.2242222229789599</c:v>
                </c:pt>
                <c:pt idx="3105">
                  <c:v>2.8723113583820701</c:v>
                </c:pt>
                <c:pt idx="3106">
                  <c:v>1.80759584827875</c:v>
                </c:pt>
                <c:pt idx="3107">
                  <c:v>0.28605935941812699</c:v>
                </c:pt>
                <c:pt idx="3108">
                  <c:v>0.41520160286367302</c:v>
                </c:pt>
                <c:pt idx="3109">
                  <c:v>22.125771394838701</c:v>
                </c:pt>
                <c:pt idx="3110">
                  <c:v>0.20164514112241999</c:v>
                </c:pt>
                <c:pt idx="3111">
                  <c:v>0.96964678381638403</c:v>
                </c:pt>
                <c:pt idx="3112">
                  <c:v>8.5979283731636293</c:v>
                </c:pt>
                <c:pt idx="3113">
                  <c:v>0.38332735928954098</c:v>
                </c:pt>
                <c:pt idx="3114">
                  <c:v>0.49473628908028999</c:v>
                </c:pt>
                <c:pt idx="3115">
                  <c:v>13.377288803963401</c:v>
                </c:pt>
                <c:pt idx="3116">
                  <c:v>7.99473298704494</c:v>
                </c:pt>
                <c:pt idx="3117">
                  <c:v>0.10975282894706601</c:v>
                </c:pt>
                <c:pt idx="3118">
                  <c:v>0</c:v>
                </c:pt>
                <c:pt idx="3119">
                  <c:v>0.62791815079901103</c:v>
                </c:pt>
                <c:pt idx="3120">
                  <c:v>0.82014080119038801</c:v>
                </c:pt>
                <c:pt idx="3121">
                  <c:v>1.3534388800188599</c:v>
                </c:pt>
                <c:pt idx="3122">
                  <c:v>3.7234867977079098</c:v>
                </c:pt>
                <c:pt idx="3123">
                  <c:v>2.7205190237246102</c:v>
                </c:pt>
                <c:pt idx="3124">
                  <c:v>0.75422174707808798</c:v>
                </c:pt>
                <c:pt idx="3125">
                  <c:v>0.62250923582627904</c:v>
                </c:pt>
                <c:pt idx="3126">
                  <c:v>0.58515368985409999</c:v>
                </c:pt>
                <c:pt idx="3127">
                  <c:v>2.13419347735943</c:v>
                </c:pt>
                <c:pt idx="3128">
                  <c:v>0.75119485965709398</c:v>
                </c:pt>
                <c:pt idx="3129">
                  <c:v>0.56286477243271205</c:v>
                </c:pt>
                <c:pt idx="3130">
                  <c:v>0.37306693376545103</c:v>
                </c:pt>
                <c:pt idx="3131">
                  <c:v>2.17675108137187</c:v>
                </c:pt>
                <c:pt idx="3132">
                  <c:v>0.42799809628607</c:v>
                </c:pt>
                <c:pt idx="3133">
                  <c:v>6.5593676275034696</c:v>
                </c:pt>
                <c:pt idx="3134">
                  <c:v>0.13784271008193899</c:v>
                </c:pt>
                <c:pt idx="3135">
                  <c:v>0.88980570761884203</c:v>
                </c:pt>
                <c:pt idx="3136">
                  <c:v>0.98833077083138299</c:v>
                </c:pt>
                <c:pt idx="3137">
                  <c:v>5.4074843080027604</c:v>
                </c:pt>
                <c:pt idx="3138">
                  <c:v>3.5231657849138398</c:v>
                </c:pt>
                <c:pt idx="3139">
                  <c:v>0.13062620954201001</c:v>
                </c:pt>
                <c:pt idx="3140">
                  <c:v>3.9910586962289498</c:v>
                </c:pt>
                <c:pt idx="3141">
                  <c:v>0.542836468321656</c:v>
                </c:pt>
                <c:pt idx="3142">
                  <c:v>1.1488765353777599</c:v>
                </c:pt>
                <c:pt idx="3143">
                  <c:v>1.21114742577211</c:v>
                </c:pt>
                <c:pt idx="3144">
                  <c:v>4.1606070074766297</c:v>
                </c:pt>
                <c:pt idx="3145">
                  <c:v>9.6983378172315593</c:v>
                </c:pt>
                <c:pt idx="3146">
                  <c:v>5.2934211157407596</c:v>
                </c:pt>
                <c:pt idx="3147">
                  <c:v>2.5645753839658498</c:v>
                </c:pt>
                <c:pt idx="3148">
                  <c:v>3.8938959278332601</c:v>
                </c:pt>
                <c:pt idx="3149">
                  <c:v>0.28983298653442502</c:v>
                </c:pt>
                <c:pt idx="3150">
                  <c:v>1.1905061516105899</c:v>
                </c:pt>
                <c:pt idx="3151">
                  <c:v>2.33480910987622</c:v>
                </c:pt>
                <c:pt idx="3152">
                  <c:v>1.4309616292843299</c:v>
                </c:pt>
                <c:pt idx="3153">
                  <c:v>0.68370805790691602</c:v>
                </c:pt>
                <c:pt idx="3154">
                  <c:v>1.35155464548149</c:v>
                </c:pt>
                <c:pt idx="3155">
                  <c:v>1.4028806041327799</c:v>
                </c:pt>
                <c:pt idx="3156">
                  <c:v>1.39526751884092</c:v>
                </c:pt>
                <c:pt idx="3157">
                  <c:v>1.1863377009557901</c:v>
                </c:pt>
                <c:pt idx="3158">
                  <c:v>3.41446718647591</c:v>
                </c:pt>
                <c:pt idx="3159">
                  <c:v>3.89043702107156</c:v>
                </c:pt>
                <c:pt idx="3160">
                  <c:v>2.0524940731033898</c:v>
                </c:pt>
                <c:pt idx="3161">
                  <c:v>4.6311327804911304</c:v>
                </c:pt>
                <c:pt idx="3162">
                  <c:v>1.35543465986139</c:v>
                </c:pt>
                <c:pt idx="3163">
                  <c:v>1.8326678713685201</c:v>
                </c:pt>
                <c:pt idx="3164">
                  <c:v>3.2856648036629199</c:v>
                </c:pt>
                <c:pt idx="3165">
                  <c:v>1.0837180342336099</c:v>
                </c:pt>
                <c:pt idx="3166">
                  <c:v>1.77362361561755</c:v>
                </c:pt>
                <c:pt idx="3167">
                  <c:v>1.4283144955282401</c:v>
                </c:pt>
                <c:pt idx="3168">
                  <c:v>1.5984066771176599</c:v>
                </c:pt>
                <c:pt idx="3169">
                  <c:v>1.14692002691415</c:v>
                </c:pt>
                <c:pt idx="3170">
                  <c:v>0.60581591944927904</c:v>
                </c:pt>
                <c:pt idx="3171">
                  <c:v>0.86556097244504704</c:v>
                </c:pt>
                <c:pt idx="3172">
                  <c:v>1.3458652150677</c:v>
                </c:pt>
                <c:pt idx="3173">
                  <c:v>1.94576628056332</c:v>
                </c:pt>
                <c:pt idx="3174">
                  <c:v>0</c:v>
                </c:pt>
                <c:pt idx="3175">
                  <c:v>1.44861965057743</c:v>
                </c:pt>
                <c:pt idx="3176">
                  <c:v>2.8751365976661498</c:v>
                </c:pt>
                <c:pt idx="3177">
                  <c:v>4.96753853576078</c:v>
                </c:pt>
                <c:pt idx="3178">
                  <c:v>0.637820470837271</c:v>
                </c:pt>
                <c:pt idx="3179">
                  <c:v>3.56638559171334</c:v>
                </c:pt>
                <c:pt idx="3180">
                  <c:v>1.6780145824430199</c:v>
                </c:pt>
                <c:pt idx="3181">
                  <c:v>1.8045236152125499</c:v>
                </c:pt>
                <c:pt idx="3182">
                  <c:v>4.7107260200608998</c:v>
                </c:pt>
                <c:pt idx="3183">
                  <c:v>1.4685614705268299</c:v>
                </c:pt>
                <c:pt idx="3184">
                  <c:v>1.1032679763231801</c:v>
                </c:pt>
                <c:pt idx="3185">
                  <c:v>1.9597795063496599</c:v>
                </c:pt>
                <c:pt idx="3186">
                  <c:v>0.77388654703590798</c:v>
                </c:pt>
                <c:pt idx="3187">
                  <c:v>1.8646376034996499</c:v>
                </c:pt>
                <c:pt idx="3188">
                  <c:v>5.1857760451244603</c:v>
                </c:pt>
                <c:pt idx="3189">
                  <c:v>0.48788775413956897</c:v>
                </c:pt>
                <c:pt idx="3190">
                  <c:v>1.2359110931032</c:v>
                </c:pt>
                <c:pt idx="3191">
                  <c:v>0.258017258845535</c:v>
                </c:pt>
                <c:pt idx="3192">
                  <c:v>2.4971508827379298</c:v>
                </c:pt>
                <c:pt idx="3193">
                  <c:v>0.38672473953731801</c:v>
                </c:pt>
                <c:pt idx="3194">
                  <c:v>2.0500695646604998</c:v>
                </c:pt>
                <c:pt idx="3195">
                  <c:v>1.5130439286283199</c:v>
                </c:pt>
                <c:pt idx="3196">
                  <c:v>0.63919002322822305</c:v>
                </c:pt>
                <c:pt idx="3197">
                  <c:v>0.18224897668047799</c:v>
                </c:pt>
                <c:pt idx="3198">
                  <c:v>4.9240773652602696</c:v>
                </c:pt>
                <c:pt idx="3199">
                  <c:v>5.4816814162168104</c:v>
                </c:pt>
                <c:pt idx="3200">
                  <c:v>0.490565381728856</c:v>
                </c:pt>
                <c:pt idx="3201">
                  <c:v>1.50161667024859</c:v>
                </c:pt>
                <c:pt idx="3202">
                  <c:v>1.2866157691769</c:v>
                </c:pt>
                <c:pt idx="3203">
                  <c:v>1.02269519816675</c:v>
                </c:pt>
                <c:pt idx="3204">
                  <c:v>2.67731402206002</c:v>
                </c:pt>
                <c:pt idx="3205">
                  <c:v>0.65451205976641103</c:v>
                </c:pt>
                <c:pt idx="3206">
                  <c:v>0.92510471800182503</c:v>
                </c:pt>
                <c:pt idx="3207">
                  <c:v>1.96855828205223</c:v>
                </c:pt>
                <c:pt idx="3208">
                  <c:v>0</c:v>
                </c:pt>
                <c:pt idx="3209">
                  <c:v>1.6111375294677099</c:v>
                </c:pt>
                <c:pt idx="3210">
                  <c:v>0.56334689192224197</c:v>
                </c:pt>
                <c:pt idx="3211">
                  <c:v>2.1977177624082902</c:v>
                </c:pt>
                <c:pt idx="3212">
                  <c:v>0.74854573917354505</c:v>
                </c:pt>
                <c:pt idx="3213">
                  <c:v>0</c:v>
                </c:pt>
                <c:pt idx="3214">
                  <c:v>0.20798290204588199</c:v>
                </c:pt>
                <c:pt idx="3215">
                  <c:v>1.7498445642865701</c:v>
                </c:pt>
                <c:pt idx="3216">
                  <c:v>4.3109807776441498</c:v>
                </c:pt>
                <c:pt idx="3217">
                  <c:v>0.80256835057790299</c:v>
                </c:pt>
                <c:pt idx="3218">
                  <c:v>2.4698620474831601</c:v>
                </c:pt>
                <c:pt idx="3219">
                  <c:v>0.26969621526842102</c:v>
                </c:pt>
                <c:pt idx="3220">
                  <c:v>1.68524437224593</c:v>
                </c:pt>
                <c:pt idx="3221">
                  <c:v>2.7376390301572702</c:v>
                </c:pt>
                <c:pt idx="3222">
                  <c:v>2.77514656287561</c:v>
                </c:pt>
                <c:pt idx="3223">
                  <c:v>1.4492915463942799</c:v>
                </c:pt>
                <c:pt idx="3224">
                  <c:v>5.9706915816638201E-2</c:v>
                </c:pt>
                <c:pt idx="3225">
                  <c:v>2.1458455012592301</c:v>
                </c:pt>
                <c:pt idx="3226">
                  <c:v>1.5544470128943</c:v>
                </c:pt>
                <c:pt idx="3227">
                  <c:v>0.22241911268428599</c:v>
                </c:pt>
                <c:pt idx="3228">
                  <c:v>1.5857794174292399</c:v>
                </c:pt>
                <c:pt idx="3229">
                  <c:v>5.1221343043335503</c:v>
                </c:pt>
                <c:pt idx="3230">
                  <c:v>1.17286690665934</c:v>
                </c:pt>
                <c:pt idx="3231">
                  <c:v>0</c:v>
                </c:pt>
                <c:pt idx="3232">
                  <c:v>1.98398272998261</c:v>
                </c:pt>
                <c:pt idx="3233">
                  <c:v>3.0634908311039801</c:v>
                </c:pt>
                <c:pt idx="3234">
                  <c:v>2.1188946860522</c:v>
                </c:pt>
                <c:pt idx="3235">
                  <c:v>2.1056626261111302</c:v>
                </c:pt>
                <c:pt idx="3236">
                  <c:v>1.95728386853526</c:v>
                </c:pt>
                <c:pt idx="3237">
                  <c:v>1.2286516076567</c:v>
                </c:pt>
                <c:pt idx="3238">
                  <c:v>1.3457521269830499</c:v>
                </c:pt>
                <c:pt idx="3239">
                  <c:v>1.31741533755139</c:v>
                </c:pt>
                <c:pt idx="3240">
                  <c:v>6.6792148201180597</c:v>
                </c:pt>
                <c:pt idx="3241">
                  <c:v>2.7646036573294999</c:v>
                </c:pt>
                <c:pt idx="3242">
                  <c:v>1.3108514346203799</c:v>
                </c:pt>
                <c:pt idx="3243">
                  <c:v>0.46129034529871199</c:v>
                </c:pt>
                <c:pt idx="3244">
                  <c:v>1.27736973569756</c:v>
                </c:pt>
                <c:pt idx="3245">
                  <c:v>1.06504309081327</c:v>
                </c:pt>
                <c:pt idx="3246">
                  <c:v>0.71418933776786497</c:v>
                </c:pt>
                <c:pt idx="3247">
                  <c:v>4.8249143882307397</c:v>
                </c:pt>
                <c:pt idx="3248">
                  <c:v>2.4547632074525998</c:v>
                </c:pt>
                <c:pt idx="3249">
                  <c:v>4.4570677815489397</c:v>
                </c:pt>
                <c:pt idx="3250">
                  <c:v>0.62647102963143197</c:v>
                </c:pt>
                <c:pt idx="3251">
                  <c:v>2.4736355479530201</c:v>
                </c:pt>
                <c:pt idx="3252">
                  <c:v>0.44530429817164002</c:v>
                </c:pt>
                <c:pt idx="3253">
                  <c:v>1.45571386139278</c:v>
                </c:pt>
                <c:pt idx="3254">
                  <c:v>0.89746949032397105</c:v>
                </c:pt>
                <c:pt idx="3255">
                  <c:v>0.49266105149178802</c:v>
                </c:pt>
                <c:pt idx="3256">
                  <c:v>0.97454848033434205</c:v>
                </c:pt>
                <c:pt idx="3257">
                  <c:v>0.27723721044114602</c:v>
                </c:pt>
                <c:pt idx="3258">
                  <c:v>1.37504000224969</c:v>
                </c:pt>
                <c:pt idx="3259">
                  <c:v>4.3948461177672398</c:v>
                </c:pt>
                <c:pt idx="3260">
                  <c:v>2.9594630070076402</c:v>
                </c:pt>
                <c:pt idx="3261">
                  <c:v>2.4980620565792599</c:v>
                </c:pt>
                <c:pt idx="3262">
                  <c:v>0</c:v>
                </c:pt>
                <c:pt idx="3263">
                  <c:v>1.2289255950889999</c:v>
                </c:pt>
                <c:pt idx="3264">
                  <c:v>2.72921413356084</c:v>
                </c:pt>
                <c:pt idx="3265">
                  <c:v>5.3852961039565897E-2</c:v>
                </c:pt>
                <c:pt idx="3266">
                  <c:v>1.79559314425433</c:v>
                </c:pt>
                <c:pt idx="3267">
                  <c:v>1.63135110552397</c:v>
                </c:pt>
                <c:pt idx="3268">
                  <c:v>2.8099734508229499</c:v>
                </c:pt>
                <c:pt idx="3269">
                  <c:v>1.2974304948699</c:v>
                </c:pt>
                <c:pt idx="3270">
                  <c:v>0.56229327678569496</c:v>
                </c:pt>
                <c:pt idx="3271">
                  <c:v>0.74522794946391702</c:v>
                </c:pt>
                <c:pt idx="3272">
                  <c:v>7.1236862510706898</c:v>
                </c:pt>
                <c:pt idx="3273">
                  <c:v>0.96548898641607905</c:v>
                </c:pt>
                <c:pt idx="3274">
                  <c:v>1.57089150250929</c:v>
                </c:pt>
                <c:pt idx="3275">
                  <c:v>0.98104290243630299</c:v>
                </c:pt>
                <c:pt idx="3276">
                  <c:v>3.9797647200250901</c:v>
                </c:pt>
                <c:pt idx="3277">
                  <c:v>0.47943418048446201</c:v>
                </c:pt>
                <c:pt idx="3278">
                  <c:v>1.4984305804481599</c:v>
                </c:pt>
                <c:pt idx="3279">
                  <c:v>1.58694244725605</c:v>
                </c:pt>
                <c:pt idx="3280">
                  <c:v>0.73508976936416304</c:v>
                </c:pt>
                <c:pt idx="3281">
                  <c:v>3.6011964140692099</c:v>
                </c:pt>
                <c:pt idx="3282">
                  <c:v>0.26814015305780098</c:v>
                </c:pt>
                <c:pt idx="3283">
                  <c:v>2.2720318671678701</c:v>
                </c:pt>
                <c:pt idx="3284">
                  <c:v>0.28477677462474099</c:v>
                </c:pt>
                <c:pt idx="3285">
                  <c:v>0.90240335428513996</c:v>
                </c:pt>
                <c:pt idx="3286">
                  <c:v>1.1366390706354901</c:v>
                </c:pt>
                <c:pt idx="3287">
                  <c:v>1.1112899179107001</c:v>
                </c:pt>
                <c:pt idx="3288">
                  <c:v>3.20917559782291</c:v>
                </c:pt>
                <c:pt idx="3289">
                  <c:v>4.5183450326334799E-2</c:v>
                </c:pt>
                <c:pt idx="3290">
                  <c:v>1.3463271727786501</c:v>
                </c:pt>
                <c:pt idx="3291">
                  <c:v>0</c:v>
                </c:pt>
                <c:pt idx="3292">
                  <c:v>0.61048657423063502</c:v>
                </c:pt>
                <c:pt idx="3293">
                  <c:v>3.69581768028785</c:v>
                </c:pt>
                <c:pt idx="3294">
                  <c:v>0.88867570609241398</c:v>
                </c:pt>
                <c:pt idx="3295">
                  <c:v>1.4090286073104199</c:v>
                </c:pt>
                <c:pt idx="3296">
                  <c:v>8.7467918233913693</c:v>
                </c:pt>
                <c:pt idx="3297">
                  <c:v>1.40432448429415</c:v>
                </c:pt>
                <c:pt idx="3298">
                  <c:v>0</c:v>
                </c:pt>
                <c:pt idx="3299">
                  <c:v>0.84165953562404805</c:v>
                </c:pt>
                <c:pt idx="3300">
                  <c:v>1.4821237628649599</c:v>
                </c:pt>
                <c:pt idx="3301">
                  <c:v>0.72939543593934597</c:v>
                </c:pt>
                <c:pt idx="3302">
                  <c:v>2.53071984900616</c:v>
                </c:pt>
                <c:pt idx="3303">
                  <c:v>4.6973456134194196</c:v>
                </c:pt>
                <c:pt idx="3304">
                  <c:v>2.02161636422746</c:v>
                </c:pt>
                <c:pt idx="3305">
                  <c:v>0.46190367517317599</c:v>
                </c:pt>
                <c:pt idx="3306">
                  <c:v>2.5805132830407702</c:v>
                </c:pt>
                <c:pt idx="3307">
                  <c:v>2.34529967809108</c:v>
                </c:pt>
                <c:pt idx="3308">
                  <c:v>4.2128177065746701</c:v>
                </c:pt>
                <c:pt idx="3309">
                  <c:v>8.4652949507887404E-2</c:v>
                </c:pt>
                <c:pt idx="3310">
                  <c:v>0.848987502845298</c:v>
                </c:pt>
                <c:pt idx="3311">
                  <c:v>1.99081321607119</c:v>
                </c:pt>
                <c:pt idx="3312">
                  <c:v>1.2217783083272999</c:v>
                </c:pt>
                <c:pt idx="3313">
                  <c:v>5.8053655796570904</c:v>
                </c:pt>
                <c:pt idx="3314">
                  <c:v>2.0207594003113898</c:v>
                </c:pt>
                <c:pt idx="3315">
                  <c:v>2.23088783266543</c:v>
                </c:pt>
                <c:pt idx="3316">
                  <c:v>0.815401799485026</c:v>
                </c:pt>
                <c:pt idx="3317">
                  <c:v>8.3408795475088393E-2</c:v>
                </c:pt>
                <c:pt idx="3318">
                  <c:v>1.3494862416257201</c:v>
                </c:pt>
                <c:pt idx="3319">
                  <c:v>1.1732133985981199</c:v>
                </c:pt>
                <c:pt idx="3320">
                  <c:v>1.62807796441401</c:v>
                </c:pt>
                <c:pt idx="3321">
                  <c:v>4.4520655662244204</c:v>
                </c:pt>
                <c:pt idx="3322">
                  <c:v>1.0079446160776899</c:v>
                </c:pt>
                <c:pt idx="3323">
                  <c:v>1.4884983821331501</c:v>
                </c:pt>
                <c:pt idx="3324">
                  <c:v>4.2155250722197097</c:v>
                </c:pt>
                <c:pt idx="3325">
                  <c:v>2.3151384900088199</c:v>
                </c:pt>
                <c:pt idx="3326">
                  <c:v>0.974531262520275</c:v>
                </c:pt>
                <c:pt idx="3327">
                  <c:v>1.1542844609895</c:v>
                </c:pt>
                <c:pt idx="3328">
                  <c:v>2.82620012546113</c:v>
                </c:pt>
                <c:pt idx="3329">
                  <c:v>1.05307710427107</c:v>
                </c:pt>
                <c:pt idx="3330">
                  <c:v>2.1051512100151699</c:v>
                </c:pt>
                <c:pt idx="3331">
                  <c:v>3.5612910111405802</c:v>
                </c:pt>
                <c:pt idx="3332">
                  <c:v>1.9791488119779701</c:v>
                </c:pt>
                <c:pt idx="3333">
                  <c:v>0.42734270980918199</c:v>
                </c:pt>
                <c:pt idx="3334">
                  <c:v>1.67823624141648</c:v>
                </c:pt>
                <c:pt idx="3335">
                  <c:v>1.4911157909710699</c:v>
                </c:pt>
                <c:pt idx="3336">
                  <c:v>2.2247232722872599</c:v>
                </c:pt>
                <c:pt idx="3337">
                  <c:v>1.3169411013497501</c:v>
                </c:pt>
                <c:pt idx="3338">
                  <c:v>1.6661485136465499</c:v>
                </c:pt>
                <c:pt idx="3339">
                  <c:v>1.9248413433125999</c:v>
                </c:pt>
                <c:pt idx="3340">
                  <c:v>0.98921069134886996</c:v>
                </c:pt>
                <c:pt idx="3341">
                  <c:v>1.5927296477828601</c:v>
                </c:pt>
                <c:pt idx="3342">
                  <c:v>0.60648005467595001</c:v>
                </c:pt>
                <c:pt idx="3343">
                  <c:v>4.1838930293174599</c:v>
                </c:pt>
                <c:pt idx="3344">
                  <c:v>1.0892905387543901</c:v>
                </c:pt>
                <c:pt idx="3345">
                  <c:v>0.58695409031826495</c:v>
                </c:pt>
                <c:pt idx="3346">
                  <c:v>2.0653429952567799</c:v>
                </c:pt>
                <c:pt idx="3347">
                  <c:v>6.4449930925296997</c:v>
                </c:pt>
                <c:pt idx="3348">
                  <c:v>1.75311702302822</c:v>
                </c:pt>
                <c:pt idx="3349">
                  <c:v>1.5189865357432699</c:v>
                </c:pt>
                <c:pt idx="3350">
                  <c:v>1.3560248968406701</c:v>
                </c:pt>
                <c:pt idx="3351">
                  <c:v>8.6739189632704594</c:v>
                </c:pt>
                <c:pt idx="3352">
                  <c:v>0.70231575993425399</c:v>
                </c:pt>
                <c:pt idx="3353">
                  <c:v>4.9793491899506597</c:v>
                </c:pt>
                <c:pt idx="3354">
                  <c:v>1.77519866495916</c:v>
                </c:pt>
                <c:pt idx="3355">
                  <c:v>1.4584607987429401</c:v>
                </c:pt>
                <c:pt idx="3356">
                  <c:v>0.91345064775163898</c:v>
                </c:pt>
                <c:pt idx="3357">
                  <c:v>2.24980945599824</c:v>
                </c:pt>
                <c:pt idx="3358">
                  <c:v>1.51964734976865</c:v>
                </c:pt>
                <c:pt idx="3359">
                  <c:v>1.0706639921225201</c:v>
                </c:pt>
                <c:pt idx="3360">
                  <c:v>0.95932427968560996</c:v>
                </c:pt>
                <c:pt idx="3361">
                  <c:v>2.3376375016309998</c:v>
                </c:pt>
                <c:pt idx="3362">
                  <c:v>0.244154609852715</c:v>
                </c:pt>
                <c:pt idx="3363">
                  <c:v>1.9124890544101401</c:v>
                </c:pt>
                <c:pt idx="3364">
                  <c:v>0.928164093248255</c:v>
                </c:pt>
                <c:pt idx="3365">
                  <c:v>0.46366789274064302</c:v>
                </c:pt>
                <c:pt idx="3366">
                  <c:v>0</c:v>
                </c:pt>
                <c:pt idx="3367">
                  <c:v>3.48725136438085</c:v>
                </c:pt>
                <c:pt idx="3368">
                  <c:v>14.794310040192199</c:v>
                </c:pt>
                <c:pt idx="3369">
                  <c:v>0</c:v>
                </c:pt>
                <c:pt idx="3370">
                  <c:v>0</c:v>
                </c:pt>
                <c:pt idx="3371">
                  <c:v>6.0234479637455598</c:v>
                </c:pt>
                <c:pt idx="3372">
                  <c:v>5.56946755853836</c:v>
                </c:pt>
                <c:pt idx="3373">
                  <c:v>2.04747312830423</c:v>
                </c:pt>
                <c:pt idx="3374">
                  <c:v>1.6731418934536999</c:v>
                </c:pt>
                <c:pt idx="3375">
                  <c:v>0.55816671218034397</c:v>
                </c:pt>
                <c:pt idx="3376">
                  <c:v>1.6710690435773601</c:v>
                </c:pt>
                <c:pt idx="3377">
                  <c:v>0.94014866995363799</c:v>
                </c:pt>
                <c:pt idx="3378">
                  <c:v>1.2434529355908901</c:v>
                </c:pt>
                <c:pt idx="3379">
                  <c:v>0.86813129550456103</c:v>
                </c:pt>
                <c:pt idx="3380">
                  <c:v>0.12790006136829499</c:v>
                </c:pt>
                <c:pt idx="3381">
                  <c:v>3.47982420503156</c:v>
                </c:pt>
                <c:pt idx="3382">
                  <c:v>0.76038230138809204</c:v>
                </c:pt>
                <c:pt idx="3383">
                  <c:v>2.33008866724093</c:v>
                </c:pt>
                <c:pt idx="3384">
                  <c:v>1.1949059244929801</c:v>
                </c:pt>
                <c:pt idx="3385">
                  <c:v>1.9598198032458201</c:v>
                </c:pt>
                <c:pt idx="3386">
                  <c:v>2.2798596982029902</c:v>
                </c:pt>
                <c:pt idx="3387">
                  <c:v>1.38238398039472</c:v>
                </c:pt>
                <c:pt idx="3388">
                  <c:v>0.70339201678271401</c:v>
                </c:pt>
                <c:pt idx="3389">
                  <c:v>7.6474830850954199</c:v>
                </c:pt>
                <c:pt idx="3390">
                  <c:v>2.3245843067504102</c:v>
                </c:pt>
                <c:pt idx="3391">
                  <c:v>4.2685918583002902</c:v>
                </c:pt>
                <c:pt idx="3392">
                  <c:v>4.1574719745785096</c:v>
                </c:pt>
                <c:pt idx="3393">
                  <c:v>2.8963546600056498</c:v>
                </c:pt>
                <c:pt idx="3394">
                  <c:v>4.3907528616750904</c:v>
                </c:pt>
                <c:pt idx="3395">
                  <c:v>0.987716863284823</c:v>
                </c:pt>
                <c:pt idx="3396">
                  <c:v>1.6723346958693199</c:v>
                </c:pt>
                <c:pt idx="3397">
                  <c:v>1.1362017914104301</c:v>
                </c:pt>
                <c:pt idx="3398">
                  <c:v>9.6414407857172808</c:v>
                </c:pt>
                <c:pt idx="3399">
                  <c:v>1.9339093586637499</c:v>
                </c:pt>
                <c:pt idx="3400">
                  <c:v>1.73889417831313</c:v>
                </c:pt>
                <c:pt idx="3401">
                  <c:v>0.63940553201800399</c:v>
                </c:pt>
                <c:pt idx="3402">
                  <c:v>1.09220673074728</c:v>
                </c:pt>
                <c:pt idx="3403">
                  <c:v>0.52510437351115302</c:v>
                </c:pt>
                <c:pt idx="3404">
                  <c:v>0.35411033901581301</c:v>
                </c:pt>
                <c:pt idx="3405">
                  <c:v>0.35849406049833998</c:v>
                </c:pt>
                <c:pt idx="3406">
                  <c:v>0.384283596945589</c:v>
                </c:pt>
                <c:pt idx="3407">
                  <c:v>1.36219060176676</c:v>
                </c:pt>
                <c:pt idx="3408">
                  <c:v>0</c:v>
                </c:pt>
                <c:pt idx="3409">
                  <c:v>8.6052473157088902E-2</c:v>
                </c:pt>
                <c:pt idx="3410">
                  <c:v>4.41756742719316</c:v>
                </c:pt>
                <c:pt idx="3411">
                  <c:v>7.5339753117248401E-2</c:v>
                </c:pt>
                <c:pt idx="3412">
                  <c:v>4.0799763879379896</c:v>
                </c:pt>
                <c:pt idx="3413">
                  <c:v>0.58018320925665501</c:v>
                </c:pt>
                <c:pt idx="3414">
                  <c:v>6.0189048549321902E-2</c:v>
                </c:pt>
                <c:pt idx="3415">
                  <c:v>4.60860182689685E-3</c:v>
                </c:pt>
                <c:pt idx="3416">
                  <c:v>4.2374516042740298E-2</c:v>
                </c:pt>
                <c:pt idx="3417">
                  <c:v>1.5034070322195501</c:v>
                </c:pt>
                <c:pt idx="3418">
                  <c:v>1.53020053427952</c:v>
                </c:pt>
                <c:pt idx="3419">
                  <c:v>1.17422422517882</c:v>
                </c:pt>
                <c:pt idx="3420">
                  <c:v>2.10765707754766</c:v>
                </c:pt>
                <c:pt idx="3421">
                  <c:v>1.01803427940073</c:v>
                </c:pt>
                <c:pt idx="3422">
                  <c:v>0.74903820497830897</c:v>
                </c:pt>
                <c:pt idx="3423">
                  <c:v>0.760447096501081</c:v>
                </c:pt>
                <c:pt idx="3424">
                  <c:v>1.4698998653937201</c:v>
                </c:pt>
                <c:pt idx="3425">
                  <c:v>55.4918267852022</c:v>
                </c:pt>
                <c:pt idx="3426">
                  <c:v>10.1624305262941</c:v>
                </c:pt>
                <c:pt idx="3427">
                  <c:v>1.88673282251351</c:v>
                </c:pt>
                <c:pt idx="3428">
                  <c:v>0.57483117274840101</c:v>
                </c:pt>
                <c:pt idx="3429">
                  <c:v>2.4351985654152699</c:v>
                </c:pt>
                <c:pt idx="3430">
                  <c:v>6.4861725817230003</c:v>
                </c:pt>
                <c:pt idx="3431">
                  <c:v>1.6847580280416099</c:v>
                </c:pt>
                <c:pt idx="3432">
                  <c:v>0.67110150492910403</c:v>
                </c:pt>
                <c:pt idx="3433">
                  <c:v>7.7482396360575995E-2</c:v>
                </c:pt>
                <c:pt idx="3434">
                  <c:v>2.3905192995653901</c:v>
                </c:pt>
                <c:pt idx="3435">
                  <c:v>2.42775895495648</c:v>
                </c:pt>
                <c:pt idx="3436">
                  <c:v>0.778795444861893</c:v>
                </c:pt>
                <c:pt idx="3437">
                  <c:v>1.5663361735764501</c:v>
                </c:pt>
                <c:pt idx="3438">
                  <c:v>2.71312639749963</c:v>
                </c:pt>
                <c:pt idx="3439">
                  <c:v>1.16468448389348</c:v>
                </c:pt>
                <c:pt idx="3440">
                  <c:v>2.1499827218885499</c:v>
                </c:pt>
                <c:pt idx="3441">
                  <c:v>1.4721410117335501</c:v>
                </c:pt>
                <c:pt idx="3442">
                  <c:v>1.42200112044255</c:v>
                </c:pt>
                <c:pt idx="3443">
                  <c:v>0.48818672643107602</c:v>
                </c:pt>
                <c:pt idx="3444">
                  <c:v>1.2305293611083401</c:v>
                </c:pt>
                <c:pt idx="3445">
                  <c:v>2.9698358270267602</c:v>
                </c:pt>
                <c:pt idx="3446">
                  <c:v>1.5443931109954301</c:v>
                </c:pt>
                <c:pt idx="3447">
                  <c:v>0.26273055020699598</c:v>
                </c:pt>
                <c:pt idx="3448">
                  <c:v>1.87170911562013</c:v>
                </c:pt>
                <c:pt idx="3449">
                  <c:v>0</c:v>
                </c:pt>
                <c:pt idx="3450">
                  <c:v>1.41591529944191</c:v>
                </c:pt>
                <c:pt idx="3451">
                  <c:v>1.56161003163659</c:v>
                </c:pt>
                <c:pt idx="3452">
                  <c:v>1.2243823724112901</c:v>
                </c:pt>
                <c:pt idx="3453">
                  <c:v>1.8459372263456899</c:v>
                </c:pt>
                <c:pt idx="3454">
                  <c:v>2.8653527790901601</c:v>
                </c:pt>
                <c:pt idx="3455">
                  <c:v>3.5531348277009398</c:v>
                </c:pt>
                <c:pt idx="3456">
                  <c:v>3.1985933915765301</c:v>
                </c:pt>
                <c:pt idx="3457">
                  <c:v>1.2319680526429</c:v>
                </c:pt>
                <c:pt idx="3458">
                  <c:v>2.7090894819514202</c:v>
                </c:pt>
                <c:pt idx="3459">
                  <c:v>0.97123138105215701</c:v>
                </c:pt>
                <c:pt idx="3460">
                  <c:v>2.6835382563433599</c:v>
                </c:pt>
                <c:pt idx="3461">
                  <c:v>0.84128762824928005</c:v>
                </c:pt>
                <c:pt idx="3462">
                  <c:v>5.3740197265660097</c:v>
                </c:pt>
                <c:pt idx="3463">
                  <c:v>1.16512542548239</c:v>
                </c:pt>
                <c:pt idx="3464">
                  <c:v>0.38970968282368001</c:v>
                </c:pt>
                <c:pt idx="3465">
                  <c:v>2.1245282165333301</c:v>
                </c:pt>
                <c:pt idx="3466">
                  <c:v>1.27370401261819</c:v>
                </c:pt>
                <c:pt idx="3467">
                  <c:v>2.06539474135139</c:v>
                </c:pt>
                <c:pt idx="3468">
                  <c:v>2.97726319905974</c:v>
                </c:pt>
                <c:pt idx="3469">
                  <c:v>2.3924157787574098</c:v>
                </c:pt>
                <c:pt idx="3470">
                  <c:v>7.1897682798651399</c:v>
                </c:pt>
                <c:pt idx="3471">
                  <c:v>2.9258623953530201</c:v>
                </c:pt>
                <c:pt idx="3472">
                  <c:v>1.03672279953797</c:v>
                </c:pt>
                <c:pt idx="3473">
                  <c:v>0.46821688935052802</c:v>
                </c:pt>
                <c:pt idx="3474">
                  <c:v>1.3619438183656001</c:v>
                </c:pt>
                <c:pt idx="3475">
                  <c:v>1.95717987319063</c:v>
                </c:pt>
                <c:pt idx="3476">
                  <c:v>0</c:v>
                </c:pt>
                <c:pt idx="3477">
                  <c:v>0.96841979660101496</c:v>
                </c:pt>
                <c:pt idx="3478">
                  <c:v>1.61320349196616</c:v>
                </c:pt>
                <c:pt idx="3479">
                  <c:v>0.590617691158418</c:v>
                </c:pt>
                <c:pt idx="3480">
                  <c:v>1.4523885698083601</c:v>
                </c:pt>
                <c:pt idx="3481">
                  <c:v>1.9308983312243599</c:v>
                </c:pt>
                <c:pt idx="3482">
                  <c:v>7.6260131734316103E-2</c:v>
                </c:pt>
                <c:pt idx="3483">
                  <c:v>4.5460513359154504</c:v>
                </c:pt>
                <c:pt idx="3484">
                  <c:v>4.0947353402767899</c:v>
                </c:pt>
                <c:pt idx="3485">
                  <c:v>2.0327380888626898</c:v>
                </c:pt>
                <c:pt idx="3486">
                  <c:v>0.97437575426444301</c:v>
                </c:pt>
                <c:pt idx="3487">
                  <c:v>1.0068309210153299</c:v>
                </c:pt>
                <c:pt idx="3488">
                  <c:v>2.0048394343846101</c:v>
                </c:pt>
                <c:pt idx="3489">
                  <c:v>2.7348763351271099</c:v>
                </c:pt>
                <c:pt idx="3490">
                  <c:v>0</c:v>
                </c:pt>
                <c:pt idx="3491">
                  <c:v>2.67527057094473</c:v>
                </c:pt>
                <c:pt idx="3492">
                  <c:v>19.224644329842501</c:v>
                </c:pt>
                <c:pt idx="3493">
                  <c:v>2.1341798035794302</c:v>
                </c:pt>
                <c:pt idx="3494">
                  <c:v>2.2778320320282202</c:v>
                </c:pt>
                <c:pt idx="3495">
                  <c:v>1.1813712344978899</c:v>
                </c:pt>
                <c:pt idx="3496">
                  <c:v>1.2270481503295301</c:v>
                </c:pt>
                <c:pt idx="3497">
                  <c:v>0.75455944106910899</c:v>
                </c:pt>
                <c:pt idx="3498">
                  <c:v>2.5458947271286401</c:v>
                </c:pt>
                <c:pt idx="3499">
                  <c:v>0.16392678410726</c:v>
                </c:pt>
                <c:pt idx="3500">
                  <c:v>0</c:v>
                </c:pt>
                <c:pt idx="3501">
                  <c:v>0.70591402854456398</c:v>
                </c:pt>
                <c:pt idx="3502">
                  <c:v>3.0177690936130399</c:v>
                </c:pt>
                <c:pt idx="3503">
                  <c:v>13.609817366103499</c:v>
                </c:pt>
                <c:pt idx="3504">
                  <c:v>1.90415896328051</c:v>
                </c:pt>
                <c:pt idx="3505">
                  <c:v>0.954732524534737</c:v>
                </c:pt>
                <c:pt idx="3506">
                  <c:v>0.79022626452171796</c:v>
                </c:pt>
                <c:pt idx="3507">
                  <c:v>2.8003593089385101</c:v>
                </c:pt>
                <c:pt idx="3508">
                  <c:v>5.7156326864867104</c:v>
                </c:pt>
                <c:pt idx="3509">
                  <c:v>0.63039519893659302</c:v>
                </c:pt>
                <c:pt idx="3510">
                  <c:v>0</c:v>
                </c:pt>
                <c:pt idx="3511">
                  <c:v>3.6869735610974801</c:v>
                </c:pt>
                <c:pt idx="3512">
                  <c:v>0.92504783725475304</c:v>
                </c:pt>
                <c:pt idx="3513">
                  <c:v>1.4849421465422299</c:v>
                </c:pt>
                <c:pt idx="3514">
                  <c:v>2.5270094300903598</c:v>
                </c:pt>
                <c:pt idx="3515">
                  <c:v>1.06802194149403</c:v>
                </c:pt>
                <c:pt idx="3516">
                  <c:v>3.3826340342989898</c:v>
                </c:pt>
                <c:pt idx="3517">
                  <c:v>2.16360383986654</c:v>
                </c:pt>
                <c:pt idx="3518">
                  <c:v>1.06556734778291</c:v>
                </c:pt>
                <c:pt idx="3519">
                  <c:v>1.22709610625907</c:v>
                </c:pt>
                <c:pt idx="3520">
                  <c:v>0.73807347180066996</c:v>
                </c:pt>
                <c:pt idx="3521">
                  <c:v>2.6397945553764601</c:v>
                </c:pt>
                <c:pt idx="3522">
                  <c:v>1.3199903610521999</c:v>
                </c:pt>
                <c:pt idx="3523">
                  <c:v>0.99492749185686802</c:v>
                </c:pt>
                <c:pt idx="3524">
                  <c:v>0.30485202626288299</c:v>
                </c:pt>
                <c:pt idx="3525">
                  <c:v>1.21339790563776</c:v>
                </c:pt>
                <c:pt idx="3526">
                  <c:v>0.34877816033388997</c:v>
                </c:pt>
                <c:pt idx="3527">
                  <c:v>1.9526838560703299</c:v>
                </c:pt>
                <c:pt idx="3528">
                  <c:v>1.6562817693013401</c:v>
                </c:pt>
                <c:pt idx="3529">
                  <c:v>4.5604286564794601</c:v>
                </c:pt>
                <c:pt idx="3530">
                  <c:v>1.95168550840838</c:v>
                </c:pt>
                <c:pt idx="3531">
                  <c:v>6.7380360863912898</c:v>
                </c:pt>
                <c:pt idx="3532">
                  <c:v>4.9258594762250096</c:v>
                </c:pt>
                <c:pt idx="3533">
                  <c:v>1.0496870747303999</c:v>
                </c:pt>
                <c:pt idx="3534">
                  <c:v>1.5035852142994901</c:v>
                </c:pt>
                <c:pt idx="3535">
                  <c:v>2.2703899682489102</c:v>
                </c:pt>
                <c:pt idx="3536">
                  <c:v>0.30025480997681497</c:v>
                </c:pt>
                <c:pt idx="3537">
                  <c:v>1.3882739200624299</c:v>
                </c:pt>
                <c:pt idx="3538">
                  <c:v>0.84868523242324501</c:v>
                </c:pt>
                <c:pt idx="3539">
                  <c:v>20.0772609365489</c:v>
                </c:pt>
                <c:pt idx="3540">
                  <c:v>1.8323460663320199</c:v>
                </c:pt>
                <c:pt idx="3541">
                  <c:v>2.7818348712253198</c:v>
                </c:pt>
                <c:pt idx="3542">
                  <c:v>4.16951107676352</c:v>
                </c:pt>
                <c:pt idx="3543">
                  <c:v>1.7776310912815201</c:v>
                </c:pt>
                <c:pt idx="3544">
                  <c:v>4.9003582962675303</c:v>
                </c:pt>
                <c:pt idx="3545">
                  <c:v>2.0203341329047699</c:v>
                </c:pt>
                <c:pt idx="3546">
                  <c:v>2.4267757182246501</c:v>
                </c:pt>
                <c:pt idx="3547">
                  <c:v>2.7727433789162399</c:v>
                </c:pt>
                <c:pt idx="3548">
                  <c:v>1.7088407656376601</c:v>
                </c:pt>
                <c:pt idx="3549">
                  <c:v>4.3136007336927102</c:v>
                </c:pt>
                <c:pt idx="3550">
                  <c:v>0.74907475302689996</c:v>
                </c:pt>
                <c:pt idx="3551">
                  <c:v>1.00797655536967</c:v>
                </c:pt>
                <c:pt idx="3552">
                  <c:v>3.8925514237896102</c:v>
                </c:pt>
                <c:pt idx="3553">
                  <c:v>1.8084552217438501</c:v>
                </c:pt>
                <c:pt idx="3554">
                  <c:v>9.3645146605068401</c:v>
                </c:pt>
                <c:pt idx="3555">
                  <c:v>4.3054075755074299</c:v>
                </c:pt>
                <c:pt idx="3556">
                  <c:v>0.63774451563605405</c:v>
                </c:pt>
                <c:pt idx="3557">
                  <c:v>0.38195267451544301</c:v>
                </c:pt>
                <c:pt idx="3558">
                  <c:v>0.78179981300101797</c:v>
                </c:pt>
                <c:pt idx="3559">
                  <c:v>2.3188807738083801</c:v>
                </c:pt>
                <c:pt idx="3560">
                  <c:v>1.2513005415576399</c:v>
                </c:pt>
                <c:pt idx="3561">
                  <c:v>3.9376828473318302</c:v>
                </c:pt>
                <c:pt idx="3562">
                  <c:v>5.95065644483343</c:v>
                </c:pt>
                <c:pt idx="3563">
                  <c:v>5.1490939405855602</c:v>
                </c:pt>
                <c:pt idx="3564">
                  <c:v>0.29449011306820599</c:v>
                </c:pt>
                <c:pt idx="3565">
                  <c:v>1.3500859358441</c:v>
                </c:pt>
                <c:pt idx="3566">
                  <c:v>0</c:v>
                </c:pt>
                <c:pt idx="3567">
                  <c:v>1.10204387394951</c:v>
                </c:pt>
                <c:pt idx="3568">
                  <c:v>3.63226327790739</c:v>
                </c:pt>
                <c:pt idx="3569">
                  <c:v>0.150556945634538</c:v>
                </c:pt>
                <c:pt idx="3570">
                  <c:v>0</c:v>
                </c:pt>
                <c:pt idx="3571">
                  <c:v>0.37080793407887402</c:v>
                </c:pt>
                <c:pt idx="3572">
                  <c:v>0.11608191164821401</c:v>
                </c:pt>
                <c:pt idx="3573">
                  <c:v>1.2174320145811599</c:v>
                </c:pt>
                <c:pt idx="3574">
                  <c:v>1.11892480611406</c:v>
                </c:pt>
                <c:pt idx="3575">
                  <c:v>3.78345420988845</c:v>
                </c:pt>
                <c:pt idx="3576">
                  <c:v>7.3893240051922398</c:v>
                </c:pt>
                <c:pt idx="3577">
                  <c:v>2.3898860333418099</c:v>
                </c:pt>
                <c:pt idx="3578">
                  <c:v>2.8545912263989899</c:v>
                </c:pt>
                <c:pt idx="3579">
                  <c:v>2.3230495014227501</c:v>
                </c:pt>
                <c:pt idx="3580">
                  <c:v>1.1330806324638101</c:v>
                </c:pt>
                <c:pt idx="3581">
                  <c:v>3.7737759316063402</c:v>
                </c:pt>
                <c:pt idx="3582">
                  <c:v>4.2620719932165896</c:v>
                </c:pt>
                <c:pt idx="3583">
                  <c:v>1.43468788197109</c:v>
                </c:pt>
                <c:pt idx="3584">
                  <c:v>1.0457526986263299</c:v>
                </c:pt>
                <c:pt idx="3585">
                  <c:v>0.39511796699619101</c:v>
                </c:pt>
                <c:pt idx="3586">
                  <c:v>0.99608315756215904</c:v>
                </c:pt>
                <c:pt idx="3587">
                  <c:v>3.4030189422718702</c:v>
                </c:pt>
                <c:pt idx="3588">
                  <c:v>5.4673747271311601</c:v>
                </c:pt>
                <c:pt idx="3589">
                  <c:v>7.1667828084783702E-3</c:v>
                </c:pt>
                <c:pt idx="3590">
                  <c:v>0.52387108048703501</c:v>
                </c:pt>
                <c:pt idx="3591">
                  <c:v>0</c:v>
                </c:pt>
                <c:pt idx="3592">
                  <c:v>3.0923006940092299</c:v>
                </c:pt>
                <c:pt idx="3593">
                  <c:v>1.3356101577785899</c:v>
                </c:pt>
                <c:pt idx="3594">
                  <c:v>3.78094158194811</c:v>
                </c:pt>
                <c:pt idx="3595">
                  <c:v>0.19101488438037501</c:v>
                </c:pt>
                <c:pt idx="3596">
                  <c:v>0.34669005108228801</c:v>
                </c:pt>
                <c:pt idx="3597">
                  <c:v>0.81727050811718704</c:v>
                </c:pt>
                <c:pt idx="3598">
                  <c:v>1.69049543544545</c:v>
                </c:pt>
                <c:pt idx="3599">
                  <c:v>1.7917950181578399</c:v>
                </c:pt>
                <c:pt idx="3600">
                  <c:v>4.5626326893176996</c:v>
                </c:pt>
                <c:pt idx="3601">
                  <c:v>1.6757637494973501</c:v>
                </c:pt>
                <c:pt idx="3602">
                  <c:v>0.15115963110678499</c:v>
                </c:pt>
                <c:pt idx="3603">
                  <c:v>2.4670942579107198</c:v>
                </c:pt>
                <c:pt idx="3604">
                  <c:v>1.9340431259061801</c:v>
                </c:pt>
                <c:pt idx="3605">
                  <c:v>5.5134187849352898</c:v>
                </c:pt>
                <c:pt idx="3606">
                  <c:v>3.8220057853185398</c:v>
                </c:pt>
                <c:pt idx="3607">
                  <c:v>0</c:v>
                </c:pt>
                <c:pt idx="3608">
                  <c:v>1.9960610790198801</c:v>
                </c:pt>
                <c:pt idx="3609">
                  <c:v>1.76919628939656</c:v>
                </c:pt>
                <c:pt idx="3610">
                  <c:v>1.2991628910302799</c:v>
                </c:pt>
                <c:pt idx="3611">
                  <c:v>1.1791948617193599</c:v>
                </c:pt>
                <c:pt idx="3612">
                  <c:v>1.51647505193181</c:v>
                </c:pt>
                <c:pt idx="3613">
                  <c:v>3.9217180375205101</c:v>
                </c:pt>
                <c:pt idx="3614">
                  <c:v>0.28636930360630702</c:v>
                </c:pt>
                <c:pt idx="3615">
                  <c:v>2.00031652200237</c:v>
                </c:pt>
                <c:pt idx="3616">
                  <c:v>5.9610175933589096</c:v>
                </c:pt>
                <c:pt idx="3617">
                  <c:v>0.26813672981918801</c:v>
                </c:pt>
                <c:pt idx="3618">
                  <c:v>0.342812142567822</c:v>
                </c:pt>
                <c:pt idx="3619">
                  <c:v>1.5138070063793501</c:v>
                </c:pt>
                <c:pt idx="3620">
                  <c:v>2.01488417782359</c:v>
                </c:pt>
                <c:pt idx="3621">
                  <c:v>0.65213588128794697</c:v>
                </c:pt>
                <c:pt idx="3622">
                  <c:v>1.74941739567846</c:v>
                </c:pt>
                <c:pt idx="3623">
                  <c:v>1.18644081582379</c:v>
                </c:pt>
                <c:pt idx="3624">
                  <c:v>3.8978472187008002</c:v>
                </c:pt>
                <c:pt idx="3625">
                  <c:v>3.1216732174048198</c:v>
                </c:pt>
                <c:pt idx="3626">
                  <c:v>1.9212810734711701</c:v>
                </c:pt>
                <c:pt idx="3627">
                  <c:v>4.3699395038858704</c:v>
                </c:pt>
                <c:pt idx="3628">
                  <c:v>2.3962494615248202</c:v>
                </c:pt>
                <c:pt idx="3629">
                  <c:v>1.831461108864</c:v>
                </c:pt>
                <c:pt idx="3630">
                  <c:v>1.6628994854074699</c:v>
                </c:pt>
                <c:pt idx="3631">
                  <c:v>0.61726163597873296</c:v>
                </c:pt>
                <c:pt idx="3632">
                  <c:v>25.655875617317601</c:v>
                </c:pt>
                <c:pt idx="3633">
                  <c:v>2.8311028769334698</c:v>
                </c:pt>
                <c:pt idx="3634">
                  <c:v>1.4297375322822601</c:v>
                </c:pt>
                <c:pt idx="3635">
                  <c:v>2.38652296422292</c:v>
                </c:pt>
                <c:pt idx="3636">
                  <c:v>18.164050085806899</c:v>
                </c:pt>
                <c:pt idx="3637">
                  <c:v>2.7349292678294699</c:v>
                </c:pt>
                <c:pt idx="3638">
                  <c:v>1.9388559100279601</c:v>
                </c:pt>
                <c:pt idx="3639">
                  <c:v>2.51468880499479</c:v>
                </c:pt>
                <c:pt idx="3640">
                  <c:v>2.4640102119365399</c:v>
                </c:pt>
                <c:pt idx="3641">
                  <c:v>1.1588470363518899</c:v>
                </c:pt>
                <c:pt idx="3642">
                  <c:v>1.61362945495145</c:v>
                </c:pt>
                <c:pt idx="3643">
                  <c:v>0.228553169090318</c:v>
                </c:pt>
                <c:pt idx="3644">
                  <c:v>10.051020796484901</c:v>
                </c:pt>
                <c:pt idx="3645">
                  <c:v>0.83010484761513703</c:v>
                </c:pt>
                <c:pt idx="3646">
                  <c:v>0.16245902426997999</c:v>
                </c:pt>
                <c:pt idx="3647">
                  <c:v>0.53327477404590695</c:v>
                </c:pt>
                <c:pt idx="3648">
                  <c:v>0.87038399418582901</c:v>
                </c:pt>
                <c:pt idx="3649">
                  <c:v>0.70360613543792005</c:v>
                </c:pt>
                <c:pt idx="3650">
                  <c:v>0</c:v>
                </c:pt>
                <c:pt idx="3651">
                  <c:v>7.8139227766743202</c:v>
                </c:pt>
                <c:pt idx="3652">
                  <c:v>0.38511283766371401</c:v>
                </c:pt>
                <c:pt idx="3653">
                  <c:v>1.56575445859037</c:v>
                </c:pt>
                <c:pt idx="3654">
                  <c:v>2.9388561138251599</c:v>
                </c:pt>
                <c:pt idx="3655">
                  <c:v>1.13012995202516</c:v>
                </c:pt>
                <c:pt idx="3656">
                  <c:v>0.520445056186151</c:v>
                </c:pt>
                <c:pt idx="3657">
                  <c:v>1.5564150968304</c:v>
                </c:pt>
                <c:pt idx="3658">
                  <c:v>3.5167111326310798</c:v>
                </c:pt>
                <c:pt idx="3659">
                  <c:v>30.415615295574302</c:v>
                </c:pt>
                <c:pt idx="3660">
                  <c:v>0</c:v>
                </c:pt>
                <c:pt idx="3661">
                  <c:v>0.93958445642205202</c:v>
                </c:pt>
                <c:pt idx="3662">
                  <c:v>0.81325589098405404</c:v>
                </c:pt>
                <c:pt idx="3663">
                  <c:v>1.3696528183602601</c:v>
                </c:pt>
                <c:pt idx="3664">
                  <c:v>0.53995605707629701</c:v>
                </c:pt>
                <c:pt idx="3665">
                  <c:v>10.5098893793052</c:v>
                </c:pt>
                <c:pt idx="3666">
                  <c:v>0</c:v>
                </c:pt>
                <c:pt idx="3667">
                  <c:v>0.481649213184763</c:v>
                </c:pt>
                <c:pt idx="3668">
                  <c:v>1.3049105107566701</c:v>
                </c:pt>
                <c:pt idx="3669">
                  <c:v>14.5524688918051</c:v>
                </c:pt>
                <c:pt idx="3670">
                  <c:v>2.6582151836228798</c:v>
                </c:pt>
                <c:pt idx="3671">
                  <c:v>0.51096750246172096</c:v>
                </c:pt>
                <c:pt idx="3672">
                  <c:v>0</c:v>
                </c:pt>
                <c:pt idx="3673">
                  <c:v>7.7004751773133604</c:v>
                </c:pt>
                <c:pt idx="3674">
                  <c:v>0.66025769959852298</c:v>
                </c:pt>
                <c:pt idx="3675">
                  <c:v>2.1105557536175601</c:v>
                </c:pt>
                <c:pt idx="3676">
                  <c:v>1.57791906748791</c:v>
                </c:pt>
                <c:pt idx="3677">
                  <c:v>2.0276992718437001</c:v>
                </c:pt>
                <c:pt idx="3678">
                  <c:v>4.9837052848240004</c:v>
                </c:pt>
                <c:pt idx="3679">
                  <c:v>0</c:v>
                </c:pt>
                <c:pt idx="3680">
                  <c:v>5.6295157129203099</c:v>
                </c:pt>
                <c:pt idx="3681">
                  <c:v>5.9645720759979097</c:v>
                </c:pt>
                <c:pt idx="3682">
                  <c:v>0.25306542652988101</c:v>
                </c:pt>
                <c:pt idx="3683">
                  <c:v>0.44751977381410002</c:v>
                </c:pt>
                <c:pt idx="3684">
                  <c:v>0</c:v>
                </c:pt>
                <c:pt idx="3685">
                  <c:v>3.2488007661593601</c:v>
                </c:pt>
                <c:pt idx="3686">
                  <c:v>0</c:v>
                </c:pt>
                <c:pt idx="3687">
                  <c:v>4.7754736685066401</c:v>
                </c:pt>
                <c:pt idx="3688">
                  <c:v>4.5592682167844396</c:v>
                </c:pt>
                <c:pt idx="3689">
                  <c:v>0.54278050032906799</c:v>
                </c:pt>
                <c:pt idx="3690">
                  <c:v>23.918277618815001</c:v>
                </c:pt>
                <c:pt idx="3691">
                  <c:v>2.20814737839263</c:v>
                </c:pt>
                <c:pt idx="3692">
                  <c:v>2.5497953924276802</c:v>
                </c:pt>
                <c:pt idx="3693">
                  <c:v>1.9472354496119699</c:v>
                </c:pt>
                <c:pt idx="3694">
                  <c:v>5.2594194351522896</c:v>
                </c:pt>
                <c:pt idx="3695">
                  <c:v>1.4453877235641199</c:v>
                </c:pt>
                <c:pt idx="3696">
                  <c:v>1.07632547743881</c:v>
                </c:pt>
                <c:pt idx="3697">
                  <c:v>0.24353855238220701</c:v>
                </c:pt>
                <c:pt idx="3698">
                  <c:v>0.97580860804519998</c:v>
                </c:pt>
                <c:pt idx="3699">
                  <c:v>0.159152351014136</c:v>
                </c:pt>
                <c:pt idx="3700">
                  <c:v>1.72379033131145</c:v>
                </c:pt>
                <c:pt idx="3701">
                  <c:v>4.1065299232341896</c:v>
                </c:pt>
                <c:pt idx="3702">
                  <c:v>0.93313627848744696</c:v>
                </c:pt>
                <c:pt idx="3703">
                  <c:v>0.22359459846399299</c:v>
                </c:pt>
                <c:pt idx="3704">
                  <c:v>8.7773907043847799E-2</c:v>
                </c:pt>
                <c:pt idx="3705">
                  <c:v>2.3688922052562198</c:v>
                </c:pt>
                <c:pt idx="3706">
                  <c:v>1.45362223502379</c:v>
                </c:pt>
                <c:pt idx="3707">
                  <c:v>1.3542858347819</c:v>
                </c:pt>
                <c:pt idx="3708">
                  <c:v>5.5122316839727903</c:v>
                </c:pt>
                <c:pt idx="3709">
                  <c:v>1.0278149472136</c:v>
                </c:pt>
                <c:pt idx="3710">
                  <c:v>2.2174326440010801</c:v>
                </c:pt>
                <c:pt idx="3711">
                  <c:v>5.8501936158074201</c:v>
                </c:pt>
                <c:pt idx="3712">
                  <c:v>4.7766982705608099</c:v>
                </c:pt>
                <c:pt idx="3713">
                  <c:v>0.93149465105261797</c:v>
                </c:pt>
                <c:pt idx="3714">
                  <c:v>0.97537335920377</c:v>
                </c:pt>
                <c:pt idx="3715">
                  <c:v>0.72038957554335104</c:v>
                </c:pt>
                <c:pt idx="3716">
                  <c:v>0.39851673772463497</c:v>
                </c:pt>
                <c:pt idx="3717">
                  <c:v>0.12390247093784799</c:v>
                </c:pt>
                <c:pt idx="3718">
                  <c:v>1.7957103343427401</c:v>
                </c:pt>
                <c:pt idx="3719">
                  <c:v>2.05852461969411</c:v>
                </c:pt>
                <c:pt idx="3720">
                  <c:v>0</c:v>
                </c:pt>
                <c:pt idx="3721">
                  <c:v>2.0698387410776999</c:v>
                </c:pt>
                <c:pt idx="3722">
                  <c:v>3.9746904129015599</c:v>
                </c:pt>
                <c:pt idx="3723">
                  <c:v>0</c:v>
                </c:pt>
                <c:pt idx="3724">
                  <c:v>20.848671151333502</c:v>
                </c:pt>
                <c:pt idx="3725">
                  <c:v>0.348118057672757</c:v>
                </c:pt>
                <c:pt idx="3726">
                  <c:v>2.2740187744007199</c:v>
                </c:pt>
                <c:pt idx="3727">
                  <c:v>0.122264322906837</c:v>
                </c:pt>
                <c:pt idx="3728">
                  <c:v>2.4706184467579799</c:v>
                </c:pt>
                <c:pt idx="3729">
                  <c:v>2.0281703145941701</c:v>
                </c:pt>
                <c:pt idx="3730">
                  <c:v>7.4438848955733201</c:v>
                </c:pt>
                <c:pt idx="3731">
                  <c:v>1.57618288299972</c:v>
                </c:pt>
                <c:pt idx="3732">
                  <c:v>13.2358779160731</c:v>
                </c:pt>
                <c:pt idx="3733">
                  <c:v>0.80378991797070898</c:v>
                </c:pt>
                <c:pt idx="3734">
                  <c:v>3.3879055634912398</c:v>
                </c:pt>
                <c:pt idx="3735">
                  <c:v>1.3379036245959901</c:v>
                </c:pt>
                <c:pt idx="3736">
                  <c:v>1.00220117503998</c:v>
                </c:pt>
                <c:pt idx="3737">
                  <c:v>0</c:v>
                </c:pt>
                <c:pt idx="3738">
                  <c:v>1.1499754600046199</c:v>
                </c:pt>
                <c:pt idx="3739">
                  <c:v>1.4898362581556299</c:v>
                </c:pt>
                <c:pt idx="3740">
                  <c:v>0.34481914360935401</c:v>
                </c:pt>
                <c:pt idx="3742">
                  <c:v>0.82234986962493095</c:v>
                </c:pt>
                <c:pt idx="3743">
                  <c:v>1.8492536335554699</c:v>
                </c:pt>
                <c:pt idx="3744">
                  <c:v>0.60525077561983298</c:v>
                </c:pt>
                <c:pt idx="3745">
                  <c:v>2.1821844808319799</c:v>
                </c:pt>
                <c:pt idx="3746">
                  <c:v>2.31050373331037</c:v>
                </c:pt>
                <c:pt idx="3747">
                  <c:v>1.48203694346951</c:v>
                </c:pt>
                <c:pt idx="3748">
                  <c:v>2.32090225424778</c:v>
                </c:pt>
                <c:pt idx="3749">
                  <c:v>0.65151436941184904</c:v>
                </c:pt>
                <c:pt idx="3750">
                  <c:v>2.96421685993842</c:v>
                </c:pt>
                <c:pt idx="3751">
                  <c:v>3.31681373043426</c:v>
                </c:pt>
                <c:pt idx="3752">
                  <c:v>1.92670217552949</c:v>
                </c:pt>
                <c:pt idx="3753">
                  <c:v>1.30439396958223</c:v>
                </c:pt>
                <c:pt idx="3754">
                  <c:v>2.0254298289970998</c:v>
                </c:pt>
                <c:pt idx="3755">
                  <c:v>2.2986076326168101</c:v>
                </c:pt>
                <c:pt idx="3756">
                  <c:v>3.47695147844049</c:v>
                </c:pt>
                <c:pt idx="3757">
                  <c:v>0.91888195747332801</c:v>
                </c:pt>
                <c:pt idx="3758">
                  <c:v>1.77251817604856</c:v>
                </c:pt>
                <c:pt idx="3759">
                  <c:v>8.4654646286844404</c:v>
                </c:pt>
                <c:pt idx="3760">
                  <c:v>16.817628169637899</c:v>
                </c:pt>
                <c:pt idx="3761">
                  <c:v>3.50609382564003</c:v>
                </c:pt>
                <c:pt idx="3762">
                  <c:v>0.30612270565182498</c:v>
                </c:pt>
                <c:pt idx="3763">
                  <c:v>1.1098589394371099</c:v>
                </c:pt>
                <c:pt idx="3764">
                  <c:v>2.0980134073722398</c:v>
                </c:pt>
                <c:pt idx="3765">
                  <c:v>0.85500627308277299</c:v>
                </c:pt>
                <c:pt idx="3766">
                  <c:v>2.0652654995026398</c:v>
                </c:pt>
                <c:pt idx="3767">
                  <c:v>1.0684433050231099</c:v>
                </c:pt>
                <c:pt idx="3768">
                  <c:v>1.98046060697934</c:v>
                </c:pt>
                <c:pt idx="3769">
                  <c:v>1.7798865747960899</c:v>
                </c:pt>
                <c:pt idx="3770">
                  <c:v>1.1321589686664399</c:v>
                </c:pt>
                <c:pt idx="3771">
                  <c:v>1.22095109847368</c:v>
                </c:pt>
                <c:pt idx="3772">
                  <c:v>0.83781185476100695</c:v>
                </c:pt>
                <c:pt idx="3773">
                  <c:v>0.284961792601444</c:v>
                </c:pt>
                <c:pt idx="3774">
                  <c:v>0.58048744559869803</c:v>
                </c:pt>
                <c:pt idx="3775">
                  <c:v>0.331036068799546</c:v>
                </c:pt>
                <c:pt idx="3776">
                  <c:v>0.28795442015731598</c:v>
                </c:pt>
                <c:pt idx="3777">
                  <c:v>1.47070965788319</c:v>
                </c:pt>
                <c:pt idx="3778">
                  <c:v>0</c:v>
                </c:pt>
                <c:pt idx="3779">
                  <c:v>5.9678444449314597E-3</c:v>
                </c:pt>
                <c:pt idx="3780">
                  <c:v>1.1622617135544699</c:v>
                </c:pt>
                <c:pt idx="3781">
                  <c:v>1.9019993426695501</c:v>
                </c:pt>
                <c:pt idx="3782">
                  <c:v>0.55812171899309804</c:v>
                </c:pt>
                <c:pt idx="3783">
                  <c:v>10.125120488026001</c:v>
                </c:pt>
                <c:pt idx="3784">
                  <c:v>1.7499873145745299</c:v>
                </c:pt>
                <c:pt idx="3785">
                  <c:v>6.5729340709656903</c:v>
                </c:pt>
                <c:pt idx="3786">
                  <c:v>1.45990233594874</c:v>
                </c:pt>
                <c:pt idx="3787">
                  <c:v>0</c:v>
                </c:pt>
                <c:pt idx="3788">
                  <c:v>1.14742848361766</c:v>
                </c:pt>
                <c:pt idx="3789">
                  <c:v>1.9236305548284001</c:v>
                </c:pt>
                <c:pt idx="3790">
                  <c:v>0</c:v>
                </c:pt>
                <c:pt idx="3791">
                  <c:v>1.7845058615180001</c:v>
                </c:pt>
                <c:pt idx="3792">
                  <c:v>7.5768091609157706E-2</c:v>
                </c:pt>
                <c:pt idx="3793">
                  <c:v>2.2284307939282799</c:v>
                </c:pt>
                <c:pt idx="3794">
                  <c:v>3.9465681345950401</c:v>
                </c:pt>
                <c:pt idx="3795">
                  <c:v>0.87325153180682002</c:v>
                </c:pt>
                <c:pt idx="3796">
                  <c:v>2.4548389603198801</c:v>
                </c:pt>
                <c:pt idx="3797">
                  <c:v>1.3310768596481899</c:v>
                </c:pt>
                <c:pt idx="3798">
                  <c:v>0.73817679323748997</c:v>
                </c:pt>
                <c:pt idx="3799">
                  <c:v>3.71342176390718</c:v>
                </c:pt>
                <c:pt idx="3800">
                  <c:v>2.6055836396214</c:v>
                </c:pt>
                <c:pt idx="3801">
                  <c:v>0.92142586795257297</c:v>
                </c:pt>
                <c:pt idx="3802">
                  <c:v>8.0581343508396699E-2</c:v>
                </c:pt>
                <c:pt idx="3803">
                  <c:v>0.69628815941629696</c:v>
                </c:pt>
                <c:pt idx="3804">
                  <c:v>0.27808626581867801</c:v>
                </c:pt>
                <c:pt idx="3805">
                  <c:v>1.18415862254948</c:v>
                </c:pt>
                <c:pt idx="3806">
                  <c:v>10.2612379383384</c:v>
                </c:pt>
                <c:pt idx="3807">
                  <c:v>1.7937410698803899</c:v>
                </c:pt>
                <c:pt idx="3808">
                  <c:v>4.2201582902411898</c:v>
                </c:pt>
                <c:pt idx="3809">
                  <c:v>0.74452197614653604</c:v>
                </c:pt>
                <c:pt idx="3810">
                  <c:v>1.89867108520439</c:v>
                </c:pt>
                <c:pt idx="3811">
                  <c:v>0.34996402241699998</c:v>
                </c:pt>
                <c:pt idx="3812">
                  <c:v>4.2725263425833804</c:v>
                </c:pt>
                <c:pt idx="3813">
                  <c:v>6.7215669026441001</c:v>
                </c:pt>
                <c:pt idx="3814">
                  <c:v>3.80198222010076</c:v>
                </c:pt>
                <c:pt idx="3815">
                  <c:v>1.1873256553537199</c:v>
                </c:pt>
                <c:pt idx="3816">
                  <c:v>1.28162129803455</c:v>
                </c:pt>
                <c:pt idx="3817">
                  <c:v>2.1522420919067802</c:v>
                </c:pt>
                <c:pt idx="3818">
                  <c:v>3.4178443093657598</c:v>
                </c:pt>
                <c:pt idx="3819">
                  <c:v>3.3423591216313602</c:v>
                </c:pt>
                <c:pt idx="3820">
                  <c:v>5.7139144044374097</c:v>
                </c:pt>
                <c:pt idx="3821">
                  <c:v>0.44530195946843398</c:v>
                </c:pt>
                <c:pt idx="3822">
                  <c:v>11.050124153591501</c:v>
                </c:pt>
                <c:pt idx="3823">
                  <c:v>2.8936705736828201</c:v>
                </c:pt>
                <c:pt idx="3824">
                  <c:v>0.87705911402270198</c:v>
                </c:pt>
                <c:pt idx="3825">
                  <c:v>1.0157871146230499</c:v>
                </c:pt>
                <c:pt idx="3826">
                  <c:v>1.3247349345946799</c:v>
                </c:pt>
                <c:pt idx="3827">
                  <c:v>0.74733877823884398</c:v>
                </c:pt>
                <c:pt idx="3828">
                  <c:v>7.2094625837728596</c:v>
                </c:pt>
                <c:pt idx="3829">
                  <c:v>1.4114224145015599</c:v>
                </c:pt>
                <c:pt idx="3830">
                  <c:v>2.7779248229496099</c:v>
                </c:pt>
                <c:pt idx="3831">
                  <c:v>0.76106602062883799</c:v>
                </c:pt>
                <c:pt idx="3832">
                  <c:v>0.405780553670537</c:v>
                </c:pt>
                <c:pt idx="3833">
                  <c:v>1.40543858863087</c:v>
                </c:pt>
                <c:pt idx="3834">
                  <c:v>2.1294033134292301</c:v>
                </c:pt>
                <c:pt idx="3835">
                  <c:v>0</c:v>
                </c:pt>
                <c:pt idx="3836">
                  <c:v>0.18127517148087399</c:v>
                </c:pt>
                <c:pt idx="3837">
                  <c:v>0.4270126732517</c:v>
                </c:pt>
                <c:pt idx="3838">
                  <c:v>1.0622097657654701</c:v>
                </c:pt>
                <c:pt idx="3839">
                  <c:v>1.6515952945129899</c:v>
                </c:pt>
                <c:pt idx="3840">
                  <c:v>0</c:v>
                </c:pt>
                <c:pt idx="3841">
                  <c:v>1.7318603320726</c:v>
                </c:pt>
                <c:pt idx="3842">
                  <c:v>2.3133183035660001</c:v>
                </c:pt>
                <c:pt idx="3843">
                  <c:v>5.8280880540846599E-3</c:v>
                </c:pt>
                <c:pt idx="3844">
                  <c:v>1.52269557160993</c:v>
                </c:pt>
                <c:pt idx="3845">
                  <c:v>2.4628053974206199</c:v>
                </c:pt>
                <c:pt idx="3846">
                  <c:v>0.57778524292449995</c:v>
                </c:pt>
                <c:pt idx="3847">
                  <c:v>4.3127210547486596</c:v>
                </c:pt>
                <c:pt idx="3848">
                  <c:v>0.727220604645054</c:v>
                </c:pt>
                <c:pt idx="3849">
                  <c:v>1.11028719336841</c:v>
                </c:pt>
                <c:pt idx="3850">
                  <c:v>1.5671240376012501</c:v>
                </c:pt>
                <c:pt idx="3851">
                  <c:v>2.2881081767826998</c:v>
                </c:pt>
                <c:pt idx="3852">
                  <c:v>0.27750456946123297</c:v>
                </c:pt>
                <c:pt idx="3853">
                  <c:v>1.4906397698323901</c:v>
                </c:pt>
                <c:pt idx="3854">
                  <c:v>0.55775060438778301</c:v>
                </c:pt>
                <c:pt idx="3855">
                  <c:v>7.4206874180791704</c:v>
                </c:pt>
                <c:pt idx="3856">
                  <c:v>3.2360198672390301</c:v>
                </c:pt>
                <c:pt idx="3857">
                  <c:v>1.0318751306582501</c:v>
                </c:pt>
                <c:pt idx="3858">
                  <c:v>5.57905621852841</c:v>
                </c:pt>
                <c:pt idx="3859">
                  <c:v>5.1628485984779697</c:v>
                </c:pt>
                <c:pt idx="3860">
                  <c:v>0</c:v>
                </c:pt>
                <c:pt idx="3861">
                  <c:v>7.9605862061616497</c:v>
                </c:pt>
                <c:pt idx="3862">
                  <c:v>1.5008115109575999</c:v>
                </c:pt>
                <c:pt idx="3863">
                  <c:v>2.44557952699498</c:v>
                </c:pt>
                <c:pt idx="3864">
                  <c:v>1.4588139438080301</c:v>
                </c:pt>
                <c:pt idx="3865">
                  <c:v>1.1328207806525199</c:v>
                </c:pt>
                <c:pt idx="3866">
                  <c:v>1.28058411041774</c:v>
                </c:pt>
                <c:pt idx="3867">
                  <c:v>3.1295655081562601</c:v>
                </c:pt>
                <c:pt idx="3868">
                  <c:v>1.7273612979191</c:v>
                </c:pt>
                <c:pt idx="3869">
                  <c:v>4.2261489615277004</c:v>
                </c:pt>
                <c:pt idx="3870">
                  <c:v>2.3444109828248698</c:v>
                </c:pt>
                <c:pt idx="3871">
                  <c:v>4.1424831331275902</c:v>
                </c:pt>
                <c:pt idx="3872">
                  <c:v>2.5186660179744602</c:v>
                </c:pt>
                <c:pt idx="3873">
                  <c:v>4.1824819941834699</c:v>
                </c:pt>
                <c:pt idx="3874">
                  <c:v>1.7925523926017899</c:v>
                </c:pt>
                <c:pt idx="3875">
                  <c:v>0.251944229033296</c:v>
                </c:pt>
                <c:pt idx="3876">
                  <c:v>1.1647792263132699</c:v>
                </c:pt>
                <c:pt idx="3877">
                  <c:v>2.3001737212229099</c:v>
                </c:pt>
                <c:pt idx="3878">
                  <c:v>1.25639098592858</c:v>
                </c:pt>
                <c:pt idx="3879">
                  <c:v>2.6015546058050201</c:v>
                </c:pt>
                <c:pt idx="3880">
                  <c:v>3.42708801847317</c:v>
                </c:pt>
                <c:pt idx="3881">
                  <c:v>2.2306975770276298</c:v>
                </c:pt>
                <c:pt idx="3882">
                  <c:v>1.5504724517291</c:v>
                </c:pt>
                <c:pt idx="3883">
                  <c:v>1.9367202412373701</c:v>
                </c:pt>
                <c:pt idx="3884">
                  <c:v>0.63926093616397806</c:v>
                </c:pt>
                <c:pt idx="3885">
                  <c:v>1.53597002090388</c:v>
                </c:pt>
                <c:pt idx="3886">
                  <c:v>1.04116659846398</c:v>
                </c:pt>
                <c:pt idx="3887">
                  <c:v>2.84502272448796</c:v>
                </c:pt>
                <c:pt idx="3888">
                  <c:v>1.0594294708352301</c:v>
                </c:pt>
                <c:pt idx="3889">
                  <c:v>1.4029166265866699</c:v>
                </c:pt>
                <c:pt idx="3890">
                  <c:v>1.8923146703465099</c:v>
                </c:pt>
                <c:pt idx="3891">
                  <c:v>11.9946871737625</c:v>
                </c:pt>
                <c:pt idx="3892">
                  <c:v>8.8581929540570101</c:v>
                </c:pt>
                <c:pt idx="3893">
                  <c:v>2.4897362742052498</c:v>
                </c:pt>
                <c:pt idx="3894">
                  <c:v>0.50945458259958598</c:v>
                </c:pt>
                <c:pt idx="3895">
                  <c:v>0.52042183199727698</c:v>
                </c:pt>
                <c:pt idx="3896">
                  <c:v>2.7677852941241099</c:v>
                </c:pt>
                <c:pt idx="3897">
                  <c:v>0.69153340253166895</c:v>
                </c:pt>
                <c:pt idx="3898">
                  <c:v>0.23070583044249801</c:v>
                </c:pt>
                <c:pt idx="3899">
                  <c:v>0.40938448461636801</c:v>
                </c:pt>
                <c:pt idx="3900">
                  <c:v>0.58291369952251204</c:v>
                </c:pt>
                <c:pt idx="3901">
                  <c:v>3.2819753053129701</c:v>
                </c:pt>
                <c:pt idx="3903">
                  <c:v>3.0613637471365198</c:v>
                </c:pt>
                <c:pt idx="3904">
                  <c:v>3.4814562730661001</c:v>
                </c:pt>
                <c:pt idx="3905">
                  <c:v>3.3909393271963499</c:v>
                </c:pt>
                <c:pt idx="3906">
                  <c:v>2.04505158162043</c:v>
                </c:pt>
                <c:pt idx="3907">
                  <c:v>1.4634926835544</c:v>
                </c:pt>
                <c:pt idx="3908">
                  <c:v>1.41906276574688</c:v>
                </c:pt>
                <c:pt idx="3909">
                  <c:v>1.8071705992443601</c:v>
                </c:pt>
                <c:pt idx="3910">
                  <c:v>1.82853986438184</c:v>
                </c:pt>
                <c:pt idx="3911">
                  <c:v>0.97646888553163502</c:v>
                </c:pt>
                <c:pt idx="3912">
                  <c:v>2.2526479983754601</c:v>
                </c:pt>
                <c:pt idx="3913">
                  <c:v>3.5236847798487698</c:v>
                </c:pt>
                <c:pt idx="3914">
                  <c:v>1.50710565722852</c:v>
                </c:pt>
                <c:pt idx="3915">
                  <c:v>2.0054337962001898</c:v>
                </c:pt>
                <c:pt idx="3916">
                  <c:v>0.68949778142506102</c:v>
                </c:pt>
                <c:pt idx="3917">
                  <c:v>0.28360923897892598</c:v>
                </c:pt>
                <c:pt idx="3918">
                  <c:v>1.74243803429563</c:v>
                </c:pt>
                <c:pt idx="3919">
                  <c:v>1.4500672095095399</c:v>
                </c:pt>
                <c:pt idx="3920">
                  <c:v>1.0375054163325601</c:v>
                </c:pt>
                <c:pt idx="3921">
                  <c:v>1.7987158294155601</c:v>
                </c:pt>
                <c:pt idx="3922">
                  <c:v>1.0417561273567599</c:v>
                </c:pt>
                <c:pt idx="3923">
                  <c:v>1.38392949820686</c:v>
                </c:pt>
                <c:pt idx="3924">
                  <c:v>5.8901434783296402E-2</c:v>
                </c:pt>
                <c:pt idx="3925">
                  <c:v>4.0211087095017399</c:v>
                </c:pt>
                <c:pt idx="3926">
                  <c:v>0.56056751827935203</c:v>
                </c:pt>
                <c:pt idx="3927">
                  <c:v>2.0307017118837001</c:v>
                </c:pt>
                <c:pt idx="3928">
                  <c:v>1.19836893604922</c:v>
                </c:pt>
                <c:pt idx="3929">
                  <c:v>1.6037217503743599</c:v>
                </c:pt>
                <c:pt idx="3930">
                  <c:v>0.22265120992675599</c:v>
                </c:pt>
                <c:pt idx="3931">
                  <c:v>1.00801443904239</c:v>
                </c:pt>
                <c:pt idx="3932">
                  <c:v>1.07475662531778</c:v>
                </c:pt>
                <c:pt idx="3933">
                  <c:v>3.7396530016340898E-2</c:v>
                </c:pt>
                <c:pt idx="3934">
                  <c:v>0.53395752344234704</c:v>
                </c:pt>
                <c:pt idx="3935">
                  <c:v>1.7520098190626201</c:v>
                </c:pt>
                <c:pt idx="3936">
                  <c:v>3.6205932259576601</c:v>
                </c:pt>
                <c:pt idx="3937">
                  <c:v>1.5034545770101699</c:v>
                </c:pt>
                <c:pt idx="3938">
                  <c:v>1.01370348316093</c:v>
                </c:pt>
                <c:pt idx="3939">
                  <c:v>0.50667512738882503</c:v>
                </c:pt>
                <c:pt idx="3940">
                  <c:v>0.48943106137408698</c:v>
                </c:pt>
                <c:pt idx="3941">
                  <c:v>0.839481277866303</c:v>
                </c:pt>
                <c:pt idx="3942">
                  <c:v>2.8890915576012799</c:v>
                </c:pt>
                <c:pt idx="3943">
                  <c:v>0.71817295341304799</c:v>
                </c:pt>
                <c:pt idx="3944">
                  <c:v>0.74167785422709298</c:v>
                </c:pt>
                <c:pt idx="3945">
                  <c:v>0.526383765634442</c:v>
                </c:pt>
                <c:pt idx="3946">
                  <c:v>0.12880649668432301</c:v>
                </c:pt>
                <c:pt idx="3947">
                  <c:v>0.79056195110132699</c:v>
                </c:pt>
                <c:pt idx="3948">
                  <c:v>1.98656844423556</c:v>
                </c:pt>
                <c:pt idx="3949">
                  <c:v>2.63027915230836</c:v>
                </c:pt>
                <c:pt idx="3950">
                  <c:v>1.30877623910777</c:v>
                </c:pt>
                <c:pt idx="3951">
                  <c:v>3.7382932497141201</c:v>
                </c:pt>
                <c:pt idx="3952">
                  <c:v>2.5364187493407599</c:v>
                </c:pt>
                <c:pt idx="3953">
                  <c:v>0.45282739702817298</c:v>
                </c:pt>
                <c:pt idx="3954">
                  <c:v>0.39925226523059798</c:v>
                </c:pt>
                <c:pt idx="3955">
                  <c:v>6.3432453227472001</c:v>
                </c:pt>
                <c:pt idx="3956">
                  <c:v>0.183105191287882</c:v>
                </c:pt>
                <c:pt idx="3957">
                  <c:v>3.22613270299051</c:v>
                </c:pt>
                <c:pt idx="3958">
                  <c:v>1.41536183387947</c:v>
                </c:pt>
                <c:pt idx="3959">
                  <c:v>10.2534974489111</c:v>
                </c:pt>
                <c:pt idx="3960">
                  <c:v>2.90966183813565</c:v>
                </c:pt>
                <c:pt idx="3961">
                  <c:v>0.74376448625082503</c:v>
                </c:pt>
                <c:pt idx="3962">
                  <c:v>1.2674245528713</c:v>
                </c:pt>
                <c:pt idx="3963">
                  <c:v>0.80530431029968796</c:v>
                </c:pt>
                <c:pt idx="3964">
                  <c:v>1.4047306030867499</c:v>
                </c:pt>
                <c:pt idx="3965">
                  <c:v>0.70609564638550704</c:v>
                </c:pt>
                <c:pt idx="3966">
                  <c:v>3.6367362215789898</c:v>
                </c:pt>
                <c:pt idx="3967">
                  <c:v>2.2215569447970198</c:v>
                </c:pt>
                <c:pt idx="3968">
                  <c:v>8.7197731634036195</c:v>
                </c:pt>
                <c:pt idx="3969">
                  <c:v>2.4340875551250001</c:v>
                </c:pt>
                <c:pt idx="3970">
                  <c:v>0.55159619889788503</c:v>
                </c:pt>
                <c:pt idx="3971">
                  <c:v>3.93704941093723</c:v>
                </c:pt>
                <c:pt idx="3972">
                  <c:v>0.481810122572778</c:v>
                </c:pt>
                <c:pt idx="3973">
                  <c:v>1.1880996316712</c:v>
                </c:pt>
                <c:pt idx="3974">
                  <c:v>1.4107825027940899</c:v>
                </c:pt>
                <c:pt idx="3975">
                  <c:v>0.72873147511556902</c:v>
                </c:pt>
                <c:pt idx="3976">
                  <c:v>2.5900549412638401</c:v>
                </c:pt>
                <c:pt idx="3978">
                  <c:v>1.4384963915178299</c:v>
                </c:pt>
                <c:pt idx="3979">
                  <c:v>0.78072884125735098</c:v>
                </c:pt>
                <c:pt idx="3980">
                  <c:v>2.1158602260416699</c:v>
                </c:pt>
                <c:pt idx="3981">
                  <c:v>0</c:v>
                </c:pt>
                <c:pt idx="3982">
                  <c:v>2.45389328101757</c:v>
                </c:pt>
                <c:pt idx="3983">
                  <c:v>3.6822425151985301</c:v>
                </c:pt>
                <c:pt idx="3984">
                  <c:v>6.0588240991042799</c:v>
                </c:pt>
                <c:pt idx="3985">
                  <c:v>0.55372364006902497</c:v>
                </c:pt>
                <c:pt idx="3986">
                  <c:v>0</c:v>
                </c:pt>
                <c:pt idx="3987">
                  <c:v>0</c:v>
                </c:pt>
                <c:pt idx="3988">
                  <c:v>0.48209508276010499</c:v>
                </c:pt>
                <c:pt idx="3989">
                  <c:v>2.334669126279</c:v>
                </c:pt>
                <c:pt idx="3990">
                  <c:v>2.3367854005950699</c:v>
                </c:pt>
                <c:pt idx="3991">
                  <c:v>1.1682399300170101</c:v>
                </c:pt>
                <c:pt idx="3992">
                  <c:v>0</c:v>
                </c:pt>
                <c:pt idx="3993">
                  <c:v>0.80539300109741196</c:v>
                </c:pt>
                <c:pt idx="3994">
                  <c:v>1.1079967469169001</c:v>
                </c:pt>
                <c:pt idx="3995">
                  <c:v>4.2883285524950798</c:v>
                </c:pt>
                <c:pt idx="3996">
                  <c:v>2.7070691721269502</c:v>
                </c:pt>
                <c:pt idx="3997">
                  <c:v>2.1273419273662699</c:v>
                </c:pt>
                <c:pt idx="3998">
                  <c:v>1.5300573484029101</c:v>
                </c:pt>
                <c:pt idx="3999">
                  <c:v>1.4947155915572501</c:v>
                </c:pt>
                <c:pt idx="4000">
                  <c:v>3.44996689096264</c:v>
                </c:pt>
                <c:pt idx="4001">
                  <c:v>1.2701204681048901</c:v>
                </c:pt>
                <c:pt idx="4002">
                  <c:v>2.6781351148610901</c:v>
                </c:pt>
                <c:pt idx="4003">
                  <c:v>1.6589331638704701</c:v>
                </c:pt>
                <c:pt idx="4004">
                  <c:v>1.77543729211049</c:v>
                </c:pt>
                <c:pt idx="4005">
                  <c:v>0</c:v>
                </c:pt>
                <c:pt idx="4006">
                  <c:v>0.77638825922335097</c:v>
                </c:pt>
                <c:pt idx="4007">
                  <c:v>0.60474110777800505</c:v>
                </c:pt>
                <c:pt idx="4008">
                  <c:v>3.0355395813829502</c:v>
                </c:pt>
                <c:pt idx="4009">
                  <c:v>0.94826255820781402</c:v>
                </c:pt>
                <c:pt idx="4010">
                  <c:v>4.3819509933644998</c:v>
                </c:pt>
                <c:pt idx="4011">
                  <c:v>1.0033414990306799</c:v>
                </c:pt>
                <c:pt idx="4012">
                  <c:v>1.7400494592539699</c:v>
                </c:pt>
                <c:pt idx="4013">
                  <c:v>1.2949233510862199</c:v>
                </c:pt>
                <c:pt idx="4014">
                  <c:v>3.8415184875524</c:v>
                </c:pt>
                <c:pt idx="4015">
                  <c:v>3.3585371037044101</c:v>
                </c:pt>
                <c:pt idx="4016">
                  <c:v>3.9813136108468501</c:v>
                </c:pt>
                <c:pt idx="4017">
                  <c:v>2.6747831095156598</c:v>
                </c:pt>
                <c:pt idx="4018">
                  <c:v>2.15876252517671</c:v>
                </c:pt>
                <c:pt idx="4019">
                  <c:v>0.880241392663899</c:v>
                </c:pt>
                <c:pt idx="4020">
                  <c:v>1.08931383489781</c:v>
                </c:pt>
                <c:pt idx="4021">
                  <c:v>6.7267956324146603</c:v>
                </c:pt>
                <c:pt idx="4022">
                  <c:v>1.57978423667259</c:v>
                </c:pt>
                <c:pt idx="4023">
                  <c:v>0</c:v>
                </c:pt>
                <c:pt idx="4024">
                  <c:v>5.0342603540002804</c:v>
                </c:pt>
                <c:pt idx="4025">
                  <c:v>0.125233700221558</c:v>
                </c:pt>
                <c:pt idx="4026">
                  <c:v>1.7865355896807</c:v>
                </c:pt>
                <c:pt idx="4027">
                  <c:v>0.35329380603703198</c:v>
                </c:pt>
                <c:pt idx="4028">
                  <c:v>4.5003276045216003</c:v>
                </c:pt>
                <c:pt idx="4029">
                  <c:v>0.56115771015606897</c:v>
                </c:pt>
                <c:pt idx="4030">
                  <c:v>3.89734123606044</c:v>
                </c:pt>
                <c:pt idx="4031">
                  <c:v>0.30379557231006299</c:v>
                </c:pt>
                <c:pt idx="4032">
                  <c:v>0.61204718576068995</c:v>
                </c:pt>
                <c:pt idx="4033">
                  <c:v>0.60663009257420397</c:v>
                </c:pt>
                <c:pt idx="4034">
                  <c:v>1.0932851220561901</c:v>
                </c:pt>
                <c:pt idx="4035">
                  <c:v>5.4142238374418596</c:v>
                </c:pt>
                <c:pt idx="4036">
                  <c:v>1.3171640470883399</c:v>
                </c:pt>
                <c:pt idx="4037">
                  <c:v>0.18866344685801401</c:v>
                </c:pt>
                <c:pt idx="4038">
                  <c:v>1.4608889891073999</c:v>
                </c:pt>
                <c:pt idx="4039">
                  <c:v>1.60285861123562</c:v>
                </c:pt>
                <c:pt idx="4040">
                  <c:v>1.3173221998031499</c:v>
                </c:pt>
                <c:pt idx="4041">
                  <c:v>0.96139052035352401</c:v>
                </c:pt>
                <c:pt idx="4042">
                  <c:v>1.22084879669965</c:v>
                </c:pt>
                <c:pt idx="4043">
                  <c:v>3.4844660934921698</c:v>
                </c:pt>
                <c:pt idx="4044">
                  <c:v>0.64924089783929795</c:v>
                </c:pt>
                <c:pt idx="4045">
                  <c:v>3.1800865506351501</c:v>
                </c:pt>
                <c:pt idx="4046">
                  <c:v>5.2655644025874198</c:v>
                </c:pt>
                <c:pt idx="4047">
                  <c:v>0.49214769819404602</c:v>
                </c:pt>
                <c:pt idx="4048">
                  <c:v>2.48137693727322</c:v>
                </c:pt>
                <c:pt idx="4049">
                  <c:v>1.30384214918699</c:v>
                </c:pt>
                <c:pt idx="4050">
                  <c:v>0.64100585092211804</c:v>
                </c:pt>
                <c:pt idx="4051">
                  <c:v>0.15119347240970901</c:v>
                </c:pt>
                <c:pt idx="4052">
                  <c:v>7.9410681019809601</c:v>
                </c:pt>
                <c:pt idx="4053">
                  <c:v>0</c:v>
                </c:pt>
                <c:pt idx="4054">
                  <c:v>2.07509012721439</c:v>
                </c:pt>
                <c:pt idx="4055">
                  <c:v>1.28193934600606</c:v>
                </c:pt>
                <c:pt idx="4056">
                  <c:v>3.3519019107991102</c:v>
                </c:pt>
                <c:pt idx="4057">
                  <c:v>2.69205709616186</c:v>
                </c:pt>
                <c:pt idx="4058">
                  <c:v>2.2955839902989301</c:v>
                </c:pt>
                <c:pt idx="4059">
                  <c:v>3.6305829024219201E-2</c:v>
                </c:pt>
                <c:pt idx="4060">
                  <c:v>1.03934442805851</c:v>
                </c:pt>
                <c:pt idx="4061">
                  <c:v>1.87107051982466</c:v>
                </c:pt>
                <c:pt idx="4062">
                  <c:v>0.245774896512611</c:v>
                </c:pt>
                <c:pt idx="4063">
                  <c:v>0.63410627411706699</c:v>
                </c:pt>
                <c:pt idx="4064">
                  <c:v>1.50478479485776</c:v>
                </c:pt>
                <c:pt idx="4065">
                  <c:v>0.75297345705958096</c:v>
                </c:pt>
                <c:pt idx="4066">
                  <c:v>1.5809586561348801</c:v>
                </c:pt>
                <c:pt idx="4067">
                  <c:v>0.50979572650817195</c:v>
                </c:pt>
                <c:pt idx="4068">
                  <c:v>0.41886636900103202</c:v>
                </c:pt>
                <c:pt idx="4069">
                  <c:v>2.0581857082843298</c:v>
                </c:pt>
                <c:pt idx="4070">
                  <c:v>0</c:v>
                </c:pt>
                <c:pt idx="4071">
                  <c:v>3.3397408722879498</c:v>
                </c:pt>
                <c:pt idx="4072">
                  <c:v>0</c:v>
                </c:pt>
                <c:pt idx="4073">
                  <c:v>19.790660614255401</c:v>
                </c:pt>
                <c:pt idx="4074">
                  <c:v>1.9945413343576199</c:v>
                </c:pt>
                <c:pt idx="4076">
                  <c:v>2.4804364592089998</c:v>
                </c:pt>
                <c:pt idx="4077">
                  <c:v>2.4076438849536101</c:v>
                </c:pt>
                <c:pt idx="4078">
                  <c:v>1.86506470464828</c:v>
                </c:pt>
                <c:pt idx="4079">
                  <c:v>0.458189608990625</c:v>
                </c:pt>
                <c:pt idx="4080">
                  <c:v>4.2562138794736502</c:v>
                </c:pt>
                <c:pt idx="4081">
                  <c:v>2.3175218979125498</c:v>
                </c:pt>
                <c:pt idx="4082">
                  <c:v>0.160362792759603</c:v>
                </c:pt>
                <c:pt idx="4083">
                  <c:v>0.93645670203769305</c:v>
                </c:pt>
                <c:pt idx="4084">
                  <c:v>0.970589905945485</c:v>
                </c:pt>
                <c:pt idx="4085">
                  <c:v>1.08036190130073</c:v>
                </c:pt>
                <c:pt idx="4086">
                  <c:v>0.861817892409669</c:v>
                </c:pt>
                <c:pt idx="4087">
                  <c:v>2.6771107717512099</c:v>
                </c:pt>
                <c:pt idx="4088">
                  <c:v>4.8815823757053298</c:v>
                </c:pt>
                <c:pt idx="4089">
                  <c:v>2.0967477836856401</c:v>
                </c:pt>
                <c:pt idx="4090">
                  <c:v>1.00317195388955</c:v>
                </c:pt>
                <c:pt idx="4091">
                  <c:v>0.38344754766025102</c:v>
                </c:pt>
                <c:pt idx="4092">
                  <c:v>0.31164431921359298</c:v>
                </c:pt>
                <c:pt idx="4093">
                  <c:v>1.7827482862122199</c:v>
                </c:pt>
                <c:pt idx="4094">
                  <c:v>3.8510616607357901</c:v>
                </c:pt>
                <c:pt idx="4095">
                  <c:v>0.24213245694879099</c:v>
                </c:pt>
                <c:pt idx="4096">
                  <c:v>0.66907241500373404</c:v>
                </c:pt>
                <c:pt idx="4097">
                  <c:v>1.99135724036239</c:v>
                </c:pt>
                <c:pt idx="4098">
                  <c:v>0.95360443024818997</c:v>
                </c:pt>
                <c:pt idx="4099">
                  <c:v>1.4577668216839601</c:v>
                </c:pt>
                <c:pt idx="4100">
                  <c:v>1.3024131046328999</c:v>
                </c:pt>
                <c:pt idx="4101">
                  <c:v>1.4257971346838201</c:v>
                </c:pt>
                <c:pt idx="4102">
                  <c:v>2.2408895864098799</c:v>
                </c:pt>
                <c:pt idx="4103">
                  <c:v>2.4491527362727399</c:v>
                </c:pt>
                <c:pt idx="4104">
                  <c:v>2.6247150134241899</c:v>
                </c:pt>
                <c:pt idx="4105">
                  <c:v>1.2248700963008701</c:v>
                </c:pt>
                <c:pt idx="4106">
                  <c:v>16.495143843184302</c:v>
                </c:pt>
                <c:pt idx="4107">
                  <c:v>0.64289474895291698</c:v>
                </c:pt>
                <c:pt idx="4108">
                  <c:v>5.7156232688949702</c:v>
                </c:pt>
                <c:pt idx="4109">
                  <c:v>0.143263150575376</c:v>
                </c:pt>
                <c:pt idx="4110">
                  <c:v>2.3876456203836698</c:v>
                </c:pt>
                <c:pt idx="4111">
                  <c:v>1.8097333235042801</c:v>
                </c:pt>
                <c:pt idx="4112">
                  <c:v>1.86784912211441</c:v>
                </c:pt>
                <c:pt idx="4113">
                  <c:v>2.0719498564608099</c:v>
                </c:pt>
                <c:pt idx="4114">
                  <c:v>1.61106733741439</c:v>
                </c:pt>
                <c:pt idx="4115">
                  <c:v>0.92104805339809903</c:v>
                </c:pt>
                <c:pt idx="4116">
                  <c:v>1.7792260041554699</c:v>
                </c:pt>
                <c:pt idx="4117">
                  <c:v>0.192450978346523</c:v>
                </c:pt>
                <c:pt idx="4118">
                  <c:v>1.5909493403075601</c:v>
                </c:pt>
                <c:pt idx="4119">
                  <c:v>3.19833629724556</c:v>
                </c:pt>
                <c:pt idx="4120">
                  <c:v>1.1352599913261401</c:v>
                </c:pt>
                <c:pt idx="4121">
                  <c:v>2.5003019843860699</c:v>
                </c:pt>
                <c:pt idx="4122">
                  <c:v>0.80633519019340805</c:v>
                </c:pt>
                <c:pt idx="4123">
                  <c:v>4.1808933572020104</c:v>
                </c:pt>
                <c:pt idx="4124">
                  <c:v>2.4802537209322502</c:v>
                </c:pt>
                <c:pt idx="4125">
                  <c:v>1.7478427725133201</c:v>
                </c:pt>
                <c:pt idx="4126">
                  <c:v>2.1367002521458298</c:v>
                </c:pt>
                <c:pt idx="4127">
                  <c:v>0.63283467182289299</c:v>
                </c:pt>
                <c:pt idx="4128">
                  <c:v>0.81557583818259505</c:v>
                </c:pt>
                <c:pt idx="4129">
                  <c:v>2.0735256584456701</c:v>
                </c:pt>
                <c:pt idx="4130">
                  <c:v>0.92187095393355301</c:v>
                </c:pt>
                <c:pt idx="4131">
                  <c:v>1.51571597031456</c:v>
                </c:pt>
                <c:pt idx="4132">
                  <c:v>2.1321963602821801</c:v>
                </c:pt>
                <c:pt idx="4133">
                  <c:v>0.52489546573351897</c:v>
                </c:pt>
                <c:pt idx="4134">
                  <c:v>1.6312801701625399</c:v>
                </c:pt>
                <c:pt idx="4135">
                  <c:v>0.80163611983725003</c:v>
                </c:pt>
                <c:pt idx="4136">
                  <c:v>4.9626245847176103</c:v>
                </c:pt>
                <c:pt idx="4137">
                  <c:v>1.95316621787748</c:v>
                </c:pt>
                <c:pt idx="4138">
                  <c:v>2.8788234167681299</c:v>
                </c:pt>
                <c:pt idx="4139">
                  <c:v>1.2411233612967101</c:v>
                </c:pt>
                <c:pt idx="4140">
                  <c:v>1.2131597649700201</c:v>
                </c:pt>
                <c:pt idx="4141">
                  <c:v>1.3558235639754701</c:v>
                </c:pt>
                <c:pt idx="4142">
                  <c:v>1.38121219142574</c:v>
                </c:pt>
                <c:pt idx="4143">
                  <c:v>1.88992321494592</c:v>
                </c:pt>
                <c:pt idx="4144">
                  <c:v>0.54135198132557305</c:v>
                </c:pt>
                <c:pt idx="4145">
                  <c:v>1.2661711772119899</c:v>
                </c:pt>
                <c:pt idx="4146">
                  <c:v>1.01648616160455</c:v>
                </c:pt>
                <c:pt idx="4147">
                  <c:v>2.1046527037228202</c:v>
                </c:pt>
                <c:pt idx="4148">
                  <c:v>7.6436438311417598</c:v>
                </c:pt>
                <c:pt idx="4149">
                  <c:v>0.44055100854578699</c:v>
                </c:pt>
                <c:pt idx="4150">
                  <c:v>1.44776859136087</c:v>
                </c:pt>
                <c:pt idx="4151">
                  <c:v>11.9442973778806</c:v>
                </c:pt>
                <c:pt idx="4152">
                  <c:v>0</c:v>
                </c:pt>
                <c:pt idx="4153">
                  <c:v>6.3547380704776604</c:v>
                </c:pt>
                <c:pt idx="4154">
                  <c:v>5.0697133852579102</c:v>
                </c:pt>
                <c:pt idx="4155">
                  <c:v>4.1919796034449801</c:v>
                </c:pt>
                <c:pt idx="4156">
                  <c:v>4.6746598253234701</c:v>
                </c:pt>
                <c:pt idx="4157">
                  <c:v>1.1955356985377199</c:v>
                </c:pt>
                <c:pt idx="4158">
                  <c:v>1.08311357779257</c:v>
                </c:pt>
                <c:pt idx="4159">
                  <c:v>1.4419425766881899</c:v>
                </c:pt>
                <c:pt idx="4160">
                  <c:v>0.37987238837733001</c:v>
                </c:pt>
                <c:pt idx="4161">
                  <c:v>2.1213802472977399</c:v>
                </c:pt>
                <c:pt idx="4162">
                  <c:v>4.2418420169760704</c:v>
                </c:pt>
                <c:pt idx="4163">
                  <c:v>0.84152490771577504</c:v>
                </c:pt>
                <c:pt idx="4164">
                  <c:v>0.56137719479030801</c:v>
                </c:pt>
                <c:pt idx="4165">
                  <c:v>0.85266590596040304</c:v>
                </c:pt>
                <c:pt idx="4166">
                  <c:v>1.27645112168229</c:v>
                </c:pt>
                <c:pt idx="4167">
                  <c:v>3.2644941959091098</c:v>
                </c:pt>
                <c:pt idx="4168">
                  <c:v>0.43288109735629998</c:v>
                </c:pt>
                <c:pt idx="4169">
                  <c:v>2.5755032874945099</c:v>
                </c:pt>
                <c:pt idx="4170">
                  <c:v>1.92827278003189</c:v>
                </c:pt>
                <c:pt idx="4171">
                  <c:v>7.2658976208971104</c:v>
                </c:pt>
                <c:pt idx="4172">
                  <c:v>1.39334555091766</c:v>
                </c:pt>
                <c:pt idx="4173">
                  <c:v>0.429233174460314</c:v>
                </c:pt>
                <c:pt idx="4174">
                  <c:v>2.07292225201072</c:v>
                </c:pt>
                <c:pt idx="4175">
                  <c:v>2.0112946372053</c:v>
                </c:pt>
                <c:pt idx="4176">
                  <c:v>0.54374792951216999</c:v>
                </c:pt>
                <c:pt idx="4177">
                  <c:v>0.43502848185577098</c:v>
                </c:pt>
                <c:pt idx="4178">
                  <c:v>0.37541121309214398</c:v>
                </c:pt>
                <c:pt idx="4179">
                  <c:v>1.6469980500787</c:v>
                </c:pt>
                <c:pt idx="4180">
                  <c:v>3.4838347634515001</c:v>
                </c:pt>
                <c:pt idx="4181">
                  <c:v>3.21408924964132</c:v>
                </c:pt>
                <c:pt idx="4182">
                  <c:v>4.0602244253752797</c:v>
                </c:pt>
                <c:pt idx="4183">
                  <c:v>1.23972566757655</c:v>
                </c:pt>
                <c:pt idx="4184">
                  <c:v>6.2348883138391002</c:v>
                </c:pt>
                <c:pt idx="4185">
                  <c:v>1.1271797095660101</c:v>
                </c:pt>
                <c:pt idx="4186">
                  <c:v>0.88173637290144102</c:v>
                </c:pt>
                <c:pt idx="4187">
                  <c:v>2.86656107956374</c:v>
                </c:pt>
                <c:pt idx="4188">
                  <c:v>1.0933672723348999</c:v>
                </c:pt>
                <c:pt idx="4189">
                  <c:v>6.4187736806204398</c:v>
                </c:pt>
                <c:pt idx="4190">
                  <c:v>0.70970684237763604</c:v>
                </c:pt>
                <c:pt idx="4191">
                  <c:v>2.0913820157390899</c:v>
                </c:pt>
                <c:pt idx="4192">
                  <c:v>0.89787067542066301</c:v>
                </c:pt>
                <c:pt idx="4193">
                  <c:v>1.53739639056519</c:v>
                </c:pt>
                <c:pt idx="4194">
                  <c:v>1.01177897989376</c:v>
                </c:pt>
                <c:pt idx="4195">
                  <c:v>4.8959978493901</c:v>
                </c:pt>
                <c:pt idx="4196">
                  <c:v>2.6790453714532299</c:v>
                </c:pt>
                <c:pt idx="4197">
                  <c:v>0</c:v>
                </c:pt>
                <c:pt idx="4198">
                  <c:v>2.9697874632805799</c:v>
                </c:pt>
                <c:pt idx="4199">
                  <c:v>3.5364963177647901</c:v>
                </c:pt>
                <c:pt idx="4200">
                  <c:v>2.32742257228323</c:v>
                </c:pt>
                <c:pt idx="4201">
                  <c:v>2.5712425870950399</c:v>
                </c:pt>
                <c:pt idx="4202">
                  <c:v>1.2925440017908001</c:v>
                </c:pt>
                <c:pt idx="4203">
                  <c:v>4.3339877528404998</c:v>
                </c:pt>
                <c:pt idx="4204">
                  <c:v>2.7452871909762901</c:v>
                </c:pt>
                <c:pt idx="4205">
                  <c:v>2.0193374089587799</c:v>
                </c:pt>
                <c:pt idx="4206">
                  <c:v>1.1713634770855299</c:v>
                </c:pt>
                <c:pt idx="4207">
                  <c:v>0.124170295275674</c:v>
                </c:pt>
                <c:pt idx="4208">
                  <c:v>3.1585841660940801</c:v>
                </c:pt>
                <c:pt idx="4209">
                  <c:v>3.4397240437123999</c:v>
                </c:pt>
                <c:pt idx="4210">
                  <c:v>5.3538645477726696</c:v>
                </c:pt>
                <c:pt idx="4211">
                  <c:v>2.4325010420012201</c:v>
                </c:pt>
                <c:pt idx="4212">
                  <c:v>2.0567566215413899</c:v>
                </c:pt>
                <c:pt idx="4213">
                  <c:v>2.2554393208441499</c:v>
                </c:pt>
                <c:pt idx="4214">
                  <c:v>1.4967519162599701</c:v>
                </c:pt>
                <c:pt idx="4215">
                  <c:v>1.6972917695604699</c:v>
                </c:pt>
                <c:pt idx="4216">
                  <c:v>1.5427857110002801</c:v>
                </c:pt>
                <c:pt idx="4217">
                  <c:v>2.4575508126787899</c:v>
                </c:pt>
                <c:pt idx="4218">
                  <c:v>0.67446204616204297</c:v>
                </c:pt>
                <c:pt idx="4219">
                  <c:v>0.72942888630853198</c:v>
                </c:pt>
                <c:pt idx="4220">
                  <c:v>1.32861262186169</c:v>
                </c:pt>
                <c:pt idx="4221">
                  <c:v>2.2377574129698599</c:v>
                </c:pt>
                <c:pt idx="4222">
                  <c:v>2.5562193489070801</c:v>
                </c:pt>
                <c:pt idx="4223">
                  <c:v>2.3923124951524799</c:v>
                </c:pt>
                <c:pt idx="4224">
                  <c:v>1.8924854244558</c:v>
                </c:pt>
                <c:pt idx="4225">
                  <c:v>9.4566251140431098E-3</c:v>
                </c:pt>
                <c:pt idx="4226">
                  <c:v>8.0891238855146597E-2</c:v>
                </c:pt>
                <c:pt idx="4227">
                  <c:v>0.78729836392386299</c:v>
                </c:pt>
                <c:pt idx="4228">
                  <c:v>0.12563002955799701</c:v>
                </c:pt>
                <c:pt idx="4229">
                  <c:v>0.32483275912906401</c:v>
                </c:pt>
                <c:pt idx="4230">
                  <c:v>0</c:v>
                </c:pt>
                <c:pt idx="4231">
                  <c:v>3.69934685393231</c:v>
                </c:pt>
                <c:pt idx="4232">
                  <c:v>2.2693129448814999</c:v>
                </c:pt>
                <c:pt idx="4233">
                  <c:v>1.3752708125206199</c:v>
                </c:pt>
                <c:pt idx="4234">
                  <c:v>1.8924016259223799</c:v>
                </c:pt>
                <c:pt idx="4235">
                  <c:v>1.3327649584530299</c:v>
                </c:pt>
                <c:pt idx="4236">
                  <c:v>5.6731263755206296</c:v>
                </c:pt>
                <c:pt idx="4237">
                  <c:v>0.27176807896955701</c:v>
                </c:pt>
                <c:pt idx="4238">
                  <c:v>0.138279525998695</c:v>
                </c:pt>
                <c:pt idx="4239">
                  <c:v>1.25261440537573</c:v>
                </c:pt>
                <c:pt idx="4240">
                  <c:v>1.24634316098916</c:v>
                </c:pt>
                <c:pt idx="4241">
                  <c:v>3.1707047995292901</c:v>
                </c:pt>
                <c:pt idx="4242">
                  <c:v>2.2371263581410599</c:v>
                </c:pt>
                <c:pt idx="4243">
                  <c:v>0.558201102546526</c:v>
                </c:pt>
                <c:pt idx="4244">
                  <c:v>1.7559496591508199</c:v>
                </c:pt>
                <c:pt idx="4245">
                  <c:v>0.70796888970938898</c:v>
                </c:pt>
                <c:pt idx="4246">
                  <c:v>1.30695113331095</c:v>
                </c:pt>
                <c:pt idx="4247">
                  <c:v>2.0874679194497299</c:v>
                </c:pt>
                <c:pt idx="4248">
                  <c:v>2.9422312722202202</c:v>
                </c:pt>
                <c:pt idx="4249">
                  <c:v>9.5858391738807605</c:v>
                </c:pt>
                <c:pt idx="4250">
                  <c:v>3.1195864559480699</c:v>
                </c:pt>
                <c:pt idx="4251">
                  <c:v>0</c:v>
                </c:pt>
                <c:pt idx="4252">
                  <c:v>9.0851212127466692</c:v>
                </c:pt>
                <c:pt idx="4253">
                  <c:v>24.371670141301799</c:v>
                </c:pt>
                <c:pt idx="4254">
                  <c:v>2.4213701332790301</c:v>
                </c:pt>
                <c:pt idx="4255">
                  <c:v>3.0547201423313699</c:v>
                </c:pt>
                <c:pt idx="4256">
                  <c:v>0.24017566544183799</c:v>
                </c:pt>
                <c:pt idx="4257">
                  <c:v>2.5568828059112798</c:v>
                </c:pt>
                <c:pt idx="4258">
                  <c:v>0.179503718552813</c:v>
                </c:pt>
                <c:pt idx="4259">
                  <c:v>2.0400744907655</c:v>
                </c:pt>
                <c:pt idx="4260">
                  <c:v>2.1432003824626902</c:v>
                </c:pt>
                <c:pt idx="4261">
                  <c:v>0.26348710127646802</c:v>
                </c:pt>
                <c:pt idx="4262">
                  <c:v>1.65286535240454</c:v>
                </c:pt>
                <c:pt idx="4263">
                  <c:v>1.7719438817150801</c:v>
                </c:pt>
                <c:pt idx="4264">
                  <c:v>0.145910059531214</c:v>
                </c:pt>
                <c:pt idx="4265">
                  <c:v>0.16093511860262999</c:v>
                </c:pt>
                <c:pt idx="4266">
                  <c:v>1.5738647899115701</c:v>
                </c:pt>
                <c:pt idx="4267">
                  <c:v>1.05093896100638</c:v>
                </c:pt>
                <c:pt idx="4268">
                  <c:v>0.71602816005737002</c:v>
                </c:pt>
                <c:pt idx="4269">
                  <c:v>1.6328283252588001</c:v>
                </c:pt>
                <c:pt idx="4270">
                  <c:v>1.32555935739687</c:v>
                </c:pt>
                <c:pt idx="4271">
                  <c:v>1.09351193418881</c:v>
                </c:pt>
                <c:pt idx="4272">
                  <c:v>0.39295239363695</c:v>
                </c:pt>
                <c:pt idx="4273">
                  <c:v>9.9374174714198702</c:v>
                </c:pt>
                <c:pt idx="4274">
                  <c:v>2.45108566863976</c:v>
                </c:pt>
                <c:pt idx="4275">
                  <c:v>1.5810820002947601</c:v>
                </c:pt>
                <c:pt idx="4276">
                  <c:v>1.55600033239193</c:v>
                </c:pt>
                <c:pt idx="4277">
                  <c:v>5.0109759646610602E-2</c:v>
                </c:pt>
                <c:pt idx="4278">
                  <c:v>2.3340750063217</c:v>
                </c:pt>
                <c:pt idx="4279">
                  <c:v>2.5422997863550401</c:v>
                </c:pt>
                <c:pt idx="4280">
                  <c:v>1.46874017806581</c:v>
                </c:pt>
                <c:pt idx="4282">
                  <c:v>0.33493298822415601</c:v>
                </c:pt>
                <c:pt idx="4283">
                  <c:v>2.7184023513291602</c:v>
                </c:pt>
                <c:pt idx="4284">
                  <c:v>1.7198225203036599</c:v>
                </c:pt>
                <c:pt idx="4285">
                  <c:v>0</c:v>
                </c:pt>
                <c:pt idx="4286">
                  <c:v>4.8388241091781401</c:v>
                </c:pt>
                <c:pt idx="4287">
                  <c:v>1.07140897062093</c:v>
                </c:pt>
                <c:pt idx="4288">
                  <c:v>2.1012057537114899</c:v>
                </c:pt>
                <c:pt idx="4289">
                  <c:v>0.95688963185236198</c:v>
                </c:pt>
                <c:pt idx="4290">
                  <c:v>1.03007047582879</c:v>
                </c:pt>
                <c:pt idx="4291">
                  <c:v>0.845288671605404</c:v>
                </c:pt>
                <c:pt idx="4292">
                  <c:v>23.967478344592401</c:v>
                </c:pt>
                <c:pt idx="4293">
                  <c:v>4.6586126513165897</c:v>
                </c:pt>
                <c:pt idx="4294">
                  <c:v>2.2829071446939402</c:v>
                </c:pt>
                <c:pt idx="4295">
                  <c:v>0.51954187514768702</c:v>
                </c:pt>
                <c:pt idx="4296">
                  <c:v>1.8740837041565099</c:v>
                </c:pt>
                <c:pt idx="4297">
                  <c:v>2.4119417117306101</c:v>
                </c:pt>
                <c:pt idx="4298">
                  <c:v>2.3120562551768198</c:v>
                </c:pt>
                <c:pt idx="4299">
                  <c:v>2.4799433845825201</c:v>
                </c:pt>
                <c:pt idx="4300">
                  <c:v>0.63773739066793</c:v>
                </c:pt>
                <c:pt idx="4301">
                  <c:v>0.73363709188943504</c:v>
                </c:pt>
                <c:pt idx="4302">
                  <c:v>0.58779893099497604</c:v>
                </c:pt>
                <c:pt idx="4303">
                  <c:v>2.7156132791987799</c:v>
                </c:pt>
                <c:pt idx="4304">
                  <c:v>1.5846689199743</c:v>
                </c:pt>
                <c:pt idx="4305">
                  <c:v>3.3474314045772</c:v>
                </c:pt>
                <c:pt idx="4306">
                  <c:v>3.1617186246169999</c:v>
                </c:pt>
                <c:pt idx="4307">
                  <c:v>3.9805336956899402</c:v>
                </c:pt>
                <c:pt idx="4308">
                  <c:v>2.0674706557336799</c:v>
                </c:pt>
                <c:pt idx="4309">
                  <c:v>0</c:v>
                </c:pt>
                <c:pt idx="4310">
                  <c:v>2.53164060417051</c:v>
                </c:pt>
                <c:pt idx="4311">
                  <c:v>1.4622250387161499</c:v>
                </c:pt>
                <c:pt idx="4312">
                  <c:v>1.04478852410876</c:v>
                </c:pt>
                <c:pt idx="4313">
                  <c:v>2.0696736638546702</c:v>
                </c:pt>
                <c:pt idx="4314">
                  <c:v>3.3879271436154998</c:v>
                </c:pt>
                <c:pt idx="4315">
                  <c:v>3.4695800769476199</c:v>
                </c:pt>
                <c:pt idx="4316">
                  <c:v>2.2348572893189602</c:v>
                </c:pt>
                <c:pt idx="4317">
                  <c:v>3.7388015081656997E-2</c:v>
                </c:pt>
                <c:pt idx="4318">
                  <c:v>1.3753222823295801</c:v>
                </c:pt>
                <c:pt idx="4319">
                  <c:v>2.9592175305471802</c:v>
                </c:pt>
                <c:pt idx="4320">
                  <c:v>0.66187238159300699</c:v>
                </c:pt>
                <c:pt idx="4321">
                  <c:v>2.4827179952684602</c:v>
                </c:pt>
                <c:pt idx="4322">
                  <c:v>0.157829570725142</c:v>
                </c:pt>
                <c:pt idx="4323">
                  <c:v>0.83829719751004195</c:v>
                </c:pt>
                <c:pt idx="4324">
                  <c:v>0.61386183924053905</c:v>
                </c:pt>
                <c:pt idx="4325">
                  <c:v>1.17869570842761</c:v>
                </c:pt>
                <c:pt idx="4326">
                  <c:v>3.9584625370928501</c:v>
                </c:pt>
                <c:pt idx="4327">
                  <c:v>3.4983537270820002</c:v>
                </c:pt>
                <c:pt idx="4328">
                  <c:v>2.1710126118146902</c:v>
                </c:pt>
                <c:pt idx="4329">
                  <c:v>1.7810722947336399</c:v>
                </c:pt>
                <c:pt idx="4330">
                  <c:v>0.99030410569868599</c:v>
                </c:pt>
                <c:pt idx="4331">
                  <c:v>2.2123575470786299</c:v>
                </c:pt>
                <c:pt idx="4332">
                  <c:v>1.69717072763267</c:v>
                </c:pt>
                <c:pt idx="4333">
                  <c:v>1.04476168778543</c:v>
                </c:pt>
                <c:pt idx="4334">
                  <c:v>2.6393901959711101</c:v>
                </c:pt>
                <c:pt idx="4335">
                  <c:v>9.8212738478035799E-2</c:v>
                </c:pt>
                <c:pt idx="4336">
                  <c:v>0.71153823162743401</c:v>
                </c:pt>
                <c:pt idx="4337">
                  <c:v>5.9147315738523201</c:v>
                </c:pt>
                <c:pt idx="4338">
                  <c:v>0</c:v>
                </c:pt>
                <c:pt idx="4339">
                  <c:v>1.56967702658719</c:v>
                </c:pt>
                <c:pt idx="4340">
                  <c:v>0.82399889513548896</c:v>
                </c:pt>
                <c:pt idx="4341">
                  <c:v>2.6621648254921499</c:v>
                </c:pt>
                <c:pt idx="4342">
                  <c:v>0.18803837219092601</c:v>
                </c:pt>
                <c:pt idx="4343">
                  <c:v>1.2135164521406701</c:v>
                </c:pt>
                <c:pt idx="4344">
                  <c:v>6.6984518634058103</c:v>
                </c:pt>
                <c:pt idx="4345">
                  <c:v>0.756601170413435</c:v>
                </c:pt>
                <c:pt idx="4346">
                  <c:v>0.10501136096475</c:v>
                </c:pt>
                <c:pt idx="4347">
                  <c:v>2.9183798123671401</c:v>
                </c:pt>
                <c:pt idx="4348">
                  <c:v>3.2925178905589001</c:v>
                </c:pt>
                <c:pt idx="4349">
                  <c:v>0</c:v>
                </c:pt>
                <c:pt idx="4350">
                  <c:v>3.1070659723251799</c:v>
                </c:pt>
                <c:pt idx="4351">
                  <c:v>2.2597879378210202</c:v>
                </c:pt>
                <c:pt idx="4352">
                  <c:v>0.91053331790891801</c:v>
                </c:pt>
                <c:pt idx="4353">
                  <c:v>0.37793007803051898</c:v>
                </c:pt>
                <c:pt idx="4354">
                  <c:v>0.25475271033299501</c:v>
                </c:pt>
                <c:pt idx="4355">
                  <c:v>0.65644022777867705</c:v>
                </c:pt>
                <c:pt idx="4356">
                  <c:v>0.414451626032593</c:v>
                </c:pt>
                <c:pt idx="4357">
                  <c:v>2.0640305996629298</c:v>
                </c:pt>
                <c:pt idx="4358">
                  <c:v>5.9730617959006898</c:v>
                </c:pt>
                <c:pt idx="4359">
                  <c:v>0.51731959499924696</c:v>
                </c:pt>
                <c:pt idx="4360">
                  <c:v>4.1614916873324503</c:v>
                </c:pt>
                <c:pt idx="4361">
                  <c:v>0.73862936630684295</c:v>
                </c:pt>
                <c:pt idx="4362">
                  <c:v>1.23980823987953</c:v>
                </c:pt>
                <c:pt idx="4363">
                  <c:v>4.8047122172143197</c:v>
                </c:pt>
                <c:pt idx="4364">
                  <c:v>1.6552208800489601</c:v>
                </c:pt>
                <c:pt idx="4365">
                  <c:v>0.44674433100167699</c:v>
                </c:pt>
                <c:pt idx="4366">
                  <c:v>1.0790840792570899</c:v>
                </c:pt>
                <c:pt idx="4367">
                  <c:v>3.10534278291941</c:v>
                </c:pt>
                <c:pt idx="4368">
                  <c:v>5.8670437952249701</c:v>
                </c:pt>
                <c:pt idx="4369">
                  <c:v>0.87453477949682701</c:v>
                </c:pt>
                <c:pt idx="4370">
                  <c:v>0.57985967658563797</c:v>
                </c:pt>
                <c:pt idx="4371">
                  <c:v>0.53667028981448395</c:v>
                </c:pt>
                <c:pt idx="4372">
                  <c:v>0.29226967878574001</c:v>
                </c:pt>
                <c:pt idx="4373">
                  <c:v>0.68969825701255705</c:v>
                </c:pt>
                <c:pt idx="4374">
                  <c:v>3.0556762158971602</c:v>
                </c:pt>
                <c:pt idx="4375">
                  <c:v>1.4004329123233801</c:v>
                </c:pt>
                <c:pt idx="4376">
                  <c:v>0.20347739015473401</c:v>
                </c:pt>
                <c:pt idx="4377">
                  <c:v>0</c:v>
                </c:pt>
                <c:pt idx="4378">
                  <c:v>0.50321420518326698</c:v>
                </c:pt>
                <c:pt idx="4379">
                  <c:v>2.62962492899337</c:v>
                </c:pt>
                <c:pt idx="4380">
                  <c:v>1.7166709660687201</c:v>
                </c:pt>
                <c:pt idx="4381">
                  <c:v>3.6591504046060699</c:v>
                </c:pt>
                <c:pt idx="4382">
                  <c:v>1.28229450959469</c:v>
                </c:pt>
                <c:pt idx="4383">
                  <c:v>0.246348155285045</c:v>
                </c:pt>
                <c:pt idx="4384">
                  <c:v>1.0089581213629399</c:v>
                </c:pt>
                <c:pt idx="4385">
                  <c:v>1.48735457291907</c:v>
                </c:pt>
                <c:pt idx="4386">
                  <c:v>0.80007401137826295</c:v>
                </c:pt>
                <c:pt idx="4387">
                  <c:v>2.4191837132829601</c:v>
                </c:pt>
                <c:pt idx="4388">
                  <c:v>4.2950868915052599E-2</c:v>
                </c:pt>
                <c:pt idx="4389">
                  <c:v>1.7080411476161801</c:v>
                </c:pt>
                <c:pt idx="4390">
                  <c:v>2.5676298211040902</c:v>
                </c:pt>
                <c:pt idx="4391">
                  <c:v>2.8200984635069699</c:v>
                </c:pt>
                <c:pt idx="4392">
                  <c:v>0.10320365385229301</c:v>
                </c:pt>
                <c:pt idx="4393">
                  <c:v>1.4448520626300201</c:v>
                </c:pt>
                <c:pt idx="4394">
                  <c:v>4.2450558195566801</c:v>
                </c:pt>
                <c:pt idx="4395">
                  <c:v>1.9684196193744401</c:v>
                </c:pt>
                <c:pt idx="4396">
                  <c:v>0.97395089856913397</c:v>
                </c:pt>
                <c:pt idx="4397">
                  <c:v>2.9426713896722898</c:v>
                </c:pt>
                <c:pt idx="4398">
                  <c:v>4.3983572812642704</c:v>
                </c:pt>
                <c:pt idx="4399">
                  <c:v>2.5898969198420101</c:v>
                </c:pt>
                <c:pt idx="4400">
                  <c:v>0.449205524894981</c:v>
                </c:pt>
                <c:pt idx="4401">
                  <c:v>1.3864271754623501</c:v>
                </c:pt>
                <c:pt idx="4402">
                  <c:v>0.85349814003806801</c:v>
                </c:pt>
                <c:pt idx="4403">
                  <c:v>1.39893093720978</c:v>
                </c:pt>
                <c:pt idx="4404">
                  <c:v>2.7375453950369599</c:v>
                </c:pt>
                <c:pt idx="4405">
                  <c:v>0.97829979941601497</c:v>
                </c:pt>
                <c:pt idx="4406">
                  <c:v>1.9174791932174799</c:v>
                </c:pt>
                <c:pt idx="4407">
                  <c:v>0.147676918758335</c:v>
                </c:pt>
                <c:pt idx="4408">
                  <c:v>0</c:v>
                </c:pt>
                <c:pt idx="4409">
                  <c:v>1.6275440996325701</c:v>
                </c:pt>
                <c:pt idx="4410">
                  <c:v>2.40867248846329</c:v>
                </c:pt>
                <c:pt idx="4411">
                  <c:v>1.60164014405288</c:v>
                </c:pt>
                <c:pt idx="4412">
                  <c:v>3.6804802584198399</c:v>
                </c:pt>
                <c:pt idx="4413">
                  <c:v>0.80486495799513602</c:v>
                </c:pt>
                <c:pt idx="4414">
                  <c:v>1.80623801967234</c:v>
                </c:pt>
                <c:pt idx="4415">
                  <c:v>2.3605705797665002</c:v>
                </c:pt>
                <c:pt idx="4416">
                  <c:v>1.8724550016341901</c:v>
                </c:pt>
                <c:pt idx="4417">
                  <c:v>1.44174194515722</c:v>
                </c:pt>
                <c:pt idx="4418">
                  <c:v>1.69134198063395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EC-4163-9CA9-F563A58E5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159231"/>
        <c:axId val="236176511"/>
      </c:scatterChart>
      <c:valAx>
        <c:axId val="161159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76511"/>
        <c:crosses val="autoZero"/>
        <c:crossBetween val="midCat"/>
      </c:valAx>
      <c:valAx>
        <c:axId val="23617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1592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layout>
        <c:manualLayout>
          <c:xMode val="edge"/>
          <c:yMode val="edge"/>
          <c:x val="1.7124890638670148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SORT'!$AB$3</c:f>
              <c:strCache>
                <c:ptCount val="1"/>
                <c:pt idx="0">
                  <c:v>Commercial Loans To NW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SORT'!$AB$4:$AB$4422</c:f>
              <c:numCache>
                <c:formatCode>0.00</c:formatCode>
                <c:ptCount val="4419"/>
                <c:pt idx="0">
                  <c:v>58.027725612224003</c:v>
                </c:pt>
                <c:pt idx="1">
                  <c:v>0</c:v>
                </c:pt>
                <c:pt idx="2">
                  <c:v>82.244980852084396</c:v>
                </c:pt>
                <c:pt idx="3">
                  <c:v>91.618799659963301</c:v>
                </c:pt>
                <c:pt idx="4">
                  <c:v>-287.93830322536797</c:v>
                </c:pt>
                <c:pt idx="5">
                  <c:v>0</c:v>
                </c:pt>
                <c:pt idx="6">
                  <c:v>105.112772977148</c:v>
                </c:pt>
                <c:pt idx="7">
                  <c:v>55.370794269661602</c:v>
                </c:pt>
                <c:pt idx="8">
                  <c:v>0</c:v>
                </c:pt>
                <c:pt idx="9">
                  <c:v>0</c:v>
                </c:pt>
                <c:pt idx="10">
                  <c:v>48.0781782871533</c:v>
                </c:pt>
                <c:pt idx="11">
                  <c:v>0</c:v>
                </c:pt>
                <c:pt idx="12">
                  <c:v>0</c:v>
                </c:pt>
                <c:pt idx="13">
                  <c:v>90.761046625136899</c:v>
                </c:pt>
                <c:pt idx="14">
                  <c:v>4.6045664959619499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82.503930907138695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165.11043854534299</c:v>
                </c:pt>
                <c:pt idx="25">
                  <c:v>76.7450219973598</c:v>
                </c:pt>
                <c:pt idx="26">
                  <c:v>48.057590260930901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0.17137364492541801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11.1572507148491</c:v>
                </c:pt>
                <c:pt idx="39">
                  <c:v>0</c:v>
                </c:pt>
                <c:pt idx="40">
                  <c:v>0</c:v>
                </c:pt>
                <c:pt idx="41">
                  <c:v>55.566630534264398</c:v>
                </c:pt>
                <c:pt idx="42">
                  <c:v>0</c:v>
                </c:pt>
                <c:pt idx="43">
                  <c:v>341.62753471925402</c:v>
                </c:pt>
                <c:pt idx="44">
                  <c:v>0</c:v>
                </c:pt>
                <c:pt idx="45">
                  <c:v>8.9473156259046096</c:v>
                </c:pt>
                <c:pt idx="46">
                  <c:v>0</c:v>
                </c:pt>
                <c:pt idx="47">
                  <c:v>142.692883508938</c:v>
                </c:pt>
                <c:pt idx="48">
                  <c:v>34.920874287576403</c:v>
                </c:pt>
                <c:pt idx="49">
                  <c:v>61.807196707526998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153.84804008486799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6.3634516021896799</c:v>
                </c:pt>
                <c:pt idx="58">
                  <c:v>65.409254514950803</c:v>
                </c:pt>
                <c:pt idx="59">
                  <c:v>9.5963134407209907</c:v>
                </c:pt>
                <c:pt idx="60">
                  <c:v>0</c:v>
                </c:pt>
                <c:pt idx="61">
                  <c:v>103.356721341552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6.7843865186508596</c:v>
                </c:pt>
                <c:pt idx="66">
                  <c:v>53.542752161587401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1.49173959484487</c:v>
                </c:pt>
                <c:pt idx="73">
                  <c:v>37.719149000294202</c:v>
                </c:pt>
                <c:pt idx="74">
                  <c:v>55.812866162251503</c:v>
                </c:pt>
                <c:pt idx="75">
                  <c:v>274.17128839347902</c:v>
                </c:pt>
                <c:pt idx="76">
                  <c:v>85.796966984463197</c:v>
                </c:pt>
                <c:pt idx="77">
                  <c:v>0</c:v>
                </c:pt>
                <c:pt idx="78">
                  <c:v>54.3612813032343</c:v>
                </c:pt>
                <c:pt idx="79">
                  <c:v>0</c:v>
                </c:pt>
                <c:pt idx="80">
                  <c:v>0</c:v>
                </c:pt>
                <c:pt idx="81">
                  <c:v>14.4254830351148</c:v>
                </c:pt>
                <c:pt idx="82">
                  <c:v>0</c:v>
                </c:pt>
                <c:pt idx="83">
                  <c:v>0</c:v>
                </c:pt>
                <c:pt idx="84">
                  <c:v>46.1809286191639</c:v>
                </c:pt>
                <c:pt idx="85">
                  <c:v>0</c:v>
                </c:pt>
                <c:pt idx="86">
                  <c:v>0.53722105624236804</c:v>
                </c:pt>
                <c:pt idx="87">
                  <c:v>0</c:v>
                </c:pt>
                <c:pt idx="88">
                  <c:v>0</c:v>
                </c:pt>
                <c:pt idx="89">
                  <c:v>28.152027961415602</c:v>
                </c:pt>
                <c:pt idx="90">
                  <c:v>96.280454323807504</c:v>
                </c:pt>
                <c:pt idx="91">
                  <c:v>174.899260412009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6.1943947138323701</c:v>
                </c:pt>
                <c:pt idx="97">
                  <c:v>0</c:v>
                </c:pt>
                <c:pt idx="98">
                  <c:v>0</c:v>
                </c:pt>
                <c:pt idx="99">
                  <c:v>80.804688492998693</c:v>
                </c:pt>
                <c:pt idx="100">
                  <c:v>62.021931479869203</c:v>
                </c:pt>
                <c:pt idx="101">
                  <c:v>2.0089044834663201</c:v>
                </c:pt>
                <c:pt idx="102">
                  <c:v>0</c:v>
                </c:pt>
                <c:pt idx="103">
                  <c:v>19.700772192060899</c:v>
                </c:pt>
                <c:pt idx="104">
                  <c:v>0</c:v>
                </c:pt>
                <c:pt idx="105">
                  <c:v>0</c:v>
                </c:pt>
                <c:pt idx="106">
                  <c:v>1.17214200480024E-2</c:v>
                </c:pt>
                <c:pt idx="107">
                  <c:v>0</c:v>
                </c:pt>
                <c:pt idx="108">
                  <c:v>29.4878276574089</c:v>
                </c:pt>
                <c:pt idx="109">
                  <c:v>22.264554632860101</c:v>
                </c:pt>
                <c:pt idx="110">
                  <c:v>141.92336152434299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219.44141066494501</c:v>
                </c:pt>
                <c:pt idx="115">
                  <c:v>93.404424857101802</c:v>
                </c:pt>
                <c:pt idx="116">
                  <c:v>242.57398969558301</c:v>
                </c:pt>
                <c:pt idx="117">
                  <c:v>0</c:v>
                </c:pt>
                <c:pt idx="118">
                  <c:v>16.609988341195599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18.911955675229599</c:v>
                </c:pt>
                <c:pt idx="123">
                  <c:v>0.95647935251929395</c:v>
                </c:pt>
                <c:pt idx="124">
                  <c:v>0</c:v>
                </c:pt>
                <c:pt idx="125">
                  <c:v>0.79496668564482098</c:v>
                </c:pt>
                <c:pt idx="126">
                  <c:v>13.0470424439407</c:v>
                </c:pt>
                <c:pt idx="127">
                  <c:v>0</c:v>
                </c:pt>
                <c:pt idx="128">
                  <c:v>0.60071239628704598</c:v>
                </c:pt>
                <c:pt idx="129">
                  <c:v>0</c:v>
                </c:pt>
                <c:pt idx="130">
                  <c:v>0</c:v>
                </c:pt>
                <c:pt idx="131">
                  <c:v>61.9870708719343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111.723005343225</c:v>
                </c:pt>
                <c:pt idx="138">
                  <c:v>0</c:v>
                </c:pt>
                <c:pt idx="139">
                  <c:v>42.474963094234603</c:v>
                </c:pt>
                <c:pt idx="140">
                  <c:v>32.389113436126301</c:v>
                </c:pt>
                <c:pt idx="141">
                  <c:v>82.539094280497594</c:v>
                </c:pt>
                <c:pt idx="142">
                  <c:v>0</c:v>
                </c:pt>
                <c:pt idx="143">
                  <c:v>0</c:v>
                </c:pt>
                <c:pt idx="144">
                  <c:v>162.28023326292899</c:v>
                </c:pt>
                <c:pt idx="145">
                  <c:v>0</c:v>
                </c:pt>
                <c:pt idx="146">
                  <c:v>12.0804523977983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16.7437961977367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112.723249926984</c:v>
                </c:pt>
                <c:pt idx="156">
                  <c:v>53.707261747819899</c:v>
                </c:pt>
                <c:pt idx="157">
                  <c:v>162.31000297539899</c:v>
                </c:pt>
                <c:pt idx="158">
                  <c:v>0</c:v>
                </c:pt>
                <c:pt idx="159">
                  <c:v>124.588488068193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0.107791487953562</c:v>
                </c:pt>
                <c:pt idx="164">
                  <c:v>1.14234727103388</c:v>
                </c:pt>
                <c:pt idx="165">
                  <c:v>203.72192929991201</c:v>
                </c:pt>
                <c:pt idx="166">
                  <c:v>0</c:v>
                </c:pt>
                <c:pt idx="167">
                  <c:v>0</c:v>
                </c:pt>
                <c:pt idx="168">
                  <c:v>100.134060578503</c:v>
                </c:pt>
                <c:pt idx="169">
                  <c:v>0.56381676941137504</c:v>
                </c:pt>
                <c:pt idx="170">
                  <c:v>39.996747046448199</c:v>
                </c:pt>
                <c:pt idx="171">
                  <c:v>0</c:v>
                </c:pt>
                <c:pt idx="172">
                  <c:v>19.9103427117564</c:v>
                </c:pt>
                <c:pt idx="173">
                  <c:v>0</c:v>
                </c:pt>
                <c:pt idx="174">
                  <c:v>8.0273647954819101</c:v>
                </c:pt>
                <c:pt idx="175">
                  <c:v>0</c:v>
                </c:pt>
                <c:pt idx="176">
                  <c:v>77.403143811795701</c:v>
                </c:pt>
                <c:pt idx="177">
                  <c:v>69.365944104982503</c:v>
                </c:pt>
                <c:pt idx="178">
                  <c:v>36.749590471422103</c:v>
                </c:pt>
                <c:pt idx="179">
                  <c:v>0</c:v>
                </c:pt>
                <c:pt idx="180">
                  <c:v>0.95881024703398898</c:v>
                </c:pt>
                <c:pt idx="181">
                  <c:v>0</c:v>
                </c:pt>
                <c:pt idx="182">
                  <c:v>99.400189262624096</c:v>
                </c:pt>
                <c:pt idx="183">
                  <c:v>102.416678414202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59.450535179783401</c:v>
                </c:pt>
                <c:pt idx="188">
                  <c:v>0.30174058920478702</c:v>
                </c:pt>
                <c:pt idx="189">
                  <c:v>9.3803777277496905E-2</c:v>
                </c:pt>
                <c:pt idx="190">
                  <c:v>0</c:v>
                </c:pt>
                <c:pt idx="191">
                  <c:v>0</c:v>
                </c:pt>
                <c:pt idx="192">
                  <c:v>1.9670920098531199</c:v>
                </c:pt>
                <c:pt idx="193">
                  <c:v>418.96527447426701</c:v>
                </c:pt>
                <c:pt idx="194">
                  <c:v>240.604795984227</c:v>
                </c:pt>
                <c:pt idx="195">
                  <c:v>0</c:v>
                </c:pt>
                <c:pt idx="196">
                  <c:v>97.663729198720503</c:v>
                </c:pt>
                <c:pt idx="197">
                  <c:v>0</c:v>
                </c:pt>
                <c:pt idx="198">
                  <c:v>118.37003799083899</c:v>
                </c:pt>
                <c:pt idx="199">
                  <c:v>70.232277028937006</c:v>
                </c:pt>
                <c:pt idx="200">
                  <c:v>193.20508566275799</c:v>
                </c:pt>
                <c:pt idx="201">
                  <c:v>0</c:v>
                </c:pt>
                <c:pt idx="202">
                  <c:v>534.90216586121596</c:v>
                </c:pt>
                <c:pt idx="203">
                  <c:v>244.59366121303401</c:v>
                </c:pt>
                <c:pt idx="204">
                  <c:v>14.7770442213008</c:v>
                </c:pt>
                <c:pt idx="205">
                  <c:v>1.55219079704879</c:v>
                </c:pt>
                <c:pt idx="206">
                  <c:v>117.915899535402</c:v>
                </c:pt>
                <c:pt idx="207">
                  <c:v>0</c:v>
                </c:pt>
                <c:pt idx="208">
                  <c:v>116.57406482387501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88.170864017769603</c:v>
                </c:pt>
                <c:pt idx="213">
                  <c:v>0</c:v>
                </c:pt>
                <c:pt idx="214">
                  <c:v>0</c:v>
                </c:pt>
                <c:pt idx="215">
                  <c:v>136.57790641613599</c:v>
                </c:pt>
                <c:pt idx="216">
                  <c:v>0</c:v>
                </c:pt>
                <c:pt idx="217">
                  <c:v>0</c:v>
                </c:pt>
                <c:pt idx="218">
                  <c:v>55.290574775630198</c:v>
                </c:pt>
                <c:pt idx="219">
                  <c:v>0</c:v>
                </c:pt>
                <c:pt idx="220">
                  <c:v>149.51034326812999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30.5492209799243</c:v>
                </c:pt>
                <c:pt idx="227">
                  <c:v>0</c:v>
                </c:pt>
                <c:pt idx="228">
                  <c:v>0</c:v>
                </c:pt>
                <c:pt idx="229">
                  <c:v>12.321987116188</c:v>
                </c:pt>
                <c:pt idx="230">
                  <c:v>0</c:v>
                </c:pt>
                <c:pt idx="231">
                  <c:v>89.615130397347698</c:v>
                </c:pt>
                <c:pt idx="232">
                  <c:v>0</c:v>
                </c:pt>
                <c:pt idx="233">
                  <c:v>0</c:v>
                </c:pt>
                <c:pt idx="234">
                  <c:v>6.9881430589291398</c:v>
                </c:pt>
                <c:pt idx="235">
                  <c:v>108.332506914446</c:v>
                </c:pt>
                <c:pt idx="236">
                  <c:v>0</c:v>
                </c:pt>
                <c:pt idx="237">
                  <c:v>52.771521282687502</c:v>
                </c:pt>
                <c:pt idx="238">
                  <c:v>0</c:v>
                </c:pt>
                <c:pt idx="239">
                  <c:v>38.6458837820364</c:v>
                </c:pt>
                <c:pt idx="240">
                  <c:v>567.642833230012</c:v>
                </c:pt>
                <c:pt idx="241">
                  <c:v>2.8424247463266701</c:v>
                </c:pt>
                <c:pt idx="242">
                  <c:v>14.669224927646701</c:v>
                </c:pt>
                <c:pt idx="243">
                  <c:v>0</c:v>
                </c:pt>
                <c:pt idx="244">
                  <c:v>0</c:v>
                </c:pt>
                <c:pt idx="245">
                  <c:v>82.582161260391302</c:v>
                </c:pt>
                <c:pt idx="246">
                  <c:v>0</c:v>
                </c:pt>
                <c:pt idx="247">
                  <c:v>0</c:v>
                </c:pt>
                <c:pt idx="248">
                  <c:v>207.183812694652</c:v>
                </c:pt>
                <c:pt idx="249">
                  <c:v>151.05642432715501</c:v>
                </c:pt>
                <c:pt idx="250">
                  <c:v>179.30297087349101</c:v>
                </c:pt>
                <c:pt idx="251">
                  <c:v>0</c:v>
                </c:pt>
                <c:pt idx="252">
                  <c:v>108.89895318227001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28.815621097744401</c:v>
                </c:pt>
                <c:pt idx="262">
                  <c:v>0</c:v>
                </c:pt>
                <c:pt idx="263">
                  <c:v>35.820223261923601</c:v>
                </c:pt>
                <c:pt idx="264">
                  <c:v>0</c:v>
                </c:pt>
                <c:pt idx="265">
                  <c:v>0</c:v>
                </c:pt>
                <c:pt idx="266">
                  <c:v>144.34783669185299</c:v>
                </c:pt>
                <c:pt idx="267">
                  <c:v>23.732383888141399</c:v>
                </c:pt>
                <c:pt idx="268">
                  <c:v>188.885974110474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47.004121468205497</c:v>
                </c:pt>
                <c:pt idx="274">
                  <c:v>4.0546104302038497</c:v>
                </c:pt>
                <c:pt idx="275">
                  <c:v>60.620324948238597</c:v>
                </c:pt>
                <c:pt idx="276">
                  <c:v>92.785241543110203</c:v>
                </c:pt>
                <c:pt idx="277">
                  <c:v>3.9676246257291301</c:v>
                </c:pt>
                <c:pt idx="278">
                  <c:v>0</c:v>
                </c:pt>
                <c:pt idx="279">
                  <c:v>126.335279624824</c:v>
                </c:pt>
                <c:pt idx="280">
                  <c:v>0</c:v>
                </c:pt>
                <c:pt idx="281">
                  <c:v>2.3264296152031698</c:v>
                </c:pt>
                <c:pt idx="282">
                  <c:v>227.256726528749</c:v>
                </c:pt>
                <c:pt idx="283">
                  <c:v>26.870966858314599</c:v>
                </c:pt>
                <c:pt idx="284">
                  <c:v>16.461525488519701</c:v>
                </c:pt>
                <c:pt idx="285">
                  <c:v>10.1140609825318</c:v>
                </c:pt>
                <c:pt idx="286">
                  <c:v>0</c:v>
                </c:pt>
                <c:pt idx="287">
                  <c:v>0</c:v>
                </c:pt>
                <c:pt idx="288">
                  <c:v>0.91403040384021295</c:v>
                </c:pt>
                <c:pt idx="289">
                  <c:v>28.637077372305701</c:v>
                </c:pt>
                <c:pt idx="290">
                  <c:v>106.21230933711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56.885457585749101</c:v>
                </c:pt>
                <c:pt idx="295">
                  <c:v>108.608366203762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64.027757325362799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45.830478176504101</c:v>
                </c:pt>
                <c:pt idx="304">
                  <c:v>15.2080744244226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37.221788175287003</c:v>
                </c:pt>
                <c:pt idx="311">
                  <c:v>0</c:v>
                </c:pt>
                <c:pt idx="312">
                  <c:v>0</c:v>
                </c:pt>
                <c:pt idx="313">
                  <c:v>74.943487648891093</c:v>
                </c:pt>
                <c:pt idx="314">
                  <c:v>16.680978311458599</c:v>
                </c:pt>
                <c:pt idx="315">
                  <c:v>205.116469701531</c:v>
                </c:pt>
                <c:pt idx="316">
                  <c:v>0</c:v>
                </c:pt>
                <c:pt idx="317">
                  <c:v>15.5655106729581</c:v>
                </c:pt>
                <c:pt idx="318">
                  <c:v>0</c:v>
                </c:pt>
                <c:pt idx="319">
                  <c:v>0</c:v>
                </c:pt>
                <c:pt idx="320">
                  <c:v>36.790491623133398</c:v>
                </c:pt>
                <c:pt idx="321">
                  <c:v>1.9762113975814799</c:v>
                </c:pt>
                <c:pt idx="322">
                  <c:v>32.275296908930102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9.6780278273079396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2.3040444783604102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9.3880571869043408</c:v>
                </c:pt>
                <c:pt idx="339">
                  <c:v>0</c:v>
                </c:pt>
                <c:pt idx="340">
                  <c:v>0</c:v>
                </c:pt>
                <c:pt idx="341">
                  <c:v>132.80067301285101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27.281056290394201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1.5881972767916199</c:v>
                </c:pt>
                <c:pt idx="352">
                  <c:v>0</c:v>
                </c:pt>
                <c:pt idx="353">
                  <c:v>28.263089494820001</c:v>
                </c:pt>
                <c:pt idx="354">
                  <c:v>14.525040462131599</c:v>
                </c:pt>
                <c:pt idx="355">
                  <c:v>0</c:v>
                </c:pt>
                <c:pt idx="356">
                  <c:v>72.304983309619502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111.960252952876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2.59036489376793</c:v>
                </c:pt>
                <c:pt idx="366">
                  <c:v>0</c:v>
                </c:pt>
                <c:pt idx="367">
                  <c:v>0</c:v>
                </c:pt>
                <c:pt idx="368">
                  <c:v>98.225907447208101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377.096571828641</c:v>
                </c:pt>
                <c:pt idx="373">
                  <c:v>0</c:v>
                </c:pt>
                <c:pt idx="374">
                  <c:v>0</c:v>
                </c:pt>
                <c:pt idx="375">
                  <c:v>42.1428174504819</c:v>
                </c:pt>
                <c:pt idx="376">
                  <c:v>7.2056997669240301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193.361516988305</c:v>
                </c:pt>
                <c:pt idx="383">
                  <c:v>13.6966715674527</c:v>
                </c:pt>
                <c:pt idx="384">
                  <c:v>49.951288614017997</c:v>
                </c:pt>
                <c:pt idx="385">
                  <c:v>0</c:v>
                </c:pt>
                <c:pt idx="386">
                  <c:v>96.061648221699301</c:v>
                </c:pt>
                <c:pt idx="387">
                  <c:v>13.6261112674472</c:v>
                </c:pt>
                <c:pt idx="388">
                  <c:v>296.486207766863</c:v>
                </c:pt>
                <c:pt idx="389">
                  <c:v>131.48547167766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39.4132868133306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24.0278332942604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152.18999826242</c:v>
                </c:pt>
                <c:pt idx="410">
                  <c:v>0.45858627832654603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150.41881654661501</c:v>
                </c:pt>
                <c:pt idx="419">
                  <c:v>0</c:v>
                </c:pt>
                <c:pt idx="420">
                  <c:v>0</c:v>
                </c:pt>
                <c:pt idx="421">
                  <c:v>64.493719029508298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100.601666418458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81.239640639831805</c:v>
                </c:pt>
                <c:pt idx="430">
                  <c:v>49.184437772706502</c:v>
                </c:pt>
                <c:pt idx="431">
                  <c:v>31.748427180929099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169.85834813787801</c:v>
                </c:pt>
                <c:pt idx="441">
                  <c:v>0</c:v>
                </c:pt>
                <c:pt idx="442">
                  <c:v>0</c:v>
                </c:pt>
                <c:pt idx="443">
                  <c:v>86.640537795471701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11.2962483708917</c:v>
                </c:pt>
                <c:pt idx="450">
                  <c:v>0</c:v>
                </c:pt>
                <c:pt idx="451">
                  <c:v>9.6067056509051092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32.218736585383503</c:v>
                </c:pt>
                <c:pt idx="456">
                  <c:v>0</c:v>
                </c:pt>
                <c:pt idx="457">
                  <c:v>0</c:v>
                </c:pt>
                <c:pt idx="458">
                  <c:v>103.693404500138</c:v>
                </c:pt>
                <c:pt idx="459">
                  <c:v>1.34003108976429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23.720869230684599</c:v>
                </c:pt>
                <c:pt idx="468">
                  <c:v>0.88052521696005004</c:v>
                </c:pt>
                <c:pt idx="469">
                  <c:v>0</c:v>
                </c:pt>
                <c:pt idx="470">
                  <c:v>64.725482537624003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92.807958226297998</c:v>
                </c:pt>
                <c:pt idx="475">
                  <c:v>498.98931146023</c:v>
                </c:pt>
                <c:pt idx="476">
                  <c:v>0</c:v>
                </c:pt>
                <c:pt idx="477">
                  <c:v>0</c:v>
                </c:pt>
                <c:pt idx="478">
                  <c:v>99.791607708926804</c:v>
                </c:pt>
                <c:pt idx="479">
                  <c:v>0</c:v>
                </c:pt>
                <c:pt idx="480">
                  <c:v>42.691447477530097</c:v>
                </c:pt>
                <c:pt idx="481">
                  <c:v>31.054782028106999</c:v>
                </c:pt>
                <c:pt idx="482">
                  <c:v>0</c:v>
                </c:pt>
                <c:pt idx="483">
                  <c:v>0</c:v>
                </c:pt>
                <c:pt idx="484">
                  <c:v>128.60716975747499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15.4677020935284</c:v>
                </c:pt>
                <c:pt idx="494">
                  <c:v>0</c:v>
                </c:pt>
                <c:pt idx="495">
                  <c:v>11.3314039538961</c:v>
                </c:pt>
                <c:pt idx="496">
                  <c:v>0</c:v>
                </c:pt>
                <c:pt idx="497">
                  <c:v>0</c:v>
                </c:pt>
                <c:pt idx="498">
                  <c:v>66.291708804238297</c:v>
                </c:pt>
                <c:pt idx="499">
                  <c:v>0</c:v>
                </c:pt>
                <c:pt idx="500">
                  <c:v>55.402549653449398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0.37417151070094701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1.6549467034510601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11.045255424214799</c:v>
                </c:pt>
                <c:pt idx="519">
                  <c:v>73.624566090534799</c:v>
                </c:pt>
                <c:pt idx="520">
                  <c:v>0</c:v>
                </c:pt>
                <c:pt idx="521">
                  <c:v>0</c:v>
                </c:pt>
                <c:pt idx="522">
                  <c:v>13.0553531780331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11.4540800184981</c:v>
                </c:pt>
                <c:pt idx="531">
                  <c:v>119.885359376697</c:v>
                </c:pt>
                <c:pt idx="532">
                  <c:v>0.90505429119706005</c:v>
                </c:pt>
                <c:pt idx="533">
                  <c:v>58.818675401782798</c:v>
                </c:pt>
                <c:pt idx="534">
                  <c:v>0</c:v>
                </c:pt>
                <c:pt idx="535">
                  <c:v>225.47903728289799</c:v>
                </c:pt>
                <c:pt idx="536">
                  <c:v>29.020470398373298</c:v>
                </c:pt>
                <c:pt idx="537">
                  <c:v>14.2368287154905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4.3864758455141102</c:v>
                </c:pt>
                <c:pt idx="543">
                  <c:v>0</c:v>
                </c:pt>
                <c:pt idx="544">
                  <c:v>53.054953839851798</c:v>
                </c:pt>
                <c:pt idx="545">
                  <c:v>5.0748937761369204</c:v>
                </c:pt>
                <c:pt idx="546">
                  <c:v>69.068141628185998</c:v>
                </c:pt>
                <c:pt idx="547">
                  <c:v>107.04538994308101</c:v>
                </c:pt>
                <c:pt idx="548">
                  <c:v>85.101083722445793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44.157713507793602</c:v>
                </c:pt>
                <c:pt idx="554">
                  <c:v>144.44090378687599</c:v>
                </c:pt>
                <c:pt idx="555">
                  <c:v>273.12915806775601</c:v>
                </c:pt>
                <c:pt idx="556">
                  <c:v>0</c:v>
                </c:pt>
                <c:pt idx="557">
                  <c:v>102.474480174478</c:v>
                </c:pt>
                <c:pt idx="558">
                  <c:v>268.17073662736601</c:v>
                </c:pt>
                <c:pt idx="559">
                  <c:v>0</c:v>
                </c:pt>
                <c:pt idx="560">
                  <c:v>21.4134067961567</c:v>
                </c:pt>
                <c:pt idx="561">
                  <c:v>0</c:v>
                </c:pt>
                <c:pt idx="562">
                  <c:v>0</c:v>
                </c:pt>
                <c:pt idx="563">
                  <c:v>257.99971702155199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165.08162460092399</c:v>
                </c:pt>
                <c:pt idx="571">
                  <c:v>0</c:v>
                </c:pt>
                <c:pt idx="572">
                  <c:v>19.3046883905036</c:v>
                </c:pt>
                <c:pt idx="573">
                  <c:v>142.938903733301</c:v>
                </c:pt>
                <c:pt idx="574">
                  <c:v>0</c:v>
                </c:pt>
                <c:pt idx="575">
                  <c:v>38.670342317595697</c:v>
                </c:pt>
                <c:pt idx="576">
                  <c:v>141.78018953819</c:v>
                </c:pt>
                <c:pt idx="577">
                  <c:v>77.788130511041203</c:v>
                </c:pt>
                <c:pt idx="578">
                  <c:v>35.057622568892199</c:v>
                </c:pt>
                <c:pt idx="579">
                  <c:v>0</c:v>
                </c:pt>
                <c:pt idx="580">
                  <c:v>92.554617183964297</c:v>
                </c:pt>
                <c:pt idx="581">
                  <c:v>24.8467637471114</c:v>
                </c:pt>
                <c:pt idx="582">
                  <c:v>17.6109015941278</c:v>
                </c:pt>
                <c:pt idx="583">
                  <c:v>67.260243585603106</c:v>
                </c:pt>
                <c:pt idx="584">
                  <c:v>215.26093803255199</c:v>
                </c:pt>
                <c:pt idx="585">
                  <c:v>83.733080156385597</c:v>
                </c:pt>
                <c:pt idx="586">
                  <c:v>0</c:v>
                </c:pt>
                <c:pt idx="587">
                  <c:v>2.31076324155267</c:v>
                </c:pt>
                <c:pt idx="588">
                  <c:v>11.448966282108801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4.6783692563586499E-2</c:v>
                </c:pt>
                <c:pt idx="597">
                  <c:v>0</c:v>
                </c:pt>
                <c:pt idx="598">
                  <c:v>73.983478208437802</c:v>
                </c:pt>
                <c:pt idx="599">
                  <c:v>105.96133670888899</c:v>
                </c:pt>
                <c:pt idx="600">
                  <c:v>1.00360431311344</c:v>
                </c:pt>
                <c:pt idx="601">
                  <c:v>0</c:v>
                </c:pt>
                <c:pt idx="602">
                  <c:v>14.525236087481799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117.78159301296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105.21845041547</c:v>
                </c:pt>
                <c:pt idx="620">
                  <c:v>0</c:v>
                </c:pt>
                <c:pt idx="621">
                  <c:v>4.5097983467941498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18.4531532589661</c:v>
                </c:pt>
                <c:pt idx="627">
                  <c:v>81.510915243134093</c:v>
                </c:pt>
                <c:pt idx="628">
                  <c:v>44.041403806611903</c:v>
                </c:pt>
                <c:pt idx="629">
                  <c:v>70.444054089049999</c:v>
                </c:pt>
                <c:pt idx="630">
                  <c:v>21.842990894493202</c:v>
                </c:pt>
                <c:pt idx="631">
                  <c:v>102.342555049593</c:v>
                </c:pt>
                <c:pt idx="632">
                  <c:v>8.1649516075872093</c:v>
                </c:pt>
                <c:pt idx="633">
                  <c:v>4.3579213163769897</c:v>
                </c:pt>
                <c:pt idx="634">
                  <c:v>127.890234843749</c:v>
                </c:pt>
                <c:pt idx="635">
                  <c:v>33.333450178815703</c:v>
                </c:pt>
                <c:pt idx="636">
                  <c:v>4.7552680253682</c:v>
                </c:pt>
                <c:pt idx="637">
                  <c:v>0</c:v>
                </c:pt>
                <c:pt idx="638">
                  <c:v>0</c:v>
                </c:pt>
                <c:pt idx="639">
                  <c:v>15.6964619213601</c:v>
                </c:pt>
                <c:pt idx="640">
                  <c:v>37.103318207701697</c:v>
                </c:pt>
                <c:pt idx="641">
                  <c:v>41.612373307937702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160.986998819218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89.373532477683</c:v>
                </c:pt>
                <c:pt idx="650">
                  <c:v>18.4479555947824</c:v>
                </c:pt>
                <c:pt idx="651">
                  <c:v>2.11746197318128</c:v>
                </c:pt>
                <c:pt idx="652">
                  <c:v>0</c:v>
                </c:pt>
                <c:pt idx="653">
                  <c:v>4.1588271663735696</c:v>
                </c:pt>
                <c:pt idx="654">
                  <c:v>4.7419085109540502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188.305350172923</c:v>
                </c:pt>
                <c:pt idx="666">
                  <c:v>37.499645202552898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118.69015123346</c:v>
                </c:pt>
                <c:pt idx="678">
                  <c:v>0</c:v>
                </c:pt>
                <c:pt idx="679">
                  <c:v>0</c:v>
                </c:pt>
                <c:pt idx="680">
                  <c:v>44.8345587154692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29.116455267650299</c:v>
                </c:pt>
                <c:pt idx="685">
                  <c:v>0</c:v>
                </c:pt>
                <c:pt idx="686">
                  <c:v>289.91511045940098</c:v>
                </c:pt>
                <c:pt idx="687">
                  <c:v>181.932295358478</c:v>
                </c:pt>
                <c:pt idx="688">
                  <c:v>150.92762744860801</c:v>
                </c:pt>
                <c:pt idx="689">
                  <c:v>0</c:v>
                </c:pt>
                <c:pt idx="690">
                  <c:v>0</c:v>
                </c:pt>
                <c:pt idx="691">
                  <c:v>73.627413081452303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100.984529490927</c:v>
                </c:pt>
                <c:pt idx="699">
                  <c:v>232.36778422878601</c:v>
                </c:pt>
                <c:pt idx="700">
                  <c:v>0</c:v>
                </c:pt>
                <c:pt idx="701">
                  <c:v>0</c:v>
                </c:pt>
                <c:pt idx="702">
                  <c:v>72.021933370395303</c:v>
                </c:pt>
                <c:pt idx="703">
                  <c:v>1.51837334847987</c:v>
                </c:pt>
                <c:pt idx="704">
                  <c:v>0.20573217945189701</c:v>
                </c:pt>
                <c:pt idx="705">
                  <c:v>0</c:v>
                </c:pt>
                <c:pt idx="706">
                  <c:v>0</c:v>
                </c:pt>
                <c:pt idx="707">
                  <c:v>75.994820136448794</c:v>
                </c:pt>
                <c:pt idx="708">
                  <c:v>0</c:v>
                </c:pt>
                <c:pt idx="709">
                  <c:v>34.970722926453902</c:v>
                </c:pt>
                <c:pt idx="710">
                  <c:v>0</c:v>
                </c:pt>
                <c:pt idx="711">
                  <c:v>0</c:v>
                </c:pt>
                <c:pt idx="712">
                  <c:v>58.321341728994803</c:v>
                </c:pt>
                <c:pt idx="713">
                  <c:v>51.184595161011799</c:v>
                </c:pt>
                <c:pt idx="714">
                  <c:v>2.1119540747647298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9.6179125941125303</c:v>
                </c:pt>
                <c:pt idx="722">
                  <c:v>75.049442221015596</c:v>
                </c:pt>
                <c:pt idx="723">
                  <c:v>16.311001962676499</c:v>
                </c:pt>
                <c:pt idx="724">
                  <c:v>0</c:v>
                </c:pt>
                <c:pt idx="725">
                  <c:v>0.457073817820007</c:v>
                </c:pt>
                <c:pt idx="726">
                  <c:v>190.23863743058399</c:v>
                </c:pt>
                <c:pt idx="727">
                  <c:v>0</c:v>
                </c:pt>
                <c:pt idx="728">
                  <c:v>0</c:v>
                </c:pt>
                <c:pt idx="729">
                  <c:v>616.00487686149995</c:v>
                </c:pt>
                <c:pt idx="730">
                  <c:v>69.855111252320498</c:v>
                </c:pt>
                <c:pt idx="731">
                  <c:v>123.07324062556999</c:v>
                </c:pt>
                <c:pt idx="732">
                  <c:v>0</c:v>
                </c:pt>
                <c:pt idx="733">
                  <c:v>0</c:v>
                </c:pt>
                <c:pt idx="734">
                  <c:v>8.6785660462087204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79.296408977474698</c:v>
                </c:pt>
                <c:pt idx="741">
                  <c:v>0</c:v>
                </c:pt>
                <c:pt idx="742">
                  <c:v>0</c:v>
                </c:pt>
                <c:pt idx="743">
                  <c:v>53.3976949262536</c:v>
                </c:pt>
                <c:pt idx="744">
                  <c:v>0</c:v>
                </c:pt>
                <c:pt idx="745">
                  <c:v>0</c:v>
                </c:pt>
                <c:pt idx="746">
                  <c:v>116.951040995787</c:v>
                </c:pt>
                <c:pt idx="747">
                  <c:v>0</c:v>
                </c:pt>
                <c:pt idx="748">
                  <c:v>0</c:v>
                </c:pt>
                <c:pt idx="749">
                  <c:v>70.594216174516802</c:v>
                </c:pt>
                <c:pt idx="750">
                  <c:v>30.704133723226398</c:v>
                </c:pt>
                <c:pt idx="751">
                  <c:v>0</c:v>
                </c:pt>
                <c:pt idx="752">
                  <c:v>0</c:v>
                </c:pt>
                <c:pt idx="753">
                  <c:v>65.882960539047005</c:v>
                </c:pt>
                <c:pt idx="754">
                  <c:v>165.875856426019</c:v>
                </c:pt>
                <c:pt idx="755">
                  <c:v>27.906282440104299</c:v>
                </c:pt>
                <c:pt idx="756">
                  <c:v>0</c:v>
                </c:pt>
                <c:pt idx="757">
                  <c:v>176.89874782308701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128.704278440271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42.730668201572499</c:v>
                </c:pt>
                <c:pt idx="770">
                  <c:v>332.245810128362</c:v>
                </c:pt>
                <c:pt idx="771">
                  <c:v>71.055031347972999</c:v>
                </c:pt>
                <c:pt idx="772">
                  <c:v>78.050232001706505</c:v>
                </c:pt>
                <c:pt idx="773">
                  <c:v>0</c:v>
                </c:pt>
                <c:pt idx="774">
                  <c:v>26.249882558437498</c:v>
                </c:pt>
                <c:pt idx="775">
                  <c:v>173.10815942996601</c:v>
                </c:pt>
                <c:pt idx="776">
                  <c:v>0</c:v>
                </c:pt>
                <c:pt idx="777">
                  <c:v>0</c:v>
                </c:pt>
                <c:pt idx="778">
                  <c:v>1.7910062781760701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30.155636701481999</c:v>
                </c:pt>
                <c:pt idx="784">
                  <c:v>0</c:v>
                </c:pt>
                <c:pt idx="785">
                  <c:v>0</c:v>
                </c:pt>
                <c:pt idx="786">
                  <c:v>70.463304723698897</c:v>
                </c:pt>
                <c:pt idx="787">
                  <c:v>69.011331901383002</c:v>
                </c:pt>
                <c:pt idx="788">
                  <c:v>1.9679047147533</c:v>
                </c:pt>
                <c:pt idx="789">
                  <c:v>111.581469566129</c:v>
                </c:pt>
                <c:pt idx="790">
                  <c:v>9.3848927155863304</c:v>
                </c:pt>
                <c:pt idx="791">
                  <c:v>1.55950558647666</c:v>
                </c:pt>
                <c:pt idx="792">
                  <c:v>0</c:v>
                </c:pt>
                <c:pt idx="793">
                  <c:v>87.060183350703497</c:v>
                </c:pt>
                <c:pt idx="794">
                  <c:v>43.4510464292824</c:v>
                </c:pt>
                <c:pt idx="795">
                  <c:v>0</c:v>
                </c:pt>
                <c:pt idx="796">
                  <c:v>0</c:v>
                </c:pt>
                <c:pt idx="797">
                  <c:v>241.34216881835101</c:v>
                </c:pt>
                <c:pt idx="798">
                  <c:v>0</c:v>
                </c:pt>
                <c:pt idx="799">
                  <c:v>200.42966295428801</c:v>
                </c:pt>
                <c:pt idx="800">
                  <c:v>250.40422421828299</c:v>
                </c:pt>
                <c:pt idx="801">
                  <c:v>115.474873329635</c:v>
                </c:pt>
                <c:pt idx="802">
                  <c:v>0</c:v>
                </c:pt>
                <c:pt idx="803">
                  <c:v>0</c:v>
                </c:pt>
                <c:pt idx="804">
                  <c:v>102.230270482169</c:v>
                </c:pt>
                <c:pt idx="805">
                  <c:v>223.096342388208</c:v>
                </c:pt>
                <c:pt idx="806">
                  <c:v>0</c:v>
                </c:pt>
                <c:pt idx="807">
                  <c:v>137.41691006489501</c:v>
                </c:pt>
                <c:pt idx="808">
                  <c:v>35.737404329131003</c:v>
                </c:pt>
                <c:pt idx="809">
                  <c:v>207.22159712882799</c:v>
                </c:pt>
                <c:pt idx="810">
                  <c:v>5.2143407503072696</c:v>
                </c:pt>
                <c:pt idx="811">
                  <c:v>57.277664037902298</c:v>
                </c:pt>
                <c:pt idx="812">
                  <c:v>118.150880111595</c:v>
                </c:pt>
                <c:pt idx="813">
                  <c:v>0</c:v>
                </c:pt>
                <c:pt idx="814">
                  <c:v>60.891313450965903</c:v>
                </c:pt>
                <c:pt idx="815">
                  <c:v>136.754354441316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23.110494741791602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57.2940025341615</c:v>
                </c:pt>
                <c:pt idx="824">
                  <c:v>0</c:v>
                </c:pt>
                <c:pt idx="825">
                  <c:v>121.159560417892</c:v>
                </c:pt>
                <c:pt idx="826">
                  <c:v>4.0841045977022103</c:v>
                </c:pt>
                <c:pt idx="827">
                  <c:v>19.593100818818598</c:v>
                </c:pt>
                <c:pt idx="828">
                  <c:v>117.152360611346</c:v>
                </c:pt>
                <c:pt idx="829">
                  <c:v>0</c:v>
                </c:pt>
                <c:pt idx="830">
                  <c:v>108.89511618982699</c:v>
                </c:pt>
                <c:pt idx="831">
                  <c:v>1.28792697125767</c:v>
                </c:pt>
                <c:pt idx="832">
                  <c:v>5.43019136359462</c:v>
                </c:pt>
                <c:pt idx="833">
                  <c:v>87.427366317385093</c:v>
                </c:pt>
                <c:pt idx="834">
                  <c:v>2.1421000391576599</c:v>
                </c:pt>
                <c:pt idx="835">
                  <c:v>0</c:v>
                </c:pt>
                <c:pt idx="836">
                  <c:v>27.180155642214999</c:v>
                </c:pt>
                <c:pt idx="837">
                  <c:v>9.2460035860842194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1.1107648263240899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16.549995995285901</c:v>
                </c:pt>
                <c:pt idx="847">
                  <c:v>0</c:v>
                </c:pt>
                <c:pt idx="848">
                  <c:v>5.7727479067228904</c:v>
                </c:pt>
                <c:pt idx="849">
                  <c:v>0</c:v>
                </c:pt>
                <c:pt idx="850">
                  <c:v>3.76820852302497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17.539603599292899</c:v>
                </c:pt>
                <c:pt idx="856">
                  <c:v>7.6997227103589498</c:v>
                </c:pt>
                <c:pt idx="857">
                  <c:v>0</c:v>
                </c:pt>
                <c:pt idx="858">
                  <c:v>5.35048147333997E-2</c:v>
                </c:pt>
                <c:pt idx="859">
                  <c:v>17.849404840737101</c:v>
                </c:pt>
                <c:pt idx="860">
                  <c:v>72.143187545605997</c:v>
                </c:pt>
                <c:pt idx="861">
                  <c:v>38.160631609979603</c:v>
                </c:pt>
                <c:pt idx="862">
                  <c:v>187.41528624409</c:v>
                </c:pt>
                <c:pt idx="863">
                  <c:v>82.660720578966703</c:v>
                </c:pt>
                <c:pt idx="864">
                  <c:v>121.479166400735</c:v>
                </c:pt>
                <c:pt idx="865">
                  <c:v>178.30243096509199</c:v>
                </c:pt>
                <c:pt idx="866">
                  <c:v>67.606446470008805</c:v>
                </c:pt>
                <c:pt idx="867">
                  <c:v>0</c:v>
                </c:pt>
                <c:pt idx="868">
                  <c:v>9.1096342796501304</c:v>
                </c:pt>
                <c:pt idx="869">
                  <c:v>0</c:v>
                </c:pt>
                <c:pt idx="870">
                  <c:v>112.573035190318</c:v>
                </c:pt>
                <c:pt idx="871">
                  <c:v>225.11244282608999</c:v>
                </c:pt>
                <c:pt idx="872">
                  <c:v>0</c:v>
                </c:pt>
                <c:pt idx="873">
                  <c:v>0</c:v>
                </c:pt>
                <c:pt idx="874">
                  <c:v>10.324549008553699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14.03392259702</c:v>
                </c:pt>
                <c:pt idx="880">
                  <c:v>67.422374374925099</c:v>
                </c:pt>
                <c:pt idx="881">
                  <c:v>0</c:v>
                </c:pt>
                <c:pt idx="882">
                  <c:v>0</c:v>
                </c:pt>
                <c:pt idx="883">
                  <c:v>67.476295288418896</c:v>
                </c:pt>
                <c:pt idx="884">
                  <c:v>0</c:v>
                </c:pt>
                <c:pt idx="885">
                  <c:v>7.7684979332469704</c:v>
                </c:pt>
                <c:pt idx="886">
                  <c:v>30.868951627201099</c:v>
                </c:pt>
                <c:pt idx="887">
                  <c:v>0</c:v>
                </c:pt>
                <c:pt idx="888">
                  <c:v>25.399935388943799</c:v>
                </c:pt>
                <c:pt idx="889">
                  <c:v>0</c:v>
                </c:pt>
                <c:pt idx="890">
                  <c:v>4.7605949707720496</c:v>
                </c:pt>
                <c:pt idx="891">
                  <c:v>62.9836186841884</c:v>
                </c:pt>
                <c:pt idx="892">
                  <c:v>0</c:v>
                </c:pt>
                <c:pt idx="893">
                  <c:v>247.56153177373901</c:v>
                </c:pt>
                <c:pt idx="894">
                  <c:v>105.180016753719</c:v>
                </c:pt>
                <c:pt idx="895">
                  <c:v>52.467688980878201</c:v>
                </c:pt>
                <c:pt idx="896">
                  <c:v>66.393826726803397</c:v>
                </c:pt>
                <c:pt idx="897">
                  <c:v>0</c:v>
                </c:pt>
                <c:pt idx="898">
                  <c:v>102.12023355693999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5.1302161417836496</c:v>
                </c:pt>
                <c:pt idx="904">
                  <c:v>0</c:v>
                </c:pt>
                <c:pt idx="905">
                  <c:v>31.9723337414624</c:v>
                </c:pt>
                <c:pt idx="906">
                  <c:v>0</c:v>
                </c:pt>
                <c:pt idx="907">
                  <c:v>110.62041016327601</c:v>
                </c:pt>
                <c:pt idx="908">
                  <c:v>0</c:v>
                </c:pt>
                <c:pt idx="909">
                  <c:v>119.04267196791901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3.4122473339169899</c:v>
                </c:pt>
                <c:pt idx="914">
                  <c:v>228.38324538494999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45.665551234490401</c:v>
                </c:pt>
                <c:pt idx="922">
                  <c:v>79.867421078312006</c:v>
                </c:pt>
                <c:pt idx="923">
                  <c:v>90.571509125851904</c:v>
                </c:pt>
                <c:pt idx="924">
                  <c:v>0</c:v>
                </c:pt>
                <c:pt idx="925">
                  <c:v>160.18404947479399</c:v>
                </c:pt>
                <c:pt idx="926">
                  <c:v>0</c:v>
                </c:pt>
                <c:pt idx="927">
                  <c:v>0</c:v>
                </c:pt>
                <c:pt idx="928">
                  <c:v>16.3380691785948</c:v>
                </c:pt>
                <c:pt idx="929">
                  <c:v>316.39163977792799</c:v>
                </c:pt>
                <c:pt idx="930">
                  <c:v>0.37741427443178199</c:v>
                </c:pt>
                <c:pt idx="931">
                  <c:v>0</c:v>
                </c:pt>
                <c:pt idx="932">
                  <c:v>13.462648075031099</c:v>
                </c:pt>
                <c:pt idx="933">
                  <c:v>0.99429042928086397</c:v>
                </c:pt>
                <c:pt idx="934">
                  <c:v>45.338876521674301</c:v>
                </c:pt>
                <c:pt idx="935">
                  <c:v>62.711631576170198</c:v>
                </c:pt>
                <c:pt idx="936">
                  <c:v>4.81270506179475</c:v>
                </c:pt>
                <c:pt idx="937">
                  <c:v>0</c:v>
                </c:pt>
                <c:pt idx="938">
                  <c:v>27.8151187923416</c:v>
                </c:pt>
                <c:pt idx="939">
                  <c:v>53.897379693205004</c:v>
                </c:pt>
                <c:pt idx="940">
                  <c:v>0</c:v>
                </c:pt>
                <c:pt idx="941">
                  <c:v>0</c:v>
                </c:pt>
                <c:pt idx="942">
                  <c:v>102.014600044331</c:v>
                </c:pt>
                <c:pt idx="943">
                  <c:v>70.645592794430399</c:v>
                </c:pt>
                <c:pt idx="944">
                  <c:v>15.9130931942871</c:v>
                </c:pt>
                <c:pt idx="945">
                  <c:v>0.96455608012667204</c:v>
                </c:pt>
                <c:pt idx="946">
                  <c:v>77.688032581484705</c:v>
                </c:pt>
                <c:pt idx="947">
                  <c:v>0</c:v>
                </c:pt>
                <c:pt idx="948">
                  <c:v>2.6755363107610099E-2</c:v>
                </c:pt>
                <c:pt idx="949">
                  <c:v>0</c:v>
                </c:pt>
                <c:pt idx="950">
                  <c:v>9.1068307048089405</c:v>
                </c:pt>
                <c:pt idx="951">
                  <c:v>25.923088233977101</c:v>
                </c:pt>
                <c:pt idx="952">
                  <c:v>71.107691059264894</c:v>
                </c:pt>
                <c:pt idx="953">
                  <c:v>0</c:v>
                </c:pt>
                <c:pt idx="954">
                  <c:v>98.216598376199599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71.875542348357399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45.059634505179503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2.19485539987277</c:v>
                </c:pt>
                <c:pt idx="973">
                  <c:v>107.838911747833</c:v>
                </c:pt>
                <c:pt idx="974">
                  <c:v>0</c:v>
                </c:pt>
                <c:pt idx="975">
                  <c:v>0</c:v>
                </c:pt>
                <c:pt idx="976">
                  <c:v>165.67328130737101</c:v>
                </c:pt>
                <c:pt idx="977">
                  <c:v>0</c:v>
                </c:pt>
                <c:pt idx="978">
                  <c:v>296.17275597860998</c:v>
                </c:pt>
                <c:pt idx="979">
                  <c:v>185.33151421676899</c:v>
                </c:pt>
                <c:pt idx="980">
                  <c:v>0</c:v>
                </c:pt>
                <c:pt idx="981">
                  <c:v>35.365262855280001</c:v>
                </c:pt>
                <c:pt idx="982">
                  <c:v>209.44148482036999</c:v>
                </c:pt>
                <c:pt idx="983">
                  <c:v>77.279249900199105</c:v>
                </c:pt>
                <c:pt idx="984">
                  <c:v>4.4631230624598199</c:v>
                </c:pt>
                <c:pt idx="985">
                  <c:v>0</c:v>
                </c:pt>
                <c:pt idx="986">
                  <c:v>235.041569361142</c:v>
                </c:pt>
                <c:pt idx="987">
                  <c:v>45.769836933536602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83.053390784476605</c:v>
                </c:pt>
                <c:pt idx="993">
                  <c:v>138.31011788126401</c:v>
                </c:pt>
                <c:pt idx="994">
                  <c:v>52.746096530016402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3.8929172287889098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12.0586916259332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17.074527806110201</c:v>
                </c:pt>
                <c:pt idx="1010">
                  <c:v>103.08705540168501</c:v>
                </c:pt>
                <c:pt idx="1011">
                  <c:v>0</c:v>
                </c:pt>
                <c:pt idx="1012">
                  <c:v>83.759749918511901</c:v>
                </c:pt>
                <c:pt idx="1013">
                  <c:v>1.46336510294238</c:v>
                </c:pt>
                <c:pt idx="1014">
                  <c:v>0</c:v>
                </c:pt>
                <c:pt idx="1015">
                  <c:v>5.6822086436058097</c:v>
                </c:pt>
                <c:pt idx="1016">
                  <c:v>0</c:v>
                </c:pt>
                <c:pt idx="1017">
                  <c:v>94.994299530518106</c:v>
                </c:pt>
                <c:pt idx="1018">
                  <c:v>0</c:v>
                </c:pt>
                <c:pt idx="1019">
                  <c:v>0</c:v>
                </c:pt>
                <c:pt idx="1020">
                  <c:v>15.8465459236575</c:v>
                </c:pt>
                <c:pt idx="1021">
                  <c:v>56.3707486638394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87.7723847635921</c:v>
                </c:pt>
                <c:pt idx="1026">
                  <c:v>19.193274138352699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63.472155148866399</c:v>
                </c:pt>
                <c:pt idx="1031">
                  <c:v>133.07167174384799</c:v>
                </c:pt>
                <c:pt idx="1032">
                  <c:v>224.72332234055699</c:v>
                </c:pt>
                <c:pt idx="1033">
                  <c:v>76.345905341975495</c:v>
                </c:pt>
                <c:pt idx="1034">
                  <c:v>152.768302793815</c:v>
                </c:pt>
                <c:pt idx="1035">
                  <c:v>82.846816699463204</c:v>
                </c:pt>
                <c:pt idx="1036">
                  <c:v>3.4450054594011399</c:v>
                </c:pt>
                <c:pt idx="1037">
                  <c:v>0</c:v>
                </c:pt>
                <c:pt idx="1038">
                  <c:v>0.82516538409612505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85.3925001285468</c:v>
                </c:pt>
                <c:pt idx="1043">
                  <c:v>0</c:v>
                </c:pt>
                <c:pt idx="1044">
                  <c:v>81.419508377890395</c:v>
                </c:pt>
                <c:pt idx="1045">
                  <c:v>60.073479800100202</c:v>
                </c:pt>
                <c:pt idx="1046">
                  <c:v>0</c:v>
                </c:pt>
                <c:pt idx="1047">
                  <c:v>0</c:v>
                </c:pt>
                <c:pt idx="1048">
                  <c:v>118.54810487166399</c:v>
                </c:pt>
                <c:pt idx="1049">
                  <c:v>0</c:v>
                </c:pt>
                <c:pt idx="1050">
                  <c:v>0</c:v>
                </c:pt>
                <c:pt idx="1051">
                  <c:v>35.197684175373297</c:v>
                </c:pt>
                <c:pt idx="1052">
                  <c:v>27.628441099088398</c:v>
                </c:pt>
                <c:pt idx="1053">
                  <c:v>179.993477706324</c:v>
                </c:pt>
                <c:pt idx="1054">
                  <c:v>16.084348681188299</c:v>
                </c:pt>
                <c:pt idx="1055">
                  <c:v>168.691773203726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1.99805098474927</c:v>
                </c:pt>
                <c:pt idx="1062">
                  <c:v>0</c:v>
                </c:pt>
                <c:pt idx="1063">
                  <c:v>0</c:v>
                </c:pt>
                <c:pt idx="1064">
                  <c:v>96.121319701164296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11.659812587520999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230.299141773439</c:v>
                </c:pt>
                <c:pt idx="1076">
                  <c:v>164.88826392354201</c:v>
                </c:pt>
                <c:pt idx="1077">
                  <c:v>0</c:v>
                </c:pt>
                <c:pt idx="1078">
                  <c:v>0.13786964532322801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0.107361881727621</c:v>
                </c:pt>
                <c:pt idx="1083">
                  <c:v>47.081177269482502</c:v>
                </c:pt>
                <c:pt idx="1084">
                  <c:v>13.1385235264329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76.529738318825693</c:v>
                </c:pt>
                <c:pt idx="1090">
                  <c:v>40.337030394905099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194.196461395087</c:v>
                </c:pt>
                <c:pt idx="1095">
                  <c:v>29.250838817797</c:v>
                </c:pt>
                <c:pt idx="1096">
                  <c:v>0</c:v>
                </c:pt>
                <c:pt idx="1097">
                  <c:v>103.225144844426</c:v>
                </c:pt>
                <c:pt idx="1098">
                  <c:v>23.562472566842999</c:v>
                </c:pt>
                <c:pt idx="1099">
                  <c:v>107.622498091867</c:v>
                </c:pt>
                <c:pt idx="1100">
                  <c:v>0.86164648129146504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1.6083521096932401</c:v>
                </c:pt>
                <c:pt idx="1107">
                  <c:v>0</c:v>
                </c:pt>
                <c:pt idx="1108">
                  <c:v>0</c:v>
                </c:pt>
                <c:pt idx="1109">
                  <c:v>177.51201372903401</c:v>
                </c:pt>
                <c:pt idx="1110">
                  <c:v>0</c:v>
                </c:pt>
                <c:pt idx="1111">
                  <c:v>19.782791334595601</c:v>
                </c:pt>
                <c:pt idx="1112">
                  <c:v>0</c:v>
                </c:pt>
                <c:pt idx="1113">
                  <c:v>0</c:v>
                </c:pt>
                <c:pt idx="1114">
                  <c:v>99.596998807723196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6.5916078524284902</c:v>
                </c:pt>
                <c:pt idx="1121">
                  <c:v>0</c:v>
                </c:pt>
                <c:pt idx="1122">
                  <c:v>4.8239030588023804</c:v>
                </c:pt>
                <c:pt idx="1123">
                  <c:v>0</c:v>
                </c:pt>
                <c:pt idx="1124">
                  <c:v>104.026885443802</c:v>
                </c:pt>
                <c:pt idx="1125">
                  <c:v>0</c:v>
                </c:pt>
                <c:pt idx="1126">
                  <c:v>65.080894031027796</c:v>
                </c:pt>
                <c:pt idx="1127">
                  <c:v>1.30372609766388</c:v>
                </c:pt>
                <c:pt idx="1128">
                  <c:v>64.051622007684202</c:v>
                </c:pt>
                <c:pt idx="1129">
                  <c:v>85.850385197887206</c:v>
                </c:pt>
                <c:pt idx="1130">
                  <c:v>18.150178251355399</c:v>
                </c:pt>
                <c:pt idx="1131">
                  <c:v>176.81797204364301</c:v>
                </c:pt>
                <c:pt idx="1132">
                  <c:v>7.1669292695414697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62.276696042186799</c:v>
                </c:pt>
                <c:pt idx="1137">
                  <c:v>63.013413847680603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0.40690764175347799</c:v>
                </c:pt>
                <c:pt idx="1144">
                  <c:v>49.780723192241197</c:v>
                </c:pt>
                <c:pt idx="1145">
                  <c:v>94.923864105392894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0.484281543165901</c:v>
                </c:pt>
                <c:pt idx="1153">
                  <c:v>31.7523661785449</c:v>
                </c:pt>
                <c:pt idx="1154">
                  <c:v>0</c:v>
                </c:pt>
                <c:pt idx="1155">
                  <c:v>60.275339983515003</c:v>
                </c:pt>
                <c:pt idx="1156">
                  <c:v>82.478122167896302</c:v>
                </c:pt>
                <c:pt idx="1157">
                  <c:v>0.907098608597812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46.348856911939599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117.81455548408201</c:v>
                </c:pt>
                <c:pt idx="1175">
                  <c:v>102.586799364047</c:v>
                </c:pt>
                <c:pt idx="1176">
                  <c:v>78.014739974536695</c:v>
                </c:pt>
                <c:pt idx="1177">
                  <c:v>34.484208058797698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83.601579684063196</c:v>
                </c:pt>
                <c:pt idx="1182">
                  <c:v>1.57299645001164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183.100726999899</c:v>
                </c:pt>
                <c:pt idx="1190">
                  <c:v>131.65999147100399</c:v>
                </c:pt>
                <c:pt idx="1191">
                  <c:v>141.40178499162701</c:v>
                </c:pt>
                <c:pt idx="1192">
                  <c:v>132.01437991324499</c:v>
                </c:pt>
                <c:pt idx="1193">
                  <c:v>0</c:v>
                </c:pt>
                <c:pt idx="1194">
                  <c:v>0</c:v>
                </c:pt>
                <c:pt idx="1195">
                  <c:v>15.252449873366899</c:v>
                </c:pt>
                <c:pt idx="1196">
                  <c:v>0</c:v>
                </c:pt>
                <c:pt idx="1197">
                  <c:v>57.994478323784499</c:v>
                </c:pt>
                <c:pt idx="1198">
                  <c:v>72.933974647230201</c:v>
                </c:pt>
                <c:pt idx="1199">
                  <c:v>0</c:v>
                </c:pt>
                <c:pt idx="1200">
                  <c:v>0</c:v>
                </c:pt>
                <c:pt idx="1201">
                  <c:v>4.8851432898225102</c:v>
                </c:pt>
                <c:pt idx="1202">
                  <c:v>9.5705713931153191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113.369192071029</c:v>
                </c:pt>
                <c:pt idx="1208">
                  <c:v>0.44990987640485902</c:v>
                </c:pt>
                <c:pt idx="1209">
                  <c:v>0</c:v>
                </c:pt>
                <c:pt idx="1210">
                  <c:v>0.17711804034405701</c:v>
                </c:pt>
                <c:pt idx="1211">
                  <c:v>1.6113814030021101</c:v>
                </c:pt>
                <c:pt idx="1212">
                  <c:v>41.813418636353198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147.02753362897201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3.0221574858757099</c:v>
                </c:pt>
                <c:pt idx="1223">
                  <c:v>0</c:v>
                </c:pt>
                <c:pt idx="1224">
                  <c:v>84.502531403719999</c:v>
                </c:pt>
                <c:pt idx="1225">
                  <c:v>74.398090815319406</c:v>
                </c:pt>
                <c:pt idx="1226">
                  <c:v>14.391824517760901</c:v>
                </c:pt>
                <c:pt idx="1227">
                  <c:v>114.53667281581799</c:v>
                </c:pt>
                <c:pt idx="1228">
                  <c:v>49.080940879433598</c:v>
                </c:pt>
                <c:pt idx="1229">
                  <c:v>0</c:v>
                </c:pt>
                <c:pt idx="1230">
                  <c:v>0</c:v>
                </c:pt>
                <c:pt idx="1231">
                  <c:v>37.633159981392197</c:v>
                </c:pt>
                <c:pt idx="1232">
                  <c:v>0</c:v>
                </c:pt>
                <c:pt idx="1233">
                  <c:v>0</c:v>
                </c:pt>
                <c:pt idx="1234">
                  <c:v>80.092888371153606</c:v>
                </c:pt>
                <c:pt idx="1235">
                  <c:v>0</c:v>
                </c:pt>
                <c:pt idx="1236">
                  <c:v>113.762436253904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57.083108533250098</c:v>
                </c:pt>
                <c:pt idx="1243">
                  <c:v>16.535803017932899</c:v>
                </c:pt>
                <c:pt idx="1244">
                  <c:v>32.601472143818299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2.2922630401745199</c:v>
                </c:pt>
                <c:pt idx="1251">
                  <c:v>0</c:v>
                </c:pt>
                <c:pt idx="1252">
                  <c:v>0</c:v>
                </c:pt>
                <c:pt idx="1253">
                  <c:v>206.60758136511299</c:v>
                </c:pt>
                <c:pt idx="1254">
                  <c:v>9.5213611737934105</c:v>
                </c:pt>
                <c:pt idx="1255">
                  <c:v>0</c:v>
                </c:pt>
                <c:pt idx="1256">
                  <c:v>211.94014990788099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287.45168639282201</c:v>
                </c:pt>
                <c:pt idx="1262">
                  <c:v>94.317574149623795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181.914939746165</c:v>
                </c:pt>
                <c:pt idx="1267">
                  <c:v>4.1263866149461403</c:v>
                </c:pt>
                <c:pt idx="1268">
                  <c:v>0</c:v>
                </c:pt>
                <c:pt idx="1269">
                  <c:v>4.6214075580519998</c:v>
                </c:pt>
                <c:pt idx="1270">
                  <c:v>53.1406101789524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12.9410626333731</c:v>
                </c:pt>
                <c:pt idx="1281">
                  <c:v>0</c:v>
                </c:pt>
                <c:pt idx="1282">
                  <c:v>0</c:v>
                </c:pt>
                <c:pt idx="1283">
                  <c:v>15.7140485044612</c:v>
                </c:pt>
                <c:pt idx="1284">
                  <c:v>0</c:v>
                </c:pt>
                <c:pt idx="1285">
                  <c:v>180.62549635047799</c:v>
                </c:pt>
                <c:pt idx="1286">
                  <c:v>3.55285397085248</c:v>
                </c:pt>
                <c:pt idx="1287">
                  <c:v>27.127998257883</c:v>
                </c:pt>
                <c:pt idx="1288">
                  <c:v>0</c:v>
                </c:pt>
                <c:pt idx="1289">
                  <c:v>5.8936305527392898</c:v>
                </c:pt>
                <c:pt idx="1290">
                  <c:v>0.77247328811037097</c:v>
                </c:pt>
                <c:pt idx="1291">
                  <c:v>201.72501233407999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17.2242480686599</c:v>
                </c:pt>
                <c:pt idx="1296">
                  <c:v>26.233651030904699</c:v>
                </c:pt>
                <c:pt idx="1297">
                  <c:v>53.647704670983998</c:v>
                </c:pt>
                <c:pt idx="1298">
                  <c:v>99.995288934785293</c:v>
                </c:pt>
                <c:pt idx="1299">
                  <c:v>0</c:v>
                </c:pt>
                <c:pt idx="1300">
                  <c:v>0</c:v>
                </c:pt>
                <c:pt idx="1301">
                  <c:v>225.64098972160301</c:v>
                </c:pt>
                <c:pt idx="1302">
                  <c:v>0.43236725442422802</c:v>
                </c:pt>
                <c:pt idx="1303">
                  <c:v>46.0076200243888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5.9198602403725404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474.53266022476902</c:v>
                </c:pt>
                <c:pt idx="1314">
                  <c:v>178.317335934623</c:v>
                </c:pt>
                <c:pt idx="1315">
                  <c:v>74.312995377293007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1.7596083196513801</c:v>
                </c:pt>
                <c:pt idx="1321">
                  <c:v>154.565664995894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79.358509213532002</c:v>
                </c:pt>
                <c:pt idx="1335">
                  <c:v>0</c:v>
                </c:pt>
                <c:pt idx="1336">
                  <c:v>128.95791067092199</c:v>
                </c:pt>
                <c:pt idx="1337">
                  <c:v>58.147228020779004</c:v>
                </c:pt>
                <c:pt idx="1338">
                  <c:v>0</c:v>
                </c:pt>
                <c:pt idx="1339">
                  <c:v>72.003293667334205</c:v>
                </c:pt>
                <c:pt idx="1340">
                  <c:v>0</c:v>
                </c:pt>
                <c:pt idx="1341">
                  <c:v>0</c:v>
                </c:pt>
                <c:pt idx="1342">
                  <c:v>66.271035789379994</c:v>
                </c:pt>
                <c:pt idx="1343">
                  <c:v>0</c:v>
                </c:pt>
                <c:pt idx="1344">
                  <c:v>15.043043983863599</c:v>
                </c:pt>
                <c:pt idx="1345">
                  <c:v>0.17526200407547299</c:v>
                </c:pt>
                <c:pt idx="1346">
                  <c:v>36.556671192423899</c:v>
                </c:pt>
                <c:pt idx="1347">
                  <c:v>0</c:v>
                </c:pt>
                <c:pt idx="1348">
                  <c:v>0</c:v>
                </c:pt>
                <c:pt idx="1349">
                  <c:v>55.314176118953</c:v>
                </c:pt>
                <c:pt idx="1350">
                  <c:v>185.84438098721901</c:v>
                </c:pt>
                <c:pt idx="1351">
                  <c:v>0</c:v>
                </c:pt>
                <c:pt idx="1352">
                  <c:v>0</c:v>
                </c:pt>
                <c:pt idx="1353">
                  <c:v>152.724564525701</c:v>
                </c:pt>
                <c:pt idx="1354">
                  <c:v>10.000117119634201</c:v>
                </c:pt>
                <c:pt idx="1355">
                  <c:v>41.985129367458399</c:v>
                </c:pt>
                <c:pt idx="1356">
                  <c:v>179.186443618243</c:v>
                </c:pt>
                <c:pt idx="1357">
                  <c:v>12.114682161342699</c:v>
                </c:pt>
                <c:pt idx="1358">
                  <c:v>10.727490063060699</c:v>
                </c:pt>
                <c:pt idx="1359">
                  <c:v>22.593065883416202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43.971273614063499</c:v>
                </c:pt>
                <c:pt idx="1364">
                  <c:v>0</c:v>
                </c:pt>
                <c:pt idx="1365">
                  <c:v>0</c:v>
                </c:pt>
                <c:pt idx="1366">
                  <c:v>0.47309828191272801</c:v>
                </c:pt>
                <c:pt idx="1367">
                  <c:v>87.734687158308901</c:v>
                </c:pt>
                <c:pt idx="1368">
                  <c:v>4.44717509811115</c:v>
                </c:pt>
                <c:pt idx="1369">
                  <c:v>0</c:v>
                </c:pt>
                <c:pt idx="1370">
                  <c:v>7.4677448592079498</c:v>
                </c:pt>
                <c:pt idx="1371">
                  <c:v>13.3562463031906</c:v>
                </c:pt>
                <c:pt idx="1372">
                  <c:v>102.143638133434</c:v>
                </c:pt>
                <c:pt idx="1373">
                  <c:v>40.948619119863501</c:v>
                </c:pt>
                <c:pt idx="1374">
                  <c:v>0</c:v>
                </c:pt>
                <c:pt idx="1375">
                  <c:v>0</c:v>
                </c:pt>
                <c:pt idx="1376">
                  <c:v>103.215384033635</c:v>
                </c:pt>
                <c:pt idx="1377">
                  <c:v>14.585938471385701</c:v>
                </c:pt>
                <c:pt idx="1378">
                  <c:v>70.531546012296303</c:v>
                </c:pt>
                <c:pt idx="1379">
                  <c:v>2.23315951089964</c:v>
                </c:pt>
                <c:pt idx="1380">
                  <c:v>51.415574494982799</c:v>
                </c:pt>
                <c:pt idx="1381">
                  <c:v>0</c:v>
                </c:pt>
                <c:pt idx="1382">
                  <c:v>41.471863789189698</c:v>
                </c:pt>
                <c:pt idx="1383">
                  <c:v>0</c:v>
                </c:pt>
                <c:pt idx="1384">
                  <c:v>0</c:v>
                </c:pt>
                <c:pt idx="1385">
                  <c:v>73.206007437588596</c:v>
                </c:pt>
                <c:pt idx="1386">
                  <c:v>0</c:v>
                </c:pt>
                <c:pt idx="1387">
                  <c:v>76.288186929119902</c:v>
                </c:pt>
                <c:pt idx="1388">
                  <c:v>0</c:v>
                </c:pt>
                <c:pt idx="1389">
                  <c:v>0</c:v>
                </c:pt>
                <c:pt idx="1390">
                  <c:v>2.7492638349892999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15.8580637744853</c:v>
                </c:pt>
                <c:pt idx="1395">
                  <c:v>0.575498276867068</c:v>
                </c:pt>
                <c:pt idx="1396">
                  <c:v>0</c:v>
                </c:pt>
                <c:pt idx="1397">
                  <c:v>30.7783031092188</c:v>
                </c:pt>
                <c:pt idx="1398">
                  <c:v>0</c:v>
                </c:pt>
                <c:pt idx="1399">
                  <c:v>29.3910100012558</c:v>
                </c:pt>
                <c:pt idx="1400">
                  <c:v>0</c:v>
                </c:pt>
                <c:pt idx="1401">
                  <c:v>98.594053957876696</c:v>
                </c:pt>
                <c:pt idx="1402">
                  <c:v>217.84562784691599</c:v>
                </c:pt>
                <c:pt idx="1403">
                  <c:v>6.7234562561661999</c:v>
                </c:pt>
                <c:pt idx="1404">
                  <c:v>115.19655057416099</c:v>
                </c:pt>
                <c:pt idx="1405">
                  <c:v>109.84369390101401</c:v>
                </c:pt>
                <c:pt idx="1406">
                  <c:v>377.85858544729501</c:v>
                </c:pt>
                <c:pt idx="1407">
                  <c:v>30.077872259536498</c:v>
                </c:pt>
                <c:pt idx="1408">
                  <c:v>0</c:v>
                </c:pt>
                <c:pt idx="1409">
                  <c:v>9.0988756298176696</c:v>
                </c:pt>
                <c:pt idx="1410">
                  <c:v>0</c:v>
                </c:pt>
                <c:pt idx="1411">
                  <c:v>111.877478907062</c:v>
                </c:pt>
                <c:pt idx="1412">
                  <c:v>7.1632082052199104</c:v>
                </c:pt>
                <c:pt idx="1413">
                  <c:v>69.733471122082307</c:v>
                </c:pt>
                <c:pt idx="1414">
                  <c:v>150.607379297845</c:v>
                </c:pt>
                <c:pt idx="1415">
                  <c:v>0</c:v>
                </c:pt>
                <c:pt idx="1416">
                  <c:v>15.531049000967901</c:v>
                </c:pt>
                <c:pt idx="1417">
                  <c:v>19.203667468435199</c:v>
                </c:pt>
                <c:pt idx="1418">
                  <c:v>0</c:v>
                </c:pt>
                <c:pt idx="1419">
                  <c:v>18.648499701336199</c:v>
                </c:pt>
                <c:pt idx="1420">
                  <c:v>85.047816978599698</c:v>
                </c:pt>
                <c:pt idx="1421">
                  <c:v>0</c:v>
                </c:pt>
                <c:pt idx="1422">
                  <c:v>89.139810101112005</c:v>
                </c:pt>
                <c:pt idx="1423">
                  <c:v>4.2114011804496503</c:v>
                </c:pt>
                <c:pt idx="1424">
                  <c:v>0</c:v>
                </c:pt>
                <c:pt idx="1425">
                  <c:v>97.132743454158998</c:v>
                </c:pt>
                <c:pt idx="1426">
                  <c:v>0</c:v>
                </c:pt>
                <c:pt idx="1427">
                  <c:v>23.013132249271699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100.939159588335</c:v>
                </c:pt>
                <c:pt idx="1432">
                  <c:v>0</c:v>
                </c:pt>
                <c:pt idx="1433">
                  <c:v>0</c:v>
                </c:pt>
                <c:pt idx="1434">
                  <c:v>76.742849394138005</c:v>
                </c:pt>
                <c:pt idx="1435">
                  <c:v>0</c:v>
                </c:pt>
                <c:pt idx="1436">
                  <c:v>0</c:v>
                </c:pt>
                <c:pt idx="1437">
                  <c:v>19.861831662644398</c:v>
                </c:pt>
                <c:pt idx="1438">
                  <c:v>117.331528555784</c:v>
                </c:pt>
                <c:pt idx="1439">
                  <c:v>103.724808057508</c:v>
                </c:pt>
                <c:pt idx="1440">
                  <c:v>1.9676860696599601</c:v>
                </c:pt>
                <c:pt idx="1441">
                  <c:v>0</c:v>
                </c:pt>
                <c:pt idx="1442">
                  <c:v>86.129274422084805</c:v>
                </c:pt>
                <c:pt idx="1443">
                  <c:v>50.173707380989903</c:v>
                </c:pt>
                <c:pt idx="1444">
                  <c:v>38.385392058746802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226.64369768013</c:v>
                </c:pt>
                <c:pt idx="1450">
                  <c:v>98.1934570909293</c:v>
                </c:pt>
                <c:pt idx="1451">
                  <c:v>48.415704822365498</c:v>
                </c:pt>
                <c:pt idx="1452">
                  <c:v>140.69150641477501</c:v>
                </c:pt>
                <c:pt idx="1453">
                  <c:v>0.48780212230450898</c:v>
                </c:pt>
                <c:pt idx="1454">
                  <c:v>86.301125837545598</c:v>
                </c:pt>
                <c:pt idx="1455">
                  <c:v>51.657151959619704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92.916854653507698</c:v>
                </c:pt>
                <c:pt idx="1462">
                  <c:v>16.362575094323901</c:v>
                </c:pt>
                <c:pt idx="1463">
                  <c:v>0</c:v>
                </c:pt>
                <c:pt idx="1464">
                  <c:v>0</c:v>
                </c:pt>
                <c:pt idx="1465">
                  <c:v>45.783373042737601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7.5327120600066797</c:v>
                </c:pt>
                <c:pt idx="1470">
                  <c:v>0</c:v>
                </c:pt>
                <c:pt idx="1471">
                  <c:v>95.038005604143805</c:v>
                </c:pt>
                <c:pt idx="1472">
                  <c:v>104.953067170938</c:v>
                </c:pt>
                <c:pt idx="1473">
                  <c:v>0</c:v>
                </c:pt>
                <c:pt idx="1474">
                  <c:v>0</c:v>
                </c:pt>
                <c:pt idx="1475">
                  <c:v>62.302230138456103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55.4345067533011</c:v>
                </c:pt>
                <c:pt idx="1481">
                  <c:v>37.3451171184375</c:v>
                </c:pt>
                <c:pt idx="1482">
                  <c:v>0</c:v>
                </c:pt>
                <c:pt idx="1483">
                  <c:v>0</c:v>
                </c:pt>
                <c:pt idx="1484">
                  <c:v>71.192452952667693</c:v>
                </c:pt>
                <c:pt idx="1485">
                  <c:v>0</c:v>
                </c:pt>
                <c:pt idx="1486">
                  <c:v>9.1306452865590408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2.16131497822259</c:v>
                </c:pt>
                <c:pt idx="1491">
                  <c:v>0</c:v>
                </c:pt>
                <c:pt idx="1492">
                  <c:v>45.217060978841303</c:v>
                </c:pt>
                <c:pt idx="1493">
                  <c:v>0</c:v>
                </c:pt>
                <c:pt idx="1494">
                  <c:v>15.050572651061801</c:v>
                </c:pt>
                <c:pt idx="1495">
                  <c:v>0</c:v>
                </c:pt>
                <c:pt idx="1496">
                  <c:v>91.040758851391104</c:v>
                </c:pt>
                <c:pt idx="1497">
                  <c:v>9.4672789755290498</c:v>
                </c:pt>
                <c:pt idx="1498">
                  <c:v>3.2758301589083301</c:v>
                </c:pt>
                <c:pt idx="1499">
                  <c:v>0.52708671793342698</c:v>
                </c:pt>
                <c:pt idx="1500">
                  <c:v>0</c:v>
                </c:pt>
                <c:pt idx="1501">
                  <c:v>29.525868416368599</c:v>
                </c:pt>
                <c:pt idx="1502">
                  <c:v>105.440038522864</c:v>
                </c:pt>
                <c:pt idx="1503">
                  <c:v>1.01751620441153</c:v>
                </c:pt>
                <c:pt idx="1504">
                  <c:v>138.27163404621299</c:v>
                </c:pt>
                <c:pt idx="1505">
                  <c:v>0</c:v>
                </c:pt>
                <c:pt idx="1506">
                  <c:v>0</c:v>
                </c:pt>
                <c:pt idx="1507">
                  <c:v>250.148862852381</c:v>
                </c:pt>
                <c:pt idx="1508">
                  <c:v>0</c:v>
                </c:pt>
                <c:pt idx="1509">
                  <c:v>146.57723452837101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138.45984415532899</c:v>
                </c:pt>
                <c:pt idx="1514">
                  <c:v>0</c:v>
                </c:pt>
                <c:pt idx="1515">
                  <c:v>0</c:v>
                </c:pt>
                <c:pt idx="1516">
                  <c:v>10.0654628553016</c:v>
                </c:pt>
                <c:pt idx="1517">
                  <c:v>0</c:v>
                </c:pt>
                <c:pt idx="1518">
                  <c:v>0</c:v>
                </c:pt>
                <c:pt idx="1519">
                  <c:v>8.0690872582456397</c:v>
                </c:pt>
                <c:pt idx="1520">
                  <c:v>122.34812409882301</c:v>
                </c:pt>
                <c:pt idx="1521">
                  <c:v>2.6587245939616202</c:v>
                </c:pt>
                <c:pt idx="1522">
                  <c:v>0</c:v>
                </c:pt>
                <c:pt idx="1523">
                  <c:v>423.46227198066799</c:v>
                </c:pt>
                <c:pt idx="1524">
                  <c:v>72.774501082450001</c:v>
                </c:pt>
                <c:pt idx="1525">
                  <c:v>142.61682635508799</c:v>
                </c:pt>
                <c:pt idx="1526">
                  <c:v>0</c:v>
                </c:pt>
                <c:pt idx="1527">
                  <c:v>46.023328349889297</c:v>
                </c:pt>
                <c:pt idx="1528">
                  <c:v>0</c:v>
                </c:pt>
                <c:pt idx="1529">
                  <c:v>54.841879786105999</c:v>
                </c:pt>
                <c:pt idx="1530">
                  <c:v>48.858416722801302</c:v>
                </c:pt>
                <c:pt idx="1531">
                  <c:v>0</c:v>
                </c:pt>
                <c:pt idx="1532">
                  <c:v>3.62594354638362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116.507584945468</c:v>
                </c:pt>
                <c:pt idx="1540">
                  <c:v>15.597369482314701</c:v>
                </c:pt>
                <c:pt idx="1541">
                  <c:v>82.730794832155397</c:v>
                </c:pt>
                <c:pt idx="1542">
                  <c:v>14.7480081788463</c:v>
                </c:pt>
                <c:pt idx="1543">
                  <c:v>394.62020612092101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3.5626213708624599</c:v>
                </c:pt>
                <c:pt idx="1549">
                  <c:v>0</c:v>
                </c:pt>
                <c:pt idx="1550">
                  <c:v>28.4909628563105</c:v>
                </c:pt>
                <c:pt idx="1551">
                  <c:v>0</c:v>
                </c:pt>
                <c:pt idx="1552">
                  <c:v>26.590797136066598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60.032530861900803</c:v>
                </c:pt>
                <c:pt idx="1560">
                  <c:v>0</c:v>
                </c:pt>
                <c:pt idx="1561">
                  <c:v>1.4954960615955999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0.42120068695233998</c:v>
                </c:pt>
                <c:pt idx="1572">
                  <c:v>3.8477281143029298</c:v>
                </c:pt>
                <c:pt idx="1573">
                  <c:v>103.11109504302</c:v>
                </c:pt>
                <c:pt idx="1574">
                  <c:v>72.776834459932601</c:v>
                </c:pt>
                <c:pt idx="1575">
                  <c:v>0</c:v>
                </c:pt>
                <c:pt idx="1576">
                  <c:v>1.07573155868583</c:v>
                </c:pt>
                <c:pt idx="1577">
                  <c:v>170.49743483713999</c:v>
                </c:pt>
                <c:pt idx="1578">
                  <c:v>40.7067178119282</c:v>
                </c:pt>
                <c:pt idx="1579">
                  <c:v>0</c:v>
                </c:pt>
                <c:pt idx="1580">
                  <c:v>0</c:v>
                </c:pt>
                <c:pt idx="1581">
                  <c:v>251.89088926859699</c:v>
                </c:pt>
                <c:pt idx="1582">
                  <c:v>0</c:v>
                </c:pt>
                <c:pt idx="1583">
                  <c:v>0</c:v>
                </c:pt>
                <c:pt idx="1584">
                  <c:v>10.0613781652609</c:v>
                </c:pt>
                <c:pt idx="1585">
                  <c:v>0</c:v>
                </c:pt>
                <c:pt idx="1586">
                  <c:v>34.028728895492698</c:v>
                </c:pt>
                <c:pt idx="1587">
                  <c:v>66.350840535475697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22.1867391796021</c:v>
                </c:pt>
                <c:pt idx="1595">
                  <c:v>134.203008742441</c:v>
                </c:pt>
                <c:pt idx="1596">
                  <c:v>0</c:v>
                </c:pt>
                <c:pt idx="1597">
                  <c:v>2.9279043184337499</c:v>
                </c:pt>
                <c:pt idx="1598">
                  <c:v>0</c:v>
                </c:pt>
                <c:pt idx="1599">
                  <c:v>201.276435054736</c:v>
                </c:pt>
                <c:pt idx="1600">
                  <c:v>0</c:v>
                </c:pt>
                <c:pt idx="1601">
                  <c:v>139.24560399365399</c:v>
                </c:pt>
                <c:pt idx="1602">
                  <c:v>0</c:v>
                </c:pt>
                <c:pt idx="1603">
                  <c:v>54.525074036361602</c:v>
                </c:pt>
                <c:pt idx="1604">
                  <c:v>0</c:v>
                </c:pt>
                <c:pt idx="1605">
                  <c:v>0</c:v>
                </c:pt>
                <c:pt idx="1606">
                  <c:v>19.242494747233899</c:v>
                </c:pt>
                <c:pt idx="1607">
                  <c:v>0</c:v>
                </c:pt>
                <c:pt idx="1608">
                  <c:v>0</c:v>
                </c:pt>
                <c:pt idx="1609">
                  <c:v>102.970926140111</c:v>
                </c:pt>
                <c:pt idx="1610">
                  <c:v>0</c:v>
                </c:pt>
                <c:pt idx="1611">
                  <c:v>0</c:v>
                </c:pt>
                <c:pt idx="1612">
                  <c:v>41.7510581653573</c:v>
                </c:pt>
                <c:pt idx="1613">
                  <c:v>2.0989928101372399</c:v>
                </c:pt>
                <c:pt idx="1614">
                  <c:v>166.72778380501501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79.776354590576304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74.559846047989097</c:v>
                </c:pt>
                <c:pt idx="1623">
                  <c:v>3.74081897022067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179.94534822675899</c:v>
                </c:pt>
                <c:pt idx="1628">
                  <c:v>0</c:v>
                </c:pt>
                <c:pt idx="1629">
                  <c:v>8.1184197367944808</c:v>
                </c:pt>
                <c:pt idx="1630">
                  <c:v>0</c:v>
                </c:pt>
                <c:pt idx="1631">
                  <c:v>6.0876268425088398</c:v>
                </c:pt>
                <c:pt idx="1632">
                  <c:v>0</c:v>
                </c:pt>
                <c:pt idx="1633">
                  <c:v>36.842354613289103</c:v>
                </c:pt>
                <c:pt idx="1634">
                  <c:v>0.63248651912337395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105.708195195337</c:v>
                </c:pt>
                <c:pt idx="1643">
                  <c:v>0</c:v>
                </c:pt>
                <c:pt idx="1644">
                  <c:v>0</c:v>
                </c:pt>
                <c:pt idx="1645">
                  <c:v>24.161169467003202</c:v>
                </c:pt>
                <c:pt idx="1646">
                  <c:v>0</c:v>
                </c:pt>
                <c:pt idx="1647">
                  <c:v>0</c:v>
                </c:pt>
                <c:pt idx="1648">
                  <c:v>314.000606058843</c:v>
                </c:pt>
                <c:pt idx="1649">
                  <c:v>36.361725182952</c:v>
                </c:pt>
                <c:pt idx="1650">
                  <c:v>0</c:v>
                </c:pt>
                <c:pt idx="1651">
                  <c:v>250.09887862161199</c:v>
                </c:pt>
                <c:pt idx="1652">
                  <c:v>0</c:v>
                </c:pt>
                <c:pt idx="1653">
                  <c:v>16.9259249377073</c:v>
                </c:pt>
                <c:pt idx="1654">
                  <c:v>9.7355571230651297</c:v>
                </c:pt>
                <c:pt idx="1655">
                  <c:v>0</c:v>
                </c:pt>
                <c:pt idx="1656">
                  <c:v>0</c:v>
                </c:pt>
                <c:pt idx="1657">
                  <c:v>147.82155185187301</c:v>
                </c:pt>
                <c:pt idx="1658">
                  <c:v>4.9870253659785702</c:v>
                </c:pt>
                <c:pt idx="1659">
                  <c:v>6.22936108658282</c:v>
                </c:pt>
                <c:pt idx="1660">
                  <c:v>0.77683512644549702</c:v>
                </c:pt>
                <c:pt idx="1661">
                  <c:v>0</c:v>
                </c:pt>
                <c:pt idx="1662">
                  <c:v>28.163472776677899</c:v>
                </c:pt>
                <c:pt idx="1663">
                  <c:v>3.8145843648001301</c:v>
                </c:pt>
                <c:pt idx="1664">
                  <c:v>58.942729444725202</c:v>
                </c:pt>
                <c:pt idx="1665">
                  <c:v>0</c:v>
                </c:pt>
                <c:pt idx="1666">
                  <c:v>38.817961266971302</c:v>
                </c:pt>
                <c:pt idx="1667">
                  <c:v>0</c:v>
                </c:pt>
                <c:pt idx="1668">
                  <c:v>15.677312859992099</c:v>
                </c:pt>
                <c:pt idx="1669">
                  <c:v>0</c:v>
                </c:pt>
                <c:pt idx="1670">
                  <c:v>187.52004300707799</c:v>
                </c:pt>
                <c:pt idx="1671">
                  <c:v>0.80568658596263198</c:v>
                </c:pt>
                <c:pt idx="1672">
                  <c:v>75.250954817032905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16.0270250965863</c:v>
                </c:pt>
                <c:pt idx="1677">
                  <c:v>551.55186292441499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76.988177262903704</c:v>
                </c:pt>
                <c:pt idx="1683">
                  <c:v>12.981712510918999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163.64401807479601</c:v>
                </c:pt>
                <c:pt idx="1689">
                  <c:v>66.782368159773398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293.97876745802898</c:v>
                </c:pt>
                <c:pt idx="1696">
                  <c:v>243.112723718062</c:v>
                </c:pt>
                <c:pt idx="1697">
                  <c:v>0</c:v>
                </c:pt>
                <c:pt idx="1698">
                  <c:v>0</c:v>
                </c:pt>
                <c:pt idx="1699">
                  <c:v>119.039255595748</c:v>
                </c:pt>
                <c:pt idx="1700">
                  <c:v>44.650008192920602</c:v>
                </c:pt>
                <c:pt idx="1701">
                  <c:v>0</c:v>
                </c:pt>
                <c:pt idx="1702">
                  <c:v>0</c:v>
                </c:pt>
                <c:pt idx="1703">
                  <c:v>36.627470644368302</c:v>
                </c:pt>
                <c:pt idx="1704">
                  <c:v>0</c:v>
                </c:pt>
                <c:pt idx="1705">
                  <c:v>0</c:v>
                </c:pt>
                <c:pt idx="1706">
                  <c:v>56.074229004968799</c:v>
                </c:pt>
                <c:pt idx="1707">
                  <c:v>7.4104212436575997E-3</c:v>
                </c:pt>
                <c:pt idx="1708">
                  <c:v>31.440452283894398</c:v>
                </c:pt>
                <c:pt idx="1709">
                  <c:v>6.2599888717441798</c:v>
                </c:pt>
                <c:pt idx="1710">
                  <c:v>0.69567380045789795</c:v>
                </c:pt>
                <c:pt idx="1711">
                  <c:v>13.8264444673536</c:v>
                </c:pt>
                <c:pt idx="1712">
                  <c:v>0</c:v>
                </c:pt>
                <c:pt idx="1713">
                  <c:v>0</c:v>
                </c:pt>
                <c:pt idx="1714">
                  <c:v>80.139740922789301</c:v>
                </c:pt>
                <c:pt idx="1715">
                  <c:v>3.3004280532507502</c:v>
                </c:pt>
                <c:pt idx="1716">
                  <c:v>41.753916105945798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1.4387204481006</c:v>
                </c:pt>
                <c:pt idx="1722">
                  <c:v>19.893390493113799</c:v>
                </c:pt>
                <c:pt idx="1723">
                  <c:v>25.035215644985801</c:v>
                </c:pt>
                <c:pt idx="1724">
                  <c:v>0</c:v>
                </c:pt>
                <c:pt idx="1725">
                  <c:v>2.71570793415018</c:v>
                </c:pt>
                <c:pt idx="1726">
                  <c:v>0</c:v>
                </c:pt>
                <c:pt idx="1727">
                  <c:v>1.4119789893724399</c:v>
                </c:pt>
                <c:pt idx="1728">
                  <c:v>108.653398217107</c:v>
                </c:pt>
                <c:pt idx="1729">
                  <c:v>0</c:v>
                </c:pt>
                <c:pt idx="1730">
                  <c:v>5.4150828843306202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92.068201059946304</c:v>
                </c:pt>
                <c:pt idx="1736">
                  <c:v>0</c:v>
                </c:pt>
                <c:pt idx="1737">
                  <c:v>3.4607970736126301</c:v>
                </c:pt>
                <c:pt idx="1738">
                  <c:v>57.161077880365902</c:v>
                </c:pt>
                <c:pt idx="1739">
                  <c:v>178.192344350605</c:v>
                </c:pt>
                <c:pt idx="1740">
                  <c:v>0</c:v>
                </c:pt>
                <c:pt idx="1741">
                  <c:v>71.519645714198802</c:v>
                </c:pt>
                <c:pt idx="1742">
                  <c:v>4.2967705206849001</c:v>
                </c:pt>
                <c:pt idx="1743">
                  <c:v>251.47473391333199</c:v>
                </c:pt>
                <c:pt idx="1744">
                  <c:v>84.801944975248503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133.03711875739</c:v>
                </c:pt>
                <c:pt idx="1757">
                  <c:v>4.5889215419468004</c:v>
                </c:pt>
                <c:pt idx="1758">
                  <c:v>0</c:v>
                </c:pt>
                <c:pt idx="1759">
                  <c:v>0</c:v>
                </c:pt>
                <c:pt idx="1760">
                  <c:v>0.98444073027902701</c:v>
                </c:pt>
                <c:pt idx="1761">
                  <c:v>20.821942605977199</c:v>
                </c:pt>
                <c:pt idx="1762">
                  <c:v>54.030277899432001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117.671383349609</c:v>
                </c:pt>
                <c:pt idx="1768">
                  <c:v>0</c:v>
                </c:pt>
                <c:pt idx="1769">
                  <c:v>3.4863117310274099</c:v>
                </c:pt>
                <c:pt idx="1770">
                  <c:v>95.113670518015297</c:v>
                </c:pt>
                <c:pt idx="1771">
                  <c:v>20.676002639489699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106.099646983214</c:v>
                </c:pt>
                <c:pt idx="1777">
                  <c:v>0</c:v>
                </c:pt>
                <c:pt idx="1778">
                  <c:v>0.58824261333730998</c:v>
                </c:pt>
                <c:pt idx="1779">
                  <c:v>0</c:v>
                </c:pt>
                <c:pt idx="1780">
                  <c:v>36.523688141796001</c:v>
                </c:pt>
                <c:pt idx="1781">
                  <c:v>27.134399900000499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106.046201118038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118.183246973808</c:v>
                </c:pt>
                <c:pt idx="1793">
                  <c:v>128.855762235062</c:v>
                </c:pt>
                <c:pt idx="1794">
                  <c:v>81.869947037449293</c:v>
                </c:pt>
                <c:pt idx="1795">
                  <c:v>0</c:v>
                </c:pt>
                <c:pt idx="1796">
                  <c:v>0.35118860023250198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144.97515857608701</c:v>
                </c:pt>
                <c:pt idx="1801">
                  <c:v>0</c:v>
                </c:pt>
                <c:pt idx="1802">
                  <c:v>46.7996493866777</c:v>
                </c:pt>
                <c:pt idx="1803">
                  <c:v>0</c:v>
                </c:pt>
                <c:pt idx="1804">
                  <c:v>23.508009532620701</c:v>
                </c:pt>
                <c:pt idx="1805">
                  <c:v>85.3656574333653</c:v>
                </c:pt>
                <c:pt idx="1806">
                  <c:v>12.2225934666501</c:v>
                </c:pt>
                <c:pt idx="1807">
                  <c:v>98.303023592712904</c:v>
                </c:pt>
                <c:pt idx="1808">
                  <c:v>1.0728540083338101</c:v>
                </c:pt>
                <c:pt idx="1809">
                  <c:v>101.495594132162</c:v>
                </c:pt>
                <c:pt idx="1810">
                  <c:v>39.058331519091702</c:v>
                </c:pt>
                <c:pt idx="1811">
                  <c:v>4.7874374480645301</c:v>
                </c:pt>
                <c:pt idx="1812">
                  <c:v>0</c:v>
                </c:pt>
                <c:pt idx="1813">
                  <c:v>17.703416947547101</c:v>
                </c:pt>
                <c:pt idx="1814">
                  <c:v>61.7026704636639</c:v>
                </c:pt>
                <c:pt idx="1815">
                  <c:v>0</c:v>
                </c:pt>
                <c:pt idx="1816">
                  <c:v>1.9892158364311201</c:v>
                </c:pt>
                <c:pt idx="1817">
                  <c:v>141.405081810838</c:v>
                </c:pt>
                <c:pt idx="1818">
                  <c:v>0</c:v>
                </c:pt>
                <c:pt idx="1819">
                  <c:v>0.41548270557815797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3.6361125309129601</c:v>
                </c:pt>
                <c:pt idx="1824">
                  <c:v>60.888787252236902</c:v>
                </c:pt>
                <c:pt idx="1825">
                  <c:v>0</c:v>
                </c:pt>
                <c:pt idx="1826">
                  <c:v>248.38866971416999</c:v>
                </c:pt>
                <c:pt idx="1827">
                  <c:v>0</c:v>
                </c:pt>
                <c:pt idx="1828">
                  <c:v>4.22885556580614</c:v>
                </c:pt>
                <c:pt idx="1829">
                  <c:v>2.6030274929933501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1.9356841321082701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0.53950821696435103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43.970046224652997</c:v>
                </c:pt>
                <c:pt idx="1850">
                  <c:v>52.850696663050897</c:v>
                </c:pt>
                <c:pt idx="1851">
                  <c:v>0</c:v>
                </c:pt>
                <c:pt idx="1852">
                  <c:v>118.223295144368</c:v>
                </c:pt>
                <c:pt idx="1853">
                  <c:v>10.5603907711294</c:v>
                </c:pt>
                <c:pt idx="1854">
                  <c:v>0</c:v>
                </c:pt>
                <c:pt idx="1855">
                  <c:v>0</c:v>
                </c:pt>
                <c:pt idx="1856">
                  <c:v>54.356189820270799</c:v>
                </c:pt>
                <c:pt idx="1857">
                  <c:v>106.692583423325</c:v>
                </c:pt>
                <c:pt idx="1858">
                  <c:v>2.3423467698330498</c:v>
                </c:pt>
                <c:pt idx="1859">
                  <c:v>429.86331560861498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17.812795252822202</c:v>
                </c:pt>
                <c:pt idx="1865">
                  <c:v>0</c:v>
                </c:pt>
                <c:pt idx="1866">
                  <c:v>113.453393307913</c:v>
                </c:pt>
                <c:pt idx="1867">
                  <c:v>246.614621155403</c:v>
                </c:pt>
                <c:pt idx="1868">
                  <c:v>0</c:v>
                </c:pt>
                <c:pt idx="1869">
                  <c:v>168.56455183558501</c:v>
                </c:pt>
                <c:pt idx="1870">
                  <c:v>0</c:v>
                </c:pt>
                <c:pt idx="1871">
                  <c:v>0</c:v>
                </c:pt>
                <c:pt idx="1872">
                  <c:v>123.50423334538399</c:v>
                </c:pt>
                <c:pt idx="1873">
                  <c:v>0</c:v>
                </c:pt>
                <c:pt idx="1874">
                  <c:v>17.469694679697401</c:v>
                </c:pt>
                <c:pt idx="1875">
                  <c:v>3.9455358155939502</c:v>
                </c:pt>
                <c:pt idx="1876">
                  <c:v>0</c:v>
                </c:pt>
                <c:pt idx="1877">
                  <c:v>4.0674698366347197</c:v>
                </c:pt>
                <c:pt idx="1878">
                  <c:v>0.12059442655979501</c:v>
                </c:pt>
                <c:pt idx="1879">
                  <c:v>121.626232161185</c:v>
                </c:pt>
                <c:pt idx="1880">
                  <c:v>0</c:v>
                </c:pt>
                <c:pt idx="1881">
                  <c:v>67.734313510135607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2.2002634374721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0.66750211260937997</c:v>
                </c:pt>
                <c:pt idx="1892">
                  <c:v>81.613861374673206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101.906956635912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17.0282532320897</c:v>
                </c:pt>
                <c:pt idx="1915">
                  <c:v>0</c:v>
                </c:pt>
                <c:pt idx="1916">
                  <c:v>22.5626405250873</c:v>
                </c:pt>
                <c:pt idx="1917">
                  <c:v>0</c:v>
                </c:pt>
                <c:pt idx="1918">
                  <c:v>0</c:v>
                </c:pt>
                <c:pt idx="1919">
                  <c:v>2.6339361576947602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5.7905230927883604</c:v>
                </c:pt>
                <c:pt idx="1925">
                  <c:v>73.120689418184895</c:v>
                </c:pt>
                <c:pt idx="1926">
                  <c:v>133.33044673982999</c:v>
                </c:pt>
                <c:pt idx="1927">
                  <c:v>0</c:v>
                </c:pt>
                <c:pt idx="1928">
                  <c:v>0</c:v>
                </c:pt>
                <c:pt idx="1929">
                  <c:v>35.180703663706602</c:v>
                </c:pt>
                <c:pt idx="1930">
                  <c:v>83.935571514927702</c:v>
                </c:pt>
                <c:pt idx="1931">
                  <c:v>136.12551783019001</c:v>
                </c:pt>
                <c:pt idx="1932">
                  <c:v>0</c:v>
                </c:pt>
                <c:pt idx="1933">
                  <c:v>0</c:v>
                </c:pt>
                <c:pt idx="1934">
                  <c:v>23.2682926145939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142.06652234701099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14.038736370719599</c:v>
                </c:pt>
                <c:pt idx="1946">
                  <c:v>156.81098028373401</c:v>
                </c:pt>
                <c:pt idx="1947">
                  <c:v>13.9978690031678</c:v>
                </c:pt>
                <c:pt idx="1948">
                  <c:v>207.91927673825401</c:v>
                </c:pt>
                <c:pt idx="1949">
                  <c:v>0</c:v>
                </c:pt>
                <c:pt idx="1950">
                  <c:v>4.6739634076942101E-2</c:v>
                </c:pt>
                <c:pt idx="1951">
                  <c:v>0</c:v>
                </c:pt>
                <c:pt idx="1952">
                  <c:v>20.941724731247501</c:v>
                </c:pt>
                <c:pt idx="1953">
                  <c:v>39.674126604444801</c:v>
                </c:pt>
                <c:pt idx="1954">
                  <c:v>23.592184169652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11.2941481706017</c:v>
                </c:pt>
                <c:pt idx="1960">
                  <c:v>238.43003455266501</c:v>
                </c:pt>
                <c:pt idx="1961">
                  <c:v>195.500845737379</c:v>
                </c:pt>
                <c:pt idx="1962">
                  <c:v>355.47574326469601</c:v>
                </c:pt>
                <c:pt idx="1963">
                  <c:v>244.99030138655201</c:v>
                </c:pt>
                <c:pt idx="1964">
                  <c:v>119.795993094773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92.539987747600605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465.183578306019</c:v>
                </c:pt>
                <c:pt idx="1977">
                  <c:v>1.9969992902607101</c:v>
                </c:pt>
                <c:pt idx="1978">
                  <c:v>124.790520283074</c:v>
                </c:pt>
                <c:pt idx="1979">
                  <c:v>60.705986820197097</c:v>
                </c:pt>
                <c:pt idx="1980">
                  <c:v>0</c:v>
                </c:pt>
                <c:pt idx="1981">
                  <c:v>0</c:v>
                </c:pt>
                <c:pt idx="1982">
                  <c:v>179.48010606639301</c:v>
                </c:pt>
                <c:pt idx="1983">
                  <c:v>141.57039367969199</c:v>
                </c:pt>
                <c:pt idx="1984">
                  <c:v>3.11609781390959E-2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47.735586142081402</c:v>
                </c:pt>
                <c:pt idx="1990">
                  <c:v>168.998567764211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105.124616939822</c:v>
                </c:pt>
                <c:pt idx="1995">
                  <c:v>73.999511898046293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337.39450748050399</c:v>
                </c:pt>
                <c:pt idx="2003">
                  <c:v>0</c:v>
                </c:pt>
                <c:pt idx="2004">
                  <c:v>7.0261024903122697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126.44661160928401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5.5480428929105203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99.819426343085695</c:v>
                </c:pt>
                <c:pt idx="2020">
                  <c:v>0</c:v>
                </c:pt>
                <c:pt idx="2021">
                  <c:v>171.010696734037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1.39989688383071</c:v>
                </c:pt>
                <c:pt idx="2030">
                  <c:v>0</c:v>
                </c:pt>
                <c:pt idx="2031">
                  <c:v>0</c:v>
                </c:pt>
                <c:pt idx="2032">
                  <c:v>154.05416446671001</c:v>
                </c:pt>
                <c:pt idx="2033">
                  <c:v>86.066325386884202</c:v>
                </c:pt>
                <c:pt idx="2034">
                  <c:v>28.660132420428098</c:v>
                </c:pt>
                <c:pt idx="2035">
                  <c:v>115.782080271084</c:v>
                </c:pt>
                <c:pt idx="2036">
                  <c:v>13.677534570514799</c:v>
                </c:pt>
                <c:pt idx="2037">
                  <c:v>0</c:v>
                </c:pt>
                <c:pt idx="2038">
                  <c:v>0.90966293112019903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72.306366869198996</c:v>
                </c:pt>
                <c:pt idx="2050">
                  <c:v>0</c:v>
                </c:pt>
                <c:pt idx="2051">
                  <c:v>0</c:v>
                </c:pt>
                <c:pt idx="2052">
                  <c:v>76.229025414146605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101.98743898216399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39.935083854395998</c:v>
                </c:pt>
                <c:pt idx="2064">
                  <c:v>62.576413150321997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100.56042718872401</c:v>
                </c:pt>
                <c:pt idx="2069">
                  <c:v>0</c:v>
                </c:pt>
                <c:pt idx="2070">
                  <c:v>0</c:v>
                </c:pt>
                <c:pt idx="2071">
                  <c:v>88.6548782551816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19.487829117593002</c:v>
                </c:pt>
                <c:pt idx="2081">
                  <c:v>152.81059154461499</c:v>
                </c:pt>
                <c:pt idx="2082">
                  <c:v>14.640047014833099</c:v>
                </c:pt>
                <c:pt idx="2083">
                  <c:v>0</c:v>
                </c:pt>
                <c:pt idx="2084">
                  <c:v>8.2106553141572292</c:v>
                </c:pt>
                <c:pt idx="2085">
                  <c:v>0</c:v>
                </c:pt>
                <c:pt idx="2086">
                  <c:v>0</c:v>
                </c:pt>
                <c:pt idx="2087">
                  <c:v>120.43070252221101</c:v>
                </c:pt>
                <c:pt idx="2088">
                  <c:v>34.766667687997199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41.638954905008198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13.666354719902801</c:v>
                </c:pt>
                <c:pt idx="2100">
                  <c:v>79.011929274737895</c:v>
                </c:pt>
                <c:pt idx="2101">
                  <c:v>0</c:v>
                </c:pt>
                <c:pt idx="2102">
                  <c:v>79.649209913585693</c:v>
                </c:pt>
                <c:pt idx="2103">
                  <c:v>0</c:v>
                </c:pt>
                <c:pt idx="2104">
                  <c:v>0</c:v>
                </c:pt>
                <c:pt idx="2105">
                  <c:v>2.4818599519747102</c:v>
                </c:pt>
                <c:pt idx="2106">
                  <c:v>0</c:v>
                </c:pt>
                <c:pt idx="2107">
                  <c:v>0</c:v>
                </c:pt>
                <c:pt idx="2108">
                  <c:v>6.65837223044438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294.04230231598001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11.964734452275801</c:v>
                </c:pt>
                <c:pt idx="2123">
                  <c:v>0</c:v>
                </c:pt>
                <c:pt idx="2124">
                  <c:v>58.0999751882376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25.3575780067011</c:v>
                </c:pt>
                <c:pt idx="2129">
                  <c:v>32.766278867755702</c:v>
                </c:pt>
                <c:pt idx="2130">
                  <c:v>0</c:v>
                </c:pt>
                <c:pt idx="2131">
                  <c:v>0</c:v>
                </c:pt>
                <c:pt idx="2132">
                  <c:v>109.767263470459</c:v>
                </c:pt>
                <c:pt idx="2133">
                  <c:v>0</c:v>
                </c:pt>
                <c:pt idx="2134">
                  <c:v>166.90006705721899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23.608213750949101</c:v>
                </c:pt>
                <c:pt idx="2140">
                  <c:v>0</c:v>
                </c:pt>
                <c:pt idx="2141">
                  <c:v>0</c:v>
                </c:pt>
                <c:pt idx="2142">
                  <c:v>179.22038095881001</c:v>
                </c:pt>
                <c:pt idx="2143">
                  <c:v>29.788381661888899</c:v>
                </c:pt>
                <c:pt idx="2144">
                  <c:v>0</c:v>
                </c:pt>
                <c:pt idx="2145">
                  <c:v>0</c:v>
                </c:pt>
                <c:pt idx="2146">
                  <c:v>119.90023375056199</c:v>
                </c:pt>
                <c:pt idx="2147">
                  <c:v>182.138254984312</c:v>
                </c:pt>
                <c:pt idx="2148">
                  <c:v>21.711161619152598</c:v>
                </c:pt>
                <c:pt idx="2149">
                  <c:v>231.73595757669801</c:v>
                </c:pt>
                <c:pt idx="2150">
                  <c:v>0</c:v>
                </c:pt>
                <c:pt idx="2151">
                  <c:v>0</c:v>
                </c:pt>
                <c:pt idx="2152">
                  <c:v>33.152311695076897</c:v>
                </c:pt>
                <c:pt idx="2153">
                  <c:v>0</c:v>
                </c:pt>
                <c:pt idx="2154">
                  <c:v>0.15468968030013799</c:v>
                </c:pt>
                <c:pt idx="2155">
                  <c:v>0</c:v>
                </c:pt>
                <c:pt idx="2156">
                  <c:v>5.8662903526797203</c:v>
                </c:pt>
                <c:pt idx="2157">
                  <c:v>227.44792943197399</c:v>
                </c:pt>
                <c:pt idx="2158">
                  <c:v>141.87712214808701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275.73511798637202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10.102487056277599</c:v>
                </c:pt>
                <c:pt idx="2174">
                  <c:v>145.17222451940901</c:v>
                </c:pt>
                <c:pt idx="2175">
                  <c:v>0</c:v>
                </c:pt>
                <c:pt idx="2176">
                  <c:v>124.354802948358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49.093342739799702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24.684731055127902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15.925565490617499</c:v>
                </c:pt>
                <c:pt idx="2191">
                  <c:v>6.9618897342064496</c:v>
                </c:pt>
                <c:pt idx="2192">
                  <c:v>0</c:v>
                </c:pt>
                <c:pt idx="2193">
                  <c:v>0</c:v>
                </c:pt>
                <c:pt idx="2194">
                  <c:v>84.675832498321199</c:v>
                </c:pt>
                <c:pt idx="2195">
                  <c:v>194.812689142045</c:v>
                </c:pt>
                <c:pt idx="2196">
                  <c:v>89.243946678061405</c:v>
                </c:pt>
                <c:pt idx="2197">
                  <c:v>0</c:v>
                </c:pt>
                <c:pt idx="2198">
                  <c:v>11.5610343556678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46.275383251947098</c:v>
                </c:pt>
                <c:pt idx="2205">
                  <c:v>23.368291589191902</c:v>
                </c:pt>
                <c:pt idx="2206">
                  <c:v>0.50795411166611104</c:v>
                </c:pt>
                <c:pt idx="2207">
                  <c:v>25.2023529171001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14.7235719345238</c:v>
                </c:pt>
                <c:pt idx="2219">
                  <c:v>15.6665196269185</c:v>
                </c:pt>
                <c:pt idx="2220">
                  <c:v>146.20217043880501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7.7261213444390897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7.91251569023028</c:v>
                </c:pt>
                <c:pt idx="2235">
                  <c:v>26.4507960316609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56.762797554629699</c:v>
                </c:pt>
                <c:pt idx="2246">
                  <c:v>52.838473222300998</c:v>
                </c:pt>
                <c:pt idx="2247">
                  <c:v>0</c:v>
                </c:pt>
                <c:pt idx="2248">
                  <c:v>0</c:v>
                </c:pt>
                <c:pt idx="2249">
                  <c:v>2.52718308524349</c:v>
                </c:pt>
                <c:pt idx="2250">
                  <c:v>0</c:v>
                </c:pt>
                <c:pt idx="2251">
                  <c:v>0</c:v>
                </c:pt>
                <c:pt idx="2252">
                  <c:v>3.8849870763816199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171.633992162879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16.866061886203202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21.8915827897467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25.524942809348101</c:v>
                </c:pt>
                <c:pt idx="2272">
                  <c:v>0</c:v>
                </c:pt>
                <c:pt idx="2273">
                  <c:v>19.517550878538501</c:v>
                </c:pt>
                <c:pt idx="2274">
                  <c:v>0</c:v>
                </c:pt>
                <c:pt idx="2275">
                  <c:v>0</c:v>
                </c:pt>
                <c:pt idx="2276">
                  <c:v>98.5856224294849</c:v>
                </c:pt>
                <c:pt idx="2277">
                  <c:v>57.811896229377297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3.19172074960523</c:v>
                </c:pt>
                <c:pt idx="2284">
                  <c:v>93.432164899940901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20.794586184047802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15.0367506824131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9.3788935962849997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482.25055877422801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9.6729300525098107</c:v>
                </c:pt>
                <c:pt idx="2312">
                  <c:v>27.128004218706401</c:v>
                </c:pt>
                <c:pt idx="2313">
                  <c:v>0</c:v>
                </c:pt>
                <c:pt idx="2314">
                  <c:v>95.303143194243901</c:v>
                </c:pt>
                <c:pt idx="2315">
                  <c:v>0</c:v>
                </c:pt>
                <c:pt idx="2316">
                  <c:v>128.167132955055</c:v>
                </c:pt>
                <c:pt idx="2317">
                  <c:v>29.485674263094001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1.1438873154842299</c:v>
                </c:pt>
                <c:pt idx="2329">
                  <c:v>150.246524271179</c:v>
                </c:pt>
                <c:pt idx="2330">
                  <c:v>111.978015258128</c:v>
                </c:pt>
                <c:pt idx="2331">
                  <c:v>0</c:v>
                </c:pt>
                <c:pt idx="2332">
                  <c:v>3.1206715146952</c:v>
                </c:pt>
                <c:pt idx="2333">
                  <c:v>3.8602519220021798</c:v>
                </c:pt>
                <c:pt idx="2334">
                  <c:v>0</c:v>
                </c:pt>
                <c:pt idx="2335">
                  <c:v>0</c:v>
                </c:pt>
                <c:pt idx="2336">
                  <c:v>34.052049658302998</c:v>
                </c:pt>
                <c:pt idx="2337">
                  <c:v>0</c:v>
                </c:pt>
                <c:pt idx="2338">
                  <c:v>0</c:v>
                </c:pt>
                <c:pt idx="2339">
                  <c:v>5.7576539342247699</c:v>
                </c:pt>
                <c:pt idx="2340">
                  <c:v>104.849853212504</c:v>
                </c:pt>
                <c:pt idx="2341">
                  <c:v>3.9864114281148799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0.873918131462317</c:v>
                </c:pt>
                <c:pt idx="2348">
                  <c:v>5.1748104365487899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90.719116443340994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114.18053537075799</c:v>
                </c:pt>
                <c:pt idx="2361">
                  <c:v>0</c:v>
                </c:pt>
                <c:pt idx="2362">
                  <c:v>0</c:v>
                </c:pt>
                <c:pt idx="2363">
                  <c:v>91.966041246722895</c:v>
                </c:pt>
                <c:pt idx="2364">
                  <c:v>0.94532677727595205</c:v>
                </c:pt>
                <c:pt idx="2365">
                  <c:v>53.724059554565301</c:v>
                </c:pt>
                <c:pt idx="2366">
                  <c:v>55.266300105325499</c:v>
                </c:pt>
                <c:pt idx="2367">
                  <c:v>0</c:v>
                </c:pt>
                <c:pt idx="2368">
                  <c:v>0</c:v>
                </c:pt>
                <c:pt idx="2369">
                  <c:v>64.731477415905005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14.086799549898799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79.343531416871301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1.5576584139486001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65.691488331125996</c:v>
                </c:pt>
                <c:pt idx="2390">
                  <c:v>22.3779430466425</c:v>
                </c:pt>
                <c:pt idx="2391">
                  <c:v>41.290031223429899</c:v>
                </c:pt>
                <c:pt idx="2392">
                  <c:v>0</c:v>
                </c:pt>
                <c:pt idx="2393">
                  <c:v>0</c:v>
                </c:pt>
                <c:pt idx="2394">
                  <c:v>2.3486126119938402</c:v>
                </c:pt>
                <c:pt idx="2395">
                  <c:v>0</c:v>
                </c:pt>
                <c:pt idx="2396">
                  <c:v>0</c:v>
                </c:pt>
                <c:pt idx="2397">
                  <c:v>94.310200463279102</c:v>
                </c:pt>
                <c:pt idx="2398">
                  <c:v>5.9358654907117501</c:v>
                </c:pt>
                <c:pt idx="2399">
                  <c:v>18.129638125089201</c:v>
                </c:pt>
                <c:pt idx="2400">
                  <c:v>0</c:v>
                </c:pt>
                <c:pt idx="2401">
                  <c:v>23.248529778875099</c:v>
                </c:pt>
                <c:pt idx="2402">
                  <c:v>92.514521911818605</c:v>
                </c:pt>
                <c:pt idx="2403">
                  <c:v>46.785080069862197</c:v>
                </c:pt>
                <c:pt idx="2404">
                  <c:v>33.149439772106803</c:v>
                </c:pt>
                <c:pt idx="2405">
                  <c:v>166.60367345790399</c:v>
                </c:pt>
                <c:pt idx="2406">
                  <c:v>0</c:v>
                </c:pt>
                <c:pt idx="2407">
                  <c:v>0.28783358401935999</c:v>
                </c:pt>
                <c:pt idx="2408">
                  <c:v>21.585357442771599</c:v>
                </c:pt>
                <c:pt idx="2409">
                  <c:v>50.874637446962403</c:v>
                </c:pt>
                <c:pt idx="2410">
                  <c:v>162.761000468573</c:v>
                </c:pt>
                <c:pt idx="2411">
                  <c:v>26.597034109391601</c:v>
                </c:pt>
                <c:pt idx="2412">
                  <c:v>0</c:v>
                </c:pt>
                <c:pt idx="2413">
                  <c:v>60.456360200313902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34.466372285056899</c:v>
                </c:pt>
                <c:pt idx="2418">
                  <c:v>27.650419046647599</c:v>
                </c:pt>
                <c:pt idx="2419">
                  <c:v>0</c:v>
                </c:pt>
                <c:pt idx="2420">
                  <c:v>0</c:v>
                </c:pt>
                <c:pt idx="2421">
                  <c:v>41.731349970187701</c:v>
                </c:pt>
                <c:pt idx="2422">
                  <c:v>0</c:v>
                </c:pt>
                <c:pt idx="2423">
                  <c:v>439.75058493717103</c:v>
                </c:pt>
                <c:pt idx="2424">
                  <c:v>27.9099825283221</c:v>
                </c:pt>
                <c:pt idx="2425">
                  <c:v>0</c:v>
                </c:pt>
                <c:pt idx="2426">
                  <c:v>257.40345457755097</c:v>
                </c:pt>
                <c:pt idx="2427">
                  <c:v>14.8867330313251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3.8497748171825399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15.3826358615652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62.974226864737403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45.610782562529202</c:v>
                </c:pt>
                <c:pt idx="2454">
                  <c:v>0</c:v>
                </c:pt>
                <c:pt idx="2455">
                  <c:v>142.27059338200399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58.2889905291415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187.07150198107399</c:v>
                </c:pt>
                <c:pt idx="2466">
                  <c:v>2.8402241918166702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1.5899929007053599</c:v>
                </c:pt>
                <c:pt idx="2478">
                  <c:v>13.8967955994063</c:v>
                </c:pt>
                <c:pt idx="2479">
                  <c:v>0</c:v>
                </c:pt>
                <c:pt idx="2480">
                  <c:v>2.8383136151963502</c:v>
                </c:pt>
                <c:pt idx="2481">
                  <c:v>0</c:v>
                </c:pt>
                <c:pt idx="2482">
                  <c:v>8.3252933102415305</c:v>
                </c:pt>
                <c:pt idx="2483">
                  <c:v>0</c:v>
                </c:pt>
                <c:pt idx="2484">
                  <c:v>98.342311472277601</c:v>
                </c:pt>
                <c:pt idx="2485">
                  <c:v>15.8739324967018</c:v>
                </c:pt>
                <c:pt idx="2486">
                  <c:v>2.3091755459524101</c:v>
                </c:pt>
                <c:pt idx="2487">
                  <c:v>0</c:v>
                </c:pt>
                <c:pt idx="2488">
                  <c:v>28.716002843513898</c:v>
                </c:pt>
                <c:pt idx="2489">
                  <c:v>28.0586895691603</c:v>
                </c:pt>
                <c:pt idx="2490">
                  <c:v>32.779938042883103</c:v>
                </c:pt>
                <c:pt idx="2491">
                  <c:v>68.541481887501305</c:v>
                </c:pt>
                <c:pt idx="2492">
                  <c:v>117.899209558027</c:v>
                </c:pt>
                <c:pt idx="2493">
                  <c:v>24.0533151284281</c:v>
                </c:pt>
                <c:pt idx="2494">
                  <c:v>26.4009419776763</c:v>
                </c:pt>
                <c:pt idx="2495">
                  <c:v>25.228752992038199</c:v>
                </c:pt>
                <c:pt idx="2496">
                  <c:v>73.649292635751905</c:v>
                </c:pt>
                <c:pt idx="2497">
                  <c:v>118.3348652121</c:v>
                </c:pt>
                <c:pt idx="2498">
                  <c:v>0</c:v>
                </c:pt>
                <c:pt idx="2499">
                  <c:v>123.47696792027099</c:v>
                </c:pt>
                <c:pt idx="2500">
                  <c:v>0</c:v>
                </c:pt>
                <c:pt idx="2501">
                  <c:v>14.488806060940499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154.98422971627599</c:v>
                </c:pt>
                <c:pt idx="2507">
                  <c:v>105.86454637820199</c:v>
                </c:pt>
                <c:pt idx="2508">
                  <c:v>0</c:v>
                </c:pt>
                <c:pt idx="2509">
                  <c:v>362.00268617720599</c:v>
                </c:pt>
                <c:pt idx="2510">
                  <c:v>28.678050579609099</c:v>
                </c:pt>
                <c:pt idx="2511">
                  <c:v>0</c:v>
                </c:pt>
                <c:pt idx="2512">
                  <c:v>17.356142348804699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155.60732521159099</c:v>
                </c:pt>
                <c:pt idx="2517">
                  <c:v>0</c:v>
                </c:pt>
                <c:pt idx="2518">
                  <c:v>220.562982173102</c:v>
                </c:pt>
                <c:pt idx="2519">
                  <c:v>0</c:v>
                </c:pt>
                <c:pt idx="2520">
                  <c:v>0</c:v>
                </c:pt>
                <c:pt idx="2521">
                  <c:v>1.5753462861726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116.54107434426599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31.651120094749299</c:v>
                </c:pt>
                <c:pt idx="2535">
                  <c:v>56.466969698445901</c:v>
                </c:pt>
                <c:pt idx="2536">
                  <c:v>14.761990913407301</c:v>
                </c:pt>
                <c:pt idx="2537">
                  <c:v>186.81032270470899</c:v>
                </c:pt>
                <c:pt idx="2538">
                  <c:v>8.6243675115245608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97.423947189219902</c:v>
                </c:pt>
                <c:pt idx="2544">
                  <c:v>6.5275046696467696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39.872721423645999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3.85952225815773</c:v>
                </c:pt>
                <c:pt idx="2558">
                  <c:v>3.9214984345102102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3.0755692568150299</c:v>
                </c:pt>
                <c:pt idx="2570">
                  <c:v>0</c:v>
                </c:pt>
                <c:pt idx="2571">
                  <c:v>168.08730611711701</c:v>
                </c:pt>
                <c:pt idx="2572">
                  <c:v>0</c:v>
                </c:pt>
                <c:pt idx="2573">
                  <c:v>137.85396060294099</c:v>
                </c:pt>
                <c:pt idx="2574">
                  <c:v>0</c:v>
                </c:pt>
                <c:pt idx="2575">
                  <c:v>4.5787645163278101E-2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27.380501734202799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121.181775302484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18.137035125003301</c:v>
                </c:pt>
                <c:pt idx="2606">
                  <c:v>117.204638309755</c:v>
                </c:pt>
                <c:pt idx="2607">
                  <c:v>0</c:v>
                </c:pt>
                <c:pt idx="2608">
                  <c:v>0</c:v>
                </c:pt>
                <c:pt idx="2609">
                  <c:v>40.094352110444902</c:v>
                </c:pt>
                <c:pt idx="2610">
                  <c:v>29.9291434298597</c:v>
                </c:pt>
                <c:pt idx="2611">
                  <c:v>35.002614552616997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69.179475071462605</c:v>
                </c:pt>
                <c:pt idx="2627">
                  <c:v>0</c:v>
                </c:pt>
                <c:pt idx="2628">
                  <c:v>41.252155980315898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106.60700464213301</c:v>
                </c:pt>
                <c:pt idx="2633">
                  <c:v>0</c:v>
                </c:pt>
                <c:pt idx="2634">
                  <c:v>0.66576200934442997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22.4922999648618</c:v>
                </c:pt>
                <c:pt idx="2640">
                  <c:v>24.222476176661701</c:v>
                </c:pt>
                <c:pt idx="2641">
                  <c:v>32.7718325818472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308.326867113525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4.6703548001441497</c:v>
                </c:pt>
                <c:pt idx="2651">
                  <c:v>17.6475632092354</c:v>
                </c:pt>
                <c:pt idx="2652">
                  <c:v>286.08102748644899</c:v>
                </c:pt>
                <c:pt idx="2653">
                  <c:v>119.169808639582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152.141977230951</c:v>
                </c:pt>
                <c:pt idx="2667">
                  <c:v>33.7374644185223</c:v>
                </c:pt>
                <c:pt idx="2668">
                  <c:v>0</c:v>
                </c:pt>
                <c:pt idx="2669">
                  <c:v>0</c:v>
                </c:pt>
                <c:pt idx="2670">
                  <c:v>153.71930583381601</c:v>
                </c:pt>
                <c:pt idx="2671">
                  <c:v>0</c:v>
                </c:pt>
                <c:pt idx="2672">
                  <c:v>0.73569767451464096</c:v>
                </c:pt>
                <c:pt idx="2673">
                  <c:v>0</c:v>
                </c:pt>
                <c:pt idx="2674">
                  <c:v>0</c:v>
                </c:pt>
                <c:pt idx="2675">
                  <c:v>159.28112448240199</c:v>
                </c:pt>
                <c:pt idx="2676">
                  <c:v>0</c:v>
                </c:pt>
                <c:pt idx="2677">
                  <c:v>6.7366265743077101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162.52236883677301</c:v>
                </c:pt>
                <c:pt idx="2683">
                  <c:v>81.017532826513303</c:v>
                </c:pt>
                <c:pt idx="2684">
                  <c:v>29.988200720872001</c:v>
                </c:pt>
                <c:pt idx="2685">
                  <c:v>3.9299325159518399</c:v>
                </c:pt>
                <c:pt idx="2686">
                  <c:v>0</c:v>
                </c:pt>
                <c:pt idx="2687">
                  <c:v>0</c:v>
                </c:pt>
                <c:pt idx="2688">
                  <c:v>5.1065394179139502E-2</c:v>
                </c:pt>
                <c:pt idx="2689">
                  <c:v>0</c:v>
                </c:pt>
                <c:pt idx="2690">
                  <c:v>0</c:v>
                </c:pt>
                <c:pt idx="2691">
                  <c:v>22.743109279520201</c:v>
                </c:pt>
                <c:pt idx="2692">
                  <c:v>0</c:v>
                </c:pt>
                <c:pt idx="2693">
                  <c:v>0</c:v>
                </c:pt>
                <c:pt idx="2694">
                  <c:v>20.753041654009099</c:v>
                </c:pt>
                <c:pt idx="2695">
                  <c:v>42.243498282760903</c:v>
                </c:pt>
                <c:pt idx="2696">
                  <c:v>76.414960609864494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43.174777084937404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10.1574835082577</c:v>
                </c:pt>
                <c:pt idx="2710">
                  <c:v>72.325745545782397</c:v>
                </c:pt>
                <c:pt idx="2711">
                  <c:v>47.1002589957575</c:v>
                </c:pt>
                <c:pt idx="2712">
                  <c:v>0</c:v>
                </c:pt>
                <c:pt idx="2713">
                  <c:v>0</c:v>
                </c:pt>
                <c:pt idx="2714">
                  <c:v>4.7286229525698804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2.3602717613276898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16.2663985937109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8.8167616796853796</c:v>
                </c:pt>
                <c:pt idx="2745">
                  <c:v>5.4517508823388301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133.417028006073</c:v>
                </c:pt>
                <c:pt idx="2750">
                  <c:v>0</c:v>
                </c:pt>
                <c:pt idx="2751">
                  <c:v>66.814186423558795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1.320744350602</c:v>
                </c:pt>
                <c:pt idx="2756">
                  <c:v>0</c:v>
                </c:pt>
                <c:pt idx="2757">
                  <c:v>0</c:v>
                </c:pt>
                <c:pt idx="2758">
                  <c:v>155.00646866560399</c:v>
                </c:pt>
                <c:pt idx="2759">
                  <c:v>101.248252234258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402.35866643018699</c:v>
                </c:pt>
                <c:pt idx="2764">
                  <c:v>49.839856090667901</c:v>
                </c:pt>
                <c:pt idx="2765">
                  <c:v>0</c:v>
                </c:pt>
                <c:pt idx="2766">
                  <c:v>7.7364781912647196</c:v>
                </c:pt>
                <c:pt idx="2767">
                  <c:v>162.77851924856699</c:v>
                </c:pt>
                <c:pt idx="2768">
                  <c:v>4.8856671687155</c:v>
                </c:pt>
                <c:pt idx="2769">
                  <c:v>71.8136057063669</c:v>
                </c:pt>
                <c:pt idx="2770">
                  <c:v>0</c:v>
                </c:pt>
                <c:pt idx="2771">
                  <c:v>0</c:v>
                </c:pt>
                <c:pt idx="2772">
                  <c:v>5.2715906987645198</c:v>
                </c:pt>
                <c:pt idx="2773">
                  <c:v>20.781288592230801</c:v>
                </c:pt>
                <c:pt idx="2774">
                  <c:v>90.950684292087502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95.293221791635105</c:v>
                </c:pt>
                <c:pt idx="2781">
                  <c:v>154.985410272151</c:v>
                </c:pt>
                <c:pt idx="2782">
                  <c:v>256.868207741677</c:v>
                </c:pt>
                <c:pt idx="2783">
                  <c:v>25.985673799097501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3.6903190781081299</c:v>
                </c:pt>
                <c:pt idx="2789">
                  <c:v>6.8316296686040099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101.19277046288001</c:v>
                </c:pt>
                <c:pt idx="2797">
                  <c:v>134.56133315821299</c:v>
                </c:pt>
                <c:pt idx="2798">
                  <c:v>10.767380028861099</c:v>
                </c:pt>
                <c:pt idx="2799">
                  <c:v>62.142777517130703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27.577185947283098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2.14210942157341</c:v>
                </c:pt>
                <c:pt idx="2808">
                  <c:v>0</c:v>
                </c:pt>
                <c:pt idx="2809">
                  <c:v>28.0548126119286</c:v>
                </c:pt>
                <c:pt idx="2810">
                  <c:v>0</c:v>
                </c:pt>
                <c:pt idx="2811">
                  <c:v>0</c:v>
                </c:pt>
                <c:pt idx="2812">
                  <c:v>188.05345731649899</c:v>
                </c:pt>
                <c:pt idx="2813">
                  <c:v>13.2265576971581</c:v>
                </c:pt>
                <c:pt idx="2814">
                  <c:v>47.630983172933298</c:v>
                </c:pt>
                <c:pt idx="2815">
                  <c:v>0</c:v>
                </c:pt>
                <c:pt idx="2816">
                  <c:v>0</c:v>
                </c:pt>
                <c:pt idx="2817">
                  <c:v>12.079835597951501</c:v>
                </c:pt>
                <c:pt idx="2818">
                  <c:v>0</c:v>
                </c:pt>
                <c:pt idx="2819">
                  <c:v>0</c:v>
                </c:pt>
                <c:pt idx="2820">
                  <c:v>338.30775137110197</c:v>
                </c:pt>
                <c:pt idx="2821">
                  <c:v>167.36651130714699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5.6951123329958397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124.974881370433</c:v>
                </c:pt>
                <c:pt idx="2838">
                  <c:v>207.715863624604</c:v>
                </c:pt>
                <c:pt idx="2839">
                  <c:v>0</c:v>
                </c:pt>
                <c:pt idx="2840">
                  <c:v>0</c:v>
                </c:pt>
                <c:pt idx="2841">
                  <c:v>126.122844954594</c:v>
                </c:pt>
                <c:pt idx="2842">
                  <c:v>0</c:v>
                </c:pt>
                <c:pt idx="2843">
                  <c:v>0</c:v>
                </c:pt>
                <c:pt idx="2844">
                  <c:v>10.118003304297099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99.712617055862907</c:v>
                </c:pt>
                <c:pt idx="2851">
                  <c:v>281.28155018004003</c:v>
                </c:pt>
                <c:pt idx="2852">
                  <c:v>278.84356981632999</c:v>
                </c:pt>
                <c:pt idx="2853">
                  <c:v>64.371550594954002</c:v>
                </c:pt>
                <c:pt idx="2854">
                  <c:v>61.553177033343196</c:v>
                </c:pt>
                <c:pt idx="2855">
                  <c:v>92.754710785169806</c:v>
                </c:pt>
                <c:pt idx="2856">
                  <c:v>312.30687261865597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72.798702351987004</c:v>
                </c:pt>
                <c:pt idx="2861">
                  <c:v>0</c:v>
                </c:pt>
                <c:pt idx="2862">
                  <c:v>164.17556258299101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188.383958343253</c:v>
                </c:pt>
                <c:pt idx="2870">
                  <c:v>0</c:v>
                </c:pt>
                <c:pt idx="2871">
                  <c:v>0</c:v>
                </c:pt>
                <c:pt idx="2872">
                  <c:v>155.86551026432301</c:v>
                </c:pt>
                <c:pt idx="2873">
                  <c:v>0</c:v>
                </c:pt>
                <c:pt idx="2874">
                  <c:v>318.527686278602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83.601176326242694</c:v>
                </c:pt>
                <c:pt idx="2880">
                  <c:v>0</c:v>
                </c:pt>
                <c:pt idx="2881">
                  <c:v>29.911778731521199</c:v>
                </c:pt>
                <c:pt idx="2882">
                  <c:v>15.0525402066597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48.310031093800603</c:v>
                </c:pt>
                <c:pt idx="2888">
                  <c:v>0</c:v>
                </c:pt>
                <c:pt idx="2889">
                  <c:v>84.963608036197002</c:v>
                </c:pt>
                <c:pt idx="2890">
                  <c:v>30.1396710223882</c:v>
                </c:pt>
                <c:pt idx="2891">
                  <c:v>58.836057834817296</c:v>
                </c:pt>
                <c:pt idx="2892">
                  <c:v>68.334601669429404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360.07479937163401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6.7804654737118497</c:v>
                </c:pt>
                <c:pt idx="2905">
                  <c:v>0</c:v>
                </c:pt>
                <c:pt idx="2906">
                  <c:v>107.93557611873401</c:v>
                </c:pt>
                <c:pt idx="2907">
                  <c:v>0</c:v>
                </c:pt>
                <c:pt idx="2908">
                  <c:v>86.353613056967205</c:v>
                </c:pt>
                <c:pt idx="2909">
                  <c:v>79.457446668127005</c:v>
                </c:pt>
                <c:pt idx="2910">
                  <c:v>0</c:v>
                </c:pt>
                <c:pt idx="2911">
                  <c:v>119.279355743835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73.547126236687902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147.74768592363401</c:v>
                </c:pt>
                <c:pt idx="2921">
                  <c:v>0</c:v>
                </c:pt>
                <c:pt idx="2922">
                  <c:v>42.2365870555615</c:v>
                </c:pt>
                <c:pt idx="2923">
                  <c:v>0</c:v>
                </c:pt>
                <c:pt idx="2924">
                  <c:v>107.304352677681</c:v>
                </c:pt>
                <c:pt idx="2925">
                  <c:v>40.389838919876503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13.0143696778176</c:v>
                </c:pt>
                <c:pt idx="2930">
                  <c:v>2.1960163973232198</c:v>
                </c:pt>
                <c:pt idx="2931">
                  <c:v>0</c:v>
                </c:pt>
                <c:pt idx="2932">
                  <c:v>104.42891820307401</c:v>
                </c:pt>
                <c:pt idx="2933">
                  <c:v>60.439058982948801</c:v>
                </c:pt>
                <c:pt idx="2934">
                  <c:v>102.385500029746</c:v>
                </c:pt>
                <c:pt idx="2935">
                  <c:v>24.765942414636299</c:v>
                </c:pt>
                <c:pt idx="2936">
                  <c:v>0</c:v>
                </c:pt>
                <c:pt idx="2937">
                  <c:v>0</c:v>
                </c:pt>
                <c:pt idx="2938">
                  <c:v>167.29363667976901</c:v>
                </c:pt>
                <c:pt idx="2939">
                  <c:v>201.720017015038</c:v>
                </c:pt>
                <c:pt idx="2940">
                  <c:v>0</c:v>
                </c:pt>
                <c:pt idx="2941">
                  <c:v>0</c:v>
                </c:pt>
                <c:pt idx="2942">
                  <c:v>30.9685812250525</c:v>
                </c:pt>
                <c:pt idx="2943">
                  <c:v>6.4282617584028898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1.52512741129687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54.524837934610197</c:v>
                </c:pt>
                <c:pt idx="2953">
                  <c:v>179.96005868914099</c:v>
                </c:pt>
                <c:pt idx="2954">
                  <c:v>88.830213324217397</c:v>
                </c:pt>
                <c:pt idx="2955">
                  <c:v>46.547733400216998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9.8678288906543195</c:v>
                </c:pt>
                <c:pt idx="2960">
                  <c:v>0</c:v>
                </c:pt>
                <c:pt idx="2961">
                  <c:v>32.929790816240398</c:v>
                </c:pt>
                <c:pt idx="2962">
                  <c:v>4.4429133305321704</c:v>
                </c:pt>
                <c:pt idx="2963">
                  <c:v>1.4323014375609699</c:v>
                </c:pt>
                <c:pt idx="2964">
                  <c:v>21.6071102085881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7.4298160420148598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116.637221922975</c:v>
                </c:pt>
                <c:pt idx="2976">
                  <c:v>4.3115648374535498</c:v>
                </c:pt>
                <c:pt idx="2977">
                  <c:v>2.0657474747972699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10.048038059301801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26.019252992346001</c:v>
                </c:pt>
                <c:pt idx="2986">
                  <c:v>18.548199093529199</c:v>
                </c:pt>
                <c:pt idx="2987">
                  <c:v>0</c:v>
                </c:pt>
                <c:pt idx="2988">
                  <c:v>0</c:v>
                </c:pt>
                <c:pt idx="2989">
                  <c:v>7.5353629976580798</c:v>
                </c:pt>
                <c:pt idx="2990">
                  <c:v>0</c:v>
                </c:pt>
                <c:pt idx="2991">
                  <c:v>101.70664762285899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18.865554252450199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82.383423296890101</c:v>
                </c:pt>
                <c:pt idx="3003">
                  <c:v>69.813974009075096</c:v>
                </c:pt>
                <c:pt idx="3004">
                  <c:v>0</c:v>
                </c:pt>
                <c:pt idx="3005">
                  <c:v>3.2599407584717102</c:v>
                </c:pt>
                <c:pt idx="3006">
                  <c:v>165.25050734151799</c:v>
                </c:pt>
                <c:pt idx="3007">
                  <c:v>0</c:v>
                </c:pt>
                <c:pt idx="3008">
                  <c:v>0</c:v>
                </c:pt>
                <c:pt idx="3009">
                  <c:v>10.6058089905509</c:v>
                </c:pt>
                <c:pt idx="3010">
                  <c:v>138.614027873352</c:v>
                </c:pt>
                <c:pt idx="3011">
                  <c:v>7.52573960877743</c:v>
                </c:pt>
                <c:pt idx="3012">
                  <c:v>38.248497933928299</c:v>
                </c:pt>
                <c:pt idx="3013">
                  <c:v>22.481927128372899</c:v>
                </c:pt>
                <c:pt idx="3014">
                  <c:v>56.233140093110798</c:v>
                </c:pt>
                <c:pt idx="3015">
                  <c:v>0</c:v>
                </c:pt>
                <c:pt idx="3016">
                  <c:v>0</c:v>
                </c:pt>
                <c:pt idx="3017">
                  <c:v>24.860270014169899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105.892529245245</c:v>
                </c:pt>
                <c:pt idx="3022">
                  <c:v>10.675047015737899</c:v>
                </c:pt>
                <c:pt idx="3023">
                  <c:v>101.296025686036</c:v>
                </c:pt>
                <c:pt idx="3024">
                  <c:v>91.843219166082307</c:v>
                </c:pt>
                <c:pt idx="3025">
                  <c:v>9.4771629190330593</c:v>
                </c:pt>
                <c:pt idx="3026">
                  <c:v>0.788958810727868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362.71165057814301</c:v>
                </c:pt>
                <c:pt idx="3033">
                  <c:v>97.172702653336202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14.291805682282</c:v>
                </c:pt>
                <c:pt idx="3041">
                  <c:v>57.4096784585631</c:v>
                </c:pt>
                <c:pt idx="3042">
                  <c:v>6.9656674049734599</c:v>
                </c:pt>
                <c:pt idx="3043">
                  <c:v>11.035459536001801</c:v>
                </c:pt>
                <c:pt idx="3044">
                  <c:v>0</c:v>
                </c:pt>
                <c:pt idx="3045">
                  <c:v>34.725671963945203</c:v>
                </c:pt>
                <c:pt idx="3046">
                  <c:v>0</c:v>
                </c:pt>
                <c:pt idx="3047">
                  <c:v>58.486669462754399</c:v>
                </c:pt>
                <c:pt idx="3048">
                  <c:v>0</c:v>
                </c:pt>
                <c:pt idx="3049">
                  <c:v>0</c:v>
                </c:pt>
                <c:pt idx="3050">
                  <c:v>108.60394201185299</c:v>
                </c:pt>
                <c:pt idx="3051">
                  <c:v>0</c:v>
                </c:pt>
                <c:pt idx="3052">
                  <c:v>0</c:v>
                </c:pt>
                <c:pt idx="3053">
                  <c:v>3.7324531134372201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30.621416286498</c:v>
                </c:pt>
                <c:pt idx="3058">
                  <c:v>266.27861675787898</c:v>
                </c:pt>
                <c:pt idx="3059">
                  <c:v>139.754533483659</c:v>
                </c:pt>
                <c:pt idx="3060">
                  <c:v>0</c:v>
                </c:pt>
                <c:pt idx="3061">
                  <c:v>45.296769501075197</c:v>
                </c:pt>
                <c:pt idx="3062">
                  <c:v>30.7537978525467</c:v>
                </c:pt>
                <c:pt idx="3063">
                  <c:v>166.94326735161701</c:v>
                </c:pt>
                <c:pt idx="3064">
                  <c:v>0</c:v>
                </c:pt>
                <c:pt idx="3065">
                  <c:v>0.63749627756318406</c:v>
                </c:pt>
                <c:pt idx="3066">
                  <c:v>0</c:v>
                </c:pt>
                <c:pt idx="3067">
                  <c:v>0</c:v>
                </c:pt>
                <c:pt idx="3068">
                  <c:v>187.48438603214299</c:v>
                </c:pt>
                <c:pt idx="3069">
                  <c:v>0</c:v>
                </c:pt>
                <c:pt idx="3070">
                  <c:v>33.387700294303997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12.450695148210499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121.37760891102801</c:v>
                </c:pt>
                <c:pt idx="3084">
                  <c:v>0</c:v>
                </c:pt>
                <c:pt idx="3085">
                  <c:v>0.44115450403520101</c:v>
                </c:pt>
                <c:pt idx="3086">
                  <c:v>8.4189505479725995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44.354644230844301</c:v>
                </c:pt>
                <c:pt idx="3091">
                  <c:v>371.426671987487</c:v>
                </c:pt>
                <c:pt idx="3092">
                  <c:v>52.229685057469403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7.2557687699887801</c:v>
                </c:pt>
                <c:pt idx="3099">
                  <c:v>2.3103653782918698</c:v>
                </c:pt>
                <c:pt idx="3100">
                  <c:v>0</c:v>
                </c:pt>
                <c:pt idx="3101">
                  <c:v>85.624558889388297</c:v>
                </c:pt>
                <c:pt idx="3102">
                  <c:v>0</c:v>
                </c:pt>
                <c:pt idx="3103">
                  <c:v>0</c:v>
                </c:pt>
                <c:pt idx="3104">
                  <c:v>3.0895564659971702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156.57982001647699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84.572988649073906</c:v>
                </c:pt>
                <c:pt idx="3121">
                  <c:v>0</c:v>
                </c:pt>
                <c:pt idx="3122">
                  <c:v>38.076967200873398</c:v>
                </c:pt>
                <c:pt idx="3123">
                  <c:v>36.714376105226599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118.898493556842</c:v>
                </c:pt>
                <c:pt idx="3130">
                  <c:v>177.85417537522301</c:v>
                </c:pt>
                <c:pt idx="3131">
                  <c:v>45.144543455287902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5.5705672873189398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35.979934035484398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44.884730260075898</c:v>
                </c:pt>
                <c:pt idx="3154">
                  <c:v>0</c:v>
                </c:pt>
                <c:pt idx="3155">
                  <c:v>28.452114811773701</c:v>
                </c:pt>
                <c:pt idx="3156">
                  <c:v>179.7913794518</c:v>
                </c:pt>
                <c:pt idx="3157">
                  <c:v>0</c:v>
                </c:pt>
                <c:pt idx="3158">
                  <c:v>0</c:v>
                </c:pt>
                <c:pt idx="3159">
                  <c:v>19.002174807713502</c:v>
                </c:pt>
                <c:pt idx="3160">
                  <c:v>146.883499178964</c:v>
                </c:pt>
                <c:pt idx="3161">
                  <c:v>0</c:v>
                </c:pt>
                <c:pt idx="3162">
                  <c:v>16.132705782136401</c:v>
                </c:pt>
                <c:pt idx="3163">
                  <c:v>0</c:v>
                </c:pt>
                <c:pt idx="3164">
                  <c:v>0</c:v>
                </c:pt>
                <c:pt idx="3165">
                  <c:v>10.5816394515798</c:v>
                </c:pt>
                <c:pt idx="3166">
                  <c:v>13.5064002433454</c:v>
                </c:pt>
                <c:pt idx="3167">
                  <c:v>116.75424632043701</c:v>
                </c:pt>
                <c:pt idx="3168">
                  <c:v>25.8512817222793</c:v>
                </c:pt>
                <c:pt idx="3169">
                  <c:v>115.584884194926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3.0188787424163399</c:v>
                </c:pt>
                <c:pt idx="3176">
                  <c:v>21.281109338813799</c:v>
                </c:pt>
                <c:pt idx="3177">
                  <c:v>0</c:v>
                </c:pt>
                <c:pt idx="3178">
                  <c:v>124.70390868918901</c:v>
                </c:pt>
                <c:pt idx="3179">
                  <c:v>63.603567202546998</c:v>
                </c:pt>
                <c:pt idx="3180">
                  <c:v>16.824752335956301</c:v>
                </c:pt>
                <c:pt idx="3181">
                  <c:v>0</c:v>
                </c:pt>
                <c:pt idx="3182">
                  <c:v>82.302946605397494</c:v>
                </c:pt>
                <c:pt idx="3183">
                  <c:v>0</c:v>
                </c:pt>
                <c:pt idx="3184">
                  <c:v>39.7500970579297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22.4955543332545</c:v>
                </c:pt>
                <c:pt idx="3190">
                  <c:v>0</c:v>
                </c:pt>
                <c:pt idx="3191">
                  <c:v>0</c:v>
                </c:pt>
                <c:pt idx="3192">
                  <c:v>15.145537420298201</c:v>
                </c:pt>
                <c:pt idx="3193">
                  <c:v>4.7822565918147701E-2</c:v>
                </c:pt>
                <c:pt idx="3194">
                  <c:v>0</c:v>
                </c:pt>
                <c:pt idx="3195">
                  <c:v>4.4235326867815603</c:v>
                </c:pt>
                <c:pt idx="3196">
                  <c:v>135.61478035029501</c:v>
                </c:pt>
                <c:pt idx="3197">
                  <c:v>78.664775035889306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0.89847706956685303</c:v>
                </c:pt>
                <c:pt idx="3204">
                  <c:v>129.565090680249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13.8761297566737</c:v>
                </c:pt>
                <c:pt idx="3213">
                  <c:v>0</c:v>
                </c:pt>
                <c:pt idx="3214">
                  <c:v>0</c:v>
                </c:pt>
                <c:pt idx="3215">
                  <c:v>2.06321977743058</c:v>
                </c:pt>
                <c:pt idx="3216">
                  <c:v>0</c:v>
                </c:pt>
                <c:pt idx="3217">
                  <c:v>0.53245328087883803</c:v>
                </c:pt>
                <c:pt idx="3218">
                  <c:v>0</c:v>
                </c:pt>
                <c:pt idx="3219">
                  <c:v>216.35331355700399</c:v>
                </c:pt>
                <c:pt idx="3220">
                  <c:v>0</c:v>
                </c:pt>
                <c:pt idx="3221">
                  <c:v>0</c:v>
                </c:pt>
                <c:pt idx="3222">
                  <c:v>25.423141179748601</c:v>
                </c:pt>
                <c:pt idx="3223">
                  <c:v>0</c:v>
                </c:pt>
                <c:pt idx="3224">
                  <c:v>0</c:v>
                </c:pt>
                <c:pt idx="3225">
                  <c:v>4.35129397118006</c:v>
                </c:pt>
                <c:pt idx="3226">
                  <c:v>25.0239580987934</c:v>
                </c:pt>
                <c:pt idx="3227">
                  <c:v>0</c:v>
                </c:pt>
                <c:pt idx="3228">
                  <c:v>80.142872316699396</c:v>
                </c:pt>
                <c:pt idx="3229">
                  <c:v>0</c:v>
                </c:pt>
                <c:pt idx="3230">
                  <c:v>32.556875495407503</c:v>
                </c:pt>
                <c:pt idx="3231">
                  <c:v>0</c:v>
                </c:pt>
                <c:pt idx="3232">
                  <c:v>0</c:v>
                </c:pt>
                <c:pt idx="3233">
                  <c:v>9.5451902502222392</c:v>
                </c:pt>
                <c:pt idx="3234">
                  <c:v>0</c:v>
                </c:pt>
                <c:pt idx="3235">
                  <c:v>22.545725239591601</c:v>
                </c:pt>
                <c:pt idx="3236">
                  <c:v>120.431548810428</c:v>
                </c:pt>
                <c:pt idx="3237">
                  <c:v>0</c:v>
                </c:pt>
                <c:pt idx="3238">
                  <c:v>170.45386754576</c:v>
                </c:pt>
                <c:pt idx="3239">
                  <c:v>49.680592932591701</c:v>
                </c:pt>
                <c:pt idx="3240">
                  <c:v>0</c:v>
                </c:pt>
                <c:pt idx="3241">
                  <c:v>0.42993836447464201</c:v>
                </c:pt>
                <c:pt idx="3242">
                  <c:v>0</c:v>
                </c:pt>
                <c:pt idx="3243">
                  <c:v>0</c:v>
                </c:pt>
                <c:pt idx="3244">
                  <c:v>2.4058458160703302</c:v>
                </c:pt>
                <c:pt idx="3245">
                  <c:v>0</c:v>
                </c:pt>
                <c:pt idx="3246">
                  <c:v>177.62772956860101</c:v>
                </c:pt>
                <c:pt idx="3247">
                  <c:v>0</c:v>
                </c:pt>
                <c:pt idx="3248">
                  <c:v>69.704281774639199</c:v>
                </c:pt>
                <c:pt idx="3249">
                  <c:v>0</c:v>
                </c:pt>
                <c:pt idx="3250">
                  <c:v>0</c:v>
                </c:pt>
                <c:pt idx="3251">
                  <c:v>32.680207404426902</c:v>
                </c:pt>
                <c:pt idx="3252">
                  <c:v>0</c:v>
                </c:pt>
                <c:pt idx="3253">
                  <c:v>39.399349587936001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4.5894757875097199</c:v>
                </c:pt>
                <c:pt idx="3258">
                  <c:v>62.124019999845601</c:v>
                </c:pt>
                <c:pt idx="3259">
                  <c:v>0</c:v>
                </c:pt>
                <c:pt idx="3260">
                  <c:v>0</c:v>
                </c:pt>
                <c:pt idx="3261">
                  <c:v>0.183278627228665</c:v>
                </c:pt>
                <c:pt idx="3262">
                  <c:v>0</c:v>
                </c:pt>
                <c:pt idx="3263">
                  <c:v>158.189034631667</c:v>
                </c:pt>
                <c:pt idx="3264">
                  <c:v>68.600786951728793</c:v>
                </c:pt>
                <c:pt idx="3265">
                  <c:v>0</c:v>
                </c:pt>
                <c:pt idx="3266">
                  <c:v>0</c:v>
                </c:pt>
                <c:pt idx="3267">
                  <c:v>99.281648283543404</c:v>
                </c:pt>
                <c:pt idx="3268">
                  <c:v>66.963027094582998</c:v>
                </c:pt>
                <c:pt idx="3269">
                  <c:v>0</c:v>
                </c:pt>
                <c:pt idx="3270">
                  <c:v>29.8796095687124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46.724557079696098</c:v>
                </c:pt>
                <c:pt idx="3275">
                  <c:v>64.028153663229205</c:v>
                </c:pt>
                <c:pt idx="3276">
                  <c:v>0</c:v>
                </c:pt>
                <c:pt idx="3277">
                  <c:v>3.8638607482433298</c:v>
                </c:pt>
                <c:pt idx="3278">
                  <c:v>0</c:v>
                </c:pt>
                <c:pt idx="3279">
                  <c:v>33.423118079761601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10.881820364847201</c:v>
                </c:pt>
                <c:pt idx="3284">
                  <c:v>0</c:v>
                </c:pt>
                <c:pt idx="3285">
                  <c:v>32.908982575047197</c:v>
                </c:pt>
                <c:pt idx="3286">
                  <c:v>0</c:v>
                </c:pt>
                <c:pt idx="3287">
                  <c:v>0</c:v>
                </c:pt>
                <c:pt idx="3288">
                  <c:v>21.961859283250401</c:v>
                </c:pt>
                <c:pt idx="3289">
                  <c:v>0</c:v>
                </c:pt>
                <c:pt idx="3290">
                  <c:v>142.88194204360599</c:v>
                </c:pt>
                <c:pt idx="3291">
                  <c:v>0</c:v>
                </c:pt>
                <c:pt idx="3292">
                  <c:v>61.583610782897203</c:v>
                </c:pt>
                <c:pt idx="3293">
                  <c:v>51.633223779235998</c:v>
                </c:pt>
                <c:pt idx="3294">
                  <c:v>0</c:v>
                </c:pt>
                <c:pt idx="3295">
                  <c:v>185.19274562341201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3.2109030190484198</c:v>
                </c:pt>
                <c:pt idx="3302">
                  <c:v>2.4983323618353701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39.4098858194615</c:v>
                </c:pt>
                <c:pt idx="3309">
                  <c:v>5.30545889074941E-2</c:v>
                </c:pt>
                <c:pt idx="3310">
                  <c:v>0</c:v>
                </c:pt>
                <c:pt idx="3311">
                  <c:v>20.246028937260999</c:v>
                </c:pt>
                <c:pt idx="3312">
                  <c:v>0</c:v>
                </c:pt>
                <c:pt idx="3313">
                  <c:v>50.547367996509003</c:v>
                </c:pt>
                <c:pt idx="3314">
                  <c:v>30.8249292370711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62.723801819546097</c:v>
                </c:pt>
                <c:pt idx="3319">
                  <c:v>1.1778472215910001</c:v>
                </c:pt>
                <c:pt idx="3320">
                  <c:v>17.386743642948002</c:v>
                </c:pt>
                <c:pt idx="3321">
                  <c:v>0</c:v>
                </c:pt>
                <c:pt idx="3322">
                  <c:v>143.262217185785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82.472889051520994</c:v>
                </c:pt>
                <c:pt idx="3327">
                  <c:v>0</c:v>
                </c:pt>
                <c:pt idx="3328">
                  <c:v>90.599545667192004</c:v>
                </c:pt>
                <c:pt idx="3329">
                  <c:v>116.549828665223</c:v>
                </c:pt>
                <c:pt idx="3330">
                  <c:v>0</c:v>
                </c:pt>
                <c:pt idx="3331">
                  <c:v>0</c:v>
                </c:pt>
                <c:pt idx="3332">
                  <c:v>65.748534361029201</c:v>
                </c:pt>
                <c:pt idx="3333">
                  <c:v>0</c:v>
                </c:pt>
                <c:pt idx="3334">
                  <c:v>94.263248220692802</c:v>
                </c:pt>
                <c:pt idx="3335">
                  <c:v>199.69958338550001</c:v>
                </c:pt>
                <c:pt idx="3336">
                  <c:v>0</c:v>
                </c:pt>
                <c:pt idx="3337">
                  <c:v>0</c:v>
                </c:pt>
                <c:pt idx="3338">
                  <c:v>42.9541721356564</c:v>
                </c:pt>
                <c:pt idx="3339">
                  <c:v>0</c:v>
                </c:pt>
                <c:pt idx="3340">
                  <c:v>0</c:v>
                </c:pt>
                <c:pt idx="3341">
                  <c:v>1.0590908067884299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84.686415389088296</c:v>
                </c:pt>
                <c:pt idx="3347">
                  <c:v>0</c:v>
                </c:pt>
                <c:pt idx="3348">
                  <c:v>28.987039387850899</c:v>
                </c:pt>
                <c:pt idx="3349">
                  <c:v>51.348911080788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6.1368349058838696</c:v>
                </c:pt>
                <c:pt idx="3356">
                  <c:v>262.06387725866603</c:v>
                </c:pt>
                <c:pt idx="3357">
                  <c:v>122.24375571410199</c:v>
                </c:pt>
                <c:pt idx="3358">
                  <c:v>0</c:v>
                </c:pt>
                <c:pt idx="3359">
                  <c:v>6.2728028541908802</c:v>
                </c:pt>
                <c:pt idx="3360">
                  <c:v>0</c:v>
                </c:pt>
                <c:pt idx="3361">
                  <c:v>0</c:v>
                </c:pt>
                <c:pt idx="3362">
                  <c:v>7.7805764613849098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52.716540859839199</c:v>
                </c:pt>
                <c:pt idx="3380">
                  <c:v>14.683253538839701</c:v>
                </c:pt>
                <c:pt idx="3381">
                  <c:v>0</c:v>
                </c:pt>
                <c:pt idx="3382">
                  <c:v>79.154409485917199</c:v>
                </c:pt>
                <c:pt idx="3383">
                  <c:v>2.2362574890468601</c:v>
                </c:pt>
                <c:pt idx="3384">
                  <c:v>0</c:v>
                </c:pt>
                <c:pt idx="3385">
                  <c:v>82.765712253524896</c:v>
                </c:pt>
                <c:pt idx="3386">
                  <c:v>0</c:v>
                </c:pt>
                <c:pt idx="3387">
                  <c:v>75.821582219630599</c:v>
                </c:pt>
                <c:pt idx="3388">
                  <c:v>0</c:v>
                </c:pt>
                <c:pt idx="3389">
                  <c:v>0</c:v>
                </c:pt>
                <c:pt idx="3390">
                  <c:v>32.626544052259597</c:v>
                </c:pt>
                <c:pt idx="3391">
                  <c:v>3.54581500864718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82.090304395335707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30.734318605605701</c:v>
                </c:pt>
                <c:pt idx="3404">
                  <c:v>22.453312539830701</c:v>
                </c:pt>
                <c:pt idx="3405">
                  <c:v>0</c:v>
                </c:pt>
                <c:pt idx="3406">
                  <c:v>107.88054017045999</c:v>
                </c:pt>
                <c:pt idx="3407">
                  <c:v>68.022717242126902</c:v>
                </c:pt>
                <c:pt idx="3408">
                  <c:v>0</c:v>
                </c:pt>
                <c:pt idx="3409">
                  <c:v>118.74564459930301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121.67238082761899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102.08070928228101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22.379233305264101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16.926493693376202</c:v>
                </c:pt>
                <c:pt idx="3435">
                  <c:v>0</c:v>
                </c:pt>
                <c:pt idx="3436">
                  <c:v>0</c:v>
                </c:pt>
                <c:pt idx="3437">
                  <c:v>8.1627786413978995</c:v>
                </c:pt>
                <c:pt idx="3438">
                  <c:v>0</c:v>
                </c:pt>
                <c:pt idx="3439">
                  <c:v>0</c:v>
                </c:pt>
                <c:pt idx="3440">
                  <c:v>9.5172357641399294</c:v>
                </c:pt>
                <c:pt idx="3441">
                  <c:v>3.3481128352698502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14.786231300526</c:v>
                </c:pt>
                <c:pt idx="3446">
                  <c:v>59.757031207154299</c:v>
                </c:pt>
                <c:pt idx="3447">
                  <c:v>0</c:v>
                </c:pt>
                <c:pt idx="3448">
                  <c:v>48.687814475681499</c:v>
                </c:pt>
                <c:pt idx="3449">
                  <c:v>0</c:v>
                </c:pt>
                <c:pt idx="3450">
                  <c:v>0</c:v>
                </c:pt>
                <c:pt idx="3451">
                  <c:v>195.318373901147</c:v>
                </c:pt>
                <c:pt idx="3452">
                  <c:v>9.9442471046287508</c:v>
                </c:pt>
                <c:pt idx="3453">
                  <c:v>0.86404693495581097</c:v>
                </c:pt>
                <c:pt idx="3454">
                  <c:v>0</c:v>
                </c:pt>
                <c:pt idx="3455">
                  <c:v>165.08981223920699</c:v>
                </c:pt>
                <c:pt idx="3456">
                  <c:v>0</c:v>
                </c:pt>
                <c:pt idx="3457">
                  <c:v>97.493295030132401</c:v>
                </c:pt>
                <c:pt idx="3458">
                  <c:v>219.031021367416</c:v>
                </c:pt>
                <c:pt idx="3459">
                  <c:v>0</c:v>
                </c:pt>
                <c:pt idx="3460">
                  <c:v>0</c:v>
                </c:pt>
                <c:pt idx="3461">
                  <c:v>104.23049708788101</c:v>
                </c:pt>
                <c:pt idx="3462">
                  <c:v>8.6585984884412994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154.05796519155999</c:v>
                </c:pt>
                <c:pt idx="3467">
                  <c:v>15.1459928154965</c:v>
                </c:pt>
                <c:pt idx="3468">
                  <c:v>76.636845772246801</c:v>
                </c:pt>
                <c:pt idx="3469">
                  <c:v>182.32075267737801</c:v>
                </c:pt>
                <c:pt idx="3470">
                  <c:v>0</c:v>
                </c:pt>
                <c:pt idx="3471">
                  <c:v>0</c:v>
                </c:pt>
                <c:pt idx="3472">
                  <c:v>279.34274742848697</c:v>
                </c:pt>
                <c:pt idx="3473">
                  <c:v>0</c:v>
                </c:pt>
                <c:pt idx="3474">
                  <c:v>2.04718239910747</c:v>
                </c:pt>
                <c:pt idx="3475">
                  <c:v>110.31487213247</c:v>
                </c:pt>
                <c:pt idx="3476">
                  <c:v>0</c:v>
                </c:pt>
                <c:pt idx="3477">
                  <c:v>0</c:v>
                </c:pt>
                <c:pt idx="3478">
                  <c:v>88.244817372002998</c:v>
                </c:pt>
                <c:pt idx="3479">
                  <c:v>0</c:v>
                </c:pt>
                <c:pt idx="3480">
                  <c:v>72.810551795564393</c:v>
                </c:pt>
                <c:pt idx="3481">
                  <c:v>131.16994962294399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113.784207003844</c:v>
                </c:pt>
                <c:pt idx="3487">
                  <c:v>0.67229115858681798</c:v>
                </c:pt>
                <c:pt idx="3488">
                  <c:v>76.318538466298307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20.132977666844599</c:v>
                </c:pt>
                <c:pt idx="3494">
                  <c:v>0</c:v>
                </c:pt>
                <c:pt idx="3495">
                  <c:v>28.021515675232902</c:v>
                </c:pt>
                <c:pt idx="3496">
                  <c:v>39.126374902048298</c:v>
                </c:pt>
                <c:pt idx="3497">
                  <c:v>67.942951060331495</c:v>
                </c:pt>
                <c:pt idx="3498">
                  <c:v>5.1278569783160499</c:v>
                </c:pt>
                <c:pt idx="3499">
                  <c:v>0</c:v>
                </c:pt>
                <c:pt idx="3500">
                  <c:v>0</c:v>
                </c:pt>
                <c:pt idx="3501">
                  <c:v>17.173131058133901</c:v>
                </c:pt>
                <c:pt idx="3502">
                  <c:v>0</c:v>
                </c:pt>
                <c:pt idx="3503">
                  <c:v>0</c:v>
                </c:pt>
                <c:pt idx="3504">
                  <c:v>0.71366168174510902</c:v>
                </c:pt>
                <c:pt idx="3505">
                  <c:v>0</c:v>
                </c:pt>
                <c:pt idx="3506">
                  <c:v>0</c:v>
                </c:pt>
                <c:pt idx="3507">
                  <c:v>3.5276976474941102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39.516048234485503</c:v>
                </c:pt>
                <c:pt idx="3512">
                  <c:v>103.675392178081</c:v>
                </c:pt>
                <c:pt idx="3513">
                  <c:v>1.0438288006882701</c:v>
                </c:pt>
                <c:pt idx="3514">
                  <c:v>0</c:v>
                </c:pt>
                <c:pt idx="3515">
                  <c:v>30.427019587876</c:v>
                </c:pt>
                <c:pt idx="3516">
                  <c:v>20.497213678387901</c:v>
                </c:pt>
                <c:pt idx="3517">
                  <c:v>55.303942606346098</c:v>
                </c:pt>
                <c:pt idx="3518">
                  <c:v>33.833014112189602</c:v>
                </c:pt>
                <c:pt idx="3519">
                  <c:v>75.346872759588393</c:v>
                </c:pt>
                <c:pt idx="3520">
                  <c:v>250.01369438156701</c:v>
                </c:pt>
                <c:pt idx="3521">
                  <c:v>35.497818858700498</c:v>
                </c:pt>
                <c:pt idx="3522">
                  <c:v>3.0261852256274402</c:v>
                </c:pt>
                <c:pt idx="3523">
                  <c:v>0</c:v>
                </c:pt>
                <c:pt idx="3524">
                  <c:v>39.157718186734897</c:v>
                </c:pt>
                <c:pt idx="3525">
                  <c:v>26.3344880238411</c:v>
                </c:pt>
                <c:pt idx="3526">
                  <c:v>6.6508791804935798</c:v>
                </c:pt>
                <c:pt idx="3527">
                  <c:v>107.476807423881</c:v>
                </c:pt>
                <c:pt idx="3528">
                  <c:v>0</c:v>
                </c:pt>
                <c:pt idx="3529">
                  <c:v>0</c:v>
                </c:pt>
                <c:pt idx="3530">
                  <c:v>53.877441348469098</c:v>
                </c:pt>
                <c:pt idx="3531">
                  <c:v>0</c:v>
                </c:pt>
                <c:pt idx="3532">
                  <c:v>24.971787610772601</c:v>
                </c:pt>
                <c:pt idx="3533">
                  <c:v>9.4223927500127207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36.742121313731502</c:v>
                </c:pt>
                <c:pt idx="3538">
                  <c:v>0</c:v>
                </c:pt>
                <c:pt idx="3539">
                  <c:v>0</c:v>
                </c:pt>
                <c:pt idx="3540">
                  <c:v>51.887842387658203</c:v>
                </c:pt>
                <c:pt idx="3541">
                  <c:v>0</c:v>
                </c:pt>
                <c:pt idx="3542">
                  <c:v>148.67989286715499</c:v>
                </c:pt>
                <c:pt idx="3543">
                  <c:v>186.72849743034001</c:v>
                </c:pt>
                <c:pt idx="3544">
                  <c:v>0</c:v>
                </c:pt>
                <c:pt idx="3545">
                  <c:v>78.752488319871105</c:v>
                </c:pt>
                <c:pt idx="3546">
                  <c:v>213.50616155863901</c:v>
                </c:pt>
                <c:pt idx="3547">
                  <c:v>2.0283222744365199</c:v>
                </c:pt>
                <c:pt idx="3548">
                  <c:v>17.750842766047001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129.55737532394201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19.194657611508699</c:v>
                </c:pt>
                <c:pt idx="3560">
                  <c:v>0</c:v>
                </c:pt>
                <c:pt idx="3561">
                  <c:v>31.326078517124799</c:v>
                </c:pt>
                <c:pt idx="3562">
                  <c:v>0</c:v>
                </c:pt>
                <c:pt idx="3563">
                  <c:v>0</c:v>
                </c:pt>
                <c:pt idx="3564">
                  <c:v>225.91441544836201</c:v>
                </c:pt>
                <c:pt idx="3565">
                  <c:v>2.54914593241682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11.7143574093037</c:v>
                </c:pt>
                <c:pt idx="3570">
                  <c:v>0</c:v>
                </c:pt>
                <c:pt idx="3571">
                  <c:v>24.169726983402999</c:v>
                </c:pt>
                <c:pt idx="3572">
                  <c:v>0</c:v>
                </c:pt>
                <c:pt idx="3573">
                  <c:v>0</c:v>
                </c:pt>
                <c:pt idx="3574">
                  <c:v>5.7661805645245998</c:v>
                </c:pt>
                <c:pt idx="3575">
                  <c:v>86.099840024970902</c:v>
                </c:pt>
                <c:pt idx="3576">
                  <c:v>9.0842298703561699</c:v>
                </c:pt>
                <c:pt idx="3577">
                  <c:v>239.09263442162299</c:v>
                </c:pt>
                <c:pt idx="3578">
                  <c:v>44.852420114648901</c:v>
                </c:pt>
                <c:pt idx="3579">
                  <c:v>0</c:v>
                </c:pt>
                <c:pt idx="3580">
                  <c:v>3.1524112776863502</c:v>
                </c:pt>
                <c:pt idx="3581">
                  <c:v>0</c:v>
                </c:pt>
                <c:pt idx="3582">
                  <c:v>0</c:v>
                </c:pt>
                <c:pt idx="3583">
                  <c:v>21.824069048167502</c:v>
                </c:pt>
                <c:pt idx="3584">
                  <c:v>23.286078402460301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58.706768543058701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157.46252020042999</c:v>
                </c:pt>
                <c:pt idx="3597">
                  <c:v>1.0280464960622</c:v>
                </c:pt>
                <c:pt idx="3598">
                  <c:v>197.518940169323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216.45102253832701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0.49100839444241801</c:v>
                </c:pt>
                <c:pt idx="3611">
                  <c:v>0</c:v>
                </c:pt>
                <c:pt idx="3612">
                  <c:v>5.1863199332369598</c:v>
                </c:pt>
                <c:pt idx="3613">
                  <c:v>0</c:v>
                </c:pt>
                <c:pt idx="3614">
                  <c:v>0</c:v>
                </c:pt>
                <c:pt idx="3615">
                  <c:v>84.824726882706997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117.55802957528699</c:v>
                </c:pt>
                <c:pt idx="3620">
                  <c:v>0</c:v>
                </c:pt>
                <c:pt idx="3621">
                  <c:v>72.011184562008097</c:v>
                </c:pt>
                <c:pt idx="3622">
                  <c:v>41.4737350269152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89.105405308095101</c:v>
                </c:pt>
                <c:pt idx="3627">
                  <c:v>27.763416207718802</c:v>
                </c:pt>
                <c:pt idx="3628">
                  <c:v>16.791934449835299</c:v>
                </c:pt>
                <c:pt idx="3629">
                  <c:v>1.7570150851281701</c:v>
                </c:pt>
                <c:pt idx="3630">
                  <c:v>0</c:v>
                </c:pt>
                <c:pt idx="3631">
                  <c:v>54.056709575537703</c:v>
                </c:pt>
                <c:pt idx="3632">
                  <c:v>0</c:v>
                </c:pt>
                <c:pt idx="3633">
                  <c:v>0</c:v>
                </c:pt>
                <c:pt idx="3634">
                  <c:v>6.7164737080867702</c:v>
                </c:pt>
                <c:pt idx="3635">
                  <c:v>114.623672118676</c:v>
                </c:pt>
                <c:pt idx="3636">
                  <c:v>0</c:v>
                </c:pt>
                <c:pt idx="3637">
                  <c:v>0</c:v>
                </c:pt>
                <c:pt idx="3638">
                  <c:v>169.80333111006499</c:v>
                </c:pt>
                <c:pt idx="3639">
                  <c:v>0</c:v>
                </c:pt>
                <c:pt idx="3640">
                  <c:v>180.51923716608201</c:v>
                </c:pt>
                <c:pt idx="3641">
                  <c:v>0</c:v>
                </c:pt>
                <c:pt idx="3642">
                  <c:v>83.1298257185382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7.18917174736342</c:v>
                </c:pt>
                <c:pt idx="3647">
                  <c:v>0</c:v>
                </c:pt>
                <c:pt idx="3648">
                  <c:v>172.05365274558099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151.26531419838801</c:v>
                </c:pt>
                <c:pt idx="3654">
                  <c:v>0</c:v>
                </c:pt>
                <c:pt idx="3655">
                  <c:v>0</c:v>
                </c:pt>
                <c:pt idx="3656">
                  <c:v>205.174938132553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147.541157746294</c:v>
                </c:pt>
                <c:pt idx="3663">
                  <c:v>0</c:v>
                </c:pt>
                <c:pt idx="3664">
                  <c:v>12.066561230162201</c:v>
                </c:pt>
                <c:pt idx="3665">
                  <c:v>0</c:v>
                </c:pt>
                <c:pt idx="3666">
                  <c:v>0</c:v>
                </c:pt>
                <c:pt idx="3667">
                  <c:v>5.7334791196716202</c:v>
                </c:pt>
                <c:pt idx="3668">
                  <c:v>15.961846085543501</c:v>
                </c:pt>
                <c:pt idx="3669">
                  <c:v>0</c:v>
                </c:pt>
                <c:pt idx="3670">
                  <c:v>0</c:v>
                </c:pt>
                <c:pt idx="3671">
                  <c:v>5.3708419350677996</c:v>
                </c:pt>
                <c:pt idx="3672">
                  <c:v>0</c:v>
                </c:pt>
                <c:pt idx="3673">
                  <c:v>108.25629973657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62.364640513934603</c:v>
                </c:pt>
                <c:pt idx="3683">
                  <c:v>107.603846920351</c:v>
                </c:pt>
                <c:pt idx="3684">
                  <c:v>0</c:v>
                </c:pt>
                <c:pt idx="3685">
                  <c:v>41.851597464168499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1.7061073540946401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7.1207763900514696</c:v>
                </c:pt>
                <c:pt idx="3695">
                  <c:v>0</c:v>
                </c:pt>
                <c:pt idx="3696">
                  <c:v>1.21515216798439</c:v>
                </c:pt>
                <c:pt idx="3697">
                  <c:v>0</c:v>
                </c:pt>
                <c:pt idx="3698">
                  <c:v>0</c:v>
                </c:pt>
                <c:pt idx="3699">
                  <c:v>95.864529263026299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65.618956488992396</c:v>
                </c:pt>
                <c:pt idx="3706">
                  <c:v>38.845689525717702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0.47862283582510901</c:v>
                </c:pt>
                <c:pt idx="3711">
                  <c:v>175.855227261056</c:v>
                </c:pt>
                <c:pt idx="3712">
                  <c:v>0</c:v>
                </c:pt>
                <c:pt idx="3713">
                  <c:v>0</c:v>
                </c:pt>
                <c:pt idx="3714">
                  <c:v>52.631083048862699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60.814170988609398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2.3401428521541998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173.265652326115</c:v>
                </c:pt>
                <c:pt idx="3745">
                  <c:v>0</c:v>
                </c:pt>
                <c:pt idx="3746">
                  <c:v>128.58441462896801</c:v>
                </c:pt>
                <c:pt idx="3747">
                  <c:v>116.186118002643</c:v>
                </c:pt>
                <c:pt idx="3748">
                  <c:v>46.147642057406301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88.937689842818102</c:v>
                </c:pt>
                <c:pt idx="3753">
                  <c:v>0</c:v>
                </c:pt>
                <c:pt idx="3754">
                  <c:v>406.08179407302703</c:v>
                </c:pt>
                <c:pt idx="3755">
                  <c:v>229.08253538392901</c:v>
                </c:pt>
                <c:pt idx="3756">
                  <c:v>0</c:v>
                </c:pt>
                <c:pt idx="3757">
                  <c:v>11.747242207585</c:v>
                </c:pt>
                <c:pt idx="3758">
                  <c:v>29.8139462292894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238.13998028342701</c:v>
                </c:pt>
                <c:pt idx="3764">
                  <c:v>117.58431677183</c:v>
                </c:pt>
                <c:pt idx="3765">
                  <c:v>0.829547653110563</c:v>
                </c:pt>
                <c:pt idx="3766">
                  <c:v>5.1829565983313897</c:v>
                </c:pt>
                <c:pt idx="3767">
                  <c:v>171.13774568001801</c:v>
                </c:pt>
                <c:pt idx="3768">
                  <c:v>0</c:v>
                </c:pt>
                <c:pt idx="3769">
                  <c:v>13.0722189018721</c:v>
                </c:pt>
                <c:pt idx="3770">
                  <c:v>0</c:v>
                </c:pt>
                <c:pt idx="3771">
                  <c:v>95.707819131458393</c:v>
                </c:pt>
                <c:pt idx="3772">
                  <c:v>83.855920404607801</c:v>
                </c:pt>
                <c:pt idx="3773">
                  <c:v>57.212555615532501</c:v>
                </c:pt>
                <c:pt idx="3774">
                  <c:v>0</c:v>
                </c:pt>
                <c:pt idx="3775">
                  <c:v>0.59917686634520695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27.910955966896701</c:v>
                </c:pt>
                <c:pt idx="3782">
                  <c:v>0</c:v>
                </c:pt>
                <c:pt idx="3783">
                  <c:v>130.878129086494</c:v>
                </c:pt>
                <c:pt idx="3784">
                  <c:v>0</c:v>
                </c:pt>
                <c:pt idx="3785">
                  <c:v>35.132510479917698</c:v>
                </c:pt>
                <c:pt idx="3786">
                  <c:v>1.0277436710616601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48.347651250609601</c:v>
                </c:pt>
                <c:pt idx="3792">
                  <c:v>0</c:v>
                </c:pt>
                <c:pt idx="3793">
                  <c:v>1.6057314742504101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160.06271524972101</c:v>
                </c:pt>
                <c:pt idx="3799">
                  <c:v>0</c:v>
                </c:pt>
                <c:pt idx="3800">
                  <c:v>8.8808239277833696</c:v>
                </c:pt>
                <c:pt idx="3801">
                  <c:v>184.89945832694599</c:v>
                </c:pt>
                <c:pt idx="3802">
                  <c:v>14.062890729249199</c:v>
                </c:pt>
                <c:pt idx="3803">
                  <c:v>0</c:v>
                </c:pt>
                <c:pt idx="3804">
                  <c:v>16.158878728373601</c:v>
                </c:pt>
                <c:pt idx="3805">
                  <c:v>55.987107450095699</c:v>
                </c:pt>
                <c:pt idx="3806">
                  <c:v>0</c:v>
                </c:pt>
                <c:pt idx="3807">
                  <c:v>74.5610686138658</c:v>
                </c:pt>
                <c:pt idx="3808">
                  <c:v>0</c:v>
                </c:pt>
                <c:pt idx="3809">
                  <c:v>37.425976858861397</c:v>
                </c:pt>
                <c:pt idx="3810">
                  <c:v>44.780044188388402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226.386077965212</c:v>
                </c:pt>
                <c:pt idx="3816">
                  <c:v>0</c:v>
                </c:pt>
                <c:pt idx="3817">
                  <c:v>1.84722926280752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225.959943958145</c:v>
                </c:pt>
                <c:pt idx="3824">
                  <c:v>0</c:v>
                </c:pt>
                <c:pt idx="3825">
                  <c:v>40.812120336186098</c:v>
                </c:pt>
                <c:pt idx="3826">
                  <c:v>0</c:v>
                </c:pt>
                <c:pt idx="3827">
                  <c:v>122.11439419462999</c:v>
                </c:pt>
                <c:pt idx="3828">
                  <c:v>0</c:v>
                </c:pt>
                <c:pt idx="3829">
                  <c:v>28.715781432433801</c:v>
                </c:pt>
                <c:pt idx="3830">
                  <c:v>0</c:v>
                </c:pt>
                <c:pt idx="3831">
                  <c:v>0</c:v>
                </c:pt>
                <c:pt idx="3832">
                  <c:v>5.7096549029064096</c:v>
                </c:pt>
                <c:pt idx="3833">
                  <c:v>0</c:v>
                </c:pt>
                <c:pt idx="3834">
                  <c:v>283.56272915821</c:v>
                </c:pt>
                <c:pt idx="3835">
                  <c:v>0</c:v>
                </c:pt>
                <c:pt idx="3836">
                  <c:v>12.8994750164981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99.295783383602597</c:v>
                </c:pt>
                <c:pt idx="3843">
                  <c:v>0</c:v>
                </c:pt>
                <c:pt idx="3844">
                  <c:v>61.536224083168698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42.030769900020601</c:v>
                </c:pt>
                <c:pt idx="3851">
                  <c:v>0</c:v>
                </c:pt>
                <c:pt idx="3852">
                  <c:v>0</c:v>
                </c:pt>
                <c:pt idx="3853">
                  <c:v>8.3317202303718894</c:v>
                </c:pt>
                <c:pt idx="3854">
                  <c:v>41.270819050936197</c:v>
                </c:pt>
                <c:pt idx="3855">
                  <c:v>5.4988352472362498</c:v>
                </c:pt>
                <c:pt idx="3856">
                  <c:v>71.822070667876801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90.145244666959996</c:v>
                </c:pt>
                <c:pt idx="3863">
                  <c:v>0</c:v>
                </c:pt>
                <c:pt idx="3864">
                  <c:v>32.125152906345299</c:v>
                </c:pt>
                <c:pt idx="3865">
                  <c:v>1.84567129442218</c:v>
                </c:pt>
                <c:pt idx="3866">
                  <c:v>121.816660856205</c:v>
                </c:pt>
                <c:pt idx="3867">
                  <c:v>0</c:v>
                </c:pt>
                <c:pt idx="3868">
                  <c:v>110.681005500049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113.75017072646401</c:v>
                </c:pt>
                <c:pt idx="3874">
                  <c:v>0</c:v>
                </c:pt>
                <c:pt idx="3875">
                  <c:v>6.6306337574804202</c:v>
                </c:pt>
                <c:pt idx="3876">
                  <c:v>49.871121490406601</c:v>
                </c:pt>
                <c:pt idx="3877">
                  <c:v>81.523403928997496</c:v>
                </c:pt>
                <c:pt idx="3878">
                  <c:v>203.880892478687</c:v>
                </c:pt>
                <c:pt idx="3879">
                  <c:v>7.0078233984267104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5.6582921572364899</c:v>
                </c:pt>
                <c:pt idx="3884">
                  <c:v>0</c:v>
                </c:pt>
                <c:pt idx="3885">
                  <c:v>64.107623366220594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0.61240308205399996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3.7387875161792699</c:v>
                </c:pt>
                <c:pt idx="3894">
                  <c:v>41.342529178663</c:v>
                </c:pt>
                <c:pt idx="3895">
                  <c:v>92.939770478656399</c:v>
                </c:pt>
                <c:pt idx="3896">
                  <c:v>0</c:v>
                </c:pt>
                <c:pt idx="3897">
                  <c:v>3.1570672723767301</c:v>
                </c:pt>
                <c:pt idx="3898">
                  <c:v>0.25455534902588201</c:v>
                </c:pt>
                <c:pt idx="3899">
                  <c:v>0</c:v>
                </c:pt>
                <c:pt idx="3900">
                  <c:v>0.30386898215362801</c:v>
                </c:pt>
                <c:pt idx="3901">
                  <c:v>41.053678486872201</c:v>
                </c:pt>
                <c:pt idx="3902">
                  <c:v>0</c:v>
                </c:pt>
                <c:pt idx="3903">
                  <c:v>0</c:v>
                </c:pt>
                <c:pt idx="3904">
                  <c:v>6.29603163909188</c:v>
                </c:pt>
                <c:pt idx="3905">
                  <c:v>0</c:v>
                </c:pt>
                <c:pt idx="3906">
                  <c:v>6.9625883451511701</c:v>
                </c:pt>
                <c:pt idx="3907">
                  <c:v>0</c:v>
                </c:pt>
                <c:pt idx="3908">
                  <c:v>0</c:v>
                </c:pt>
                <c:pt idx="3909">
                  <c:v>80.761524055328096</c:v>
                </c:pt>
                <c:pt idx="3910">
                  <c:v>0</c:v>
                </c:pt>
                <c:pt idx="3911">
                  <c:v>43.160585288257501</c:v>
                </c:pt>
                <c:pt idx="3912">
                  <c:v>0</c:v>
                </c:pt>
                <c:pt idx="3913">
                  <c:v>11.7051003804046</c:v>
                </c:pt>
                <c:pt idx="3914">
                  <c:v>42.261266688223401</c:v>
                </c:pt>
                <c:pt idx="3915">
                  <c:v>0</c:v>
                </c:pt>
                <c:pt idx="3916">
                  <c:v>0</c:v>
                </c:pt>
                <c:pt idx="3917">
                  <c:v>22.980159991087401</c:v>
                </c:pt>
                <c:pt idx="3918">
                  <c:v>0</c:v>
                </c:pt>
                <c:pt idx="3919">
                  <c:v>16.330903562198799</c:v>
                </c:pt>
                <c:pt idx="3920">
                  <c:v>0</c:v>
                </c:pt>
                <c:pt idx="3921">
                  <c:v>71.586290755719403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9.1294137778561701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130.526472121274</c:v>
                </c:pt>
                <c:pt idx="3932">
                  <c:v>67.303544756716704</c:v>
                </c:pt>
                <c:pt idx="3933">
                  <c:v>0</c:v>
                </c:pt>
                <c:pt idx="3934">
                  <c:v>0</c:v>
                </c:pt>
                <c:pt idx="3935">
                  <c:v>94.109076998077796</c:v>
                </c:pt>
                <c:pt idx="3936">
                  <c:v>0</c:v>
                </c:pt>
                <c:pt idx="3937">
                  <c:v>49.061942708840498</c:v>
                </c:pt>
                <c:pt idx="3938">
                  <c:v>0</c:v>
                </c:pt>
                <c:pt idx="3939">
                  <c:v>0</c:v>
                </c:pt>
                <c:pt idx="3940">
                  <c:v>7.3163272062129595E-2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501.640703946911</c:v>
                </c:pt>
                <c:pt idx="3946">
                  <c:v>9.2001243144471303</c:v>
                </c:pt>
                <c:pt idx="3947">
                  <c:v>14.896062068987201</c:v>
                </c:pt>
                <c:pt idx="3948">
                  <c:v>46.398717097934302</c:v>
                </c:pt>
                <c:pt idx="3949">
                  <c:v>35.566367897413102</c:v>
                </c:pt>
                <c:pt idx="3950">
                  <c:v>0</c:v>
                </c:pt>
                <c:pt idx="3951">
                  <c:v>5.9456388786524501</c:v>
                </c:pt>
                <c:pt idx="3952">
                  <c:v>0.893474901897229</c:v>
                </c:pt>
                <c:pt idx="3953">
                  <c:v>23.5271147228868</c:v>
                </c:pt>
                <c:pt idx="3954">
                  <c:v>0</c:v>
                </c:pt>
                <c:pt idx="3955">
                  <c:v>32.321400365227703</c:v>
                </c:pt>
                <c:pt idx="3956">
                  <c:v>0</c:v>
                </c:pt>
                <c:pt idx="3957">
                  <c:v>0</c:v>
                </c:pt>
                <c:pt idx="3958">
                  <c:v>26.7273956745607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106.71984410835699</c:v>
                </c:pt>
                <c:pt idx="3963">
                  <c:v>42.792078033385103</c:v>
                </c:pt>
                <c:pt idx="3964">
                  <c:v>41.801632325625903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8.3467754075916805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40.735552024220603</c:v>
                </c:pt>
                <c:pt idx="3974">
                  <c:v>0</c:v>
                </c:pt>
                <c:pt idx="3975">
                  <c:v>128.44221867389999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1.12611500857498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1.33462736299337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3.7946421230895901</c:v>
                </c:pt>
                <c:pt idx="3991">
                  <c:v>77.091225100752794</c:v>
                </c:pt>
                <c:pt idx="3992">
                  <c:v>0</c:v>
                </c:pt>
                <c:pt idx="3993">
                  <c:v>0</c:v>
                </c:pt>
                <c:pt idx="3994">
                  <c:v>41.9672312503806</c:v>
                </c:pt>
                <c:pt idx="3995">
                  <c:v>0</c:v>
                </c:pt>
                <c:pt idx="3996">
                  <c:v>63.344295160997</c:v>
                </c:pt>
                <c:pt idx="3997">
                  <c:v>88.929309542672598</c:v>
                </c:pt>
                <c:pt idx="3998">
                  <c:v>14.851891681087199</c:v>
                </c:pt>
                <c:pt idx="3999">
                  <c:v>96.188194621679799</c:v>
                </c:pt>
                <c:pt idx="4000">
                  <c:v>14.084098878855601</c:v>
                </c:pt>
                <c:pt idx="4001">
                  <c:v>0</c:v>
                </c:pt>
                <c:pt idx="4002">
                  <c:v>81.679539011729005</c:v>
                </c:pt>
                <c:pt idx="4003">
                  <c:v>214.93613355531301</c:v>
                </c:pt>
                <c:pt idx="4004">
                  <c:v>62.248182599533202</c:v>
                </c:pt>
                <c:pt idx="4005">
                  <c:v>0</c:v>
                </c:pt>
                <c:pt idx="4006">
                  <c:v>0</c:v>
                </c:pt>
                <c:pt idx="4007">
                  <c:v>6.71578945002274</c:v>
                </c:pt>
                <c:pt idx="4008">
                  <c:v>102.82995177288301</c:v>
                </c:pt>
                <c:pt idx="4009">
                  <c:v>3.0182689695873499</c:v>
                </c:pt>
                <c:pt idx="4010">
                  <c:v>0</c:v>
                </c:pt>
                <c:pt idx="4011">
                  <c:v>108.878186280272</c:v>
                </c:pt>
                <c:pt idx="4012">
                  <c:v>222.74029966580801</c:v>
                </c:pt>
                <c:pt idx="4013">
                  <c:v>40.036985712114202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17.883171565409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22.700462497737401</c:v>
                </c:pt>
                <c:pt idx="4022">
                  <c:v>10.035256646524701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2.3263978680491801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10.3235476674182</c:v>
                </c:pt>
                <c:pt idx="4043">
                  <c:v>0</c:v>
                </c:pt>
                <c:pt idx="4044">
                  <c:v>261.90201968908298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2.5444664875042702</c:v>
                </c:pt>
                <c:pt idx="4050">
                  <c:v>0</c:v>
                </c:pt>
                <c:pt idx="4051">
                  <c:v>0</c:v>
                </c:pt>
                <c:pt idx="4052">
                  <c:v>195.561410912783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0.22573930713464099</c:v>
                </c:pt>
                <c:pt idx="4058">
                  <c:v>0</c:v>
                </c:pt>
                <c:pt idx="4059">
                  <c:v>0</c:v>
                </c:pt>
                <c:pt idx="4060">
                  <c:v>216.658760824577</c:v>
                </c:pt>
                <c:pt idx="4061">
                  <c:v>80.453305413146595</c:v>
                </c:pt>
                <c:pt idx="4062">
                  <c:v>165.726699931068</c:v>
                </c:pt>
                <c:pt idx="4063">
                  <c:v>65.007452691967501</c:v>
                </c:pt>
                <c:pt idx="4064">
                  <c:v>0</c:v>
                </c:pt>
                <c:pt idx="4065">
                  <c:v>49.686080326702502</c:v>
                </c:pt>
                <c:pt idx="4066">
                  <c:v>72.792819528169602</c:v>
                </c:pt>
                <c:pt idx="4067">
                  <c:v>0</c:v>
                </c:pt>
                <c:pt idx="4068">
                  <c:v>17.115929818648301</c:v>
                </c:pt>
                <c:pt idx="4069">
                  <c:v>11.024870775716099</c:v>
                </c:pt>
                <c:pt idx="4070">
                  <c:v>0</c:v>
                </c:pt>
                <c:pt idx="4071">
                  <c:v>256.707779037004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110.730670770958</c:v>
                </c:pt>
                <c:pt idx="4081">
                  <c:v>0</c:v>
                </c:pt>
                <c:pt idx="4082">
                  <c:v>35.7316045185703</c:v>
                </c:pt>
                <c:pt idx="4083">
                  <c:v>68.382075793721697</c:v>
                </c:pt>
                <c:pt idx="4084">
                  <c:v>0</c:v>
                </c:pt>
                <c:pt idx="4085">
                  <c:v>67.454437492504596</c:v>
                </c:pt>
                <c:pt idx="4086">
                  <c:v>14.381293360614899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1.8292581516322199</c:v>
                </c:pt>
                <c:pt idx="4091">
                  <c:v>0</c:v>
                </c:pt>
                <c:pt idx="4092">
                  <c:v>33.348925713856701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68.681463913246503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28.088949223203201</c:v>
                </c:pt>
                <c:pt idx="4102">
                  <c:v>109.35573754556</c:v>
                </c:pt>
                <c:pt idx="4103">
                  <c:v>0</c:v>
                </c:pt>
                <c:pt idx="4104">
                  <c:v>0</c:v>
                </c:pt>
                <c:pt idx="4105">
                  <c:v>1.5535310789316199</c:v>
                </c:pt>
                <c:pt idx="4106">
                  <c:v>0</c:v>
                </c:pt>
                <c:pt idx="4107">
                  <c:v>7.2681895321073702</c:v>
                </c:pt>
                <c:pt idx="4108">
                  <c:v>0</c:v>
                </c:pt>
                <c:pt idx="4109">
                  <c:v>18.5972349886876</c:v>
                </c:pt>
                <c:pt idx="4110">
                  <c:v>12.2723067523682</c:v>
                </c:pt>
                <c:pt idx="4111">
                  <c:v>59.266650266299202</c:v>
                </c:pt>
                <c:pt idx="4112">
                  <c:v>0</c:v>
                </c:pt>
                <c:pt idx="4113">
                  <c:v>107.68154907017799</c:v>
                </c:pt>
                <c:pt idx="4114">
                  <c:v>160.930249549617</c:v>
                </c:pt>
                <c:pt idx="4115">
                  <c:v>180.679882676994</c:v>
                </c:pt>
                <c:pt idx="4116">
                  <c:v>0</c:v>
                </c:pt>
                <c:pt idx="4117">
                  <c:v>87.877068060846</c:v>
                </c:pt>
                <c:pt idx="4118">
                  <c:v>170.79309290806299</c:v>
                </c:pt>
                <c:pt idx="4119">
                  <c:v>21.779287668195199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57.879390006052702</c:v>
                </c:pt>
                <c:pt idx="4124">
                  <c:v>0</c:v>
                </c:pt>
                <c:pt idx="4125">
                  <c:v>44.497056476401603</c:v>
                </c:pt>
                <c:pt idx="4126">
                  <c:v>85.605922231767707</c:v>
                </c:pt>
                <c:pt idx="4127">
                  <c:v>33.128362235819601</c:v>
                </c:pt>
                <c:pt idx="4128">
                  <c:v>102.654600170072</c:v>
                </c:pt>
                <c:pt idx="4129">
                  <c:v>0</c:v>
                </c:pt>
                <c:pt idx="4130">
                  <c:v>31.2821865643728</c:v>
                </c:pt>
                <c:pt idx="4131">
                  <c:v>20.205726716330599</c:v>
                </c:pt>
                <c:pt idx="4132">
                  <c:v>69.933291383466894</c:v>
                </c:pt>
                <c:pt idx="4133">
                  <c:v>0</c:v>
                </c:pt>
                <c:pt idx="4134">
                  <c:v>5.8963786628593304</c:v>
                </c:pt>
                <c:pt idx="4135">
                  <c:v>0.69529866494665205</c:v>
                </c:pt>
                <c:pt idx="4136">
                  <c:v>0</c:v>
                </c:pt>
                <c:pt idx="4137">
                  <c:v>0</c:v>
                </c:pt>
                <c:pt idx="4138">
                  <c:v>98.563951375291893</c:v>
                </c:pt>
                <c:pt idx="4139">
                  <c:v>60.661544045212302</c:v>
                </c:pt>
                <c:pt idx="4140">
                  <c:v>24.349553237519299</c:v>
                </c:pt>
                <c:pt idx="4141">
                  <c:v>19.5038940100149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31.428842259074401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7.2545639886215199</c:v>
                </c:pt>
                <c:pt idx="4157">
                  <c:v>54.335790449703502</c:v>
                </c:pt>
                <c:pt idx="4158">
                  <c:v>16.4480925263187</c:v>
                </c:pt>
                <c:pt idx="4159">
                  <c:v>0.347613440818974</c:v>
                </c:pt>
                <c:pt idx="4160">
                  <c:v>0</c:v>
                </c:pt>
                <c:pt idx="4161">
                  <c:v>33.806373304352</c:v>
                </c:pt>
                <c:pt idx="4162">
                  <c:v>0</c:v>
                </c:pt>
                <c:pt idx="4163">
                  <c:v>12.3539749789329</c:v>
                </c:pt>
                <c:pt idx="4164">
                  <c:v>8.9949650137862704</c:v>
                </c:pt>
                <c:pt idx="4165">
                  <c:v>224.54217481926099</c:v>
                </c:pt>
                <c:pt idx="4166">
                  <c:v>291.119070124112</c:v>
                </c:pt>
                <c:pt idx="4167">
                  <c:v>18.1564902678018</c:v>
                </c:pt>
                <c:pt idx="4168">
                  <c:v>0</c:v>
                </c:pt>
                <c:pt idx="4169">
                  <c:v>0</c:v>
                </c:pt>
                <c:pt idx="4170">
                  <c:v>46.890510716434697</c:v>
                </c:pt>
                <c:pt idx="4171">
                  <c:v>0</c:v>
                </c:pt>
                <c:pt idx="4172">
                  <c:v>89.827448441423002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2.4092995575076799</c:v>
                </c:pt>
                <c:pt idx="4177">
                  <c:v>0</c:v>
                </c:pt>
                <c:pt idx="4178">
                  <c:v>0</c:v>
                </c:pt>
                <c:pt idx="4179">
                  <c:v>87.007025190614698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54.095730763040898</c:v>
                </c:pt>
                <c:pt idx="4185">
                  <c:v>0</c:v>
                </c:pt>
                <c:pt idx="4186">
                  <c:v>4.1866328933782304</c:v>
                </c:pt>
                <c:pt idx="4187">
                  <c:v>0</c:v>
                </c:pt>
                <c:pt idx="4188">
                  <c:v>4.5302740745700802</c:v>
                </c:pt>
                <c:pt idx="4189">
                  <c:v>0</c:v>
                </c:pt>
                <c:pt idx="4190">
                  <c:v>78.630815607756205</c:v>
                </c:pt>
                <c:pt idx="4191">
                  <c:v>58.198805389223303</c:v>
                </c:pt>
                <c:pt idx="4192">
                  <c:v>0.422921751709744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89.462168105359893</c:v>
                </c:pt>
                <c:pt idx="4197">
                  <c:v>0</c:v>
                </c:pt>
                <c:pt idx="4198">
                  <c:v>268.32246711865599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1.0332080714957099</c:v>
                </c:pt>
                <c:pt idx="4203">
                  <c:v>0</c:v>
                </c:pt>
                <c:pt idx="4204">
                  <c:v>0</c:v>
                </c:pt>
                <c:pt idx="4205">
                  <c:v>69.117345049663896</c:v>
                </c:pt>
                <c:pt idx="4206">
                  <c:v>11.407446166641099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4.0780479456029001E-2</c:v>
                </c:pt>
                <c:pt idx="4212">
                  <c:v>8.4582025345149496</c:v>
                </c:pt>
                <c:pt idx="4213">
                  <c:v>181.58414597270399</c:v>
                </c:pt>
                <c:pt idx="4214">
                  <c:v>83.7344330342967</c:v>
                </c:pt>
                <c:pt idx="4215">
                  <c:v>0</c:v>
                </c:pt>
                <c:pt idx="4216">
                  <c:v>154.66308197974899</c:v>
                </c:pt>
                <c:pt idx="4217">
                  <c:v>0</c:v>
                </c:pt>
                <c:pt idx="4218">
                  <c:v>109.432481347928</c:v>
                </c:pt>
                <c:pt idx="4219">
                  <c:v>289.69220895977003</c:v>
                </c:pt>
                <c:pt idx="4220">
                  <c:v>17.894702862372299</c:v>
                </c:pt>
                <c:pt idx="4221">
                  <c:v>69.209649425655996</c:v>
                </c:pt>
                <c:pt idx="4222">
                  <c:v>134.886288229321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126.275760074158</c:v>
                </c:pt>
                <c:pt idx="4233">
                  <c:v>10.204644294255599</c:v>
                </c:pt>
                <c:pt idx="4234">
                  <c:v>0</c:v>
                </c:pt>
                <c:pt idx="4235">
                  <c:v>0</c:v>
                </c:pt>
                <c:pt idx="4236">
                  <c:v>169.45464608329499</c:v>
                </c:pt>
                <c:pt idx="4237">
                  <c:v>0</c:v>
                </c:pt>
                <c:pt idx="4238">
                  <c:v>466.51862266699698</c:v>
                </c:pt>
                <c:pt idx="4239">
                  <c:v>0.55388484847080999</c:v>
                </c:pt>
                <c:pt idx="4240">
                  <c:v>97.765360982403095</c:v>
                </c:pt>
                <c:pt idx="4241">
                  <c:v>0</c:v>
                </c:pt>
                <c:pt idx="4242">
                  <c:v>74.470178148470794</c:v>
                </c:pt>
                <c:pt idx="4243">
                  <c:v>21.966253850016301</c:v>
                </c:pt>
                <c:pt idx="4244">
                  <c:v>43.860275371586702</c:v>
                </c:pt>
                <c:pt idx="4245">
                  <c:v>114.336577740031</c:v>
                </c:pt>
                <c:pt idx="4246">
                  <c:v>0</c:v>
                </c:pt>
                <c:pt idx="4247">
                  <c:v>78.288980271107505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35.302344036450997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364.12827378731998</c:v>
                </c:pt>
                <c:pt idx="4267">
                  <c:v>4.9115512680970896</c:v>
                </c:pt>
                <c:pt idx="4268">
                  <c:v>0</c:v>
                </c:pt>
                <c:pt idx="4269">
                  <c:v>0</c:v>
                </c:pt>
                <c:pt idx="4270">
                  <c:v>143.964674210091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148.43512260911399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87.165639943835899</c:v>
                </c:pt>
                <c:pt idx="4285">
                  <c:v>0</c:v>
                </c:pt>
                <c:pt idx="4286">
                  <c:v>504.47480023974299</c:v>
                </c:pt>
                <c:pt idx="4287">
                  <c:v>0</c:v>
                </c:pt>
                <c:pt idx="4288">
                  <c:v>97.216287179670502</c:v>
                </c:pt>
                <c:pt idx="4289">
                  <c:v>0.72073850188756905</c:v>
                </c:pt>
                <c:pt idx="4290">
                  <c:v>15.079117122150199</c:v>
                </c:pt>
                <c:pt idx="4291">
                  <c:v>130.61812100629999</c:v>
                </c:pt>
                <c:pt idx="4292">
                  <c:v>0</c:v>
                </c:pt>
                <c:pt idx="4293">
                  <c:v>0</c:v>
                </c:pt>
                <c:pt idx="4294">
                  <c:v>1.9201492394473001</c:v>
                </c:pt>
                <c:pt idx="4295">
                  <c:v>0</c:v>
                </c:pt>
                <c:pt idx="4296">
                  <c:v>0</c:v>
                </c:pt>
                <c:pt idx="4297">
                  <c:v>135.059443296941</c:v>
                </c:pt>
                <c:pt idx="4298">
                  <c:v>0.53871316840684602</c:v>
                </c:pt>
                <c:pt idx="4299">
                  <c:v>0</c:v>
                </c:pt>
                <c:pt idx="4300">
                  <c:v>0.196688488217973</c:v>
                </c:pt>
                <c:pt idx="4301">
                  <c:v>0</c:v>
                </c:pt>
                <c:pt idx="4302">
                  <c:v>0</c:v>
                </c:pt>
                <c:pt idx="4303">
                  <c:v>50.397281699031304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60.058140027744997</c:v>
                </c:pt>
                <c:pt idx="4312">
                  <c:v>69.203659546198494</c:v>
                </c:pt>
                <c:pt idx="4313">
                  <c:v>0</c:v>
                </c:pt>
                <c:pt idx="4314">
                  <c:v>142.97537087939699</c:v>
                </c:pt>
                <c:pt idx="4315">
                  <c:v>0</c:v>
                </c:pt>
                <c:pt idx="4316">
                  <c:v>232.16665426356201</c:v>
                </c:pt>
                <c:pt idx="4317">
                  <c:v>0</c:v>
                </c:pt>
                <c:pt idx="4318">
                  <c:v>137.74046407705899</c:v>
                </c:pt>
                <c:pt idx="4319">
                  <c:v>0</c:v>
                </c:pt>
                <c:pt idx="4320">
                  <c:v>91.0263196255721</c:v>
                </c:pt>
                <c:pt idx="4321">
                  <c:v>184.95597848787901</c:v>
                </c:pt>
                <c:pt idx="4322">
                  <c:v>0</c:v>
                </c:pt>
                <c:pt idx="4323">
                  <c:v>0</c:v>
                </c:pt>
                <c:pt idx="4324">
                  <c:v>269.97996109691201</c:v>
                </c:pt>
                <c:pt idx="4325">
                  <c:v>0</c:v>
                </c:pt>
                <c:pt idx="4326">
                  <c:v>8.9773593818070196</c:v>
                </c:pt>
                <c:pt idx="4327">
                  <c:v>0</c:v>
                </c:pt>
                <c:pt idx="4328">
                  <c:v>0.77348382237777902</c:v>
                </c:pt>
                <c:pt idx="4329">
                  <c:v>102.446361601888</c:v>
                </c:pt>
                <c:pt idx="4330">
                  <c:v>234.85033369304901</c:v>
                </c:pt>
                <c:pt idx="4331">
                  <c:v>0</c:v>
                </c:pt>
                <c:pt idx="4332">
                  <c:v>11.531832290855901</c:v>
                </c:pt>
                <c:pt idx="4333">
                  <c:v>81.303377391295101</c:v>
                </c:pt>
                <c:pt idx="4334">
                  <c:v>0</c:v>
                </c:pt>
                <c:pt idx="4335">
                  <c:v>0</c:v>
                </c:pt>
                <c:pt idx="4336">
                  <c:v>9.5605891209457408</c:v>
                </c:pt>
                <c:pt idx="4337">
                  <c:v>222.56579762694599</c:v>
                </c:pt>
                <c:pt idx="4338">
                  <c:v>0</c:v>
                </c:pt>
                <c:pt idx="4339">
                  <c:v>0</c:v>
                </c:pt>
                <c:pt idx="4340">
                  <c:v>112.89281357021601</c:v>
                </c:pt>
                <c:pt idx="4341">
                  <c:v>0</c:v>
                </c:pt>
                <c:pt idx="4342">
                  <c:v>0</c:v>
                </c:pt>
                <c:pt idx="4343">
                  <c:v>173.37978561688601</c:v>
                </c:pt>
                <c:pt idx="4344">
                  <c:v>0</c:v>
                </c:pt>
                <c:pt idx="4345">
                  <c:v>0</c:v>
                </c:pt>
                <c:pt idx="4346">
                  <c:v>0.75070006237283005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49.7761993645681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17.943707283419599</c:v>
                </c:pt>
                <c:pt idx="4362">
                  <c:v>74.430743895717001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86.231734650730999</c:v>
                </c:pt>
                <c:pt idx="4370">
                  <c:v>158.72847887431399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54.965645340472697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43.723612594622097</c:v>
                </c:pt>
                <c:pt idx="4380">
                  <c:v>0</c:v>
                </c:pt>
                <c:pt idx="4381">
                  <c:v>0</c:v>
                </c:pt>
                <c:pt idx="4382">
                  <c:v>63.762813866087598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66.849289780231999</c:v>
                </c:pt>
                <c:pt idx="4388">
                  <c:v>78.463325314638496</c:v>
                </c:pt>
                <c:pt idx="4389">
                  <c:v>0</c:v>
                </c:pt>
                <c:pt idx="4390">
                  <c:v>0</c:v>
                </c:pt>
                <c:pt idx="4391">
                  <c:v>100.83611557676799</c:v>
                </c:pt>
                <c:pt idx="4392">
                  <c:v>0</c:v>
                </c:pt>
                <c:pt idx="4393">
                  <c:v>0</c:v>
                </c:pt>
                <c:pt idx="4394">
                  <c:v>18.769228291413199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6.4565937662406396</c:v>
                </c:pt>
                <c:pt idx="4400">
                  <c:v>55.748916771787101</c:v>
                </c:pt>
                <c:pt idx="4401">
                  <c:v>227.176499659808</c:v>
                </c:pt>
                <c:pt idx="4402">
                  <c:v>12.5148170007008</c:v>
                </c:pt>
                <c:pt idx="4403">
                  <c:v>0</c:v>
                </c:pt>
                <c:pt idx="4404">
                  <c:v>0</c:v>
                </c:pt>
                <c:pt idx="4405">
                  <c:v>27.268462430185899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41.067406480372298</c:v>
                </c:pt>
                <c:pt idx="4412">
                  <c:v>84.879597755279093</c:v>
                </c:pt>
                <c:pt idx="4413">
                  <c:v>0</c:v>
                </c:pt>
                <c:pt idx="4414">
                  <c:v>12.995426212256101</c:v>
                </c:pt>
                <c:pt idx="4415">
                  <c:v>26.176322365903101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7C-4EC8-A667-0E8E7A48A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9097471"/>
        <c:axId val="1542651327"/>
      </c:scatterChart>
      <c:valAx>
        <c:axId val="1439097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2651327"/>
        <c:crosses val="autoZero"/>
        <c:crossBetween val="midCat"/>
      </c:valAx>
      <c:valAx>
        <c:axId val="1542651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097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layout>
        <c:manualLayout>
          <c:xMode val="edge"/>
          <c:yMode val="edge"/>
          <c:x val="1.7652668416447959E-2"/>
          <c:y val="2.78099652375434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SORT'!$X$3</c:f>
              <c:strCache>
                <c:ptCount val="1"/>
                <c:pt idx="0">
                  <c:v>Loan Reserves/Total Loans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SORT'!$X$4:$X$4422</c:f>
              <c:numCache>
                <c:formatCode>0.00</c:formatCode>
                <c:ptCount val="4419"/>
                <c:pt idx="0">
                  <c:v>0.65154604565416696</c:v>
                </c:pt>
                <c:pt idx="1">
                  <c:v>1.61213757811867</c:v>
                </c:pt>
                <c:pt idx="2">
                  <c:v>0.807921422094113</c:v>
                </c:pt>
                <c:pt idx="3">
                  <c:v>2.97033599850438</c:v>
                </c:pt>
                <c:pt idx="4">
                  <c:v>4.5844454843657498</c:v>
                </c:pt>
                <c:pt idx="5">
                  <c:v>4.8719564438843301</c:v>
                </c:pt>
                <c:pt idx="6">
                  <c:v>2.2204541521299501</c:v>
                </c:pt>
                <c:pt idx="7">
                  <c:v>0.30403845102369298</c:v>
                </c:pt>
                <c:pt idx="8">
                  <c:v>1.7411513447834099</c:v>
                </c:pt>
                <c:pt idx="9">
                  <c:v>0.83427892815951998</c:v>
                </c:pt>
                <c:pt idx="10">
                  <c:v>0.51476305519565502</c:v>
                </c:pt>
                <c:pt idx="11">
                  <c:v>1.3645218392276799</c:v>
                </c:pt>
                <c:pt idx="12">
                  <c:v>0.54141599392408701</c:v>
                </c:pt>
                <c:pt idx="13">
                  <c:v>1.20964168550336</c:v>
                </c:pt>
                <c:pt idx="14">
                  <c:v>2.1874615157858699</c:v>
                </c:pt>
                <c:pt idx="15">
                  <c:v>0.31848538730022402</c:v>
                </c:pt>
                <c:pt idx="16">
                  <c:v>0.73249884173021196</c:v>
                </c:pt>
                <c:pt idx="17">
                  <c:v>0.58462677564022902</c:v>
                </c:pt>
                <c:pt idx="18">
                  <c:v>0.19928579819765199</c:v>
                </c:pt>
                <c:pt idx="19">
                  <c:v>0.98747631418037896</c:v>
                </c:pt>
                <c:pt idx="20">
                  <c:v>1.07823014554176</c:v>
                </c:pt>
                <c:pt idx="21">
                  <c:v>0.34001123419531099</c:v>
                </c:pt>
                <c:pt idx="22">
                  <c:v>3.5221140109359701</c:v>
                </c:pt>
                <c:pt idx="23">
                  <c:v>2.2973172454537698</c:v>
                </c:pt>
                <c:pt idx="24">
                  <c:v>1.66291916827224</c:v>
                </c:pt>
                <c:pt idx="25">
                  <c:v>0.14840182596212201</c:v>
                </c:pt>
                <c:pt idx="26">
                  <c:v>0.48709295777806799</c:v>
                </c:pt>
                <c:pt idx="27">
                  <c:v>2.3903038039370901</c:v>
                </c:pt>
                <c:pt idx="28">
                  <c:v>0.68786548606343401</c:v>
                </c:pt>
                <c:pt idx="29">
                  <c:v>0.76676207658050599</c:v>
                </c:pt>
                <c:pt idx="30">
                  <c:v>5.3035686882727804</c:v>
                </c:pt>
                <c:pt idx="31">
                  <c:v>0.74865335760059804</c:v>
                </c:pt>
                <c:pt idx="32">
                  <c:v>0.38793584615200699</c:v>
                </c:pt>
                <c:pt idx="33">
                  <c:v>0.32310913149708897</c:v>
                </c:pt>
                <c:pt idx="34">
                  <c:v>1.21481346245389</c:v>
                </c:pt>
                <c:pt idx="35">
                  <c:v>0.20376915283511501</c:v>
                </c:pt>
                <c:pt idx="36">
                  <c:v>1.89950395785022</c:v>
                </c:pt>
                <c:pt idx="37">
                  <c:v>1.3577496158937199</c:v>
                </c:pt>
                <c:pt idx="38">
                  <c:v>0.57655298662524401</c:v>
                </c:pt>
                <c:pt idx="39">
                  <c:v>2.1571617348918801</c:v>
                </c:pt>
                <c:pt idx="40">
                  <c:v>1.32310184551399</c:v>
                </c:pt>
                <c:pt idx="41">
                  <c:v>1.7494972798642701</c:v>
                </c:pt>
                <c:pt idx="42">
                  <c:v>0.58773099050118205</c:v>
                </c:pt>
                <c:pt idx="43">
                  <c:v>0.94593166185771604</c:v>
                </c:pt>
                <c:pt idx="44">
                  <c:v>0.50410046271161801</c:v>
                </c:pt>
                <c:pt idx="45">
                  <c:v>1.16348973201127</c:v>
                </c:pt>
                <c:pt idx="46">
                  <c:v>1.08733038722939</c:v>
                </c:pt>
                <c:pt idx="47">
                  <c:v>1.2472245251454299</c:v>
                </c:pt>
                <c:pt idx="48">
                  <c:v>1.77759695673425</c:v>
                </c:pt>
                <c:pt idx="49">
                  <c:v>0.84629936618599599</c:v>
                </c:pt>
                <c:pt idx="50">
                  <c:v>11.2838345409165</c:v>
                </c:pt>
                <c:pt idx="51">
                  <c:v>0.88976031226705099</c:v>
                </c:pt>
                <c:pt idx="52">
                  <c:v>0.36156335262393202</c:v>
                </c:pt>
                <c:pt idx="53">
                  <c:v>0.75113475461542101</c:v>
                </c:pt>
                <c:pt idx="54">
                  <c:v>0.78310083581372703</c:v>
                </c:pt>
                <c:pt idx="55">
                  <c:v>0.65953037053565799</c:v>
                </c:pt>
                <c:pt idx="56">
                  <c:v>2.81676096718174</c:v>
                </c:pt>
                <c:pt idx="57">
                  <c:v>1.20763519536546</c:v>
                </c:pt>
                <c:pt idx="58">
                  <c:v>0.55360309867927804</c:v>
                </c:pt>
                <c:pt idx="59">
                  <c:v>0.80466847462173796</c:v>
                </c:pt>
                <c:pt idx="60">
                  <c:v>0.82781699955572496</c:v>
                </c:pt>
                <c:pt idx="61">
                  <c:v>0.304130023608016</c:v>
                </c:pt>
                <c:pt idx="62">
                  <c:v>0.604345131648372</c:v>
                </c:pt>
                <c:pt idx="63">
                  <c:v>0.87263493510377899</c:v>
                </c:pt>
                <c:pt idx="64">
                  <c:v>2.4588194204423202</c:v>
                </c:pt>
                <c:pt idx="65">
                  <c:v>0.96123443284214205</c:v>
                </c:pt>
                <c:pt idx="66">
                  <c:v>0.88558570528347902</c:v>
                </c:pt>
                <c:pt idx="67">
                  <c:v>0.72720949612090102</c:v>
                </c:pt>
                <c:pt idx="68">
                  <c:v>1.74642125236555</c:v>
                </c:pt>
                <c:pt idx="69">
                  <c:v>0.47113076499082002</c:v>
                </c:pt>
                <c:pt idx="70">
                  <c:v>1.63833629056148</c:v>
                </c:pt>
                <c:pt idx="71">
                  <c:v>2.3552656442053999</c:v>
                </c:pt>
                <c:pt idx="72">
                  <c:v>1.0903966399074101</c:v>
                </c:pt>
                <c:pt idx="73">
                  <c:v>1.3037918350976201</c:v>
                </c:pt>
                <c:pt idx="74">
                  <c:v>2.3492349946028801</c:v>
                </c:pt>
                <c:pt idx="75">
                  <c:v>1.9357111730942</c:v>
                </c:pt>
                <c:pt idx="76">
                  <c:v>0.88488808462101198</c:v>
                </c:pt>
                <c:pt idx="77">
                  <c:v>0.85155561607080799</c:v>
                </c:pt>
                <c:pt idx="78">
                  <c:v>0.994841181240678</c:v>
                </c:pt>
                <c:pt idx="79">
                  <c:v>1.4096246951881899</c:v>
                </c:pt>
                <c:pt idx="80">
                  <c:v>0.89332848074895299</c:v>
                </c:pt>
                <c:pt idx="81">
                  <c:v>2.5617301604059901</c:v>
                </c:pt>
                <c:pt idx="82">
                  <c:v>1.0936811725542599</c:v>
                </c:pt>
                <c:pt idx="83">
                  <c:v>0.56612102182102897</c:v>
                </c:pt>
                <c:pt idx="84">
                  <c:v>1.0583275496298199</c:v>
                </c:pt>
                <c:pt idx="85">
                  <c:v>1.2666350290953801</c:v>
                </c:pt>
                <c:pt idx="86">
                  <c:v>0.326067533516742</c:v>
                </c:pt>
                <c:pt idx="87">
                  <c:v>1.1285021538028499</c:v>
                </c:pt>
                <c:pt idx="88">
                  <c:v>0.85480439390699003</c:v>
                </c:pt>
                <c:pt idx="89">
                  <c:v>0.56166161352361399</c:v>
                </c:pt>
                <c:pt idx="90">
                  <c:v>1.0007672793094899</c:v>
                </c:pt>
                <c:pt idx="91">
                  <c:v>0.80115564802916805</c:v>
                </c:pt>
                <c:pt idx="92">
                  <c:v>1.1714935519029299</c:v>
                </c:pt>
                <c:pt idx="93">
                  <c:v>0.73804358838678596</c:v>
                </c:pt>
                <c:pt idx="94">
                  <c:v>0.65976847992295695</c:v>
                </c:pt>
                <c:pt idx="95">
                  <c:v>0.137426770427543</c:v>
                </c:pt>
                <c:pt idx="96">
                  <c:v>1.6691991403278601</c:v>
                </c:pt>
                <c:pt idx="97">
                  <c:v>0.32010764719361301</c:v>
                </c:pt>
                <c:pt idx="98">
                  <c:v>0.75437489009200298</c:v>
                </c:pt>
                <c:pt idx="99">
                  <c:v>1.0614988566294901</c:v>
                </c:pt>
                <c:pt idx="100">
                  <c:v>0.98686942959278401</c:v>
                </c:pt>
                <c:pt idx="101">
                  <c:v>0.43751244460625799</c:v>
                </c:pt>
                <c:pt idx="102">
                  <c:v>0.311300629214254</c:v>
                </c:pt>
                <c:pt idx="103">
                  <c:v>1.2865723218331799</c:v>
                </c:pt>
                <c:pt idx="104">
                  <c:v>0.98323501861251195</c:v>
                </c:pt>
                <c:pt idx="105">
                  <c:v>0.71176841124476997</c:v>
                </c:pt>
                <c:pt idx="106">
                  <c:v>1.9267365602752999</c:v>
                </c:pt>
                <c:pt idx="108">
                  <c:v>0.86026509355316505</c:v>
                </c:pt>
                <c:pt idx="109">
                  <c:v>0.99183903107260896</c:v>
                </c:pt>
                <c:pt idx="110">
                  <c:v>1.1166445483240399</c:v>
                </c:pt>
                <c:pt idx="111">
                  <c:v>0.43178531912504298</c:v>
                </c:pt>
                <c:pt idx="112">
                  <c:v>1.09224849175073</c:v>
                </c:pt>
                <c:pt idx="113">
                  <c:v>1.56996715628709</c:v>
                </c:pt>
                <c:pt idx="114">
                  <c:v>0.64992913874021996</c:v>
                </c:pt>
                <c:pt idx="115">
                  <c:v>0.78064716762715103</c:v>
                </c:pt>
                <c:pt idx="116">
                  <c:v>0.74271414788687395</c:v>
                </c:pt>
                <c:pt idx="117">
                  <c:v>2.3716592508500298</c:v>
                </c:pt>
                <c:pt idx="118">
                  <c:v>1.12630888688805</c:v>
                </c:pt>
                <c:pt idx="119">
                  <c:v>3.7724785301959902</c:v>
                </c:pt>
                <c:pt idx="120">
                  <c:v>0.64579782890121495</c:v>
                </c:pt>
                <c:pt idx="121">
                  <c:v>0.302863540619011</c:v>
                </c:pt>
                <c:pt idx="122">
                  <c:v>1.1046172042592901</c:v>
                </c:pt>
                <c:pt idx="123">
                  <c:v>1.79297146492657</c:v>
                </c:pt>
                <c:pt idx="124">
                  <c:v>0.890120345614279</c:v>
                </c:pt>
                <c:pt idx="125">
                  <c:v>0.83600297208969898</c:v>
                </c:pt>
                <c:pt idx="126">
                  <c:v>0.22651205521196599</c:v>
                </c:pt>
                <c:pt idx="127">
                  <c:v>0.35657156584739902</c:v>
                </c:pt>
                <c:pt idx="128">
                  <c:v>0.47149172434507303</c:v>
                </c:pt>
                <c:pt idx="129">
                  <c:v>0.28947227500089301</c:v>
                </c:pt>
                <c:pt idx="130">
                  <c:v>1.3324777081570101</c:v>
                </c:pt>
                <c:pt idx="131">
                  <c:v>0.254736118647578</c:v>
                </c:pt>
                <c:pt idx="132">
                  <c:v>3.23203718797977</c:v>
                </c:pt>
                <c:pt idx="133">
                  <c:v>0.43428680196838698</c:v>
                </c:pt>
                <c:pt idx="134">
                  <c:v>0.382385424743865</c:v>
                </c:pt>
                <c:pt idx="135">
                  <c:v>0.85938817907488896</c:v>
                </c:pt>
                <c:pt idx="136">
                  <c:v>1.64564097531372</c:v>
                </c:pt>
                <c:pt idx="137">
                  <c:v>0.86220578433770501</c:v>
                </c:pt>
                <c:pt idx="138">
                  <c:v>4.9521294156487299</c:v>
                </c:pt>
                <c:pt idx="139">
                  <c:v>0.50894933787901497</c:v>
                </c:pt>
                <c:pt idx="140">
                  <c:v>1.88436929237572</c:v>
                </c:pt>
                <c:pt idx="141">
                  <c:v>0.94282935731746698</c:v>
                </c:pt>
                <c:pt idx="142">
                  <c:v>0.68885955537078103</c:v>
                </c:pt>
                <c:pt idx="143">
                  <c:v>0.56380977720881698</c:v>
                </c:pt>
                <c:pt idx="144">
                  <c:v>0.99341131264945304</c:v>
                </c:pt>
                <c:pt idx="145">
                  <c:v>0.65072009209821502</c:v>
                </c:pt>
                <c:pt idx="146">
                  <c:v>0.60965854037109801</c:v>
                </c:pt>
                <c:pt idx="147">
                  <c:v>0.74155965815213398</c:v>
                </c:pt>
                <c:pt idx="148">
                  <c:v>0.85017522236107101</c:v>
                </c:pt>
                <c:pt idx="149">
                  <c:v>1.7489138197084799</c:v>
                </c:pt>
                <c:pt idx="150">
                  <c:v>0.42243795674228901</c:v>
                </c:pt>
                <c:pt idx="151">
                  <c:v>2.4060431737974399</c:v>
                </c:pt>
                <c:pt idx="152">
                  <c:v>1.71344337488917</c:v>
                </c:pt>
                <c:pt idx="153">
                  <c:v>0.38493262852964999</c:v>
                </c:pt>
                <c:pt idx="154">
                  <c:v>0.31544662024091102</c:v>
                </c:pt>
                <c:pt idx="155">
                  <c:v>0.52933263141361597</c:v>
                </c:pt>
                <c:pt idx="156">
                  <c:v>1.0012370442897001</c:v>
                </c:pt>
                <c:pt idx="157">
                  <c:v>0.86549686554567096</c:v>
                </c:pt>
                <c:pt idx="158">
                  <c:v>0.68119009056755797</c:v>
                </c:pt>
                <c:pt idx="159">
                  <c:v>2.0230594474618</c:v>
                </c:pt>
                <c:pt idx="160">
                  <c:v>1.15819587559162</c:v>
                </c:pt>
                <c:pt idx="161">
                  <c:v>0.60978670240090804</c:v>
                </c:pt>
                <c:pt idx="162">
                  <c:v>-5.7656769742515701</c:v>
                </c:pt>
                <c:pt idx="163">
                  <c:v>1.1110582433957299</c:v>
                </c:pt>
                <c:pt idx="164">
                  <c:v>2.61745070079172</c:v>
                </c:pt>
                <c:pt idx="165">
                  <c:v>1.6445810211640699</c:v>
                </c:pt>
                <c:pt idx="166">
                  <c:v>0.415159536673672</c:v>
                </c:pt>
                <c:pt idx="167">
                  <c:v>0.40201007193135002</c:v>
                </c:pt>
                <c:pt idx="168">
                  <c:v>0.40404412824105901</c:v>
                </c:pt>
                <c:pt idx="169">
                  <c:v>0.192108394624599</c:v>
                </c:pt>
                <c:pt idx="170">
                  <c:v>0.85551003700841899</c:v>
                </c:pt>
                <c:pt idx="171">
                  <c:v>0.85923384171110495</c:v>
                </c:pt>
                <c:pt idx="172">
                  <c:v>0.49367801088823199</c:v>
                </c:pt>
                <c:pt idx="173">
                  <c:v>0.30824310418067102</c:v>
                </c:pt>
                <c:pt idx="174">
                  <c:v>0.49285925243016798</c:v>
                </c:pt>
                <c:pt idx="175">
                  <c:v>1.26052569212905</c:v>
                </c:pt>
                <c:pt idx="176">
                  <c:v>0.79017758081932798</c:v>
                </c:pt>
                <c:pt idx="177">
                  <c:v>1.6020505397768201</c:v>
                </c:pt>
                <c:pt idx="178">
                  <c:v>1.24510735586293</c:v>
                </c:pt>
                <c:pt idx="179">
                  <c:v>2.2326427373745998</c:v>
                </c:pt>
                <c:pt idx="180">
                  <c:v>0.78360769401457497</c:v>
                </c:pt>
                <c:pt idx="181">
                  <c:v>0.37357596330286102</c:v>
                </c:pt>
                <c:pt idx="182">
                  <c:v>1.1791274329919701</c:v>
                </c:pt>
                <c:pt idx="183">
                  <c:v>1.39876566351987</c:v>
                </c:pt>
                <c:pt idx="184">
                  <c:v>0.83476948010997798</c:v>
                </c:pt>
                <c:pt idx="185">
                  <c:v>0.28265934113013103</c:v>
                </c:pt>
                <c:pt idx="186">
                  <c:v>2.3058418926760802</c:v>
                </c:pt>
                <c:pt idx="187">
                  <c:v>1.88546030100432</c:v>
                </c:pt>
                <c:pt idx="188">
                  <c:v>3.8015791873347</c:v>
                </c:pt>
                <c:pt idx="189">
                  <c:v>0.91817521626325804</c:v>
                </c:pt>
                <c:pt idx="190">
                  <c:v>1.0493731965958999</c:v>
                </c:pt>
                <c:pt idx="191">
                  <c:v>0.82340497978766003</c:v>
                </c:pt>
                <c:pt idx="192">
                  <c:v>0.42070254795064199</c:v>
                </c:pt>
                <c:pt idx="193">
                  <c:v>0.62725468026383002</c:v>
                </c:pt>
                <c:pt idx="194">
                  <c:v>1.1775858679325999</c:v>
                </c:pt>
                <c:pt idx="195">
                  <c:v>2.9981417683462199</c:v>
                </c:pt>
                <c:pt idx="196">
                  <c:v>0.64311308469227102</c:v>
                </c:pt>
                <c:pt idx="197">
                  <c:v>1.0188024162939799</c:v>
                </c:pt>
                <c:pt idx="198">
                  <c:v>1.40738628012769</c:v>
                </c:pt>
                <c:pt idx="199">
                  <c:v>2.9265766405270801</c:v>
                </c:pt>
                <c:pt idx="200">
                  <c:v>1.71474456715656</c:v>
                </c:pt>
                <c:pt idx="201">
                  <c:v>0.36326718696624999</c:v>
                </c:pt>
                <c:pt idx="202">
                  <c:v>0.48079436660811198</c:v>
                </c:pt>
                <c:pt idx="203">
                  <c:v>0.95678677425460401</c:v>
                </c:pt>
                <c:pt idx="204">
                  <c:v>0.696850368877591</c:v>
                </c:pt>
                <c:pt idx="205">
                  <c:v>0.71487187976449496</c:v>
                </c:pt>
                <c:pt idx="206">
                  <c:v>1.1734239723286899</c:v>
                </c:pt>
                <c:pt idx="207">
                  <c:v>0.65608427370311895</c:v>
                </c:pt>
                <c:pt idx="208">
                  <c:v>1.5156756398623299</c:v>
                </c:pt>
                <c:pt idx="209">
                  <c:v>0.62178258709293499</c:v>
                </c:pt>
                <c:pt idx="210">
                  <c:v>25.544008267470101</c:v>
                </c:pt>
                <c:pt idx="211">
                  <c:v>0.93396521833020796</c:v>
                </c:pt>
                <c:pt idx="212">
                  <c:v>0.30794835875772397</c:v>
                </c:pt>
                <c:pt idx="213">
                  <c:v>1.3229229696903599</c:v>
                </c:pt>
                <c:pt idx="214">
                  <c:v>5.7836069024770902</c:v>
                </c:pt>
                <c:pt idx="215">
                  <c:v>0.70703910865680397</c:v>
                </c:pt>
                <c:pt idx="216">
                  <c:v>0.46122812179825801</c:v>
                </c:pt>
                <c:pt idx="217">
                  <c:v>1.86822658802748</c:v>
                </c:pt>
                <c:pt idx="218">
                  <c:v>0.90422831668690096</c:v>
                </c:pt>
                <c:pt idx="219">
                  <c:v>0.84673386989646604</c:v>
                </c:pt>
                <c:pt idx="220">
                  <c:v>0.77679968032930702</c:v>
                </c:pt>
                <c:pt idx="221">
                  <c:v>0.47774074539869699</c:v>
                </c:pt>
                <c:pt idx="222">
                  <c:v>0.74519153518305403</c:v>
                </c:pt>
                <c:pt idx="223">
                  <c:v>0.569826917808258</c:v>
                </c:pt>
                <c:pt idx="224">
                  <c:v>0.84768106779464003</c:v>
                </c:pt>
                <c:pt idx="225">
                  <c:v>2.1576796237695</c:v>
                </c:pt>
                <c:pt idx="226">
                  <c:v>0.82662637730951705</c:v>
                </c:pt>
                <c:pt idx="227">
                  <c:v>0.34165235715225101</c:v>
                </c:pt>
                <c:pt idx="228">
                  <c:v>0.25740077859992899</c:v>
                </c:pt>
                <c:pt idx="229">
                  <c:v>0.88343629172718496</c:v>
                </c:pt>
                <c:pt idx="230">
                  <c:v>1.4863245318974501</c:v>
                </c:pt>
                <c:pt idx="231">
                  <c:v>1.11228455140774</c:v>
                </c:pt>
                <c:pt idx="232">
                  <c:v>1.14047678713621</c:v>
                </c:pt>
                <c:pt idx="233">
                  <c:v>3.35332162213329</c:v>
                </c:pt>
                <c:pt idx="234">
                  <c:v>1.97271665310748</c:v>
                </c:pt>
                <c:pt idx="235">
                  <c:v>1.0446822667969</c:v>
                </c:pt>
                <c:pt idx="236">
                  <c:v>0.43537610112138903</c:v>
                </c:pt>
                <c:pt idx="237">
                  <c:v>0.97151660216417801</c:v>
                </c:pt>
                <c:pt idx="238">
                  <c:v>0.46538533986941599</c:v>
                </c:pt>
                <c:pt idx="239">
                  <c:v>0.81356985489261802</c:v>
                </c:pt>
                <c:pt idx="240">
                  <c:v>1.8498650229111799</c:v>
                </c:pt>
                <c:pt idx="241">
                  <c:v>0.70539812200628604</c:v>
                </c:pt>
                <c:pt idx="242">
                  <c:v>0.32910351579120201</c:v>
                </c:pt>
                <c:pt idx="243">
                  <c:v>1.40408918783437</c:v>
                </c:pt>
                <c:pt idx="244">
                  <c:v>0.65710261090121602</c:v>
                </c:pt>
                <c:pt idx="245">
                  <c:v>1.1580177867167101</c:v>
                </c:pt>
                <c:pt idx="246">
                  <c:v>1.8993128179268399</c:v>
                </c:pt>
                <c:pt idx="247">
                  <c:v>0</c:v>
                </c:pt>
                <c:pt idx="248">
                  <c:v>0.88554988768992704</c:v>
                </c:pt>
                <c:pt idx="249">
                  <c:v>0.81357474205009395</c:v>
                </c:pt>
                <c:pt idx="250">
                  <c:v>0.96637562865608495</c:v>
                </c:pt>
                <c:pt idx="251">
                  <c:v>0.34925071602375501</c:v>
                </c:pt>
                <c:pt idx="252">
                  <c:v>1.2068940904252099</c:v>
                </c:pt>
                <c:pt idx="253">
                  <c:v>3.0370964696998302</c:v>
                </c:pt>
                <c:pt idx="254">
                  <c:v>1.7515085347503301</c:v>
                </c:pt>
                <c:pt idx="255">
                  <c:v>1.1649402223016001</c:v>
                </c:pt>
                <c:pt idx="256">
                  <c:v>0.34231914989848</c:v>
                </c:pt>
                <c:pt idx="257">
                  <c:v>3.4380737637494399E-2</c:v>
                </c:pt>
                <c:pt idx="258">
                  <c:v>8.3087007931873597E-2</c:v>
                </c:pt>
                <c:pt idx="259">
                  <c:v>0.91678869211365699</c:v>
                </c:pt>
                <c:pt idx="260">
                  <c:v>1.6580145969379401</c:v>
                </c:pt>
                <c:pt idx="261">
                  <c:v>0.42893938791415398</c:v>
                </c:pt>
                <c:pt idx="262">
                  <c:v>0.42492432595212798</c:v>
                </c:pt>
                <c:pt idx="263">
                  <c:v>0.96483677140078306</c:v>
                </c:pt>
                <c:pt idx="264">
                  <c:v>0.53858733207107401</c:v>
                </c:pt>
                <c:pt idx="265">
                  <c:v>0.76560407863269897</c:v>
                </c:pt>
                <c:pt idx="266">
                  <c:v>0.26814302370911403</c:v>
                </c:pt>
                <c:pt idx="267">
                  <c:v>1.5349292592225401</c:v>
                </c:pt>
                <c:pt idx="268">
                  <c:v>1.63529272717444</c:v>
                </c:pt>
                <c:pt idx="269">
                  <c:v>1.1225777155113601</c:v>
                </c:pt>
                <c:pt idx="270">
                  <c:v>1.3005603608929199</c:v>
                </c:pt>
                <c:pt idx="271">
                  <c:v>2.5112324158894199</c:v>
                </c:pt>
                <c:pt idx="272">
                  <c:v>9.4202329920957197</c:v>
                </c:pt>
                <c:pt idx="273">
                  <c:v>0.80168311597147801</c:v>
                </c:pt>
                <c:pt idx="274">
                  <c:v>0.22703998131338399</c:v>
                </c:pt>
                <c:pt idx="275">
                  <c:v>0.63481168419945899</c:v>
                </c:pt>
                <c:pt idx="276">
                  <c:v>1.5909988837904701</c:v>
                </c:pt>
                <c:pt idx="277">
                  <c:v>0.91112845705823997</c:v>
                </c:pt>
                <c:pt idx="278">
                  <c:v>1.2443976550011999</c:v>
                </c:pt>
                <c:pt idx="279">
                  <c:v>0.37762547333763402</c:v>
                </c:pt>
                <c:pt idx="280">
                  <c:v>0.40723682752920998</c:v>
                </c:pt>
                <c:pt idx="281">
                  <c:v>0.59859244432870395</c:v>
                </c:pt>
                <c:pt idx="282">
                  <c:v>0.41577056099366</c:v>
                </c:pt>
                <c:pt idx="283">
                  <c:v>0.77900264207035397</c:v>
                </c:pt>
                <c:pt idx="284">
                  <c:v>2.3438583905786401</c:v>
                </c:pt>
                <c:pt idx="285">
                  <c:v>0.55814666616751896</c:v>
                </c:pt>
                <c:pt idx="286">
                  <c:v>0.34003985114418001</c:v>
                </c:pt>
                <c:pt idx="287">
                  <c:v>0.71279258274877</c:v>
                </c:pt>
                <c:pt idx="288">
                  <c:v>0.71790216011930397</c:v>
                </c:pt>
                <c:pt idx="289">
                  <c:v>0.31116671834868398</c:v>
                </c:pt>
                <c:pt idx="290">
                  <c:v>0.88896650687084899</c:v>
                </c:pt>
                <c:pt idx="291">
                  <c:v>1.2478466416346701</c:v>
                </c:pt>
                <c:pt idx="292">
                  <c:v>1.56545182938487</c:v>
                </c:pt>
                <c:pt idx="293">
                  <c:v>1.31169047922627</c:v>
                </c:pt>
                <c:pt idx="294">
                  <c:v>0.97890223541480403</c:v>
                </c:pt>
                <c:pt idx="295">
                  <c:v>0.48319879453107301</c:v>
                </c:pt>
                <c:pt idx="296">
                  <c:v>0.47859830021336403</c:v>
                </c:pt>
                <c:pt idx="297">
                  <c:v>4.3649449863343701</c:v>
                </c:pt>
                <c:pt idx="298">
                  <c:v>0.57702444473629</c:v>
                </c:pt>
                <c:pt idx="299">
                  <c:v>0.64127939371824905</c:v>
                </c:pt>
                <c:pt idx="300">
                  <c:v>0.407013652925515</c:v>
                </c:pt>
                <c:pt idx="301">
                  <c:v>1.2484061516695899</c:v>
                </c:pt>
                <c:pt idx="302">
                  <c:v>0.31301216381617503</c:v>
                </c:pt>
                <c:pt idx="303">
                  <c:v>0.54253453992148704</c:v>
                </c:pt>
                <c:pt idx="304">
                  <c:v>1.52617000066627</c:v>
                </c:pt>
                <c:pt idx="305">
                  <c:v>0.77967479957325703</c:v>
                </c:pt>
                <c:pt idx="306">
                  <c:v>0.43969485405722503</c:v>
                </c:pt>
                <c:pt idx="307">
                  <c:v>3.24139431603979</c:v>
                </c:pt>
                <c:pt idx="308">
                  <c:v>0.71822151395057698</c:v>
                </c:pt>
                <c:pt idx="309">
                  <c:v>0.61610078794496603</c:v>
                </c:pt>
                <c:pt idx="310">
                  <c:v>0.44194105383144699</c:v>
                </c:pt>
                <c:pt idx="311">
                  <c:v>0.33637520971235702</c:v>
                </c:pt>
                <c:pt idx="312">
                  <c:v>0.85608603802287497</c:v>
                </c:pt>
                <c:pt idx="313">
                  <c:v>0.47055746201422999</c:v>
                </c:pt>
                <c:pt idx="314">
                  <c:v>0.7609363922322</c:v>
                </c:pt>
                <c:pt idx="315">
                  <c:v>1.9752158729323099</c:v>
                </c:pt>
                <c:pt idx="316">
                  <c:v>19.739208633093501</c:v>
                </c:pt>
                <c:pt idx="317">
                  <c:v>0.77243562394739995</c:v>
                </c:pt>
                <c:pt idx="318">
                  <c:v>1.0743007360813399</c:v>
                </c:pt>
                <c:pt idx="319">
                  <c:v>3.9097179097764098E-2</c:v>
                </c:pt>
                <c:pt idx="320">
                  <c:v>0.99993989238872205</c:v>
                </c:pt>
                <c:pt idx="321">
                  <c:v>2.4760398578881402</c:v>
                </c:pt>
                <c:pt idx="322">
                  <c:v>1.8990941947184801</c:v>
                </c:pt>
                <c:pt idx="323">
                  <c:v>1.2468182525271601</c:v>
                </c:pt>
                <c:pt idx="324">
                  <c:v>3.13109697508607</c:v>
                </c:pt>
                <c:pt idx="325">
                  <c:v>2.0905083659589998</c:v>
                </c:pt>
                <c:pt idx="326">
                  <c:v>1.5067933634426001</c:v>
                </c:pt>
                <c:pt idx="327">
                  <c:v>1.3597444349785299</c:v>
                </c:pt>
                <c:pt idx="328">
                  <c:v>0.84688418604690596</c:v>
                </c:pt>
                <c:pt idx="329">
                  <c:v>3.5425742733129502</c:v>
                </c:pt>
                <c:pt idx="330">
                  <c:v>0.42355996872271801</c:v>
                </c:pt>
                <c:pt idx="331">
                  <c:v>0.103551077086528</c:v>
                </c:pt>
                <c:pt idx="332">
                  <c:v>0.97130497861654397</c:v>
                </c:pt>
                <c:pt idx="333">
                  <c:v>0.34882609592672098</c:v>
                </c:pt>
                <c:pt idx="334">
                  <c:v>1.1041293139299599</c:v>
                </c:pt>
                <c:pt idx="335">
                  <c:v>0.60701547749249796</c:v>
                </c:pt>
                <c:pt idx="336">
                  <c:v>0.35400946978299302</c:v>
                </c:pt>
                <c:pt idx="337">
                  <c:v>0.66409087625482299</c:v>
                </c:pt>
                <c:pt idx="338">
                  <c:v>0.47641590920239302</c:v>
                </c:pt>
                <c:pt idx="339">
                  <c:v>0.50856613392427097</c:v>
                </c:pt>
                <c:pt idx="340">
                  <c:v>1.25791301271668</c:v>
                </c:pt>
                <c:pt idx="341">
                  <c:v>0.23979081970753899</c:v>
                </c:pt>
                <c:pt idx="342">
                  <c:v>1.0586943469068999</c:v>
                </c:pt>
                <c:pt idx="343">
                  <c:v>2.2794282381689599</c:v>
                </c:pt>
                <c:pt idx="344">
                  <c:v>0.57196621063073005</c:v>
                </c:pt>
                <c:pt idx="345">
                  <c:v>0.96168156805590999</c:v>
                </c:pt>
                <c:pt idx="346">
                  <c:v>1.18154650560929</c:v>
                </c:pt>
                <c:pt idx="347">
                  <c:v>0.39815821069113699</c:v>
                </c:pt>
                <c:pt idx="348">
                  <c:v>1.6130798217407001</c:v>
                </c:pt>
                <c:pt idx="349">
                  <c:v>0.61454671827525797</c:v>
                </c:pt>
                <c:pt idx="350">
                  <c:v>0.17606167180124299</c:v>
                </c:pt>
                <c:pt idx="351">
                  <c:v>1.02180693263849</c:v>
                </c:pt>
                <c:pt idx="352">
                  <c:v>0.40536118230743001</c:v>
                </c:pt>
                <c:pt idx="353">
                  <c:v>1.2247084255615499</c:v>
                </c:pt>
                <c:pt idx="354">
                  <c:v>0.70503378646397596</c:v>
                </c:pt>
                <c:pt idx="355">
                  <c:v>0.89318113708617097</c:v>
                </c:pt>
                <c:pt idx="356">
                  <c:v>0.97116141637739495</c:v>
                </c:pt>
                <c:pt idx="357">
                  <c:v>1.51244372191689</c:v>
                </c:pt>
                <c:pt idx="358">
                  <c:v>0.752473847695594</c:v>
                </c:pt>
                <c:pt idx="359">
                  <c:v>0.52411087145603497</c:v>
                </c:pt>
                <c:pt idx="360">
                  <c:v>1.2729392905613699</c:v>
                </c:pt>
                <c:pt idx="361">
                  <c:v>1.3142667354881099</c:v>
                </c:pt>
                <c:pt idx="362">
                  <c:v>1.46004633419647</c:v>
                </c:pt>
                <c:pt idx="363">
                  <c:v>1.22352030990839</c:v>
                </c:pt>
                <c:pt idx="364">
                  <c:v>1.88852845148028</c:v>
                </c:pt>
                <c:pt idx="365">
                  <c:v>0.39540620499193402</c:v>
                </c:pt>
                <c:pt idx="366">
                  <c:v>1.5322968461573201</c:v>
                </c:pt>
                <c:pt idx="367">
                  <c:v>1.3897362782785301</c:v>
                </c:pt>
                <c:pt idx="368">
                  <c:v>2.0428619946794702</c:v>
                </c:pt>
                <c:pt idx="369">
                  <c:v>1.1812665439814101</c:v>
                </c:pt>
                <c:pt idx="370">
                  <c:v>3.8070211196543799</c:v>
                </c:pt>
                <c:pt idx="371">
                  <c:v>0.38498012874594301</c:v>
                </c:pt>
                <c:pt idx="372">
                  <c:v>0.32903645610416099</c:v>
                </c:pt>
                <c:pt idx="373">
                  <c:v>0.31400182059811199</c:v>
                </c:pt>
                <c:pt idx="374">
                  <c:v>0.88419561980668904</c:v>
                </c:pt>
                <c:pt idx="375">
                  <c:v>0.49923161201134703</c:v>
                </c:pt>
                <c:pt idx="376">
                  <c:v>0.73121597045652897</c:v>
                </c:pt>
                <c:pt idx="377">
                  <c:v>0.35535386760572801</c:v>
                </c:pt>
                <c:pt idx="378">
                  <c:v>0.43011668105201201</c:v>
                </c:pt>
                <c:pt idx="379">
                  <c:v>2.2257138522409599</c:v>
                </c:pt>
                <c:pt idx="381">
                  <c:v>1.32369870404598</c:v>
                </c:pt>
                <c:pt idx="382">
                  <c:v>0.15629442902364099</c:v>
                </c:pt>
                <c:pt idx="383">
                  <c:v>0.95334258516917902</c:v>
                </c:pt>
                <c:pt idx="384">
                  <c:v>0.90865101181894603</c:v>
                </c:pt>
                <c:pt idx="385">
                  <c:v>1.1088121923332399</c:v>
                </c:pt>
                <c:pt idx="386">
                  <c:v>0.92355049881310802</c:v>
                </c:pt>
                <c:pt idx="387">
                  <c:v>0.92219067977957403</c:v>
                </c:pt>
                <c:pt idx="388">
                  <c:v>2.4869361308039699</c:v>
                </c:pt>
                <c:pt idx="389">
                  <c:v>0.43481848601189699</c:v>
                </c:pt>
                <c:pt idx="390">
                  <c:v>1.2595802375626901</c:v>
                </c:pt>
                <c:pt idx="391">
                  <c:v>-0.52426744707131401</c:v>
                </c:pt>
                <c:pt idx="392">
                  <c:v>0.81210776642723603</c:v>
                </c:pt>
                <c:pt idx="393">
                  <c:v>0.68411815896254202</c:v>
                </c:pt>
                <c:pt idx="394">
                  <c:v>0.113326346271863</c:v>
                </c:pt>
                <c:pt idx="395">
                  <c:v>12.0221266133989</c:v>
                </c:pt>
                <c:pt idx="396">
                  <c:v>5.4450395307319601</c:v>
                </c:pt>
                <c:pt idx="397">
                  <c:v>1.94486769216927</c:v>
                </c:pt>
                <c:pt idx="398">
                  <c:v>1.7234167479713101</c:v>
                </c:pt>
                <c:pt idx="399">
                  <c:v>0.63528480673598997</c:v>
                </c:pt>
                <c:pt idx="400">
                  <c:v>4.8574019953643104</c:v>
                </c:pt>
                <c:pt idx="401">
                  <c:v>0.25288353198910601</c:v>
                </c:pt>
                <c:pt idx="402">
                  <c:v>0.94296755669120003</c:v>
                </c:pt>
                <c:pt idx="403">
                  <c:v>0.74651955898470301</c:v>
                </c:pt>
                <c:pt idx="405">
                  <c:v>0.33858244987989999</c:v>
                </c:pt>
                <c:pt idx="406">
                  <c:v>1.14780976745592</c:v>
                </c:pt>
                <c:pt idx="407">
                  <c:v>0.15096974880897299</c:v>
                </c:pt>
                <c:pt idx="408">
                  <c:v>0.33801628975928499</c:v>
                </c:pt>
                <c:pt idx="409">
                  <c:v>0.70455986105139201</c:v>
                </c:pt>
                <c:pt idx="410">
                  <c:v>2.43559423541</c:v>
                </c:pt>
                <c:pt idx="411">
                  <c:v>2.8473879361795</c:v>
                </c:pt>
                <c:pt idx="412">
                  <c:v>0.448823249888742</c:v>
                </c:pt>
                <c:pt idx="413">
                  <c:v>0.73800366790494598</c:v>
                </c:pt>
                <c:pt idx="414">
                  <c:v>0.27972749944361303</c:v>
                </c:pt>
                <c:pt idx="415">
                  <c:v>2.7053925892428601</c:v>
                </c:pt>
                <c:pt idx="416">
                  <c:v>0.83601345897311696</c:v>
                </c:pt>
                <c:pt idx="417">
                  <c:v>0.55142037193153504</c:v>
                </c:pt>
                <c:pt idx="418">
                  <c:v>0.52976878070148004</c:v>
                </c:pt>
                <c:pt idx="419">
                  <c:v>8.2787950145832095E-2</c:v>
                </c:pt>
                <c:pt idx="420">
                  <c:v>0.86337079632499003</c:v>
                </c:pt>
                <c:pt idx="421">
                  <c:v>0.40529455342780801</c:v>
                </c:pt>
                <c:pt idx="422">
                  <c:v>1.22121198675743</c:v>
                </c:pt>
                <c:pt idx="423">
                  <c:v>1.5252636034243501</c:v>
                </c:pt>
                <c:pt idx="424">
                  <c:v>0.82950451818144399</c:v>
                </c:pt>
                <c:pt idx="425">
                  <c:v>0.91558397785825796</c:v>
                </c:pt>
                <c:pt idx="426">
                  <c:v>0.74850506682034701</c:v>
                </c:pt>
                <c:pt idx="427">
                  <c:v>0.59821033568392701</c:v>
                </c:pt>
                <c:pt idx="428">
                  <c:v>0.63987717703573499</c:v>
                </c:pt>
                <c:pt idx="429">
                  <c:v>0.71371372968271896</c:v>
                </c:pt>
                <c:pt idx="430">
                  <c:v>0.93583121182295603</c:v>
                </c:pt>
                <c:pt idx="431">
                  <c:v>0.66152130273559795</c:v>
                </c:pt>
                <c:pt idx="432">
                  <c:v>1.0199026183383699</c:v>
                </c:pt>
                <c:pt idx="433">
                  <c:v>1.0794491165314399</c:v>
                </c:pt>
                <c:pt idx="434">
                  <c:v>0.94028275941643702</c:v>
                </c:pt>
                <c:pt idx="435">
                  <c:v>1.3856913171906899</c:v>
                </c:pt>
                <c:pt idx="436">
                  <c:v>0.36713951370477999</c:v>
                </c:pt>
                <c:pt idx="437">
                  <c:v>1.1438104948480801</c:v>
                </c:pt>
                <c:pt idx="438">
                  <c:v>1.7855307353336101</c:v>
                </c:pt>
                <c:pt idx="439">
                  <c:v>0.77130557602235195</c:v>
                </c:pt>
                <c:pt idx="440">
                  <c:v>0.71979443796645304</c:v>
                </c:pt>
                <c:pt idx="441">
                  <c:v>0.21884392145759099</c:v>
                </c:pt>
                <c:pt idx="442">
                  <c:v>0.44659488719962698</c:v>
                </c:pt>
                <c:pt idx="443">
                  <c:v>1.2107391863675001</c:v>
                </c:pt>
                <c:pt idx="444">
                  <c:v>1.22715058812829</c:v>
                </c:pt>
                <c:pt idx="445">
                  <c:v>0.80015430621584005</c:v>
                </c:pt>
                <c:pt idx="446">
                  <c:v>0.71801744015801305</c:v>
                </c:pt>
                <c:pt idx="447">
                  <c:v>1.3793540614440001</c:v>
                </c:pt>
                <c:pt idx="448">
                  <c:v>0.18529157470819799</c:v>
                </c:pt>
                <c:pt idx="449">
                  <c:v>0.42451892909943501</c:v>
                </c:pt>
                <c:pt idx="450">
                  <c:v>1.8526537733069</c:v>
                </c:pt>
                <c:pt idx="451">
                  <c:v>0.34313073846881198</c:v>
                </c:pt>
                <c:pt idx="452">
                  <c:v>0.655806381453791</c:v>
                </c:pt>
                <c:pt idx="453">
                  <c:v>1.44208604659812</c:v>
                </c:pt>
                <c:pt idx="454">
                  <c:v>0.50281999590999504</c:v>
                </c:pt>
                <c:pt idx="455">
                  <c:v>6.4487119390894507E-2</c:v>
                </c:pt>
                <c:pt idx="456">
                  <c:v>0.63695461328057901</c:v>
                </c:pt>
                <c:pt idx="457">
                  <c:v>0.53514340237753499</c:v>
                </c:pt>
                <c:pt idx="458">
                  <c:v>1.6710894035219499</c:v>
                </c:pt>
                <c:pt idx="459">
                  <c:v>0.63194872915552402</c:v>
                </c:pt>
                <c:pt idx="460">
                  <c:v>2.9436408003330898</c:v>
                </c:pt>
                <c:pt idx="461">
                  <c:v>4.53994755015695</c:v>
                </c:pt>
                <c:pt idx="462">
                  <c:v>0.69133860506994604</c:v>
                </c:pt>
                <c:pt idx="463">
                  <c:v>1.77683458309318</c:v>
                </c:pt>
                <c:pt idx="464">
                  <c:v>0.39077630360676202</c:v>
                </c:pt>
                <c:pt idx="465">
                  <c:v>0.88851791912193401</c:v>
                </c:pt>
                <c:pt idx="466">
                  <c:v>1.69634176887383</c:v>
                </c:pt>
                <c:pt idx="467">
                  <c:v>0.95601837355702401</c:v>
                </c:pt>
                <c:pt idx="468">
                  <c:v>2.6194997414200101</c:v>
                </c:pt>
                <c:pt idx="469">
                  <c:v>0.97292350761789503</c:v>
                </c:pt>
                <c:pt idx="470">
                  <c:v>0.95949467102251196</c:v>
                </c:pt>
                <c:pt idx="471">
                  <c:v>0.88721927949110402</c:v>
                </c:pt>
                <c:pt idx="472">
                  <c:v>4.7953228717061203</c:v>
                </c:pt>
                <c:pt idx="473">
                  <c:v>1.9589881736919501</c:v>
                </c:pt>
                <c:pt idx="474">
                  <c:v>0.89725590392427501</c:v>
                </c:pt>
                <c:pt idx="475">
                  <c:v>1.04761746615574</c:v>
                </c:pt>
                <c:pt idx="476">
                  <c:v>0.73181774906455799</c:v>
                </c:pt>
                <c:pt idx="477">
                  <c:v>16.387869509422099</c:v>
                </c:pt>
                <c:pt idx="478">
                  <c:v>1.0297823549818801</c:v>
                </c:pt>
                <c:pt idx="479">
                  <c:v>2.7576366285561398</c:v>
                </c:pt>
                <c:pt idx="480">
                  <c:v>0.93549994759532995</c:v>
                </c:pt>
                <c:pt idx="481">
                  <c:v>0.94126935756434105</c:v>
                </c:pt>
                <c:pt idx="482">
                  <c:v>0.45109727390082799</c:v>
                </c:pt>
                <c:pt idx="483">
                  <c:v>1.2990177564766801</c:v>
                </c:pt>
                <c:pt idx="484">
                  <c:v>0.55419730904415598</c:v>
                </c:pt>
                <c:pt idx="485">
                  <c:v>0.54791543751461702</c:v>
                </c:pt>
                <c:pt idx="486">
                  <c:v>0.186331010680031</c:v>
                </c:pt>
                <c:pt idx="487">
                  <c:v>0.59521241640116496</c:v>
                </c:pt>
                <c:pt idx="488">
                  <c:v>0.31149722130701502</c:v>
                </c:pt>
                <c:pt idx="489">
                  <c:v>2.06549271554062</c:v>
                </c:pt>
                <c:pt idx="490">
                  <c:v>0.78175620256366696</c:v>
                </c:pt>
                <c:pt idx="491">
                  <c:v>0.73979127085339502</c:v>
                </c:pt>
                <c:pt idx="492">
                  <c:v>0.65605579912859302</c:v>
                </c:pt>
                <c:pt idx="493">
                  <c:v>1.86765103463819</c:v>
                </c:pt>
                <c:pt idx="494">
                  <c:v>2.56154241575299</c:v>
                </c:pt>
                <c:pt idx="495">
                  <c:v>0.91893188119845604</c:v>
                </c:pt>
                <c:pt idx="496">
                  <c:v>0.81089571641991498</c:v>
                </c:pt>
                <c:pt idx="497">
                  <c:v>0.295411137905498</c:v>
                </c:pt>
                <c:pt idx="498">
                  <c:v>0.58084887020692499</c:v>
                </c:pt>
                <c:pt idx="499">
                  <c:v>1.29393532834461</c:v>
                </c:pt>
                <c:pt idx="500">
                  <c:v>1.45923124073842</c:v>
                </c:pt>
                <c:pt idx="501">
                  <c:v>0.88197806494126796</c:v>
                </c:pt>
                <c:pt idx="502">
                  <c:v>1.17563844473654</c:v>
                </c:pt>
                <c:pt idx="503">
                  <c:v>1.77698607383808</c:v>
                </c:pt>
                <c:pt idx="504">
                  <c:v>0.56808707448384899</c:v>
                </c:pt>
                <c:pt idx="505">
                  <c:v>0.19923557945752701</c:v>
                </c:pt>
                <c:pt idx="506">
                  <c:v>0.58509390683379003</c:v>
                </c:pt>
                <c:pt idx="507">
                  <c:v>0.27097869049664902</c:v>
                </c:pt>
                <c:pt idx="508">
                  <c:v>3.4381817659206999</c:v>
                </c:pt>
                <c:pt idx="509">
                  <c:v>24.379520229144301</c:v>
                </c:pt>
                <c:pt idx="510">
                  <c:v>1.11134183284419</c:v>
                </c:pt>
                <c:pt idx="511">
                  <c:v>0.54938229318860998</c:v>
                </c:pt>
                <c:pt idx="512">
                  <c:v>0.46400777348552302</c:v>
                </c:pt>
                <c:pt idx="513">
                  <c:v>0.278640562901107</c:v>
                </c:pt>
                <c:pt idx="514">
                  <c:v>3.6070111494124402</c:v>
                </c:pt>
                <c:pt idx="515">
                  <c:v>0.61448003418292596</c:v>
                </c:pt>
                <c:pt idx="516">
                  <c:v>1.3983837206034</c:v>
                </c:pt>
                <c:pt idx="517">
                  <c:v>6.9736257474232497</c:v>
                </c:pt>
                <c:pt idx="518">
                  <c:v>0.86625435613843305</c:v>
                </c:pt>
                <c:pt idx="519">
                  <c:v>0.92584731477774795</c:v>
                </c:pt>
                <c:pt idx="520">
                  <c:v>1.3986437237731</c:v>
                </c:pt>
                <c:pt idx="521">
                  <c:v>0.92036154759573396</c:v>
                </c:pt>
                <c:pt idx="522">
                  <c:v>0.63208080071744999</c:v>
                </c:pt>
                <c:pt idx="523">
                  <c:v>0.15716630377020399</c:v>
                </c:pt>
                <c:pt idx="524">
                  <c:v>0.92919019207665798</c:v>
                </c:pt>
                <c:pt idx="525">
                  <c:v>0.77778520369677495</c:v>
                </c:pt>
                <c:pt idx="526">
                  <c:v>1.11995605344571</c:v>
                </c:pt>
                <c:pt idx="527">
                  <c:v>0.56071401156078204</c:v>
                </c:pt>
                <c:pt idx="528">
                  <c:v>0.74271647369490001</c:v>
                </c:pt>
                <c:pt idx="529">
                  <c:v>4.9226480393040202</c:v>
                </c:pt>
                <c:pt idx="530">
                  <c:v>1.06385078074604</c:v>
                </c:pt>
                <c:pt idx="531">
                  <c:v>0.62315332636834897</c:v>
                </c:pt>
                <c:pt idx="532">
                  <c:v>0.100179203807242</c:v>
                </c:pt>
                <c:pt idx="533">
                  <c:v>0.71277829740812804</c:v>
                </c:pt>
                <c:pt idx="534">
                  <c:v>0.80093124012009498</c:v>
                </c:pt>
                <c:pt idx="535">
                  <c:v>0.349763478568479</c:v>
                </c:pt>
                <c:pt idx="536">
                  <c:v>0.26858667162641198</c:v>
                </c:pt>
                <c:pt idx="537">
                  <c:v>0.69401304889234405</c:v>
                </c:pt>
                <c:pt idx="538">
                  <c:v>0.56528840823775595</c:v>
                </c:pt>
                <c:pt idx="539">
                  <c:v>0.48608791891277597</c:v>
                </c:pt>
                <c:pt idx="540">
                  <c:v>0.75079958717182604</c:v>
                </c:pt>
                <c:pt idx="541">
                  <c:v>5.7211059072367396</c:v>
                </c:pt>
                <c:pt idx="542">
                  <c:v>0.56594489387527203</c:v>
                </c:pt>
                <c:pt idx="543">
                  <c:v>0.48056259898077403</c:v>
                </c:pt>
                <c:pt idx="544">
                  <c:v>1.3963193502020299</c:v>
                </c:pt>
                <c:pt idx="545">
                  <c:v>0.66361919954783999</c:v>
                </c:pt>
                <c:pt idx="546">
                  <c:v>0.46683083848479601</c:v>
                </c:pt>
                <c:pt idx="547">
                  <c:v>1.27198542850283</c:v>
                </c:pt>
                <c:pt idx="548">
                  <c:v>0.732243304106312</c:v>
                </c:pt>
                <c:pt idx="549">
                  <c:v>1.2587518894568399</c:v>
                </c:pt>
                <c:pt idx="550">
                  <c:v>1.3896389040994299</c:v>
                </c:pt>
                <c:pt idx="551">
                  <c:v>0.31365463920352998</c:v>
                </c:pt>
                <c:pt idx="552">
                  <c:v>1.6869464089513</c:v>
                </c:pt>
                <c:pt idx="553">
                  <c:v>1.5891451014946201</c:v>
                </c:pt>
                <c:pt idx="554">
                  <c:v>1.8100892326106599</c:v>
                </c:pt>
                <c:pt idx="555">
                  <c:v>0.68743097175014201</c:v>
                </c:pt>
                <c:pt idx="556">
                  <c:v>1.2987056642525701</c:v>
                </c:pt>
                <c:pt idx="557">
                  <c:v>1.1023998522923499</c:v>
                </c:pt>
                <c:pt idx="558">
                  <c:v>1.0334524391426301</c:v>
                </c:pt>
                <c:pt idx="559">
                  <c:v>1.1424829735933</c:v>
                </c:pt>
                <c:pt idx="560">
                  <c:v>0.56330163229304198</c:v>
                </c:pt>
                <c:pt idx="561">
                  <c:v>1.27834193955277</c:v>
                </c:pt>
                <c:pt idx="562">
                  <c:v>1.2429706994997101</c:v>
                </c:pt>
                <c:pt idx="563">
                  <c:v>0.94850291894088101</c:v>
                </c:pt>
                <c:pt idx="564">
                  <c:v>0.60197152922395003</c:v>
                </c:pt>
                <c:pt idx="565">
                  <c:v>0.60416145199554006</c:v>
                </c:pt>
                <c:pt idx="566">
                  <c:v>0.24609239295454499</c:v>
                </c:pt>
                <c:pt idx="567">
                  <c:v>3.0886535984085799</c:v>
                </c:pt>
                <c:pt idx="568">
                  <c:v>0.144587791528136</c:v>
                </c:pt>
                <c:pt idx="569">
                  <c:v>0.66282925375358603</c:v>
                </c:pt>
                <c:pt idx="570">
                  <c:v>1.1695120796566201</c:v>
                </c:pt>
                <c:pt idx="571">
                  <c:v>0.70150139560365199</c:v>
                </c:pt>
                <c:pt idx="572">
                  <c:v>5.2690604067338702</c:v>
                </c:pt>
                <c:pt idx="573">
                  <c:v>0.90061056913802495</c:v>
                </c:pt>
                <c:pt idx="574">
                  <c:v>0.98420125305279205</c:v>
                </c:pt>
                <c:pt idx="575">
                  <c:v>1.48357242425268</c:v>
                </c:pt>
                <c:pt idx="576">
                  <c:v>1.18708659011339</c:v>
                </c:pt>
                <c:pt idx="577">
                  <c:v>1.43933407845743</c:v>
                </c:pt>
                <c:pt idx="578">
                  <c:v>1.81040065262593</c:v>
                </c:pt>
                <c:pt idx="579">
                  <c:v>1.73325423927903</c:v>
                </c:pt>
                <c:pt idx="580">
                  <c:v>1.669668145393</c:v>
                </c:pt>
                <c:pt idx="581">
                  <c:v>0.79447128937884504</c:v>
                </c:pt>
                <c:pt idx="582">
                  <c:v>8.2260918676627201E-2</c:v>
                </c:pt>
                <c:pt idx="583">
                  <c:v>0.60451617966473403</c:v>
                </c:pt>
                <c:pt idx="584">
                  <c:v>1.76126168820014</c:v>
                </c:pt>
                <c:pt idx="585">
                  <c:v>2.41993844097304</c:v>
                </c:pt>
                <c:pt idx="586">
                  <c:v>0.80004904707428903</c:v>
                </c:pt>
                <c:pt idx="587">
                  <c:v>0.42044745715959297</c:v>
                </c:pt>
                <c:pt idx="588">
                  <c:v>1.3440507956894501</c:v>
                </c:pt>
                <c:pt idx="589">
                  <c:v>1.26937895673721</c:v>
                </c:pt>
                <c:pt idx="590">
                  <c:v>0.98174497601850896</c:v>
                </c:pt>
                <c:pt idx="591">
                  <c:v>12.085255987695</c:v>
                </c:pt>
                <c:pt idx="592">
                  <c:v>0.48865714004704403</c:v>
                </c:pt>
                <c:pt idx="593">
                  <c:v>1.4951707522053099</c:v>
                </c:pt>
                <c:pt idx="594">
                  <c:v>0.56489688150316697</c:v>
                </c:pt>
                <c:pt idx="595">
                  <c:v>2.1059978175687299</c:v>
                </c:pt>
                <c:pt idx="596">
                  <c:v>0.34703542275612598</c:v>
                </c:pt>
                <c:pt idx="597">
                  <c:v>1.3209842977396999</c:v>
                </c:pt>
                <c:pt idx="598">
                  <c:v>0.77849454608514401</c:v>
                </c:pt>
                <c:pt idx="599">
                  <c:v>0.45987980562947101</c:v>
                </c:pt>
                <c:pt idx="600">
                  <c:v>1.09917106618362</c:v>
                </c:pt>
                <c:pt idx="601">
                  <c:v>0.56255126472566697</c:v>
                </c:pt>
                <c:pt idx="602">
                  <c:v>1.2735899998812901</c:v>
                </c:pt>
                <c:pt idx="603">
                  <c:v>0.60942249548625604</c:v>
                </c:pt>
                <c:pt idx="604">
                  <c:v>1.55062384722804</c:v>
                </c:pt>
                <c:pt idx="605">
                  <c:v>0.26845672857805197</c:v>
                </c:pt>
                <c:pt idx="606">
                  <c:v>0.16123619742164699</c:v>
                </c:pt>
                <c:pt idx="607">
                  <c:v>0.46166536169802003</c:v>
                </c:pt>
                <c:pt idx="608">
                  <c:v>1.20227135297387</c:v>
                </c:pt>
                <c:pt idx="609">
                  <c:v>1.9485538424407201</c:v>
                </c:pt>
                <c:pt idx="610">
                  <c:v>1.33609147330414</c:v>
                </c:pt>
                <c:pt idx="611">
                  <c:v>1.5469664663032701</c:v>
                </c:pt>
                <c:pt idx="612">
                  <c:v>0.82560622550762697</c:v>
                </c:pt>
                <c:pt idx="613">
                  <c:v>0.76004769227667102</c:v>
                </c:pt>
                <c:pt idx="614">
                  <c:v>0.33282237784657298</c:v>
                </c:pt>
                <c:pt idx="615">
                  <c:v>0.60101223749811195</c:v>
                </c:pt>
                <c:pt idx="616">
                  <c:v>0.27643280299977901</c:v>
                </c:pt>
                <c:pt idx="617">
                  <c:v>0.50980598456432002</c:v>
                </c:pt>
                <c:pt idx="618">
                  <c:v>0.10677817904779401</c:v>
                </c:pt>
                <c:pt idx="619">
                  <c:v>0.456540614964002</c:v>
                </c:pt>
                <c:pt idx="620">
                  <c:v>0.27126021342865497</c:v>
                </c:pt>
                <c:pt idx="621">
                  <c:v>1.4732847265879701</c:v>
                </c:pt>
                <c:pt idx="622">
                  <c:v>0.56319995357346098</c:v>
                </c:pt>
                <c:pt idx="623">
                  <c:v>0.265985697363056</c:v>
                </c:pt>
                <c:pt idx="624">
                  <c:v>0.53485433295878604</c:v>
                </c:pt>
                <c:pt idx="625">
                  <c:v>2.0825487418181101</c:v>
                </c:pt>
                <c:pt idx="626">
                  <c:v>0.96742121498091005</c:v>
                </c:pt>
                <c:pt idx="627">
                  <c:v>1.09031721768255</c:v>
                </c:pt>
                <c:pt idx="628">
                  <c:v>0.42831552795330102</c:v>
                </c:pt>
                <c:pt idx="629">
                  <c:v>1.55392688735673</c:v>
                </c:pt>
                <c:pt idx="630">
                  <c:v>1.32347818720739</c:v>
                </c:pt>
                <c:pt idx="631">
                  <c:v>1.68433856251115</c:v>
                </c:pt>
                <c:pt idx="632">
                  <c:v>0.55930347505642497</c:v>
                </c:pt>
                <c:pt idx="633">
                  <c:v>0.97304618566545498</c:v>
                </c:pt>
                <c:pt idx="634">
                  <c:v>0.26017372175026998</c:v>
                </c:pt>
                <c:pt idx="635">
                  <c:v>2.09440194180468</c:v>
                </c:pt>
                <c:pt idx="636">
                  <c:v>1.7159888491077799</c:v>
                </c:pt>
                <c:pt idx="637">
                  <c:v>0.51165756828505005</c:v>
                </c:pt>
                <c:pt idx="638">
                  <c:v>1.09205782277243</c:v>
                </c:pt>
                <c:pt idx="639">
                  <c:v>1.00995107637412</c:v>
                </c:pt>
                <c:pt idx="640">
                  <c:v>0.55826347192613301</c:v>
                </c:pt>
                <c:pt idx="641">
                  <c:v>0.60742263732994595</c:v>
                </c:pt>
                <c:pt idx="642">
                  <c:v>0.88670064018593697</c:v>
                </c:pt>
                <c:pt idx="643">
                  <c:v>0.95001424647866495</c:v>
                </c:pt>
                <c:pt idx="644">
                  <c:v>0.59497658029065403</c:v>
                </c:pt>
                <c:pt idx="645">
                  <c:v>0.79350182510878797</c:v>
                </c:pt>
                <c:pt idx="646">
                  <c:v>1.1998202628035901</c:v>
                </c:pt>
                <c:pt idx="647">
                  <c:v>1.1825951413059801</c:v>
                </c:pt>
                <c:pt idx="648">
                  <c:v>0.22407592174685501</c:v>
                </c:pt>
                <c:pt idx="649">
                  <c:v>0.46507377756424501</c:v>
                </c:pt>
                <c:pt idx="650">
                  <c:v>1.2912371915976399</c:v>
                </c:pt>
                <c:pt idx="651">
                  <c:v>1.2688390363317601</c:v>
                </c:pt>
                <c:pt idx="652">
                  <c:v>0.70012581721421896</c:v>
                </c:pt>
                <c:pt idx="653">
                  <c:v>0.197199199480424</c:v>
                </c:pt>
                <c:pt idx="654">
                  <c:v>0.54619449276977405</c:v>
                </c:pt>
                <c:pt idx="655">
                  <c:v>0.61856407026611804</c:v>
                </c:pt>
                <c:pt idx="656">
                  <c:v>0.56462988129958602</c:v>
                </c:pt>
                <c:pt idx="657">
                  <c:v>0.1777041577997</c:v>
                </c:pt>
                <c:pt idx="658">
                  <c:v>1.19814335705391</c:v>
                </c:pt>
                <c:pt idx="659">
                  <c:v>0.95157784690290403</c:v>
                </c:pt>
                <c:pt idx="660">
                  <c:v>0.88566773382320496</c:v>
                </c:pt>
                <c:pt idx="661">
                  <c:v>1.19565101906288</c:v>
                </c:pt>
                <c:pt idx="662">
                  <c:v>0.179227118082363</c:v>
                </c:pt>
                <c:pt idx="663">
                  <c:v>0.56953508008833298</c:v>
                </c:pt>
                <c:pt idx="664">
                  <c:v>0.22547807800612299</c:v>
                </c:pt>
                <c:pt idx="665">
                  <c:v>1.3825982781672801</c:v>
                </c:pt>
                <c:pt idx="666">
                  <c:v>0.77166660754386396</c:v>
                </c:pt>
                <c:pt idx="667">
                  <c:v>0.53103892251003204</c:v>
                </c:pt>
                <c:pt idx="668">
                  <c:v>1.5431149029186699</c:v>
                </c:pt>
                <c:pt idx="669">
                  <c:v>0.68104566481629703</c:v>
                </c:pt>
                <c:pt idx="670">
                  <c:v>1.20161162937073</c:v>
                </c:pt>
                <c:pt idx="671">
                  <c:v>2.3357804478865898</c:v>
                </c:pt>
                <c:pt idx="672">
                  <c:v>7.8131942725724102</c:v>
                </c:pt>
                <c:pt idx="673">
                  <c:v>0.51387888614360799</c:v>
                </c:pt>
                <c:pt idx="674">
                  <c:v>0.41488155081043798</c:v>
                </c:pt>
                <c:pt idx="675">
                  <c:v>3.0146450953844899</c:v>
                </c:pt>
                <c:pt idx="676">
                  <c:v>1.35394265859344</c:v>
                </c:pt>
                <c:pt idx="677">
                  <c:v>1.05024189675359</c:v>
                </c:pt>
                <c:pt idx="678">
                  <c:v>0.17534787968971399</c:v>
                </c:pt>
                <c:pt idx="679">
                  <c:v>3.1268731009533299</c:v>
                </c:pt>
                <c:pt idx="680">
                  <c:v>1.2097115570616099</c:v>
                </c:pt>
                <c:pt idx="681">
                  <c:v>0.379280932852255</c:v>
                </c:pt>
                <c:pt idx="682">
                  <c:v>0.20853387770030801</c:v>
                </c:pt>
                <c:pt idx="683">
                  <c:v>3.1775503855131202</c:v>
                </c:pt>
                <c:pt idx="684">
                  <c:v>0.56838820551006297</c:v>
                </c:pt>
                <c:pt idx="685">
                  <c:v>2.5498793426914901</c:v>
                </c:pt>
                <c:pt idx="686">
                  <c:v>0.50222013980695102</c:v>
                </c:pt>
                <c:pt idx="687">
                  <c:v>0.79404272589342295</c:v>
                </c:pt>
                <c:pt idx="688">
                  <c:v>0.54702356142947195</c:v>
                </c:pt>
                <c:pt idx="689">
                  <c:v>1.05655084214336</c:v>
                </c:pt>
                <c:pt idx="690">
                  <c:v>2.31764845939027</c:v>
                </c:pt>
                <c:pt idx="691">
                  <c:v>1.06141292096538</c:v>
                </c:pt>
                <c:pt idx="692">
                  <c:v>0.66633884253282205</c:v>
                </c:pt>
                <c:pt idx="693">
                  <c:v>0.61921421715842595</c:v>
                </c:pt>
                <c:pt idx="694">
                  <c:v>1.8750265578065799</c:v>
                </c:pt>
                <c:pt idx="695">
                  <c:v>0.43047812218057802</c:v>
                </c:pt>
                <c:pt idx="696">
                  <c:v>1.3870401452926</c:v>
                </c:pt>
                <c:pt idx="697">
                  <c:v>6.3159724679260201</c:v>
                </c:pt>
                <c:pt idx="698">
                  <c:v>0.88807410393800501</c:v>
                </c:pt>
                <c:pt idx="699">
                  <c:v>0.96343986864320097</c:v>
                </c:pt>
                <c:pt idx="700">
                  <c:v>0.205500096553526</c:v>
                </c:pt>
                <c:pt idx="701">
                  <c:v>1.3828395977265</c:v>
                </c:pt>
                <c:pt idx="702">
                  <c:v>0.72264239131160002</c:v>
                </c:pt>
                <c:pt idx="703">
                  <c:v>0.61346758823661995</c:v>
                </c:pt>
                <c:pt idx="704">
                  <c:v>0.45690127018534099</c:v>
                </c:pt>
                <c:pt idx="705">
                  <c:v>0.608521466081966</c:v>
                </c:pt>
                <c:pt idx="706">
                  <c:v>1.0207866598166899</c:v>
                </c:pt>
                <c:pt idx="707">
                  <c:v>0.96958941118611397</c:v>
                </c:pt>
                <c:pt idx="708">
                  <c:v>1.9877911745628101</c:v>
                </c:pt>
                <c:pt idx="709">
                  <c:v>1.7768007634581</c:v>
                </c:pt>
                <c:pt idx="710">
                  <c:v>2.0123091509234401</c:v>
                </c:pt>
                <c:pt idx="711">
                  <c:v>1.99865334483015</c:v>
                </c:pt>
                <c:pt idx="712">
                  <c:v>0.90619619570573695</c:v>
                </c:pt>
                <c:pt idx="713">
                  <c:v>0.43964690444410498</c:v>
                </c:pt>
                <c:pt idx="714">
                  <c:v>1.4857362589848999</c:v>
                </c:pt>
                <c:pt idx="715">
                  <c:v>3.7096193327523199</c:v>
                </c:pt>
                <c:pt idx="716">
                  <c:v>0.437278189094578</c:v>
                </c:pt>
                <c:pt idx="717">
                  <c:v>3.81581191152251</c:v>
                </c:pt>
                <c:pt idx="718">
                  <c:v>1.1844548832097499</c:v>
                </c:pt>
                <c:pt idx="719">
                  <c:v>0.481489135175595</c:v>
                </c:pt>
                <c:pt idx="720">
                  <c:v>1.5604539506711801</c:v>
                </c:pt>
                <c:pt idx="721">
                  <c:v>0.37875750678759801</c:v>
                </c:pt>
                <c:pt idx="722">
                  <c:v>1.3755729162188599</c:v>
                </c:pt>
                <c:pt idx="723">
                  <c:v>0.58472778837411399</c:v>
                </c:pt>
                <c:pt idx="724">
                  <c:v>1.16487658469947</c:v>
                </c:pt>
                <c:pt idx="725">
                  <c:v>1.27756995225077</c:v>
                </c:pt>
                <c:pt idx="726">
                  <c:v>1.0757375619068601</c:v>
                </c:pt>
                <c:pt idx="727">
                  <c:v>1.11952031019078</c:v>
                </c:pt>
                <c:pt idx="728">
                  <c:v>0.43253299000009099</c:v>
                </c:pt>
                <c:pt idx="729">
                  <c:v>0.19950103255434301</c:v>
                </c:pt>
                <c:pt idx="730">
                  <c:v>1.0783005955776199</c:v>
                </c:pt>
                <c:pt idx="731">
                  <c:v>1.4571994101244401</c:v>
                </c:pt>
                <c:pt idx="732">
                  <c:v>10.459113906741401</c:v>
                </c:pt>
                <c:pt idx="733">
                  <c:v>0.91086921811158905</c:v>
                </c:pt>
                <c:pt idx="734">
                  <c:v>0.53093669768928198</c:v>
                </c:pt>
                <c:pt idx="735">
                  <c:v>0.282663488771497</c:v>
                </c:pt>
                <c:pt idx="736">
                  <c:v>1.9025456502000899</c:v>
                </c:pt>
                <c:pt idx="737">
                  <c:v>3.4065673681484299</c:v>
                </c:pt>
                <c:pt idx="738">
                  <c:v>1.2077764890629401</c:v>
                </c:pt>
                <c:pt idx="739">
                  <c:v>0.88661159931539302</c:v>
                </c:pt>
                <c:pt idx="740">
                  <c:v>0.17556331540460701</c:v>
                </c:pt>
                <c:pt idx="741">
                  <c:v>1.2267402734014701</c:v>
                </c:pt>
                <c:pt idx="742">
                  <c:v>1.66979081594236</c:v>
                </c:pt>
                <c:pt idx="743">
                  <c:v>0.88055548571329301</c:v>
                </c:pt>
                <c:pt idx="744">
                  <c:v>2.0637701733309699</c:v>
                </c:pt>
                <c:pt idx="745">
                  <c:v>1.34614206554729</c:v>
                </c:pt>
                <c:pt idx="746">
                  <c:v>0.551375207378206</c:v>
                </c:pt>
                <c:pt idx="747">
                  <c:v>3.8554759172100899</c:v>
                </c:pt>
                <c:pt idx="748">
                  <c:v>0.57798805995748004</c:v>
                </c:pt>
                <c:pt idx="749">
                  <c:v>0.79203970297634796</c:v>
                </c:pt>
                <c:pt idx="750">
                  <c:v>1.18910660164305</c:v>
                </c:pt>
                <c:pt idx="751">
                  <c:v>0.71108073446561804</c:v>
                </c:pt>
                <c:pt idx="752">
                  <c:v>0.99733646920836905</c:v>
                </c:pt>
                <c:pt idx="753">
                  <c:v>0.413577010339782</c:v>
                </c:pt>
                <c:pt idx="754">
                  <c:v>1.2279598388445101</c:v>
                </c:pt>
                <c:pt idx="755">
                  <c:v>1.3350646658702101</c:v>
                </c:pt>
                <c:pt idx="756">
                  <c:v>0.58841750953499095</c:v>
                </c:pt>
                <c:pt idx="757">
                  <c:v>1.3916419764527299</c:v>
                </c:pt>
                <c:pt idx="758">
                  <c:v>0.65710607564226398</c:v>
                </c:pt>
                <c:pt idx="759">
                  <c:v>0.62510680621009695</c:v>
                </c:pt>
                <c:pt idx="760">
                  <c:v>0.65006987776223202</c:v>
                </c:pt>
                <c:pt idx="761">
                  <c:v>0.45981727810360001</c:v>
                </c:pt>
                <c:pt idx="762">
                  <c:v>0.89525102148252</c:v>
                </c:pt>
                <c:pt idx="763">
                  <c:v>1.4233352099154</c:v>
                </c:pt>
                <c:pt idx="764">
                  <c:v>1.10276007790388</c:v>
                </c:pt>
                <c:pt idx="765">
                  <c:v>2.6747161663405001</c:v>
                </c:pt>
                <c:pt idx="766">
                  <c:v>2.60953217791783</c:v>
                </c:pt>
                <c:pt idx="767">
                  <c:v>1.04325049102884</c:v>
                </c:pt>
                <c:pt idx="768">
                  <c:v>2.4749661113297501</c:v>
                </c:pt>
                <c:pt idx="769">
                  <c:v>0.66587034488347896</c:v>
                </c:pt>
                <c:pt idx="770">
                  <c:v>1.3955782068976501</c:v>
                </c:pt>
                <c:pt idx="771">
                  <c:v>0.40875386385185702</c:v>
                </c:pt>
                <c:pt idx="772">
                  <c:v>0.61792810495480999</c:v>
                </c:pt>
                <c:pt idx="773">
                  <c:v>0.41459483965230598</c:v>
                </c:pt>
                <c:pt idx="774">
                  <c:v>9.0483079442815806E-2</c:v>
                </c:pt>
                <c:pt idx="775">
                  <c:v>1.2690519793700701</c:v>
                </c:pt>
                <c:pt idx="776">
                  <c:v>2.28729958716522</c:v>
                </c:pt>
                <c:pt idx="777">
                  <c:v>1.96197611687392</c:v>
                </c:pt>
                <c:pt idx="778">
                  <c:v>1.0687761351101901</c:v>
                </c:pt>
                <c:pt idx="779">
                  <c:v>0.78182262399218205</c:v>
                </c:pt>
                <c:pt idx="780">
                  <c:v>0.34967812254559</c:v>
                </c:pt>
                <c:pt idx="781">
                  <c:v>0.97553450287771204</c:v>
                </c:pt>
                <c:pt idx="782">
                  <c:v>0.75330656047506594</c:v>
                </c:pt>
                <c:pt idx="783">
                  <c:v>1.07055052698328</c:v>
                </c:pt>
                <c:pt idx="784">
                  <c:v>1.9397809202280101</c:v>
                </c:pt>
                <c:pt idx="785">
                  <c:v>0.45561764505097402</c:v>
                </c:pt>
                <c:pt idx="786">
                  <c:v>1.17674345183937</c:v>
                </c:pt>
                <c:pt idx="787">
                  <c:v>1.15559959190301</c:v>
                </c:pt>
                <c:pt idx="788">
                  <c:v>0.35238043352527798</c:v>
                </c:pt>
                <c:pt idx="789">
                  <c:v>0.760754084515185</c:v>
                </c:pt>
                <c:pt idx="790">
                  <c:v>1.2263829225393801</c:v>
                </c:pt>
                <c:pt idx="791">
                  <c:v>2.0050837416523599</c:v>
                </c:pt>
                <c:pt idx="792">
                  <c:v>0.46998461292829402</c:v>
                </c:pt>
                <c:pt idx="793">
                  <c:v>2.4791298009878702</c:v>
                </c:pt>
                <c:pt idx="794">
                  <c:v>1.4670333331420999</c:v>
                </c:pt>
                <c:pt idx="795">
                  <c:v>1.9111594682813799</c:v>
                </c:pt>
                <c:pt idx="796">
                  <c:v>0.22459773360152199</c:v>
                </c:pt>
                <c:pt idx="797">
                  <c:v>1.47080895354494</c:v>
                </c:pt>
                <c:pt idx="798">
                  <c:v>0.55976894774374197</c:v>
                </c:pt>
                <c:pt idx="799">
                  <c:v>1.0475700699708901</c:v>
                </c:pt>
                <c:pt idx="800">
                  <c:v>0.75535156769819201</c:v>
                </c:pt>
                <c:pt idx="801">
                  <c:v>0.959200765472906</c:v>
                </c:pt>
                <c:pt idx="802">
                  <c:v>3.49261240242175</c:v>
                </c:pt>
                <c:pt idx="803">
                  <c:v>1.9053697453603999</c:v>
                </c:pt>
                <c:pt idx="804">
                  <c:v>0.92857548274520096</c:v>
                </c:pt>
                <c:pt idx="805">
                  <c:v>0.26540071636826801</c:v>
                </c:pt>
                <c:pt idx="806">
                  <c:v>0.370314698723056</c:v>
                </c:pt>
                <c:pt idx="807">
                  <c:v>0.65355353777877001</c:v>
                </c:pt>
                <c:pt idx="808">
                  <c:v>5.4985630430127497</c:v>
                </c:pt>
                <c:pt idx="809">
                  <c:v>0.174658610963907</c:v>
                </c:pt>
                <c:pt idx="810">
                  <c:v>1.26072112767369</c:v>
                </c:pt>
                <c:pt idx="811">
                  <c:v>0.53261360401747604</c:v>
                </c:pt>
                <c:pt idx="812">
                  <c:v>0.59569792343822403</c:v>
                </c:pt>
                <c:pt idx="813">
                  <c:v>1.4343879181505701</c:v>
                </c:pt>
                <c:pt idx="814">
                  <c:v>1.95785210596144</c:v>
                </c:pt>
                <c:pt idx="815">
                  <c:v>0.42395367414026303</c:v>
                </c:pt>
                <c:pt idx="816">
                  <c:v>0.87197111838682195</c:v>
                </c:pt>
                <c:pt idx="817">
                  <c:v>0.51475332419326503</c:v>
                </c:pt>
                <c:pt idx="818">
                  <c:v>0.610409707834764</c:v>
                </c:pt>
                <c:pt idx="819">
                  <c:v>6.4289618453038003E-2</c:v>
                </c:pt>
                <c:pt idx="820">
                  <c:v>1.7753832504604099</c:v>
                </c:pt>
                <c:pt idx="821">
                  <c:v>1.0654797529082001</c:v>
                </c:pt>
                <c:pt idx="822">
                  <c:v>1.4874781645602599</c:v>
                </c:pt>
                <c:pt idx="823">
                  <c:v>1.90817217192888</c:v>
                </c:pt>
                <c:pt idx="824">
                  <c:v>9.5142861407058508</c:v>
                </c:pt>
                <c:pt idx="825">
                  <c:v>0.82244190379872195</c:v>
                </c:pt>
                <c:pt idx="826">
                  <c:v>0.72430156763195896</c:v>
                </c:pt>
                <c:pt idx="827">
                  <c:v>0.79027079057319205</c:v>
                </c:pt>
                <c:pt idx="828">
                  <c:v>1.0400398260091299</c:v>
                </c:pt>
                <c:pt idx="829">
                  <c:v>0.93407408396397196</c:v>
                </c:pt>
                <c:pt idx="830">
                  <c:v>1.25143200351443</c:v>
                </c:pt>
                <c:pt idx="831">
                  <c:v>0.64238736138812103</c:v>
                </c:pt>
                <c:pt idx="832">
                  <c:v>0.65875523970910299</c:v>
                </c:pt>
                <c:pt idx="833">
                  <c:v>1.2766075240286601</c:v>
                </c:pt>
                <c:pt idx="834">
                  <c:v>5.4429212921611496</c:v>
                </c:pt>
                <c:pt idx="835">
                  <c:v>0.97496295013192702</c:v>
                </c:pt>
                <c:pt idx="836">
                  <c:v>1.5378306461549001</c:v>
                </c:pt>
                <c:pt idx="837">
                  <c:v>0.23803149472302801</c:v>
                </c:pt>
                <c:pt idx="838">
                  <c:v>0.36375925205593601</c:v>
                </c:pt>
                <c:pt idx="839">
                  <c:v>0.20276191737088001</c:v>
                </c:pt>
                <c:pt idx="840">
                  <c:v>0.82954552753525301</c:v>
                </c:pt>
                <c:pt idx="841">
                  <c:v>0.15087473744340699</c:v>
                </c:pt>
                <c:pt idx="842">
                  <c:v>2.5657394769938202</c:v>
                </c:pt>
                <c:pt idx="843">
                  <c:v>0.73144979023170398</c:v>
                </c:pt>
                <c:pt idx="844">
                  <c:v>0.25130304590330999</c:v>
                </c:pt>
                <c:pt idx="845">
                  <c:v>0.69352404286365299</c:v>
                </c:pt>
                <c:pt idx="846">
                  <c:v>19.648892060702199</c:v>
                </c:pt>
                <c:pt idx="847">
                  <c:v>2.47185637169463</c:v>
                </c:pt>
                <c:pt idx="848">
                  <c:v>0.93891069506849401</c:v>
                </c:pt>
                <c:pt idx="849">
                  <c:v>0.881730504074697</c:v>
                </c:pt>
                <c:pt idx="850">
                  <c:v>0.756139671557439</c:v>
                </c:pt>
                <c:pt idx="851">
                  <c:v>0.93896484753040299</c:v>
                </c:pt>
                <c:pt idx="852">
                  <c:v>2.3678514719745301</c:v>
                </c:pt>
                <c:pt idx="853">
                  <c:v>0.16184475909434201</c:v>
                </c:pt>
                <c:pt idx="854">
                  <c:v>0.890148850552822</c:v>
                </c:pt>
                <c:pt idx="855">
                  <c:v>0.43509735927057303</c:v>
                </c:pt>
                <c:pt idx="856">
                  <c:v>0.90454908093339903</c:v>
                </c:pt>
                <c:pt idx="857">
                  <c:v>0.58635532621497699</c:v>
                </c:pt>
                <c:pt idx="858">
                  <c:v>3.7005567388726401</c:v>
                </c:pt>
                <c:pt idx="859">
                  <c:v>0.15304196783114499</c:v>
                </c:pt>
                <c:pt idx="860">
                  <c:v>0.31123924451314</c:v>
                </c:pt>
                <c:pt idx="861">
                  <c:v>0.33151463115068602</c:v>
                </c:pt>
                <c:pt idx="862">
                  <c:v>0.301181955824603</c:v>
                </c:pt>
                <c:pt idx="863">
                  <c:v>1.3628547132579001</c:v>
                </c:pt>
                <c:pt idx="864">
                  <c:v>0.36455217267696299</c:v>
                </c:pt>
                <c:pt idx="865">
                  <c:v>9.5028265526261493E-2</c:v>
                </c:pt>
                <c:pt idx="866">
                  <c:v>1.04931944429644</c:v>
                </c:pt>
                <c:pt idx="867">
                  <c:v>1.1747022448667199</c:v>
                </c:pt>
                <c:pt idx="868">
                  <c:v>0.81098876828537203</c:v>
                </c:pt>
                <c:pt idx="869">
                  <c:v>2.6958530750645</c:v>
                </c:pt>
                <c:pt idx="870">
                  <c:v>0.54866235031493804</c:v>
                </c:pt>
                <c:pt idx="871">
                  <c:v>1.9773643816134301</c:v>
                </c:pt>
                <c:pt idx="872">
                  <c:v>0.51855489879474803</c:v>
                </c:pt>
                <c:pt idx="873">
                  <c:v>5.20240278099077</c:v>
                </c:pt>
                <c:pt idx="874">
                  <c:v>0.95608616794917201</c:v>
                </c:pt>
                <c:pt idx="875">
                  <c:v>0.67536765526472597</c:v>
                </c:pt>
                <c:pt idx="876">
                  <c:v>0.422942605619609</c:v>
                </c:pt>
                <c:pt idx="877">
                  <c:v>1.2923382267422101</c:v>
                </c:pt>
                <c:pt idx="878">
                  <c:v>0.55873801987607197</c:v>
                </c:pt>
                <c:pt idx="879">
                  <c:v>0.86062507562372104</c:v>
                </c:pt>
                <c:pt idx="880">
                  <c:v>1.4196307691265</c:v>
                </c:pt>
                <c:pt idx="881">
                  <c:v>2.2612568016077699</c:v>
                </c:pt>
                <c:pt idx="882">
                  <c:v>0.50963033864857299</c:v>
                </c:pt>
                <c:pt idx="883">
                  <c:v>1.1734679402118799</c:v>
                </c:pt>
                <c:pt idx="884">
                  <c:v>0.56999761911664504</c:v>
                </c:pt>
                <c:pt idx="885">
                  <c:v>1.61576518783538</c:v>
                </c:pt>
                <c:pt idx="886">
                  <c:v>0.448143042222652</c:v>
                </c:pt>
                <c:pt idx="887">
                  <c:v>0.55913661614518795</c:v>
                </c:pt>
                <c:pt idx="888">
                  <c:v>0.73019972168898994</c:v>
                </c:pt>
                <c:pt idx="889">
                  <c:v>0.801581361158897</c:v>
                </c:pt>
                <c:pt idx="890">
                  <c:v>0.80109701231208996</c:v>
                </c:pt>
                <c:pt idx="891">
                  <c:v>0.96194014697030705</c:v>
                </c:pt>
                <c:pt idx="892">
                  <c:v>0.70615463345340701</c:v>
                </c:pt>
                <c:pt idx="893">
                  <c:v>0.98717634342323402</c:v>
                </c:pt>
                <c:pt idx="894">
                  <c:v>0.90529652850497799</c:v>
                </c:pt>
                <c:pt idx="895">
                  <c:v>1.0244693250199299</c:v>
                </c:pt>
                <c:pt idx="896">
                  <c:v>1.09802452111744</c:v>
                </c:pt>
                <c:pt idx="897">
                  <c:v>0.34633537917489998</c:v>
                </c:pt>
                <c:pt idx="898">
                  <c:v>1.0831683326813499</c:v>
                </c:pt>
                <c:pt idx="899">
                  <c:v>0.86178426106517303</c:v>
                </c:pt>
                <c:pt idx="900">
                  <c:v>1.3350767064865099</c:v>
                </c:pt>
                <c:pt idx="901">
                  <c:v>0.342611832346843</c:v>
                </c:pt>
                <c:pt idx="902">
                  <c:v>0.78174972246313301</c:v>
                </c:pt>
                <c:pt idx="903">
                  <c:v>0.65976662752447002</c:v>
                </c:pt>
                <c:pt idx="904">
                  <c:v>0.52743584811093602</c:v>
                </c:pt>
                <c:pt idx="905">
                  <c:v>0.94340044079502305</c:v>
                </c:pt>
                <c:pt idx="906">
                  <c:v>2.09599609247454</c:v>
                </c:pt>
                <c:pt idx="907">
                  <c:v>0.98260636413475499</c:v>
                </c:pt>
                <c:pt idx="908">
                  <c:v>7.8042545996930901</c:v>
                </c:pt>
                <c:pt idx="909">
                  <c:v>0.50802041605010195</c:v>
                </c:pt>
                <c:pt idx="910">
                  <c:v>1.3529888899278699</c:v>
                </c:pt>
                <c:pt idx="911">
                  <c:v>0.81290906987448797</c:v>
                </c:pt>
                <c:pt idx="912">
                  <c:v>0.67593479850081795</c:v>
                </c:pt>
                <c:pt idx="913">
                  <c:v>0.76597404637292799</c:v>
                </c:pt>
                <c:pt idx="914">
                  <c:v>0.60236822711738403</c:v>
                </c:pt>
                <c:pt idx="915">
                  <c:v>1.3266968380457</c:v>
                </c:pt>
                <c:pt idx="916">
                  <c:v>0.30452751254030103</c:v>
                </c:pt>
                <c:pt idx="917">
                  <c:v>1.67541966950601</c:v>
                </c:pt>
                <c:pt idx="918">
                  <c:v>1.5742427899264799</c:v>
                </c:pt>
                <c:pt idx="919">
                  <c:v>0.19824551109616301</c:v>
                </c:pt>
                <c:pt idx="920">
                  <c:v>3.2701300379806399</c:v>
                </c:pt>
                <c:pt idx="921">
                  <c:v>0.44778078468538601</c:v>
                </c:pt>
                <c:pt idx="922">
                  <c:v>1.64355499529598</c:v>
                </c:pt>
                <c:pt idx="923">
                  <c:v>0.75170838510231697</c:v>
                </c:pt>
                <c:pt idx="924">
                  <c:v>0.46557630188489901</c:v>
                </c:pt>
                <c:pt idx="925">
                  <c:v>1.3017343023566601</c:v>
                </c:pt>
                <c:pt idx="926">
                  <c:v>0.236832747578549</c:v>
                </c:pt>
                <c:pt idx="927">
                  <c:v>8.5376636323716198E-2</c:v>
                </c:pt>
                <c:pt idx="928">
                  <c:v>0.95848265775304498</c:v>
                </c:pt>
                <c:pt idx="929">
                  <c:v>0.64172557403269104</c:v>
                </c:pt>
                <c:pt idx="930">
                  <c:v>1.44099186668926</c:v>
                </c:pt>
                <c:pt idx="931">
                  <c:v>1.97219021204289</c:v>
                </c:pt>
                <c:pt idx="932">
                  <c:v>0.62655438939115704</c:v>
                </c:pt>
                <c:pt idx="933">
                  <c:v>1.0889125887312201</c:v>
                </c:pt>
                <c:pt idx="934">
                  <c:v>1.55346585870767</c:v>
                </c:pt>
                <c:pt idx="935">
                  <c:v>1.2043876191898499</c:v>
                </c:pt>
                <c:pt idx="936">
                  <c:v>0.54889977289985104</c:v>
                </c:pt>
                <c:pt idx="937">
                  <c:v>0.23450231179221201</c:v>
                </c:pt>
                <c:pt idx="938">
                  <c:v>0.80214897011420805</c:v>
                </c:pt>
                <c:pt idx="939">
                  <c:v>0.78531308674299505</c:v>
                </c:pt>
                <c:pt idx="940">
                  <c:v>1.3132465999565599</c:v>
                </c:pt>
                <c:pt idx="941">
                  <c:v>0.87964712278360602</c:v>
                </c:pt>
                <c:pt idx="942">
                  <c:v>1.23871650529882</c:v>
                </c:pt>
                <c:pt idx="943">
                  <c:v>0.69076889813834297</c:v>
                </c:pt>
                <c:pt idx="944">
                  <c:v>0.86578960672652805</c:v>
                </c:pt>
                <c:pt idx="945">
                  <c:v>0.15498162070894</c:v>
                </c:pt>
                <c:pt idx="946">
                  <c:v>0.90167114035427298</c:v>
                </c:pt>
                <c:pt idx="947">
                  <c:v>1.06649503380736</c:v>
                </c:pt>
                <c:pt idx="948">
                  <c:v>1.18650197538845</c:v>
                </c:pt>
                <c:pt idx="949">
                  <c:v>0</c:v>
                </c:pt>
                <c:pt idx="950">
                  <c:v>0.696298155608429</c:v>
                </c:pt>
                <c:pt idx="951">
                  <c:v>1.1682125397744501</c:v>
                </c:pt>
                <c:pt idx="952">
                  <c:v>2.0098111155545202</c:v>
                </c:pt>
                <c:pt idx="953">
                  <c:v>0.74687953483821401</c:v>
                </c:pt>
                <c:pt idx="954">
                  <c:v>0.86749380782107599</c:v>
                </c:pt>
                <c:pt idx="955">
                  <c:v>0.39390226976013198</c:v>
                </c:pt>
                <c:pt idx="956">
                  <c:v>2.0020308601044898</c:v>
                </c:pt>
                <c:pt idx="957">
                  <c:v>0.20174730665590601</c:v>
                </c:pt>
                <c:pt idx="958">
                  <c:v>1.18269886980612</c:v>
                </c:pt>
                <c:pt idx="959">
                  <c:v>0.355941447168171</c:v>
                </c:pt>
                <c:pt idx="960">
                  <c:v>0.93546130525878701</c:v>
                </c:pt>
                <c:pt idx="961">
                  <c:v>0.16861974123828399</c:v>
                </c:pt>
                <c:pt idx="962">
                  <c:v>3.53065965187692</c:v>
                </c:pt>
                <c:pt idx="963">
                  <c:v>7.5936804646011398</c:v>
                </c:pt>
                <c:pt idx="964">
                  <c:v>0.62322070412930897</c:v>
                </c:pt>
                <c:pt idx="965">
                  <c:v>0.81250997761302102</c:v>
                </c:pt>
                <c:pt idx="966">
                  <c:v>0.745554792945054</c:v>
                </c:pt>
                <c:pt idx="967">
                  <c:v>0.109534609671241</c:v>
                </c:pt>
                <c:pt idx="968">
                  <c:v>1.4527185540992</c:v>
                </c:pt>
                <c:pt idx="969">
                  <c:v>0.42524528191903299</c:v>
                </c:pt>
                <c:pt idx="970">
                  <c:v>0.79114740752434198</c:v>
                </c:pt>
                <c:pt idx="971">
                  <c:v>0.20692529251328001</c:v>
                </c:pt>
                <c:pt idx="972">
                  <c:v>1.0034938182279101</c:v>
                </c:pt>
                <c:pt idx="973">
                  <c:v>0.99990435450894699</c:v>
                </c:pt>
                <c:pt idx="974">
                  <c:v>4.6816878701398297</c:v>
                </c:pt>
                <c:pt idx="975">
                  <c:v>0.25099917870231903</c:v>
                </c:pt>
                <c:pt idx="976">
                  <c:v>1.4839899891132</c:v>
                </c:pt>
                <c:pt idx="977">
                  <c:v>0.42658627112720499</c:v>
                </c:pt>
                <c:pt idx="978">
                  <c:v>1.0690600294588</c:v>
                </c:pt>
                <c:pt idx="979">
                  <c:v>0.644452024596333</c:v>
                </c:pt>
                <c:pt idx="980">
                  <c:v>2.5649326077648502</c:v>
                </c:pt>
                <c:pt idx="981">
                  <c:v>0.61628522403437003</c:v>
                </c:pt>
                <c:pt idx="982">
                  <c:v>1.6896878284255601</c:v>
                </c:pt>
                <c:pt idx="983">
                  <c:v>0.25580841614289201</c:v>
                </c:pt>
                <c:pt idx="984">
                  <c:v>0.52395808863312499</c:v>
                </c:pt>
                <c:pt idx="985">
                  <c:v>5.9811328290197503</c:v>
                </c:pt>
                <c:pt idx="986">
                  <c:v>1.2939984037504799</c:v>
                </c:pt>
                <c:pt idx="987">
                  <c:v>0.35688555372771302</c:v>
                </c:pt>
                <c:pt idx="988">
                  <c:v>0.35572371881026099</c:v>
                </c:pt>
                <c:pt idx="989">
                  <c:v>1.0469638280572799</c:v>
                </c:pt>
                <c:pt idx="990">
                  <c:v>1.0367637112713499</c:v>
                </c:pt>
                <c:pt idx="991">
                  <c:v>1.6920591164108501</c:v>
                </c:pt>
                <c:pt idx="992">
                  <c:v>1.13076569103597</c:v>
                </c:pt>
                <c:pt idx="993">
                  <c:v>0.62239313582512701</c:v>
                </c:pt>
                <c:pt idx="994">
                  <c:v>1.70916710455927</c:v>
                </c:pt>
                <c:pt idx="995">
                  <c:v>0.46643734845620999</c:v>
                </c:pt>
                <c:pt idx="996">
                  <c:v>0.58183652301977296</c:v>
                </c:pt>
                <c:pt idx="997">
                  <c:v>0.91188862660747805</c:v>
                </c:pt>
                <c:pt idx="998">
                  <c:v>0.50063738439891403</c:v>
                </c:pt>
                <c:pt idx="999">
                  <c:v>2.6553211657096898</c:v>
                </c:pt>
                <c:pt idx="1000">
                  <c:v>1.478224904643</c:v>
                </c:pt>
                <c:pt idx="1001">
                  <c:v>0.58028351362956998</c:v>
                </c:pt>
                <c:pt idx="1002">
                  <c:v>0.75801480971845303</c:v>
                </c:pt>
                <c:pt idx="1003">
                  <c:v>0.248535380567588</c:v>
                </c:pt>
                <c:pt idx="1004">
                  <c:v>1.2583183214731899</c:v>
                </c:pt>
                <c:pt idx="1005">
                  <c:v>0.89147716265710697</c:v>
                </c:pt>
                <c:pt idx="1006">
                  <c:v>1.3441387431406899</c:v>
                </c:pt>
                <c:pt idx="1007">
                  <c:v>364.67532467532499</c:v>
                </c:pt>
                <c:pt idx="1008">
                  <c:v>7.3195414534135201</c:v>
                </c:pt>
                <c:pt idx="1009">
                  <c:v>1.6012090728903301</c:v>
                </c:pt>
                <c:pt idx="1010">
                  <c:v>0.56583456835346002</c:v>
                </c:pt>
                <c:pt idx="1011">
                  <c:v>1.49203754577106</c:v>
                </c:pt>
                <c:pt idx="1012">
                  <c:v>0.89582037450647001</c:v>
                </c:pt>
                <c:pt idx="1013">
                  <c:v>0.27639476541420199</c:v>
                </c:pt>
                <c:pt idx="1014">
                  <c:v>1.6842326872722</c:v>
                </c:pt>
                <c:pt idx="1015">
                  <c:v>0.64128507774611798</c:v>
                </c:pt>
                <c:pt idx="1016">
                  <c:v>2.2374654346313401</c:v>
                </c:pt>
                <c:pt idx="1017">
                  <c:v>1.5920664845802699</c:v>
                </c:pt>
                <c:pt idx="1018">
                  <c:v>0.43019878512702803</c:v>
                </c:pt>
                <c:pt idx="1019">
                  <c:v>1.4756101929505201</c:v>
                </c:pt>
                <c:pt idx="1020">
                  <c:v>1.0329810403477599</c:v>
                </c:pt>
                <c:pt idx="1021">
                  <c:v>0.460773520844943</c:v>
                </c:pt>
                <c:pt idx="1022">
                  <c:v>2.4751504194250198</c:v>
                </c:pt>
                <c:pt idx="1023">
                  <c:v>1.1834769976295501</c:v>
                </c:pt>
                <c:pt idx="1024">
                  <c:v>0.481828774274834</c:v>
                </c:pt>
                <c:pt idx="1025">
                  <c:v>1.99129338667884</c:v>
                </c:pt>
                <c:pt idx="1026">
                  <c:v>0.912787447263403</c:v>
                </c:pt>
                <c:pt idx="1027">
                  <c:v>0.958323334398413</c:v>
                </c:pt>
                <c:pt idx="1028">
                  <c:v>0.47253434497522101</c:v>
                </c:pt>
                <c:pt idx="1029">
                  <c:v>2.06665979286455</c:v>
                </c:pt>
                <c:pt idx="1030">
                  <c:v>1.2165455336700699</c:v>
                </c:pt>
                <c:pt idx="1031">
                  <c:v>0.320162679376013</c:v>
                </c:pt>
                <c:pt idx="1032">
                  <c:v>0.62164243956729903</c:v>
                </c:pt>
                <c:pt idx="1033">
                  <c:v>0.88005247519337204</c:v>
                </c:pt>
                <c:pt idx="1034">
                  <c:v>1.3690838984643301</c:v>
                </c:pt>
                <c:pt idx="1035">
                  <c:v>1.22890408165822</c:v>
                </c:pt>
                <c:pt idx="1036">
                  <c:v>5.87597855806876</c:v>
                </c:pt>
                <c:pt idx="1037">
                  <c:v>1.00293062050413</c:v>
                </c:pt>
                <c:pt idx="1038">
                  <c:v>0.14245971886333</c:v>
                </c:pt>
                <c:pt idx="1039">
                  <c:v>0.602710992091256</c:v>
                </c:pt>
                <c:pt idx="1040">
                  <c:v>0.71681404930687898</c:v>
                </c:pt>
                <c:pt idx="1041">
                  <c:v>0.109092286292402</c:v>
                </c:pt>
                <c:pt idx="1042">
                  <c:v>0.97876276505775495</c:v>
                </c:pt>
                <c:pt idx="1043">
                  <c:v>0.78523467197053298</c:v>
                </c:pt>
                <c:pt idx="1044">
                  <c:v>0.24078501299518701</c:v>
                </c:pt>
                <c:pt idx="1045">
                  <c:v>0.80347704033251599</c:v>
                </c:pt>
                <c:pt idx="1046">
                  <c:v>1.0675854243729099</c:v>
                </c:pt>
                <c:pt idx="1047">
                  <c:v>1.7127601362015801</c:v>
                </c:pt>
                <c:pt idx="1048">
                  <c:v>1.6542847904792399</c:v>
                </c:pt>
                <c:pt idx="1049">
                  <c:v>0.70301624917468997</c:v>
                </c:pt>
                <c:pt idx="1050">
                  <c:v>0.61301002567665397</c:v>
                </c:pt>
                <c:pt idx="1051">
                  <c:v>0.72486028712165296</c:v>
                </c:pt>
                <c:pt idx="1052">
                  <c:v>0.34595024915452699</c:v>
                </c:pt>
                <c:pt idx="1053">
                  <c:v>3.9812366417557401</c:v>
                </c:pt>
                <c:pt idx="1054">
                  <c:v>0.77076782210886796</c:v>
                </c:pt>
                <c:pt idx="1055">
                  <c:v>0.809167040660694</c:v>
                </c:pt>
                <c:pt idx="1056">
                  <c:v>0.42309138571371602</c:v>
                </c:pt>
                <c:pt idx="1057">
                  <c:v>1.3951551271743901</c:v>
                </c:pt>
                <c:pt idx="1058">
                  <c:v>0</c:v>
                </c:pt>
                <c:pt idx="1059">
                  <c:v>-4.2995140283384102E-2</c:v>
                </c:pt>
                <c:pt idx="1060">
                  <c:v>0.85803243260694795</c:v>
                </c:pt>
                <c:pt idx="1061">
                  <c:v>1.4482140642482499</c:v>
                </c:pt>
                <c:pt idx="1062">
                  <c:v>0.16806602215626301</c:v>
                </c:pt>
                <c:pt idx="1063">
                  <c:v>0.52010172718672298</c:v>
                </c:pt>
                <c:pt idx="1064">
                  <c:v>1.06117862856449</c:v>
                </c:pt>
                <c:pt idx="1065">
                  <c:v>0.26270676073302401</c:v>
                </c:pt>
                <c:pt idx="1066">
                  <c:v>1.4968664453204801</c:v>
                </c:pt>
                <c:pt idx="1067">
                  <c:v>2.9995802394922202</c:v>
                </c:pt>
                <c:pt idx="1068">
                  <c:v>0.92877956935106598</c:v>
                </c:pt>
                <c:pt idx="1069">
                  <c:v>1.0639748514508001</c:v>
                </c:pt>
                <c:pt idx="1070">
                  <c:v>1.29425809734279</c:v>
                </c:pt>
                <c:pt idx="1071">
                  <c:v>0.71342241508154203</c:v>
                </c:pt>
                <c:pt idx="1072">
                  <c:v>1.4809071148061499</c:v>
                </c:pt>
                <c:pt idx="1073">
                  <c:v>0.52010772425478302</c:v>
                </c:pt>
                <c:pt idx="1074">
                  <c:v>0.72623681065130696</c:v>
                </c:pt>
                <c:pt idx="1075">
                  <c:v>0.74318218891351295</c:v>
                </c:pt>
                <c:pt idx="1076">
                  <c:v>1.24388672108334</c:v>
                </c:pt>
                <c:pt idx="1077">
                  <c:v>0.346166261252431</c:v>
                </c:pt>
                <c:pt idx="1078">
                  <c:v>0.98479900154113198</c:v>
                </c:pt>
                <c:pt idx="1079">
                  <c:v>0.32348970454988502</c:v>
                </c:pt>
                <c:pt idx="1080">
                  <c:v>0.83763110818264896</c:v>
                </c:pt>
                <c:pt idx="1081">
                  <c:v>1.1105271804063399</c:v>
                </c:pt>
                <c:pt idx="1082">
                  <c:v>1.02008078898405</c:v>
                </c:pt>
                <c:pt idx="1083">
                  <c:v>1.66022285190276</c:v>
                </c:pt>
                <c:pt idx="1084">
                  <c:v>1.20869996042496</c:v>
                </c:pt>
                <c:pt idx="1085">
                  <c:v>0.101935880571529</c:v>
                </c:pt>
                <c:pt idx="1086">
                  <c:v>0.29923677758392098</c:v>
                </c:pt>
                <c:pt idx="1087">
                  <c:v>0.65130196356947001</c:v>
                </c:pt>
                <c:pt idx="1088">
                  <c:v>0.94452466424207504</c:v>
                </c:pt>
                <c:pt idx="1089">
                  <c:v>0.42365012303558403</c:v>
                </c:pt>
                <c:pt idx="1090">
                  <c:v>1.7199886163971301</c:v>
                </c:pt>
                <c:pt idx="1091">
                  <c:v>0.48305103086222501</c:v>
                </c:pt>
                <c:pt idx="1092">
                  <c:v>0.55950341162800299</c:v>
                </c:pt>
                <c:pt idx="1093">
                  <c:v>7.5488952730974604E-3</c:v>
                </c:pt>
                <c:pt idx="1094">
                  <c:v>0.98491115084162595</c:v>
                </c:pt>
                <c:pt idx="1095">
                  <c:v>0.99738626970183497</c:v>
                </c:pt>
                <c:pt idx="1096">
                  <c:v>0</c:v>
                </c:pt>
                <c:pt idx="1097">
                  <c:v>0.53271615411406403</c:v>
                </c:pt>
                <c:pt idx="1098">
                  <c:v>0.41474928963797297</c:v>
                </c:pt>
                <c:pt idx="1099">
                  <c:v>0.39628985246980802</c:v>
                </c:pt>
                <c:pt idx="1100">
                  <c:v>0.75245170542247897</c:v>
                </c:pt>
                <c:pt idx="1101">
                  <c:v>1.96454330035463</c:v>
                </c:pt>
                <c:pt idx="1102">
                  <c:v>3.84005915539705</c:v>
                </c:pt>
                <c:pt idx="1103">
                  <c:v>0.91145223621184002</c:v>
                </c:pt>
                <c:pt idx="1104">
                  <c:v>3.0053813996749699</c:v>
                </c:pt>
                <c:pt idx="1105">
                  <c:v>5.2233008482337402</c:v>
                </c:pt>
                <c:pt idx="1106">
                  <c:v>1.37089649230911</c:v>
                </c:pt>
                <c:pt idx="1107">
                  <c:v>1.3779516200890201</c:v>
                </c:pt>
                <c:pt idx="1108">
                  <c:v>2.4362683308371702</c:v>
                </c:pt>
                <c:pt idx="1109">
                  <c:v>1.3104106900627599</c:v>
                </c:pt>
                <c:pt idx="1110">
                  <c:v>1.32586866078923</c:v>
                </c:pt>
                <c:pt idx="1111">
                  <c:v>1.17060580280958</c:v>
                </c:pt>
                <c:pt idx="1112">
                  <c:v>1.0180822274722701</c:v>
                </c:pt>
                <c:pt idx="1113">
                  <c:v>4.4930452746272502</c:v>
                </c:pt>
                <c:pt idx="1114">
                  <c:v>0.36532892789846499</c:v>
                </c:pt>
                <c:pt idx="1115">
                  <c:v>72.2292791362337</c:v>
                </c:pt>
                <c:pt idx="1116">
                  <c:v>4.1311243324611997</c:v>
                </c:pt>
                <c:pt idx="1117">
                  <c:v>1.80050979008784</c:v>
                </c:pt>
                <c:pt idx="1118">
                  <c:v>1.3103376372925299</c:v>
                </c:pt>
                <c:pt idx="1119">
                  <c:v>0.288091317013909</c:v>
                </c:pt>
                <c:pt idx="1120">
                  <c:v>0.63184672580293499</c:v>
                </c:pt>
                <c:pt idx="1121">
                  <c:v>1.5745987805342101</c:v>
                </c:pt>
                <c:pt idx="1122">
                  <c:v>0.46239923726306598</c:v>
                </c:pt>
                <c:pt idx="1123">
                  <c:v>1.18854791575397</c:v>
                </c:pt>
                <c:pt idx="1124">
                  <c:v>0.90880057761715305</c:v>
                </c:pt>
                <c:pt idx="1125">
                  <c:v>0.85411225170275895</c:v>
                </c:pt>
                <c:pt idx="1126">
                  <c:v>0.64873172182803895</c:v>
                </c:pt>
                <c:pt idx="1127">
                  <c:v>0.15657943704426899</c:v>
                </c:pt>
                <c:pt idx="1128">
                  <c:v>0.404431767432675</c:v>
                </c:pt>
                <c:pt idx="1129">
                  <c:v>1.5023617161957401</c:v>
                </c:pt>
                <c:pt idx="1130">
                  <c:v>0.82617609483715104</c:v>
                </c:pt>
                <c:pt idx="1131">
                  <c:v>0.76055223646902603</c:v>
                </c:pt>
                <c:pt idx="1132">
                  <c:v>0.25984002352917701</c:v>
                </c:pt>
                <c:pt idx="1133">
                  <c:v>0.416549314552076</c:v>
                </c:pt>
                <c:pt idx="1134">
                  <c:v>1.1133893954371701</c:v>
                </c:pt>
                <c:pt idx="1135">
                  <c:v>1.9924012876730399</c:v>
                </c:pt>
                <c:pt idx="1136">
                  <c:v>4.2662406440804297</c:v>
                </c:pt>
                <c:pt idx="1137">
                  <c:v>0.92379244842836195</c:v>
                </c:pt>
                <c:pt idx="1138">
                  <c:v>0.29011132864406097</c:v>
                </c:pt>
                <c:pt idx="1139">
                  <c:v>1.48873252786287</c:v>
                </c:pt>
                <c:pt idx="1140">
                  <c:v>5.9806055433907497E-2</c:v>
                </c:pt>
                <c:pt idx="1141">
                  <c:v>0.56541242851143503</c:v>
                </c:pt>
                <c:pt idx="1142">
                  <c:v>0.79706595303405803</c:v>
                </c:pt>
                <c:pt idx="1143">
                  <c:v>0.42709388406931298</c:v>
                </c:pt>
                <c:pt idx="1144">
                  <c:v>2.1989452228364201</c:v>
                </c:pt>
                <c:pt idx="1145">
                  <c:v>1.7370772644363099</c:v>
                </c:pt>
                <c:pt idx="1146">
                  <c:v>0.24486879047073201</c:v>
                </c:pt>
                <c:pt idx="1147">
                  <c:v>0.770882212571807</c:v>
                </c:pt>
                <c:pt idx="1148">
                  <c:v>0.58683147520593204</c:v>
                </c:pt>
                <c:pt idx="1149">
                  <c:v>0.75451150334384498</c:v>
                </c:pt>
                <c:pt idx="1150">
                  <c:v>0.74024954464144699</c:v>
                </c:pt>
                <c:pt idx="1151">
                  <c:v>1.41552733754523</c:v>
                </c:pt>
                <c:pt idx="1152">
                  <c:v>1.0533782927306401</c:v>
                </c:pt>
                <c:pt idx="1153">
                  <c:v>0.91738222869083297</c:v>
                </c:pt>
                <c:pt idx="1154">
                  <c:v>0.22278924234219799</c:v>
                </c:pt>
                <c:pt idx="1155">
                  <c:v>0.63540877678721797</c:v>
                </c:pt>
                <c:pt idx="1156">
                  <c:v>0.73235937566751197</c:v>
                </c:pt>
                <c:pt idx="1157">
                  <c:v>0.33285120073982</c:v>
                </c:pt>
                <c:pt idx="1158">
                  <c:v>0.91019613668588295</c:v>
                </c:pt>
                <c:pt idx="1159">
                  <c:v>0.79289072634158098</c:v>
                </c:pt>
                <c:pt idx="1160">
                  <c:v>0.96983873583508895</c:v>
                </c:pt>
                <c:pt idx="1161">
                  <c:v>0.51423228569873602</c:v>
                </c:pt>
                <c:pt idx="1162">
                  <c:v>0.79084037638087001</c:v>
                </c:pt>
                <c:pt idx="1163">
                  <c:v>0.51217974093333896</c:v>
                </c:pt>
                <c:pt idx="1164">
                  <c:v>0.27496349636233602</c:v>
                </c:pt>
                <c:pt idx="1165">
                  <c:v>0.71548515532823098</c:v>
                </c:pt>
                <c:pt idx="1166">
                  <c:v>0.44547755505915598</c:v>
                </c:pt>
                <c:pt idx="1167">
                  <c:v>0.117575084428709</c:v>
                </c:pt>
                <c:pt idx="1168">
                  <c:v>0.69949482964953602</c:v>
                </c:pt>
                <c:pt idx="1169">
                  <c:v>0.21392069308747599</c:v>
                </c:pt>
                <c:pt idx="1170">
                  <c:v>0.70459565853410699</c:v>
                </c:pt>
                <c:pt idx="1171">
                  <c:v>3.4158212605652198</c:v>
                </c:pt>
                <c:pt idx="1172">
                  <c:v>1.82796047696855</c:v>
                </c:pt>
                <c:pt idx="1173">
                  <c:v>1.2922642631080199</c:v>
                </c:pt>
                <c:pt idx="1174">
                  <c:v>1.0125465918485399</c:v>
                </c:pt>
                <c:pt idx="1175">
                  <c:v>0.231274452764027</c:v>
                </c:pt>
                <c:pt idx="1176">
                  <c:v>0.68794301563001503</c:v>
                </c:pt>
                <c:pt idx="1177">
                  <c:v>1.84165111841636</c:v>
                </c:pt>
                <c:pt idx="1178">
                  <c:v>0.30173669513761298</c:v>
                </c:pt>
                <c:pt idx="1179">
                  <c:v>0.90970833810876095</c:v>
                </c:pt>
                <c:pt idx="1180">
                  <c:v>1.26698816308637</c:v>
                </c:pt>
                <c:pt idx="1181">
                  <c:v>0.20726678251505701</c:v>
                </c:pt>
                <c:pt idx="1182">
                  <c:v>0.671325793221208</c:v>
                </c:pt>
                <c:pt idx="1183">
                  <c:v>0.56129211852638605</c:v>
                </c:pt>
                <c:pt idx="1184">
                  <c:v>4.29687293745347</c:v>
                </c:pt>
                <c:pt idx="1185">
                  <c:v>0.58732240564620597</c:v>
                </c:pt>
                <c:pt idx="1186">
                  <c:v>0.626308800673822</c:v>
                </c:pt>
                <c:pt idx="1187">
                  <c:v>1.00364475162278</c:v>
                </c:pt>
                <c:pt idx="1188">
                  <c:v>0.28859129770770198</c:v>
                </c:pt>
                <c:pt idx="1189">
                  <c:v>0.58946529017917504</c:v>
                </c:pt>
                <c:pt idx="1190">
                  <c:v>1.1032390067239599</c:v>
                </c:pt>
                <c:pt idx="1191">
                  <c:v>0.85303015372065405</c:v>
                </c:pt>
                <c:pt idx="1192">
                  <c:v>0.83589811564129302</c:v>
                </c:pt>
                <c:pt idx="1193">
                  <c:v>0.42757728452358601</c:v>
                </c:pt>
                <c:pt idx="1194">
                  <c:v>2.2350754170978999</c:v>
                </c:pt>
                <c:pt idx="1195">
                  <c:v>1.9482889726388499</c:v>
                </c:pt>
                <c:pt idx="1196">
                  <c:v>0.47086489220434802</c:v>
                </c:pt>
                <c:pt idx="1197">
                  <c:v>0.63298813298577805</c:v>
                </c:pt>
                <c:pt idx="1198">
                  <c:v>0.84777013839946902</c:v>
                </c:pt>
                <c:pt idx="1199">
                  <c:v>0.48733959451972497</c:v>
                </c:pt>
                <c:pt idx="1200">
                  <c:v>2.4985942912508801</c:v>
                </c:pt>
                <c:pt idx="1201">
                  <c:v>0.85050271591112103</c:v>
                </c:pt>
                <c:pt idx="1202">
                  <c:v>1.33484531776158</c:v>
                </c:pt>
                <c:pt idx="1203">
                  <c:v>0.330819717382418</c:v>
                </c:pt>
                <c:pt idx="1204">
                  <c:v>0.73668114451239897</c:v>
                </c:pt>
                <c:pt idx="1205">
                  <c:v>0.93890805928047305</c:v>
                </c:pt>
                <c:pt idx="1206">
                  <c:v>0.32586844159605599</c:v>
                </c:pt>
                <c:pt idx="1207">
                  <c:v>1.4328493014536201</c:v>
                </c:pt>
                <c:pt idx="1208">
                  <c:v>0.32299690984099899</c:v>
                </c:pt>
                <c:pt idx="1209">
                  <c:v>1.8368689011455199</c:v>
                </c:pt>
                <c:pt idx="1210">
                  <c:v>1.7337040051210799</c:v>
                </c:pt>
                <c:pt idx="1211">
                  <c:v>3.1544992000004202</c:v>
                </c:pt>
                <c:pt idx="1212">
                  <c:v>2.4224145365188399</c:v>
                </c:pt>
                <c:pt idx="1213">
                  <c:v>2.4433458112300799</c:v>
                </c:pt>
                <c:pt idx="1214">
                  <c:v>0.33402655237968498</c:v>
                </c:pt>
                <c:pt idx="1215">
                  <c:v>0.41205876157777899</c:v>
                </c:pt>
                <c:pt idx="1216">
                  <c:v>0.47310296321962397</c:v>
                </c:pt>
                <c:pt idx="1217">
                  <c:v>0.88861820872918096</c:v>
                </c:pt>
                <c:pt idx="1218">
                  <c:v>0.82517435424800101</c:v>
                </c:pt>
                <c:pt idx="1219">
                  <c:v>0.34242946546228598</c:v>
                </c:pt>
                <c:pt idx="1220">
                  <c:v>0.43649733684418102</c:v>
                </c:pt>
                <c:pt idx="1221">
                  <c:v>0.40242767803318702</c:v>
                </c:pt>
                <c:pt idx="1222">
                  <c:v>0.81510725991940103</c:v>
                </c:pt>
                <c:pt idx="1223">
                  <c:v>0.51592468683574699</c:v>
                </c:pt>
                <c:pt idx="1224">
                  <c:v>0.22171360899337</c:v>
                </c:pt>
                <c:pt idx="1225">
                  <c:v>1.21362193074306</c:v>
                </c:pt>
                <c:pt idx="1226">
                  <c:v>3.3915707268515001</c:v>
                </c:pt>
                <c:pt idx="1227">
                  <c:v>1.7109954357791799</c:v>
                </c:pt>
                <c:pt idx="1228">
                  <c:v>0.78782802392940998</c:v>
                </c:pt>
                <c:pt idx="1229">
                  <c:v>0.32081928992624997</c:v>
                </c:pt>
                <c:pt idx="1230">
                  <c:v>0.96998976998003505</c:v>
                </c:pt>
                <c:pt idx="1231">
                  <c:v>1.4333030156544799</c:v>
                </c:pt>
                <c:pt idx="1232">
                  <c:v>0.97079160428748301</c:v>
                </c:pt>
                <c:pt idx="1233">
                  <c:v>2.3112818163780702</c:v>
                </c:pt>
                <c:pt idx="1234">
                  <c:v>1.23290743873763</c:v>
                </c:pt>
                <c:pt idx="1235">
                  <c:v>1.43646516897649</c:v>
                </c:pt>
                <c:pt idx="1236">
                  <c:v>0.93628324213817404</c:v>
                </c:pt>
                <c:pt idx="1237">
                  <c:v>0.65165129917272002</c:v>
                </c:pt>
                <c:pt idx="1238">
                  <c:v>0.71895248622756602</c:v>
                </c:pt>
                <c:pt idx="1239">
                  <c:v>0.96660249706772405</c:v>
                </c:pt>
                <c:pt idx="1240">
                  <c:v>1.25282527349785</c:v>
                </c:pt>
                <c:pt idx="1241">
                  <c:v>0.70249908290718599</c:v>
                </c:pt>
                <c:pt idx="1242">
                  <c:v>1.82575137793289</c:v>
                </c:pt>
                <c:pt idx="1243">
                  <c:v>0.918994090433771</c:v>
                </c:pt>
                <c:pt idx="1244">
                  <c:v>1.38724194432042</c:v>
                </c:pt>
                <c:pt idx="1245">
                  <c:v>2.40183858799604</c:v>
                </c:pt>
                <c:pt idx="1246">
                  <c:v>1.10256957136012</c:v>
                </c:pt>
                <c:pt idx="1247">
                  <c:v>1.6593563328122301</c:v>
                </c:pt>
                <c:pt idx="1248">
                  <c:v>0.20678581535093599</c:v>
                </c:pt>
                <c:pt idx="1249">
                  <c:v>11.031503380175799</c:v>
                </c:pt>
                <c:pt idx="1250">
                  <c:v>0.68811202240584102</c:v>
                </c:pt>
                <c:pt idx="1251">
                  <c:v>0.205753495667716</c:v>
                </c:pt>
                <c:pt idx="1252">
                  <c:v>0.58222334529408204</c:v>
                </c:pt>
                <c:pt idx="1253">
                  <c:v>0.43029953135381999</c:v>
                </c:pt>
                <c:pt idx="1254">
                  <c:v>4.1789525638079397</c:v>
                </c:pt>
                <c:pt idx="1255">
                  <c:v>0.81183224684884903</c:v>
                </c:pt>
                <c:pt idx="1256">
                  <c:v>0.78095100162224695</c:v>
                </c:pt>
                <c:pt idx="1257">
                  <c:v>0.176277872488807</c:v>
                </c:pt>
                <c:pt idx="1258">
                  <c:v>2.4400512721544398</c:v>
                </c:pt>
                <c:pt idx="1259">
                  <c:v>0.70648382614248695</c:v>
                </c:pt>
                <c:pt idx="1260">
                  <c:v>0.69709460583386496</c:v>
                </c:pt>
                <c:pt idx="1261">
                  <c:v>1.73037263552583</c:v>
                </c:pt>
                <c:pt idx="1262">
                  <c:v>1.9514615814079299</c:v>
                </c:pt>
                <c:pt idx="1263">
                  <c:v>0.247970895509461</c:v>
                </c:pt>
                <c:pt idx="1264">
                  <c:v>0.48682495961306999</c:v>
                </c:pt>
                <c:pt idx="1265">
                  <c:v>0.12883153630098801</c:v>
                </c:pt>
                <c:pt idx="1266">
                  <c:v>0.28499875939952801</c:v>
                </c:pt>
                <c:pt idx="1267">
                  <c:v>0.879801626192806</c:v>
                </c:pt>
                <c:pt idx="1268">
                  <c:v>0.61928420326936495</c:v>
                </c:pt>
                <c:pt idx="1269">
                  <c:v>0.430380902380606</c:v>
                </c:pt>
                <c:pt idx="1270">
                  <c:v>0.37900850376928302</c:v>
                </c:pt>
                <c:pt idx="1271">
                  <c:v>2.2269173418750099</c:v>
                </c:pt>
                <c:pt idx="1272">
                  <c:v>3.15736052875776</c:v>
                </c:pt>
                <c:pt idx="1273">
                  <c:v>0.31990451963875199</c:v>
                </c:pt>
                <c:pt idx="1274">
                  <c:v>1.2770438064360501</c:v>
                </c:pt>
                <c:pt idx="1275">
                  <c:v>4.3258460979596798</c:v>
                </c:pt>
                <c:pt idx="1276">
                  <c:v>0.46754284320668799</c:v>
                </c:pt>
                <c:pt idx="1277">
                  <c:v>0.70890414886153097</c:v>
                </c:pt>
                <c:pt idx="1278">
                  <c:v>0.917090024460672</c:v>
                </c:pt>
                <c:pt idx="1279">
                  <c:v>1.2576765859722401</c:v>
                </c:pt>
                <c:pt idx="1281">
                  <c:v>1.4565640465132199</c:v>
                </c:pt>
                <c:pt idx="1282">
                  <c:v>1.36018954430809</c:v>
                </c:pt>
                <c:pt idx="1283">
                  <c:v>0.30351410415020003</c:v>
                </c:pt>
                <c:pt idx="1284">
                  <c:v>1.3154529417110401</c:v>
                </c:pt>
                <c:pt idx="1285">
                  <c:v>0.62149725388556498</c:v>
                </c:pt>
                <c:pt idx="1286">
                  <c:v>6.1017885642521996</c:v>
                </c:pt>
                <c:pt idx="1287">
                  <c:v>0.390309798057284</c:v>
                </c:pt>
                <c:pt idx="1288">
                  <c:v>2.5091210788228602</c:v>
                </c:pt>
                <c:pt idx="1289">
                  <c:v>0.31680362058074701</c:v>
                </c:pt>
                <c:pt idx="1290">
                  <c:v>1.73879706048477</c:v>
                </c:pt>
                <c:pt idx="1291">
                  <c:v>1.21564148995017</c:v>
                </c:pt>
                <c:pt idx="1292">
                  <c:v>2.7260804235557901</c:v>
                </c:pt>
                <c:pt idx="1293">
                  <c:v>3.5830906797645601</c:v>
                </c:pt>
                <c:pt idx="1294">
                  <c:v>0.32015656693486</c:v>
                </c:pt>
                <c:pt idx="1295">
                  <c:v>0.72682001620774295</c:v>
                </c:pt>
                <c:pt idx="1296">
                  <c:v>0.88973739425965503</c:v>
                </c:pt>
                <c:pt idx="1297">
                  <c:v>1.96289040650327</c:v>
                </c:pt>
                <c:pt idx="1298">
                  <c:v>0.37205715015385099</c:v>
                </c:pt>
                <c:pt idx="1299">
                  <c:v>0.63974469675579104</c:v>
                </c:pt>
                <c:pt idx="1300">
                  <c:v>1.18623211612166</c:v>
                </c:pt>
                <c:pt idx="1301">
                  <c:v>0.792063877019623</c:v>
                </c:pt>
                <c:pt idx="1302">
                  <c:v>0.84404520375423098</c:v>
                </c:pt>
                <c:pt idx="1303">
                  <c:v>1.1613999069098</c:v>
                </c:pt>
                <c:pt idx="1304">
                  <c:v>0.72968337490686197</c:v>
                </c:pt>
                <c:pt idx="1305">
                  <c:v>0.43594209681391499</c:v>
                </c:pt>
                <c:pt idx="1306">
                  <c:v>11.8443263843581</c:v>
                </c:pt>
                <c:pt idx="1307">
                  <c:v>0.49518097288353002</c:v>
                </c:pt>
                <c:pt idx="1308">
                  <c:v>0.491960762333429</c:v>
                </c:pt>
                <c:pt idx="1309">
                  <c:v>0.61150944355678305</c:v>
                </c:pt>
                <c:pt idx="1310">
                  <c:v>0.19668256072923099</c:v>
                </c:pt>
                <c:pt idx="1311">
                  <c:v>0.87545218599149199</c:v>
                </c:pt>
                <c:pt idx="1312">
                  <c:v>0.28407516432497298</c:v>
                </c:pt>
                <c:pt idx="1313">
                  <c:v>2.0006391269383301</c:v>
                </c:pt>
                <c:pt idx="1314">
                  <c:v>1.1734609469219</c:v>
                </c:pt>
                <c:pt idx="1315">
                  <c:v>0.84803321509094498</c:v>
                </c:pt>
                <c:pt idx="1316">
                  <c:v>0.79830064604724005</c:v>
                </c:pt>
                <c:pt idx="1317">
                  <c:v>0.58441115578574898</c:v>
                </c:pt>
                <c:pt idx="1318">
                  <c:v>0.63631012456758396</c:v>
                </c:pt>
                <c:pt idx="1319">
                  <c:v>0.51527261615570197</c:v>
                </c:pt>
                <c:pt idx="1320">
                  <c:v>0.53789895317957903</c:v>
                </c:pt>
                <c:pt idx="1321">
                  <c:v>1.5195208307716801</c:v>
                </c:pt>
                <c:pt idx="1322">
                  <c:v>6.2338941840055902E-2</c:v>
                </c:pt>
                <c:pt idx="1323">
                  <c:v>1.1246585794867701</c:v>
                </c:pt>
                <c:pt idx="1324">
                  <c:v>0.91782459698183005</c:v>
                </c:pt>
                <c:pt idx="1325">
                  <c:v>9.5653787799145198E-2</c:v>
                </c:pt>
                <c:pt idx="1326">
                  <c:v>1.07041112732905</c:v>
                </c:pt>
                <c:pt idx="1327">
                  <c:v>0.30726722250149402</c:v>
                </c:pt>
                <c:pt idx="1328">
                  <c:v>2.2698213182788498</c:v>
                </c:pt>
                <c:pt idx="1329">
                  <c:v>1.75610259646597</c:v>
                </c:pt>
                <c:pt idx="1330">
                  <c:v>0.614923548579143</c:v>
                </c:pt>
                <c:pt idx="1331">
                  <c:v>1.43510442935992</c:v>
                </c:pt>
                <c:pt idx="1332">
                  <c:v>0.51124995594860301</c:v>
                </c:pt>
                <c:pt idx="1333">
                  <c:v>0.260578256972262</c:v>
                </c:pt>
                <c:pt idx="1334">
                  <c:v>0.54368273065208295</c:v>
                </c:pt>
                <c:pt idx="1335">
                  <c:v>8.0520134424655403</c:v>
                </c:pt>
                <c:pt idx="1336">
                  <c:v>0.31884947021360099</c:v>
                </c:pt>
                <c:pt idx="1337">
                  <c:v>2.2085617540439402</c:v>
                </c:pt>
                <c:pt idx="1338">
                  <c:v>0</c:v>
                </c:pt>
                <c:pt idx="1339">
                  <c:v>1.05572231623532</c:v>
                </c:pt>
                <c:pt idx="1340">
                  <c:v>0.86422843973207397</c:v>
                </c:pt>
                <c:pt idx="1341">
                  <c:v>2.57898044039199</c:v>
                </c:pt>
                <c:pt idx="1342">
                  <c:v>0.298776387973956</c:v>
                </c:pt>
                <c:pt idx="1343">
                  <c:v>0.61355524982775</c:v>
                </c:pt>
                <c:pt idx="1344">
                  <c:v>0.97978589998570298</c:v>
                </c:pt>
                <c:pt idx="1345">
                  <c:v>1.7333865085337801</c:v>
                </c:pt>
                <c:pt idx="1346">
                  <c:v>1.3594403329031399</c:v>
                </c:pt>
                <c:pt idx="1347">
                  <c:v>2.4048370579426499</c:v>
                </c:pt>
                <c:pt idx="1348">
                  <c:v>3.7651817726794499</c:v>
                </c:pt>
                <c:pt idx="1349">
                  <c:v>0.54825067768138203</c:v>
                </c:pt>
                <c:pt idx="1350">
                  <c:v>0.47815828581858799</c:v>
                </c:pt>
                <c:pt idx="1351">
                  <c:v>0.65251735739287797</c:v>
                </c:pt>
                <c:pt idx="1352">
                  <c:v>1.78349196791675</c:v>
                </c:pt>
                <c:pt idx="1353">
                  <c:v>1.4767983975257799</c:v>
                </c:pt>
                <c:pt idx="1354">
                  <c:v>1.0970803398303399</c:v>
                </c:pt>
                <c:pt idx="1355">
                  <c:v>0.407573024233368</c:v>
                </c:pt>
                <c:pt idx="1356">
                  <c:v>1.6258537688791801</c:v>
                </c:pt>
                <c:pt idx="1357">
                  <c:v>0.42189109067695402</c:v>
                </c:pt>
                <c:pt idx="1358">
                  <c:v>0.45741349113778501</c:v>
                </c:pt>
                <c:pt idx="1359">
                  <c:v>0.61702040217885201</c:v>
                </c:pt>
                <c:pt idx="1360">
                  <c:v>1.0280784977522499</c:v>
                </c:pt>
                <c:pt idx="1361">
                  <c:v>4.6471444874205101</c:v>
                </c:pt>
                <c:pt idx="1362">
                  <c:v>1.96963426281655</c:v>
                </c:pt>
                <c:pt idx="1363">
                  <c:v>0.510974514709572</c:v>
                </c:pt>
                <c:pt idx="1364">
                  <c:v>0.79706270292079995</c:v>
                </c:pt>
                <c:pt idx="1365">
                  <c:v>0.62147296106302696</c:v>
                </c:pt>
                <c:pt idx="1366">
                  <c:v>0.675523106705466</c:v>
                </c:pt>
                <c:pt idx="1367">
                  <c:v>0.23866031434090401</c:v>
                </c:pt>
                <c:pt idx="1368">
                  <c:v>1.4686057430397099</c:v>
                </c:pt>
                <c:pt idx="1369">
                  <c:v>0.44171370927905901</c:v>
                </c:pt>
                <c:pt idx="1370">
                  <c:v>0.79370545561110695</c:v>
                </c:pt>
                <c:pt idx="1371">
                  <c:v>0.38517942737781502</c:v>
                </c:pt>
                <c:pt idx="1372">
                  <c:v>0.49653129577076699</c:v>
                </c:pt>
                <c:pt idx="1373">
                  <c:v>1.18028531576604</c:v>
                </c:pt>
                <c:pt idx="1374">
                  <c:v>1.7479394305370399</c:v>
                </c:pt>
                <c:pt idx="1375">
                  <c:v>2.87661663442606</c:v>
                </c:pt>
                <c:pt idx="1376">
                  <c:v>1.5867539773599399</c:v>
                </c:pt>
                <c:pt idx="1377">
                  <c:v>0.71920581122281602</c:v>
                </c:pt>
                <c:pt idx="1378">
                  <c:v>1.2652530564595299</c:v>
                </c:pt>
                <c:pt idx="1379">
                  <c:v>1.6118444018213001</c:v>
                </c:pt>
                <c:pt idx="1380">
                  <c:v>0.32059001655262498</c:v>
                </c:pt>
                <c:pt idx="1381">
                  <c:v>0.50778997083198396</c:v>
                </c:pt>
                <c:pt idx="1382">
                  <c:v>1.0466187053143301</c:v>
                </c:pt>
                <c:pt idx="1383">
                  <c:v>1.3667756008822101</c:v>
                </c:pt>
                <c:pt idx="1384">
                  <c:v>3.1536838289553701</c:v>
                </c:pt>
                <c:pt idx="1385">
                  <c:v>0.79228304721964204</c:v>
                </c:pt>
                <c:pt idx="1386">
                  <c:v>0.382683986320142</c:v>
                </c:pt>
                <c:pt idx="1387">
                  <c:v>0.52434580490904603</c:v>
                </c:pt>
                <c:pt idx="1388">
                  <c:v>1.2253086646493101</c:v>
                </c:pt>
                <c:pt idx="1389">
                  <c:v>1.3761821291391101</c:v>
                </c:pt>
                <c:pt idx="1390">
                  <c:v>1.1934109885069399</c:v>
                </c:pt>
                <c:pt idx="1391">
                  <c:v>0.95834755619510603</c:v>
                </c:pt>
                <c:pt idx="1392">
                  <c:v>0.83609894047127598</c:v>
                </c:pt>
                <c:pt idx="1393">
                  <c:v>0.70876124438739196</c:v>
                </c:pt>
                <c:pt idx="1394">
                  <c:v>0.96603563285750005</c:v>
                </c:pt>
                <c:pt idx="1395">
                  <c:v>1.1529105060585401</c:v>
                </c:pt>
                <c:pt idx="1396">
                  <c:v>1.49695927989277</c:v>
                </c:pt>
                <c:pt idx="1397">
                  <c:v>0.66418323992471795</c:v>
                </c:pt>
                <c:pt idx="1398">
                  <c:v>1.01843265592734</c:v>
                </c:pt>
                <c:pt idx="1399">
                  <c:v>0.88421982652836495</c:v>
                </c:pt>
                <c:pt idx="1400">
                  <c:v>0.88028333484798704</c:v>
                </c:pt>
                <c:pt idx="1401">
                  <c:v>1.1506871935658101</c:v>
                </c:pt>
                <c:pt idx="1402">
                  <c:v>1.8098065943350701</c:v>
                </c:pt>
                <c:pt idx="1403">
                  <c:v>1.17253709325186</c:v>
                </c:pt>
                <c:pt idx="1404">
                  <c:v>0.67676137323695895</c:v>
                </c:pt>
                <c:pt idx="1405">
                  <c:v>0.149504884050566</c:v>
                </c:pt>
                <c:pt idx="1406">
                  <c:v>0.74508986486612505</c:v>
                </c:pt>
                <c:pt idx="1407">
                  <c:v>0.85722394036428795</c:v>
                </c:pt>
                <c:pt idx="1408">
                  <c:v>0.90566844817313596</c:v>
                </c:pt>
                <c:pt idx="1409">
                  <c:v>0.74472571581743596</c:v>
                </c:pt>
                <c:pt idx="1410">
                  <c:v>0.32363295679174497</c:v>
                </c:pt>
                <c:pt idx="1411">
                  <c:v>0.97149800109482398</c:v>
                </c:pt>
                <c:pt idx="1412">
                  <c:v>1.0463730948238099</c:v>
                </c:pt>
                <c:pt idx="1413">
                  <c:v>1.1628024118511</c:v>
                </c:pt>
                <c:pt idx="1414">
                  <c:v>2.4303131976188102</c:v>
                </c:pt>
                <c:pt idx="1415">
                  <c:v>0.99704262233016105</c:v>
                </c:pt>
                <c:pt idx="1416">
                  <c:v>1.8368825295097</c:v>
                </c:pt>
                <c:pt idx="1417">
                  <c:v>0.76956622792968998</c:v>
                </c:pt>
                <c:pt idx="1418">
                  <c:v>11.448827881988301</c:v>
                </c:pt>
                <c:pt idx="1419">
                  <c:v>0.71770705244608102</c:v>
                </c:pt>
                <c:pt idx="1420">
                  <c:v>0.86752798784809704</c:v>
                </c:pt>
                <c:pt idx="1421">
                  <c:v>2.3597323484167001</c:v>
                </c:pt>
                <c:pt idx="1422">
                  <c:v>0.89022660839869205</c:v>
                </c:pt>
                <c:pt idx="1423">
                  <c:v>0.56445496124261696</c:v>
                </c:pt>
                <c:pt idx="1424">
                  <c:v>1.40407166882259</c:v>
                </c:pt>
                <c:pt idx="1425">
                  <c:v>0.72238695344595005</c:v>
                </c:pt>
                <c:pt idx="1426">
                  <c:v>1.0301551197197401</c:v>
                </c:pt>
                <c:pt idx="1427">
                  <c:v>1.5993301596109399</c:v>
                </c:pt>
                <c:pt idx="1428">
                  <c:v>1.6263182603025601</c:v>
                </c:pt>
                <c:pt idx="1429">
                  <c:v>0.20980434155722999</c:v>
                </c:pt>
                <c:pt idx="1430">
                  <c:v>0.208790312397686</c:v>
                </c:pt>
                <c:pt idx="1431">
                  <c:v>1.2578842829585399</c:v>
                </c:pt>
                <c:pt idx="1432">
                  <c:v>0.48425203492675001</c:v>
                </c:pt>
                <c:pt idx="1433">
                  <c:v>1.46244151251756</c:v>
                </c:pt>
                <c:pt idx="1434">
                  <c:v>0.330236736694556</c:v>
                </c:pt>
                <c:pt idx="1435">
                  <c:v>0.80440924930180902</c:v>
                </c:pt>
                <c:pt idx="1436">
                  <c:v>0.48601626506062701</c:v>
                </c:pt>
                <c:pt idx="1437">
                  <c:v>0.98683418458390504</c:v>
                </c:pt>
                <c:pt idx="1438">
                  <c:v>0.65181339920686598</c:v>
                </c:pt>
                <c:pt idx="1439">
                  <c:v>2.3562593768413098</c:v>
                </c:pt>
                <c:pt idx="1440">
                  <c:v>9.0143897310718195</c:v>
                </c:pt>
                <c:pt idx="1441">
                  <c:v>0.201597927437211</c:v>
                </c:pt>
                <c:pt idx="1442">
                  <c:v>1.12843252136238</c:v>
                </c:pt>
                <c:pt idx="1443">
                  <c:v>1.4968211614868501</c:v>
                </c:pt>
                <c:pt idx="1444">
                  <c:v>1.27545103324024</c:v>
                </c:pt>
                <c:pt idx="1445">
                  <c:v>0.89459929504345803</c:v>
                </c:pt>
                <c:pt idx="1446">
                  <c:v>0.221083850945899</c:v>
                </c:pt>
                <c:pt idx="1447">
                  <c:v>0.39814874943751799</c:v>
                </c:pt>
                <c:pt idx="1448">
                  <c:v>0.43488453327043702</c:v>
                </c:pt>
                <c:pt idx="1449">
                  <c:v>1.97461322821628</c:v>
                </c:pt>
                <c:pt idx="1450">
                  <c:v>1.1509510771151701</c:v>
                </c:pt>
                <c:pt idx="1451">
                  <c:v>1.6121239490406001</c:v>
                </c:pt>
                <c:pt idx="1452">
                  <c:v>1.1782535281775299</c:v>
                </c:pt>
                <c:pt idx="1453">
                  <c:v>0.29985862791775802</c:v>
                </c:pt>
                <c:pt idx="1454">
                  <c:v>0.75109783432186294</c:v>
                </c:pt>
                <c:pt idx="1455">
                  <c:v>0.54279378193779204</c:v>
                </c:pt>
                <c:pt idx="1456">
                  <c:v>0.56404797063949896</c:v>
                </c:pt>
                <c:pt idx="1457">
                  <c:v>1.38244795452018</c:v>
                </c:pt>
                <c:pt idx="1458">
                  <c:v>0.77294998329764897</c:v>
                </c:pt>
                <c:pt idx="1459">
                  <c:v>4.2208800084814202</c:v>
                </c:pt>
                <c:pt idx="1460">
                  <c:v>0.51635911794133704</c:v>
                </c:pt>
                <c:pt idx="1461">
                  <c:v>1.16189618957883</c:v>
                </c:pt>
                <c:pt idx="1462">
                  <c:v>4.95755819660193</c:v>
                </c:pt>
                <c:pt idx="1463">
                  <c:v>0.75202625756918096</c:v>
                </c:pt>
                <c:pt idx="1464">
                  <c:v>0.94064545236793295</c:v>
                </c:pt>
                <c:pt idx="1465">
                  <c:v>0.58649429402824305</c:v>
                </c:pt>
                <c:pt idx="1466">
                  <c:v>0.34747882054165102</c:v>
                </c:pt>
                <c:pt idx="1467">
                  <c:v>0.57071772497003503</c:v>
                </c:pt>
                <c:pt idx="1468">
                  <c:v>1.5818743751583499</c:v>
                </c:pt>
                <c:pt idx="1469">
                  <c:v>0.68537998484681495</c:v>
                </c:pt>
                <c:pt idx="1470">
                  <c:v>0.47934769915577302</c:v>
                </c:pt>
                <c:pt idx="1471">
                  <c:v>0.56347686942284902</c:v>
                </c:pt>
                <c:pt idx="1472">
                  <c:v>0.75511393645874803</c:v>
                </c:pt>
                <c:pt idx="1473">
                  <c:v>0.49110342567881299</c:v>
                </c:pt>
                <c:pt idx="1475">
                  <c:v>1.0138368999387</c:v>
                </c:pt>
                <c:pt idx="1476">
                  <c:v>6.2554967995619704</c:v>
                </c:pt>
                <c:pt idx="1477">
                  <c:v>0.29190659398773</c:v>
                </c:pt>
                <c:pt idx="1478">
                  <c:v>1.69860615137209</c:v>
                </c:pt>
                <c:pt idx="1479">
                  <c:v>0.38018326697230997</c:v>
                </c:pt>
                <c:pt idx="1480">
                  <c:v>1.2542348830174801</c:v>
                </c:pt>
                <c:pt idx="1481">
                  <c:v>0.67331835980802202</c:v>
                </c:pt>
                <c:pt idx="1482">
                  <c:v>0.28485939836692797</c:v>
                </c:pt>
                <c:pt idx="1483">
                  <c:v>2.7685161000666998</c:v>
                </c:pt>
                <c:pt idx="1484">
                  <c:v>1.42035066602539</c:v>
                </c:pt>
                <c:pt idx="1485">
                  <c:v>0.83901676237367495</c:v>
                </c:pt>
                <c:pt idx="1486">
                  <c:v>0.65555754590190696</c:v>
                </c:pt>
                <c:pt idx="1487">
                  <c:v>0.67819894233518596</c:v>
                </c:pt>
                <c:pt idx="1488">
                  <c:v>1.8446148993125</c:v>
                </c:pt>
                <c:pt idx="1489">
                  <c:v>0.21363169403554599</c:v>
                </c:pt>
                <c:pt idx="1490">
                  <c:v>2.9304595832195601</c:v>
                </c:pt>
                <c:pt idx="1491">
                  <c:v>0.380492668305211</c:v>
                </c:pt>
                <c:pt idx="1492">
                  <c:v>0.47879380382831999</c:v>
                </c:pt>
                <c:pt idx="1493">
                  <c:v>0.96204518375583803</c:v>
                </c:pt>
                <c:pt idx="1494">
                  <c:v>1.0720461899259599</c:v>
                </c:pt>
                <c:pt idx="1495">
                  <c:v>1.0774782811103401</c:v>
                </c:pt>
                <c:pt idx="1496">
                  <c:v>1.54749107343085</c:v>
                </c:pt>
                <c:pt idx="1497">
                  <c:v>0.80821223735588499</c:v>
                </c:pt>
                <c:pt idx="1498">
                  <c:v>0.37791985664819999</c:v>
                </c:pt>
                <c:pt idx="1499">
                  <c:v>1.9502560999640901</c:v>
                </c:pt>
                <c:pt idx="1500">
                  <c:v>1.53141986952875</c:v>
                </c:pt>
                <c:pt idx="1501">
                  <c:v>2.0078066545694599</c:v>
                </c:pt>
                <c:pt idx="1502">
                  <c:v>0.56851003229205999</c:v>
                </c:pt>
                <c:pt idx="1503">
                  <c:v>1.8655140865033499</c:v>
                </c:pt>
                <c:pt idx="1504">
                  <c:v>1.3830858973220199</c:v>
                </c:pt>
                <c:pt idx="1505">
                  <c:v>4.3271071778070898</c:v>
                </c:pt>
                <c:pt idx="1506">
                  <c:v>0.51952242194999998</c:v>
                </c:pt>
                <c:pt idx="1507">
                  <c:v>0.42677075517539398</c:v>
                </c:pt>
                <c:pt idx="1508">
                  <c:v>2.2364090647279999</c:v>
                </c:pt>
                <c:pt idx="1509">
                  <c:v>0.96104176677809605</c:v>
                </c:pt>
                <c:pt idx="1510">
                  <c:v>2.65721099804201</c:v>
                </c:pt>
                <c:pt idx="1511">
                  <c:v>0.84656708045330697</c:v>
                </c:pt>
                <c:pt idx="1512">
                  <c:v>1.53059471169591</c:v>
                </c:pt>
                <c:pt idx="1513">
                  <c:v>0.85883203054484103</c:v>
                </c:pt>
                <c:pt idx="1514">
                  <c:v>0.35179342596943503</c:v>
                </c:pt>
                <c:pt idx="1515">
                  <c:v>3.7348705718875599</c:v>
                </c:pt>
                <c:pt idx="1516">
                  <c:v>1.00693176355042</c:v>
                </c:pt>
                <c:pt idx="1517">
                  <c:v>0.18223379433662101</c:v>
                </c:pt>
                <c:pt idx="1518">
                  <c:v>1.4800585120238099</c:v>
                </c:pt>
                <c:pt idx="1519">
                  <c:v>1.0667899606795901</c:v>
                </c:pt>
                <c:pt idx="1520">
                  <c:v>0.417386755539498</c:v>
                </c:pt>
                <c:pt idx="1521">
                  <c:v>0.48981620784897201</c:v>
                </c:pt>
                <c:pt idx="1522">
                  <c:v>0.81869982562627497</c:v>
                </c:pt>
                <c:pt idx="1523">
                  <c:v>0.64540691536714001</c:v>
                </c:pt>
                <c:pt idx="1524">
                  <c:v>0.265682572706535</c:v>
                </c:pt>
                <c:pt idx="1525">
                  <c:v>0.68875444550776099</c:v>
                </c:pt>
                <c:pt idx="1526">
                  <c:v>0.86798757233588497</c:v>
                </c:pt>
                <c:pt idx="1527">
                  <c:v>0.81908750963973398</c:v>
                </c:pt>
                <c:pt idx="1528">
                  <c:v>0.214683198310572</c:v>
                </c:pt>
                <c:pt idx="1529">
                  <c:v>0.94175343994275595</c:v>
                </c:pt>
                <c:pt idx="1530">
                  <c:v>1.9435703926844501</c:v>
                </c:pt>
                <c:pt idx="1531">
                  <c:v>0.71292096012016104</c:v>
                </c:pt>
                <c:pt idx="1532">
                  <c:v>1.5092697238061501</c:v>
                </c:pt>
                <c:pt idx="1533">
                  <c:v>1.2781956303092501</c:v>
                </c:pt>
                <c:pt idx="1534">
                  <c:v>8.7933356993384504E-2</c:v>
                </c:pt>
                <c:pt idx="1535">
                  <c:v>1.4067019854488101</c:v>
                </c:pt>
                <c:pt idx="1536">
                  <c:v>0.89199060398807595</c:v>
                </c:pt>
                <c:pt idx="1537">
                  <c:v>1.56034060006241</c:v>
                </c:pt>
                <c:pt idx="1538">
                  <c:v>0.59515716264819696</c:v>
                </c:pt>
                <c:pt idx="1539">
                  <c:v>0.74687580005397802</c:v>
                </c:pt>
                <c:pt idx="1540">
                  <c:v>1.3058565384526499</c:v>
                </c:pt>
                <c:pt idx="1541">
                  <c:v>0.92428594140587195</c:v>
                </c:pt>
                <c:pt idx="1542">
                  <c:v>1.0337281919950501</c:v>
                </c:pt>
                <c:pt idx="1543">
                  <c:v>0.28464464700563402</c:v>
                </c:pt>
                <c:pt idx="1544">
                  <c:v>2.1107756150536301</c:v>
                </c:pt>
                <c:pt idx="1545">
                  <c:v>5.4521937812106298</c:v>
                </c:pt>
                <c:pt idx="1546">
                  <c:v>1.21324391930801</c:v>
                </c:pt>
                <c:pt idx="1547">
                  <c:v>1.04766372250175</c:v>
                </c:pt>
                <c:pt idx="1548">
                  <c:v>0.96564398451512701</c:v>
                </c:pt>
                <c:pt idx="1549">
                  <c:v>2.03160808684664</c:v>
                </c:pt>
                <c:pt idx="1550">
                  <c:v>0.41274198127052297</c:v>
                </c:pt>
                <c:pt idx="1551">
                  <c:v>0.58429714967094404</c:v>
                </c:pt>
                <c:pt idx="1552">
                  <c:v>0.51385994886292696</c:v>
                </c:pt>
                <c:pt idx="1553">
                  <c:v>1.11847489761811</c:v>
                </c:pt>
                <c:pt idx="1554">
                  <c:v>1.70299323577249</c:v>
                </c:pt>
                <c:pt idx="1555">
                  <c:v>0.31011638125237401</c:v>
                </c:pt>
                <c:pt idx="1556">
                  <c:v>0.16877728081047599</c:v>
                </c:pt>
                <c:pt idx="1557">
                  <c:v>0.78745682307654996</c:v>
                </c:pt>
                <c:pt idx="1558">
                  <c:v>0.90296257173896799</c:v>
                </c:pt>
                <c:pt idx="1559">
                  <c:v>1.3504163506829401</c:v>
                </c:pt>
                <c:pt idx="1560">
                  <c:v>0.78788275802038599</c:v>
                </c:pt>
                <c:pt idx="1561">
                  <c:v>0.17247910512648601</c:v>
                </c:pt>
                <c:pt idx="1562">
                  <c:v>1.55370750304337</c:v>
                </c:pt>
                <c:pt idx="1563">
                  <c:v>3.2751393340385602</c:v>
                </c:pt>
                <c:pt idx="1564">
                  <c:v>0.79248895019847398</c:v>
                </c:pt>
                <c:pt idx="1565">
                  <c:v>30.0967395198853</c:v>
                </c:pt>
                <c:pt idx="1566">
                  <c:v>1.49691764372751</c:v>
                </c:pt>
                <c:pt idx="1567">
                  <c:v>0.91460970569726296</c:v>
                </c:pt>
                <c:pt idx="1568">
                  <c:v>0.490381220432136</c:v>
                </c:pt>
                <c:pt idx="1569">
                  <c:v>0.26342836299778599</c:v>
                </c:pt>
                <c:pt idx="1570">
                  <c:v>2.0806095097311501</c:v>
                </c:pt>
                <c:pt idx="1571">
                  <c:v>0.99846425708860498</c:v>
                </c:pt>
                <c:pt idx="1572">
                  <c:v>1.16390101773638</c:v>
                </c:pt>
                <c:pt idx="1573">
                  <c:v>3.4561493738392799</c:v>
                </c:pt>
                <c:pt idx="1574">
                  <c:v>1.7869697050972</c:v>
                </c:pt>
                <c:pt idx="1575">
                  <c:v>0.71924602876238297</c:v>
                </c:pt>
                <c:pt idx="1576">
                  <c:v>0.65894649679803297</c:v>
                </c:pt>
                <c:pt idx="1577">
                  <c:v>1.35676124609222</c:v>
                </c:pt>
                <c:pt idx="1578">
                  <c:v>0.56617634003696904</c:v>
                </c:pt>
                <c:pt idx="1579">
                  <c:v>1.6933064759371399</c:v>
                </c:pt>
                <c:pt idx="1580">
                  <c:v>0.29803707666623702</c:v>
                </c:pt>
                <c:pt idx="1581">
                  <c:v>0.71019897348130301</c:v>
                </c:pt>
                <c:pt idx="1582">
                  <c:v>1.33953008385686</c:v>
                </c:pt>
                <c:pt idx="1583">
                  <c:v>1.26878749207907</c:v>
                </c:pt>
                <c:pt idx="1584">
                  <c:v>0.54083667221435605</c:v>
                </c:pt>
                <c:pt idx="1585">
                  <c:v>0.876985676547266</c:v>
                </c:pt>
                <c:pt idx="1586">
                  <c:v>0.57431730897188304</c:v>
                </c:pt>
                <c:pt idx="1587">
                  <c:v>1.5321954573327501</c:v>
                </c:pt>
                <c:pt idx="1588">
                  <c:v>4.2696572308229603</c:v>
                </c:pt>
                <c:pt idx="1589">
                  <c:v>1.5956117029788499</c:v>
                </c:pt>
                <c:pt idx="1590">
                  <c:v>3.5845366009879398</c:v>
                </c:pt>
                <c:pt idx="1591">
                  <c:v>4.1740063138989898</c:v>
                </c:pt>
                <c:pt idx="1592">
                  <c:v>1.2425943155713299</c:v>
                </c:pt>
                <c:pt idx="1593">
                  <c:v>1.2523906374232601</c:v>
                </c:pt>
                <c:pt idx="1594">
                  <c:v>1.02470570935197</c:v>
                </c:pt>
                <c:pt idx="1595">
                  <c:v>1.5882941739966701</c:v>
                </c:pt>
                <c:pt idx="1596">
                  <c:v>0.84457341126693597</c:v>
                </c:pt>
                <c:pt idx="1597">
                  <c:v>0.64699944488098704</c:v>
                </c:pt>
                <c:pt idx="1598">
                  <c:v>0.17820792809762001</c:v>
                </c:pt>
                <c:pt idx="1599">
                  <c:v>0.94480657690780101</c:v>
                </c:pt>
                <c:pt idx="1600">
                  <c:v>1.11619503149782</c:v>
                </c:pt>
                <c:pt idx="1601">
                  <c:v>0.60120048624431399</c:v>
                </c:pt>
                <c:pt idx="1602">
                  <c:v>0.95218659892202795</c:v>
                </c:pt>
                <c:pt idx="1603">
                  <c:v>1.9229373196317501</c:v>
                </c:pt>
                <c:pt idx="1604">
                  <c:v>2.4867050141089599</c:v>
                </c:pt>
                <c:pt idx="1605">
                  <c:v>68.876445086705203</c:v>
                </c:pt>
                <c:pt idx="1606">
                  <c:v>0.42909540529059897</c:v>
                </c:pt>
                <c:pt idx="1607">
                  <c:v>3.6311303582107199</c:v>
                </c:pt>
                <c:pt idx="1608">
                  <c:v>0.25025720593542999</c:v>
                </c:pt>
                <c:pt idx="1609">
                  <c:v>1.0392925236217601</c:v>
                </c:pt>
                <c:pt idx="1610">
                  <c:v>1.82290675377182</c:v>
                </c:pt>
                <c:pt idx="1611">
                  <c:v>0.32502541316948802</c:v>
                </c:pt>
                <c:pt idx="1612">
                  <c:v>1.2549964267347899</c:v>
                </c:pt>
                <c:pt idx="1613">
                  <c:v>0.32967709949864898</c:v>
                </c:pt>
                <c:pt idx="1614">
                  <c:v>1.22127702433329</c:v>
                </c:pt>
                <c:pt idx="1615">
                  <c:v>8.0611203484471901</c:v>
                </c:pt>
                <c:pt idx="1616">
                  <c:v>0.76904060145221398</c:v>
                </c:pt>
                <c:pt idx="1617">
                  <c:v>0.439647364919656</c:v>
                </c:pt>
                <c:pt idx="1618">
                  <c:v>0.69178244718720505</c:v>
                </c:pt>
                <c:pt idx="1619">
                  <c:v>0.42518649646948498</c:v>
                </c:pt>
                <c:pt idx="1620">
                  <c:v>0.76131529325362601</c:v>
                </c:pt>
                <c:pt idx="1621">
                  <c:v>0.85339025871089202</c:v>
                </c:pt>
                <c:pt idx="1622">
                  <c:v>1.4842371584607601</c:v>
                </c:pt>
                <c:pt idx="1623">
                  <c:v>1.1245042025518699</c:v>
                </c:pt>
                <c:pt idx="1624">
                  <c:v>2.3587978470643201</c:v>
                </c:pt>
                <c:pt idx="1625">
                  <c:v>0.64025265650123397</c:v>
                </c:pt>
                <c:pt idx="1626">
                  <c:v>1.16257469800422</c:v>
                </c:pt>
                <c:pt idx="1627">
                  <c:v>1.0652752550945701</c:v>
                </c:pt>
                <c:pt idx="1628">
                  <c:v>8.6597341198840799E-2</c:v>
                </c:pt>
                <c:pt idx="1629">
                  <c:v>1.34100017351959</c:v>
                </c:pt>
                <c:pt idx="1630">
                  <c:v>0.69810683758497705</c:v>
                </c:pt>
                <c:pt idx="1631">
                  <c:v>0.80541602287203495</c:v>
                </c:pt>
                <c:pt idx="1632">
                  <c:v>0.26739025230364999</c:v>
                </c:pt>
                <c:pt idx="1633">
                  <c:v>0.51563572587781104</c:v>
                </c:pt>
                <c:pt idx="1634">
                  <c:v>0.56135992072637497</c:v>
                </c:pt>
                <c:pt idx="1635">
                  <c:v>0.128365926164099</c:v>
                </c:pt>
                <c:pt idx="1636">
                  <c:v>2.48290686460318</c:v>
                </c:pt>
                <c:pt idx="1637">
                  <c:v>0.47135190648815001</c:v>
                </c:pt>
                <c:pt idx="1638">
                  <c:v>1.8412980841076101</c:v>
                </c:pt>
                <c:pt idx="1639">
                  <c:v>0.72151775948516095</c:v>
                </c:pt>
                <c:pt idx="1640">
                  <c:v>0.90650624458604501</c:v>
                </c:pt>
                <c:pt idx="1641">
                  <c:v>0.87308707438468602</c:v>
                </c:pt>
                <c:pt idx="1642">
                  <c:v>0.327501467155625</c:v>
                </c:pt>
                <c:pt idx="1643">
                  <c:v>0.96278352013753399</c:v>
                </c:pt>
                <c:pt idx="1644">
                  <c:v>0.395678593826224</c:v>
                </c:pt>
                <c:pt idx="1645">
                  <c:v>1.04906699507839</c:v>
                </c:pt>
                <c:pt idx="1646">
                  <c:v>0.82730933180733601</c:v>
                </c:pt>
                <c:pt idx="1647">
                  <c:v>0.82646771240778005</c:v>
                </c:pt>
                <c:pt idx="1648">
                  <c:v>0.65493866054629002</c:v>
                </c:pt>
                <c:pt idx="1649">
                  <c:v>0.82761923824373096</c:v>
                </c:pt>
                <c:pt idx="1650">
                  <c:v>7.80896548738784</c:v>
                </c:pt>
                <c:pt idx="1651">
                  <c:v>0.728189007162382</c:v>
                </c:pt>
                <c:pt idx="1652">
                  <c:v>1.40102047676516</c:v>
                </c:pt>
                <c:pt idx="1653">
                  <c:v>1.7469912305158399</c:v>
                </c:pt>
                <c:pt idx="1654">
                  <c:v>0.34952480040644002</c:v>
                </c:pt>
                <c:pt idx="1655">
                  <c:v>0.87116187184003602</c:v>
                </c:pt>
                <c:pt idx="1656">
                  <c:v>1.7498037346973101</c:v>
                </c:pt>
                <c:pt idx="1657">
                  <c:v>0.75690721761333901</c:v>
                </c:pt>
                <c:pt idx="1658">
                  <c:v>0.36900436001592202</c:v>
                </c:pt>
                <c:pt idx="1659">
                  <c:v>0.65737841580975698</c:v>
                </c:pt>
                <c:pt idx="1660">
                  <c:v>0.81862727209252595</c:v>
                </c:pt>
                <c:pt idx="1661">
                  <c:v>2.1519437910115098</c:v>
                </c:pt>
                <c:pt idx="1662">
                  <c:v>2.71563945490557</c:v>
                </c:pt>
                <c:pt idx="1663">
                  <c:v>1.6798626410396</c:v>
                </c:pt>
                <c:pt idx="1664">
                  <c:v>1.1582334003135899</c:v>
                </c:pt>
                <c:pt idx="1665">
                  <c:v>2.5792397623129402</c:v>
                </c:pt>
                <c:pt idx="1666">
                  <c:v>0.36974149333041501</c:v>
                </c:pt>
                <c:pt idx="1667">
                  <c:v>0.84964236399266702</c:v>
                </c:pt>
                <c:pt idx="1668">
                  <c:v>0.70307561061730595</c:v>
                </c:pt>
                <c:pt idx="1669">
                  <c:v>5.76461814194976</c:v>
                </c:pt>
                <c:pt idx="1670">
                  <c:v>1.6029572811464801</c:v>
                </c:pt>
                <c:pt idx="1671">
                  <c:v>1.02925806687222</c:v>
                </c:pt>
                <c:pt idx="1672">
                  <c:v>0.54570095657093898</c:v>
                </c:pt>
                <c:pt idx="1673">
                  <c:v>0.52707747027303697</c:v>
                </c:pt>
                <c:pt idx="1674">
                  <c:v>0.78044137864213203</c:v>
                </c:pt>
                <c:pt idx="1675">
                  <c:v>2.7901925455745098</c:v>
                </c:pt>
                <c:pt idx="1676">
                  <c:v>1.0809503864346901</c:v>
                </c:pt>
                <c:pt idx="1677">
                  <c:v>1.66635233520224</c:v>
                </c:pt>
                <c:pt idx="1678">
                  <c:v>0.88143921907716705</c:v>
                </c:pt>
                <c:pt idx="1679">
                  <c:v>0.63940367743726301</c:v>
                </c:pt>
                <c:pt idx="1680">
                  <c:v>0.486369232891943</c:v>
                </c:pt>
                <c:pt idx="1681">
                  <c:v>0.74523443914599796</c:v>
                </c:pt>
                <c:pt idx="1682">
                  <c:v>0.75306483417550496</c:v>
                </c:pt>
                <c:pt idx="1683">
                  <c:v>0.42143571106551397</c:v>
                </c:pt>
                <c:pt idx="1684">
                  <c:v>2.94094187498703</c:v>
                </c:pt>
                <c:pt idx="1685">
                  <c:v>1.1012571818719099</c:v>
                </c:pt>
                <c:pt idx="1686">
                  <c:v>0.28145949632873701</c:v>
                </c:pt>
                <c:pt idx="1687">
                  <c:v>0.88848190434707297</c:v>
                </c:pt>
                <c:pt idx="1688">
                  <c:v>0.95087330376686996</c:v>
                </c:pt>
                <c:pt idx="1689">
                  <c:v>0.57283308837831104</c:v>
                </c:pt>
                <c:pt idx="1690">
                  <c:v>0.36485986505115098</c:v>
                </c:pt>
                <c:pt idx="1691">
                  <c:v>0.39587732248222302</c:v>
                </c:pt>
                <c:pt idx="1692">
                  <c:v>0.39593539737630201</c:v>
                </c:pt>
                <c:pt idx="1693">
                  <c:v>0.799327818969365</c:v>
                </c:pt>
                <c:pt idx="1694">
                  <c:v>5.7988848882609396</c:v>
                </c:pt>
                <c:pt idx="1695">
                  <c:v>2.10005745027527</c:v>
                </c:pt>
                <c:pt idx="1696">
                  <c:v>0.73954310918571597</c:v>
                </c:pt>
                <c:pt idx="1697">
                  <c:v>2.2545142853090101</c:v>
                </c:pt>
                <c:pt idx="1698">
                  <c:v>1.0587662710453001</c:v>
                </c:pt>
                <c:pt idx="1699">
                  <c:v>0.52612708899169303</c:v>
                </c:pt>
                <c:pt idx="1700">
                  <c:v>0.56031073014754895</c:v>
                </c:pt>
                <c:pt idx="1701">
                  <c:v>0.45101463365290601</c:v>
                </c:pt>
                <c:pt idx="1702">
                  <c:v>0.56494334269340896</c:v>
                </c:pt>
                <c:pt idx="1703">
                  <c:v>1.48549660071207</c:v>
                </c:pt>
                <c:pt idx="1704">
                  <c:v>0.79379850392775497</c:v>
                </c:pt>
                <c:pt idx="1705">
                  <c:v>0.76166990753780595</c:v>
                </c:pt>
                <c:pt idx="1706">
                  <c:v>1.61808913711188</c:v>
                </c:pt>
                <c:pt idx="1707">
                  <c:v>1.47468474887215</c:v>
                </c:pt>
                <c:pt idx="1708">
                  <c:v>0.29537064245567901</c:v>
                </c:pt>
                <c:pt idx="1709">
                  <c:v>1.34445115453912</c:v>
                </c:pt>
                <c:pt idx="1710">
                  <c:v>1.1198603552948601</c:v>
                </c:pt>
                <c:pt idx="1711">
                  <c:v>1.17738522440421</c:v>
                </c:pt>
                <c:pt idx="1712">
                  <c:v>0.279146542391153</c:v>
                </c:pt>
                <c:pt idx="1713">
                  <c:v>2.9025332703993199</c:v>
                </c:pt>
                <c:pt idx="1714">
                  <c:v>0.47868063839892</c:v>
                </c:pt>
                <c:pt idx="1715">
                  <c:v>1.82381364734992</c:v>
                </c:pt>
                <c:pt idx="1716">
                  <c:v>1.4103032175824299</c:v>
                </c:pt>
                <c:pt idx="1717">
                  <c:v>1.4253132942013</c:v>
                </c:pt>
                <c:pt idx="1718">
                  <c:v>0.89912064348361098</c:v>
                </c:pt>
                <c:pt idx="1719">
                  <c:v>0.87980456612286495</c:v>
                </c:pt>
                <c:pt idx="1720">
                  <c:v>0.59298769711892096</c:v>
                </c:pt>
                <c:pt idx="1721">
                  <c:v>1.21984704382192</c:v>
                </c:pt>
                <c:pt idx="1722">
                  <c:v>0.227859383937216</c:v>
                </c:pt>
                <c:pt idx="1723">
                  <c:v>0.49040971284435098</c:v>
                </c:pt>
                <c:pt idx="1724">
                  <c:v>0.75014609111003805</c:v>
                </c:pt>
                <c:pt idx="1725">
                  <c:v>0.47355000155308402</c:v>
                </c:pt>
                <c:pt idx="1726">
                  <c:v>0.30055886377218799</c:v>
                </c:pt>
                <c:pt idx="1727">
                  <c:v>1.4780163711680001</c:v>
                </c:pt>
                <c:pt idx="1728">
                  <c:v>0.51941768315172698</c:v>
                </c:pt>
                <c:pt idx="1729">
                  <c:v>0.546249984750521</c:v>
                </c:pt>
                <c:pt idx="1730">
                  <c:v>0.75317136287735098</c:v>
                </c:pt>
                <c:pt idx="1731">
                  <c:v>1.7989832437525499</c:v>
                </c:pt>
                <c:pt idx="1732">
                  <c:v>0.46614170372276298</c:v>
                </c:pt>
                <c:pt idx="1733">
                  <c:v>14.075723993650699</c:v>
                </c:pt>
                <c:pt idx="1734">
                  <c:v>1.0426457685583701</c:v>
                </c:pt>
                <c:pt idx="1735">
                  <c:v>0.98115292423884504</c:v>
                </c:pt>
                <c:pt idx="1736">
                  <c:v>2.35041434564195</c:v>
                </c:pt>
                <c:pt idx="1737">
                  <c:v>1.7575238511150499</c:v>
                </c:pt>
                <c:pt idx="1738">
                  <c:v>0.44471542663101099</c:v>
                </c:pt>
                <c:pt idx="1739">
                  <c:v>1.20103799763505</c:v>
                </c:pt>
                <c:pt idx="1740">
                  <c:v>1.0481394105936099</c:v>
                </c:pt>
                <c:pt idx="1741">
                  <c:v>0.715053228169649</c:v>
                </c:pt>
                <c:pt idx="1742">
                  <c:v>0.88589150632122704</c:v>
                </c:pt>
                <c:pt idx="1743">
                  <c:v>1.1630059349803401</c:v>
                </c:pt>
                <c:pt idx="1744">
                  <c:v>0.83588366792732405</c:v>
                </c:pt>
                <c:pt idx="1745">
                  <c:v>2.7282263065535499</c:v>
                </c:pt>
                <c:pt idx="1746">
                  <c:v>0.96626513043643503</c:v>
                </c:pt>
                <c:pt idx="1747">
                  <c:v>15.5907753520456</c:v>
                </c:pt>
                <c:pt idx="1748">
                  <c:v>1.2477551084124101</c:v>
                </c:pt>
                <c:pt idx="1749">
                  <c:v>0.86625876758522802</c:v>
                </c:pt>
                <c:pt idx="1750">
                  <c:v>4.34844094809299</c:v>
                </c:pt>
                <c:pt idx="1751">
                  <c:v>1.3208392376736899</c:v>
                </c:pt>
                <c:pt idx="1752">
                  <c:v>0.74441343809867</c:v>
                </c:pt>
                <c:pt idx="1753">
                  <c:v>1.61109627844721</c:v>
                </c:pt>
                <c:pt idx="1754">
                  <c:v>0.38380667703384902</c:v>
                </c:pt>
                <c:pt idx="1755">
                  <c:v>1.4177203819806401</c:v>
                </c:pt>
                <c:pt idx="1756">
                  <c:v>0.88600294489116604</c:v>
                </c:pt>
                <c:pt idx="1757">
                  <c:v>0.17593363358639599</c:v>
                </c:pt>
                <c:pt idx="1758">
                  <c:v>1.37715984289724</c:v>
                </c:pt>
                <c:pt idx="1759">
                  <c:v>0.18312550922277701</c:v>
                </c:pt>
                <c:pt idx="1760">
                  <c:v>0.96700305688409405</c:v>
                </c:pt>
                <c:pt idx="1761">
                  <c:v>0.38050123323761798</c:v>
                </c:pt>
                <c:pt idx="1762">
                  <c:v>0.78616959710966605</c:v>
                </c:pt>
                <c:pt idx="1763">
                  <c:v>0.58518616009185997</c:v>
                </c:pt>
                <c:pt idx="1764">
                  <c:v>1.2209251327052799</c:v>
                </c:pt>
                <c:pt idx="1765">
                  <c:v>0.59763091929196199</c:v>
                </c:pt>
                <c:pt idx="1766">
                  <c:v>0.98506124509516202</c:v>
                </c:pt>
                <c:pt idx="1767">
                  <c:v>0.73187607466073101</c:v>
                </c:pt>
                <c:pt idx="1768">
                  <c:v>0.69903026163134496</c:v>
                </c:pt>
                <c:pt idx="1769">
                  <c:v>0.285964266817679</c:v>
                </c:pt>
                <c:pt idx="1770">
                  <c:v>1.5394741077629399</c:v>
                </c:pt>
                <c:pt idx="1771">
                  <c:v>0.94468439232260604</c:v>
                </c:pt>
                <c:pt idx="1772">
                  <c:v>0.44307343176596697</c:v>
                </c:pt>
                <c:pt idx="1773">
                  <c:v>1.2089409642506399</c:v>
                </c:pt>
                <c:pt idx="1774">
                  <c:v>1.1284964496584999</c:v>
                </c:pt>
                <c:pt idx="1775">
                  <c:v>1.6436453425735</c:v>
                </c:pt>
                <c:pt idx="1776">
                  <c:v>0.69814494815896</c:v>
                </c:pt>
                <c:pt idx="1777">
                  <c:v>1.9564549099305699</c:v>
                </c:pt>
                <c:pt idx="1778">
                  <c:v>0.61156832228846103</c:v>
                </c:pt>
                <c:pt idx="1779">
                  <c:v>1.0025320998944001</c:v>
                </c:pt>
                <c:pt idx="1780">
                  <c:v>1.1418287850640201</c:v>
                </c:pt>
                <c:pt idx="1781">
                  <c:v>0.45525219343267698</c:v>
                </c:pt>
                <c:pt idx="1782">
                  <c:v>0.31679489510536701</c:v>
                </c:pt>
                <c:pt idx="1783">
                  <c:v>0.68486579673440195</c:v>
                </c:pt>
                <c:pt idx="1784">
                  <c:v>0.70315083392368205</c:v>
                </c:pt>
                <c:pt idx="1785">
                  <c:v>0.90759665076296403</c:v>
                </c:pt>
                <c:pt idx="1786">
                  <c:v>1.7143360964334899</c:v>
                </c:pt>
                <c:pt idx="1787">
                  <c:v>1.84069649814753</c:v>
                </c:pt>
                <c:pt idx="1788">
                  <c:v>3.7013237811016202</c:v>
                </c:pt>
                <c:pt idx="1789">
                  <c:v>0.59384346676230604</c:v>
                </c:pt>
                <c:pt idx="1790">
                  <c:v>3.2382650029708899</c:v>
                </c:pt>
                <c:pt idx="1791">
                  <c:v>0.640374044266658</c:v>
                </c:pt>
                <c:pt idx="1792">
                  <c:v>2.7854595542565299</c:v>
                </c:pt>
                <c:pt idx="1793">
                  <c:v>1.2888701403868199</c:v>
                </c:pt>
                <c:pt idx="1794">
                  <c:v>0.64895626649248805</c:v>
                </c:pt>
                <c:pt idx="1795">
                  <c:v>0.42850981635054403</c:v>
                </c:pt>
                <c:pt idx="1796">
                  <c:v>0.68244230196616096</c:v>
                </c:pt>
                <c:pt idx="1797">
                  <c:v>4.39783156749988</c:v>
                </c:pt>
                <c:pt idx="1798">
                  <c:v>0.48533552560723597</c:v>
                </c:pt>
                <c:pt idx="1799">
                  <c:v>0.27740088076679897</c:v>
                </c:pt>
                <c:pt idx="1800">
                  <c:v>1.2491071975282899</c:v>
                </c:pt>
                <c:pt idx="1801">
                  <c:v>1.2085390562966101</c:v>
                </c:pt>
                <c:pt idx="1802">
                  <c:v>1.2251568909705399</c:v>
                </c:pt>
                <c:pt idx="1803">
                  <c:v>2.6725084193170199</c:v>
                </c:pt>
                <c:pt idx="1804">
                  <c:v>1.00419184366155</c:v>
                </c:pt>
                <c:pt idx="1805">
                  <c:v>0.242925443877439</c:v>
                </c:pt>
                <c:pt idx="1806">
                  <c:v>1.1817635133887301</c:v>
                </c:pt>
                <c:pt idx="1807">
                  <c:v>0.96641366209042601</c:v>
                </c:pt>
                <c:pt idx="1808">
                  <c:v>1.3548851114684499</c:v>
                </c:pt>
                <c:pt idx="1809">
                  <c:v>1.2404074760512001</c:v>
                </c:pt>
                <c:pt idx="1810">
                  <c:v>0.82238643606964701</c:v>
                </c:pt>
                <c:pt idx="1811">
                  <c:v>0.93759961320680696</c:v>
                </c:pt>
                <c:pt idx="1813">
                  <c:v>0.63040420932335695</c:v>
                </c:pt>
                <c:pt idx="1814">
                  <c:v>1.38434282361526</c:v>
                </c:pt>
                <c:pt idx="1815">
                  <c:v>1.14135782231535</c:v>
                </c:pt>
                <c:pt idx="1816">
                  <c:v>0.98811277558757205</c:v>
                </c:pt>
                <c:pt idx="1817">
                  <c:v>0.28839690033559801</c:v>
                </c:pt>
                <c:pt idx="1818">
                  <c:v>1.7594972188337701</c:v>
                </c:pt>
                <c:pt idx="1819">
                  <c:v>1.8560851244096499</c:v>
                </c:pt>
                <c:pt idx="1820">
                  <c:v>0.52862547515441505</c:v>
                </c:pt>
                <c:pt idx="1821">
                  <c:v>0.67352063390504502</c:v>
                </c:pt>
                <c:pt idx="1822">
                  <c:v>0.54034814588267999</c:v>
                </c:pt>
                <c:pt idx="1823">
                  <c:v>1.90042100591022</c:v>
                </c:pt>
                <c:pt idx="1824">
                  <c:v>0.97051462420150603</c:v>
                </c:pt>
                <c:pt idx="1825">
                  <c:v>1.9484593531894301</c:v>
                </c:pt>
                <c:pt idx="1826">
                  <c:v>0.83299615192930498</c:v>
                </c:pt>
                <c:pt idx="1827">
                  <c:v>1.5307182204735501</c:v>
                </c:pt>
                <c:pt idx="1828">
                  <c:v>0.48126659541437899</c:v>
                </c:pt>
                <c:pt idx="1829">
                  <c:v>1.0587389916721699</c:v>
                </c:pt>
                <c:pt idx="1830">
                  <c:v>0.58988307487903202</c:v>
                </c:pt>
                <c:pt idx="1831">
                  <c:v>0.487042588418926</c:v>
                </c:pt>
                <c:pt idx="1832">
                  <c:v>0.95373958360743405</c:v>
                </c:pt>
                <c:pt idx="1833">
                  <c:v>0.137686961044789</c:v>
                </c:pt>
                <c:pt idx="1834">
                  <c:v>0.34889225713797001</c:v>
                </c:pt>
                <c:pt idx="1835">
                  <c:v>0.454277328374602</c:v>
                </c:pt>
                <c:pt idx="1836">
                  <c:v>4.5487220018811403</c:v>
                </c:pt>
                <c:pt idx="1837">
                  <c:v>0.32799283383053202</c:v>
                </c:pt>
                <c:pt idx="1838">
                  <c:v>1.3144503084605399</c:v>
                </c:pt>
                <c:pt idx="1839">
                  <c:v>1.3333062630879799</c:v>
                </c:pt>
                <c:pt idx="1840">
                  <c:v>0.68846407356118899</c:v>
                </c:pt>
                <c:pt idx="1841">
                  <c:v>0.23647215126016999</c:v>
                </c:pt>
                <c:pt idx="1842">
                  <c:v>0.97304166128939396</c:v>
                </c:pt>
                <c:pt idx="1843">
                  <c:v>1.47090488475207</c:v>
                </c:pt>
                <c:pt idx="1844">
                  <c:v>3.0870352143097901</c:v>
                </c:pt>
                <c:pt idx="1845">
                  <c:v>0.494316694883703</c:v>
                </c:pt>
                <c:pt idx="1846">
                  <c:v>4.6614063155386303</c:v>
                </c:pt>
                <c:pt idx="1847">
                  <c:v>5.6010860112782996</c:v>
                </c:pt>
                <c:pt idx="1848">
                  <c:v>2.25864022453105</c:v>
                </c:pt>
                <c:pt idx="1849">
                  <c:v>0.49533666574241297</c:v>
                </c:pt>
                <c:pt idx="1850">
                  <c:v>3.8503838855181201</c:v>
                </c:pt>
                <c:pt idx="1851">
                  <c:v>6.7590260285474404</c:v>
                </c:pt>
                <c:pt idx="1852">
                  <c:v>0.38142157339107602</c:v>
                </c:pt>
                <c:pt idx="1853">
                  <c:v>0.571140853001607</c:v>
                </c:pt>
                <c:pt idx="1854">
                  <c:v>0.53082519593247302</c:v>
                </c:pt>
                <c:pt idx="1855">
                  <c:v>1.10376964515811</c:v>
                </c:pt>
                <c:pt idx="1856">
                  <c:v>1.1645278729653601</c:v>
                </c:pt>
                <c:pt idx="1857">
                  <c:v>0.65737221308727001</c:v>
                </c:pt>
                <c:pt idx="1858">
                  <c:v>1.0957806455799901</c:v>
                </c:pt>
                <c:pt idx="1859">
                  <c:v>1.7636395623555701</c:v>
                </c:pt>
                <c:pt idx="1860">
                  <c:v>1.56584116608024</c:v>
                </c:pt>
                <c:pt idx="1861">
                  <c:v>2.30700754927518</c:v>
                </c:pt>
                <c:pt idx="1862">
                  <c:v>0.55347038618434197</c:v>
                </c:pt>
                <c:pt idx="1863">
                  <c:v>0.95596358794050096</c:v>
                </c:pt>
                <c:pt idx="1864">
                  <c:v>0.99167741283309896</c:v>
                </c:pt>
                <c:pt idx="1865">
                  <c:v>1.39649927865657</c:v>
                </c:pt>
                <c:pt idx="1866">
                  <c:v>0.86101085245585496</c:v>
                </c:pt>
                <c:pt idx="1867">
                  <c:v>0.99250059284144998</c:v>
                </c:pt>
                <c:pt idx="1868">
                  <c:v>0.55461707671054405</c:v>
                </c:pt>
                <c:pt idx="1869">
                  <c:v>1.9882137040230099</c:v>
                </c:pt>
                <c:pt idx="1870">
                  <c:v>0.57286297526961505</c:v>
                </c:pt>
                <c:pt idx="1871">
                  <c:v>2.03262033046011</c:v>
                </c:pt>
                <c:pt idx="1872">
                  <c:v>0.37019453999379298</c:v>
                </c:pt>
                <c:pt idx="1873">
                  <c:v>0.33210743693362899</c:v>
                </c:pt>
                <c:pt idx="1874">
                  <c:v>0.69954084207256895</c:v>
                </c:pt>
                <c:pt idx="1875">
                  <c:v>0.48549929994171998</c:v>
                </c:pt>
                <c:pt idx="1876">
                  <c:v>0.36537043861778301</c:v>
                </c:pt>
                <c:pt idx="1877">
                  <c:v>0.51445369530379603</c:v>
                </c:pt>
                <c:pt idx="1878">
                  <c:v>2.5786710535990598</c:v>
                </c:pt>
                <c:pt idx="1879">
                  <c:v>0.176882593599273</c:v>
                </c:pt>
                <c:pt idx="1880">
                  <c:v>0.72461218450787801</c:v>
                </c:pt>
                <c:pt idx="1881">
                  <c:v>0.61704949195228798</c:v>
                </c:pt>
                <c:pt idx="1882">
                  <c:v>0.73967506074581402</c:v>
                </c:pt>
                <c:pt idx="1883">
                  <c:v>1.26546067070697</c:v>
                </c:pt>
                <c:pt idx="1884">
                  <c:v>1.5220643454396401</c:v>
                </c:pt>
                <c:pt idx="1885">
                  <c:v>0.403472037993102</c:v>
                </c:pt>
                <c:pt idx="1886">
                  <c:v>1.2805223225494999</c:v>
                </c:pt>
                <c:pt idx="1887">
                  <c:v>0.14688289585439099</c:v>
                </c:pt>
                <c:pt idx="1888">
                  <c:v>1.8102540801020699</c:v>
                </c:pt>
                <c:pt idx="1889">
                  <c:v>0.15815655695861</c:v>
                </c:pt>
                <c:pt idx="1890">
                  <c:v>1.0455498520445301</c:v>
                </c:pt>
                <c:pt idx="1891">
                  <c:v>0.56478549441225601</c:v>
                </c:pt>
                <c:pt idx="1892">
                  <c:v>0.95194802817660995</c:v>
                </c:pt>
                <c:pt idx="1893">
                  <c:v>2.15321983654797</c:v>
                </c:pt>
                <c:pt idx="1894">
                  <c:v>1.1520358498468399</c:v>
                </c:pt>
                <c:pt idx="1895">
                  <c:v>3.1017167529638501</c:v>
                </c:pt>
                <c:pt idx="1896">
                  <c:v>0.42339678539015002</c:v>
                </c:pt>
                <c:pt idx="1897">
                  <c:v>1.85363313077645</c:v>
                </c:pt>
                <c:pt idx="1898">
                  <c:v>3.4339174776751</c:v>
                </c:pt>
                <c:pt idx="1899">
                  <c:v>3.0217152035914201</c:v>
                </c:pt>
                <c:pt idx="1900">
                  <c:v>0.21576046817250599</c:v>
                </c:pt>
                <c:pt idx="1901">
                  <c:v>2.00237449139521</c:v>
                </c:pt>
                <c:pt idx="1902">
                  <c:v>0.94126142431334803</c:v>
                </c:pt>
                <c:pt idx="1903">
                  <c:v>2.88214426385324</c:v>
                </c:pt>
                <c:pt idx="1904">
                  <c:v>3.4111824496540701</c:v>
                </c:pt>
                <c:pt idx="1905">
                  <c:v>1.2890160625915801</c:v>
                </c:pt>
                <c:pt idx="1906">
                  <c:v>0.67045482045993499</c:v>
                </c:pt>
                <c:pt idx="1907">
                  <c:v>7.0557217305498199</c:v>
                </c:pt>
                <c:pt idx="1908">
                  <c:v>2.8785625239912398</c:v>
                </c:pt>
                <c:pt idx="1909">
                  <c:v>0.14463713763630601</c:v>
                </c:pt>
                <c:pt idx="1910">
                  <c:v>1.8052357997372399</c:v>
                </c:pt>
                <c:pt idx="1911">
                  <c:v>6.2592059179732296</c:v>
                </c:pt>
                <c:pt idx="1912">
                  <c:v>0.57108526139714599</c:v>
                </c:pt>
                <c:pt idx="1913">
                  <c:v>0.246588144317747</c:v>
                </c:pt>
                <c:pt idx="1914">
                  <c:v>0.52704248102880003</c:v>
                </c:pt>
                <c:pt idx="1915">
                  <c:v>6.2846580406654304</c:v>
                </c:pt>
                <c:pt idx="1916">
                  <c:v>0.63117752176569097</c:v>
                </c:pt>
                <c:pt idx="1917">
                  <c:v>5.3955740751168397</c:v>
                </c:pt>
                <c:pt idx="1918">
                  <c:v>0.35880979697869603</c:v>
                </c:pt>
                <c:pt idx="1919">
                  <c:v>0.42492673490350102</c:v>
                </c:pt>
                <c:pt idx="1920">
                  <c:v>5.1462283301418301</c:v>
                </c:pt>
                <c:pt idx="1921">
                  <c:v>4.1154487691158401</c:v>
                </c:pt>
                <c:pt idx="1922">
                  <c:v>0.35616159025598199</c:v>
                </c:pt>
                <c:pt idx="1923">
                  <c:v>1.9913500072744601</c:v>
                </c:pt>
                <c:pt idx="1924">
                  <c:v>1.46526383216695</c:v>
                </c:pt>
                <c:pt idx="1925">
                  <c:v>1.4833746273122701</c:v>
                </c:pt>
                <c:pt idx="1926">
                  <c:v>0.59000969813982396</c:v>
                </c:pt>
                <c:pt idx="1927">
                  <c:v>0.35357231550930801</c:v>
                </c:pt>
                <c:pt idx="1928">
                  <c:v>0.24116512435277701</c:v>
                </c:pt>
                <c:pt idx="1929">
                  <c:v>0.95565706047917698</c:v>
                </c:pt>
                <c:pt idx="1930">
                  <c:v>1.57594979025104</c:v>
                </c:pt>
                <c:pt idx="1931">
                  <c:v>2.02515821558227</c:v>
                </c:pt>
                <c:pt idx="1932">
                  <c:v>0.79535331866853298</c:v>
                </c:pt>
                <c:pt idx="1933">
                  <c:v>0.155646660146257</c:v>
                </c:pt>
                <c:pt idx="1934">
                  <c:v>2.54944181754828</c:v>
                </c:pt>
                <c:pt idx="1935">
                  <c:v>1.0410752971550801</c:v>
                </c:pt>
                <c:pt idx="1936">
                  <c:v>1.3487099167646699</c:v>
                </c:pt>
                <c:pt idx="1937">
                  <c:v>1.0806473179793199</c:v>
                </c:pt>
                <c:pt idx="1938">
                  <c:v>0.63589975495053797</c:v>
                </c:pt>
                <c:pt idx="1939">
                  <c:v>11.8191447845236</c:v>
                </c:pt>
                <c:pt idx="1940">
                  <c:v>0.86275228169288998</c:v>
                </c:pt>
                <c:pt idx="1941">
                  <c:v>4.1161968056597704</c:v>
                </c:pt>
                <c:pt idx="1942">
                  <c:v>0.87914661100468205</c:v>
                </c:pt>
                <c:pt idx="1943">
                  <c:v>1.5964666044014</c:v>
                </c:pt>
                <c:pt idx="1944">
                  <c:v>0.81016376757957098</c:v>
                </c:pt>
                <c:pt idx="1945">
                  <c:v>0.66437384519564802</c:v>
                </c:pt>
                <c:pt idx="1946">
                  <c:v>1.25042533532073</c:v>
                </c:pt>
                <c:pt idx="1947">
                  <c:v>0.51952216788262695</c:v>
                </c:pt>
                <c:pt idx="1948">
                  <c:v>0.59847590310450605</c:v>
                </c:pt>
                <c:pt idx="1949">
                  <c:v>0.43361861896510101</c:v>
                </c:pt>
                <c:pt idx="1950">
                  <c:v>1.05566964243004</c:v>
                </c:pt>
                <c:pt idx="1951">
                  <c:v>1.69898885730592</c:v>
                </c:pt>
                <c:pt idx="1952">
                  <c:v>0.39569765147029801</c:v>
                </c:pt>
                <c:pt idx="1953">
                  <c:v>0.47272701214545398</c:v>
                </c:pt>
                <c:pt idx="1954">
                  <c:v>1.42430337133852</c:v>
                </c:pt>
                <c:pt idx="1955">
                  <c:v>0.61180390386677597</c:v>
                </c:pt>
                <c:pt idx="1956">
                  <c:v>0.35887666829466902</c:v>
                </c:pt>
                <c:pt idx="1957">
                  <c:v>3.5209333943511201</c:v>
                </c:pt>
                <c:pt idx="1958">
                  <c:v>0.69574634329729601</c:v>
                </c:pt>
                <c:pt idx="1959">
                  <c:v>1.0043242399100101</c:v>
                </c:pt>
                <c:pt idx="1960">
                  <c:v>0.39128958471250902</c:v>
                </c:pt>
                <c:pt idx="1961">
                  <c:v>1.5011530344784401</c:v>
                </c:pt>
                <c:pt idx="1962">
                  <c:v>0.66751082446015997</c:v>
                </c:pt>
                <c:pt idx="1963">
                  <c:v>1.1605526722887001</c:v>
                </c:pt>
                <c:pt idx="1964">
                  <c:v>0.40434209033251101</c:v>
                </c:pt>
                <c:pt idx="1965">
                  <c:v>1.6643648989523501</c:v>
                </c:pt>
                <c:pt idx="1966">
                  <c:v>0.53197705574504595</c:v>
                </c:pt>
                <c:pt idx="1967">
                  <c:v>0.46200255333822399</c:v>
                </c:pt>
                <c:pt idx="1968">
                  <c:v>0.18760287144894999</c:v>
                </c:pt>
                <c:pt idx="1969">
                  <c:v>0.85570817178742797</c:v>
                </c:pt>
                <c:pt idx="1970">
                  <c:v>1.15559322152719</c:v>
                </c:pt>
                <c:pt idx="1971">
                  <c:v>0.29956405853507001</c:v>
                </c:pt>
                <c:pt idx="1972">
                  <c:v>0.607054511280398</c:v>
                </c:pt>
                <c:pt idx="1973">
                  <c:v>0.53144527025780897</c:v>
                </c:pt>
                <c:pt idx="1974">
                  <c:v>2.0979251860555301</c:v>
                </c:pt>
                <c:pt idx="1975">
                  <c:v>0.85686868519855597</c:v>
                </c:pt>
                <c:pt idx="1976">
                  <c:v>0.80253736795895403</c:v>
                </c:pt>
                <c:pt idx="1977">
                  <c:v>0.77081767117904199</c:v>
                </c:pt>
                <c:pt idx="1978">
                  <c:v>0.95995008056745201</c:v>
                </c:pt>
                <c:pt idx="1979">
                  <c:v>0.481269376239152</c:v>
                </c:pt>
                <c:pt idx="1980">
                  <c:v>0.92840999436380001</c:v>
                </c:pt>
                <c:pt idx="1981">
                  <c:v>0.33811657644871201</c:v>
                </c:pt>
                <c:pt idx="1982">
                  <c:v>0.95129282055572995</c:v>
                </c:pt>
                <c:pt idx="1983">
                  <c:v>0.51314236376198097</c:v>
                </c:pt>
                <c:pt idx="1984">
                  <c:v>1.0088010757408099</c:v>
                </c:pt>
                <c:pt idx="1985">
                  <c:v>0.70286780308791497</c:v>
                </c:pt>
                <c:pt idx="1986">
                  <c:v>0.57798216546371595</c:v>
                </c:pt>
                <c:pt idx="1987">
                  <c:v>0.79005584026867404</c:v>
                </c:pt>
                <c:pt idx="1988">
                  <c:v>0.71878399716891395</c:v>
                </c:pt>
                <c:pt idx="1989">
                  <c:v>0.53399850774695701</c:v>
                </c:pt>
                <c:pt idx="1990">
                  <c:v>0.70651298282192398</c:v>
                </c:pt>
                <c:pt idx="1991">
                  <c:v>15.9531053974938</c:v>
                </c:pt>
                <c:pt idx="1992">
                  <c:v>8.3193773031280394</c:v>
                </c:pt>
                <c:pt idx="1993">
                  <c:v>1.2738335960552201</c:v>
                </c:pt>
                <c:pt idx="1994">
                  <c:v>0.188220885067448</c:v>
                </c:pt>
                <c:pt idx="1995">
                  <c:v>1.12851795957185</c:v>
                </c:pt>
                <c:pt idx="1996">
                  <c:v>1.3607692908767399</c:v>
                </c:pt>
                <c:pt idx="1997">
                  <c:v>5.4960493013692699E-2</c:v>
                </c:pt>
                <c:pt idx="1998">
                  <c:v>0.69371059314824701</c:v>
                </c:pt>
                <c:pt idx="1999">
                  <c:v>1.1167808976887701</c:v>
                </c:pt>
                <c:pt idx="2000">
                  <c:v>9.5310780589968405E-2</c:v>
                </c:pt>
                <c:pt idx="2001">
                  <c:v>1.0591067067580699</c:v>
                </c:pt>
                <c:pt idx="2002">
                  <c:v>1.3200536556106699</c:v>
                </c:pt>
                <c:pt idx="2003">
                  <c:v>1.54047550250263</c:v>
                </c:pt>
                <c:pt idx="2004">
                  <c:v>0.17292343437885699</c:v>
                </c:pt>
                <c:pt idx="2005">
                  <c:v>3.12495967708269</c:v>
                </c:pt>
                <c:pt idx="2006">
                  <c:v>0.60516351757674702</c:v>
                </c:pt>
                <c:pt idx="2007">
                  <c:v>0.46285048101852999</c:v>
                </c:pt>
                <c:pt idx="2008">
                  <c:v>1.04515568735366</c:v>
                </c:pt>
                <c:pt idx="2009">
                  <c:v>0.47784940550494898</c:v>
                </c:pt>
                <c:pt idx="2010">
                  <c:v>2.9860661224435598</c:v>
                </c:pt>
                <c:pt idx="2011">
                  <c:v>0.97139525040117503</c:v>
                </c:pt>
                <c:pt idx="2012">
                  <c:v>2.7257895210613499</c:v>
                </c:pt>
                <c:pt idx="2013">
                  <c:v>2.4778312031505698</c:v>
                </c:pt>
                <c:pt idx="2014">
                  <c:v>0.75920767587200499</c:v>
                </c:pt>
                <c:pt idx="2015">
                  <c:v>0.78819362595048303</c:v>
                </c:pt>
                <c:pt idx="2016">
                  <c:v>1.61370613622669</c:v>
                </c:pt>
                <c:pt idx="2017">
                  <c:v>1.15049851523972</c:v>
                </c:pt>
                <c:pt idx="2018">
                  <c:v>0.79983563450019901</c:v>
                </c:pt>
                <c:pt idx="2019">
                  <c:v>0.37174710644887898</c:v>
                </c:pt>
                <c:pt idx="2020">
                  <c:v>0.47537158407809799</c:v>
                </c:pt>
                <c:pt idx="2021">
                  <c:v>0.48762148346442702</c:v>
                </c:pt>
                <c:pt idx="2022">
                  <c:v>1.29344571245587</c:v>
                </c:pt>
                <c:pt idx="2023">
                  <c:v>16.787148594377499</c:v>
                </c:pt>
                <c:pt idx="2024">
                  <c:v>0.88547059434780795</c:v>
                </c:pt>
                <c:pt idx="2025">
                  <c:v>0.88341227070405304</c:v>
                </c:pt>
                <c:pt idx="2026">
                  <c:v>0.61878975270047898</c:v>
                </c:pt>
                <c:pt idx="2027">
                  <c:v>0.36187868596059097</c:v>
                </c:pt>
                <c:pt idx="2028">
                  <c:v>0.21967237930851499</c:v>
                </c:pt>
                <c:pt idx="2029">
                  <c:v>0.67395238754234499</c:v>
                </c:pt>
                <c:pt idx="2031">
                  <c:v>0.53068600949185296</c:v>
                </c:pt>
                <c:pt idx="2032">
                  <c:v>0.771960408232927</c:v>
                </c:pt>
                <c:pt idx="2033">
                  <c:v>0.99025979914981499</c:v>
                </c:pt>
                <c:pt idx="2034">
                  <c:v>0.88139347627403197</c:v>
                </c:pt>
                <c:pt idx="2035">
                  <c:v>1.2351326755576699</c:v>
                </c:pt>
                <c:pt idx="2036">
                  <c:v>1.2053774077449999</c:v>
                </c:pt>
                <c:pt idx="2037">
                  <c:v>1.37655200346364</c:v>
                </c:pt>
                <c:pt idx="2038">
                  <c:v>1.25035052749475</c:v>
                </c:pt>
                <c:pt idx="2039">
                  <c:v>5.19986800245655</c:v>
                </c:pt>
                <c:pt idx="2040">
                  <c:v>0.51661970188261097</c:v>
                </c:pt>
                <c:pt idx="2041">
                  <c:v>0.196335002545593</c:v>
                </c:pt>
                <c:pt idx="2042">
                  <c:v>2.0446538285651701</c:v>
                </c:pt>
                <c:pt idx="2043">
                  <c:v>0.487610565895082</c:v>
                </c:pt>
                <c:pt idx="2044">
                  <c:v>2.6929818086309898</c:v>
                </c:pt>
                <c:pt idx="2045">
                  <c:v>0.56847640146385203</c:v>
                </c:pt>
                <c:pt idx="2046">
                  <c:v>0.26820289897029997</c:v>
                </c:pt>
                <c:pt idx="2047">
                  <c:v>1.71744614150018</c:v>
                </c:pt>
                <c:pt idx="2048">
                  <c:v>1.2418741731501</c:v>
                </c:pt>
                <c:pt idx="2049">
                  <c:v>0.74656532036787504</c:v>
                </c:pt>
                <c:pt idx="2050">
                  <c:v>4.6031740570889896</c:v>
                </c:pt>
                <c:pt idx="2051">
                  <c:v>1.4531694824489301</c:v>
                </c:pt>
                <c:pt idx="2052">
                  <c:v>1.38534266552952</c:v>
                </c:pt>
                <c:pt idx="2053">
                  <c:v>0.98758992694799097</c:v>
                </c:pt>
                <c:pt idx="2054">
                  <c:v>0.99959419126374005</c:v>
                </c:pt>
                <c:pt idx="2055">
                  <c:v>0.66956178275037503</c:v>
                </c:pt>
                <c:pt idx="2056">
                  <c:v>0.47222882585598702</c:v>
                </c:pt>
                <c:pt idx="2057">
                  <c:v>0.80741374654542697</c:v>
                </c:pt>
                <c:pt idx="2058">
                  <c:v>1.1353456555385899</c:v>
                </c:pt>
                <c:pt idx="2059">
                  <c:v>0.52660990851256995</c:v>
                </c:pt>
                <c:pt idx="2060">
                  <c:v>0.82895309500061298</c:v>
                </c:pt>
                <c:pt idx="2061">
                  <c:v>1.6901333560823</c:v>
                </c:pt>
                <c:pt idx="2062">
                  <c:v>5.7763933941866696</c:v>
                </c:pt>
                <c:pt idx="2063">
                  <c:v>2.0396844780121</c:v>
                </c:pt>
                <c:pt idx="2064">
                  <c:v>0.71961428504834202</c:v>
                </c:pt>
                <c:pt idx="2065">
                  <c:v>1.3295369083278701</c:v>
                </c:pt>
                <c:pt idx="2066">
                  <c:v>0.559301616940442</c:v>
                </c:pt>
                <c:pt idx="2067">
                  <c:v>0.62310817396458296</c:v>
                </c:pt>
                <c:pt idx="2068">
                  <c:v>0.56781305349671796</c:v>
                </c:pt>
                <c:pt idx="2069">
                  <c:v>1.37891118823759</c:v>
                </c:pt>
                <c:pt idx="2070">
                  <c:v>2.5982529474008098</c:v>
                </c:pt>
                <c:pt idx="2071">
                  <c:v>0.88641066781567601</c:v>
                </c:pt>
                <c:pt idx="2072">
                  <c:v>0.91712431665196803</c:v>
                </c:pt>
                <c:pt idx="2073">
                  <c:v>2.01895148582321</c:v>
                </c:pt>
                <c:pt idx="2074">
                  <c:v>0.57409925181231003</c:v>
                </c:pt>
                <c:pt idx="2075">
                  <c:v>0.738898407165268</c:v>
                </c:pt>
                <c:pt idx="2076">
                  <c:v>0.355137005166757</c:v>
                </c:pt>
                <c:pt idx="2077">
                  <c:v>1.4462595639120399</c:v>
                </c:pt>
                <c:pt idx="2078">
                  <c:v>0.79992828132973903</c:v>
                </c:pt>
                <c:pt idx="2079">
                  <c:v>0.65163332775854799</c:v>
                </c:pt>
                <c:pt idx="2080">
                  <c:v>0.95189844256728695</c:v>
                </c:pt>
                <c:pt idx="2081">
                  <c:v>0.63619190585107999</c:v>
                </c:pt>
                <c:pt idx="2082">
                  <c:v>1.58406074894145</c:v>
                </c:pt>
                <c:pt idx="2083">
                  <c:v>2.0457141223930702</c:v>
                </c:pt>
                <c:pt idx="2084">
                  <c:v>0.873933773461682</c:v>
                </c:pt>
                <c:pt idx="2085">
                  <c:v>2.8227813192421398</c:v>
                </c:pt>
                <c:pt idx="2086">
                  <c:v>1.6556181977728299</c:v>
                </c:pt>
                <c:pt idx="2087">
                  <c:v>1.0372091153355401</c:v>
                </c:pt>
                <c:pt idx="2088">
                  <c:v>1.7567491380451601</c:v>
                </c:pt>
                <c:pt idx="2089">
                  <c:v>0.96159864912145598</c:v>
                </c:pt>
                <c:pt idx="2090">
                  <c:v>1.44404741686937</c:v>
                </c:pt>
                <c:pt idx="2091">
                  <c:v>0.74964212397352403</c:v>
                </c:pt>
                <c:pt idx="2092">
                  <c:v>0.98224824561630097</c:v>
                </c:pt>
                <c:pt idx="2093">
                  <c:v>1.1863794018051299</c:v>
                </c:pt>
                <c:pt idx="2094">
                  <c:v>2.04919647795972</c:v>
                </c:pt>
                <c:pt idx="2095">
                  <c:v>0.49145832548838703</c:v>
                </c:pt>
                <c:pt idx="2096">
                  <c:v>0.45822965226211998</c:v>
                </c:pt>
                <c:pt idx="2097">
                  <c:v>0.36060323405672201</c:v>
                </c:pt>
                <c:pt idx="2098">
                  <c:v>0.61471084794128095</c:v>
                </c:pt>
                <c:pt idx="2099">
                  <c:v>0.93108656862232198</c:v>
                </c:pt>
                <c:pt idx="2100">
                  <c:v>0.57863309544516595</c:v>
                </c:pt>
                <c:pt idx="2101">
                  <c:v>0.676893242989973</c:v>
                </c:pt>
                <c:pt idx="2102">
                  <c:v>0.285587317867177</c:v>
                </c:pt>
                <c:pt idx="2103">
                  <c:v>0.831599596694092</c:v>
                </c:pt>
                <c:pt idx="2104">
                  <c:v>1.9313510300016701</c:v>
                </c:pt>
                <c:pt idx="2105">
                  <c:v>8.5519646855891807E-2</c:v>
                </c:pt>
                <c:pt idx="2106">
                  <c:v>0.99989573222314998</c:v>
                </c:pt>
                <c:pt idx="2107">
                  <c:v>0.76460782461915799</c:v>
                </c:pt>
                <c:pt idx="2108">
                  <c:v>0.16577468177610499</c:v>
                </c:pt>
                <c:pt idx="2109">
                  <c:v>0.32888462069736701</c:v>
                </c:pt>
                <c:pt idx="2110">
                  <c:v>2.0723687231886498</c:v>
                </c:pt>
                <c:pt idx="2111">
                  <c:v>0.28670597305753298</c:v>
                </c:pt>
                <c:pt idx="2112">
                  <c:v>0.59216135666721903</c:v>
                </c:pt>
                <c:pt idx="2113">
                  <c:v>0.31682953740802799</c:v>
                </c:pt>
                <c:pt idx="2114">
                  <c:v>0.84446258696704002</c:v>
                </c:pt>
                <c:pt idx="2115">
                  <c:v>0.69533115074269103</c:v>
                </c:pt>
                <c:pt idx="2116">
                  <c:v>0.88500994136892097</c:v>
                </c:pt>
                <c:pt idx="2117">
                  <c:v>0.54019317806824596</c:v>
                </c:pt>
                <c:pt idx="2118">
                  <c:v>2.1541919834210299</c:v>
                </c:pt>
                <c:pt idx="2119">
                  <c:v>0.590986706392571</c:v>
                </c:pt>
                <c:pt idx="2120">
                  <c:v>2.0800387368641502</c:v>
                </c:pt>
                <c:pt idx="2121">
                  <c:v>0.48641834057533101</c:v>
                </c:pt>
                <c:pt idx="2122">
                  <c:v>1.0350736864291299</c:v>
                </c:pt>
                <c:pt idx="2123">
                  <c:v>0.85572726427364998</c:v>
                </c:pt>
                <c:pt idx="2124">
                  <c:v>0.34072894030670198</c:v>
                </c:pt>
                <c:pt idx="2125">
                  <c:v>0.61096139637974101</c:v>
                </c:pt>
                <c:pt idx="2126">
                  <c:v>3.24705643630181</c:v>
                </c:pt>
                <c:pt idx="2127">
                  <c:v>0.42908402493686498</c:v>
                </c:pt>
                <c:pt idx="2128">
                  <c:v>3.24388222601914</c:v>
                </c:pt>
                <c:pt idx="2129">
                  <c:v>1.22201071313552</c:v>
                </c:pt>
                <c:pt idx="2130">
                  <c:v>0.458295036217993</c:v>
                </c:pt>
                <c:pt idx="2131">
                  <c:v>0.59397898346450695</c:v>
                </c:pt>
                <c:pt idx="2132">
                  <c:v>0.82261712511404395</c:v>
                </c:pt>
                <c:pt idx="2133">
                  <c:v>0.181383639878158</c:v>
                </c:pt>
                <c:pt idx="2134">
                  <c:v>1.1274125570507101</c:v>
                </c:pt>
                <c:pt idx="2135">
                  <c:v>0.148897407025849</c:v>
                </c:pt>
                <c:pt idx="2136">
                  <c:v>0.60887437259216703</c:v>
                </c:pt>
                <c:pt idx="2137">
                  <c:v>0.20372986974871801</c:v>
                </c:pt>
                <c:pt idx="2138">
                  <c:v>1.3139949488903799</c:v>
                </c:pt>
                <c:pt idx="2139">
                  <c:v>0.79343095732068503</c:v>
                </c:pt>
                <c:pt idx="2140">
                  <c:v>0.74029953786481395</c:v>
                </c:pt>
                <c:pt idx="2141">
                  <c:v>4.1293013238007203</c:v>
                </c:pt>
                <c:pt idx="2142">
                  <c:v>0.91812469969671295</c:v>
                </c:pt>
                <c:pt idx="2143">
                  <c:v>0.72134380944343701</c:v>
                </c:pt>
                <c:pt idx="2144">
                  <c:v>1.2635220520726</c:v>
                </c:pt>
                <c:pt idx="2145">
                  <c:v>4.79321047475913</c:v>
                </c:pt>
                <c:pt idx="2146">
                  <c:v>1.01035942472647</c:v>
                </c:pt>
                <c:pt idx="2147">
                  <c:v>0.64106549172429195</c:v>
                </c:pt>
                <c:pt idx="2148">
                  <c:v>1.0350843476060201</c:v>
                </c:pt>
                <c:pt idx="2149">
                  <c:v>0.56248121474523305</c:v>
                </c:pt>
                <c:pt idx="2150">
                  <c:v>0.93557047199281196</c:v>
                </c:pt>
                <c:pt idx="2151">
                  <c:v>1.5749957437792701</c:v>
                </c:pt>
                <c:pt idx="2152">
                  <c:v>1.4380747439745301</c:v>
                </c:pt>
                <c:pt idx="2153">
                  <c:v>8.7794014567974393E-3</c:v>
                </c:pt>
                <c:pt idx="2154">
                  <c:v>0.987852927667484</c:v>
                </c:pt>
                <c:pt idx="2155">
                  <c:v>0.17623033257241899</c:v>
                </c:pt>
                <c:pt idx="2156">
                  <c:v>0.58864057623297805</c:v>
                </c:pt>
                <c:pt idx="2157">
                  <c:v>9.6335966719000105E-2</c:v>
                </c:pt>
                <c:pt idx="2158">
                  <c:v>1.0735565384608501</c:v>
                </c:pt>
                <c:pt idx="2159">
                  <c:v>0.75525246302082205</c:v>
                </c:pt>
                <c:pt idx="2160">
                  <c:v>0.42666624843386303</c:v>
                </c:pt>
                <c:pt idx="2161">
                  <c:v>0.229801885552496</c:v>
                </c:pt>
                <c:pt idx="2162">
                  <c:v>0.38649269857318502</c:v>
                </c:pt>
                <c:pt idx="2163">
                  <c:v>0</c:v>
                </c:pt>
                <c:pt idx="2164">
                  <c:v>0.88768479773389897</c:v>
                </c:pt>
                <c:pt idx="2165">
                  <c:v>1.1335461870804899</c:v>
                </c:pt>
                <c:pt idx="2166">
                  <c:v>0.79805615044311196</c:v>
                </c:pt>
                <c:pt idx="2167">
                  <c:v>1.4201075244563</c:v>
                </c:pt>
                <c:pt idx="2168">
                  <c:v>1.16455374971284</c:v>
                </c:pt>
                <c:pt idx="2169">
                  <c:v>2.3949423668471201</c:v>
                </c:pt>
                <c:pt idx="2170">
                  <c:v>0.56198097353058996</c:v>
                </c:pt>
                <c:pt idx="2171">
                  <c:v>1.14823061405641</c:v>
                </c:pt>
                <c:pt idx="2172">
                  <c:v>0.62180171093432102</c:v>
                </c:pt>
                <c:pt idx="2173">
                  <c:v>1.0210846924329999</c:v>
                </c:pt>
                <c:pt idx="2174">
                  <c:v>0.48090383539305598</c:v>
                </c:pt>
                <c:pt idx="2175">
                  <c:v>1.1099015307506801</c:v>
                </c:pt>
                <c:pt idx="2176">
                  <c:v>1.0552681635940599</c:v>
                </c:pt>
                <c:pt idx="2177">
                  <c:v>0.387823101619924</c:v>
                </c:pt>
                <c:pt idx="2178">
                  <c:v>0.95231637246240097</c:v>
                </c:pt>
                <c:pt idx="2179">
                  <c:v>1.14736879163192</c:v>
                </c:pt>
                <c:pt idx="2180">
                  <c:v>0.79474918380993098</c:v>
                </c:pt>
                <c:pt idx="2181">
                  <c:v>0.31561223332441801</c:v>
                </c:pt>
                <c:pt idx="2182">
                  <c:v>0.58954473712111</c:v>
                </c:pt>
                <c:pt idx="2183">
                  <c:v>0.92646140343960404</c:v>
                </c:pt>
                <c:pt idx="2184">
                  <c:v>0.282919845978436</c:v>
                </c:pt>
                <c:pt idx="2185">
                  <c:v>0.18095282264012999</c:v>
                </c:pt>
                <c:pt idx="2186">
                  <c:v>0.34526166107268602</c:v>
                </c:pt>
                <c:pt idx="2187">
                  <c:v>0.53000097386547196</c:v>
                </c:pt>
                <c:pt idx="2188">
                  <c:v>1.5503126423425899</c:v>
                </c:pt>
                <c:pt idx="2189">
                  <c:v>0.74714028264889598</c:v>
                </c:pt>
                <c:pt idx="2190">
                  <c:v>1.33920518993798</c:v>
                </c:pt>
                <c:pt idx="2191">
                  <c:v>0.55256311629975496</c:v>
                </c:pt>
                <c:pt idx="2192">
                  <c:v>0.28542195538653098</c:v>
                </c:pt>
                <c:pt idx="2193">
                  <c:v>0.74259352055309502</c:v>
                </c:pt>
                <c:pt idx="2194">
                  <c:v>0.526951776683381</c:v>
                </c:pt>
                <c:pt idx="2195">
                  <c:v>0.201406338536887</c:v>
                </c:pt>
                <c:pt idx="2196">
                  <c:v>0.56330493960331096</c:v>
                </c:pt>
                <c:pt idx="2197">
                  <c:v>0.399023889139551</c:v>
                </c:pt>
                <c:pt idx="2198">
                  <c:v>2.19219433295746</c:v>
                </c:pt>
                <c:pt idx="2199">
                  <c:v>2.3241750288867999</c:v>
                </c:pt>
                <c:pt idx="2200">
                  <c:v>0.37732244614740301</c:v>
                </c:pt>
                <c:pt idx="2201">
                  <c:v>1.0513848702212401</c:v>
                </c:pt>
                <c:pt idx="2202">
                  <c:v>1.2770575517776701</c:v>
                </c:pt>
                <c:pt idx="2203">
                  <c:v>0.81118655027481401</c:v>
                </c:pt>
                <c:pt idx="2204">
                  <c:v>0.615289659487672</c:v>
                </c:pt>
                <c:pt idx="2205">
                  <c:v>0.40752294417873702</c:v>
                </c:pt>
                <c:pt idx="2206">
                  <c:v>0.42961690228702298</c:v>
                </c:pt>
                <c:pt idx="2207">
                  <c:v>0.35507023625155798</c:v>
                </c:pt>
                <c:pt idx="2208">
                  <c:v>0.77060688932884402</c:v>
                </c:pt>
                <c:pt idx="2209">
                  <c:v>0.67603904941694204</c:v>
                </c:pt>
                <c:pt idx="2210">
                  <c:v>1.6479544275876601</c:v>
                </c:pt>
                <c:pt idx="2211">
                  <c:v>0.78031268680436205</c:v>
                </c:pt>
                <c:pt idx="2212">
                  <c:v>4.08491504496443</c:v>
                </c:pt>
                <c:pt idx="2213">
                  <c:v>0.54906459009322195</c:v>
                </c:pt>
                <c:pt idx="2214">
                  <c:v>1.58078768369708</c:v>
                </c:pt>
                <c:pt idx="2215">
                  <c:v>0.69490637510872899</c:v>
                </c:pt>
                <c:pt idx="2216">
                  <c:v>0.58176880999140401</c:v>
                </c:pt>
                <c:pt idx="2217">
                  <c:v>3.3818097765134798</c:v>
                </c:pt>
                <c:pt idx="2218">
                  <c:v>0.87785154821506495</c:v>
                </c:pt>
                <c:pt idx="2219">
                  <c:v>1.1611756456806499</c:v>
                </c:pt>
                <c:pt idx="2220">
                  <c:v>0.73644537339086202</c:v>
                </c:pt>
                <c:pt idx="2221">
                  <c:v>1.0446516691027801</c:v>
                </c:pt>
                <c:pt idx="2222">
                  <c:v>1.4039256015177599</c:v>
                </c:pt>
                <c:pt idx="2223">
                  <c:v>2.2155779835776399</c:v>
                </c:pt>
                <c:pt idx="2224">
                  <c:v>0.30648757542163002</c:v>
                </c:pt>
                <c:pt idx="2225">
                  <c:v>0.39084631948814003</c:v>
                </c:pt>
                <c:pt idx="2226">
                  <c:v>0.42565142960275998</c:v>
                </c:pt>
                <c:pt idx="2227">
                  <c:v>0.72668311045192102</c:v>
                </c:pt>
                <c:pt idx="2228">
                  <c:v>0.30143603514199802</c:v>
                </c:pt>
                <c:pt idx="2229">
                  <c:v>0.49429251969580801</c:v>
                </c:pt>
                <c:pt idx="2230">
                  <c:v>4.0319342066397397</c:v>
                </c:pt>
                <c:pt idx="2231">
                  <c:v>0.83587417238185402</c:v>
                </c:pt>
                <c:pt idx="2232">
                  <c:v>0.77917380394504399</c:v>
                </c:pt>
                <c:pt idx="2233">
                  <c:v>2.2958720049975199</c:v>
                </c:pt>
                <c:pt idx="2234">
                  <c:v>0.35123428664126699</c:v>
                </c:pt>
                <c:pt idx="2235">
                  <c:v>2.3538453582040302</c:v>
                </c:pt>
                <c:pt idx="2236">
                  <c:v>1.1811763004373801</c:v>
                </c:pt>
                <c:pt idx="2237">
                  <c:v>1.0902201113794401</c:v>
                </c:pt>
                <c:pt idx="2238">
                  <c:v>1.9468523765490799</c:v>
                </c:pt>
                <c:pt idx="2239">
                  <c:v>0.69437532200622598</c:v>
                </c:pt>
                <c:pt idx="2240">
                  <c:v>2.4894994947146301</c:v>
                </c:pt>
                <c:pt idx="2241">
                  <c:v>-0.371788384167408</c:v>
                </c:pt>
                <c:pt idx="2242">
                  <c:v>0.45515500610566201</c:v>
                </c:pt>
                <c:pt idx="2243">
                  <c:v>7.2821014601836502</c:v>
                </c:pt>
                <c:pt idx="2244">
                  <c:v>0.48637256222097403</c:v>
                </c:pt>
                <c:pt idx="2245">
                  <c:v>1.071738851743</c:v>
                </c:pt>
                <c:pt idx="2246">
                  <c:v>0.56501235914511005</c:v>
                </c:pt>
                <c:pt idx="2247">
                  <c:v>0.68713048516300201</c:v>
                </c:pt>
                <c:pt idx="2248">
                  <c:v>0.13747946244902301</c:v>
                </c:pt>
                <c:pt idx="2249">
                  <c:v>1.3201124543654501</c:v>
                </c:pt>
                <c:pt idx="2250">
                  <c:v>2.7074467620304299</c:v>
                </c:pt>
                <c:pt idx="2251">
                  <c:v>4.6630948805274803</c:v>
                </c:pt>
                <c:pt idx="2252">
                  <c:v>0.86709456211108304</c:v>
                </c:pt>
                <c:pt idx="2253">
                  <c:v>1.15077939000144</c:v>
                </c:pt>
                <c:pt idx="2254">
                  <c:v>0.28144945007646199</c:v>
                </c:pt>
                <c:pt idx="2255">
                  <c:v>1.1497650585044901</c:v>
                </c:pt>
                <c:pt idx="2256">
                  <c:v>1.4615846338535401</c:v>
                </c:pt>
                <c:pt idx="2257">
                  <c:v>0.22977874786942801</c:v>
                </c:pt>
                <c:pt idx="2258">
                  <c:v>0.96325996891074195</c:v>
                </c:pt>
                <c:pt idx="2259">
                  <c:v>0.26714818543017799</c:v>
                </c:pt>
                <c:pt idx="2260">
                  <c:v>0.52692438185053603</c:v>
                </c:pt>
                <c:pt idx="2261">
                  <c:v>1.6117889179855001</c:v>
                </c:pt>
                <c:pt idx="2262">
                  <c:v>1.5799570765100901</c:v>
                </c:pt>
                <c:pt idx="2263">
                  <c:v>0.83945367431041196</c:v>
                </c:pt>
                <c:pt idx="2264">
                  <c:v>1.2230132202666599</c:v>
                </c:pt>
                <c:pt idx="2265">
                  <c:v>0.112738575036015</c:v>
                </c:pt>
                <c:pt idx="2266">
                  <c:v>0.59826235227803504</c:v>
                </c:pt>
                <c:pt idx="2267">
                  <c:v>0.67759571624269499</c:v>
                </c:pt>
                <c:pt idx="2268">
                  <c:v>1.00000401511288</c:v>
                </c:pt>
                <c:pt idx="2269">
                  <c:v>0.475961490423778</c:v>
                </c:pt>
                <c:pt idx="2270">
                  <c:v>0.48105840719902299</c:v>
                </c:pt>
                <c:pt idx="2271">
                  <c:v>0.431747509544809</c:v>
                </c:pt>
                <c:pt idx="2272">
                  <c:v>2.8596384481061401</c:v>
                </c:pt>
                <c:pt idx="2273">
                  <c:v>0.10438787693485201</c:v>
                </c:pt>
                <c:pt idx="2274">
                  <c:v>0.44310146849848497</c:v>
                </c:pt>
                <c:pt idx="2275">
                  <c:v>0.18996011905622101</c:v>
                </c:pt>
                <c:pt idx="2276">
                  <c:v>1.57467916632072</c:v>
                </c:pt>
                <c:pt idx="2277">
                  <c:v>2.2293203111237601</c:v>
                </c:pt>
                <c:pt idx="2278">
                  <c:v>2.5395401895766798</c:v>
                </c:pt>
                <c:pt idx="2279">
                  <c:v>0.50895404651111298</c:v>
                </c:pt>
                <c:pt idx="2280">
                  <c:v>0.422326388421703</c:v>
                </c:pt>
                <c:pt idx="2281">
                  <c:v>0.45095462274160902</c:v>
                </c:pt>
                <c:pt idx="2282">
                  <c:v>3.5623708110029302</c:v>
                </c:pt>
                <c:pt idx="2283">
                  <c:v>0.32616615861054699</c:v>
                </c:pt>
                <c:pt idx="2284">
                  <c:v>0.49873063753554198</c:v>
                </c:pt>
                <c:pt idx="2285">
                  <c:v>0.168681089558299</c:v>
                </c:pt>
                <c:pt idx="2286">
                  <c:v>1.30349861604015</c:v>
                </c:pt>
                <c:pt idx="2287">
                  <c:v>0.33137751441656998</c:v>
                </c:pt>
                <c:pt idx="2288">
                  <c:v>3.80200056563827</c:v>
                </c:pt>
                <c:pt idx="2289">
                  <c:v>0.72529076890932997</c:v>
                </c:pt>
                <c:pt idx="2290">
                  <c:v>0.110908484479761</c:v>
                </c:pt>
                <c:pt idx="2291">
                  <c:v>4.2733899742213799</c:v>
                </c:pt>
                <c:pt idx="2292">
                  <c:v>0.32424674342351401</c:v>
                </c:pt>
                <c:pt idx="2293">
                  <c:v>0.35351667437898598</c:v>
                </c:pt>
                <c:pt idx="2294">
                  <c:v>8.9046434801974694</c:v>
                </c:pt>
                <c:pt idx="2295">
                  <c:v>0.88931621314156195</c:v>
                </c:pt>
                <c:pt idx="2296">
                  <c:v>1.89831284000578</c:v>
                </c:pt>
                <c:pt idx="2297">
                  <c:v>1.05217940997322</c:v>
                </c:pt>
                <c:pt idx="2299">
                  <c:v>2.6108476243508898</c:v>
                </c:pt>
                <c:pt idx="2300">
                  <c:v>1.12321866099849</c:v>
                </c:pt>
                <c:pt idx="2301">
                  <c:v>1.7361586407629701</c:v>
                </c:pt>
                <c:pt idx="2302">
                  <c:v>0.58428324855677205</c:v>
                </c:pt>
                <c:pt idx="2303">
                  <c:v>0.86316193471793601</c:v>
                </c:pt>
                <c:pt idx="2304">
                  <c:v>1.0799054957557801</c:v>
                </c:pt>
                <c:pt idx="2305">
                  <c:v>0.51667453601133195</c:v>
                </c:pt>
                <c:pt idx="2306">
                  <c:v>8.2730160497514499E-2</c:v>
                </c:pt>
                <c:pt idx="2307">
                  <c:v>1.3014573280886299</c:v>
                </c:pt>
                <c:pt idx="2308">
                  <c:v>2.59021731085637</c:v>
                </c:pt>
                <c:pt idx="2309">
                  <c:v>4.7863995960276</c:v>
                </c:pt>
                <c:pt idx="2310">
                  <c:v>0.31309914892033103</c:v>
                </c:pt>
                <c:pt idx="2311">
                  <c:v>0.41594212101094602</c:v>
                </c:pt>
                <c:pt idx="2312">
                  <c:v>0.51515323700482396</c:v>
                </c:pt>
                <c:pt idx="2313">
                  <c:v>1.2459462008014499</c:v>
                </c:pt>
                <c:pt idx="2314">
                  <c:v>0.42932923000058698</c:v>
                </c:pt>
                <c:pt idx="2315">
                  <c:v>8.0183695359467802E-2</c:v>
                </c:pt>
                <c:pt idx="2316">
                  <c:v>0.59432800063966096</c:v>
                </c:pt>
                <c:pt idx="2317">
                  <c:v>0.80701954918724605</c:v>
                </c:pt>
                <c:pt idx="2318">
                  <c:v>0.67338754842424697</c:v>
                </c:pt>
                <c:pt idx="2319">
                  <c:v>0.15605960727911899</c:v>
                </c:pt>
                <c:pt idx="2320">
                  <c:v>0.96788418843709101</c:v>
                </c:pt>
                <c:pt idx="2321">
                  <c:v>0.601901513835846</c:v>
                </c:pt>
                <c:pt idx="2322">
                  <c:v>0.28660142982310399</c:v>
                </c:pt>
                <c:pt idx="2323">
                  <c:v>0.329017584357847</c:v>
                </c:pt>
                <c:pt idx="2324">
                  <c:v>0.88858924488200597</c:v>
                </c:pt>
                <c:pt idx="2325">
                  <c:v>0.30995169394022998</c:v>
                </c:pt>
                <c:pt idx="2326">
                  <c:v>0.62385931349300805</c:v>
                </c:pt>
                <c:pt idx="2327">
                  <c:v>0.55600556218542696</c:v>
                </c:pt>
                <c:pt idx="2328">
                  <c:v>1.77293969038093</c:v>
                </c:pt>
                <c:pt idx="2329">
                  <c:v>3.1234828089707598</c:v>
                </c:pt>
                <c:pt idx="2330">
                  <c:v>0.56313393093157804</c:v>
                </c:pt>
                <c:pt idx="2331">
                  <c:v>0.67660623446190704</c:v>
                </c:pt>
                <c:pt idx="2332">
                  <c:v>1.5553937561541</c:v>
                </c:pt>
                <c:pt idx="2333">
                  <c:v>4.3384271535534502</c:v>
                </c:pt>
                <c:pt idx="2334">
                  <c:v>0.92119857594652099</c:v>
                </c:pt>
                <c:pt idx="2335">
                  <c:v>0.52068352125112705</c:v>
                </c:pt>
                <c:pt idx="2336">
                  <c:v>1.1813361697595799</c:v>
                </c:pt>
                <c:pt idx="2337">
                  <c:v>0.123733451356536</c:v>
                </c:pt>
                <c:pt idx="2338">
                  <c:v>1.1578928673723801</c:v>
                </c:pt>
                <c:pt idx="2339">
                  <c:v>0.212480072241927</c:v>
                </c:pt>
                <c:pt idx="2340">
                  <c:v>0.62182401672045695</c:v>
                </c:pt>
                <c:pt idx="2341">
                  <c:v>0.49138883339482697</c:v>
                </c:pt>
                <c:pt idx="2342">
                  <c:v>1.02208940535116</c:v>
                </c:pt>
                <c:pt idx="2343">
                  <c:v>4.0750191888322798</c:v>
                </c:pt>
                <c:pt idx="2344">
                  <c:v>1.10286646958186</c:v>
                </c:pt>
                <c:pt idx="2345">
                  <c:v>0.63891037081215796</c:v>
                </c:pt>
                <c:pt idx="2346">
                  <c:v>1.0542127751430099</c:v>
                </c:pt>
                <c:pt idx="2347">
                  <c:v>0.166611338725528</c:v>
                </c:pt>
                <c:pt idx="2348">
                  <c:v>0.78013541359299399</c:v>
                </c:pt>
                <c:pt idx="2349">
                  <c:v>0.65742994922779496</c:v>
                </c:pt>
                <c:pt idx="2350">
                  <c:v>0.30395942755697802</c:v>
                </c:pt>
                <c:pt idx="2351">
                  <c:v>1.3721507006834399</c:v>
                </c:pt>
                <c:pt idx="2352">
                  <c:v>0.71239019514127699</c:v>
                </c:pt>
                <c:pt idx="2353">
                  <c:v>0.28091102174312998</c:v>
                </c:pt>
                <c:pt idx="2354">
                  <c:v>1.23842724894175</c:v>
                </c:pt>
                <c:pt idx="2355">
                  <c:v>0.42295112681309599</c:v>
                </c:pt>
                <c:pt idx="2356">
                  <c:v>1.00153015273387</c:v>
                </c:pt>
                <c:pt idx="2357">
                  <c:v>0.33902322438679</c:v>
                </c:pt>
                <c:pt idx="2358">
                  <c:v>2.7932475464706301</c:v>
                </c:pt>
                <c:pt idx="2359">
                  <c:v>1.8069183681802401</c:v>
                </c:pt>
                <c:pt idx="2360">
                  <c:v>0.22521745272934399</c:v>
                </c:pt>
                <c:pt idx="2361">
                  <c:v>0.99619254468125695</c:v>
                </c:pt>
                <c:pt idx="2362">
                  <c:v>0.99997093969749995</c:v>
                </c:pt>
                <c:pt idx="2363">
                  <c:v>1.20106602839595</c:v>
                </c:pt>
                <c:pt idx="2364">
                  <c:v>0.38891275660250801</c:v>
                </c:pt>
                <c:pt idx="2365">
                  <c:v>1.1957275307736801</c:v>
                </c:pt>
                <c:pt idx="2366">
                  <c:v>0.67204777305307895</c:v>
                </c:pt>
                <c:pt idx="2367">
                  <c:v>1.49600659002185</c:v>
                </c:pt>
                <c:pt idx="2368">
                  <c:v>1.5098999755440099</c:v>
                </c:pt>
                <c:pt idx="2369">
                  <c:v>1.7397123599097899</c:v>
                </c:pt>
                <c:pt idx="2370">
                  <c:v>2.39257392462412</c:v>
                </c:pt>
                <c:pt idx="2371">
                  <c:v>0.59970418538405001</c:v>
                </c:pt>
                <c:pt idx="2372">
                  <c:v>17.797816801139099</c:v>
                </c:pt>
                <c:pt idx="2373">
                  <c:v>0.43319574291305202</c:v>
                </c:pt>
                <c:pt idx="2374">
                  <c:v>19.0398807020227</c:v>
                </c:pt>
                <c:pt idx="2375">
                  <c:v>0.88480596523839705</c:v>
                </c:pt>
                <c:pt idx="2376">
                  <c:v>1.4729269008841199</c:v>
                </c:pt>
                <c:pt idx="2377">
                  <c:v>0.44578456816362999</c:v>
                </c:pt>
                <c:pt idx="2378">
                  <c:v>0.13123678326358201</c:v>
                </c:pt>
                <c:pt idx="2379">
                  <c:v>0.32497828806638301</c:v>
                </c:pt>
                <c:pt idx="2380">
                  <c:v>0.50942945023400998</c:v>
                </c:pt>
                <c:pt idx="2381">
                  <c:v>0.211804266655021</c:v>
                </c:pt>
                <c:pt idx="2382">
                  <c:v>1.42696465923473</c:v>
                </c:pt>
                <c:pt idx="2383">
                  <c:v>2.2452240793070901</c:v>
                </c:pt>
                <c:pt idx="2384">
                  <c:v>0.124466151237173</c:v>
                </c:pt>
                <c:pt idx="2385">
                  <c:v>0.43794930788222902</c:v>
                </c:pt>
                <c:pt idx="2386">
                  <c:v>0.62658614979387295</c:v>
                </c:pt>
                <c:pt idx="2387">
                  <c:v>0.93130466354278596</c:v>
                </c:pt>
                <c:pt idx="2388">
                  <c:v>1.1250226543891899</c:v>
                </c:pt>
                <c:pt idx="2389">
                  <c:v>0.61715157700400802</c:v>
                </c:pt>
                <c:pt idx="2390">
                  <c:v>1.05399903714979</c:v>
                </c:pt>
                <c:pt idx="2391">
                  <c:v>0.41113717186054499</c:v>
                </c:pt>
                <c:pt idx="2392">
                  <c:v>0.77410029038875705</c:v>
                </c:pt>
                <c:pt idx="2393">
                  <c:v>2.3264251902509301</c:v>
                </c:pt>
                <c:pt idx="2394">
                  <c:v>1.0413377685476299</c:v>
                </c:pt>
                <c:pt idx="2395">
                  <c:v>0.88484134559817496</c:v>
                </c:pt>
                <c:pt idx="2396">
                  <c:v>0.40138568711893302</c:v>
                </c:pt>
                <c:pt idx="2397">
                  <c:v>1.17225626050078</c:v>
                </c:pt>
                <c:pt idx="2398">
                  <c:v>0.463293069656735</c:v>
                </c:pt>
                <c:pt idx="2399">
                  <c:v>0.188515709543639</c:v>
                </c:pt>
                <c:pt idx="2400">
                  <c:v>0.62204577997177002</c:v>
                </c:pt>
                <c:pt idx="2401">
                  <c:v>0.76529751526062795</c:v>
                </c:pt>
                <c:pt idx="2402">
                  <c:v>0.47128871514617798</c:v>
                </c:pt>
                <c:pt idx="2403">
                  <c:v>0.29732431778864199</c:v>
                </c:pt>
                <c:pt idx="2404">
                  <c:v>0.92719226990618198</c:v>
                </c:pt>
                <c:pt idx="2405">
                  <c:v>0.60502188006554802</c:v>
                </c:pt>
                <c:pt idx="2406">
                  <c:v>0.19799281136973401</c:v>
                </c:pt>
                <c:pt idx="2407">
                  <c:v>0.42044091743957401</c:v>
                </c:pt>
                <c:pt idx="2408">
                  <c:v>0.71916562862166</c:v>
                </c:pt>
                <c:pt idx="2409">
                  <c:v>0.40587653573004401</c:v>
                </c:pt>
                <c:pt idx="2410">
                  <c:v>1.0306716398474001</c:v>
                </c:pt>
                <c:pt idx="2411">
                  <c:v>0.56526205305704702</c:v>
                </c:pt>
                <c:pt idx="2412">
                  <c:v>0.403498925606596</c:v>
                </c:pt>
                <c:pt idx="2413">
                  <c:v>1.3396337642817699</c:v>
                </c:pt>
                <c:pt idx="2414">
                  <c:v>0.48411511295736198</c:v>
                </c:pt>
                <c:pt idx="2415">
                  <c:v>0.68446085488444797</c:v>
                </c:pt>
                <c:pt idx="2416">
                  <c:v>1.3273548807344899</c:v>
                </c:pt>
                <c:pt idx="2417">
                  <c:v>0.62501457921560699</c:v>
                </c:pt>
                <c:pt idx="2418">
                  <c:v>0.87960468216724996</c:v>
                </c:pt>
                <c:pt idx="2419">
                  <c:v>0.346764966704741</c:v>
                </c:pt>
                <c:pt idx="2420">
                  <c:v>2.34181124339784</c:v>
                </c:pt>
                <c:pt idx="2421">
                  <c:v>0.83307707519456398</c:v>
                </c:pt>
                <c:pt idx="2422">
                  <c:v>0.319511496443659</c:v>
                </c:pt>
                <c:pt idx="2423">
                  <c:v>0.50522729707271197</c:v>
                </c:pt>
                <c:pt idx="2424">
                  <c:v>0.76653772374303397</c:v>
                </c:pt>
                <c:pt idx="2425">
                  <c:v>0.944194166531657</c:v>
                </c:pt>
                <c:pt idx="2426">
                  <c:v>0.55602131024629198</c:v>
                </c:pt>
                <c:pt idx="2427">
                  <c:v>0.73759143653894399</c:v>
                </c:pt>
                <c:pt idx="2428">
                  <c:v>0.63645372757429997</c:v>
                </c:pt>
                <c:pt idx="2429">
                  <c:v>0.84838799780642604</c:v>
                </c:pt>
                <c:pt idx="2430">
                  <c:v>0.48882887945617498</c:v>
                </c:pt>
                <c:pt idx="2431">
                  <c:v>0.51143726410832102</c:v>
                </c:pt>
                <c:pt idx="2432">
                  <c:v>0.39805625693215801</c:v>
                </c:pt>
                <c:pt idx="2433">
                  <c:v>0.68660856625483702</c:v>
                </c:pt>
                <c:pt idx="2434">
                  <c:v>3.0833784210541602</c:v>
                </c:pt>
                <c:pt idx="2435">
                  <c:v>3.69850865328696</c:v>
                </c:pt>
                <c:pt idx="2436">
                  <c:v>1.4858365104084099</c:v>
                </c:pt>
                <c:pt idx="2437">
                  <c:v>0.68594460471016805</c:v>
                </c:pt>
                <c:pt idx="2438">
                  <c:v>1.4668745990726499</c:v>
                </c:pt>
                <c:pt idx="2439">
                  <c:v>3.4710409833754698</c:v>
                </c:pt>
                <c:pt idx="2440">
                  <c:v>0.19341830256084</c:v>
                </c:pt>
                <c:pt idx="2441">
                  <c:v>1.16563707969271</c:v>
                </c:pt>
                <c:pt idx="2442">
                  <c:v>0.14317342562805599</c:v>
                </c:pt>
                <c:pt idx="2443">
                  <c:v>0.584897350680746</c:v>
                </c:pt>
                <c:pt idx="2444">
                  <c:v>3.1305791381166301</c:v>
                </c:pt>
                <c:pt idx="2445">
                  <c:v>1.19629801591316</c:v>
                </c:pt>
                <c:pt idx="2446">
                  <c:v>0.74667936294228099</c:v>
                </c:pt>
                <c:pt idx="2447">
                  <c:v>25.443997760928202</c:v>
                </c:pt>
                <c:pt idx="2448">
                  <c:v>0.51550915468494496</c:v>
                </c:pt>
                <c:pt idx="2449">
                  <c:v>0.94947317349671301</c:v>
                </c:pt>
                <c:pt idx="2450">
                  <c:v>0.24450545568000601</c:v>
                </c:pt>
                <c:pt idx="2451">
                  <c:v>0.90354865385181105</c:v>
                </c:pt>
                <c:pt idx="2452">
                  <c:v>3.8889908781109899</c:v>
                </c:pt>
                <c:pt idx="2453">
                  <c:v>0.54346605271542003</c:v>
                </c:pt>
                <c:pt idx="2454">
                  <c:v>0.34034775517288901</c:v>
                </c:pt>
                <c:pt idx="2455">
                  <c:v>0.69201506866400397</c:v>
                </c:pt>
                <c:pt idx="2456">
                  <c:v>0.23016338404058301</c:v>
                </c:pt>
                <c:pt idx="2457">
                  <c:v>1.9354089519115401</c:v>
                </c:pt>
                <c:pt idx="2458">
                  <c:v>3.8061414837135898</c:v>
                </c:pt>
                <c:pt idx="2459">
                  <c:v>1.66027332474486</c:v>
                </c:pt>
                <c:pt idx="2460">
                  <c:v>0.64081690512899003</c:v>
                </c:pt>
                <c:pt idx="2461">
                  <c:v>2.6627748025880602</c:v>
                </c:pt>
                <c:pt idx="2462">
                  <c:v>3.8231445764961798</c:v>
                </c:pt>
                <c:pt idx="2463">
                  <c:v>0.300583092198278</c:v>
                </c:pt>
                <c:pt idx="2464">
                  <c:v>2.1961644109864502</c:v>
                </c:pt>
                <c:pt idx="2465">
                  <c:v>0.49700254151921802</c:v>
                </c:pt>
                <c:pt idx="2466">
                  <c:v>1.1656319980263601</c:v>
                </c:pt>
                <c:pt idx="2467">
                  <c:v>0.87323532609491294</c:v>
                </c:pt>
                <c:pt idx="2468">
                  <c:v>1.1767663541536899</c:v>
                </c:pt>
                <c:pt idx="2469">
                  <c:v>1.5397404384962601</c:v>
                </c:pt>
                <c:pt idx="2470">
                  <c:v>0.75255174358116095</c:v>
                </c:pt>
                <c:pt idx="2471">
                  <c:v>0.76323827528977795</c:v>
                </c:pt>
                <c:pt idx="2472">
                  <c:v>0.66706201610696902</c:v>
                </c:pt>
                <c:pt idx="2473">
                  <c:v>0.88948804096666001</c:v>
                </c:pt>
                <c:pt idx="2474">
                  <c:v>2.93614547679159</c:v>
                </c:pt>
                <c:pt idx="2475">
                  <c:v>0.66554756105411905</c:v>
                </c:pt>
                <c:pt idx="2476">
                  <c:v>1.1064708736995701</c:v>
                </c:pt>
                <c:pt idx="2477">
                  <c:v>0.50021617034857102</c:v>
                </c:pt>
                <c:pt idx="2478">
                  <c:v>6.5590700373828597</c:v>
                </c:pt>
                <c:pt idx="2479">
                  <c:v>0.36356529673004201</c:v>
                </c:pt>
                <c:pt idx="2480">
                  <c:v>0.45995034866751699</c:v>
                </c:pt>
                <c:pt idx="2481">
                  <c:v>0.368693666705316</c:v>
                </c:pt>
                <c:pt idx="2482">
                  <c:v>0.24838286287169201</c:v>
                </c:pt>
                <c:pt idx="2483">
                  <c:v>0.74373860257018398</c:v>
                </c:pt>
                <c:pt idx="2484">
                  <c:v>1.20313724757857</c:v>
                </c:pt>
                <c:pt idx="2485">
                  <c:v>1.8311792413743699</c:v>
                </c:pt>
                <c:pt idx="2486">
                  <c:v>0.67540214528611797</c:v>
                </c:pt>
                <c:pt idx="2487">
                  <c:v>0.74310536301769503</c:v>
                </c:pt>
                <c:pt idx="2488">
                  <c:v>1.2048074194568501</c:v>
                </c:pt>
                <c:pt idx="2489">
                  <c:v>0.28251915446328102</c:v>
                </c:pt>
                <c:pt idx="2490">
                  <c:v>0.26226454754827699</c:v>
                </c:pt>
                <c:pt idx="2491">
                  <c:v>0.57610836803622401</c:v>
                </c:pt>
                <c:pt idx="2492">
                  <c:v>1.20362921173036</c:v>
                </c:pt>
                <c:pt idx="2493">
                  <c:v>0.300925935179232</c:v>
                </c:pt>
                <c:pt idx="2494">
                  <c:v>0.70121230291290204</c:v>
                </c:pt>
                <c:pt idx="2495">
                  <c:v>0.78447908096134</c:v>
                </c:pt>
                <c:pt idx="2496">
                  <c:v>0.62472811232063896</c:v>
                </c:pt>
                <c:pt idx="2497">
                  <c:v>0.74317952649473296</c:v>
                </c:pt>
                <c:pt idx="2498">
                  <c:v>0.98162268576299805</c:v>
                </c:pt>
                <c:pt idx="2499">
                  <c:v>0.38648865443985703</c:v>
                </c:pt>
                <c:pt idx="2500">
                  <c:v>3.351282240417</c:v>
                </c:pt>
                <c:pt idx="2501">
                  <c:v>0.49436412200927299</c:v>
                </c:pt>
                <c:pt idx="2502">
                  <c:v>1.01172338624707</c:v>
                </c:pt>
                <c:pt idx="2503">
                  <c:v>-0.43388752522539697</c:v>
                </c:pt>
                <c:pt idx="2504">
                  <c:v>0.92903982499482396</c:v>
                </c:pt>
                <c:pt idx="2505">
                  <c:v>0.62670955843264398</c:v>
                </c:pt>
                <c:pt idx="2506">
                  <c:v>1.2124834808562699</c:v>
                </c:pt>
                <c:pt idx="2507">
                  <c:v>0.90686164863588004</c:v>
                </c:pt>
                <c:pt idx="2508">
                  <c:v>1.3713860654388299</c:v>
                </c:pt>
                <c:pt idx="2509">
                  <c:v>0.74839872286044595</c:v>
                </c:pt>
                <c:pt idx="2510">
                  <c:v>1.19703225426733</c:v>
                </c:pt>
                <c:pt idx="2511">
                  <c:v>0.43520928728125702</c:v>
                </c:pt>
                <c:pt idx="2512">
                  <c:v>1.61833120257482</c:v>
                </c:pt>
                <c:pt idx="2513">
                  <c:v>4.7321848114821998</c:v>
                </c:pt>
                <c:pt idx="2514">
                  <c:v>0.73295931361933497</c:v>
                </c:pt>
                <c:pt idx="2515">
                  <c:v>0.31329950222452102</c:v>
                </c:pt>
                <c:pt idx="2516">
                  <c:v>1.00311456990319</c:v>
                </c:pt>
                <c:pt idx="2517">
                  <c:v>1.3358007065883</c:v>
                </c:pt>
                <c:pt idx="2518">
                  <c:v>0.95943912122406505</c:v>
                </c:pt>
                <c:pt idx="2519">
                  <c:v>0.98180463554782205</c:v>
                </c:pt>
                <c:pt idx="2520">
                  <c:v>1.32687440592211</c:v>
                </c:pt>
                <c:pt idx="2521">
                  <c:v>0.79680020348131397</c:v>
                </c:pt>
                <c:pt idx="2522">
                  <c:v>1.1460754085384299</c:v>
                </c:pt>
                <c:pt idx="2523">
                  <c:v>0.54131978322159202</c:v>
                </c:pt>
                <c:pt idx="2524">
                  <c:v>0.74258975821390605</c:v>
                </c:pt>
                <c:pt idx="2525">
                  <c:v>0.26413099962886599</c:v>
                </c:pt>
                <c:pt idx="2526">
                  <c:v>0.63383690496503897</c:v>
                </c:pt>
                <c:pt idx="2527">
                  <c:v>0.55172817035197996</c:v>
                </c:pt>
                <c:pt idx="2528">
                  <c:v>0.57767986508472402</c:v>
                </c:pt>
                <c:pt idx="2529">
                  <c:v>0.29104055750632601</c:v>
                </c:pt>
                <c:pt idx="2530">
                  <c:v>0.81113008999722302</c:v>
                </c:pt>
                <c:pt idx="2531">
                  <c:v>9.3511667648663394E-2</c:v>
                </c:pt>
                <c:pt idx="2532">
                  <c:v>2.4977797320905601</c:v>
                </c:pt>
                <c:pt idx="2533">
                  <c:v>7.5106001879926003</c:v>
                </c:pt>
                <c:pt idx="2534">
                  <c:v>0.81465179359961404</c:v>
                </c:pt>
                <c:pt idx="2535">
                  <c:v>1.31320686150849</c:v>
                </c:pt>
                <c:pt idx="2536">
                  <c:v>0.38253408104673903</c:v>
                </c:pt>
                <c:pt idx="2537">
                  <c:v>1.3661860873213401</c:v>
                </c:pt>
                <c:pt idx="2538">
                  <c:v>0.62385617879192801</c:v>
                </c:pt>
                <c:pt idx="2539">
                  <c:v>9.3022008533576506E-2</c:v>
                </c:pt>
                <c:pt idx="2540">
                  <c:v>1.4147514414575499</c:v>
                </c:pt>
                <c:pt idx="2541">
                  <c:v>0.93597052484378596</c:v>
                </c:pt>
                <c:pt idx="2542">
                  <c:v>0.88694252509677696</c:v>
                </c:pt>
                <c:pt idx="2543">
                  <c:v>1.2481394330865201</c:v>
                </c:pt>
                <c:pt idx="2544">
                  <c:v>0.49413549721045202</c:v>
                </c:pt>
                <c:pt idx="2545">
                  <c:v>1.1709717502036701</c:v>
                </c:pt>
                <c:pt idx="2546">
                  <c:v>0.241814190380545</c:v>
                </c:pt>
                <c:pt idx="2547">
                  <c:v>0.398139873047617</c:v>
                </c:pt>
                <c:pt idx="2548">
                  <c:v>0.58018676203268504</c:v>
                </c:pt>
                <c:pt idx="2549">
                  <c:v>1.1185884383412401</c:v>
                </c:pt>
                <c:pt idx="2550">
                  <c:v>0.44019993075241298</c:v>
                </c:pt>
                <c:pt idx="2551">
                  <c:v>1.62604428223233</c:v>
                </c:pt>
                <c:pt idx="2552">
                  <c:v>4.8158883004294502E-2</c:v>
                </c:pt>
                <c:pt idx="2553">
                  <c:v>0.89596875186995295</c:v>
                </c:pt>
                <c:pt idx="2554">
                  <c:v>0.87802148509752798</c:v>
                </c:pt>
                <c:pt idx="2555">
                  <c:v>1.9921739355463</c:v>
                </c:pt>
                <c:pt idx="2556">
                  <c:v>1.0800984281005199</c:v>
                </c:pt>
                <c:pt idx="2557">
                  <c:v>0.55878138242914999</c:v>
                </c:pt>
                <c:pt idx="2558">
                  <c:v>2.6788821972057701</c:v>
                </c:pt>
                <c:pt idx="2559">
                  <c:v>15.569346360381299</c:v>
                </c:pt>
                <c:pt idx="2560">
                  <c:v>0.93514588567339096</c:v>
                </c:pt>
                <c:pt idx="2561">
                  <c:v>-0.542876689972003</c:v>
                </c:pt>
                <c:pt idx="2562">
                  <c:v>1.73966110855912</c:v>
                </c:pt>
                <c:pt idx="2563">
                  <c:v>0.293903595714609</c:v>
                </c:pt>
                <c:pt idx="2564">
                  <c:v>6.9133981656450203</c:v>
                </c:pt>
                <c:pt idx="2565">
                  <c:v>1.05269160780022</c:v>
                </c:pt>
                <c:pt idx="2566">
                  <c:v>0.29955882395919498</c:v>
                </c:pt>
                <c:pt idx="2567">
                  <c:v>0.61956432966604402</c:v>
                </c:pt>
                <c:pt idx="2568">
                  <c:v>2.5230695421781202</c:v>
                </c:pt>
                <c:pt idx="2569">
                  <c:v>0.95630646243430495</c:v>
                </c:pt>
                <c:pt idx="2570">
                  <c:v>0.76288024185216396</c:v>
                </c:pt>
                <c:pt idx="2571">
                  <c:v>0.67967184192010299</c:v>
                </c:pt>
                <c:pt idx="2572">
                  <c:v>0.95790755538994699</c:v>
                </c:pt>
                <c:pt idx="2573">
                  <c:v>0.84928724713223602</c:v>
                </c:pt>
                <c:pt idx="2574">
                  <c:v>1.396153401656</c:v>
                </c:pt>
                <c:pt idx="2575">
                  <c:v>0.34426036545452199</c:v>
                </c:pt>
                <c:pt idx="2576">
                  <c:v>0.26590363275778101</c:v>
                </c:pt>
                <c:pt idx="2577">
                  <c:v>0.43963021000003599</c:v>
                </c:pt>
                <c:pt idx="2578">
                  <c:v>1.58893520186167</c:v>
                </c:pt>
                <c:pt idx="2579">
                  <c:v>0.89004561498810697</c:v>
                </c:pt>
                <c:pt idx="2580">
                  <c:v>0.55947659312044595</c:v>
                </c:pt>
                <c:pt idx="2581">
                  <c:v>1.00445121236968</c:v>
                </c:pt>
                <c:pt idx="2582">
                  <c:v>0.86821867848736101</c:v>
                </c:pt>
                <c:pt idx="2583">
                  <c:v>0.980378298263338</c:v>
                </c:pt>
                <c:pt idx="2584">
                  <c:v>0.227231548117827</c:v>
                </c:pt>
                <c:pt idx="2585">
                  <c:v>1.2914415485564601</c:v>
                </c:pt>
                <c:pt idx="2586">
                  <c:v>0.49169503316748497</c:v>
                </c:pt>
                <c:pt idx="2587">
                  <c:v>0.81152512643995101</c:v>
                </c:pt>
                <c:pt idx="2588">
                  <c:v>0.42456097044700097</c:v>
                </c:pt>
                <c:pt idx="2589">
                  <c:v>0.55640402137936495</c:v>
                </c:pt>
                <c:pt idx="2590">
                  <c:v>0.54006278503590099</c:v>
                </c:pt>
                <c:pt idx="2591">
                  <c:v>24.333240766453802</c:v>
                </c:pt>
                <c:pt idx="2592">
                  <c:v>0.41074744147693998</c:v>
                </c:pt>
                <c:pt idx="2593">
                  <c:v>0.86825943780873804</c:v>
                </c:pt>
                <c:pt idx="2594">
                  <c:v>0.33021884540046598</c:v>
                </c:pt>
                <c:pt idx="2595">
                  <c:v>0.29103967661675201</c:v>
                </c:pt>
                <c:pt idx="2596">
                  <c:v>1.4453190093352599</c:v>
                </c:pt>
                <c:pt idx="2597">
                  <c:v>0.63484875980893496</c:v>
                </c:pt>
                <c:pt idx="2598">
                  <c:v>1.0648653818859499</c:v>
                </c:pt>
                <c:pt idx="2599">
                  <c:v>0.93174572739168104</c:v>
                </c:pt>
                <c:pt idx="2600">
                  <c:v>9.2317676644763509</c:v>
                </c:pt>
                <c:pt idx="2601">
                  <c:v>0.906017729272104</c:v>
                </c:pt>
                <c:pt idx="2602">
                  <c:v>15.9608766527803</c:v>
                </c:pt>
                <c:pt idx="2603">
                  <c:v>9.5781317262160997</c:v>
                </c:pt>
                <c:pt idx="2604">
                  <c:v>5.2916369220801798</c:v>
                </c:pt>
                <c:pt idx="2605">
                  <c:v>1.2776980278154799</c:v>
                </c:pt>
                <c:pt idx="2606">
                  <c:v>1.4219291091192101</c:v>
                </c:pt>
                <c:pt idx="2607">
                  <c:v>1.4087528758036501</c:v>
                </c:pt>
                <c:pt idx="2608">
                  <c:v>0.72287444844507298</c:v>
                </c:pt>
                <c:pt idx="2609">
                  <c:v>1.5331356057576899</c:v>
                </c:pt>
                <c:pt idx="2610">
                  <c:v>1.1224316398587</c:v>
                </c:pt>
                <c:pt idx="2611">
                  <c:v>0.389839893185085</c:v>
                </c:pt>
                <c:pt idx="2612">
                  <c:v>2.39705848844519</c:v>
                </c:pt>
                <c:pt idx="2613">
                  <c:v>1.0304190169218399</c:v>
                </c:pt>
                <c:pt idx="2614">
                  <c:v>0.6724936006094</c:v>
                </c:pt>
                <c:pt idx="2615">
                  <c:v>0.87657128802121698</c:v>
                </c:pt>
                <c:pt idx="2616">
                  <c:v>2.4820864796421098</c:v>
                </c:pt>
                <c:pt idx="2617">
                  <c:v>7.4524042265977704</c:v>
                </c:pt>
                <c:pt idx="2618">
                  <c:v>1.1287578229188</c:v>
                </c:pt>
                <c:pt idx="2619">
                  <c:v>0.81680260984769903</c:v>
                </c:pt>
                <c:pt idx="2620">
                  <c:v>18.031049688829501</c:v>
                </c:pt>
                <c:pt idx="2621">
                  <c:v>17.820984813621699</c:v>
                </c:pt>
                <c:pt idx="2622">
                  <c:v>2.6470622858959101</c:v>
                </c:pt>
                <c:pt idx="2623">
                  <c:v>7.8431372549019596</c:v>
                </c:pt>
                <c:pt idx="2624">
                  <c:v>0.81820984105234595</c:v>
                </c:pt>
                <c:pt idx="2625">
                  <c:v>23.712042403527001</c:v>
                </c:pt>
                <c:pt idx="2626">
                  <c:v>1.0999999810849601</c:v>
                </c:pt>
                <c:pt idx="2627">
                  <c:v>0.54061952462995</c:v>
                </c:pt>
                <c:pt idx="2628">
                  <c:v>0.59648428814245102</c:v>
                </c:pt>
                <c:pt idx="2629">
                  <c:v>0.99844553550030102</c:v>
                </c:pt>
                <c:pt idx="2630">
                  <c:v>0.27295971109630901</c:v>
                </c:pt>
                <c:pt idx="2631">
                  <c:v>1.8534630996762</c:v>
                </c:pt>
                <c:pt idx="2632">
                  <c:v>1.5234370459520801</c:v>
                </c:pt>
                <c:pt idx="2633">
                  <c:v>2.5867311947618399</c:v>
                </c:pt>
                <c:pt idx="2634">
                  <c:v>0.41617404891154702</c:v>
                </c:pt>
                <c:pt idx="2635">
                  <c:v>2.3115368596418202</c:v>
                </c:pt>
                <c:pt idx="2636">
                  <c:v>0.72133319681911701</c:v>
                </c:pt>
                <c:pt idx="2637">
                  <c:v>1.35919050506638</c:v>
                </c:pt>
                <c:pt idx="2638">
                  <c:v>0.58792254251347997</c:v>
                </c:pt>
                <c:pt idx="2639">
                  <c:v>2.00980481771873</c:v>
                </c:pt>
                <c:pt idx="2640">
                  <c:v>1.49354201327963</c:v>
                </c:pt>
                <c:pt idx="2641">
                  <c:v>0.65052305271837796</c:v>
                </c:pt>
                <c:pt idx="2642">
                  <c:v>0.45200423943273399</c:v>
                </c:pt>
                <c:pt idx="2643">
                  <c:v>0.463696581052499</c:v>
                </c:pt>
                <c:pt idx="2644">
                  <c:v>1.38827539311649</c:v>
                </c:pt>
                <c:pt idx="2645">
                  <c:v>1.1757112533787699</c:v>
                </c:pt>
                <c:pt idx="2646">
                  <c:v>0.43235646453550802</c:v>
                </c:pt>
                <c:pt idx="2647">
                  <c:v>0.63496302313004704</c:v>
                </c:pt>
                <c:pt idx="2648">
                  <c:v>1.2292464836333901</c:v>
                </c:pt>
                <c:pt idx="2649">
                  <c:v>1.1598423900344099</c:v>
                </c:pt>
                <c:pt idx="2650">
                  <c:v>0.96122942711952397</c:v>
                </c:pt>
                <c:pt idx="2651">
                  <c:v>1.04445712852188</c:v>
                </c:pt>
                <c:pt idx="2652">
                  <c:v>0.27808003790286601</c:v>
                </c:pt>
                <c:pt idx="2653">
                  <c:v>1.04351992110464</c:v>
                </c:pt>
                <c:pt idx="2654">
                  <c:v>4.6520206322120803</c:v>
                </c:pt>
                <c:pt idx="2655">
                  <c:v>0.54366795329761297</c:v>
                </c:pt>
                <c:pt idx="2656">
                  <c:v>1.73916362180628</c:v>
                </c:pt>
                <c:pt idx="2657">
                  <c:v>1.16292049669218</c:v>
                </c:pt>
                <c:pt idx="2658">
                  <c:v>0.38850608415188398</c:v>
                </c:pt>
                <c:pt idx="2659">
                  <c:v>0.29163929096832297</c:v>
                </c:pt>
                <c:pt idx="2660">
                  <c:v>0.19551159000373999</c:v>
                </c:pt>
                <c:pt idx="2661">
                  <c:v>0.56831669889787395</c:v>
                </c:pt>
                <c:pt idx="2662">
                  <c:v>0.44610939159633201</c:v>
                </c:pt>
                <c:pt idx="2663">
                  <c:v>3.2052220558431799</c:v>
                </c:pt>
                <c:pt idx="2664">
                  <c:v>2.0107221604324002</c:v>
                </c:pt>
                <c:pt idx="2665">
                  <c:v>0.897181875364649</c:v>
                </c:pt>
                <c:pt idx="2666">
                  <c:v>1.27901906348482</c:v>
                </c:pt>
                <c:pt idx="2667">
                  <c:v>1.2200059701031301</c:v>
                </c:pt>
                <c:pt idx="2668">
                  <c:v>0.62343593497947003</c:v>
                </c:pt>
                <c:pt idx="2669">
                  <c:v>1.2373594744630401</c:v>
                </c:pt>
                <c:pt idx="2670">
                  <c:v>0.81659176657042998</c:v>
                </c:pt>
                <c:pt idx="2671">
                  <c:v>0.31672180865729299</c:v>
                </c:pt>
                <c:pt idx="2672">
                  <c:v>1.99764909383532</c:v>
                </c:pt>
                <c:pt idx="2673">
                  <c:v>4.3101022418159696</c:v>
                </c:pt>
                <c:pt idx="2674">
                  <c:v>1.5182171107554301</c:v>
                </c:pt>
                <c:pt idx="2675">
                  <c:v>1.04996483166042</c:v>
                </c:pt>
                <c:pt idx="2676">
                  <c:v>0.48999874273907701</c:v>
                </c:pt>
                <c:pt idx="2677">
                  <c:v>1.3927653123574699</c:v>
                </c:pt>
                <c:pt idx="2678">
                  <c:v>0.32211735094934901</c:v>
                </c:pt>
                <c:pt idx="2679">
                  <c:v>2.3142764775007301</c:v>
                </c:pt>
                <c:pt idx="2680">
                  <c:v>0.24808066650813901</c:v>
                </c:pt>
                <c:pt idx="2681">
                  <c:v>0.46696981059252501</c:v>
                </c:pt>
                <c:pt idx="2682">
                  <c:v>0.50061659340332099</c:v>
                </c:pt>
                <c:pt idx="2683">
                  <c:v>0.53987504772176198</c:v>
                </c:pt>
                <c:pt idx="2684">
                  <c:v>2.32399837752935</c:v>
                </c:pt>
                <c:pt idx="2685">
                  <c:v>3.4879492572853299</c:v>
                </c:pt>
                <c:pt idx="2686">
                  <c:v>1.49700716711783</c:v>
                </c:pt>
                <c:pt idx="2687">
                  <c:v>0.54882574421088803</c:v>
                </c:pt>
                <c:pt idx="2688">
                  <c:v>0.33309784025355998</c:v>
                </c:pt>
                <c:pt idx="2689">
                  <c:v>0.35772209897250301</c:v>
                </c:pt>
                <c:pt idx="2690">
                  <c:v>0.346935293824568</c:v>
                </c:pt>
                <c:pt idx="2691">
                  <c:v>0.86975348965206201</c:v>
                </c:pt>
                <c:pt idx="2692">
                  <c:v>1.64100127515446</c:v>
                </c:pt>
                <c:pt idx="2693">
                  <c:v>0.62139123016319797</c:v>
                </c:pt>
                <c:pt idx="2694">
                  <c:v>0.75529063532285901</c:v>
                </c:pt>
                <c:pt idx="2695">
                  <c:v>0.86658261198452602</c:v>
                </c:pt>
                <c:pt idx="2696">
                  <c:v>0.991314624082274</c:v>
                </c:pt>
                <c:pt idx="2697">
                  <c:v>0.68133276273762999</c:v>
                </c:pt>
                <c:pt idx="2698">
                  <c:v>2.1125747376659199</c:v>
                </c:pt>
                <c:pt idx="2699">
                  <c:v>0.76816635209706097</c:v>
                </c:pt>
                <c:pt idx="2700">
                  <c:v>0.36293320810428398</c:v>
                </c:pt>
                <c:pt idx="2701">
                  <c:v>0.80140580113694904</c:v>
                </c:pt>
                <c:pt idx="2702">
                  <c:v>0.60757092008925495</c:v>
                </c:pt>
                <c:pt idx="2703">
                  <c:v>0.19241169482752499</c:v>
                </c:pt>
                <c:pt idx="2704">
                  <c:v>0.56100577625856696</c:v>
                </c:pt>
                <c:pt idx="2705">
                  <c:v>0</c:v>
                </c:pt>
                <c:pt idx="2706">
                  <c:v>0.84976549896628795</c:v>
                </c:pt>
                <c:pt idx="2707">
                  <c:v>0.41559753385028197</c:v>
                </c:pt>
                <c:pt idx="2708">
                  <c:v>0.39254672235100602</c:v>
                </c:pt>
                <c:pt idx="2709">
                  <c:v>6.0158298935939101</c:v>
                </c:pt>
                <c:pt idx="2710">
                  <c:v>0.527490333180062</c:v>
                </c:pt>
                <c:pt idx="2711">
                  <c:v>0.68333444318522296</c:v>
                </c:pt>
                <c:pt idx="2712">
                  <c:v>0.77303417329465796</c:v>
                </c:pt>
                <c:pt idx="2713">
                  <c:v>0.75212702589770697</c:v>
                </c:pt>
                <c:pt idx="2714">
                  <c:v>1.80054653401131</c:v>
                </c:pt>
                <c:pt idx="2715">
                  <c:v>0.41372736538341298</c:v>
                </c:pt>
                <c:pt idx="2716">
                  <c:v>0.22560840248188399</c:v>
                </c:pt>
                <c:pt idx="2717">
                  <c:v>1.26549100877473</c:v>
                </c:pt>
                <c:pt idx="2718">
                  <c:v>0.53182676774366</c:v>
                </c:pt>
                <c:pt idx="2719">
                  <c:v>2.0685765450416498</c:v>
                </c:pt>
                <c:pt idx="2720">
                  <c:v>0.50494113053977896</c:v>
                </c:pt>
                <c:pt idx="2721">
                  <c:v>1.54542609637409</c:v>
                </c:pt>
                <c:pt idx="2722">
                  <c:v>0.21389569408064399</c:v>
                </c:pt>
                <c:pt idx="2723">
                  <c:v>0.93031617359895702</c:v>
                </c:pt>
                <c:pt idx="2724">
                  <c:v>0.79636478562221402</c:v>
                </c:pt>
                <c:pt idx="2725">
                  <c:v>1.25575349067901</c:v>
                </c:pt>
                <c:pt idx="2726">
                  <c:v>0.54727375792949495</c:v>
                </c:pt>
                <c:pt idx="2727">
                  <c:v>19.489934711643102</c:v>
                </c:pt>
                <c:pt idx="2728">
                  <c:v>1.3701035356104201</c:v>
                </c:pt>
                <c:pt idx="2729">
                  <c:v>1.2555318734343499</c:v>
                </c:pt>
                <c:pt idx="2730">
                  <c:v>2.9762363717673899</c:v>
                </c:pt>
                <c:pt idx="2731">
                  <c:v>1.01996548827522</c:v>
                </c:pt>
                <c:pt idx="2732">
                  <c:v>2.0860967080670401</c:v>
                </c:pt>
                <c:pt idx="2733">
                  <c:v>0.50037180645247803</c:v>
                </c:pt>
                <c:pt idx="2734">
                  <c:v>2.1738462111903298</c:v>
                </c:pt>
                <c:pt idx="2735">
                  <c:v>7.4321528602953704</c:v>
                </c:pt>
                <c:pt idx="2736">
                  <c:v>11.003710807952199</c:v>
                </c:pt>
                <c:pt idx="2737">
                  <c:v>0.59496258493737098</c:v>
                </c:pt>
                <c:pt idx="2738">
                  <c:v>0.88354873430221503</c:v>
                </c:pt>
                <c:pt idx="2739">
                  <c:v>1.3675405439133901</c:v>
                </c:pt>
                <c:pt idx="2740">
                  <c:v>1.3660697450633701</c:v>
                </c:pt>
                <c:pt idx="2741">
                  <c:v>0.96145052019735699</c:v>
                </c:pt>
                <c:pt idx="2742">
                  <c:v>0.43601861160694899</c:v>
                </c:pt>
                <c:pt idx="2743">
                  <c:v>3.6090182275376801</c:v>
                </c:pt>
                <c:pt idx="2744">
                  <c:v>0.43065164850415399</c:v>
                </c:pt>
                <c:pt idx="2745">
                  <c:v>0.78594329418113695</c:v>
                </c:pt>
                <c:pt idx="2746">
                  <c:v>0.749616215407785</c:v>
                </c:pt>
                <c:pt idx="2747">
                  <c:v>0.68042757284406696</c:v>
                </c:pt>
                <c:pt idx="2748">
                  <c:v>0.29973224471138998</c:v>
                </c:pt>
                <c:pt idx="2749">
                  <c:v>0.573199535532669</c:v>
                </c:pt>
                <c:pt idx="2750">
                  <c:v>1.1630964634463701</c:v>
                </c:pt>
                <c:pt idx="2751">
                  <c:v>1.40952163648649</c:v>
                </c:pt>
                <c:pt idx="2752">
                  <c:v>4.09996882757184</c:v>
                </c:pt>
                <c:pt idx="2753">
                  <c:v>1.27180754124458</c:v>
                </c:pt>
                <c:pt idx="2754">
                  <c:v>0.447620236203503</c:v>
                </c:pt>
                <c:pt idx="2755">
                  <c:v>0.22304851178472601</c:v>
                </c:pt>
                <c:pt idx="2756">
                  <c:v>0.103914295645523</c:v>
                </c:pt>
                <c:pt idx="2757">
                  <c:v>1.6507796546612801</c:v>
                </c:pt>
                <c:pt idx="2758">
                  <c:v>0.65014967761454001</c:v>
                </c:pt>
                <c:pt idx="2759">
                  <c:v>1.0554914043863499</c:v>
                </c:pt>
                <c:pt idx="2760">
                  <c:v>0.85774203978520902</c:v>
                </c:pt>
                <c:pt idx="2761">
                  <c:v>0.353556621369854</c:v>
                </c:pt>
                <c:pt idx="2762">
                  <c:v>0.32705204799735299</c:v>
                </c:pt>
                <c:pt idx="2763">
                  <c:v>1.40266511864233</c:v>
                </c:pt>
                <c:pt idx="2764">
                  <c:v>1.04499663889113</c:v>
                </c:pt>
                <c:pt idx="2765">
                  <c:v>3.5275856191931001</c:v>
                </c:pt>
                <c:pt idx="2766">
                  <c:v>0.85326586885231304</c:v>
                </c:pt>
                <c:pt idx="2767">
                  <c:v>0.83290809085507</c:v>
                </c:pt>
                <c:pt idx="2768">
                  <c:v>0.67826014803798096</c:v>
                </c:pt>
                <c:pt idx="2769">
                  <c:v>0.824745649417718</c:v>
                </c:pt>
                <c:pt idx="2770">
                  <c:v>2.4773676137792</c:v>
                </c:pt>
                <c:pt idx="2771">
                  <c:v>0.90668894689563695</c:v>
                </c:pt>
                <c:pt idx="2772">
                  <c:v>0.44621498172429003</c:v>
                </c:pt>
                <c:pt idx="2773">
                  <c:v>0.54768454736780503</c:v>
                </c:pt>
                <c:pt idx="2774">
                  <c:v>1.25728410087445</c:v>
                </c:pt>
                <c:pt idx="2775">
                  <c:v>0.50847962802897095</c:v>
                </c:pt>
                <c:pt idx="2776">
                  <c:v>1.12133977109572</c:v>
                </c:pt>
                <c:pt idx="2777">
                  <c:v>0.68618903087727801</c:v>
                </c:pt>
                <c:pt idx="2778">
                  <c:v>0.288203227765222</c:v>
                </c:pt>
                <c:pt idx="2779">
                  <c:v>1.2793351551065899</c:v>
                </c:pt>
                <c:pt idx="2780">
                  <c:v>7.0020895194456201E-2</c:v>
                </c:pt>
                <c:pt idx="2781">
                  <c:v>0.36100365227984599</c:v>
                </c:pt>
                <c:pt idx="2782">
                  <c:v>0.72240021932926601</c:v>
                </c:pt>
                <c:pt idx="2783">
                  <c:v>0.88561048548474297</c:v>
                </c:pt>
                <c:pt idx="2784">
                  <c:v>0.35987972654301797</c:v>
                </c:pt>
                <c:pt idx="2785">
                  <c:v>1.02561694434454</c:v>
                </c:pt>
                <c:pt idx="2786">
                  <c:v>0.88463875539021397</c:v>
                </c:pt>
                <c:pt idx="2787">
                  <c:v>1.1268583237801899</c:v>
                </c:pt>
                <c:pt idx="2788">
                  <c:v>0.66251389701427399</c:v>
                </c:pt>
                <c:pt idx="2789">
                  <c:v>1.4746813163563299</c:v>
                </c:pt>
                <c:pt idx="2790">
                  <c:v>1.38846183360398</c:v>
                </c:pt>
                <c:pt idx="2791">
                  <c:v>0.80244738375105895</c:v>
                </c:pt>
                <c:pt idx="2792">
                  <c:v>0.851098908676309</c:v>
                </c:pt>
                <c:pt idx="2793">
                  <c:v>0.32627898112394599</c:v>
                </c:pt>
                <c:pt idx="2794">
                  <c:v>0.63577832813092106</c:v>
                </c:pt>
                <c:pt idx="2795">
                  <c:v>1.07225000459563</c:v>
                </c:pt>
                <c:pt idx="2796">
                  <c:v>0.94547558657350494</c:v>
                </c:pt>
                <c:pt idx="2797">
                  <c:v>0.56744040384457695</c:v>
                </c:pt>
                <c:pt idx="2798">
                  <c:v>1.4793181995000899</c:v>
                </c:pt>
                <c:pt idx="2799">
                  <c:v>0.46377693246489898</c:v>
                </c:pt>
                <c:pt idx="2800">
                  <c:v>0.668108799081223</c:v>
                </c:pt>
                <c:pt idx="2801">
                  <c:v>0.27639713411516198</c:v>
                </c:pt>
                <c:pt idx="2802">
                  <c:v>0.36736744176855501</c:v>
                </c:pt>
                <c:pt idx="2803">
                  <c:v>8.68523717099009E-2</c:v>
                </c:pt>
                <c:pt idx="2804">
                  <c:v>0.62712547054419798</c:v>
                </c:pt>
                <c:pt idx="2805">
                  <c:v>1.09664577722499</c:v>
                </c:pt>
                <c:pt idx="2806">
                  <c:v>2.34965697856315</c:v>
                </c:pt>
                <c:pt idx="2807">
                  <c:v>0.40194926693303101</c:v>
                </c:pt>
                <c:pt idx="2808">
                  <c:v>0.42728558526438198</c:v>
                </c:pt>
                <c:pt idx="2809">
                  <c:v>1.78624344345286</c:v>
                </c:pt>
                <c:pt idx="2810">
                  <c:v>0.44766927290450698</c:v>
                </c:pt>
                <c:pt idx="2811">
                  <c:v>0.406645670073782</c:v>
                </c:pt>
                <c:pt idx="2812">
                  <c:v>0.85855784607181596</c:v>
                </c:pt>
                <c:pt idx="2813">
                  <c:v>1.2011289617276899</c:v>
                </c:pt>
                <c:pt idx="2814">
                  <c:v>1.76834155490877</c:v>
                </c:pt>
                <c:pt idx="2815">
                  <c:v>0.91899255111364797</c:v>
                </c:pt>
                <c:pt idx="2816">
                  <c:v>2.2559857338797999</c:v>
                </c:pt>
                <c:pt idx="2817">
                  <c:v>0.68517850470333197</c:v>
                </c:pt>
                <c:pt idx="2818">
                  <c:v>0.41173588483340301</c:v>
                </c:pt>
                <c:pt idx="2819">
                  <c:v>0.73933529937290399</c:v>
                </c:pt>
                <c:pt idx="2820">
                  <c:v>0.71996519260942304</c:v>
                </c:pt>
                <c:pt idx="2821">
                  <c:v>0.65101629152613205</c:v>
                </c:pt>
                <c:pt idx="2822">
                  <c:v>0.65999519982204202</c:v>
                </c:pt>
                <c:pt idx="2823">
                  <c:v>0.87618898743665397</c:v>
                </c:pt>
                <c:pt idx="2824">
                  <c:v>0.97250357703593304</c:v>
                </c:pt>
                <c:pt idx="2825">
                  <c:v>0.31063891236594798</c:v>
                </c:pt>
                <c:pt idx="2826">
                  <c:v>0.94834958760062804</c:v>
                </c:pt>
                <c:pt idx="2827">
                  <c:v>0.77060087200223104</c:v>
                </c:pt>
                <c:pt idx="2828">
                  <c:v>0.382526745056879</c:v>
                </c:pt>
                <c:pt idx="2829">
                  <c:v>0.255574185562294</c:v>
                </c:pt>
                <c:pt idx="2830">
                  <c:v>2.36894123655303</c:v>
                </c:pt>
                <c:pt idx="2831">
                  <c:v>0.80447883332957404</c:v>
                </c:pt>
                <c:pt idx="2832">
                  <c:v>0.68067443119703896</c:v>
                </c:pt>
                <c:pt idx="2833">
                  <c:v>0.71177081979020296</c:v>
                </c:pt>
                <c:pt idx="2834">
                  <c:v>-1.8483999159615001</c:v>
                </c:pt>
                <c:pt idx="2835">
                  <c:v>0.72078937675619603</c:v>
                </c:pt>
                <c:pt idx="2836">
                  <c:v>1.0580102871500801</c:v>
                </c:pt>
                <c:pt idx="2837">
                  <c:v>2.3989035356425902E-2</c:v>
                </c:pt>
                <c:pt idx="2838">
                  <c:v>0.92977884575176994</c:v>
                </c:pt>
                <c:pt idx="2839">
                  <c:v>0.48691312624286698</c:v>
                </c:pt>
                <c:pt idx="2840">
                  <c:v>0.64473557047735097</c:v>
                </c:pt>
                <c:pt idx="2841">
                  <c:v>0.10662176139846399</c:v>
                </c:pt>
                <c:pt idx="2842">
                  <c:v>0.61355460402883899</c:v>
                </c:pt>
                <c:pt idx="2843">
                  <c:v>0.73947412106896404</c:v>
                </c:pt>
                <c:pt idx="2844">
                  <c:v>4.3462863750965601</c:v>
                </c:pt>
                <c:pt idx="2845">
                  <c:v>0.92644676945473603</c:v>
                </c:pt>
                <c:pt idx="2846">
                  <c:v>0.52792805889866101</c:v>
                </c:pt>
                <c:pt idx="2847">
                  <c:v>0.499977264965699</c:v>
                </c:pt>
                <c:pt idx="2848">
                  <c:v>0.55147664766149995</c:v>
                </c:pt>
                <c:pt idx="2849">
                  <c:v>9.0026475695176806</c:v>
                </c:pt>
                <c:pt idx="2850">
                  <c:v>1.216589347337</c:v>
                </c:pt>
                <c:pt idx="2851">
                  <c:v>1.3158335038956701</c:v>
                </c:pt>
                <c:pt idx="2852">
                  <c:v>1.1600414944458499</c:v>
                </c:pt>
                <c:pt idx="2853">
                  <c:v>0.522362568797614</c:v>
                </c:pt>
                <c:pt idx="2854">
                  <c:v>0.92260442634913697</c:v>
                </c:pt>
                <c:pt idx="2855">
                  <c:v>0.331625430674588</c:v>
                </c:pt>
                <c:pt idx="2856">
                  <c:v>1.2709393830512601</c:v>
                </c:pt>
                <c:pt idx="2857">
                  <c:v>1.7809484075109401</c:v>
                </c:pt>
                <c:pt idx="2858">
                  <c:v>0.83757446256490997</c:v>
                </c:pt>
                <c:pt idx="2859">
                  <c:v>1.19177660953136</c:v>
                </c:pt>
                <c:pt idx="2860">
                  <c:v>0.84654392204441797</c:v>
                </c:pt>
                <c:pt idx="2861">
                  <c:v>9.0328539171013397E-2</c:v>
                </c:pt>
                <c:pt idx="2862">
                  <c:v>1.0488362684422901</c:v>
                </c:pt>
                <c:pt idx="2863">
                  <c:v>0.333434455253733</c:v>
                </c:pt>
                <c:pt idx="2864">
                  <c:v>0.57266636597966702</c:v>
                </c:pt>
                <c:pt idx="2865">
                  <c:v>1.7703185690763199</c:v>
                </c:pt>
                <c:pt idx="2866">
                  <c:v>0.82036474778785395</c:v>
                </c:pt>
                <c:pt idx="2867">
                  <c:v>0.32459236324923402</c:v>
                </c:pt>
                <c:pt idx="2868">
                  <c:v>0.14990606347674301</c:v>
                </c:pt>
                <c:pt idx="2869">
                  <c:v>1.04947151932744</c:v>
                </c:pt>
                <c:pt idx="2870">
                  <c:v>1.83905995766217</c:v>
                </c:pt>
                <c:pt idx="2871">
                  <c:v>2.9326745605815399</c:v>
                </c:pt>
                <c:pt idx="2872">
                  <c:v>0.88983641692822701</c:v>
                </c:pt>
                <c:pt idx="2873">
                  <c:v>0.20848928146826801</c:v>
                </c:pt>
                <c:pt idx="2874">
                  <c:v>0.54577819826285101</c:v>
                </c:pt>
                <c:pt idx="2875">
                  <c:v>15.9233864443864</c:v>
                </c:pt>
                <c:pt idx="2876">
                  <c:v>0.66314259227491501</c:v>
                </c:pt>
                <c:pt idx="2877">
                  <c:v>0.42396475965222802</c:v>
                </c:pt>
                <c:pt idx="2878">
                  <c:v>0.774612981621699</c:v>
                </c:pt>
                <c:pt idx="2879">
                  <c:v>0.70382816612869703</c:v>
                </c:pt>
                <c:pt idx="2880">
                  <c:v>2.8001865669169699</c:v>
                </c:pt>
                <c:pt idx="2881">
                  <c:v>0.59832909379345001</c:v>
                </c:pt>
                <c:pt idx="2882">
                  <c:v>0.99779583208517897</c:v>
                </c:pt>
                <c:pt idx="2883">
                  <c:v>0.36075387599044201</c:v>
                </c:pt>
                <c:pt idx="2884">
                  <c:v>0.83723182660578099</c:v>
                </c:pt>
                <c:pt idx="2885">
                  <c:v>1.0783786320350199</c:v>
                </c:pt>
                <c:pt idx="2886">
                  <c:v>1.3080300967309599</c:v>
                </c:pt>
                <c:pt idx="2887">
                  <c:v>0.66174969521117699</c:v>
                </c:pt>
                <c:pt idx="2888">
                  <c:v>3.80049835827421</c:v>
                </c:pt>
                <c:pt idx="2889">
                  <c:v>0.933698565357027</c:v>
                </c:pt>
                <c:pt idx="2890">
                  <c:v>0.33216318287192997</c:v>
                </c:pt>
                <c:pt idx="2891">
                  <c:v>1.06891291869109</c:v>
                </c:pt>
                <c:pt idx="2892">
                  <c:v>1.53802568614288</c:v>
                </c:pt>
                <c:pt idx="2893">
                  <c:v>0.325916889805826</c:v>
                </c:pt>
                <c:pt idx="2894">
                  <c:v>2.29867037981349</c:v>
                </c:pt>
                <c:pt idx="2895">
                  <c:v>0.47813379854967503</c:v>
                </c:pt>
                <c:pt idx="2896">
                  <c:v>1.21071967069818</c:v>
                </c:pt>
                <c:pt idx="2897">
                  <c:v>0.359721189392673</c:v>
                </c:pt>
                <c:pt idx="2898">
                  <c:v>0.57304394719093499</c:v>
                </c:pt>
                <c:pt idx="2899">
                  <c:v>6.2657103002924304</c:v>
                </c:pt>
                <c:pt idx="2900">
                  <c:v>1.16671394284634</c:v>
                </c:pt>
                <c:pt idx="2901">
                  <c:v>0.60519988592395901</c:v>
                </c:pt>
                <c:pt idx="2902">
                  <c:v>1.2150078792483201</c:v>
                </c:pt>
                <c:pt idx="2903">
                  <c:v>0.43198152906565401</c:v>
                </c:pt>
                <c:pt idx="2904">
                  <c:v>0.46199146993370499</c:v>
                </c:pt>
                <c:pt idx="2905">
                  <c:v>0.351132901223696</c:v>
                </c:pt>
                <c:pt idx="2906">
                  <c:v>1.5123349366165</c:v>
                </c:pt>
                <c:pt idx="2907">
                  <c:v>1.1176862003377701</c:v>
                </c:pt>
                <c:pt idx="2908">
                  <c:v>2.5527295216744701</c:v>
                </c:pt>
                <c:pt idx="2909">
                  <c:v>1.04947719217602</c:v>
                </c:pt>
                <c:pt idx="2910">
                  <c:v>0.23369979086175499</c:v>
                </c:pt>
                <c:pt idx="2911">
                  <c:v>0.48719565957694599</c:v>
                </c:pt>
                <c:pt idx="2912">
                  <c:v>1.81161023563733</c:v>
                </c:pt>
                <c:pt idx="2913">
                  <c:v>0.48099694011723998</c:v>
                </c:pt>
                <c:pt idx="2914">
                  <c:v>4.68085895792768</c:v>
                </c:pt>
                <c:pt idx="2915">
                  <c:v>1.79500642620506</c:v>
                </c:pt>
                <c:pt idx="2916">
                  <c:v>0.88886150698493005</c:v>
                </c:pt>
                <c:pt idx="2917">
                  <c:v>1.20608656955639</c:v>
                </c:pt>
                <c:pt idx="2918">
                  <c:v>1.8708973071500901</c:v>
                </c:pt>
                <c:pt idx="2919">
                  <c:v>0.36751837437851798</c:v>
                </c:pt>
                <c:pt idx="2920">
                  <c:v>1.16747655614589</c:v>
                </c:pt>
                <c:pt idx="2921">
                  <c:v>0.40969539450086001</c:v>
                </c:pt>
                <c:pt idx="2922">
                  <c:v>0.87581216198711698</c:v>
                </c:pt>
                <c:pt idx="2923">
                  <c:v>0.77210581828841096</c:v>
                </c:pt>
                <c:pt idx="2924">
                  <c:v>1.09687648331911</c:v>
                </c:pt>
                <c:pt idx="2925">
                  <c:v>0.96730280572307403</c:v>
                </c:pt>
                <c:pt idx="2926">
                  <c:v>0.89810861467084302</c:v>
                </c:pt>
                <c:pt idx="2927">
                  <c:v>0.59720263601793999</c:v>
                </c:pt>
                <c:pt idx="2928">
                  <c:v>0.739647192545278</c:v>
                </c:pt>
                <c:pt idx="2929">
                  <c:v>1.1118257468203501</c:v>
                </c:pt>
                <c:pt idx="2930">
                  <c:v>1.7802561316441601</c:v>
                </c:pt>
                <c:pt idx="2931">
                  <c:v>0.64978582337697199</c:v>
                </c:pt>
                <c:pt idx="2932">
                  <c:v>0.977345545569823</c:v>
                </c:pt>
                <c:pt idx="2933">
                  <c:v>1.7578655813500099</c:v>
                </c:pt>
                <c:pt idx="2934">
                  <c:v>1.03552302063129</c:v>
                </c:pt>
                <c:pt idx="2935">
                  <c:v>0.46154839164323602</c:v>
                </c:pt>
                <c:pt idx="2936">
                  <c:v>0.63636774490314596</c:v>
                </c:pt>
                <c:pt idx="2937">
                  <c:v>1.0046022276794799</c:v>
                </c:pt>
                <c:pt idx="2938">
                  <c:v>0.90677625811561502</c:v>
                </c:pt>
                <c:pt idx="2939">
                  <c:v>1.01646608226385</c:v>
                </c:pt>
                <c:pt idx="2940">
                  <c:v>2.88776846582978</c:v>
                </c:pt>
                <c:pt idx="2941">
                  <c:v>0.72191321669893205</c:v>
                </c:pt>
                <c:pt idx="2942">
                  <c:v>1.1439911422315301</c:v>
                </c:pt>
                <c:pt idx="2943">
                  <c:v>0.80999986127210699</c:v>
                </c:pt>
                <c:pt idx="2944">
                  <c:v>1.0686971408402</c:v>
                </c:pt>
                <c:pt idx="2945">
                  <c:v>0.78688842675524495</c:v>
                </c:pt>
                <c:pt idx="2946">
                  <c:v>0.38599192468839</c:v>
                </c:pt>
                <c:pt idx="2947">
                  <c:v>0.74639708977969099</c:v>
                </c:pt>
                <c:pt idx="2948">
                  <c:v>0.66348331094636503</c:v>
                </c:pt>
                <c:pt idx="2949">
                  <c:v>2.3680467042458302</c:v>
                </c:pt>
                <c:pt idx="2950">
                  <c:v>2.35028355618129</c:v>
                </c:pt>
                <c:pt idx="2951">
                  <c:v>1.7153346323123499</c:v>
                </c:pt>
                <c:pt idx="2952">
                  <c:v>1.1598435829092899</c:v>
                </c:pt>
                <c:pt idx="2953">
                  <c:v>1.0116214724424799</c:v>
                </c:pt>
                <c:pt idx="2954">
                  <c:v>1.01201834326729</c:v>
                </c:pt>
                <c:pt idx="2955">
                  <c:v>1.0454983328870799</c:v>
                </c:pt>
                <c:pt idx="2956">
                  <c:v>2.3905055119674201</c:v>
                </c:pt>
                <c:pt idx="2957">
                  <c:v>1.87258108235989E-2</c:v>
                </c:pt>
                <c:pt idx="2958">
                  <c:v>0.343041681924383</c:v>
                </c:pt>
                <c:pt idx="2959">
                  <c:v>1.3546790646712701</c:v>
                </c:pt>
                <c:pt idx="2960">
                  <c:v>0.244633351709411</c:v>
                </c:pt>
                <c:pt idx="2961">
                  <c:v>0.88937137733587301</c:v>
                </c:pt>
                <c:pt idx="2962">
                  <c:v>0.51618243823597798</c:v>
                </c:pt>
                <c:pt idx="2963">
                  <c:v>1.07389117791916</c:v>
                </c:pt>
                <c:pt idx="2964">
                  <c:v>0.71389455938260304</c:v>
                </c:pt>
                <c:pt idx="2965">
                  <c:v>0.64594585426534401</c:v>
                </c:pt>
                <c:pt idx="2966">
                  <c:v>2.0343409400268802</c:v>
                </c:pt>
                <c:pt idx="2967">
                  <c:v>1.0092965901995099</c:v>
                </c:pt>
                <c:pt idx="2968">
                  <c:v>1.1022921628525999</c:v>
                </c:pt>
                <c:pt idx="2969">
                  <c:v>0.276121658378438</c:v>
                </c:pt>
                <c:pt idx="2970">
                  <c:v>0.55067002353729999</c:v>
                </c:pt>
                <c:pt idx="2971">
                  <c:v>1.39870152109421</c:v>
                </c:pt>
                <c:pt idx="2972">
                  <c:v>1.01818246272858</c:v>
                </c:pt>
                <c:pt idx="2973">
                  <c:v>1.1952689809783801</c:v>
                </c:pt>
                <c:pt idx="2974">
                  <c:v>0.70921653194369905</c:v>
                </c:pt>
                <c:pt idx="2975">
                  <c:v>0.80425499447945903</c:v>
                </c:pt>
                <c:pt idx="2976">
                  <c:v>2.18711143100436</c:v>
                </c:pt>
                <c:pt idx="2977">
                  <c:v>0.65524618130242096</c:v>
                </c:pt>
                <c:pt idx="2978">
                  <c:v>1.01373906583066</c:v>
                </c:pt>
                <c:pt idx="2979">
                  <c:v>0.36914951751814001</c:v>
                </c:pt>
                <c:pt idx="2980">
                  <c:v>1.0151433967842201</c:v>
                </c:pt>
                <c:pt idx="2981">
                  <c:v>2.1063698172835799</c:v>
                </c:pt>
                <c:pt idx="2982">
                  <c:v>0.584900160281139</c:v>
                </c:pt>
                <c:pt idx="2983">
                  <c:v>0.62589583222379397</c:v>
                </c:pt>
                <c:pt idx="2984">
                  <c:v>0.59614608719861095</c:v>
                </c:pt>
                <c:pt idx="2985">
                  <c:v>0.867047045324013</c:v>
                </c:pt>
                <c:pt idx="2986">
                  <c:v>1.2766391757222699</c:v>
                </c:pt>
                <c:pt idx="2987">
                  <c:v>1.8345394835412501</c:v>
                </c:pt>
                <c:pt idx="2988">
                  <c:v>0.78476883301504796</c:v>
                </c:pt>
                <c:pt idx="2989">
                  <c:v>0.49309706258589803</c:v>
                </c:pt>
                <c:pt idx="2990">
                  <c:v>0.94016765204465602</c:v>
                </c:pt>
                <c:pt idx="2991">
                  <c:v>1.0234391480338301</c:v>
                </c:pt>
                <c:pt idx="2992">
                  <c:v>0.143177660324037</c:v>
                </c:pt>
                <c:pt idx="2993">
                  <c:v>0.37652531652805699</c:v>
                </c:pt>
                <c:pt idx="2994">
                  <c:v>1.76677325251826</c:v>
                </c:pt>
                <c:pt idx="2995">
                  <c:v>8.6681822746902597</c:v>
                </c:pt>
                <c:pt idx="2996">
                  <c:v>1.02972080935312</c:v>
                </c:pt>
                <c:pt idx="2997">
                  <c:v>0.39566332594609399</c:v>
                </c:pt>
                <c:pt idx="2998">
                  <c:v>1.4309997232873499</c:v>
                </c:pt>
                <c:pt idx="2999">
                  <c:v>1.80335908060303</c:v>
                </c:pt>
                <c:pt idx="3000">
                  <c:v>0.68064101376429198</c:v>
                </c:pt>
                <c:pt idx="3001">
                  <c:v>0.55758361718759897</c:v>
                </c:pt>
                <c:pt idx="3002">
                  <c:v>1.0774737850407901</c:v>
                </c:pt>
                <c:pt idx="3003">
                  <c:v>0.63489470529427705</c:v>
                </c:pt>
                <c:pt idx="3004">
                  <c:v>4.6673580177660003</c:v>
                </c:pt>
                <c:pt idx="3005">
                  <c:v>0.334502563714621</c:v>
                </c:pt>
                <c:pt idx="3006">
                  <c:v>0.38731701013271302</c:v>
                </c:pt>
                <c:pt idx="3007">
                  <c:v>0.78839418205307499</c:v>
                </c:pt>
                <c:pt idx="3008">
                  <c:v>0.91120735838362099</c:v>
                </c:pt>
                <c:pt idx="3009">
                  <c:v>1.25331541124086</c:v>
                </c:pt>
                <c:pt idx="3010">
                  <c:v>1.0455456732944901</c:v>
                </c:pt>
                <c:pt idx="3011">
                  <c:v>1.32072630485303</c:v>
                </c:pt>
                <c:pt idx="3012">
                  <c:v>0.44236478121839801</c:v>
                </c:pt>
                <c:pt idx="3013">
                  <c:v>0.708472821749489</c:v>
                </c:pt>
                <c:pt idx="3014">
                  <c:v>0.77989871331807004</c:v>
                </c:pt>
                <c:pt idx="3015">
                  <c:v>0.61532182727320095</c:v>
                </c:pt>
                <c:pt idx="3016">
                  <c:v>4.0695588659794799</c:v>
                </c:pt>
                <c:pt idx="3017">
                  <c:v>0.96403677479925898</c:v>
                </c:pt>
                <c:pt idx="3018">
                  <c:v>0.84924962135172199</c:v>
                </c:pt>
                <c:pt idx="3019">
                  <c:v>0.97955670112018201</c:v>
                </c:pt>
                <c:pt idx="3020">
                  <c:v>3.7683738573916301</c:v>
                </c:pt>
                <c:pt idx="3021">
                  <c:v>0.37514420473017102</c:v>
                </c:pt>
                <c:pt idx="3022">
                  <c:v>8.8257966031627097E-2</c:v>
                </c:pt>
                <c:pt idx="3023">
                  <c:v>0.89041067441547705</c:v>
                </c:pt>
                <c:pt idx="3024">
                  <c:v>1.29815936487118</c:v>
                </c:pt>
                <c:pt idx="3025">
                  <c:v>0.72454478577274195</c:v>
                </c:pt>
                <c:pt idx="3026">
                  <c:v>3.09112026527868</c:v>
                </c:pt>
                <c:pt idx="3027">
                  <c:v>0.50937015991274803</c:v>
                </c:pt>
                <c:pt idx="3028">
                  <c:v>19.719118721937999</c:v>
                </c:pt>
                <c:pt idx="3029">
                  <c:v>1.164203758337</c:v>
                </c:pt>
                <c:pt idx="3030">
                  <c:v>2.9347826838665201</c:v>
                </c:pt>
                <c:pt idx="3031">
                  <c:v>0.26464729332041798</c:v>
                </c:pt>
                <c:pt idx="3032">
                  <c:v>0.85532297280189096</c:v>
                </c:pt>
                <c:pt idx="3033">
                  <c:v>1.03822446658942</c:v>
                </c:pt>
                <c:pt idx="3034">
                  <c:v>0.51565674365232195</c:v>
                </c:pt>
                <c:pt idx="3035">
                  <c:v>5.0080464635170401</c:v>
                </c:pt>
                <c:pt idx="3036">
                  <c:v>0.576429209140081</c:v>
                </c:pt>
                <c:pt idx="3037">
                  <c:v>0.14827999153436899</c:v>
                </c:pt>
                <c:pt idx="3038">
                  <c:v>0.52758430417174196</c:v>
                </c:pt>
                <c:pt idx="3039">
                  <c:v>0.21305351009456699</c:v>
                </c:pt>
                <c:pt idx="3040">
                  <c:v>1.6951903377279001</c:v>
                </c:pt>
                <c:pt idx="3041">
                  <c:v>1.68726724831046</c:v>
                </c:pt>
                <c:pt idx="3042">
                  <c:v>0.98807577431745996</c:v>
                </c:pt>
                <c:pt idx="3043">
                  <c:v>1.2448710177608699</c:v>
                </c:pt>
                <c:pt idx="3044">
                  <c:v>14.059117227070001</c:v>
                </c:pt>
                <c:pt idx="3045">
                  <c:v>9.5472118248135299E-2</c:v>
                </c:pt>
                <c:pt idx="3046">
                  <c:v>2.5449280035138302</c:v>
                </c:pt>
                <c:pt idx="3047">
                  <c:v>0.896056898624495</c:v>
                </c:pt>
                <c:pt idx="3048">
                  <c:v>3.7289114871573399</c:v>
                </c:pt>
                <c:pt idx="3049">
                  <c:v>3.3543928213554102</c:v>
                </c:pt>
                <c:pt idx="3050">
                  <c:v>0.83903672740624902</c:v>
                </c:pt>
                <c:pt idx="3051">
                  <c:v>0.24553236538027801</c:v>
                </c:pt>
                <c:pt idx="3052">
                  <c:v>1.1043608904706801</c:v>
                </c:pt>
                <c:pt idx="3053">
                  <c:v>2.0419657320762501</c:v>
                </c:pt>
                <c:pt idx="3054">
                  <c:v>0.37184243906007702</c:v>
                </c:pt>
                <c:pt idx="3055">
                  <c:v>2.0456431763677601</c:v>
                </c:pt>
                <c:pt idx="3056">
                  <c:v>2.2232748746354001</c:v>
                </c:pt>
                <c:pt idx="3057">
                  <c:v>2.8342037214946201</c:v>
                </c:pt>
                <c:pt idx="3058">
                  <c:v>0.84302868781904705</c:v>
                </c:pt>
                <c:pt idx="3059">
                  <c:v>1.0099698119123499</c:v>
                </c:pt>
                <c:pt idx="3060">
                  <c:v>1.4304210787882501</c:v>
                </c:pt>
                <c:pt idx="3061">
                  <c:v>0.810600464977692</c:v>
                </c:pt>
                <c:pt idx="3062">
                  <c:v>2.5059045381247</c:v>
                </c:pt>
                <c:pt idx="3063">
                  <c:v>1.0029277069759099</c:v>
                </c:pt>
                <c:pt idx="3064">
                  <c:v>0.40694417541041999</c:v>
                </c:pt>
                <c:pt idx="3065">
                  <c:v>2.8288892002965</c:v>
                </c:pt>
                <c:pt idx="3066">
                  <c:v>1.7441254269065301</c:v>
                </c:pt>
                <c:pt idx="3067">
                  <c:v>0.982142059278024</c:v>
                </c:pt>
                <c:pt idx="3068">
                  <c:v>0.23530530886908299</c:v>
                </c:pt>
                <c:pt idx="3069">
                  <c:v>2.1577440284171199</c:v>
                </c:pt>
                <c:pt idx="3070">
                  <c:v>0.62167598035976102</c:v>
                </c:pt>
                <c:pt idx="3071">
                  <c:v>0.53408456644596503</c:v>
                </c:pt>
                <c:pt idx="3072">
                  <c:v>0.42278394673077302</c:v>
                </c:pt>
                <c:pt idx="3073">
                  <c:v>0.65917076223078597</c:v>
                </c:pt>
                <c:pt idx="3074">
                  <c:v>0.71344282796627601</c:v>
                </c:pt>
                <c:pt idx="3075">
                  <c:v>2.0444263046592899</c:v>
                </c:pt>
                <c:pt idx="3076">
                  <c:v>2.8025952298943499</c:v>
                </c:pt>
                <c:pt idx="3077">
                  <c:v>1.12117338561596</c:v>
                </c:pt>
                <c:pt idx="3078">
                  <c:v>0.72363440790065903</c:v>
                </c:pt>
                <c:pt idx="3079">
                  <c:v>4.0826789861533597E-2</c:v>
                </c:pt>
                <c:pt idx="3080">
                  <c:v>0.52909953089463901</c:v>
                </c:pt>
                <c:pt idx="3081">
                  <c:v>0.95073170091463499</c:v>
                </c:pt>
                <c:pt idx="3082">
                  <c:v>1.3957740712693301</c:v>
                </c:pt>
                <c:pt idx="3083">
                  <c:v>0.92538472730483401</c:v>
                </c:pt>
                <c:pt idx="3084">
                  <c:v>4.5032025159925997</c:v>
                </c:pt>
                <c:pt idx="3085">
                  <c:v>0.38620303376161902</c:v>
                </c:pt>
                <c:pt idx="3086">
                  <c:v>0.138416231416149</c:v>
                </c:pt>
                <c:pt idx="3087">
                  <c:v>1.2015261694947199</c:v>
                </c:pt>
                <c:pt idx="3088">
                  <c:v>176.692139737991</c:v>
                </c:pt>
                <c:pt idx="3089">
                  <c:v>0.22609227998516501</c:v>
                </c:pt>
                <c:pt idx="3090">
                  <c:v>0.47974808275189501</c:v>
                </c:pt>
                <c:pt idx="3091">
                  <c:v>0.66121603314774902</c:v>
                </c:pt>
                <c:pt idx="3092">
                  <c:v>1.31393942773947</c:v>
                </c:pt>
                <c:pt idx="3093">
                  <c:v>1.0647364354511899</c:v>
                </c:pt>
                <c:pt idx="3094">
                  <c:v>0.66205825728095802</c:v>
                </c:pt>
                <c:pt idx="3095">
                  <c:v>0.54075248295320899</c:v>
                </c:pt>
                <c:pt idx="3096">
                  <c:v>25.703399765533401</c:v>
                </c:pt>
                <c:pt idx="3097">
                  <c:v>0.56445785728216002</c:v>
                </c:pt>
                <c:pt idx="3098">
                  <c:v>1.08708297232939</c:v>
                </c:pt>
                <c:pt idx="3099">
                  <c:v>0.175344547457052</c:v>
                </c:pt>
                <c:pt idx="3100">
                  <c:v>1.3770538746874601</c:v>
                </c:pt>
                <c:pt idx="3101">
                  <c:v>0.52228830257521097</c:v>
                </c:pt>
                <c:pt idx="3102">
                  <c:v>0.85235333404837799</c:v>
                </c:pt>
                <c:pt idx="3103">
                  <c:v>0.58783083088461097</c:v>
                </c:pt>
                <c:pt idx="3104">
                  <c:v>3.0668225574791999</c:v>
                </c:pt>
                <c:pt idx="3105">
                  <c:v>0.73332549450196205</c:v>
                </c:pt>
                <c:pt idx="3106">
                  <c:v>0.81939249057571595</c:v>
                </c:pt>
                <c:pt idx="3107">
                  <c:v>0.29313747895292702</c:v>
                </c:pt>
                <c:pt idx="3108">
                  <c:v>0.16227883951615199</c:v>
                </c:pt>
                <c:pt idx="3109">
                  <c:v>1.92061794362963</c:v>
                </c:pt>
                <c:pt idx="3110">
                  <c:v>0.38905101509245599</c:v>
                </c:pt>
                <c:pt idx="3111">
                  <c:v>0.86061294775272301</c:v>
                </c:pt>
                <c:pt idx="3112">
                  <c:v>1.81745406777386</c:v>
                </c:pt>
                <c:pt idx="3113">
                  <c:v>0.55598107171373401</c:v>
                </c:pt>
                <c:pt idx="3114">
                  <c:v>0.56189703180702399</c:v>
                </c:pt>
                <c:pt idx="3115">
                  <c:v>3.0499270669614398</c:v>
                </c:pt>
                <c:pt idx="3116">
                  <c:v>2.4863152715419199</c:v>
                </c:pt>
                <c:pt idx="3117">
                  <c:v>0.18610253717851399</c:v>
                </c:pt>
                <c:pt idx="3118">
                  <c:v>15.387252717111799</c:v>
                </c:pt>
                <c:pt idx="3119">
                  <c:v>0.43943917914515201</c:v>
                </c:pt>
                <c:pt idx="3120">
                  <c:v>0.33702605892714699</c:v>
                </c:pt>
                <c:pt idx="3121">
                  <c:v>0.34057259770734499</c:v>
                </c:pt>
                <c:pt idx="3122">
                  <c:v>0.46492510745694698</c:v>
                </c:pt>
                <c:pt idx="3123">
                  <c:v>0.34711804972204402</c:v>
                </c:pt>
                <c:pt idx="3124">
                  <c:v>0.88353248019863995</c:v>
                </c:pt>
                <c:pt idx="3125">
                  <c:v>1.9882479564825299</c:v>
                </c:pt>
                <c:pt idx="3126">
                  <c:v>0.56527839312982597</c:v>
                </c:pt>
                <c:pt idx="3127">
                  <c:v>0.40779292964359098</c:v>
                </c:pt>
                <c:pt idx="3128">
                  <c:v>0.17553459231111901</c:v>
                </c:pt>
                <c:pt idx="3129">
                  <c:v>0.31043767619235002</c:v>
                </c:pt>
                <c:pt idx="3130">
                  <c:v>0.35462273905737302</c:v>
                </c:pt>
                <c:pt idx="3131">
                  <c:v>0.38062909929940397</c:v>
                </c:pt>
                <c:pt idx="3132">
                  <c:v>0.98937189495240996</c:v>
                </c:pt>
                <c:pt idx="3133">
                  <c:v>1.73017159406254</c:v>
                </c:pt>
                <c:pt idx="3134">
                  <c:v>0.71572737371988304</c:v>
                </c:pt>
                <c:pt idx="3135">
                  <c:v>0.55730192850243099</c:v>
                </c:pt>
                <c:pt idx="3136">
                  <c:v>1.77390842935732</c:v>
                </c:pt>
                <c:pt idx="3137">
                  <c:v>0.82359144155264297</c:v>
                </c:pt>
                <c:pt idx="3138">
                  <c:v>2.87113945617289</c:v>
                </c:pt>
                <c:pt idx="3139">
                  <c:v>0.167713061149597</c:v>
                </c:pt>
                <c:pt idx="3140">
                  <c:v>1.98164650130253</c:v>
                </c:pt>
                <c:pt idx="3141">
                  <c:v>1.11772867400322</c:v>
                </c:pt>
                <c:pt idx="3142">
                  <c:v>0.89604771274860795</c:v>
                </c:pt>
                <c:pt idx="3143">
                  <c:v>0.54772735023511998</c:v>
                </c:pt>
                <c:pt idx="3144">
                  <c:v>0.44813818792148002</c:v>
                </c:pt>
                <c:pt idx="3145">
                  <c:v>0.30399677162024402</c:v>
                </c:pt>
                <c:pt idx="3146">
                  <c:v>1.80845362659688</c:v>
                </c:pt>
                <c:pt idx="3147">
                  <c:v>0.548942524788127</c:v>
                </c:pt>
                <c:pt idx="3148">
                  <c:v>0.94675238245138305</c:v>
                </c:pt>
                <c:pt idx="3149">
                  <c:v>0.83807826553694798</c:v>
                </c:pt>
                <c:pt idx="3150">
                  <c:v>0.55443871003732803</c:v>
                </c:pt>
                <c:pt idx="3151">
                  <c:v>1.77096826940831</c:v>
                </c:pt>
                <c:pt idx="3152">
                  <c:v>1.1568706848119501</c:v>
                </c:pt>
                <c:pt idx="3153">
                  <c:v>1.3756489142925199</c:v>
                </c:pt>
                <c:pt idx="3154">
                  <c:v>0.67305224014588705</c:v>
                </c:pt>
                <c:pt idx="3155">
                  <c:v>1.10920098387845</c:v>
                </c:pt>
                <c:pt idx="3156">
                  <c:v>0.71591326949011302</c:v>
                </c:pt>
                <c:pt idx="3157">
                  <c:v>0.95600953499548602</c:v>
                </c:pt>
                <c:pt idx="3158">
                  <c:v>1.40414812730281</c:v>
                </c:pt>
                <c:pt idx="3159">
                  <c:v>0.78028680303402798</c:v>
                </c:pt>
                <c:pt idx="3160">
                  <c:v>0.78702807677525299</c:v>
                </c:pt>
                <c:pt idx="3161">
                  <c:v>0.99943608637664305</c:v>
                </c:pt>
                <c:pt idx="3162">
                  <c:v>0.88120298554801602</c:v>
                </c:pt>
                <c:pt idx="3163">
                  <c:v>1.04571316272582</c:v>
                </c:pt>
                <c:pt idx="3164">
                  <c:v>0.54889398757151597</c:v>
                </c:pt>
                <c:pt idx="3165">
                  <c:v>0.84291578782213805</c:v>
                </c:pt>
                <c:pt idx="3166">
                  <c:v>0.65837879999968196</c:v>
                </c:pt>
                <c:pt idx="3167">
                  <c:v>0.80629918366033704</c:v>
                </c:pt>
                <c:pt idx="3168">
                  <c:v>0.14990160176418699</c:v>
                </c:pt>
                <c:pt idx="3169">
                  <c:v>0.754574994274953</c:v>
                </c:pt>
                <c:pt idx="3170">
                  <c:v>0.89573373620376295</c:v>
                </c:pt>
                <c:pt idx="3171">
                  <c:v>1.3418898261444301</c:v>
                </c:pt>
                <c:pt idx="3172">
                  <c:v>4.1228269484526603</c:v>
                </c:pt>
                <c:pt idx="3173">
                  <c:v>0.96990247020300902</c:v>
                </c:pt>
                <c:pt idx="3174">
                  <c:v>2.79576248067655</c:v>
                </c:pt>
                <c:pt idx="3175">
                  <c:v>0.43349383361983601</c:v>
                </c:pt>
                <c:pt idx="3176">
                  <c:v>1.4827444623660899</c:v>
                </c:pt>
                <c:pt idx="3177">
                  <c:v>0.26574951463938501</c:v>
                </c:pt>
                <c:pt idx="3178">
                  <c:v>0.771008840309785</c:v>
                </c:pt>
                <c:pt idx="3179">
                  <c:v>0.85692192442679305</c:v>
                </c:pt>
                <c:pt idx="3180">
                  <c:v>0.89912593950900599</c:v>
                </c:pt>
                <c:pt idx="3181">
                  <c:v>0.39874718887475602</c:v>
                </c:pt>
                <c:pt idx="3182">
                  <c:v>2.0602646884039899</c:v>
                </c:pt>
                <c:pt idx="3183">
                  <c:v>9.3373476398065397E-2</c:v>
                </c:pt>
                <c:pt idx="3184">
                  <c:v>0.88346073226636801</c:v>
                </c:pt>
                <c:pt idx="3185">
                  <c:v>1.19567985015984</c:v>
                </c:pt>
                <c:pt idx="3186">
                  <c:v>0.74429471662527902</c:v>
                </c:pt>
                <c:pt idx="3187">
                  <c:v>0.27341341479537601</c:v>
                </c:pt>
                <c:pt idx="3188">
                  <c:v>2.5397133289378999</c:v>
                </c:pt>
                <c:pt idx="3189">
                  <c:v>0.60697601380506405</c:v>
                </c:pt>
                <c:pt idx="3190">
                  <c:v>0.60414323173060802</c:v>
                </c:pt>
                <c:pt idx="3191">
                  <c:v>8.5609674712435E-3</c:v>
                </c:pt>
                <c:pt idx="3192">
                  <c:v>0.50048950548007398</c:v>
                </c:pt>
                <c:pt idx="3193">
                  <c:v>0.33347585483361702</c:v>
                </c:pt>
                <c:pt idx="3194">
                  <c:v>0.7747555761189</c:v>
                </c:pt>
                <c:pt idx="3195">
                  <c:v>1.3356361227611599</c:v>
                </c:pt>
                <c:pt idx="3196">
                  <c:v>0.51191460031415004</c:v>
                </c:pt>
                <c:pt idx="3197">
                  <c:v>0.423378460787528</c:v>
                </c:pt>
                <c:pt idx="3198">
                  <c:v>2.96799738206286</c:v>
                </c:pt>
                <c:pt idx="3199">
                  <c:v>5.6304498314878799</c:v>
                </c:pt>
                <c:pt idx="3200">
                  <c:v>0.43672723214379999</c:v>
                </c:pt>
                <c:pt idx="3201">
                  <c:v>1.1199998302993099</c:v>
                </c:pt>
                <c:pt idx="3202">
                  <c:v>0.76472927687861803</c:v>
                </c:pt>
                <c:pt idx="3203">
                  <c:v>0.84552152476361198</c:v>
                </c:pt>
                <c:pt idx="3204">
                  <c:v>1.63723950645567</c:v>
                </c:pt>
                <c:pt idx="3205">
                  <c:v>0.49944081671746698</c:v>
                </c:pt>
                <c:pt idx="3206">
                  <c:v>0.246125081346596</c:v>
                </c:pt>
                <c:pt idx="3207">
                  <c:v>1.23853528074098</c:v>
                </c:pt>
                <c:pt idx="3208">
                  <c:v>1.0635595430159499</c:v>
                </c:pt>
                <c:pt idx="3209">
                  <c:v>0.76742515454738602</c:v>
                </c:pt>
                <c:pt idx="3210">
                  <c:v>3.2203728196042198</c:v>
                </c:pt>
                <c:pt idx="3211">
                  <c:v>2.6474623325653099</c:v>
                </c:pt>
                <c:pt idx="3212">
                  <c:v>0.81562738147589897</c:v>
                </c:pt>
                <c:pt idx="3213">
                  <c:v>0.56455285532015798</c:v>
                </c:pt>
                <c:pt idx="3214">
                  <c:v>0.92468015015287097</c:v>
                </c:pt>
                <c:pt idx="3215">
                  <c:v>1.8430030931933301</c:v>
                </c:pt>
                <c:pt idx="3216">
                  <c:v>2.46315608347932</c:v>
                </c:pt>
                <c:pt idx="3217">
                  <c:v>5.84570844953992E-2</c:v>
                </c:pt>
                <c:pt idx="3218">
                  <c:v>1.5545615988599999</c:v>
                </c:pt>
                <c:pt idx="3219">
                  <c:v>0.70972313454840996</c:v>
                </c:pt>
                <c:pt idx="3220">
                  <c:v>0.60853779833965405</c:v>
                </c:pt>
                <c:pt idx="3221">
                  <c:v>1.4942821860597</c:v>
                </c:pt>
                <c:pt idx="3222">
                  <c:v>1.0686462647638899</c:v>
                </c:pt>
                <c:pt idx="3223">
                  <c:v>1.6485008075615899</c:v>
                </c:pt>
                <c:pt idx="3224">
                  <c:v>1.6277125506038601</c:v>
                </c:pt>
                <c:pt idx="3225">
                  <c:v>2.35188654285521</c:v>
                </c:pt>
                <c:pt idx="3226">
                  <c:v>0.61438201989291896</c:v>
                </c:pt>
                <c:pt idx="3227">
                  <c:v>0.80649861919604104</c:v>
                </c:pt>
                <c:pt idx="3228">
                  <c:v>0.89617568939039405</c:v>
                </c:pt>
                <c:pt idx="3229">
                  <c:v>2.8388202975250101</c:v>
                </c:pt>
                <c:pt idx="3230">
                  <c:v>0.463402002172493</c:v>
                </c:pt>
                <c:pt idx="3231">
                  <c:v>0.40151096606750503</c:v>
                </c:pt>
                <c:pt idx="3232">
                  <c:v>1.2284194690364501</c:v>
                </c:pt>
                <c:pt idx="3233">
                  <c:v>2.1928221727536199</c:v>
                </c:pt>
                <c:pt idx="3234">
                  <c:v>0.74342506103748496</c:v>
                </c:pt>
                <c:pt idx="3235">
                  <c:v>1.5528028966354499</c:v>
                </c:pt>
                <c:pt idx="3236">
                  <c:v>1.2904617072439599</c:v>
                </c:pt>
                <c:pt idx="3237">
                  <c:v>0.84419835155433098</c:v>
                </c:pt>
                <c:pt idx="3238">
                  <c:v>1.0051518943566999</c:v>
                </c:pt>
                <c:pt idx="3239">
                  <c:v>0.676141828137242</c:v>
                </c:pt>
                <c:pt idx="3240">
                  <c:v>3.7201460848606498</c:v>
                </c:pt>
                <c:pt idx="3241">
                  <c:v>1.65457894033359</c:v>
                </c:pt>
                <c:pt idx="3242">
                  <c:v>0.36547735193273501</c:v>
                </c:pt>
                <c:pt idx="3243">
                  <c:v>2.1397181551203199</c:v>
                </c:pt>
                <c:pt idx="3244">
                  <c:v>0.64446755756502105</c:v>
                </c:pt>
                <c:pt idx="3245">
                  <c:v>0.50615172617374604</c:v>
                </c:pt>
                <c:pt idx="3246">
                  <c:v>0.86394829511359295</c:v>
                </c:pt>
                <c:pt idx="3247">
                  <c:v>0.66468313316765704</c:v>
                </c:pt>
                <c:pt idx="3248">
                  <c:v>2.01747469631233</c:v>
                </c:pt>
                <c:pt idx="3249">
                  <c:v>0.35375537849140398</c:v>
                </c:pt>
                <c:pt idx="3250">
                  <c:v>0.56032668818609899</c:v>
                </c:pt>
                <c:pt idx="3251">
                  <c:v>1.9326254143616901</c:v>
                </c:pt>
                <c:pt idx="3252">
                  <c:v>0.291499748608472</c:v>
                </c:pt>
                <c:pt idx="3253">
                  <c:v>0.94371587773302101</c:v>
                </c:pt>
                <c:pt idx="3254">
                  <c:v>0.322747220708965</c:v>
                </c:pt>
                <c:pt idx="3255">
                  <c:v>0.33813910755307902</c:v>
                </c:pt>
                <c:pt idx="3256">
                  <c:v>0.90728533852853799</c:v>
                </c:pt>
                <c:pt idx="3257">
                  <c:v>0.29974172721022802</c:v>
                </c:pt>
                <c:pt idx="3258">
                  <c:v>1.1827102447064599</c:v>
                </c:pt>
                <c:pt idx="3259">
                  <c:v>1.0852096414694199</c:v>
                </c:pt>
                <c:pt idx="3260">
                  <c:v>1.02936274905846</c:v>
                </c:pt>
                <c:pt idx="3261">
                  <c:v>0.491148350046611</c:v>
                </c:pt>
                <c:pt idx="3262">
                  <c:v>0.45066320897475598</c:v>
                </c:pt>
                <c:pt idx="3263">
                  <c:v>0.65273327889311805</c:v>
                </c:pt>
                <c:pt idx="3264">
                  <c:v>0.81974030284053101</c:v>
                </c:pt>
                <c:pt idx="3265">
                  <c:v>0.24702946619064101</c:v>
                </c:pt>
                <c:pt idx="3266">
                  <c:v>2.0039207071599501</c:v>
                </c:pt>
                <c:pt idx="3267">
                  <c:v>0.33945796897827102</c:v>
                </c:pt>
                <c:pt idx="3268">
                  <c:v>1.1173560757779499</c:v>
                </c:pt>
                <c:pt idx="3269">
                  <c:v>0.84361500900573705</c:v>
                </c:pt>
                <c:pt idx="3270">
                  <c:v>0.35078517507028001</c:v>
                </c:pt>
                <c:pt idx="3271">
                  <c:v>1.0656205734842401</c:v>
                </c:pt>
                <c:pt idx="3272">
                  <c:v>2.4677023329061099</c:v>
                </c:pt>
                <c:pt idx="3273">
                  <c:v>0.29378393065149</c:v>
                </c:pt>
                <c:pt idx="3274">
                  <c:v>1.0675032410916601</c:v>
                </c:pt>
                <c:pt idx="3275">
                  <c:v>1.51768825416592</c:v>
                </c:pt>
                <c:pt idx="3276">
                  <c:v>0.91451331456252705</c:v>
                </c:pt>
                <c:pt idx="3277">
                  <c:v>0.44198530554167598</c:v>
                </c:pt>
                <c:pt idx="3278">
                  <c:v>0.782263188339829</c:v>
                </c:pt>
                <c:pt idx="3279">
                  <c:v>0.645326384557114</c:v>
                </c:pt>
                <c:pt idx="3280">
                  <c:v>0.27087101826374899</c:v>
                </c:pt>
                <c:pt idx="3281">
                  <c:v>1.0102794585506101</c:v>
                </c:pt>
                <c:pt idx="3282">
                  <c:v>1.97583948264098</c:v>
                </c:pt>
                <c:pt idx="3283">
                  <c:v>1.6907210135222801</c:v>
                </c:pt>
                <c:pt idx="3284">
                  <c:v>1.08664882461399</c:v>
                </c:pt>
                <c:pt idx="3285">
                  <c:v>0.54034503564844305</c:v>
                </c:pt>
                <c:pt idx="3286">
                  <c:v>0.92802114235107802</c:v>
                </c:pt>
                <c:pt idx="3287">
                  <c:v>0.257006482199161</c:v>
                </c:pt>
                <c:pt idx="3288">
                  <c:v>2.1862235642055601</c:v>
                </c:pt>
                <c:pt idx="3289">
                  <c:v>0.47609914888638799</c:v>
                </c:pt>
                <c:pt idx="3290">
                  <c:v>1.0461223641216599</c:v>
                </c:pt>
                <c:pt idx="3291">
                  <c:v>0.92556217110138295</c:v>
                </c:pt>
                <c:pt idx="3292">
                  <c:v>0.61467736200575995</c:v>
                </c:pt>
                <c:pt idx="3293">
                  <c:v>1.4589567931732501</c:v>
                </c:pt>
                <c:pt idx="3294">
                  <c:v>0.54033363905815501</c:v>
                </c:pt>
                <c:pt idx="3295">
                  <c:v>1.51881882220451</c:v>
                </c:pt>
                <c:pt idx="3296">
                  <c:v>4.0811352046302902</c:v>
                </c:pt>
                <c:pt idx="3297">
                  <c:v>1.5332451666304401</c:v>
                </c:pt>
                <c:pt idx="3298">
                  <c:v>0.580374494381803</c:v>
                </c:pt>
                <c:pt idx="3299">
                  <c:v>0.33052727957709299</c:v>
                </c:pt>
                <c:pt idx="3300">
                  <c:v>0.51368917421134896</c:v>
                </c:pt>
                <c:pt idx="3301">
                  <c:v>0.42283723413946001</c:v>
                </c:pt>
                <c:pt idx="3302">
                  <c:v>0.38779985650943799</c:v>
                </c:pt>
                <c:pt idx="3303">
                  <c:v>1.7692911137887599</c:v>
                </c:pt>
                <c:pt idx="3304">
                  <c:v>0.61752734243237195</c:v>
                </c:pt>
                <c:pt idx="3305">
                  <c:v>0.58530542411675202</c:v>
                </c:pt>
                <c:pt idx="3306">
                  <c:v>1.6208880964421599</c:v>
                </c:pt>
                <c:pt idx="3307">
                  <c:v>1.28669971164617</c:v>
                </c:pt>
                <c:pt idx="3308">
                  <c:v>2.3219804382326501</c:v>
                </c:pt>
                <c:pt idx="3309">
                  <c:v>0.39553420453830201</c:v>
                </c:pt>
                <c:pt idx="3310">
                  <c:v>0.72253729439262904</c:v>
                </c:pt>
                <c:pt idx="3311">
                  <c:v>0.87171508970483802</c:v>
                </c:pt>
                <c:pt idx="3312">
                  <c:v>0.82921904051443796</c:v>
                </c:pt>
                <c:pt idx="3313">
                  <c:v>2.8406871240844902</c:v>
                </c:pt>
                <c:pt idx="3314">
                  <c:v>0.43059292011698103</c:v>
                </c:pt>
                <c:pt idx="3315">
                  <c:v>0.99676320374703198</c:v>
                </c:pt>
                <c:pt idx="3316">
                  <c:v>0.45853667644012402</c:v>
                </c:pt>
                <c:pt idx="3317">
                  <c:v>8.0094813037538307E-2</c:v>
                </c:pt>
                <c:pt idx="3318">
                  <c:v>0.883338839199446</c:v>
                </c:pt>
                <c:pt idx="3319">
                  <c:v>0.97790428688901998</c:v>
                </c:pt>
                <c:pt idx="3320">
                  <c:v>0.29888666421777699</c:v>
                </c:pt>
                <c:pt idx="3321">
                  <c:v>0.16530767234775001</c:v>
                </c:pt>
                <c:pt idx="3322">
                  <c:v>0.16392733226113601</c:v>
                </c:pt>
                <c:pt idx="3323">
                  <c:v>0.65723530667719599</c:v>
                </c:pt>
                <c:pt idx="3324">
                  <c:v>0.91037516146089503</c:v>
                </c:pt>
                <c:pt idx="3325">
                  <c:v>0.562880332039016</c:v>
                </c:pt>
                <c:pt idx="3326">
                  <c:v>0.78045724758801405</c:v>
                </c:pt>
                <c:pt idx="3327">
                  <c:v>0.78759737985008604</c:v>
                </c:pt>
                <c:pt idx="3328">
                  <c:v>2.15413221510605</c:v>
                </c:pt>
                <c:pt idx="3329">
                  <c:v>0.289892133557619</c:v>
                </c:pt>
                <c:pt idx="3330">
                  <c:v>0.26779217607633399</c:v>
                </c:pt>
                <c:pt idx="3331">
                  <c:v>0.48550920872387698</c:v>
                </c:pt>
                <c:pt idx="3332">
                  <c:v>1.04610876560869</c:v>
                </c:pt>
                <c:pt idx="3333">
                  <c:v>1.1414809880776</c:v>
                </c:pt>
                <c:pt idx="3334">
                  <c:v>0.51277088140560301</c:v>
                </c:pt>
                <c:pt idx="3335">
                  <c:v>1.11310971760746</c:v>
                </c:pt>
                <c:pt idx="3336">
                  <c:v>0.266899399264938</c:v>
                </c:pt>
                <c:pt idx="3337">
                  <c:v>0.91120682465860303</c:v>
                </c:pt>
                <c:pt idx="3338">
                  <c:v>0.93869776536465799</c:v>
                </c:pt>
                <c:pt idx="3339">
                  <c:v>0.99295551984378905</c:v>
                </c:pt>
                <c:pt idx="3340">
                  <c:v>0.87719126156896499</c:v>
                </c:pt>
                <c:pt idx="3341">
                  <c:v>1.08405338728414</c:v>
                </c:pt>
                <c:pt idx="3342">
                  <c:v>0.558418462761473</c:v>
                </c:pt>
                <c:pt idx="3343">
                  <c:v>0.75215757920522996</c:v>
                </c:pt>
                <c:pt idx="3344">
                  <c:v>0.55887225506787497</c:v>
                </c:pt>
                <c:pt idx="3345">
                  <c:v>1.33886763694259</c:v>
                </c:pt>
                <c:pt idx="3346">
                  <c:v>0.74400070580981004</c:v>
                </c:pt>
                <c:pt idx="3347">
                  <c:v>0.87270669355211195</c:v>
                </c:pt>
                <c:pt idx="3348">
                  <c:v>0.61667709347049005</c:v>
                </c:pt>
                <c:pt idx="3349">
                  <c:v>1.6129271068266899</c:v>
                </c:pt>
                <c:pt idx="3350">
                  <c:v>0.49153803420126202</c:v>
                </c:pt>
                <c:pt idx="3351">
                  <c:v>1.1240534967676501</c:v>
                </c:pt>
                <c:pt idx="3352">
                  <c:v>1.0510052964823899</c:v>
                </c:pt>
                <c:pt idx="3353">
                  <c:v>0.75777622201408101</c:v>
                </c:pt>
                <c:pt idx="3354">
                  <c:v>0.25943335539194501</c:v>
                </c:pt>
                <c:pt idx="3355">
                  <c:v>0.50357824509855897</c:v>
                </c:pt>
                <c:pt idx="3356">
                  <c:v>0.846500440941929</c:v>
                </c:pt>
                <c:pt idx="3357">
                  <c:v>0.83238093784254497</c:v>
                </c:pt>
                <c:pt idx="3358">
                  <c:v>0.34185427422722298</c:v>
                </c:pt>
                <c:pt idx="3359">
                  <c:v>0.45369500265611801</c:v>
                </c:pt>
                <c:pt idx="3360">
                  <c:v>1.0712432381743999</c:v>
                </c:pt>
                <c:pt idx="3361">
                  <c:v>0.16320128647368701</c:v>
                </c:pt>
                <c:pt idx="3362">
                  <c:v>0.69617825963001001</c:v>
                </c:pt>
                <c:pt idx="3363">
                  <c:v>0.88953261683791596</c:v>
                </c:pt>
                <c:pt idx="3364">
                  <c:v>0.40817526446746399</c:v>
                </c:pt>
                <c:pt idx="3365">
                  <c:v>0.97593748942605296</c:v>
                </c:pt>
                <c:pt idx="3366">
                  <c:v>0.99999349468064203</c:v>
                </c:pt>
                <c:pt idx="3367">
                  <c:v>2.2124323827916399</c:v>
                </c:pt>
                <c:pt idx="3368">
                  <c:v>0.72962654684282402</c:v>
                </c:pt>
                <c:pt idx="3369">
                  <c:v>21.3405618531296</c:v>
                </c:pt>
                <c:pt idx="3370">
                  <c:v>0.68331356238165097</c:v>
                </c:pt>
                <c:pt idx="3371">
                  <c:v>3.9526392719755901</c:v>
                </c:pt>
                <c:pt idx="3372">
                  <c:v>1.8027480583473501</c:v>
                </c:pt>
                <c:pt idx="3373">
                  <c:v>1.7531853007014999</c:v>
                </c:pt>
                <c:pt idx="3374">
                  <c:v>1.5718065975194999</c:v>
                </c:pt>
                <c:pt idx="3375">
                  <c:v>1.0560413707696101E-2</c:v>
                </c:pt>
                <c:pt idx="3376">
                  <c:v>0.64687471428661503</c:v>
                </c:pt>
                <c:pt idx="3377">
                  <c:v>0.412323859709816</c:v>
                </c:pt>
                <c:pt idx="3378">
                  <c:v>0.40314460865715701</c:v>
                </c:pt>
                <c:pt idx="3379">
                  <c:v>0.30463961140288098</c:v>
                </c:pt>
                <c:pt idx="3380">
                  <c:v>0.60463413809824595</c:v>
                </c:pt>
                <c:pt idx="3381">
                  <c:v>0.39338923267083697</c:v>
                </c:pt>
                <c:pt idx="3382">
                  <c:v>0.94073473403627295</c:v>
                </c:pt>
                <c:pt idx="3383">
                  <c:v>1.3964269576256001</c:v>
                </c:pt>
                <c:pt idx="3384">
                  <c:v>1.0554886704362201</c:v>
                </c:pt>
                <c:pt idx="3385">
                  <c:v>0.66459601217254605</c:v>
                </c:pt>
                <c:pt idx="3386">
                  <c:v>0.43190114433566701</c:v>
                </c:pt>
                <c:pt idx="3387">
                  <c:v>0.91063000822653595</c:v>
                </c:pt>
                <c:pt idx="3388">
                  <c:v>1.59186827075621</c:v>
                </c:pt>
                <c:pt idx="3389">
                  <c:v>3.9370799894675401</c:v>
                </c:pt>
                <c:pt idx="3390">
                  <c:v>0.446178135896385</c:v>
                </c:pt>
                <c:pt idx="3391">
                  <c:v>0.66118790956152695</c:v>
                </c:pt>
                <c:pt idx="3392">
                  <c:v>88.269044046253001</c:v>
                </c:pt>
                <c:pt idx="3393">
                  <c:v>0.64659725508954702</c:v>
                </c:pt>
                <c:pt idx="3394">
                  <c:v>6.5871605267787299</c:v>
                </c:pt>
                <c:pt idx="3395">
                  <c:v>1.09074343466718</c:v>
                </c:pt>
                <c:pt idx="3396">
                  <c:v>0.93915578997466698</c:v>
                </c:pt>
                <c:pt idx="3397">
                  <c:v>0.46988086878334401</c:v>
                </c:pt>
                <c:pt idx="3398">
                  <c:v>5.2394928646611501</c:v>
                </c:pt>
                <c:pt idx="3399">
                  <c:v>1.95399499814252</c:v>
                </c:pt>
                <c:pt idx="3400">
                  <c:v>0.62000051917713495</c:v>
                </c:pt>
                <c:pt idx="3401">
                  <c:v>1.3745603536262101</c:v>
                </c:pt>
                <c:pt idx="3402">
                  <c:v>0.286968762514695</c:v>
                </c:pt>
                <c:pt idx="3403">
                  <c:v>1.0513902906531101</c:v>
                </c:pt>
                <c:pt idx="3404">
                  <c:v>0.92200661656002403</c:v>
                </c:pt>
                <c:pt idx="3405">
                  <c:v>1.13521567235468</c:v>
                </c:pt>
                <c:pt idx="3406">
                  <c:v>3.4057121219046098</c:v>
                </c:pt>
                <c:pt idx="3407">
                  <c:v>0.770862386558124</c:v>
                </c:pt>
                <c:pt idx="3408">
                  <c:v>0.48433866703218098</c:v>
                </c:pt>
                <c:pt idx="3409">
                  <c:v>1.0002561572394599</c:v>
                </c:pt>
                <c:pt idx="3410">
                  <c:v>2.6591736537363699</c:v>
                </c:pt>
                <c:pt idx="3411">
                  <c:v>0.82095880152340395</c:v>
                </c:pt>
                <c:pt idx="3412">
                  <c:v>0.45492623314486402</c:v>
                </c:pt>
                <c:pt idx="3413">
                  <c:v>0.64602580686136801</c:v>
                </c:pt>
                <c:pt idx="3414">
                  <c:v>0.13824546299003099</c:v>
                </c:pt>
                <c:pt idx="3415">
                  <c:v>0.17613277167841501</c:v>
                </c:pt>
                <c:pt idx="3416">
                  <c:v>0.23029621004016301</c:v>
                </c:pt>
                <c:pt idx="3417">
                  <c:v>0.98926872613664896</c:v>
                </c:pt>
                <c:pt idx="3418">
                  <c:v>1.10434368762656</c:v>
                </c:pt>
                <c:pt idx="3419">
                  <c:v>1.0619968956594601</c:v>
                </c:pt>
                <c:pt idx="3420">
                  <c:v>1.05502806588577</c:v>
                </c:pt>
                <c:pt idx="3421">
                  <c:v>0.94204179319702697</c:v>
                </c:pt>
                <c:pt idx="3422">
                  <c:v>0.67370476998137896</c:v>
                </c:pt>
                <c:pt idx="3423">
                  <c:v>0.19563253854700399</c:v>
                </c:pt>
                <c:pt idx="3424">
                  <c:v>0.61973332821982396</c:v>
                </c:pt>
                <c:pt idx="3425">
                  <c:v>35.683559342865301</c:v>
                </c:pt>
                <c:pt idx="3426">
                  <c:v>0.83767284186028701</c:v>
                </c:pt>
                <c:pt idx="3427">
                  <c:v>1.83634647967468</c:v>
                </c:pt>
                <c:pt idx="3428">
                  <c:v>0.41416975920123</c:v>
                </c:pt>
                <c:pt idx="3429">
                  <c:v>0.51431873037173703</c:v>
                </c:pt>
                <c:pt idx="3430">
                  <c:v>3.3143957590081601</c:v>
                </c:pt>
                <c:pt idx="3431">
                  <c:v>0.84259645826810003</c:v>
                </c:pt>
                <c:pt idx="3432">
                  <c:v>0.19430055361936499</c:v>
                </c:pt>
                <c:pt idx="3433">
                  <c:v>0.34761815539130902</c:v>
                </c:pt>
                <c:pt idx="3434">
                  <c:v>0.33479375357610502</c:v>
                </c:pt>
                <c:pt idx="3435">
                  <c:v>0.94203042582074503</c:v>
                </c:pt>
                <c:pt idx="3436">
                  <c:v>0.90000503976318702</c:v>
                </c:pt>
                <c:pt idx="3437">
                  <c:v>0.90965445124455901</c:v>
                </c:pt>
                <c:pt idx="3438">
                  <c:v>1.3461892235828701</c:v>
                </c:pt>
                <c:pt idx="3439">
                  <c:v>0.74965829456601896</c:v>
                </c:pt>
                <c:pt idx="3440">
                  <c:v>1.67784364627581</c:v>
                </c:pt>
                <c:pt idx="3441">
                  <c:v>0.49886979712563101</c:v>
                </c:pt>
                <c:pt idx="3442">
                  <c:v>0.30720056005379498</c:v>
                </c:pt>
                <c:pt idx="3443">
                  <c:v>0.49933342728871299</c:v>
                </c:pt>
                <c:pt idx="3444">
                  <c:v>0.39364348508625202</c:v>
                </c:pt>
                <c:pt idx="3445">
                  <c:v>0.52238127467629303</c:v>
                </c:pt>
                <c:pt idx="3446">
                  <c:v>0.51186300148950403</c:v>
                </c:pt>
                <c:pt idx="3447">
                  <c:v>0.23357852405485399</c:v>
                </c:pt>
                <c:pt idx="3448">
                  <c:v>0.46984051520773401</c:v>
                </c:pt>
                <c:pt idx="3449">
                  <c:v>0.73102865913818804</c:v>
                </c:pt>
                <c:pt idx="3450">
                  <c:v>0.453468721909145</c:v>
                </c:pt>
                <c:pt idx="3451">
                  <c:v>1.10466922809343</c:v>
                </c:pt>
                <c:pt idx="3452">
                  <c:v>0.41623079036298299</c:v>
                </c:pt>
                <c:pt idx="3453">
                  <c:v>0.457244565612065</c:v>
                </c:pt>
                <c:pt idx="3454">
                  <c:v>1.3529165876576299</c:v>
                </c:pt>
                <c:pt idx="3455">
                  <c:v>1.15505846714631</c:v>
                </c:pt>
                <c:pt idx="3456">
                  <c:v>1.21111454067408</c:v>
                </c:pt>
                <c:pt idx="3457">
                  <c:v>0.98548140552069596</c:v>
                </c:pt>
                <c:pt idx="3458">
                  <c:v>1.64820164209205</c:v>
                </c:pt>
                <c:pt idx="3459">
                  <c:v>0.85065429284516703</c:v>
                </c:pt>
                <c:pt idx="3460">
                  <c:v>0.25883316315309601</c:v>
                </c:pt>
                <c:pt idx="3461">
                  <c:v>1.07546221998766</c:v>
                </c:pt>
                <c:pt idx="3462">
                  <c:v>1.6461100860683999</c:v>
                </c:pt>
                <c:pt idx="3463">
                  <c:v>0.85254826322275901</c:v>
                </c:pt>
                <c:pt idx="3464">
                  <c:v>0.46250982490465797</c:v>
                </c:pt>
                <c:pt idx="3465">
                  <c:v>0.79287323914310304</c:v>
                </c:pt>
                <c:pt idx="3466">
                  <c:v>0.58848542367087997</c:v>
                </c:pt>
                <c:pt idx="3467">
                  <c:v>2.6094424985148001</c:v>
                </c:pt>
                <c:pt idx="3468">
                  <c:v>2.9670525207499598</c:v>
                </c:pt>
                <c:pt idx="3469">
                  <c:v>0.36326920539669699</c:v>
                </c:pt>
                <c:pt idx="3470">
                  <c:v>1.1506325584905499</c:v>
                </c:pt>
                <c:pt idx="3471">
                  <c:v>1.24302278063706</c:v>
                </c:pt>
                <c:pt idx="3472">
                  <c:v>0.54530739803761297</c:v>
                </c:pt>
                <c:pt idx="3473">
                  <c:v>0.231473081957002</c:v>
                </c:pt>
                <c:pt idx="3474">
                  <c:v>0.91292012386508503</c:v>
                </c:pt>
                <c:pt idx="3475">
                  <c:v>1.1871852445013</c:v>
                </c:pt>
                <c:pt idx="3476">
                  <c:v>0.15579568139546501</c:v>
                </c:pt>
                <c:pt idx="3477">
                  <c:v>0.58947330559018896</c:v>
                </c:pt>
                <c:pt idx="3478">
                  <c:v>0.71571537049645095</c:v>
                </c:pt>
                <c:pt idx="3479">
                  <c:v>0.53060852336304498</c:v>
                </c:pt>
                <c:pt idx="3480">
                  <c:v>0.77452602156222705</c:v>
                </c:pt>
                <c:pt idx="3481">
                  <c:v>1.15826195353084</c:v>
                </c:pt>
                <c:pt idx="3482">
                  <c:v>0.85731692343596</c:v>
                </c:pt>
                <c:pt idx="3483">
                  <c:v>20.6065778244601</c:v>
                </c:pt>
                <c:pt idx="3484">
                  <c:v>0</c:v>
                </c:pt>
                <c:pt idx="3485">
                  <c:v>0.32274521848661403</c:v>
                </c:pt>
                <c:pt idx="3486">
                  <c:v>0.88436175202560696</c:v>
                </c:pt>
                <c:pt idx="3487">
                  <c:v>0.75429938311552003</c:v>
                </c:pt>
                <c:pt idx="3488">
                  <c:v>0.99656671770312999</c:v>
                </c:pt>
                <c:pt idx="3489">
                  <c:v>0.35751383516009999</c:v>
                </c:pt>
                <c:pt idx="3490">
                  <c:v>0.48971677387642198</c:v>
                </c:pt>
                <c:pt idx="3491">
                  <c:v>1.08290845735093</c:v>
                </c:pt>
                <c:pt idx="3492">
                  <c:v>4.4920429018888202</c:v>
                </c:pt>
                <c:pt idx="3493">
                  <c:v>0.74450490698406702</c:v>
                </c:pt>
                <c:pt idx="3494">
                  <c:v>1.0231580705585299</c:v>
                </c:pt>
                <c:pt idx="3495">
                  <c:v>0.61038037554928104</c:v>
                </c:pt>
                <c:pt idx="3496">
                  <c:v>0.69027380086302004</c:v>
                </c:pt>
                <c:pt idx="3497">
                  <c:v>0.49473526370547499</c:v>
                </c:pt>
                <c:pt idx="3498">
                  <c:v>0.99176336174243196</c:v>
                </c:pt>
                <c:pt idx="3499">
                  <c:v>3.9993928427070301E-2</c:v>
                </c:pt>
                <c:pt idx="3500">
                  <c:v>0.57815499179019902</c:v>
                </c:pt>
                <c:pt idx="3501">
                  <c:v>0.90731151391377196</c:v>
                </c:pt>
                <c:pt idx="3502">
                  <c:v>1.7808505515545501</c:v>
                </c:pt>
                <c:pt idx="3503">
                  <c:v>4.2016710895640799</c:v>
                </c:pt>
                <c:pt idx="3504">
                  <c:v>1.01214441473505</c:v>
                </c:pt>
                <c:pt idx="3505">
                  <c:v>3.0865826993850498</c:v>
                </c:pt>
                <c:pt idx="3506">
                  <c:v>1.1629882504984801</c:v>
                </c:pt>
                <c:pt idx="3507">
                  <c:v>3.1160994706194298</c:v>
                </c:pt>
                <c:pt idx="3508">
                  <c:v>0.52830920443583496</c:v>
                </c:pt>
                <c:pt idx="3509">
                  <c:v>2.2596551529762201</c:v>
                </c:pt>
                <c:pt idx="3510">
                  <c:v>1.7531556802243999</c:v>
                </c:pt>
                <c:pt idx="3511">
                  <c:v>1.28349175809648</c:v>
                </c:pt>
                <c:pt idx="3512">
                  <c:v>0.24354155372792799</c:v>
                </c:pt>
                <c:pt idx="3513">
                  <c:v>0.80532658846233496</c:v>
                </c:pt>
                <c:pt idx="3514">
                  <c:v>0.105980603005795</c:v>
                </c:pt>
                <c:pt idx="3515">
                  <c:v>0.43521936083818202</c:v>
                </c:pt>
                <c:pt idx="3516">
                  <c:v>0.51202299113600702</c:v>
                </c:pt>
                <c:pt idx="3517">
                  <c:v>1.03397072490124</c:v>
                </c:pt>
                <c:pt idx="3518">
                  <c:v>1.93372237343555</c:v>
                </c:pt>
                <c:pt idx="3519">
                  <c:v>1.46928100574378</c:v>
                </c:pt>
                <c:pt idx="3520">
                  <c:v>1.0043675894639099</c:v>
                </c:pt>
                <c:pt idx="3521">
                  <c:v>1.0299075053675399</c:v>
                </c:pt>
                <c:pt idx="3522">
                  <c:v>0.48313995839738599</c:v>
                </c:pt>
                <c:pt idx="3523">
                  <c:v>0.97848813304289195</c:v>
                </c:pt>
                <c:pt idx="3524">
                  <c:v>0.29307858967075801</c:v>
                </c:pt>
                <c:pt idx="3525">
                  <c:v>1.05045718927567</c:v>
                </c:pt>
                <c:pt idx="3526">
                  <c:v>7.1494266715875901E-2</c:v>
                </c:pt>
                <c:pt idx="3527">
                  <c:v>0.447680655976609</c:v>
                </c:pt>
                <c:pt idx="3528">
                  <c:v>0.56141556054050601</c:v>
                </c:pt>
                <c:pt idx="3529">
                  <c:v>2.5007366781528302</c:v>
                </c:pt>
                <c:pt idx="3530">
                  <c:v>1.2838958172457999</c:v>
                </c:pt>
                <c:pt idx="3531">
                  <c:v>0.79100921109198297</c:v>
                </c:pt>
                <c:pt idx="3532">
                  <c:v>1.1440698819041899</c:v>
                </c:pt>
                <c:pt idx="3533">
                  <c:v>0.41574640668546198</c:v>
                </c:pt>
                <c:pt idx="3534">
                  <c:v>1.8230148794569301</c:v>
                </c:pt>
                <c:pt idx="3535">
                  <c:v>5.7977233129738996</c:v>
                </c:pt>
                <c:pt idx="3536">
                  <c:v>0.90739778101649704</c:v>
                </c:pt>
                <c:pt idx="3537">
                  <c:v>0.77094724795199898</c:v>
                </c:pt>
                <c:pt idx="3538">
                  <c:v>1.03426661537023</c:v>
                </c:pt>
                <c:pt idx="3539">
                  <c:v>0.59524883796860695</c:v>
                </c:pt>
                <c:pt idx="3540">
                  <c:v>0.50208986655850496</c:v>
                </c:pt>
                <c:pt idx="3541">
                  <c:v>0.24894071825768099</c:v>
                </c:pt>
                <c:pt idx="3542">
                  <c:v>1.23663076940622</c:v>
                </c:pt>
                <c:pt idx="3543">
                  <c:v>1.4160982617900499</c:v>
                </c:pt>
                <c:pt idx="3544">
                  <c:v>4.2523832507675898</c:v>
                </c:pt>
                <c:pt idx="3545">
                  <c:v>0.16769927383817901</c:v>
                </c:pt>
                <c:pt idx="3546">
                  <c:v>1.26380893365559</c:v>
                </c:pt>
                <c:pt idx="3547">
                  <c:v>1.33290190363225</c:v>
                </c:pt>
                <c:pt idx="3548">
                  <c:v>0.893651699251235</c:v>
                </c:pt>
                <c:pt idx="3549">
                  <c:v>0.36222951738940301</c:v>
                </c:pt>
                <c:pt idx="3550">
                  <c:v>1.0763754568497099</c:v>
                </c:pt>
                <c:pt idx="3551">
                  <c:v>0.196568640717634</c:v>
                </c:pt>
                <c:pt idx="3552">
                  <c:v>1.02097742692093</c:v>
                </c:pt>
                <c:pt idx="3553">
                  <c:v>1.23871925257348</c:v>
                </c:pt>
                <c:pt idx="3554">
                  <c:v>9.7234821022104594</c:v>
                </c:pt>
                <c:pt idx="3555">
                  <c:v>0.88415443887162104</c:v>
                </c:pt>
                <c:pt idx="3556">
                  <c:v>0.52808893853916805</c:v>
                </c:pt>
                <c:pt idx="3557">
                  <c:v>0.52963885128534105</c:v>
                </c:pt>
                <c:pt idx="3558">
                  <c:v>1.0294043974167999</c:v>
                </c:pt>
                <c:pt idx="3559">
                  <c:v>0.36393148248310703</c:v>
                </c:pt>
                <c:pt idx="3560">
                  <c:v>0.92261724632780295</c:v>
                </c:pt>
                <c:pt idx="3561">
                  <c:v>2.5149189482939498</c:v>
                </c:pt>
                <c:pt idx="3562">
                  <c:v>1.44027215783441</c:v>
                </c:pt>
                <c:pt idx="3563">
                  <c:v>1.6580037930545899</c:v>
                </c:pt>
                <c:pt idx="3564">
                  <c:v>0.36168029443170102</c:v>
                </c:pt>
                <c:pt idx="3565">
                  <c:v>0.56176927300063595</c:v>
                </c:pt>
                <c:pt idx="3566">
                  <c:v>1.5276657761564401</c:v>
                </c:pt>
                <c:pt idx="3567">
                  <c:v>0.42414774591390603</c:v>
                </c:pt>
                <c:pt idx="3568">
                  <c:v>1.35614687737954</c:v>
                </c:pt>
                <c:pt idx="3569">
                  <c:v>0.17705189003562</c:v>
                </c:pt>
                <c:pt idx="3570">
                  <c:v>0.85786130372956904</c:v>
                </c:pt>
                <c:pt idx="3571">
                  <c:v>1.2042815417936901</c:v>
                </c:pt>
                <c:pt idx="3572">
                  <c:v>0.51513354955457602</c:v>
                </c:pt>
                <c:pt idx="3573">
                  <c:v>0.17801880120175601</c:v>
                </c:pt>
                <c:pt idx="3574">
                  <c:v>0.51590160557782405</c:v>
                </c:pt>
                <c:pt idx="3575">
                  <c:v>1.24058727298673</c:v>
                </c:pt>
                <c:pt idx="3576">
                  <c:v>2.8468243810943799</c:v>
                </c:pt>
                <c:pt idx="3577">
                  <c:v>0.90480177224674097</c:v>
                </c:pt>
                <c:pt idx="3578">
                  <c:v>0.55647797313604297</c:v>
                </c:pt>
                <c:pt idx="3579">
                  <c:v>1.8660334091744299</c:v>
                </c:pt>
                <c:pt idx="3580">
                  <c:v>0.79145412976907004</c:v>
                </c:pt>
                <c:pt idx="3581">
                  <c:v>0.15326648398041801</c:v>
                </c:pt>
                <c:pt idx="3582">
                  <c:v>0.43819530318133598</c:v>
                </c:pt>
                <c:pt idx="3583">
                  <c:v>0.911026545251305</c:v>
                </c:pt>
                <c:pt idx="3584">
                  <c:v>0.76102636880904095</c:v>
                </c:pt>
                <c:pt idx="3585">
                  <c:v>1.16010506349013</c:v>
                </c:pt>
                <c:pt idx="3586">
                  <c:v>1.44897342390012</c:v>
                </c:pt>
                <c:pt idx="3587">
                  <c:v>0.43684192051922799</c:v>
                </c:pt>
                <c:pt idx="3588">
                  <c:v>0.90178780156299498</c:v>
                </c:pt>
                <c:pt idx="3589">
                  <c:v>0.48164085041416599</c:v>
                </c:pt>
                <c:pt idx="3590">
                  <c:v>0.70498332434092803</c:v>
                </c:pt>
                <c:pt idx="3591">
                  <c:v>3.5257288009406298</c:v>
                </c:pt>
                <c:pt idx="3592">
                  <c:v>2.3729806710554899</c:v>
                </c:pt>
                <c:pt idx="3593">
                  <c:v>3.45653042560504</c:v>
                </c:pt>
                <c:pt idx="3594">
                  <c:v>1.38153165630714</c:v>
                </c:pt>
                <c:pt idx="3595">
                  <c:v>6.8830248847228506E-2</c:v>
                </c:pt>
                <c:pt idx="3596">
                  <c:v>0.98298875714395195</c:v>
                </c:pt>
                <c:pt idx="3597">
                  <c:v>0.38318680646744202</c:v>
                </c:pt>
                <c:pt idx="3598">
                  <c:v>0.75238682687509695</c:v>
                </c:pt>
                <c:pt idx="3599">
                  <c:v>0.59923333562971803</c:v>
                </c:pt>
                <c:pt idx="3600">
                  <c:v>8.5690112947431594</c:v>
                </c:pt>
                <c:pt idx="3601">
                  <c:v>1.1144448968138101</c:v>
                </c:pt>
                <c:pt idx="3602">
                  <c:v>0.97088140594792904</c:v>
                </c:pt>
                <c:pt idx="3603">
                  <c:v>2.0171117114371802</c:v>
                </c:pt>
                <c:pt idx="3604">
                  <c:v>1.51099862266448</c:v>
                </c:pt>
                <c:pt idx="3605">
                  <c:v>2.84559046442874</c:v>
                </c:pt>
                <c:pt idx="3606">
                  <c:v>0.71107816846715299</c:v>
                </c:pt>
                <c:pt idx="3607">
                  <c:v>14.7578957855933</c:v>
                </c:pt>
                <c:pt idx="3608">
                  <c:v>1.3946250675374501</c:v>
                </c:pt>
                <c:pt idx="3609">
                  <c:v>0.63713034188913698</c:v>
                </c:pt>
                <c:pt idx="3610">
                  <c:v>0.29683669437874699</c:v>
                </c:pt>
                <c:pt idx="3611">
                  <c:v>0.14481385541099301</c:v>
                </c:pt>
                <c:pt idx="3612">
                  <c:v>1.1137776808577</c:v>
                </c:pt>
                <c:pt idx="3613">
                  <c:v>0.734786060101289</c:v>
                </c:pt>
                <c:pt idx="3614">
                  <c:v>0.71854073212386504</c:v>
                </c:pt>
                <c:pt idx="3615">
                  <c:v>0.82362062208184605</c:v>
                </c:pt>
                <c:pt idx="3616">
                  <c:v>0.99378724095990201</c:v>
                </c:pt>
                <c:pt idx="3617">
                  <c:v>0.91185781029273005</c:v>
                </c:pt>
                <c:pt idx="3618">
                  <c:v>0.36598724033804603</c:v>
                </c:pt>
                <c:pt idx="3619">
                  <c:v>1.2153510010333499</c:v>
                </c:pt>
                <c:pt idx="3620">
                  <c:v>0.74509638627307795</c:v>
                </c:pt>
                <c:pt idx="3621">
                  <c:v>0.28775609241877698</c:v>
                </c:pt>
                <c:pt idx="3622">
                  <c:v>0.47919007717388701</c:v>
                </c:pt>
                <c:pt idx="3623">
                  <c:v>1.2469033582643201</c:v>
                </c:pt>
                <c:pt idx="3624">
                  <c:v>0.64995091352497003</c:v>
                </c:pt>
                <c:pt idx="3625">
                  <c:v>3.3433688209448502</c:v>
                </c:pt>
                <c:pt idx="3626">
                  <c:v>0.85814668199402899</c:v>
                </c:pt>
                <c:pt idx="3627">
                  <c:v>1.04698115329276</c:v>
                </c:pt>
                <c:pt idx="3628">
                  <c:v>1.2352587585119299</c:v>
                </c:pt>
                <c:pt idx="3629">
                  <c:v>0.56486196152594503</c:v>
                </c:pt>
                <c:pt idx="3630">
                  <c:v>0.51484392845524396</c:v>
                </c:pt>
                <c:pt idx="3631">
                  <c:v>0.86428879733267505</c:v>
                </c:pt>
                <c:pt idx="3632">
                  <c:v>0.486583890282343</c:v>
                </c:pt>
                <c:pt idx="3633">
                  <c:v>1.11513927042205</c:v>
                </c:pt>
                <c:pt idx="3634">
                  <c:v>1.0364290970750101</c:v>
                </c:pt>
                <c:pt idx="3635">
                  <c:v>1.5859611247661001</c:v>
                </c:pt>
                <c:pt idx="3636">
                  <c:v>6.8550181147905702</c:v>
                </c:pt>
                <c:pt idx="3637">
                  <c:v>0.71847258023972904</c:v>
                </c:pt>
                <c:pt idx="3638">
                  <c:v>1.3866600802362801</c:v>
                </c:pt>
                <c:pt idx="3639">
                  <c:v>0.87472050057152195</c:v>
                </c:pt>
                <c:pt idx="3640">
                  <c:v>1.2787997234098401</c:v>
                </c:pt>
                <c:pt idx="3641">
                  <c:v>0.98135552057876296</c:v>
                </c:pt>
                <c:pt idx="3642">
                  <c:v>0.47406626421084702</c:v>
                </c:pt>
                <c:pt idx="3643">
                  <c:v>0.52801592819895204</c:v>
                </c:pt>
                <c:pt idx="3644">
                  <c:v>0.21688537197246999</c:v>
                </c:pt>
                <c:pt idx="3645">
                  <c:v>0.67989269627623905</c:v>
                </c:pt>
                <c:pt idx="3646">
                  <c:v>0.70986357591087201</c:v>
                </c:pt>
                <c:pt idx="3647">
                  <c:v>0.17989858284812199</c:v>
                </c:pt>
                <c:pt idx="3648">
                  <c:v>1.19509862106567</c:v>
                </c:pt>
                <c:pt idx="3649">
                  <c:v>0.81404845843067697</c:v>
                </c:pt>
                <c:pt idx="3650">
                  <c:v>1.5542321389050999</c:v>
                </c:pt>
                <c:pt idx="3651">
                  <c:v>4.1825307652574901</c:v>
                </c:pt>
                <c:pt idx="3652">
                  <c:v>0.25336929980786099</c:v>
                </c:pt>
                <c:pt idx="3653">
                  <c:v>1.5004120521353901</c:v>
                </c:pt>
                <c:pt idx="3654">
                  <c:v>0.422464453972273</c:v>
                </c:pt>
                <c:pt idx="3655">
                  <c:v>0.65224586876062196</c:v>
                </c:pt>
                <c:pt idx="3656">
                  <c:v>0.62087950668500402</c:v>
                </c:pt>
                <c:pt idx="3657">
                  <c:v>2.5531016092196799</c:v>
                </c:pt>
                <c:pt idx="3658">
                  <c:v>0.39724508793871099</c:v>
                </c:pt>
                <c:pt idx="3659">
                  <c:v>5.2413694281063696</c:v>
                </c:pt>
                <c:pt idx="3660">
                  <c:v>0.115796669062736</c:v>
                </c:pt>
                <c:pt idx="3661">
                  <c:v>0.637138625454162</c:v>
                </c:pt>
                <c:pt idx="3662">
                  <c:v>0.47731685775497201</c:v>
                </c:pt>
                <c:pt idx="3663">
                  <c:v>4.1685494911908796</c:v>
                </c:pt>
                <c:pt idx="3664">
                  <c:v>0.41710531812880303</c:v>
                </c:pt>
                <c:pt idx="3665">
                  <c:v>5.22016411506522</c:v>
                </c:pt>
                <c:pt idx="3666">
                  <c:v>2.8313274273814999</c:v>
                </c:pt>
                <c:pt idx="3667">
                  <c:v>1.32741269769055</c:v>
                </c:pt>
                <c:pt idx="3668">
                  <c:v>0.39989376599439602</c:v>
                </c:pt>
                <c:pt idx="3669">
                  <c:v>3.53613610131706</c:v>
                </c:pt>
                <c:pt idx="3670">
                  <c:v>0.29330605105100299</c:v>
                </c:pt>
                <c:pt idx="3671">
                  <c:v>0.92392714559889</c:v>
                </c:pt>
                <c:pt idx="3672">
                  <c:v>40.807759119860997</c:v>
                </c:pt>
                <c:pt idx="3673">
                  <c:v>2.7820999754307998</c:v>
                </c:pt>
                <c:pt idx="3674">
                  <c:v>3.4999510922514E-2</c:v>
                </c:pt>
                <c:pt idx="3675">
                  <c:v>0.92935238114947205</c:v>
                </c:pt>
                <c:pt idx="3676">
                  <c:v>2.2534604940724501</c:v>
                </c:pt>
                <c:pt idx="3677">
                  <c:v>1.59465040966224</c:v>
                </c:pt>
                <c:pt idx="3678">
                  <c:v>6.0700196298908002</c:v>
                </c:pt>
                <c:pt idx="3679">
                  <c:v>1.38578187793241</c:v>
                </c:pt>
                <c:pt idx="3680">
                  <c:v>2.1369284169223799</c:v>
                </c:pt>
                <c:pt idx="3681">
                  <c:v>5.2150514206030998</c:v>
                </c:pt>
                <c:pt idx="3682">
                  <c:v>0.48570240693323402</c:v>
                </c:pt>
                <c:pt idx="3683">
                  <c:v>0.64949744168688495</c:v>
                </c:pt>
                <c:pt idx="3684">
                  <c:v>3.1394716092707098</c:v>
                </c:pt>
                <c:pt idx="3685">
                  <c:v>0.122535532318927</c:v>
                </c:pt>
                <c:pt idx="3686">
                  <c:v>3.4809861141824401</c:v>
                </c:pt>
                <c:pt idx="3687">
                  <c:v>2.2420664521216498</c:v>
                </c:pt>
                <c:pt idx="3688">
                  <c:v>0.92981528546147396</c:v>
                </c:pt>
                <c:pt idx="3689">
                  <c:v>0.78606141345430003</c:v>
                </c:pt>
                <c:pt idx="3690">
                  <c:v>31.0297299183474</c:v>
                </c:pt>
                <c:pt idx="3691">
                  <c:v>0.85523851979646304</c:v>
                </c:pt>
                <c:pt idx="3692">
                  <c:v>1.92763803427873</c:v>
                </c:pt>
                <c:pt idx="3693">
                  <c:v>1.98630754080609</c:v>
                </c:pt>
                <c:pt idx="3694">
                  <c:v>2.3507872094386202</c:v>
                </c:pt>
                <c:pt idx="3695">
                  <c:v>0.33386504802359501</c:v>
                </c:pt>
                <c:pt idx="3696">
                  <c:v>0.66440555640180698</c:v>
                </c:pt>
                <c:pt idx="3697">
                  <c:v>0.49509261845671199</c:v>
                </c:pt>
                <c:pt idx="3698">
                  <c:v>1.9594516319858899</c:v>
                </c:pt>
                <c:pt idx="3699">
                  <c:v>0.835860941915332</c:v>
                </c:pt>
                <c:pt idx="3700">
                  <c:v>0.80422762497015599</c:v>
                </c:pt>
                <c:pt idx="3701">
                  <c:v>0.93875126593430702</c:v>
                </c:pt>
                <c:pt idx="3702">
                  <c:v>0.71406255186685996</c:v>
                </c:pt>
                <c:pt idx="3703">
                  <c:v>0.21818934501312001</c:v>
                </c:pt>
                <c:pt idx="3704">
                  <c:v>0.875700111189052</c:v>
                </c:pt>
                <c:pt idx="3705">
                  <c:v>0.535237190898599</c:v>
                </c:pt>
                <c:pt idx="3706">
                  <c:v>1.2971602613476501</c:v>
                </c:pt>
                <c:pt idx="3707">
                  <c:v>0.77958445308318203</c:v>
                </c:pt>
                <c:pt idx="3708">
                  <c:v>0.73377206710672305</c:v>
                </c:pt>
                <c:pt idx="3709">
                  <c:v>0.71817851420113599</c:v>
                </c:pt>
                <c:pt idx="3710">
                  <c:v>1.1771420870263201</c:v>
                </c:pt>
                <c:pt idx="3711">
                  <c:v>1.72736245060287</c:v>
                </c:pt>
                <c:pt idx="3712">
                  <c:v>1.14708013210959</c:v>
                </c:pt>
                <c:pt idx="3713">
                  <c:v>1.9478285893466301</c:v>
                </c:pt>
                <c:pt idx="3714">
                  <c:v>0.90371967412577403</c:v>
                </c:pt>
                <c:pt idx="3715">
                  <c:v>0.57295759854178696</c:v>
                </c:pt>
                <c:pt idx="3716">
                  <c:v>0.61463877952426804</c:v>
                </c:pt>
                <c:pt idx="3717">
                  <c:v>0.64076987141180497</c:v>
                </c:pt>
                <c:pt idx="3718">
                  <c:v>0.84701069814707597</c:v>
                </c:pt>
                <c:pt idx="3719">
                  <c:v>1.1956231059362501</c:v>
                </c:pt>
                <c:pt idx="3720">
                  <c:v>1.0624495273383701</c:v>
                </c:pt>
                <c:pt idx="3721">
                  <c:v>0.90818005240060495</c:v>
                </c:pt>
                <c:pt idx="3722">
                  <c:v>2.4463804471480701</c:v>
                </c:pt>
                <c:pt idx="3723">
                  <c:v>5.8435217374321304</c:v>
                </c:pt>
                <c:pt idx="3724">
                  <c:v>30.650019358695001</c:v>
                </c:pt>
                <c:pt idx="3725">
                  <c:v>0.16138063252361501</c:v>
                </c:pt>
                <c:pt idx="3726">
                  <c:v>0.425982815678002</c:v>
                </c:pt>
                <c:pt idx="3727">
                  <c:v>1.0961810385867501</c:v>
                </c:pt>
                <c:pt idx="3728">
                  <c:v>1.63976799201065</c:v>
                </c:pt>
                <c:pt idx="3729">
                  <c:v>0.45827566061007102</c:v>
                </c:pt>
                <c:pt idx="3730">
                  <c:v>0.58522980240531397</c:v>
                </c:pt>
                <c:pt idx="3731">
                  <c:v>1.4491165326899</c:v>
                </c:pt>
                <c:pt idx="3732">
                  <c:v>1.6217920276486899</c:v>
                </c:pt>
                <c:pt idx="3733">
                  <c:v>1.08534476698277</c:v>
                </c:pt>
                <c:pt idx="3734">
                  <c:v>0.75029451761933996</c:v>
                </c:pt>
                <c:pt idx="3735">
                  <c:v>1.174734347602</c:v>
                </c:pt>
                <c:pt idx="3736">
                  <c:v>0.55241146392366203</c:v>
                </c:pt>
                <c:pt idx="3737">
                  <c:v>0.74904392560522104</c:v>
                </c:pt>
                <c:pt idx="3738">
                  <c:v>1.00227837015937</c:v>
                </c:pt>
                <c:pt idx="3739">
                  <c:v>1.2912071704880601</c:v>
                </c:pt>
                <c:pt idx="3740">
                  <c:v>0.45248168772575498</c:v>
                </c:pt>
                <c:pt idx="3742">
                  <c:v>0.28061326043829898</c:v>
                </c:pt>
                <c:pt idx="3743">
                  <c:v>1.07928820809048</c:v>
                </c:pt>
                <c:pt idx="3744">
                  <c:v>0.74098729412589304</c:v>
                </c:pt>
                <c:pt idx="3745">
                  <c:v>1.8516088517306999</c:v>
                </c:pt>
                <c:pt idx="3746">
                  <c:v>0.96210026013093597</c:v>
                </c:pt>
                <c:pt idx="3747">
                  <c:v>0.76491962121586199</c:v>
                </c:pt>
                <c:pt idx="3748">
                  <c:v>1.17691017778717</c:v>
                </c:pt>
                <c:pt idx="3749">
                  <c:v>0.48192127362536202</c:v>
                </c:pt>
                <c:pt idx="3750">
                  <c:v>0.45369167739112398</c:v>
                </c:pt>
                <c:pt idx="3751">
                  <c:v>0.76230583919697703</c:v>
                </c:pt>
                <c:pt idx="3752">
                  <c:v>0.734283125036437</c:v>
                </c:pt>
                <c:pt idx="3753">
                  <c:v>1.3285706854284101</c:v>
                </c:pt>
                <c:pt idx="3754">
                  <c:v>0.90933125499796696</c:v>
                </c:pt>
                <c:pt idx="3755">
                  <c:v>0.90091146295484104</c:v>
                </c:pt>
                <c:pt idx="3756">
                  <c:v>1.22834340900725</c:v>
                </c:pt>
                <c:pt idx="3757">
                  <c:v>2.59574066359077</c:v>
                </c:pt>
                <c:pt idx="3758">
                  <c:v>1.7608018562760599</c:v>
                </c:pt>
                <c:pt idx="3759">
                  <c:v>3.2721610178130902</c:v>
                </c:pt>
                <c:pt idx="3760">
                  <c:v>4.2833415062404097</c:v>
                </c:pt>
                <c:pt idx="3761">
                  <c:v>1.0384261419681899</c:v>
                </c:pt>
                <c:pt idx="3762">
                  <c:v>3.8005834022968799</c:v>
                </c:pt>
                <c:pt idx="3763">
                  <c:v>0.92504822221249206</c:v>
                </c:pt>
                <c:pt idx="3764">
                  <c:v>0.76717190140616798</c:v>
                </c:pt>
                <c:pt idx="3765">
                  <c:v>0.41708030465641699</c:v>
                </c:pt>
                <c:pt idx="3766">
                  <c:v>0.19039091952087001</c:v>
                </c:pt>
                <c:pt idx="3767">
                  <c:v>0.88253858066320001</c:v>
                </c:pt>
                <c:pt idx="3768">
                  <c:v>0.89781686372667902</c:v>
                </c:pt>
                <c:pt idx="3769">
                  <c:v>1.5747535983195</c:v>
                </c:pt>
                <c:pt idx="3770">
                  <c:v>0.69423814561359998</c:v>
                </c:pt>
                <c:pt idx="3771">
                  <c:v>2.36377594214634</c:v>
                </c:pt>
                <c:pt idx="3772">
                  <c:v>0.52942521162860101</c:v>
                </c:pt>
                <c:pt idx="3773">
                  <c:v>0.32049680943407099</c:v>
                </c:pt>
                <c:pt idx="3774">
                  <c:v>0.42701763764905298</c:v>
                </c:pt>
                <c:pt idx="3775">
                  <c:v>0.38028584602453502</c:v>
                </c:pt>
                <c:pt idx="3776">
                  <c:v>0.68854048448274896</c:v>
                </c:pt>
                <c:pt idx="3777">
                  <c:v>0.70706645032619797</c:v>
                </c:pt>
                <c:pt idx="3778">
                  <c:v>8.5014351604754498E-2</c:v>
                </c:pt>
                <c:pt idx="3779">
                  <c:v>0.24842416875850301</c:v>
                </c:pt>
                <c:pt idx="3780">
                  <c:v>0.138501691407836</c:v>
                </c:pt>
                <c:pt idx="3781">
                  <c:v>0.32620789576838899</c:v>
                </c:pt>
                <c:pt idx="3782">
                  <c:v>0.42836337016044401</c:v>
                </c:pt>
                <c:pt idx="3783">
                  <c:v>0.79406560710560203</c:v>
                </c:pt>
                <c:pt idx="3784">
                  <c:v>0.10867864561754</c:v>
                </c:pt>
                <c:pt idx="3785">
                  <c:v>2.4690345374298901</c:v>
                </c:pt>
                <c:pt idx="3786">
                  <c:v>0.30252965042625302</c:v>
                </c:pt>
                <c:pt idx="3787">
                  <c:v>2.3636618603014101</c:v>
                </c:pt>
                <c:pt idx="3788">
                  <c:v>0.19799576847207001</c:v>
                </c:pt>
                <c:pt idx="3789">
                  <c:v>3.0255711584020002</c:v>
                </c:pt>
                <c:pt idx="3790">
                  <c:v>8.3174193376672603E-2</c:v>
                </c:pt>
                <c:pt idx="3791">
                  <c:v>1.0817819127522901</c:v>
                </c:pt>
                <c:pt idx="3792">
                  <c:v>0.15297640065137599</c:v>
                </c:pt>
                <c:pt idx="3793">
                  <c:v>0.63906180949766</c:v>
                </c:pt>
                <c:pt idx="3794">
                  <c:v>0.97503433264148398</c:v>
                </c:pt>
                <c:pt idx="3795">
                  <c:v>1.14286330467985</c:v>
                </c:pt>
                <c:pt idx="3796">
                  <c:v>0.63646550917169697</c:v>
                </c:pt>
                <c:pt idx="3797">
                  <c:v>0.60750059581834803</c:v>
                </c:pt>
                <c:pt idx="3798">
                  <c:v>0.47750916500234197</c:v>
                </c:pt>
                <c:pt idx="3799">
                  <c:v>1.4101076900880201</c:v>
                </c:pt>
                <c:pt idx="3800">
                  <c:v>1.00879834338151</c:v>
                </c:pt>
                <c:pt idx="3801">
                  <c:v>0.59365106227778597</c:v>
                </c:pt>
                <c:pt idx="3802">
                  <c:v>0.31638304555667701</c:v>
                </c:pt>
                <c:pt idx="3803">
                  <c:v>3.0155524242865601</c:v>
                </c:pt>
                <c:pt idx="3804">
                  <c:v>0.56585103051308805</c:v>
                </c:pt>
                <c:pt idx="3805">
                  <c:v>0.98057883301346704</c:v>
                </c:pt>
                <c:pt idx="3806">
                  <c:v>2.6500189017625</c:v>
                </c:pt>
                <c:pt idx="3807">
                  <c:v>1.0506358519522501</c:v>
                </c:pt>
                <c:pt idx="3808">
                  <c:v>1.5335221716987399</c:v>
                </c:pt>
                <c:pt idx="3809">
                  <c:v>0.361414538952678</c:v>
                </c:pt>
                <c:pt idx="3810">
                  <c:v>1.7168571006281499</c:v>
                </c:pt>
                <c:pt idx="3811">
                  <c:v>0.35217053288374001</c:v>
                </c:pt>
                <c:pt idx="3812">
                  <c:v>1.3517506697480499</c:v>
                </c:pt>
                <c:pt idx="3813">
                  <c:v>0.49591133611889598</c:v>
                </c:pt>
                <c:pt idx="3814">
                  <c:v>1.34955775855006</c:v>
                </c:pt>
                <c:pt idx="3815">
                  <c:v>0.67901280292992805</c:v>
                </c:pt>
                <c:pt idx="3816">
                  <c:v>1.6282666856602199</c:v>
                </c:pt>
                <c:pt idx="3817">
                  <c:v>1.0835964798539299</c:v>
                </c:pt>
                <c:pt idx="3818">
                  <c:v>0.48087054872292301</c:v>
                </c:pt>
                <c:pt idx="3819">
                  <c:v>1.78841868387897</c:v>
                </c:pt>
                <c:pt idx="3820">
                  <c:v>17.838141235703201</c:v>
                </c:pt>
                <c:pt idx="3821">
                  <c:v>0.83957245419401705</c:v>
                </c:pt>
                <c:pt idx="3822">
                  <c:v>0.91165214005135098</c:v>
                </c:pt>
                <c:pt idx="3823">
                  <c:v>0.47502602196782501</c:v>
                </c:pt>
                <c:pt idx="3824">
                  <c:v>0.85292715337165403</c:v>
                </c:pt>
                <c:pt idx="3825">
                  <c:v>0.91416272970427803</c:v>
                </c:pt>
                <c:pt idx="3826">
                  <c:v>1.1235904458035699</c:v>
                </c:pt>
                <c:pt idx="3827">
                  <c:v>0.62067541128346104</c:v>
                </c:pt>
                <c:pt idx="3828">
                  <c:v>1.39948504160058</c:v>
                </c:pt>
                <c:pt idx="3829">
                  <c:v>0.80530782335475304</c:v>
                </c:pt>
                <c:pt idx="3830">
                  <c:v>1.56917651059578</c:v>
                </c:pt>
                <c:pt idx="3831">
                  <c:v>0.33037303220710001</c:v>
                </c:pt>
                <c:pt idx="3832">
                  <c:v>0.118568677748289</c:v>
                </c:pt>
                <c:pt idx="3833">
                  <c:v>0.39496460555059498</c:v>
                </c:pt>
                <c:pt idx="3834">
                  <c:v>0.54996160177564002</c:v>
                </c:pt>
                <c:pt idx="3835">
                  <c:v>1.17015382937254</c:v>
                </c:pt>
                <c:pt idx="3836">
                  <c:v>0.66330014738477505</c:v>
                </c:pt>
                <c:pt idx="3837">
                  <c:v>0.40949720983225701</c:v>
                </c:pt>
                <c:pt idx="3838">
                  <c:v>0.66337961041529203</c:v>
                </c:pt>
                <c:pt idx="3839">
                  <c:v>0.92447625061106797</c:v>
                </c:pt>
                <c:pt idx="3840">
                  <c:v>0.388470764243458</c:v>
                </c:pt>
                <c:pt idx="3841">
                  <c:v>1.20073033185728</c:v>
                </c:pt>
                <c:pt idx="3842">
                  <c:v>0.68690220005853497</c:v>
                </c:pt>
                <c:pt idx="3843">
                  <c:v>0.59827937801714903</c:v>
                </c:pt>
                <c:pt idx="3844">
                  <c:v>0.87572816921293095</c:v>
                </c:pt>
                <c:pt idx="3845">
                  <c:v>7.0950724266019103</c:v>
                </c:pt>
                <c:pt idx="3846">
                  <c:v>0.64231535158632103</c:v>
                </c:pt>
                <c:pt idx="3847">
                  <c:v>6.6673998432684796</c:v>
                </c:pt>
                <c:pt idx="3848">
                  <c:v>0.72626545049973501</c:v>
                </c:pt>
                <c:pt idx="3849">
                  <c:v>0.52408880562850502</c:v>
                </c:pt>
                <c:pt idx="3850">
                  <c:v>0.63269169326789299</c:v>
                </c:pt>
                <c:pt idx="3851">
                  <c:v>1.2153384912199401</c:v>
                </c:pt>
                <c:pt idx="3852">
                  <c:v>2.2735395034199</c:v>
                </c:pt>
                <c:pt idx="3853">
                  <c:v>1.603639972329</c:v>
                </c:pt>
                <c:pt idx="3854">
                  <c:v>0.160530523892745</c:v>
                </c:pt>
                <c:pt idx="3855">
                  <c:v>1.1058562016800599</c:v>
                </c:pt>
                <c:pt idx="3856">
                  <c:v>1.10381231634746</c:v>
                </c:pt>
                <c:pt idx="3857">
                  <c:v>0.66459771879611096</c:v>
                </c:pt>
                <c:pt idx="3858">
                  <c:v>0</c:v>
                </c:pt>
                <c:pt idx="3859">
                  <c:v>0.68918512564158496</c:v>
                </c:pt>
                <c:pt idx="3860">
                  <c:v>4.3592454146187301E-2</c:v>
                </c:pt>
                <c:pt idx="3861">
                  <c:v>0.349823870227218</c:v>
                </c:pt>
                <c:pt idx="3862">
                  <c:v>1.0860619715119999</c:v>
                </c:pt>
                <c:pt idx="3863">
                  <c:v>0.59043125452984202</c:v>
                </c:pt>
                <c:pt idx="3864">
                  <c:v>0.65449466509523302</c:v>
                </c:pt>
                <c:pt idx="3865">
                  <c:v>0.491895731267322</c:v>
                </c:pt>
                <c:pt idx="3866">
                  <c:v>1.6010451338224601</c:v>
                </c:pt>
                <c:pt idx="3867">
                  <c:v>0.77363281046110799</c:v>
                </c:pt>
                <c:pt idx="3868">
                  <c:v>0.61652079297310602</c:v>
                </c:pt>
                <c:pt idx="3869">
                  <c:v>0.22064058096918299</c:v>
                </c:pt>
                <c:pt idx="3870">
                  <c:v>0.99860768605386796</c:v>
                </c:pt>
                <c:pt idx="3871">
                  <c:v>0.408121848457555</c:v>
                </c:pt>
                <c:pt idx="3872">
                  <c:v>1.8342386033089999</c:v>
                </c:pt>
                <c:pt idx="3873">
                  <c:v>1.04422599838723</c:v>
                </c:pt>
                <c:pt idx="3874">
                  <c:v>1.35587030141974</c:v>
                </c:pt>
                <c:pt idx="3875">
                  <c:v>1.2024237089663099</c:v>
                </c:pt>
                <c:pt idx="3876">
                  <c:v>0.36535460003130699</c:v>
                </c:pt>
                <c:pt idx="3877">
                  <c:v>1.0550204756143999</c:v>
                </c:pt>
                <c:pt idx="3878">
                  <c:v>0.300855090043326</c:v>
                </c:pt>
                <c:pt idx="3879">
                  <c:v>1.0304736346240699</c:v>
                </c:pt>
                <c:pt idx="3880">
                  <c:v>1.7196712613329299</c:v>
                </c:pt>
                <c:pt idx="3881">
                  <c:v>4.4613490907548696</c:v>
                </c:pt>
                <c:pt idx="3882">
                  <c:v>0.89728616370330405</c:v>
                </c:pt>
                <c:pt idx="3883">
                  <c:v>1.11111491975567</c:v>
                </c:pt>
                <c:pt idx="3884">
                  <c:v>0.55784109907377899</c:v>
                </c:pt>
                <c:pt idx="3885">
                  <c:v>1.0551195319754201</c:v>
                </c:pt>
                <c:pt idx="3886">
                  <c:v>0.440464936467445</c:v>
                </c:pt>
                <c:pt idx="3887">
                  <c:v>0.51864419369026704</c:v>
                </c:pt>
                <c:pt idx="3888">
                  <c:v>1.3743992086194601</c:v>
                </c:pt>
                <c:pt idx="3889">
                  <c:v>0.95456499589588695</c:v>
                </c:pt>
                <c:pt idx="3890">
                  <c:v>1.07456976445427</c:v>
                </c:pt>
                <c:pt idx="3891">
                  <c:v>27.737552585609901</c:v>
                </c:pt>
                <c:pt idx="3892">
                  <c:v>0.80702342559627305</c:v>
                </c:pt>
                <c:pt idx="3893">
                  <c:v>1.2871540543218201</c:v>
                </c:pt>
                <c:pt idx="3894">
                  <c:v>0.49898336551900502</c:v>
                </c:pt>
                <c:pt idx="3895">
                  <c:v>0.230707483503137</c:v>
                </c:pt>
                <c:pt idx="3896">
                  <c:v>0.88641920524735895</c:v>
                </c:pt>
                <c:pt idx="3897">
                  <c:v>0.98257240788354305</c:v>
                </c:pt>
                <c:pt idx="3898">
                  <c:v>0.425864858019533</c:v>
                </c:pt>
                <c:pt idx="3899">
                  <c:v>1.0434136395065401</c:v>
                </c:pt>
                <c:pt idx="3900">
                  <c:v>0.59316116073430003</c:v>
                </c:pt>
                <c:pt idx="3901">
                  <c:v>0.57482905811560803</c:v>
                </c:pt>
                <c:pt idx="3903">
                  <c:v>1.8345834797354099</c:v>
                </c:pt>
                <c:pt idx="3904">
                  <c:v>1.52807539196148</c:v>
                </c:pt>
                <c:pt idx="3905">
                  <c:v>0.44680508529843699</c:v>
                </c:pt>
                <c:pt idx="3906">
                  <c:v>1.22622037200973</c:v>
                </c:pt>
                <c:pt idx="3907">
                  <c:v>1.30600541215548</c:v>
                </c:pt>
                <c:pt idx="3908">
                  <c:v>0.60944110394179696</c:v>
                </c:pt>
                <c:pt idx="3909">
                  <c:v>1.22060599641617</c:v>
                </c:pt>
                <c:pt idx="3910">
                  <c:v>0.76288419668886198</c:v>
                </c:pt>
                <c:pt idx="3911">
                  <c:v>0.51727364259061004</c:v>
                </c:pt>
                <c:pt idx="3912">
                  <c:v>0.688053564956008</c:v>
                </c:pt>
                <c:pt idx="3913">
                  <c:v>1.3016783469740101</c:v>
                </c:pt>
                <c:pt idx="3914">
                  <c:v>1.5517193097806801</c:v>
                </c:pt>
                <c:pt idx="3915">
                  <c:v>0.91819324956631898</c:v>
                </c:pt>
                <c:pt idx="3916">
                  <c:v>0.93870249592532196</c:v>
                </c:pt>
                <c:pt idx="3917">
                  <c:v>0.28553863605756302</c:v>
                </c:pt>
                <c:pt idx="3918">
                  <c:v>0.43953461648209602</c:v>
                </c:pt>
                <c:pt idx="3919">
                  <c:v>0.572209583613561</c:v>
                </c:pt>
                <c:pt idx="3920">
                  <c:v>0.83659552687562</c:v>
                </c:pt>
                <c:pt idx="3921">
                  <c:v>0.79583710624896498</c:v>
                </c:pt>
                <c:pt idx="3922">
                  <c:v>0.57131515299357505</c:v>
                </c:pt>
                <c:pt idx="3923">
                  <c:v>0.55337538469474601</c:v>
                </c:pt>
                <c:pt idx="3924">
                  <c:v>0.21646826508838499</c:v>
                </c:pt>
                <c:pt idx="3925">
                  <c:v>1.9140582501585399</c:v>
                </c:pt>
                <c:pt idx="3926">
                  <c:v>0.51849397027049904</c:v>
                </c:pt>
                <c:pt idx="3927">
                  <c:v>0.27628741212585201</c:v>
                </c:pt>
                <c:pt idx="3928">
                  <c:v>2.2826063846812898</c:v>
                </c:pt>
                <c:pt idx="3929">
                  <c:v>1.20772103662824</c:v>
                </c:pt>
                <c:pt idx="3930">
                  <c:v>0.43807451430718702</c:v>
                </c:pt>
                <c:pt idx="3931">
                  <c:v>0.34551980646928998</c:v>
                </c:pt>
                <c:pt idx="3932">
                  <c:v>0.83809571565911301</c:v>
                </c:pt>
                <c:pt idx="3933">
                  <c:v>0.67020868120976196</c:v>
                </c:pt>
                <c:pt idx="3934">
                  <c:v>1.08002995481421</c:v>
                </c:pt>
                <c:pt idx="3935">
                  <c:v>0.57973448854524401</c:v>
                </c:pt>
                <c:pt idx="3936">
                  <c:v>0.65838244028716697</c:v>
                </c:pt>
                <c:pt idx="3937">
                  <c:v>1.3434634827456</c:v>
                </c:pt>
                <c:pt idx="3938">
                  <c:v>1.1227749393934701</c:v>
                </c:pt>
                <c:pt idx="3939">
                  <c:v>0.53154142845178898</c:v>
                </c:pt>
                <c:pt idx="3940">
                  <c:v>0.36251482638223598</c:v>
                </c:pt>
                <c:pt idx="3941">
                  <c:v>1.0842197607264401</c:v>
                </c:pt>
                <c:pt idx="3942">
                  <c:v>1.19847814757993</c:v>
                </c:pt>
                <c:pt idx="3943">
                  <c:v>0.939962139870822</c:v>
                </c:pt>
                <c:pt idx="3944">
                  <c:v>0.47817591079908101</c:v>
                </c:pt>
                <c:pt idx="3945">
                  <c:v>0.59811735484783402</c:v>
                </c:pt>
                <c:pt idx="3946">
                  <c:v>0.30854161468415298</c:v>
                </c:pt>
                <c:pt idx="3947">
                  <c:v>1.1854049224586301</c:v>
                </c:pt>
                <c:pt idx="3948">
                  <c:v>0.75755466292281803</c:v>
                </c:pt>
                <c:pt idx="3949">
                  <c:v>0.39348667238129897</c:v>
                </c:pt>
                <c:pt idx="3950">
                  <c:v>0.305648481329996</c:v>
                </c:pt>
                <c:pt idx="3951">
                  <c:v>0.38401147174758599</c:v>
                </c:pt>
                <c:pt idx="3952">
                  <c:v>1.1580971109253</c:v>
                </c:pt>
                <c:pt idx="3953">
                  <c:v>0.28709294836952698</c:v>
                </c:pt>
                <c:pt idx="3954">
                  <c:v>0.18890299937931199</c:v>
                </c:pt>
                <c:pt idx="3955">
                  <c:v>0.39700032536708801</c:v>
                </c:pt>
                <c:pt idx="3956">
                  <c:v>4.1192329951271001</c:v>
                </c:pt>
                <c:pt idx="3957">
                  <c:v>2.8104641812926601</c:v>
                </c:pt>
                <c:pt idx="3958">
                  <c:v>0.66247784371111795</c:v>
                </c:pt>
                <c:pt idx="3959">
                  <c:v>4.0649019669044399</c:v>
                </c:pt>
                <c:pt idx="3960">
                  <c:v>4.8851322609061096</c:v>
                </c:pt>
                <c:pt idx="3961">
                  <c:v>0.63382976665203805</c:v>
                </c:pt>
                <c:pt idx="3962">
                  <c:v>0.55870567939721505</c:v>
                </c:pt>
                <c:pt idx="3963">
                  <c:v>0.58135221880686605</c:v>
                </c:pt>
                <c:pt idx="3964">
                  <c:v>0.99432231873380506</c:v>
                </c:pt>
                <c:pt idx="3965">
                  <c:v>0.78927388786407504</c:v>
                </c:pt>
                <c:pt idx="3966">
                  <c:v>1.25529469958618</c:v>
                </c:pt>
                <c:pt idx="3967">
                  <c:v>0.63757791401643804</c:v>
                </c:pt>
                <c:pt idx="3968">
                  <c:v>1.2899452978169501</c:v>
                </c:pt>
                <c:pt idx="3969">
                  <c:v>0.99432465955093696</c:v>
                </c:pt>
                <c:pt idx="3970">
                  <c:v>0.17850777200211601</c:v>
                </c:pt>
                <c:pt idx="3971">
                  <c:v>4.9970107262176899</c:v>
                </c:pt>
                <c:pt idx="3972">
                  <c:v>0.24758533979523001</c:v>
                </c:pt>
                <c:pt idx="3973">
                  <c:v>0.86499159085078303</c:v>
                </c:pt>
                <c:pt idx="3974">
                  <c:v>1.0178994942381101</c:v>
                </c:pt>
                <c:pt idx="3975">
                  <c:v>0.49453897724332602</c:v>
                </c:pt>
                <c:pt idx="3976">
                  <c:v>0.89747052562416996</c:v>
                </c:pt>
                <c:pt idx="3978">
                  <c:v>0.76547019610571798</c:v>
                </c:pt>
                <c:pt idx="3979">
                  <c:v>0.66173598409781498</c:v>
                </c:pt>
                <c:pt idx="3980">
                  <c:v>0.100848419935799</c:v>
                </c:pt>
                <c:pt idx="3981">
                  <c:v>0.29321887199053198</c:v>
                </c:pt>
                <c:pt idx="3982">
                  <c:v>2.33286791719381</c:v>
                </c:pt>
                <c:pt idx="3983">
                  <c:v>2.9312731884400298</c:v>
                </c:pt>
                <c:pt idx="3984">
                  <c:v>0.41738344073342798</c:v>
                </c:pt>
                <c:pt idx="3985">
                  <c:v>0.70163388780323499</c:v>
                </c:pt>
                <c:pt idx="3986">
                  <c:v>1.19794799833488</c:v>
                </c:pt>
                <c:pt idx="3987">
                  <c:v>1.51828747593753</c:v>
                </c:pt>
                <c:pt idx="3988">
                  <c:v>0.87076948530355602</c:v>
                </c:pt>
                <c:pt idx="3989">
                  <c:v>1.48926429596609</c:v>
                </c:pt>
                <c:pt idx="3990">
                  <c:v>1.1468700742707001</c:v>
                </c:pt>
                <c:pt idx="3991">
                  <c:v>1.43767348875833</c:v>
                </c:pt>
                <c:pt idx="3992">
                  <c:v>0.675274001135587</c:v>
                </c:pt>
                <c:pt idx="3993">
                  <c:v>0.78712905554401902</c:v>
                </c:pt>
                <c:pt idx="3994">
                  <c:v>0.90033526409639797</c:v>
                </c:pt>
                <c:pt idx="3995">
                  <c:v>1.78545125327219</c:v>
                </c:pt>
                <c:pt idx="3996">
                  <c:v>1.7281326718226599</c:v>
                </c:pt>
                <c:pt idx="3997">
                  <c:v>1.20486980331066</c:v>
                </c:pt>
                <c:pt idx="3998">
                  <c:v>1.65935697109725</c:v>
                </c:pt>
                <c:pt idx="3999">
                  <c:v>0.62622442757486396</c:v>
                </c:pt>
                <c:pt idx="4000">
                  <c:v>1.18974124880151</c:v>
                </c:pt>
                <c:pt idx="4001">
                  <c:v>0.92250002055274605</c:v>
                </c:pt>
                <c:pt idx="4002">
                  <c:v>1.40122227087439</c:v>
                </c:pt>
                <c:pt idx="4003">
                  <c:v>1.50544016263753</c:v>
                </c:pt>
                <c:pt idx="4004">
                  <c:v>0.64462440030943002</c:v>
                </c:pt>
                <c:pt idx="4005">
                  <c:v>0.75667757140580005</c:v>
                </c:pt>
                <c:pt idx="4006">
                  <c:v>0.31014647647439297</c:v>
                </c:pt>
                <c:pt idx="4007">
                  <c:v>0.28291032657906101</c:v>
                </c:pt>
                <c:pt idx="4008">
                  <c:v>1.37286509808568</c:v>
                </c:pt>
                <c:pt idx="4009">
                  <c:v>0.53543937874924896</c:v>
                </c:pt>
                <c:pt idx="4010">
                  <c:v>1.0656651028931401</c:v>
                </c:pt>
                <c:pt idx="4011">
                  <c:v>1.38669191290293</c:v>
                </c:pt>
                <c:pt idx="4012">
                  <c:v>0.97857097718290798</c:v>
                </c:pt>
                <c:pt idx="4013">
                  <c:v>0.96263545003747097</c:v>
                </c:pt>
                <c:pt idx="4014">
                  <c:v>8.7716256686585403</c:v>
                </c:pt>
                <c:pt idx="4015">
                  <c:v>3.6017701255786299</c:v>
                </c:pt>
                <c:pt idx="4016">
                  <c:v>1.8058654177228901</c:v>
                </c:pt>
                <c:pt idx="4017">
                  <c:v>2.1537912992235801</c:v>
                </c:pt>
                <c:pt idx="4018">
                  <c:v>0.87986695397585601</c:v>
                </c:pt>
                <c:pt idx="4019">
                  <c:v>0.53293925279964705</c:v>
                </c:pt>
                <c:pt idx="4020">
                  <c:v>1.1953592754623401</c:v>
                </c:pt>
                <c:pt idx="4021">
                  <c:v>2.0629898239157698</c:v>
                </c:pt>
                <c:pt idx="4022">
                  <c:v>0.58236263108376096</c:v>
                </c:pt>
                <c:pt idx="4023">
                  <c:v>1.1288440729863001</c:v>
                </c:pt>
                <c:pt idx="4024">
                  <c:v>2.16591315024109</c:v>
                </c:pt>
                <c:pt idx="4025">
                  <c:v>0.43352083863695901</c:v>
                </c:pt>
                <c:pt idx="4026">
                  <c:v>0.95855487097625203</c:v>
                </c:pt>
                <c:pt idx="4027">
                  <c:v>0.45709805083206601</c:v>
                </c:pt>
                <c:pt idx="4028">
                  <c:v>3.2937208106492297E-2</c:v>
                </c:pt>
                <c:pt idx="4029">
                  <c:v>0.47508980466898998</c:v>
                </c:pt>
                <c:pt idx="4030">
                  <c:v>1.03566362726191</c:v>
                </c:pt>
                <c:pt idx="4031">
                  <c:v>0.532343795046751</c:v>
                </c:pt>
                <c:pt idx="4032">
                  <c:v>2.9149174629105499</c:v>
                </c:pt>
                <c:pt idx="4033">
                  <c:v>0.69687738211765204</c:v>
                </c:pt>
                <c:pt idx="4034">
                  <c:v>0.61909640295396196</c:v>
                </c:pt>
                <c:pt idx="4035">
                  <c:v>8.8976125987131596</c:v>
                </c:pt>
                <c:pt idx="4036">
                  <c:v>4.2157568664124997E-2</c:v>
                </c:pt>
                <c:pt idx="4037">
                  <c:v>2.1825456916501702</c:v>
                </c:pt>
                <c:pt idx="4038">
                  <c:v>0.99446667875184003</c:v>
                </c:pt>
                <c:pt idx="4039">
                  <c:v>2.73813871637527</c:v>
                </c:pt>
                <c:pt idx="4040">
                  <c:v>1.84288857636503</c:v>
                </c:pt>
                <c:pt idx="4041">
                  <c:v>0.83074966168379505</c:v>
                </c:pt>
                <c:pt idx="4042">
                  <c:v>1.09866062000553</c:v>
                </c:pt>
                <c:pt idx="4043">
                  <c:v>1.00631170140671</c:v>
                </c:pt>
                <c:pt idx="4044">
                  <c:v>0.59597899295499301</c:v>
                </c:pt>
                <c:pt idx="4045">
                  <c:v>2.0088795221018501</c:v>
                </c:pt>
                <c:pt idx="4046">
                  <c:v>1.3269168501991899</c:v>
                </c:pt>
                <c:pt idx="4047">
                  <c:v>0.13159609711449699</c:v>
                </c:pt>
                <c:pt idx="4048">
                  <c:v>0.34189558117617602</c:v>
                </c:pt>
                <c:pt idx="4049">
                  <c:v>0.25028549897895402</c:v>
                </c:pt>
                <c:pt idx="4050">
                  <c:v>1.0279419550106701</c:v>
                </c:pt>
                <c:pt idx="4051">
                  <c:v>0.630071452289647</c:v>
                </c:pt>
                <c:pt idx="4052">
                  <c:v>4.0682551679236401</c:v>
                </c:pt>
                <c:pt idx="4053">
                  <c:v>6.7542576621105903</c:v>
                </c:pt>
                <c:pt idx="4054">
                  <c:v>1.1250290170380699</c:v>
                </c:pt>
                <c:pt idx="4055">
                  <c:v>0.47554845907750098</c:v>
                </c:pt>
                <c:pt idx="4056">
                  <c:v>1.0565624599016501</c:v>
                </c:pt>
                <c:pt idx="4057">
                  <c:v>0.22357041704254099</c:v>
                </c:pt>
                <c:pt idx="4058">
                  <c:v>5.1464460883026204</c:v>
                </c:pt>
                <c:pt idx="4059">
                  <c:v>2.1717406706356299</c:v>
                </c:pt>
                <c:pt idx="4060">
                  <c:v>0.42042955389470998</c:v>
                </c:pt>
                <c:pt idx="4061">
                  <c:v>0.376801944669579</c:v>
                </c:pt>
                <c:pt idx="4062">
                  <c:v>0.59137635956767498</c:v>
                </c:pt>
                <c:pt idx="4063">
                  <c:v>0.40683585213616402</c:v>
                </c:pt>
                <c:pt idx="4064">
                  <c:v>1.1201533363270699</c:v>
                </c:pt>
                <c:pt idx="4065">
                  <c:v>2.4099597913310302</c:v>
                </c:pt>
                <c:pt idx="4066">
                  <c:v>0.94719737974972396</c:v>
                </c:pt>
                <c:pt idx="4067">
                  <c:v>0.50216131105189799</c:v>
                </c:pt>
                <c:pt idx="4068">
                  <c:v>0.43997235693223702</c:v>
                </c:pt>
                <c:pt idx="4069">
                  <c:v>1.12427178446986</c:v>
                </c:pt>
                <c:pt idx="4070">
                  <c:v>0.91415539675407198</c:v>
                </c:pt>
                <c:pt idx="4071">
                  <c:v>2.7670465728211799</c:v>
                </c:pt>
                <c:pt idx="4072">
                  <c:v>5.0209990543472198</c:v>
                </c:pt>
                <c:pt idx="4073">
                  <c:v>11.012652115124601</c:v>
                </c:pt>
                <c:pt idx="4074">
                  <c:v>1.07684787593392</c:v>
                </c:pt>
                <c:pt idx="4076">
                  <c:v>6.4993714817248396</c:v>
                </c:pt>
                <c:pt idx="4077">
                  <c:v>0.48765399579407398</c:v>
                </c:pt>
                <c:pt idx="4078">
                  <c:v>1.63004128052667</c:v>
                </c:pt>
                <c:pt idx="4079">
                  <c:v>0.49514837621632002</c:v>
                </c:pt>
                <c:pt idx="4080">
                  <c:v>1.0429092343433299</c:v>
                </c:pt>
                <c:pt idx="4081">
                  <c:v>0.86730890172141795</c:v>
                </c:pt>
                <c:pt idx="4082">
                  <c:v>0.34610214765199299</c:v>
                </c:pt>
                <c:pt idx="4083">
                  <c:v>0.59636448435604705</c:v>
                </c:pt>
                <c:pt idx="4084">
                  <c:v>1.07802199719031</c:v>
                </c:pt>
                <c:pt idx="4085">
                  <c:v>1.1238607660228599</c:v>
                </c:pt>
                <c:pt idx="4086">
                  <c:v>1.6986832858660801</c:v>
                </c:pt>
                <c:pt idx="4087">
                  <c:v>0.83404953796265202</c:v>
                </c:pt>
                <c:pt idx="4088">
                  <c:v>1.8997386875012701</c:v>
                </c:pt>
                <c:pt idx="4089">
                  <c:v>0.70949941952532602</c:v>
                </c:pt>
                <c:pt idx="4090">
                  <c:v>0.45293814208468203</c:v>
                </c:pt>
                <c:pt idx="4091">
                  <c:v>0.69840073693362803</c:v>
                </c:pt>
                <c:pt idx="4092">
                  <c:v>0.56908412003912601</c:v>
                </c:pt>
                <c:pt idx="4093">
                  <c:v>1.07068659818332</c:v>
                </c:pt>
                <c:pt idx="4094">
                  <c:v>1.0715806939364401</c:v>
                </c:pt>
                <c:pt idx="4095">
                  <c:v>0.286711262351587</c:v>
                </c:pt>
                <c:pt idx="4096">
                  <c:v>0.455111391642185</c:v>
                </c:pt>
                <c:pt idx="4097">
                  <c:v>1.6183726949572499</c:v>
                </c:pt>
                <c:pt idx="4098">
                  <c:v>0.212572866367191</c:v>
                </c:pt>
                <c:pt idx="4099">
                  <c:v>0.470982145963524</c:v>
                </c:pt>
                <c:pt idx="4100">
                  <c:v>0.99709279683336405</c:v>
                </c:pt>
                <c:pt idx="4101">
                  <c:v>0.77758384980633499</c:v>
                </c:pt>
                <c:pt idx="4102">
                  <c:v>0.53747713430791799</c:v>
                </c:pt>
                <c:pt idx="4103">
                  <c:v>0.42705731643846501</c:v>
                </c:pt>
                <c:pt idx="4104">
                  <c:v>1.24232805148737</c:v>
                </c:pt>
                <c:pt idx="4105">
                  <c:v>1.15124809878006</c:v>
                </c:pt>
                <c:pt idx="4106">
                  <c:v>0.73121990478658805</c:v>
                </c:pt>
                <c:pt idx="4107">
                  <c:v>0.79101944492624898</c:v>
                </c:pt>
                <c:pt idx="4108">
                  <c:v>0.69607241305949397</c:v>
                </c:pt>
                <c:pt idx="4109">
                  <c:v>1.0857944042163099</c:v>
                </c:pt>
                <c:pt idx="4110">
                  <c:v>0.85241805053617004</c:v>
                </c:pt>
                <c:pt idx="4111">
                  <c:v>1.18525538891743</c:v>
                </c:pt>
                <c:pt idx="4112">
                  <c:v>1.05029320574285</c:v>
                </c:pt>
                <c:pt idx="4113">
                  <c:v>0.88420186044586702</c:v>
                </c:pt>
                <c:pt idx="4114">
                  <c:v>0.456037289270185</c:v>
                </c:pt>
                <c:pt idx="4115">
                  <c:v>0.394800001404782</c:v>
                </c:pt>
                <c:pt idx="4116">
                  <c:v>0.52840929296892003</c:v>
                </c:pt>
                <c:pt idx="4117">
                  <c:v>0.47790547875276501</c:v>
                </c:pt>
                <c:pt idx="4118">
                  <c:v>1.22021524163117</c:v>
                </c:pt>
                <c:pt idx="4119">
                  <c:v>0.84408662441196103</c:v>
                </c:pt>
                <c:pt idx="4120">
                  <c:v>2.5657111426747501</c:v>
                </c:pt>
                <c:pt idx="4121">
                  <c:v>1.4456082554366201</c:v>
                </c:pt>
                <c:pt idx="4122">
                  <c:v>0.30901816428818202</c:v>
                </c:pt>
                <c:pt idx="4123">
                  <c:v>4.2576549870864699</c:v>
                </c:pt>
                <c:pt idx="4124">
                  <c:v>0.40100483364935302</c:v>
                </c:pt>
                <c:pt idx="4125">
                  <c:v>1.4096597509637201</c:v>
                </c:pt>
                <c:pt idx="4126">
                  <c:v>0.75677267477089105</c:v>
                </c:pt>
                <c:pt idx="4127">
                  <c:v>0.52000822235307798</c:v>
                </c:pt>
                <c:pt idx="4128">
                  <c:v>0.91018226204540498</c:v>
                </c:pt>
                <c:pt idx="4129">
                  <c:v>1.40789554489371</c:v>
                </c:pt>
                <c:pt idx="4130">
                  <c:v>0.754503586818004</c:v>
                </c:pt>
                <c:pt idx="4131">
                  <c:v>1.3114995228589199</c:v>
                </c:pt>
                <c:pt idx="4132">
                  <c:v>1.1408971903712599</c:v>
                </c:pt>
                <c:pt idx="4133">
                  <c:v>0.916058924255995</c:v>
                </c:pt>
                <c:pt idx="4134">
                  <c:v>0.98145839329700202</c:v>
                </c:pt>
                <c:pt idx="4135">
                  <c:v>0.38419643228572498</c:v>
                </c:pt>
                <c:pt idx="4136">
                  <c:v>2.59243878429925</c:v>
                </c:pt>
                <c:pt idx="4137">
                  <c:v>1.93665742897006</c:v>
                </c:pt>
                <c:pt idx="4138">
                  <c:v>0.61729882605078201</c:v>
                </c:pt>
                <c:pt idx="4139">
                  <c:v>0.53345767418550905</c:v>
                </c:pt>
                <c:pt idx="4140">
                  <c:v>0.98950453174819297</c:v>
                </c:pt>
                <c:pt idx="4141">
                  <c:v>0.84086315653492805</c:v>
                </c:pt>
                <c:pt idx="4142">
                  <c:v>1.6455574271608899</c:v>
                </c:pt>
                <c:pt idx="4143">
                  <c:v>0.74155716025901897</c:v>
                </c:pt>
                <c:pt idx="4144">
                  <c:v>0.97067111918582205</c:v>
                </c:pt>
                <c:pt idx="4145">
                  <c:v>1.93140918935869</c:v>
                </c:pt>
                <c:pt idx="4146">
                  <c:v>2.3346549715993601</c:v>
                </c:pt>
                <c:pt idx="4147">
                  <c:v>0.69612885733792096</c:v>
                </c:pt>
                <c:pt idx="4148">
                  <c:v>0.45171554826617799</c:v>
                </c:pt>
                <c:pt idx="4149">
                  <c:v>1.0550086812250401</c:v>
                </c:pt>
                <c:pt idx="4150">
                  <c:v>0.58277831573869099</c:v>
                </c:pt>
                <c:pt idx="4151">
                  <c:v>-0.127483489843119</c:v>
                </c:pt>
                <c:pt idx="4152">
                  <c:v>7.3894189071986096</c:v>
                </c:pt>
                <c:pt idx="4153">
                  <c:v>55.273916598528203</c:v>
                </c:pt>
                <c:pt idx="4154">
                  <c:v>2.95665113990187</c:v>
                </c:pt>
                <c:pt idx="4155">
                  <c:v>1.5808553377130901</c:v>
                </c:pt>
                <c:pt idx="4156">
                  <c:v>1.99048193183912</c:v>
                </c:pt>
                <c:pt idx="4157">
                  <c:v>1.0808410235342301</c:v>
                </c:pt>
                <c:pt idx="4158">
                  <c:v>1.0664194967873399</c:v>
                </c:pt>
                <c:pt idx="4159">
                  <c:v>0.92862557895971998</c:v>
                </c:pt>
                <c:pt idx="4160">
                  <c:v>7.9499453441257598E-2</c:v>
                </c:pt>
                <c:pt idx="4161">
                  <c:v>0.87100907783136305</c:v>
                </c:pt>
                <c:pt idx="4162">
                  <c:v>0.44735941155119302</c:v>
                </c:pt>
                <c:pt idx="4163">
                  <c:v>0.63906387281616195</c:v>
                </c:pt>
                <c:pt idx="4164">
                  <c:v>0.50976257692768701</c:v>
                </c:pt>
                <c:pt idx="4165">
                  <c:v>1.00031953886014</c:v>
                </c:pt>
                <c:pt idx="4166">
                  <c:v>0.54643446947251095</c:v>
                </c:pt>
                <c:pt idx="4167">
                  <c:v>0.69026138637226397</c:v>
                </c:pt>
                <c:pt idx="4168">
                  <c:v>0.10740717137488801</c:v>
                </c:pt>
                <c:pt idx="4169">
                  <c:v>0.50376178267303395</c:v>
                </c:pt>
                <c:pt idx="4170">
                  <c:v>0.36768728636772402</c:v>
                </c:pt>
                <c:pt idx="4171">
                  <c:v>3.5975880011905201</c:v>
                </c:pt>
                <c:pt idx="4172">
                  <c:v>0.97464273389050904</c:v>
                </c:pt>
                <c:pt idx="4173">
                  <c:v>0.426657729217225</c:v>
                </c:pt>
                <c:pt idx="4174">
                  <c:v>0.392932000974896</c:v>
                </c:pt>
                <c:pt idx="4175">
                  <c:v>0.36940426728312098</c:v>
                </c:pt>
                <c:pt idx="4176">
                  <c:v>0.71451403544635494</c:v>
                </c:pt>
                <c:pt idx="4177">
                  <c:v>0.56004422180166902</c:v>
                </c:pt>
                <c:pt idx="4178">
                  <c:v>0.43091764798376597</c:v>
                </c:pt>
                <c:pt idx="4179">
                  <c:v>1.2138521743714501</c:v>
                </c:pt>
                <c:pt idx="4180">
                  <c:v>7.27043327192417</c:v>
                </c:pt>
                <c:pt idx="4181">
                  <c:v>1.62732224942965</c:v>
                </c:pt>
                <c:pt idx="4182">
                  <c:v>0.18078566421686601</c:v>
                </c:pt>
                <c:pt idx="4183">
                  <c:v>0.63231542741957103</c:v>
                </c:pt>
                <c:pt idx="4184">
                  <c:v>1.3806730179847799</c:v>
                </c:pt>
                <c:pt idx="4185">
                  <c:v>0.64301371698781495</c:v>
                </c:pt>
                <c:pt idx="4186">
                  <c:v>1.5062363107372601</c:v>
                </c:pt>
                <c:pt idx="4187">
                  <c:v>0.417069056540606</c:v>
                </c:pt>
                <c:pt idx="4188">
                  <c:v>0.38022627774902101</c:v>
                </c:pt>
                <c:pt idx="4189">
                  <c:v>1.79557140154881</c:v>
                </c:pt>
                <c:pt idx="4190">
                  <c:v>0.98199854476375303</c:v>
                </c:pt>
                <c:pt idx="4191">
                  <c:v>1.5530883681381</c:v>
                </c:pt>
                <c:pt idx="4192">
                  <c:v>1.07476578785095</c:v>
                </c:pt>
                <c:pt idx="4193">
                  <c:v>0.65055478049235704</c:v>
                </c:pt>
                <c:pt idx="4194">
                  <c:v>1.04495590367058</c:v>
                </c:pt>
                <c:pt idx="4195">
                  <c:v>0.78580760391305104</c:v>
                </c:pt>
                <c:pt idx="4196">
                  <c:v>1.1844436777768499</c:v>
                </c:pt>
                <c:pt idx="4197">
                  <c:v>0.95314479664307095</c:v>
                </c:pt>
                <c:pt idx="4198">
                  <c:v>1.56851648483904</c:v>
                </c:pt>
                <c:pt idx="4199">
                  <c:v>0.74535949305288796</c:v>
                </c:pt>
                <c:pt idx="4200">
                  <c:v>0.70347805048086998</c:v>
                </c:pt>
                <c:pt idx="4201">
                  <c:v>0.75865606892127402</c:v>
                </c:pt>
                <c:pt idx="4202">
                  <c:v>1.05000004195242</c:v>
                </c:pt>
                <c:pt idx="4203">
                  <c:v>1.0136383127452999</c:v>
                </c:pt>
                <c:pt idx="4204">
                  <c:v>0.83580374108830802</c:v>
                </c:pt>
                <c:pt idx="4205">
                  <c:v>2.1825348747870699</c:v>
                </c:pt>
                <c:pt idx="4206">
                  <c:v>2.0270562428968102</c:v>
                </c:pt>
                <c:pt idx="4207">
                  <c:v>0.51415516601424804</c:v>
                </c:pt>
                <c:pt idx="4208">
                  <c:v>0.35454512578805902</c:v>
                </c:pt>
                <c:pt idx="4209">
                  <c:v>2.6150185453816799</c:v>
                </c:pt>
                <c:pt idx="4210">
                  <c:v>1.4877651991135701</c:v>
                </c:pt>
                <c:pt idx="4211">
                  <c:v>2.8669348864797501</c:v>
                </c:pt>
                <c:pt idx="4212">
                  <c:v>0.78332611820999798</c:v>
                </c:pt>
                <c:pt idx="4213">
                  <c:v>1.3682053266888099</c:v>
                </c:pt>
                <c:pt idx="4214">
                  <c:v>0.89142953412630899</c:v>
                </c:pt>
                <c:pt idx="4215">
                  <c:v>1.1501033777096099</c:v>
                </c:pt>
                <c:pt idx="4216">
                  <c:v>1.1904988456836301</c:v>
                </c:pt>
                <c:pt idx="4217">
                  <c:v>1.5083031446964801</c:v>
                </c:pt>
                <c:pt idx="4218">
                  <c:v>0.43728434921858</c:v>
                </c:pt>
                <c:pt idx="4219">
                  <c:v>0.55772051678536105</c:v>
                </c:pt>
                <c:pt idx="4220">
                  <c:v>0.81837719261297603</c:v>
                </c:pt>
                <c:pt idx="4221">
                  <c:v>0.69574940908296401</c:v>
                </c:pt>
                <c:pt idx="4222">
                  <c:v>0.68128227905712901</c:v>
                </c:pt>
                <c:pt idx="4223">
                  <c:v>1.66579814095606</c:v>
                </c:pt>
                <c:pt idx="4224">
                  <c:v>0.17332826756859701</c:v>
                </c:pt>
                <c:pt idx="4225">
                  <c:v>0.18328695131374301</c:v>
                </c:pt>
                <c:pt idx="4226">
                  <c:v>0.36136179066827701</c:v>
                </c:pt>
                <c:pt idx="4227">
                  <c:v>0.46439696623327797</c:v>
                </c:pt>
                <c:pt idx="4228">
                  <c:v>1.26796972441012</c:v>
                </c:pt>
                <c:pt idx="4229">
                  <c:v>1.1744693177405501</c:v>
                </c:pt>
                <c:pt idx="4230">
                  <c:v>0.17879903380781301</c:v>
                </c:pt>
                <c:pt idx="4231">
                  <c:v>0.26529967326772302</c:v>
                </c:pt>
                <c:pt idx="4232">
                  <c:v>1.6229354814671</c:v>
                </c:pt>
                <c:pt idx="4233">
                  <c:v>0.44580885102268902</c:v>
                </c:pt>
                <c:pt idx="4234">
                  <c:v>0.42088349973787997</c:v>
                </c:pt>
                <c:pt idx="4235">
                  <c:v>1.1571494764155299</c:v>
                </c:pt>
                <c:pt idx="4236">
                  <c:v>0.50434246799068305</c:v>
                </c:pt>
                <c:pt idx="4237">
                  <c:v>0.67617592020449002</c:v>
                </c:pt>
                <c:pt idx="4238">
                  <c:v>1.0416644696452599</c:v>
                </c:pt>
                <c:pt idx="4239">
                  <c:v>0.497018200867403</c:v>
                </c:pt>
                <c:pt idx="4240">
                  <c:v>0.91993012109478101</c:v>
                </c:pt>
                <c:pt idx="4241">
                  <c:v>10.9347419517525</c:v>
                </c:pt>
                <c:pt idx="4242">
                  <c:v>1.1311264222353301</c:v>
                </c:pt>
                <c:pt idx="4243">
                  <c:v>0.48318025853966301</c:v>
                </c:pt>
                <c:pt idx="4244">
                  <c:v>0.94631496524447301</c:v>
                </c:pt>
                <c:pt idx="4245">
                  <c:v>0.402268282694277</c:v>
                </c:pt>
                <c:pt idx="4246">
                  <c:v>1.38233748838069</c:v>
                </c:pt>
                <c:pt idx="4247">
                  <c:v>1.51591907854008</c:v>
                </c:pt>
                <c:pt idx="4248">
                  <c:v>3.6852493818178398</c:v>
                </c:pt>
                <c:pt idx="4249">
                  <c:v>2.8585231733266099</c:v>
                </c:pt>
                <c:pt idx="4250">
                  <c:v>1.76439820039672</c:v>
                </c:pt>
                <c:pt idx="4251">
                  <c:v>0.71694412643780903</c:v>
                </c:pt>
                <c:pt idx="4252">
                  <c:v>1.8182308924605</c:v>
                </c:pt>
                <c:pt idx="4253">
                  <c:v>2.6566481352791298</c:v>
                </c:pt>
                <c:pt idx="4254">
                  <c:v>0.21710240097959199</c:v>
                </c:pt>
                <c:pt idx="4255">
                  <c:v>0.34126342134555698</c:v>
                </c:pt>
                <c:pt idx="4256">
                  <c:v>0.60652826515621105</c:v>
                </c:pt>
                <c:pt idx="4257">
                  <c:v>1.17043887086168</c:v>
                </c:pt>
                <c:pt idx="4258">
                  <c:v>1.14067805956595</c:v>
                </c:pt>
                <c:pt idx="4259">
                  <c:v>1.41663205606452</c:v>
                </c:pt>
                <c:pt idx="4260">
                  <c:v>1.14336020993327</c:v>
                </c:pt>
                <c:pt idx="4261">
                  <c:v>0.55074448251521602</c:v>
                </c:pt>
                <c:pt idx="4262">
                  <c:v>0.18284599415482999</c:v>
                </c:pt>
                <c:pt idx="4263">
                  <c:v>1.2905784318275</c:v>
                </c:pt>
                <c:pt idx="4264">
                  <c:v>0.75853815413728298</c:v>
                </c:pt>
                <c:pt idx="4265">
                  <c:v>0.60382104112948798</c:v>
                </c:pt>
                <c:pt idx="4266">
                  <c:v>0.33461479528656701</c:v>
                </c:pt>
                <c:pt idx="4267">
                  <c:v>1.1790102265006299</c:v>
                </c:pt>
                <c:pt idx="4268">
                  <c:v>0.10494772849931799</c:v>
                </c:pt>
                <c:pt idx="4269">
                  <c:v>2.0301137901742798</c:v>
                </c:pt>
                <c:pt idx="4270">
                  <c:v>1.4948724885645901</c:v>
                </c:pt>
                <c:pt idx="4271">
                  <c:v>1.2512540564139401</c:v>
                </c:pt>
                <c:pt idx="4272">
                  <c:v>0.66486419946626296</c:v>
                </c:pt>
                <c:pt idx="4273">
                  <c:v>3.2684849477010798</c:v>
                </c:pt>
                <c:pt idx="4274">
                  <c:v>0.78556192549070403</c:v>
                </c:pt>
                <c:pt idx="4275">
                  <c:v>0.28536095018913799</c:v>
                </c:pt>
                <c:pt idx="4276">
                  <c:v>0.59319175592806395</c:v>
                </c:pt>
                <c:pt idx="4277">
                  <c:v>1.40310539174589</c:v>
                </c:pt>
                <c:pt idx="4278">
                  <c:v>1.3321090226641401</c:v>
                </c:pt>
                <c:pt idx="4279">
                  <c:v>0.929292044630045</c:v>
                </c:pt>
                <c:pt idx="4280">
                  <c:v>0.54718990568551595</c:v>
                </c:pt>
                <c:pt idx="4282">
                  <c:v>0.12912219567321001</c:v>
                </c:pt>
                <c:pt idx="4283">
                  <c:v>0.54948151682785196</c:v>
                </c:pt>
                <c:pt idx="4284">
                  <c:v>1.3577978031648701</c:v>
                </c:pt>
                <c:pt idx="4285">
                  <c:v>2.0591043989080702</c:v>
                </c:pt>
                <c:pt idx="4286">
                  <c:v>0.74004959443200502</c:v>
                </c:pt>
                <c:pt idx="4287">
                  <c:v>0.51059527422221695</c:v>
                </c:pt>
                <c:pt idx="4288">
                  <c:v>1.84294033407649</c:v>
                </c:pt>
                <c:pt idx="4289">
                  <c:v>0.49877852603718198</c:v>
                </c:pt>
                <c:pt idx="4290">
                  <c:v>0.29858253198739099</c:v>
                </c:pt>
                <c:pt idx="4291">
                  <c:v>0.64466011989039795</c:v>
                </c:pt>
                <c:pt idx="4292">
                  <c:v>11.2443875287506</c:v>
                </c:pt>
                <c:pt idx="4293">
                  <c:v>0.63935237983049098</c:v>
                </c:pt>
                <c:pt idx="4294">
                  <c:v>0.95713688105885797</c:v>
                </c:pt>
                <c:pt idx="4295">
                  <c:v>0.70100503793387903</c:v>
                </c:pt>
                <c:pt idx="4296">
                  <c:v>1.0440078823426699</c:v>
                </c:pt>
                <c:pt idx="4297">
                  <c:v>0.94405738425375696</c:v>
                </c:pt>
                <c:pt idx="4298">
                  <c:v>1.57532135628494</c:v>
                </c:pt>
                <c:pt idx="4299">
                  <c:v>1.02365806888712</c:v>
                </c:pt>
                <c:pt idx="4300">
                  <c:v>1.1352519019232401</c:v>
                </c:pt>
                <c:pt idx="4301">
                  <c:v>0.24896108993484301</c:v>
                </c:pt>
                <c:pt idx="4302">
                  <c:v>0.95664430516251597</c:v>
                </c:pt>
                <c:pt idx="4303">
                  <c:v>0.77578554219266105</c:v>
                </c:pt>
                <c:pt idx="4304">
                  <c:v>2.4368249940017401</c:v>
                </c:pt>
                <c:pt idx="4305">
                  <c:v>0.80453155236210505</c:v>
                </c:pt>
                <c:pt idx="4306">
                  <c:v>0.77360767603022396</c:v>
                </c:pt>
                <c:pt idx="4307">
                  <c:v>0.47868381154773898</c:v>
                </c:pt>
                <c:pt idx="4308">
                  <c:v>1.7037737377119899</c:v>
                </c:pt>
                <c:pt idx="4309">
                  <c:v>0</c:v>
                </c:pt>
                <c:pt idx="4310">
                  <c:v>0.43060168706190799</c:v>
                </c:pt>
                <c:pt idx="4311">
                  <c:v>1.0451005338380299</c:v>
                </c:pt>
                <c:pt idx="4312">
                  <c:v>0.48170129761470099</c:v>
                </c:pt>
                <c:pt idx="4313">
                  <c:v>0.14523516114204199</c:v>
                </c:pt>
                <c:pt idx="4314">
                  <c:v>1.37526457456622</c:v>
                </c:pt>
                <c:pt idx="4315">
                  <c:v>0.88110672380486299</c:v>
                </c:pt>
                <c:pt idx="4316">
                  <c:v>1.0255557874810599</c:v>
                </c:pt>
                <c:pt idx="4317">
                  <c:v>0.17876684792028799</c:v>
                </c:pt>
                <c:pt idx="4318">
                  <c:v>0.76863734700800701</c:v>
                </c:pt>
                <c:pt idx="4319">
                  <c:v>1.0446562746416801</c:v>
                </c:pt>
                <c:pt idx="4320">
                  <c:v>0.29582049585232201</c:v>
                </c:pt>
                <c:pt idx="4321">
                  <c:v>1.91222242299968</c:v>
                </c:pt>
                <c:pt idx="4322">
                  <c:v>0.22397820463728299</c:v>
                </c:pt>
                <c:pt idx="4323">
                  <c:v>0.60806881899683796</c:v>
                </c:pt>
                <c:pt idx="4324">
                  <c:v>0.35862065434830698</c:v>
                </c:pt>
                <c:pt idx="4325">
                  <c:v>0.54373193309325596</c:v>
                </c:pt>
                <c:pt idx="4326">
                  <c:v>1.3486935895802601</c:v>
                </c:pt>
                <c:pt idx="4327">
                  <c:v>1.08039632284829</c:v>
                </c:pt>
                <c:pt idx="4328">
                  <c:v>1.1219887227793801</c:v>
                </c:pt>
                <c:pt idx="4329">
                  <c:v>0.97947185742322895</c:v>
                </c:pt>
                <c:pt idx="4330">
                  <c:v>0.73260941095894205</c:v>
                </c:pt>
                <c:pt idx="4331">
                  <c:v>0.85296370707161695</c:v>
                </c:pt>
                <c:pt idx="4332">
                  <c:v>0.61668206089939404</c:v>
                </c:pt>
                <c:pt idx="4333">
                  <c:v>0.63158883410899402</c:v>
                </c:pt>
                <c:pt idx="4334">
                  <c:v>0.56833513448679396</c:v>
                </c:pt>
                <c:pt idx="4335">
                  <c:v>4.5781265968271603E-2</c:v>
                </c:pt>
                <c:pt idx="4336">
                  <c:v>0.319415237502506</c:v>
                </c:pt>
                <c:pt idx="4337">
                  <c:v>1.1492905497702901</c:v>
                </c:pt>
                <c:pt idx="4338">
                  <c:v>0.414034518053576</c:v>
                </c:pt>
                <c:pt idx="4339">
                  <c:v>0.81614086595214097</c:v>
                </c:pt>
                <c:pt idx="4340">
                  <c:v>0.92647749936256496</c:v>
                </c:pt>
                <c:pt idx="4341">
                  <c:v>0.91403027592883901</c:v>
                </c:pt>
                <c:pt idx="4342">
                  <c:v>0.33824170444545698</c:v>
                </c:pt>
                <c:pt idx="4343">
                  <c:v>0.91319971772401798</c:v>
                </c:pt>
                <c:pt idx="4344">
                  <c:v>1.7654939124723701</c:v>
                </c:pt>
                <c:pt idx="4345">
                  <c:v>0.59931325686566805</c:v>
                </c:pt>
                <c:pt idx="4346">
                  <c:v>0.71303124604285195</c:v>
                </c:pt>
                <c:pt idx="4347">
                  <c:v>1.2402298240360099</c:v>
                </c:pt>
                <c:pt idx="4348">
                  <c:v>0.93732739910867702</c:v>
                </c:pt>
                <c:pt idx="4349">
                  <c:v>19.267822736030801</c:v>
                </c:pt>
                <c:pt idx="4350">
                  <c:v>1.3048503975333501</c:v>
                </c:pt>
                <c:pt idx="4351">
                  <c:v>0.32060228208203001</c:v>
                </c:pt>
                <c:pt idx="4352">
                  <c:v>0.47761247307148103</c:v>
                </c:pt>
                <c:pt idx="4353">
                  <c:v>0.31379881226476503</c:v>
                </c:pt>
                <c:pt idx="4354">
                  <c:v>0.18492277399825299</c:v>
                </c:pt>
                <c:pt idx="4355">
                  <c:v>9.7076234810110101E-2</c:v>
                </c:pt>
                <c:pt idx="4356">
                  <c:v>0.258732119894035</c:v>
                </c:pt>
                <c:pt idx="4357">
                  <c:v>0.145704040173604</c:v>
                </c:pt>
                <c:pt idx="4358">
                  <c:v>1.86677240394303</c:v>
                </c:pt>
                <c:pt idx="4359">
                  <c:v>1.2049013476569099</c:v>
                </c:pt>
                <c:pt idx="4360">
                  <c:v>1.09836727582116</c:v>
                </c:pt>
                <c:pt idx="4361">
                  <c:v>0.54592643464647606</c:v>
                </c:pt>
                <c:pt idx="4362">
                  <c:v>0.928111415215226</c:v>
                </c:pt>
                <c:pt idx="4363">
                  <c:v>0.40176034592182402</c:v>
                </c:pt>
                <c:pt idx="4364">
                  <c:v>0.70793481026606997</c:v>
                </c:pt>
                <c:pt idx="4365">
                  <c:v>0.48552166893742699</c:v>
                </c:pt>
                <c:pt idx="4366">
                  <c:v>0.34309560992084298</c:v>
                </c:pt>
                <c:pt idx="4367">
                  <c:v>0.38276529359603501</c:v>
                </c:pt>
                <c:pt idx="4368">
                  <c:v>0.37189674234083497</c:v>
                </c:pt>
                <c:pt idx="4369">
                  <c:v>0.78699766291991402</c:v>
                </c:pt>
                <c:pt idx="4370">
                  <c:v>0.92927016593290701</c:v>
                </c:pt>
                <c:pt idx="4371">
                  <c:v>0.11335130233730099</c:v>
                </c:pt>
                <c:pt idx="4372">
                  <c:v>0.71221824416317903</c:v>
                </c:pt>
                <c:pt idx="4373">
                  <c:v>1.4546760792153399</c:v>
                </c:pt>
                <c:pt idx="4374">
                  <c:v>0.80369180263314299</c:v>
                </c:pt>
                <c:pt idx="4375">
                  <c:v>0.52682087548050904</c:v>
                </c:pt>
                <c:pt idx="4376">
                  <c:v>2.27097858205717</c:v>
                </c:pt>
                <c:pt idx="4377">
                  <c:v>2.78353210331136</c:v>
                </c:pt>
                <c:pt idx="4378">
                  <c:v>0.47084625948245501</c:v>
                </c:pt>
                <c:pt idx="4379">
                  <c:v>0.987456611963761</c:v>
                </c:pt>
                <c:pt idx="4380">
                  <c:v>0.60335062602689404</c:v>
                </c:pt>
                <c:pt idx="4381">
                  <c:v>1.95882086507817</c:v>
                </c:pt>
                <c:pt idx="4382">
                  <c:v>0.67622841261016697</c:v>
                </c:pt>
                <c:pt idx="4383">
                  <c:v>1.11932591973647</c:v>
                </c:pt>
                <c:pt idx="4384">
                  <c:v>0.48132964878379603</c:v>
                </c:pt>
                <c:pt idx="4385">
                  <c:v>0.51428630369821704</c:v>
                </c:pt>
                <c:pt idx="4386">
                  <c:v>0.756964773014978</c:v>
                </c:pt>
                <c:pt idx="4387">
                  <c:v>1.0404393811252299</c:v>
                </c:pt>
                <c:pt idx="4388">
                  <c:v>0.63987298140151405</c:v>
                </c:pt>
                <c:pt idx="4389">
                  <c:v>1.0544005364366</c:v>
                </c:pt>
                <c:pt idx="4390">
                  <c:v>1.8017556880710499</c:v>
                </c:pt>
                <c:pt idx="4391">
                  <c:v>1.8198984699688201</c:v>
                </c:pt>
                <c:pt idx="4392">
                  <c:v>0.74349518102711998</c:v>
                </c:pt>
                <c:pt idx="4393">
                  <c:v>1.1312844020530799</c:v>
                </c:pt>
                <c:pt idx="4394">
                  <c:v>1.14779443020559</c:v>
                </c:pt>
                <c:pt idx="4395">
                  <c:v>0.25923309415111201</c:v>
                </c:pt>
                <c:pt idx="4396">
                  <c:v>0.34568544152356701</c:v>
                </c:pt>
                <c:pt idx="4397">
                  <c:v>1.0986264511577399</c:v>
                </c:pt>
                <c:pt idx="4398">
                  <c:v>1.56706191987219</c:v>
                </c:pt>
                <c:pt idx="4399">
                  <c:v>0.810667031859583</c:v>
                </c:pt>
                <c:pt idx="4400">
                  <c:v>0.243030881902911</c:v>
                </c:pt>
                <c:pt idx="4401">
                  <c:v>1.1070361390372001</c:v>
                </c:pt>
                <c:pt idx="4402">
                  <c:v>0.45006399085582599</c:v>
                </c:pt>
                <c:pt idx="4403">
                  <c:v>0.751229393209356</c:v>
                </c:pt>
                <c:pt idx="4404">
                  <c:v>0.54712719825297895</c:v>
                </c:pt>
                <c:pt idx="4405">
                  <c:v>0.87192226480868296</c:v>
                </c:pt>
                <c:pt idx="4406">
                  <c:v>0.58775725761842201</c:v>
                </c:pt>
                <c:pt idx="4407">
                  <c:v>1.39600245440807</c:v>
                </c:pt>
                <c:pt idx="4408">
                  <c:v>1.99984963536576</c:v>
                </c:pt>
                <c:pt idx="4409">
                  <c:v>0.729981080534293</c:v>
                </c:pt>
                <c:pt idx="4410">
                  <c:v>1.62185508975519</c:v>
                </c:pt>
                <c:pt idx="4411">
                  <c:v>1.2420302041373501</c:v>
                </c:pt>
                <c:pt idx="4412">
                  <c:v>2.2555332948632998</c:v>
                </c:pt>
                <c:pt idx="4413">
                  <c:v>0.234418978369937</c:v>
                </c:pt>
                <c:pt idx="4414">
                  <c:v>0.13792329590557301</c:v>
                </c:pt>
                <c:pt idx="4415">
                  <c:v>1.19010199428607</c:v>
                </c:pt>
                <c:pt idx="4416">
                  <c:v>0.72387855348365904</c:v>
                </c:pt>
                <c:pt idx="4417">
                  <c:v>0.75625498838444205</c:v>
                </c:pt>
                <c:pt idx="4418">
                  <c:v>1.52218875521112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6A-49AF-AFD4-A1604C580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159231"/>
        <c:axId val="236176511"/>
      </c:scatterChart>
      <c:valAx>
        <c:axId val="161159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76511"/>
        <c:crosses val="autoZero"/>
        <c:crossBetween val="midCat"/>
      </c:valAx>
      <c:valAx>
        <c:axId val="236176511"/>
        <c:scaling>
          <c:orientation val="minMax"/>
          <c:max val="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1592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layout>
        <c:manualLayout>
          <c:xMode val="edge"/>
          <c:yMode val="edge"/>
          <c:x val="1.7652668416447959E-2"/>
          <c:y val="2.78099652375434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SORT'!$Z$3</c:f>
              <c:strCache>
                <c:ptCount val="1"/>
                <c:pt idx="0">
                  <c:v>% Net Charge Offs to Net Worth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SORT'!$Z$4:$Z$4422</c:f>
              <c:numCache>
                <c:formatCode>0.00</c:formatCode>
                <c:ptCount val="4419"/>
                <c:pt idx="0">
                  <c:v>0.60425280490169697</c:v>
                </c:pt>
                <c:pt idx="1">
                  <c:v>0.35618502899561399</c:v>
                </c:pt>
                <c:pt idx="2">
                  <c:v>1.10912413338941</c:v>
                </c:pt>
                <c:pt idx="3">
                  <c:v>1.20276135056677</c:v>
                </c:pt>
                <c:pt idx="4">
                  <c:v>-225.14638439976699</c:v>
                </c:pt>
                <c:pt idx="5">
                  <c:v>-8.1567076688697409</c:v>
                </c:pt>
                <c:pt idx="6">
                  <c:v>3.5173149859745498</c:v>
                </c:pt>
                <c:pt idx="7">
                  <c:v>0.65169413058980996</c:v>
                </c:pt>
                <c:pt idx="8">
                  <c:v>1.2938207141256499</c:v>
                </c:pt>
                <c:pt idx="9">
                  <c:v>-1.71574063362437E-2</c:v>
                </c:pt>
                <c:pt idx="10">
                  <c:v>0.96928364153521995</c:v>
                </c:pt>
                <c:pt idx="11">
                  <c:v>0.30790656359074497</c:v>
                </c:pt>
                <c:pt idx="12">
                  <c:v>0.685475469619927</c:v>
                </c:pt>
                <c:pt idx="13">
                  <c:v>1.5598013279463201</c:v>
                </c:pt>
                <c:pt idx="14">
                  <c:v>2.6264029947664098</c:v>
                </c:pt>
                <c:pt idx="15">
                  <c:v>8.0759787304427205E-2</c:v>
                </c:pt>
                <c:pt idx="16">
                  <c:v>0.50179842362001803</c:v>
                </c:pt>
                <c:pt idx="17">
                  <c:v>1.31893174958768</c:v>
                </c:pt>
                <c:pt idx="18">
                  <c:v>0.95021930865272297</c:v>
                </c:pt>
                <c:pt idx="19">
                  <c:v>1.70305287819067</c:v>
                </c:pt>
                <c:pt idx="20">
                  <c:v>0.87759378023734003</c:v>
                </c:pt>
                <c:pt idx="21">
                  <c:v>0.87244183106309403</c:v>
                </c:pt>
                <c:pt idx="22">
                  <c:v>1.3863566226099699</c:v>
                </c:pt>
                <c:pt idx="23">
                  <c:v>5.2245532826935799</c:v>
                </c:pt>
                <c:pt idx="24">
                  <c:v>3.8674192244415</c:v>
                </c:pt>
                <c:pt idx="25">
                  <c:v>0.148455106707097</c:v>
                </c:pt>
                <c:pt idx="26">
                  <c:v>1.4110855873606001</c:v>
                </c:pt>
                <c:pt idx="27">
                  <c:v>0.76214747673887395</c:v>
                </c:pt>
                <c:pt idx="28">
                  <c:v>0.170270203931908</c:v>
                </c:pt>
                <c:pt idx="29">
                  <c:v>2.8205338051900899</c:v>
                </c:pt>
                <c:pt idx="30">
                  <c:v>2.4145536183460901</c:v>
                </c:pt>
                <c:pt idx="31">
                  <c:v>1.77080539107155</c:v>
                </c:pt>
                <c:pt idx="32">
                  <c:v>3.9776538966166203E-2</c:v>
                </c:pt>
                <c:pt idx="33">
                  <c:v>0.52996829541551305</c:v>
                </c:pt>
                <c:pt idx="34">
                  <c:v>0</c:v>
                </c:pt>
                <c:pt idx="35">
                  <c:v>0.27535196996403899</c:v>
                </c:pt>
                <c:pt idx="36">
                  <c:v>0.98277494905422802</c:v>
                </c:pt>
                <c:pt idx="37">
                  <c:v>2.0439310329934899</c:v>
                </c:pt>
                <c:pt idx="38">
                  <c:v>2.02475284139337</c:v>
                </c:pt>
                <c:pt idx="39">
                  <c:v>1.3715982167970899</c:v>
                </c:pt>
                <c:pt idx="40">
                  <c:v>0</c:v>
                </c:pt>
                <c:pt idx="41">
                  <c:v>5.5899074377154001</c:v>
                </c:pt>
                <c:pt idx="42">
                  <c:v>0.33964506930953797</c:v>
                </c:pt>
                <c:pt idx="43">
                  <c:v>1.70556121050272</c:v>
                </c:pt>
                <c:pt idx="44">
                  <c:v>0.376484033757016</c:v>
                </c:pt>
                <c:pt idx="45">
                  <c:v>5.6316810211989097</c:v>
                </c:pt>
                <c:pt idx="46">
                  <c:v>1.0577181640070601</c:v>
                </c:pt>
                <c:pt idx="47">
                  <c:v>8.6947609710924301</c:v>
                </c:pt>
                <c:pt idx="48">
                  <c:v>2.3003574639262898</c:v>
                </c:pt>
                <c:pt idx="49">
                  <c:v>2.5666840694605599</c:v>
                </c:pt>
                <c:pt idx="50">
                  <c:v>9.8181441376094494</c:v>
                </c:pt>
                <c:pt idx="51">
                  <c:v>4.7411832757105699E-2</c:v>
                </c:pt>
                <c:pt idx="52">
                  <c:v>1.08596211414215</c:v>
                </c:pt>
                <c:pt idx="53">
                  <c:v>0.44125922250007099</c:v>
                </c:pt>
                <c:pt idx="54">
                  <c:v>0.53247029404746304</c:v>
                </c:pt>
                <c:pt idx="55">
                  <c:v>-9.1974862608791806E-3</c:v>
                </c:pt>
                <c:pt idx="56">
                  <c:v>1.95656277280985</c:v>
                </c:pt>
                <c:pt idx="57">
                  <c:v>1.69647445331802</c:v>
                </c:pt>
                <c:pt idx="58">
                  <c:v>0.146104404115944</c:v>
                </c:pt>
                <c:pt idx="59">
                  <c:v>1.2470162071753601</c:v>
                </c:pt>
                <c:pt idx="60">
                  <c:v>1.5058569899537699</c:v>
                </c:pt>
                <c:pt idx="61">
                  <c:v>0.87108683793919195</c:v>
                </c:pt>
                <c:pt idx="62">
                  <c:v>1.6723421568162999</c:v>
                </c:pt>
                <c:pt idx="63">
                  <c:v>3.7112363667589201</c:v>
                </c:pt>
                <c:pt idx="64">
                  <c:v>0</c:v>
                </c:pt>
                <c:pt idx="65">
                  <c:v>3.98670451554948</c:v>
                </c:pt>
                <c:pt idx="66">
                  <c:v>2.8100138708222402</c:v>
                </c:pt>
                <c:pt idx="67">
                  <c:v>0.87487074385751695</c:v>
                </c:pt>
                <c:pt idx="68">
                  <c:v>3.8765032281182199</c:v>
                </c:pt>
                <c:pt idx="69">
                  <c:v>0.37180216803264499</c:v>
                </c:pt>
                <c:pt idx="70">
                  <c:v>9.5686141127513794E-2</c:v>
                </c:pt>
                <c:pt idx="71">
                  <c:v>2.0209048828115601</c:v>
                </c:pt>
                <c:pt idx="72">
                  <c:v>4.9329982497948102</c:v>
                </c:pt>
                <c:pt idx="73">
                  <c:v>1.14123015356554</c:v>
                </c:pt>
                <c:pt idx="74">
                  <c:v>6.54957220208924</c:v>
                </c:pt>
                <c:pt idx="75">
                  <c:v>1.8077429219073999</c:v>
                </c:pt>
                <c:pt idx="76">
                  <c:v>0.68273231817506397</c:v>
                </c:pt>
                <c:pt idx="77">
                  <c:v>0.43822689130127301</c:v>
                </c:pt>
                <c:pt idx="78">
                  <c:v>0.70430563084392395</c:v>
                </c:pt>
                <c:pt idx="79">
                  <c:v>5.2964047827310496</c:v>
                </c:pt>
                <c:pt idx="80">
                  <c:v>3.7304811538362301</c:v>
                </c:pt>
                <c:pt idx="81">
                  <c:v>4.0328517283195904</c:v>
                </c:pt>
                <c:pt idx="82">
                  <c:v>3.5006667509856899</c:v>
                </c:pt>
                <c:pt idx="83">
                  <c:v>1.46483102297456</c:v>
                </c:pt>
                <c:pt idx="84">
                  <c:v>2.8336367784071999</c:v>
                </c:pt>
                <c:pt idx="85">
                  <c:v>1.63051188657464</c:v>
                </c:pt>
                <c:pt idx="86">
                  <c:v>0.62473808023458999</c:v>
                </c:pt>
                <c:pt idx="87">
                  <c:v>2.1453718303839699</c:v>
                </c:pt>
                <c:pt idx="88">
                  <c:v>1.0982243901011699</c:v>
                </c:pt>
                <c:pt idx="89">
                  <c:v>1.2356004185128</c:v>
                </c:pt>
                <c:pt idx="90">
                  <c:v>1.8864323754605199</c:v>
                </c:pt>
                <c:pt idx="91">
                  <c:v>2.1081001313998202</c:v>
                </c:pt>
                <c:pt idx="92">
                  <c:v>1.3311725170112201</c:v>
                </c:pt>
                <c:pt idx="93">
                  <c:v>1.9858142415648099</c:v>
                </c:pt>
                <c:pt idx="94">
                  <c:v>1.53086253379325</c:v>
                </c:pt>
                <c:pt idx="95">
                  <c:v>0.69488312435288702</c:v>
                </c:pt>
                <c:pt idx="96">
                  <c:v>3.8574401396770499</c:v>
                </c:pt>
                <c:pt idx="97">
                  <c:v>0.63291411647944196</c:v>
                </c:pt>
                <c:pt idx="98">
                  <c:v>0.96048430325477296</c:v>
                </c:pt>
                <c:pt idx="99">
                  <c:v>4.3162660320397297</c:v>
                </c:pt>
                <c:pt idx="100">
                  <c:v>3.1405059943368601</c:v>
                </c:pt>
                <c:pt idx="101">
                  <c:v>0.44998540719774899</c:v>
                </c:pt>
                <c:pt idx="102">
                  <c:v>0.64408999534020195</c:v>
                </c:pt>
                <c:pt idx="103">
                  <c:v>3.9879196109716499</c:v>
                </c:pt>
                <c:pt idx="104">
                  <c:v>-0.35187022808330398</c:v>
                </c:pt>
                <c:pt idx="105">
                  <c:v>4.9117070001301997</c:v>
                </c:pt>
                <c:pt idx="106">
                  <c:v>-2.40517185870321E-2</c:v>
                </c:pt>
                <c:pt idx="107">
                  <c:v>0</c:v>
                </c:pt>
                <c:pt idx="108">
                  <c:v>2.09199090648133</c:v>
                </c:pt>
                <c:pt idx="109">
                  <c:v>1.1730303483808799</c:v>
                </c:pt>
                <c:pt idx="110">
                  <c:v>6.8180455206812001</c:v>
                </c:pt>
                <c:pt idx="111">
                  <c:v>1.6882835442692401</c:v>
                </c:pt>
                <c:pt idx="112">
                  <c:v>0</c:v>
                </c:pt>
                <c:pt idx="113">
                  <c:v>0</c:v>
                </c:pt>
                <c:pt idx="114">
                  <c:v>4.7018599335034299</c:v>
                </c:pt>
                <c:pt idx="115">
                  <c:v>0.34188445855003302</c:v>
                </c:pt>
                <c:pt idx="116">
                  <c:v>1.3415339135350099</c:v>
                </c:pt>
                <c:pt idx="117">
                  <c:v>9.3417794514176797E-2</c:v>
                </c:pt>
                <c:pt idx="118">
                  <c:v>2.70205307221253</c:v>
                </c:pt>
                <c:pt idx="119">
                  <c:v>18.0301505268116</c:v>
                </c:pt>
                <c:pt idx="120">
                  <c:v>0.38409926855090698</c:v>
                </c:pt>
                <c:pt idx="121">
                  <c:v>0.38010279349144499</c:v>
                </c:pt>
                <c:pt idx="122">
                  <c:v>0.67798339496936</c:v>
                </c:pt>
                <c:pt idx="123">
                  <c:v>4.7851384661294301</c:v>
                </c:pt>
                <c:pt idx="124">
                  <c:v>2.0424698693494499</c:v>
                </c:pt>
                <c:pt idx="125">
                  <c:v>1.2570462810510801</c:v>
                </c:pt>
                <c:pt idx="126">
                  <c:v>1.1737234090128701</c:v>
                </c:pt>
                <c:pt idx="127">
                  <c:v>0</c:v>
                </c:pt>
                <c:pt idx="128">
                  <c:v>0.34651054194813502</c:v>
                </c:pt>
                <c:pt idx="129">
                  <c:v>0.64881205263133701</c:v>
                </c:pt>
                <c:pt idx="130">
                  <c:v>0.76669284421306105</c:v>
                </c:pt>
                <c:pt idx="131">
                  <c:v>0.46332800700513899</c:v>
                </c:pt>
                <c:pt idx="132">
                  <c:v>0.88068623639191301</c:v>
                </c:pt>
                <c:pt idx="133">
                  <c:v>1.2331889344069</c:v>
                </c:pt>
                <c:pt idx="134">
                  <c:v>0</c:v>
                </c:pt>
                <c:pt idx="135">
                  <c:v>0.32768477053549999</c:v>
                </c:pt>
                <c:pt idx="136">
                  <c:v>1.43200672744129</c:v>
                </c:pt>
                <c:pt idx="137">
                  <c:v>0.79058390552459001</c:v>
                </c:pt>
                <c:pt idx="138">
                  <c:v>0</c:v>
                </c:pt>
                <c:pt idx="139">
                  <c:v>1.94743980805799</c:v>
                </c:pt>
                <c:pt idx="140">
                  <c:v>7.7197019209774203</c:v>
                </c:pt>
                <c:pt idx="141">
                  <c:v>1.9183144384739099</c:v>
                </c:pt>
                <c:pt idx="142">
                  <c:v>0.49813435223569402</c:v>
                </c:pt>
                <c:pt idx="143">
                  <c:v>0.18200628026458199</c:v>
                </c:pt>
                <c:pt idx="144">
                  <c:v>0.90323934528780303</c:v>
                </c:pt>
                <c:pt idx="145">
                  <c:v>0.49547766122243497</c:v>
                </c:pt>
                <c:pt idx="146">
                  <c:v>1.2380430502539601</c:v>
                </c:pt>
                <c:pt idx="147">
                  <c:v>1.99308429512114</c:v>
                </c:pt>
                <c:pt idx="148">
                  <c:v>0</c:v>
                </c:pt>
                <c:pt idx="149">
                  <c:v>0.50022192063903603</c:v>
                </c:pt>
                <c:pt idx="150">
                  <c:v>2.2945951249680401</c:v>
                </c:pt>
                <c:pt idx="151">
                  <c:v>1.5008763243005201</c:v>
                </c:pt>
                <c:pt idx="152">
                  <c:v>2.31698095940467</c:v>
                </c:pt>
                <c:pt idx="153">
                  <c:v>1.16184714587163</c:v>
                </c:pt>
                <c:pt idx="154">
                  <c:v>0.220353184717861</c:v>
                </c:pt>
                <c:pt idx="155">
                  <c:v>5.5865115640181502</c:v>
                </c:pt>
                <c:pt idx="156">
                  <c:v>1.21180185884409</c:v>
                </c:pt>
                <c:pt idx="157">
                  <c:v>1.3241108618687201</c:v>
                </c:pt>
                <c:pt idx="158">
                  <c:v>0.69355725895170195</c:v>
                </c:pt>
                <c:pt idx="159">
                  <c:v>5.8969475750088902</c:v>
                </c:pt>
                <c:pt idx="160">
                  <c:v>1.0663794462134299</c:v>
                </c:pt>
                <c:pt idx="161">
                  <c:v>2.24371562880888</c:v>
                </c:pt>
                <c:pt idx="162">
                  <c:v>0</c:v>
                </c:pt>
                <c:pt idx="163">
                  <c:v>1.27363801111088</c:v>
                </c:pt>
                <c:pt idx="164">
                  <c:v>10.025697208112</c:v>
                </c:pt>
                <c:pt idx="165">
                  <c:v>0.26560763090814299</c:v>
                </c:pt>
                <c:pt idx="166">
                  <c:v>0.30718426227819701</c:v>
                </c:pt>
                <c:pt idx="167">
                  <c:v>-0.12681783048954001</c:v>
                </c:pt>
                <c:pt idx="168">
                  <c:v>1.56343134643677</c:v>
                </c:pt>
                <c:pt idx="169">
                  <c:v>-7.4925460421777806E-2</c:v>
                </c:pt>
                <c:pt idx="170">
                  <c:v>1.3073929626545</c:v>
                </c:pt>
                <c:pt idx="171">
                  <c:v>0.39416879607574501</c:v>
                </c:pt>
                <c:pt idx="172">
                  <c:v>1.1675098229010901</c:v>
                </c:pt>
                <c:pt idx="173">
                  <c:v>6.7477136804633298E-2</c:v>
                </c:pt>
                <c:pt idx="174">
                  <c:v>4.3627573597370297</c:v>
                </c:pt>
                <c:pt idx="175">
                  <c:v>1.38091501230255</c:v>
                </c:pt>
                <c:pt idx="176">
                  <c:v>0.856097532602491</c:v>
                </c:pt>
                <c:pt idx="177">
                  <c:v>4.7826473067587996</c:v>
                </c:pt>
                <c:pt idx="178">
                  <c:v>8.2138383301249895</c:v>
                </c:pt>
                <c:pt idx="179">
                  <c:v>0</c:v>
                </c:pt>
                <c:pt idx="180">
                  <c:v>0.178939526412626</c:v>
                </c:pt>
                <c:pt idx="181">
                  <c:v>0.26807674582191299</c:v>
                </c:pt>
                <c:pt idx="182">
                  <c:v>2.98321013543368</c:v>
                </c:pt>
                <c:pt idx="183">
                  <c:v>4.6204425549088697</c:v>
                </c:pt>
                <c:pt idx="184">
                  <c:v>0.96944499837848397</c:v>
                </c:pt>
                <c:pt idx="185">
                  <c:v>0.111749650306137</c:v>
                </c:pt>
                <c:pt idx="186">
                  <c:v>5.0069344201975596</c:v>
                </c:pt>
                <c:pt idx="187">
                  <c:v>4.1914650196162304</c:v>
                </c:pt>
                <c:pt idx="188">
                  <c:v>8.5652830786889407</c:v>
                </c:pt>
                <c:pt idx="189">
                  <c:v>2.0702906309995801</c:v>
                </c:pt>
                <c:pt idx="190">
                  <c:v>0</c:v>
                </c:pt>
                <c:pt idx="191">
                  <c:v>0.79513397506116801</c:v>
                </c:pt>
                <c:pt idx="192">
                  <c:v>0.98240805293004296</c:v>
                </c:pt>
                <c:pt idx="193">
                  <c:v>2.2547299365965001</c:v>
                </c:pt>
                <c:pt idx="194">
                  <c:v>4.40597297414355</c:v>
                </c:pt>
                <c:pt idx="195">
                  <c:v>8.2862306001728001</c:v>
                </c:pt>
                <c:pt idx="196">
                  <c:v>0.67632420235273205</c:v>
                </c:pt>
                <c:pt idx="197">
                  <c:v>0.54850270464134898</c:v>
                </c:pt>
                <c:pt idx="198">
                  <c:v>2.82918160551093</c:v>
                </c:pt>
                <c:pt idx="199">
                  <c:v>1.3294598190301301</c:v>
                </c:pt>
                <c:pt idx="200">
                  <c:v>4.8772943651302896</c:v>
                </c:pt>
                <c:pt idx="201">
                  <c:v>2.1988526915372599</c:v>
                </c:pt>
                <c:pt idx="202">
                  <c:v>1.6114468015187799</c:v>
                </c:pt>
                <c:pt idx="203">
                  <c:v>1.86078964180902</c:v>
                </c:pt>
                <c:pt idx="204">
                  <c:v>2.12499456153569</c:v>
                </c:pt>
                <c:pt idx="205">
                  <c:v>0.97976028292768902</c:v>
                </c:pt>
                <c:pt idx="206">
                  <c:v>1.25092356668788</c:v>
                </c:pt>
                <c:pt idx="207">
                  <c:v>0.40595098332480001</c:v>
                </c:pt>
                <c:pt idx="208">
                  <c:v>7.0709359873588404</c:v>
                </c:pt>
                <c:pt idx="209">
                  <c:v>2.31160537007425E-2</c:v>
                </c:pt>
                <c:pt idx="210">
                  <c:v>0</c:v>
                </c:pt>
                <c:pt idx="211">
                  <c:v>4.6798224033167202</c:v>
                </c:pt>
                <c:pt idx="212">
                  <c:v>0.78676433274624502</c:v>
                </c:pt>
                <c:pt idx="213">
                  <c:v>2.5523722229354902</c:v>
                </c:pt>
                <c:pt idx="214">
                  <c:v>5.5621722513554301</c:v>
                </c:pt>
                <c:pt idx="215">
                  <c:v>1.9122664631676101</c:v>
                </c:pt>
                <c:pt idx="216">
                  <c:v>-0.37840947400000602</c:v>
                </c:pt>
                <c:pt idx="217">
                  <c:v>0.73484280356994602</c:v>
                </c:pt>
                <c:pt idx="218">
                  <c:v>1.94305354372009</c:v>
                </c:pt>
                <c:pt idx="219">
                  <c:v>0.46619871465267998</c:v>
                </c:pt>
                <c:pt idx="220">
                  <c:v>1.47117157568379</c:v>
                </c:pt>
                <c:pt idx="221">
                  <c:v>0.21483020879423301</c:v>
                </c:pt>
                <c:pt idx="222">
                  <c:v>0.101396358036933</c:v>
                </c:pt>
                <c:pt idx="223">
                  <c:v>0.33986510902851602</c:v>
                </c:pt>
                <c:pt idx="224">
                  <c:v>0.58241558755899803</c:v>
                </c:pt>
                <c:pt idx="225">
                  <c:v>0.92813686181048205</c:v>
                </c:pt>
                <c:pt idx="226">
                  <c:v>1.6251135269949899</c:v>
                </c:pt>
                <c:pt idx="227">
                  <c:v>8.2984754981039702E-2</c:v>
                </c:pt>
                <c:pt idx="228">
                  <c:v>0.72240340432497296</c:v>
                </c:pt>
                <c:pt idx="229">
                  <c:v>1.8015025012886601</c:v>
                </c:pt>
                <c:pt idx="230">
                  <c:v>-7.3696746730812302E-4</c:v>
                </c:pt>
                <c:pt idx="231">
                  <c:v>2.01003941630155</c:v>
                </c:pt>
                <c:pt idx="232">
                  <c:v>2.6050045371713999</c:v>
                </c:pt>
                <c:pt idx="233">
                  <c:v>-1.1409838584719001</c:v>
                </c:pt>
                <c:pt idx="234">
                  <c:v>11.422229376857601</c:v>
                </c:pt>
                <c:pt idx="235">
                  <c:v>2.2579212891234102</c:v>
                </c:pt>
                <c:pt idx="236">
                  <c:v>3.4004724831303599</c:v>
                </c:pt>
                <c:pt idx="237">
                  <c:v>0.53613701833946503</c:v>
                </c:pt>
                <c:pt idx="238">
                  <c:v>2.4328302841703202</c:v>
                </c:pt>
                <c:pt idx="239">
                  <c:v>0.13454800214978499</c:v>
                </c:pt>
                <c:pt idx="240">
                  <c:v>1.53900056822784</c:v>
                </c:pt>
                <c:pt idx="241">
                  <c:v>1.96747684863619</c:v>
                </c:pt>
                <c:pt idx="242">
                  <c:v>0.42944727428414597</c:v>
                </c:pt>
                <c:pt idx="243">
                  <c:v>1.6452570280457299</c:v>
                </c:pt>
                <c:pt idx="244">
                  <c:v>0.60917468111721196</c:v>
                </c:pt>
                <c:pt idx="245">
                  <c:v>3.4983927926320999</c:v>
                </c:pt>
                <c:pt idx="246">
                  <c:v>0.83146507713217699</c:v>
                </c:pt>
                <c:pt idx="247">
                  <c:v>0</c:v>
                </c:pt>
                <c:pt idx="248">
                  <c:v>3.6802284231613398</c:v>
                </c:pt>
                <c:pt idx="249">
                  <c:v>4.0979613222618996</c:v>
                </c:pt>
                <c:pt idx="250">
                  <c:v>0.90471752411663897</c:v>
                </c:pt>
                <c:pt idx="251">
                  <c:v>0.17634941835166901</c:v>
                </c:pt>
                <c:pt idx="252">
                  <c:v>3.1550227324492801</c:v>
                </c:pt>
                <c:pt idx="253">
                  <c:v>-2.3391969202801701</c:v>
                </c:pt>
                <c:pt idx="254">
                  <c:v>1.1345843956519399</c:v>
                </c:pt>
                <c:pt idx="255">
                  <c:v>0.44270770361701001</c:v>
                </c:pt>
                <c:pt idx="256">
                  <c:v>6.1320057818701E-2</c:v>
                </c:pt>
                <c:pt idx="257">
                  <c:v>0.22448980902312901</c:v>
                </c:pt>
                <c:pt idx="258">
                  <c:v>0</c:v>
                </c:pt>
                <c:pt idx="259">
                  <c:v>4.4984882032235802</c:v>
                </c:pt>
                <c:pt idx="260">
                  <c:v>-5.7558242501328301E-2</c:v>
                </c:pt>
                <c:pt idx="261">
                  <c:v>3.093195268288</c:v>
                </c:pt>
                <c:pt idx="262">
                  <c:v>0.21677407320384801</c:v>
                </c:pt>
                <c:pt idx="263">
                  <c:v>0.22807848650201601</c:v>
                </c:pt>
                <c:pt idx="264">
                  <c:v>0.63702198682539601</c:v>
                </c:pt>
                <c:pt idx="265">
                  <c:v>0.20561596536638099</c:v>
                </c:pt>
                <c:pt idx="266">
                  <c:v>0.58833295172812095</c:v>
                </c:pt>
                <c:pt idx="267">
                  <c:v>3.9954937640629802</c:v>
                </c:pt>
                <c:pt idx="268">
                  <c:v>9.3781633918677301</c:v>
                </c:pt>
                <c:pt idx="269">
                  <c:v>0.61748393976195504</c:v>
                </c:pt>
                <c:pt idx="270">
                  <c:v>3.2753350473305498</c:v>
                </c:pt>
                <c:pt idx="271">
                  <c:v>3.7911906747609501</c:v>
                </c:pt>
                <c:pt idx="272">
                  <c:v>-3.6843456777521301E-2</c:v>
                </c:pt>
                <c:pt idx="273">
                  <c:v>1.8079353276333401</c:v>
                </c:pt>
                <c:pt idx="274">
                  <c:v>1.01990907048562</c:v>
                </c:pt>
                <c:pt idx="275">
                  <c:v>2.2709068921658102</c:v>
                </c:pt>
                <c:pt idx="276">
                  <c:v>3.2858895263914101</c:v>
                </c:pt>
                <c:pt idx="277">
                  <c:v>2.31891404091667</c:v>
                </c:pt>
                <c:pt idx="278">
                  <c:v>3.1853536895713801</c:v>
                </c:pt>
                <c:pt idx="279">
                  <c:v>3.06736748252689</c:v>
                </c:pt>
                <c:pt idx="280">
                  <c:v>0.47753252838742</c:v>
                </c:pt>
                <c:pt idx="281">
                  <c:v>0.231821003214493</c:v>
                </c:pt>
                <c:pt idx="282">
                  <c:v>0.33301614553176601</c:v>
                </c:pt>
                <c:pt idx="283">
                  <c:v>2.2027269296639802</c:v>
                </c:pt>
                <c:pt idx="284">
                  <c:v>11.203650600178699</c:v>
                </c:pt>
                <c:pt idx="285">
                  <c:v>1.0190273302894199</c:v>
                </c:pt>
                <c:pt idx="286">
                  <c:v>1.0575373569434601</c:v>
                </c:pt>
                <c:pt idx="287">
                  <c:v>9.1060184981638397</c:v>
                </c:pt>
                <c:pt idx="288">
                  <c:v>-0.175435961756123</c:v>
                </c:pt>
                <c:pt idx="289">
                  <c:v>1.19518375948844</c:v>
                </c:pt>
                <c:pt idx="290">
                  <c:v>3.9521484160224398</c:v>
                </c:pt>
                <c:pt idx="291">
                  <c:v>0.85420978594916197</c:v>
                </c:pt>
                <c:pt idx="292">
                  <c:v>0.43201262914569999</c:v>
                </c:pt>
                <c:pt idx="293">
                  <c:v>2.9097595780757599</c:v>
                </c:pt>
                <c:pt idx="294">
                  <c:v>0.87462646420026802</c:v>
                </c:pt>
                <c:pt idx="295">
                  <c:v>2.7404743444344399</c:v>
                </c:pt>
                <c:pt idx="296">
                  <c:v>6.0142042686607798E-2</c:v>
                </c:pt>
                <c:pt idx="297">
                  <c:v>-9.1792236045780295E-2</c:v>
                </c:pt>
                <c:pt idx="298">
                  <c:v>0.38040783258330402</c:v>
                </c:pt>
                <c:pt idx="299">
                  <c:v>1.54307784868783</c:v>
                </c:pt>
                <c:pt idx="300">
                  <c:v>1.0601331830826</c:v>
                </c:pt>
                <c:pt idx="301">
                  <c:v>-8.7722646270630006E-2</c:v>
                </c:pt>
                <c:pt idx="302">
                  <c:v>0.55528595845060802</c:v>
                </c:pt>
                <c:pt idx="303">
                  <c:v>1.1555282972343901</c:v>
                </c:pt>
                <c:pt idx="304">
                  <c:v>3.9492138623562201</c:v>
                </c:pt>
                <c:pt idx="305">
                  <c:v>-0.59335721658874296</c:v>
                </c:pt>
                <c:pt idx="306">
                  <c:v>0</c:v>
                </c:pt>
                <c:pt idx="307">
                  <c:v>-9.3817918974983497E-2</c:v>
                </c:pt>
                <c:pt idx="308">
                  <c:v>0.94081381553573196</c:v>
                </c:pt>
                <c:pt idx="309">
                  <c:v>0</c:v>
                </c:pt>
                <c:pt idx="310">
                  <c:v>1.3519016683062901</c:v>
                </c:pt>
                <c:pt idx="311">
                  <c:v>0.19741946603914501</c:v>
                </c:pt>
                <c:pt idx="312">
                  <c:v>1.7057148876922601</c:v>
                </c:pt>
                <c:pt idx="313">
                  <c:v>1.5130088895876199</c:v>
                </c:pt>
                <c:pt idx="314">
                  <c:v>0.49026110025132602</c:v>
                </c:pt>
                <c:pt idx="315">
                  <c:v>2.5121229282844402</c:v>
                </c:pt>
                <c:pt idx="316">
                  <c:v>0</c:v>
                </c:pt>
                <c:pt idx="317">
                  <c:v>2.4242890156945198</c:v>
                </c:pt>
                <c:pt idx="318">
                  <c:v>0.35329472723942201</c:v>
                </c:pt>
                <c:pt idx="319">
                  <c:v>-3.7697026351078198E-3</c:v>
                </c:pt>
                <c:pt idx="320">
                  <c:v>1.3275367037791701</c:v>
                </c:pt>
                <c:pt idx="321">
                  <c:v>0.64803105206609801</c:v>
                </c:pt>
                <c:pt idx="322">
                  <c:v>7.0137080461884898</c:v>
                </c:pt>
                <c:pt idx="323">
                  <c:v>-0.46608209614430302</c:v>
                </c:pt>
                <c:pt idx="324">
                  <c:v>0</c:v>
                </c:pt>
                <c:pt idx="325">
                  <c:v>-1.2044574202646601</c:v>
                </c:pt>
                <c:pt idx="326">
                  <c:v>0</c:v>
                </c:pt>
                <c:pt idx="327">
                  <c:v>1.04482393864806</c:v>
                </c:pt>
                <c:pt idx="328">
                  <c:v>0</c:v>
                </c:pt>
                <c:pt idx="329">
                  <c:v>1.62129410701881</c:v>
                </c:pt>
                <c:pt idx="330">
                  <c:v>2.6885684628244602</c:v>
                </c:pt>
                <c:pt idx="331">
                  <c:v>0</c:v>
                </c:pt>
                <c:pt idx="332">
                  <c:v>0.87327272619984497</c:v>
                </c:pt>
                <c:pt idx="333">
                  <c:v>0.56485597930123999</c:v>
                </c:pt>
                <c:pt idx="334">
                  <c:v>1.0649460372833299</c:v>
                </c:pt>
                <c:pt idx="335">
                  <c:v>1.1565016724280699</c:v>
                </c:pt>
                <c:pt idx="336">
                  <c:v>0.59765040713923701</c:v>
                </c:pt>
                <c:pt idx="337">
                  <c:v>6.7001675041876096E-2</c:v>
                </c:pt>
                <c:pt idx="338">
                  <c:v>1.4756167026109499</c:v>
                </c:pt>
                <c:pt idx="339">
                  <c:v>0.22545258395446699</c:v>
                </c:pt>
                <c:pt idx="340">
                  <c:v>0.700223559656311</c:v>
                </c:pt>
                <c:pt idx="341">
                  <c:v>1.19594366680345</c:v>
                </c:pt>
                <c:pt idx="342">
                  <c:v>3.6873855098869699</c:v>
                </c:pt>
                <c:pt idx="343">
                  <c:v>4.9791838434478404</c:v>
                </c:pt>
                <c:pt idx="344">
                  <c:v>-7.7244452821833301E-2</c:v>
                </c:pt>
                <c:pt idx="345">
                  <c:v>1.2122800492168999</c:v>
                </c:pt>
                <c:pt idx="346">
                  <c:v>4.9139428356132404</c:v>
                </c:pt>
                <c:pt idx="347">
                  <c:v>-0.85467528362220802</c:v>
                </c:pt>
                <c:pt idx="348">
                  <c:v>2.5093290799473902</c:v>
                </c:pt>
                <c:pt idx="349">
                  <c:v>-1.72473750448917E-2</c:v>
                </c:pt>
                <c:pt idx="350">
                  <c:v>0.824264367971553</c:v>
                </c:pt>
                <c:pt idx="351">
                  <c:v>4.33591856055937</c:v>
                </c:pt>
                <c:pt idx="352">
                  <c:v>1.5451601141067699</c:v>
                </c:pt>
                <c:pt idx="353">
                  <c:v>6.5104875227887504</c:v>
                </c:pt>
                <c:pt idx="354">
                  <c:v>1.8099349321609599</c:v>
                </c:pt>
                <c:pt idx="355">
                  <c:v>0.94843926667948097</c:v>
                </c:pt>
                <c:pt idx="356">
                  <c:v>1.03905811688212</c:v>
                </c:pt>
                <c:pt idx="357">
                  <c:v>1.0599124333096299</c:v>
                </c:pt>
                <c:pt idx="358">
                  <c:v>0.362838566930962</c:v>
                </c:pt>
                <c:pt idx="359">
                  <c:v>0.36621684034385699</c:v>
                </c:pt>
                <c:pt idx="360">
                  <c:v>5.2728782995702401</c:v>
                </c:pt>
                <c:pt idx="361">
                  <c:v>1.79079833659882</c:v>
                </c:pt>
                <c:pt idx="362">
                  <c:v>0.90136194417430604</c:v>
                </c:pt>
                <c:pt idx="363">
                  <c:v>0</c:v>
                </c:pt>
                <c:pt idx="364">
                  <c:v>0</c:v>
                </c:pt>
                <c:pt idx="365">
                  <c:v>0.66962769342061501</c:v>
                </c:pt>
                <c:pt idx="366">
                  <c:v>2.6723827656633699</c:v>
                </c:pt>
                <c:pt idx="367">
                  <c:v>2.2853404093775498</c:v>
                </c:pt>
                <c:pt idx="368">
                  <c:v>5.23267494386889</c:v>
                </c:pt>
                <c:pt idx="369">
                  <c:v>0.36362325139158003</c:v>
                </c:pt>
                <c:pt idx="370">
                  <c:v>4.1104869701868596</c:v>
                </c:pt>
                <c:pt idx="371">
                  <c:v>0.60604440574683205</c:v>
                </c:pt>
                <c:pt idx="372">
                  <c:v>0.10335046564814</c:v>
                </c:pt>
                <c:pt idx="373">
                  <c:v>0.93618534539347897</c:v>
                </c:pt>
                <c:pt idx="374">
                  <c:v>0.93865156159692198</c:v>
                </c:pt>
                <c:pt idx="375">
                  <c:v>2.01379001644918</c:v>
                </c:pt>
                <c:pt idx="376">
                  <c:v>0.68198884060503095</c:v>
                </c:pt>
                <c:pt idx="377">
                  <c:v>0.29351093466335298</c:v>
                </c:pt>
                <c:pt idx="378">
                  <c:v>1.1356761529735999</c:v>
                </c:pt>
                <c:pt idx="379">
                  <c:v>1.9310694591888</c:v>
                </c:pt>
                <c:pt idx="380">
                  <c:v>0</c:v>
                </c:pt>
                <c:pt idx="381">
                  <c:v>3.1913829504737601</c:v>
                </c:pt>
                <c:pt idx="382">
                  <c:v>0.36897045692830799</c:v>
                </c:pt>
                <c:pt idx="383">
                  <c:v>0.65191789132345002</c:v>
                </c:pt>
                <c:pt idx="384">
                  <c:v>1.6888824727087901</c:v>
                </c:pt>
                <c:pt idx="385">
                  <c:v>0.37462976862052</c:v>
                </c:pt>
                <c:pt idx="386">
                  <c:v>3.0289510966531101</c:v>
                </c:pt>
                <c:pt idx="387">
                  <c:v>6.7768388530353798</c:v>
                </c:pt>
                <c:pt idx="388">
                  <c:v>2.9656432424987602</c:v>
                </c:pt>
                <c:pt idx="389">
                  <c:v>1.19948449513069</c:v>
                </c:pt>
                <c:pt idx="390">
                  <c:v>2.23506896585917</c:v>
                </c:pt>
                <c:pt idx="391">
                  <c:v>5.5691848217380899</c:v>
                </c:pt>
                <c:pt idx="392">
                  <c:v>0.20209808585970301</c:v>
                </c:pt>
                <c:pt idx="393">
                  <c:v>0.508692074694856</c:v>
                </c:pt>
                <c:pt idx="394">
                  <c:v>0.16524721918528501</c:v>
                </c:pt>
                <c:pt idx="395">
                  <c:v>0</c:v>
                </c:pt>
                <c:pt idx="396">
                  <c:v>0</c:v>
                </c:pt>
                <c:pt idx="397">
                  <c:v>1.72494296121027</c:v>
                </c:pt>
                <c:pt idx="398">
                  <c:v>0</c:v>
                </c:pt>
                <c:pt idx="399">
                  <c:v>0.93309873171819102</c:v>
                </c:pt>
                <c:pt idx="400">
                  <c:v>0</c:v>
                </c:pt>
                <c:pt idx="401">
                  <c:v>0.86514834277895103</c:v>
                </c:pt>
                <c:pt idx="402">
                  <c:v>1.4794636375617201</c:v>
                </c:pt>
                <c:pt idx="403">
                  <c:v>0.50175631488308603</c:v>
                </c:pt>
                <c:pt idx="404">
                  <c:v>0</c:v>
                </c:pt>
                <c:pt idx="405">
                  <c:v>0.83123011680082004</c:v>
                </c:pt>
                <c:pt idx="406">
                  <c:v>1.40730886125473</c:v>
                </c:pt>
                <c:pt idx="407">
                  <c:v>6.2807131156908294E-2</c:v>
                </c:pt>
                <c:pt idx="408">
                  <c:v>0.768907176249219</c:v>
                </c:pt>
                <c:pt idx="409">
                  <c:v>0.54711780070741201</c:v>
                </c:pt>
                <c:pt idx="410">
                  <c:v>0.244702333995334</c:v>
                </c:pt>
                <c:pt idx="411">
                  <c:v>0.34900665712585799</c:v>
                </c:pt>
                <c:pt idx="412">
                  <c:v>-4.9118655041918303E-3</c:v>
                </c:pt>
                <c:pt idx="413">
                  <c:v>2.1016934693862601</c:v>
                </c:pt>
                <c:pt idx="414">
                  <c:v>0.54299588693406398</c:v>
                </c:pt>
                <c:pt idx="415">
                  <c:v>9.2007049316121403</c:v>
                </c:pt>
                <c:pt idx="416">
                  <c:v>0.315126050420168</c:v>
                </c:pt>
                <c:pt idx="417">
                  <c:v>-9.0786845643941894E-3</c:v>
                </c:pt>
                <c:pt idx="418">
                  <c:v>2.9199273354717201</c:v>
                </c:pt>
                <c:pt idx="419">
                  <c:v>0.15577222170334201</c:v>
                </c:pt>
                <c:pt idx="420">
                  <c:v>0.269741637101162</c:v>
                </c:pt>
                <c:pt idx="421">
                  <c:v>0.419592822393133</c:v>
                </c:pt>
                <c:pt idx="422">
                  <c:v>0.28286524222426901</c:v>
                </c:pt>
                <c:pt idx="423">
                  <c:v>6.6405884335131393E-2</c:v>
                </c:pt>
                <c:pt idx="424">
                  <c:v>-3.8123120046296297E-2</c:v>
                </c:pt>
                <c:pt idx="425">
                  <c:v>3.2120563058228799</c:v>
                </c:pt>
                <c:pt idx="426">
                  <c:v>0</c:v>
                </c:pt>
                <c:pt idx="427">
                  <c:v>0.22833566133018199</c:v>
                </c:pt>
                <c:pt idx="428">
                  <c:v>0.42165439891388601</c:v>
                </c:pt>
                <c:pt idx="429">
                  <c:v>4.0272015422689504</c:v>
                </c:pt>
                <c:pt idx="430">
                  <c:v>10.9481212852643</c:v>
                </c:pt>
                <c:pt idx="431">
                  <c:v>2.06696682951435</c:v>
                </c:pt>
                <c:pt idx="432">
                  <c:v>1.9177868940535101</c:v>
                </c:pt>
                <c:pt idx="433">
                  <c:v>1.5673749954403799</c:v>
                </c:pt>
                <c:pt idx="434">
                  <c:v>0.16193371319810199</c:v>
                </c:pt>
                <c:pt idx="435">
                  <c:v>3.1093024420462498</c:v>
                </c:pt>
                <c:pt idx="436">
                  <c:v>-0.10370425037736</c:v>
                </c:pt>
                <c:pt idx="437">
                  <c:v>1.9587104396003701</c:v>
                </c:pt>
                <c:pt idx="438">
                  <c:v>0</c:v>
                </c:pt>
                <c:pt idx="439">
                  <c:v>1.2727945039123201</c:v>
                </c:pt>
                <c:pt idx="440">
                  <c:v>5.9024774407625102</c:v>
                </c:pt>
                <c:pt idx="441">
                  <c:v>0.11688171685168</c:v>
                </c:pt>
                <c:pt idx="442">
                  <c:v>0.95970929932544502</c:v>
                </c:pt>
                <c:pt idx="443">
                  <c:v>2.70729568932602</c:v>
                </c:pt>
                <c:pt idx="444">
                  <c:v>5.50411173820779</c:v>
                </c:pt>
                <c:pt idx="445">
                  <c:v>1.18250857732629</c:v>
                </c:pt>
                <c:pt idx="446">
                  <c:v>1.5131294152669501</c:v>
                </c:pt>
                <c:pt idx="447">
                  <c:v>3.5831470631517099</c:v>
                </c:pt>
                <c:pt idx="448">
                  <c:v>0.50209877287059901</c:v>
                </c:pt>
                <c:pt idx="449">
                  <c:v>0.36652299980219799</c:v>
                </c:pt>
                <c:pt idx="450">
                  <c:v>0</c:v>
                </c:pt>
                <c:pt idx="451">
                  <c:v>0.24558110619176199</c:v>
                </c:pt>
                <c:pt idx="452">
                  <c:v>1.7781764731032901</c:v>
                </c:pt>
                <c:pt idx="453">
                  <c:v>2.3885887808228699</c:v>
                </c:pt>
                <c:pt idx="454">
                  <c:v>1.2671453109010899</c:v>
                </c:pt>
                <c:pt idx="455">
                  <c:v>1.3746835186045401</c:v>
                </c:pt>
                <c:pt idx="456">
                  <c:v>6.0905535257287299E-2</c:v>
                </c:pt>
                <c:pt idx="457">
                  <c:v>0</c:v>
                </c:pt>
                <c:pt idx="458">
                  <c:v>5.5881700976167501</c:v>
                </c:pt>
                <c:pt idx="459">
                  <c:v>9.1466638189947796E-2</c:v>
                </c:pt>
                <c:pt idx="460">
                  <c:v>10.7086545013579</c:v>
                </c:pt>
                <c:pt idx="461">
                  <c:v>13.590996545986</c:v>
                </c:pt>
                <c:pt idx="462">
                  <c:v>1.1287154825513399</c:v>
                </c:pt>
                <c:pt idx="463">
                  <c:v>3.2246322851840401</c:v>
                </c:pt>
                <c:pt idx="464">
                  <c:v>0.21629531130059601</c:v>
                </c:pt>
                <c:pt idx="465">
                  <c:v>3.6573588891823099</c:v>
                </c:pt>
                <c:pt idx="466">
                  <c:v>0.51774479997591905</c:v>
                </c:pt>
                <c:pt idx="467">
                  <c:v>1.1769038276272199</c:v>
                </c:pt>
                <c:pt idx="468">
                  <c:v>4.9842050615491402</c:v>
                </c:pt>
                <c:pt idx="469">
                  <c:v>0.30133624942406001</c:v>
                </c:pt>
                <c:pt idx="470">
                  <c:v>3.6862715768772301</c:v>
                </c:pt>
                <c:pt idx="471">
                  <c:v>0.71700190825045196</c:v>
                </c:pt>
                <c:pt idx="472">
                  <c:v>0.157934363615687</c:v>
                </c:pt>
                <c:pt idx="473">
                  <c:v>12.1934731645601</c:v>
                </c:pt>
                <c:pt idx="474">
                  <c:v>0.42556191482272598</c:v>
                </c:pt>
                <c:pt idx="475">
                  <c:v>3.7316930681563698</c:v>
                </c:pt>
                <c:pt idx="476">
                  <c:v>1.4379587698726799</c:v>
                </c:pt>
                <c:pt idx="477">
                  <c:v>0</c:v>
                </c:pt>
                <c:pt idx="478">
                  <c:v>1.7336246766024599</c:v>
                </c:pt>
                <c:pt idx="479">
                  <c:v>9.9980148432324096</c:v>
                </c:pt>
                <c:pt idx="480">
                  <c:v>0.27962726203709098</c:v>
                </c:pt>
                <c:pt idx="481">
                  <c:v>2.0026020255332702</c:v>
                </c:pt>
                <c:pt idx="482">
                  <c:v>3.0295457696635899</c:v>
                </c:pt>
                <c:pt idx="483">
                  <c:v>0.15571848945102101</c:v>
                </c:pt>
                <c:pt idx="484">
                  <c:v>1.6621717842541599</c:v>
                </c:pt>
                <c:pt idx="485">
                  <c:v>2.1880101353765302</c:v>
                </c:pt>
                <c:pt idx="486">
                  <c:v>-3.4795778182294103E-2</c:v>
                </c:pt>
                <c:pt idx="487">
                  <c:v>0.79264231093020299</c:v>
                </c:pt>
                <c:pt idx="488">
                  <c:v>0.84860055021716896</c:v>
                </c:pt>
                <c:pt idx="489">
                  <c:v>4.9922271561535503</c:v>
                </c:pt>
                <c:pt idx="490">
                  <c:v>0.84650397841118397</c:v>
                </c:pt>
                <c:pt idx="491">
                  <c:v>2.25139249327807</c:v>
                </c:pt>
                <c:pt idx="492">
                  <c:v>0.11369985373821601</c:v>
                </c:pt>
                <c:pt idx="493">
                  <c:v>6.5172020536000499</c:v>
                </c:pt>
                <c:pt idx="494">
                  <c:v>-5.0141005616601397E-2</c:v>
                </c:pt>
                <c:pt idx="495">
                  <c:v>7.2763224403066804E-2</c:v>
                </c:pt>
                <c:pt idx="496">
                  <c:v>3.4682475787037501</c:v>
                </c:pt>
                <c:pt idx="497">
                  <c:v>0.38202093826351602</c:v>
                </c:pt>
                <c:pt idx="498">
                  <c:v>0.13849468174666399</c:v>
                </c:pt>
                <c:pt idx="499">
                  <c:v>0</c:v>
                </c:pt>
                <c:pt idx="500">
                  <c:v>2.3613621531190101</c:v>
                </c:pt>
                <c:pt idx="501">
                  <c:v>0.16787140130268699</c:v>
                </c:pt>
                <c:pt idx="502">
                  <c:v>-0.188969316507591</c:v>
                </c:pt>
                <c:pt idx="503">
                  <c:v>-0.72013065384161001</c:v>
                </c:pt>
                <c:pt idx="504">
                  <c:v>2.49066545288237E-3</c:v>
                </c:pt>
                <c:pt idx="505">
                  <c:v>5.4869673830704298E-2</c:v>
                </c:pt>
                <c:pt idx="506">
                  <c:v>0.22539851231246499</c:v>
                </c:pt>
                <c:pt idx="507">
                  <c:v>7.1379839199491896E-2</c:v>
                </c:pt>
                <c:pt idx="508">
                  <c:v>0.77065304426660997</c:v>
                </c:pt>
                <c:pt idx="509">
                  <c:v>0</c:v>
                </c:pt>
                <c:pt idx="510">
                  <c:v>-0.20925131139723399</c:v>
                </c:pt>
                <c:pt idx="511">
                  <c:v>0</c:v>
                </c:pt>
                <c:pt idx="512">
                  <c:v>6.6340943331540003E-2</c:v>
                </c:pt>
                <c:pt idx="513">
                  <c:v>0.30597055070807</c:v>
                </c:pt>
                <c:pt idx="514">
                  <c:v>0</c:v>
                </c:pt>
                <c:pt idx="515">
                  <c:v>0</c:v>
                </c:pt>
                <c:pt idx="516">
                  <c:v>2.10667605464287</c:v>
                </c:pt>
                <c:pt idx="517">
                  <c:v>2.7860343751772598</c:v>
                </c:pt>
                <c:pt idx="518">
                  <c:v>0.42911282725498601</c:v>
                </c:pt>
                <c:pt idx="519">
                  <c:v>4.7524172022114497</c:v>
                </c:pt>
                <c:pt idx="520">
                  <c:v>1.24393033023272</c:v>
                </c:pt>
                <c:pt idx="521">
                  <c:v>1.4136230455148799</c:v>
                </c:pt>
                <c:pt idx="522">
                  <c:v>0.79457004345815396</c:v>
                </c:pt>
                <c:pt idx="523">
                  <c:v>1.45354331686031</c:v>
                </c:pt>
                <c:pt idx="524">
                  <c:v>4.5351559677387803</c:v>
                </c:pt>
                <c:pt idx="525">
                  <c:v>0.73999559464140097</c:v>
                </c:pt>
                <c:pt idx="526">
                  <c:v>3.9364504354679299</c:v>
                </c:pt>
                <c:pt idx="527">
                  <c:v>0.72366062996012603</c:v>
                </c:pt>
                <c:pt idx="528">
                  <c:v>1.81894415026899</c:v>
                </c:pt>
                <c:pt idx="529">
                  <c:v>0</c:v>
                </c:pt>
                <c:pt idx="530">
                  <c:v>0.72607637868638897</c:v>
                </c:pt>
                <c:pt idx="531">
                  <c:v>0.62050389768494196</c:v>
                </c:pt>
                <c:pt idx="532">
                  <c:v>0.16662711003169201</c:v>
                </c:pt>
                <c:pt idx="533">
                  <c:v>0.62673091780217904</c:v>
                </c:pt>
                <c:pt idx="534">
                  <c:v>0.23193430392457301</c:v>
                </c:pt>
                <c:pt idx="535">
                  <c:v>0</c:v>
                </c:pt>
                <c:pt idx="536">
                  <c:v>0.22123819935761199</c:v>
                </c:pt>
                <c:pt idx="537">
                  <c:v>0.127413363024032</c:v>
                </c:pt>
                <c:pt idx="538">
                  <c:v>0</c:v>
                </c:pt>
                <c:pt idx="539">
                  <c:v>0</c:v>
                </c:pt>
                <c:pt idx="540">
                  <c:v>9.1878045437399497E-2</c:v>
                </c:pt>
                <c:pt idx="541">
                  <c:v>0</c:v>
                </c:pt>
                <c:pt idx="542">
                  <c:v>2.6508352458103999</c:v>
                </c:pt>
                <c:pt idx="543">
                  <c:v>2.5068948835861602</c:v>
                </c:pt>
                <c:pt idx="544">
                  <c:v>1.5005598061087</c:v>
                </c:pt>
                <c:pt idx="545">
                  <c:v>2.2774843769633</c:v>
                </c:pt>
                <c:pt idx="546">
                  <c:v>1.82515872809877</c:v>
                </c:pt>
                <c:pt idx="547">
                  <c:v>5.6891409396903798</c:v>
                </c:pt>
                <c:pt idx="548">
                  <c:v>2.2951009813206902</c:v>
                </c:pt>
                <c:pt idx="549">
                  <c:v>0.29313846664541099</c:v>
                </c:pt>
                <c:pt idx="550">
                  <c:v>0.78164249680539999</c:v>
                </c:pt>
                <c:pt idx="551">
                  <c:v>1.44566119250618</c:v>
                </c:pt>
                <c:pt idx="552">
                  <c:v>7.1304903888275497</c:v>
                </c:pt>
                <c:pt idx="553">
                  <c:v>3.79405328659321</c:v>
                </c:pt>
                <c:pt idx="554">
                  <c:v>9.1979391964188597</c:v>
                </c:pt>
                <c:pt idx="555">
                  <c:v>1.7553877266125699</c:v>
                </c:pt>
                <c:pt idx="556">
                  <c:v>3.3514646407797501</c:v>
                </c:pt>
                <c:pt idx="557">
                  <c:v>1.9087354576297599</c:v>
                </c:pt>
                <c:pt idx="558">
                  <c:v>0.13714078431722099</c:v>
                </c:pt>
                <c:pt idx="559">
                  <c:v>3.3066851831839998</c:v>
                </c:pt>
                <c:pt idx="560">
                  <c:v>1.0744022478541599</c:v>
                </c:pt>
                <c:pt idx="561">
                  <c:v>0</c:v>
                </c:pt>
                <c:pt idx="562">
                  <c:v>0</c:v>
                </c:pt>
                <c:pt idx="563">
                  <c:v>7.0444709141418196</c:v>
                </c:pt>
                <c:pt idx="564">
                  <c:v>0.86559164214899598</c:v>
                </c:pt>
                <c:pt idx="565">
                  <c:v>0.41332689431324698</c:v>
                </c:pt>
                <c:pt idx="566">
                  <c:v>0.88145635891491003</c:v>
                </c:pt>
                <c:pt idx="567">
                  <c:v>0.71800297608078101</c:v>
                </c:pt>
                <c:pt idx="568">
                  <c:v>0.158101077077408</c:v>
                </c:pt>
                <c:pt idx="569">
                  <c:v>-5.8476864797980003E-3</c:v>
                </c:pt>
                <c:pt idx="570">
                  <c:v>1.4908020252230501</c:v>
                </c:pt>
                <c:pt idx="571">
                  <c:v>-0.13831589781308301</c:v>
                </c:pt>
                <c:pt idx="572">
                  <c:v>9.6318567842069793</c:v>
                </c:pt>
                <c:pt idx="573">
                  <c:v>1.99519989353462</c:v>
                </c:pt>
                <c:pt idx="574">
                  <c:v>1.78316300764859</c:v>
                </c:pt>
                <c:pt idx="575">
                  <c:v>2.4364338213310601</c:v>
                </c:pt>
                <c:pt idx="576">
                  <c:v>2.8529690537066701</c:v>
                </c:pt>
                <c:pt idx="577">
                  <c:v>2.9458720636153202</c:v>
                </c:pt>
                <c:pt idx="578">
                  <c:v>2.3689053941254699</c:v>
                </c:pt>
                <c:pt idx="579">
                  <c:v>-0.42486744653392999</c:v>
                </c:pt>
                <c:pt idx="580">
                  <c:v>9.6257954702436699</c:v>
                </c:pt>
                <c:pt idx="581">
                  <c:v>1.4353637061718101</c:v>
                </c:pt>
                <c:pt idx="582">
                  <c:v>0.13089396294738001</c:v>
                </c:pt>
                <c:pt idx="583">
                  <c:v>0.81318588770375</c:v>
                </c:pt>
                <c:pt idx="584">
                  <c:v>3.1506066210681798</c:v>
                </c:pt>
                <c:pt idx="585">
                  <c:v>0.32413745366777902</c:v>
                </c:pt>
                <c:pt idx="586">
                  <c:v>0.35718896261179101</c:v>
                </c:pt>
                <c:pt idx="587">
                  <c:v>0.929584810392723</c:v>
                </c:pt>
                <c:pt idx="588">
                  <c:v>0.234549635778665</c:v>
                </c:pt>
                <c:pt idx="589">
                  <c:v>0</c:v>
                </c:pt>
                <c:pt idx="590">
                  <c:v>1.0144533834848299</c:v>
                </c:pt>
                <c:pt idx="591">
                  <c:v>0.78131658948205795</c:v>
                </c:pt>
                <c:pt idx="592">
                  <c:v>1.9968806192972299</c:v>
                </c:pt>
                <c:pt idx="593">
                  <c:v>-0.51526903092694398</c:v>
                </c:pt>
                <c:pt idx="594">
                  <c:v>1.5617600015764699E-2</c:v>
                </c:pt>
                <c:pt idx="595">
                  <c:v>0.87023906421067398</c:v>
                </c:pt>
                <c:pt idx="596">
                  <c:v>1.01928983507211</c:v>
                </c:pt>
                <c:pt idx="597">
                  <c:v>2.8987834008584699</c:v>
                </c:pt>
                <c:pt idx="598">
                  <c:v>1.25098594472147</c:v>
                </c:pt>
                <c:pt idx="599">
                  <c:v>0.99489967192928697</c:v>
                </c:pt>
                <c:pt idx="600">
                  <c:v>0.203225192251656</c:v>
                </c:pt>
                <c:pt idx="601">
                  <c:v>1.83430487931984</c:v>
                </c:pt>
                <c:pt idx="602">
                  <c:v>3.0467673135459701</c:v>
                </c:pt>
                <c:pt idx="603">
                  <c:v>0.114022298364704</c:v>
                </c:pt>
                <c:pt idx="604">
                  <c:v>8.5494825302339095E-2</c:v>
                </c:pt>
                <c:pt idx="605">
                  <c:v>0.38150049643786998</c:v>
                </c:pt>
                <c:pt idx="606">
                  <c:v>2.5106278518908201</c:v>
                </c:pt>
                <c:pt idx="607">
                  <c:v>1.2808192180407401</c:v>
                </c:pt>
                <c:pt idx="608">
                  <c:v>3.2572342433478099</c:v>
                </c:pt>
                <c:pt idx="609">
                  <c:v>1.18133985258487</c:v>
                </c:pt>
                <c:pt idx="610">
                  <c:v>0.115063731035523</c:v>
                </c:pt>
                <c:pt idx="611">
                  <c:v>3.8312512824785299</c:v>
                </c:pt>
                <c:pt idx="612">
                  <c:v>0.69746669310852205</c:v>
                </c:pt>
                <c:pt idx="613">
                  <c:v>0.30704560974392697</c:v>
                </c:pt>
                <c:pt idx="614">
                  <c:v>-8.4950042791526806E-2</c:v>
                </c:pt>
                <c:pt idx="615">
                  <c:v>0.27987795448764502</c:v>
                </c:pt>
                <c:pt idx="616">
                  <c:v>8.2188959054076693E-2</c:v>
                </c:pt>
                <c:pt idx="617">
                  <c:v>1.7457192793020899</c:v>
                </c:pt>
                <c:pt idx="618">
                  <c:v>0.492240523262017</c:v>
                </c:pt>
                <c:pt idx="619">
                  <c:v>0.74667828911025802</c:v>
                </c:pt>
                <c:pt idx="620">
                  <c:v>0.37104422812416998</c:v>
                </c:pt>
                <c:pt idx="621">
                  <c:v>2.0869756867879099</c:v>
                </c:pt>
                <c:pt idx="622">
                  <c:v>-0.235637254652482</c:v>
                </c:pt>
                <c:pt idx="623">
                  <c:v>0</c:v>
                </c:pt>
                <c:pt idx="624">
                  <c:v>1.0843744962430499</c:v>
                </c:pt>
                <c:pt idx="625">
                  <c:v>1.3137333968001801</c:v>
                </c:pt>
                <c:pt idx="626">
                  <c:v>1.0908139577362801</c:v>
                </c:pt>
                <c:pt idx="627">
                  <c:v>3.64119250729253</c:v>
                </c:pt>
                <c:pt idx="628">
                  <c:v>0.36297350865120298</c:v>
                </c:pt>
                <c:pt idx="629">
                  <c:v>9.4426272306878207</c:v>
                </c:pt>
                <c:pt idx="630">
                  <c:v>2.4599929118456498</c:v>
                </c:pt>
                <c:pt idx="631">
                  <c:v>7.7883252961429204</c:v>
                </c:pt>
                <c:pt idx="632">
                  <c:v>1.2091046220788699</c:v>
                </c:pt>
                <c:pt idx="633">
                  <c:v>0.64362979119986496</c:v>
                </c:pt>
                <c:pt idx="634">
                  <c:v>0.67074756572904204</c:v>
                </c:pt>
                <c:pt idx="635">
                  <c:v>8.5147546399107306</c:v>
                </c:pt>
                <c:pt idx="636">
                  <c:v>1.7184684316758101</c:v>
                </c:pt>
                <c:pt idx="637">
                  <c:v>2.0811699801019799E-2</c:v>
                </c:pt>
                <c:pt idx="638">
                  <c:v>1.16151583992735</c:v>
                </c:pt>
                <c:pt idx="639">
                  <c:v>3.1965874837831301</c:v>
                </c:pt>
                <c:pt idx="640">
                  <c:v>1.9603379402545</c:v>
                </c:pt>
                <c:pt idx="641">
                  <c:v>1.1506437616787699</c:v>
                </c:pt>
                <c:pt idx="642">
                  <c:v>0.290724009850026</c:v>
                </c:pt>
                <c:pt idx="643">
                  <c:v>0.15892224308045</c:v>
                </c:pt>
                <c:pt idx="644">
                  <c:v>0.35393151337457801</c:v>
                </c:pt>
                <c:pt idx="645">
                  <c:v>2.6638316089924898</c:v>
                </c:pt>
                <c:pt idx="646">
                  <c:v>0.26341026728130601</c:v>
                </c:pt>
                <c:pt idx="647">
                  <c:v>12.3214636849538</c:v>
                </c:pt>
                <c:pt idx="648">
                  <c:v>0</c:v>
                </c:pt>
                <c:pt idx="649">
                  <c:v>0.795525303175598</c:v>
                </c:pt>
                <c:pt idx="650">
                  <c:v>7.0857023780050001</c:v>
                </c:pt>
                <c:pt idx="651">
                  <c:v>-0.22721473374798201</c:v>
                </c:pt>
                <c:pt idx="652">
                  <c:v>0.66072700052945799</c:v>
                </c:pt>
                <c:pt idx="653">
                  <c:v>0.216185849672098</c:v>
                </c:pt>
                <c:pt idx="654">
                  <c:v>0.58981088174021301</c:v>
                </c:pt>
                <c:pt idx="655">
                  <c:v>1.1008213111633101</c:v>
                </c:pt>
                <c:pt idx="656">
                  <c:v>0.10931209786917</c:v>
                </c:pt>
                <c:pt idx="657">
                  <c:v>8.9664933632742097E-2</c:v>
                </c:pt>
                <c:pt idx="658">
                  <c:v>0</c:v>
                </c:pt>
                <c:pt idx="659">
                  <c:v>2.7097175361785601</c:v>
                </c:pt>
                <c:pt idx="660">
                  <c:v>-0.44834820100525802</c:v>
                </c:pt>
                <c:pt idx="661">
                  <c:v>0.33881416716539198</c:v>
                </c:pt>
                <c:pt idx="662">
                  <c:v>2.3381324847611902</c:v>
                </c:pt>
                <c:pt idx="663">
                  <c:v>2.7446018403677699</c:v>
                </c:pt>
                <c:pt idx="664">
                  <c:v>1.6365240547576601</c:v>
                </c:pt>
                <c:pt idx="665">
                  <c:v>6.4512784715673597</c:v>
                </c:pt>
                <c:pt idx="666">
                  <c:v>0.91613551243278502</c:v>
                </c:pt>
                <c:pt idx="667">
                  <c:v>1.1112283729505901E-2</c:v>
                </c:pt>
                <c:pt idx="668">
                  <c:v>1.08616774438224</c:v>
                </c:pt>
                <c:pt idx="669">
                  <c:v>0.123330848750237</c:v>
                </c:pt>
                <c:pt idx="670">
                  <c:v>6.2790795112646904</c:v>
                </c:pt>
                <c:pt idx="671">
                  <c:v>2.0333547240669501</c:v>
                </c:pt>
                <c:pt idx="672">
                  <c:v>0.57176549018144796</c:v>
                </c:pt>
                <c:pt idx="673">
                  <c:v>0.63691147160623496</c:v>
                </c:pt>
                <c:pt idx="674">
                  <c:v>0.75904508473410104</c:v>
                </c:pt>
                <c:pt idx="675">
                  <c:v>8.4975677894769497</c:v>
                </c:pt>
                <c:pt idx="676">
                  <c:v>1.5773710513452901</c:v>
                </c:pt>
                <c:pt idx="677">
                  <c:v>2.50487483196815</c:v>
                </c:pt>
                <c:pt idx="678">
                  <c:v>6.9689613526031202E-2</c:v>
                </c:pt>
                <c:pt idx="679">
                  <c:v>4.9416093391262796</c:v>
                </c:pt>
                <c:pt idx="680">
                  <c:v>0.57039683905994798</c:v>
                </c:pt>
                <c:pt idx="681">
                  <c:v>1.08225005563125</c:v>
                </c:pt>
                <c:pt idx="682">
                  <c:v>0.59160014334631295</c:v>
                </c:pt>
                <c:pt idx="683">
                  <c:v>3.0095744693415001</c:v>
                </c:pt>
                <c:pt idx="684">
                  <c:v>2.3546044862699298</c:v>
                </c:pt>
                <c:pt idx="685">
                  <c:v>-0.38697255326378299</c:v>
                </c:pt>
                <c:pt idx="686">
                  <c:v>2.0900015709464999</c:v>
                </c:pt>
                <c:pt idx="687">
                  <c:v>5.6261724291476302E-3</c:v>
                </c:pt>
                <c:pt idx="688">
                  <c:v>0.97532040550310695</c:v>
                </c:pt>
                <c:pt idx="689">
                  <c:v>0.39360952246688002</c:v>
                </c:pt>
                <c:pt idx="690">
                  <c:v>0</c:v>
                </c:pt>
                <c:pt idx="691">
                  <c:v>1.1404052928487101</c:v>
                </c:pt>
                <c:pt idx="692">
                  <c:v>5.0815576055731597</c:v>
                </c:pt>
                <c:pt idx="693">
                  <c:v>0</c:v>
                </c:pt>
                <c:pt idx="694">
                  <c:v>0.79870729301966803</c:v>
                </c:pt>
                <c:pt idx="695">
                  <c:v>0.39339540232427</c:v>
                </c:pt>
                <c:pt idx="696">
                  <c:v>1.9820759398983001</c:v>
                </c:pt>
                <c:pt idx="697">
                  <c:v>0.13432452618803101</c:v>
                </c:pt>
                <c:pt idx="698">
                  <c:v>0.95341652623133299</c:v>
                </c:pt>
                <c:pt idx="699">
                  <c:v>1.0364200916598401</c:v>
                </c:pt>
                <c:pt idx="700">
                  <c:v>0.47111696105253997</c:v>
                </c:pt>
                <c:pt idx="701">
                  <c:v>-0.85197011274735801</c:v>
                </c:pt>
                <c:pt idx="702">
                  <c:v>2.81225247565814</c:v>
                </c:pt>
                <c:pt idx="703">
                  <c:v>0.152057428128925</c:v>
                </c:pt>
                <c:pt idx="704">
                  <c:v>1.5529142868678401</c:v>
                </c:pt>
                <c:pt idx="705">
                  <c:v>5.6844006759512897</c:v>
                </c:pt>
                <c:pt idx="706">
                  <c:v>2.39749532678981</c:v>
                </c:pt>
                <c:pt idx="707">
                  <c:v>2.9811200160404301</c:v>
                </c:pt>
                <c:pt idx="708">
                  <c:v>4.8386248917590304</c:v>
                </c:pt>
                <c:pt idx="709">
                  <c:v>6.2661165711772702</c:v>
                </c:pt>
                <c:pt idx="710">
                  <c:v>3.57688050743123</c:v>
                </c:pt>
                <c:pt idx="711">
                  <c:v>0.78564332951177496</c:v>
                </c:pt>
                <c:pt idx="712">
                  <c:v>1.0802598756223301</c:v>
                </c:pt>
                <c:pt idx="713">
                  <c:v>0.70192775036597499</c:v>
                </c:pt>
                <c:pt idx="714">
                  <c:v>1.54490935016863</c:v>
                </c:pt>
                <c:pt idx="715">
                  <c:v>-2.5846350640742899</c:v>
                </c:pt>
                <c:pt idx="716">
                  <c:v>-1.3923534007118901</c:v>
                </c:pt>
                <c:pt idx="717">
                  <c:v>0</c:v>
                </c:pt>
                <c:pt idx="718">
                  <c:v>1.1088647004058501</c:v>
                </c:pt>
                <c:pt idx="719">
                  <c:v>1.0786292172165499</c:v>
                </c:pt>
                <c:pt idx="720">
                  <c:v>9.0631085859204497</c:v>
                </c:pt>
                <c:pt idx="721">
                  <c:v>1.3494216072016001</c:v>
                </c:pt>
                <c:pt idx="722">
                  <c:v>13.2005275258123</c:v>
                </c:pt>
                <c:pt idx="723">
                  <c:v>0.71870501765307004</c:v>
                </c:pt>
                <c:pt idx="724">
                  <c:v>0.21370679359966799</c:v>
                </c:pt>
                <c:pt idx="725">
                  <c:v>4.9298791256895598</c:v>
                </c:pt>
                <c:pt idx="726">
                  <c:v>1.57945523843777</c:v>
                </c:pt>
                <c:pt idx="727">
                  <c:v>3.3962302841627601</c:v>
                </c:pt>
                <c:pt idx="728">
                  <c:v>0.543838460116011</c:v>
                </c:pt>
                <c:pt idx="729">
                  <c:v>0.88258721455006095</c:v>
                </c:pt>
                <c:pt idx="730">
                  <c:v>3.1994846918509201</c:v>
                </c:pt>
                <c:pt idx="731">
                  <c:v>1.3193478465761801</c:v>
                </c:pt>
                <c:pt idx="732">
                  <c:v>0.84523915165498298</c:v>
                </c:pt>
                <c:pt idx="733">
                  <c:v>1.1840094367618299</c:v>
                </c:pt>
                <c:pt idx="734">
                  <c:v>6.3271718225803603E-2</c:v>
                </c:pt>
                <c:pt idx="735">
                  <c:v>0.32420195105670602</c:v>
                </c:pt>
                <c:pt idx="736">
                  <c:v>2.3139497485860399</c:v>
                </c:pt>
                <c:pt idx="737">
                  <c:v>2.5691729680035E-2</c:v>
                </c:pt>
                <c:pt idx="738">
                  <c:v>3.3554932483414901</c:v>
                </c:pt>
                <c:pt idx="739">
                  <c:v>0.26988446160636098</c:v>
                </c:pt>
                <c:pt idx="740">
                  <c:v>0.14847689875686801</c:v>
                </c:pt>
                <c:pt idx="741">
                  <c:v>0.11558727090819899</c:v>
                </c:pt>
                <c:pt idx="742">
                  <c:v>-0.18059422813852</c:v>
                </c:pt>
                <c:pt idx="743">
                  <c:v>4.9327317997551798</c:v>
                </c:pt>
                <c:pt idx="744">
                  <c:v>10.7362772489642</c:v>
                </c:pt>
                <c:pt idx="745">
                  <c:v>-0.736326716514214</c:v>
                </c:pt>
                <c:pt idx="746">
                  <c:v>0.79997107066631001</c:v>
                </c:pt>
                <c:pt idx="747">
                  <c:v>0.89387646044353797</c:v>
                </c:pt>
                <c:pt idx="748">
                  <c:v>2.1042601589871601E-2</c:v>
                </c:pt>
                <c:pt idx="749">
                  <c:v>1.76562673008302</c:v>
                </c:pt>
                <c:pt idx="750">
                  <c:v>4.8667392250775299</c:v>
                </c:pt>
                <c:pt idx="751">
                  <c:v>0.62526692906369696</c:v>
                </c:pt>
                <c:pt idx="752">
                  <c:v>5.4158075015503799</c:v>
                </c:pt>
                <c:pt idx="753">
                  <c:v>0.64582379805410395</c:v>
                </c:pt>
                <c:pt idx="754">
                  <c:v>6.9920941459397303</c:v>
                </c:pt>
                <c:pt idx="755">
                  <c:v>7.3170590812363301</c:v>
                </c:pt>
                <c:pt idx="756">
                  <c:v>1.39441346680345</c:v>
                </c:pt>
                <c:pt idx="757">
                  <c:v>5.3103640831596204</c:v>
                </c:pt>
                <c:pt idx="758">
                  <c:v>0</c:v>
                </c:pt>
                <c:pt idx="759">
                  <c:v>-9.5947710499468597E-2</c:v>
                </c:pt>
                <c:pt idx="760">
                  <c:v>1.3182688991479601</c:v>
                </c:pt>
                <c:pt idx="761">
                  <c:v>0.186970121287201</c:v>
                </c:pt>
                <c:pt idx="762">
                  <c:v>2.5404004782609002</c:v>
                </c:pt>
                <c:pt idx="763">
                  <c:v>3.7806438253495598</c:v>
                </c:pt>
                <c:pt idx="764">
                  <c:v>1.82043359580328</c:v>
                </c:pt>
                <c:pt idx="765">
                  <c:v>-0.37558887961128601</c:v>
                </c:pt>
                <c:pt idx="766">
                  <c:v>22.470339303256999</c:v>
                </c:pt>
                <c:pt idx="767">
                  <c:v>-0.57122356823653797</c:v>
                </c:pt>
                <c:pt idx="768">
                  <c:v>3.5100291242349102</c:v>
                </c:pt>
                <c:pt idx="769">
                  <c:v>0.74728204273753496</c:v>
                </c:pt>
                <c:pt idx="770">
                  <c:v>2.7952217299470901</c:v>
                </c:pt>
                <c:pt idx="771">
                  <c:v>0.85053343493352096</c:v>
                </c:pt>
                <c:pt idx="772">
                  <c:v>4.0258344084552498</c:v>
                </c:pt>
                <c:pt idx="773">
                  <c:v>0.31200553473724202</c:v>
                </c:pt>
                <c:pt idx="774">
                  <c:v>0.110278017342958</c:v>
                </c:pt>
                <c:pt idx="775">
                  <c:v>2.91772277181418</c:v>
                </c:pt>
                <c:pt idx="776">
                  <c:v>0.68513293273832698</c:v>
                </c:pt>
                <c:pt idx="777">
                  <c:v>0.107391275165414</c:v>
                </c:pt>
                <c:pt idx="778">
                  <c:v>2.23007974334182</c:v>
                </c:pt>
                <c:pt idx="779">
                  <c:v>0</c:v>
                </c:pt>
                <c:pt idx="780">
                  <c:v>0.26088066885611499</c:v>
                </c:pt>
                <c:pt idx="781">
                  <c:v>2.52429575548177</c:v>
                </c:pt>
                <c:pt idx="782">
                  <c:v>0.88322133460743502</c:v>
                </c:pt>
                <c:pt idx="783">
                  <c:v>1.4078843117944</c:v>
                </c:pt>
                <c:pt idx="784">
                  <c:v>7.0425673436244702</c:v>
                </c:pt>
                <c:pt idx="785">
                  <c:v>0.44392852902886698</c:v>
                </c:pt>
                <c:pt idx="786">
                  <c:v>-0.50369723443271497</c:v>
                </c:pt>
                <c:pt idx="787">
                  <c:v>4.0126472706415903</c:v>
                </c:pt>
                <c:pt idx="788">
                  <c:v>0.37205538551617101</c:v>
                </c:pt>
                <c:pt idx="789">
                  <c:v>1.7282468336372201</c:v>
                </c:pt>
                <c:pt idx="790">
                  <c:v>6.6244960216572899</c:v>
                </c:pt>
                <c:pt idx="791">
                  <c:v>7.0042271781574801</c:v>
                </c:pt>
                <c:pt idx="792">
                  <c:v>0.72587784771234098</c:v>
                </c:pt>
                <c:pt idx="793">
                  <c:v>8.2414031472214701E-4</c:v>
                </c:pt>
                <c:pt idx="794">
                  <c:v>5.1150125806483198</c:v>
                </c:pt>
                <c:pt idx="795">
                  <c:v>0</c:v>
                </c:pt>
                <c:pt idx="796">
                  <c:v>0.27972355148904698</c:v>
                </c:pt>
                <c:pt idx="797">
                  <c:v>2.3136415639467698</c:v>
                </c:pt>
                <c:pt idx="798">
                  <c:v>1.7459180291057601</c:v>
                </c:pt>
                <c:pt idx="799">
                  <c:v>3.0062826243240699</c:v>
                </c:pt>
                <c:pt idx="800">
                  <c:v>3.8359326526081099</c:v>
                </c:pt>
                <c:pt idx="801">
                  <c:v>1.4408987282677499</c:v>
                </c:pt>
                <c:pt idx="802">
                  <c:v>1.1086479443392701</c:v>
                </c:pt>
                <c:pt idx="803">
                  <c:v>2.4417720492891402</c:v>
                </c:pt>
                <c:pt idx="804">
                  <c:v>2.4335221993571898</c:v>
                </c:pt>
                <c:pt idx="805">
                  <c:v>1.8108524314355201</c:v>
                </c:pt>
                <c:pt idx="806">
                  <c:v>-3.5002146091179499E-2</c:v>
                </c:pt>
                <c:pt idx="807">
                  <c:v>3.8456176149417001</c:v>
                </c:pt>
                <c:pt idx="808">
                  <c:v>0.81146792303545101</c:v>
                </c:pt>
                <c:pt idx="809">
                  <c:v>0.39138438808034598</c:v>
                </c:pt>
                <c:pt idx="810">
                  <c:v>3.50287964643175</c:v>
                </c:pt>
                <c:pt idx="811">
                  <c:v>3.6840440858225501</c:v>
                </c:pt>
                <c:pt idx="812">
                  <c:v>0.45787852627148201</c:v>
                </c:pt>
                <c:pt idx="813">
                  <c:v>6.0430641259199103</c:v>
                </c:pt>
                <c:pt idx="814">
                  <c:v>4.4771888909547402</c:v>
                </c:pt>
                <c:pt idx="815">
                  <c:v>2.2114611231672998</c:v>
                </c:pt>
                <c:pt idx="816">
                  <c:v>1.7586018003064701</c:v>
                </c:pt>
                <c:pt idx="817">
                  <c:v>1.67840910984672</c:v>
                </c:pt>
                <c:pt idx="818">
                  <c:v>8.0717191027545496</c:v>
                </c:pt>
                <c:pt idx="819">
                  <c:v>0.45314378745661199</c:v>
                </c:pt>
                <c:pt idx="820">
                  <c:v>1.7841316858918901</c:v>
                </c:pt>
                <c:pt idx="821">
                  <c:v>3.61061661466701</c:v>
                </c:pt>
                <c:pt idx="822">
                  <c:v>2.4495460162007299</c:v>
                </c:pt>
                <c:pt idx="823">
                  <c:v>0.26735339760900001</c:v>
                </c:pt>
                <c:pt idx="824">
                  <c:v>71.943277052766106</c:v>
                </c:pt>
                <c:pt idx="825">
                  <c:v>3.23603651256628</c:v>
                </c:pt>
                <c:pt idx="826">
                  <c:v>1.9587360939521301</c:v>
                </c:pt>
                <c:pt idx="827">
                  <c:v>2.7141647380787202</c:v>
                </c:pt>
                <c:pt idx="828">
                  <c:v>2.3268676900376</c:v>
                </c:pt>
                <c:pt idx="829">
                  <c:v>0.118744985662879</c:v>
                </c:pt>
                <c:pt idx="830">
                  <c:v>2.4267056840336498</c:v>
                </c:pt>
                <c:pt idx="831">
                  <c:v>0.22324264118909301</c:v>
                </c:pt>
                <c:pt idx="832">
                  <c:v>2.7990119872682802</c:v>
                </c:pt>
                <c:pt idx="833">
                  <c:v>2.30453112637205</c:v>
                </c:pt>
                <c:pt idx="834">
                  <c:v>9.1350958761358605</c:v>
                </c:pt>
                <c:pt idx="835">
                  <c:v>0.34935528485648498</c:v>
                </c:pt>
                <c:pt idx="836">
                  <c:v>0.80590619018330301</c:v>
                </c:pt>
                <c:pt idx="837">
                  <c:v>0.32204042741000399</c:v>
                </c:pt>
                <c:pt idx="838">
                  <c:v>2.5986915527355401</c:v>
                </c:pt>
                <c:pt idx="839">
                  <c:v>4.4050254035275298</c:v>
                </c:pt>
                <c:pt idx="840">
                  <c:v>2.1636903966377798</c:v>
                </c:pt>
                <c:pt idx="841">
                  <c:v>0.13386512444402299</c:v>
                </c:pt>
                <c:pt idx="842">
                  <c:v>1.2819718741342101</c:v>
                </c:pt>
                <c:pt idx="843">
                  <c:v>1.79226933084408</c:v>
                </c:pt>
                <c:pt idx="844">
                  <c:v>1.22487007628119E-2</c:v>
                </c:pt>
                <c:pt idx="845">
                  <c:v>0.51037632807069799</c:v>
                </c:pt>
                <c:pt idx="846">
                  <c:v>4.9251118459443699</c:v>
                </c:pt>
                <c:pt idx="847">
                  <c:v>13.6989403912754</c:v>
                </c:pt>
                <c:pt idx="848">
                  <c:v>0</c:v>
                </c:pt>
                <c:pt idx="849">
                  <c:v>2.3527058539397201</c:v>
                </c:pt>
                <c:pt idx="850">
                  <c:v>1.1383775922441499</c:v>
                </c:pt>
                <c:pt idx="851">
                  <c:v>1.0760451621338001</c:v>
                </c:pt>
                <c:pt idx="852">
                  <c:v>1.21319455404833</c:v>
                </c:pt>
                <c:pt idx="853">
                  <c:v>1.7054186299611598E-2</c:v>
                </c:pt>
                <c:pt idx="854">
                  <c:v>2.0734059763777499</c:v>
                </c:pt>
                <c:pt idx="855">
                  <c:v>5.5866401311935903</c:v>
                </c:pt>
                <c:pt idx="856">
                  <c:v>4.5988371558111503</c:v>
                </c:pt>
                <c:pt idx="857">
                  <c:v>1.6113144617058801</c:v>
                </c:pt>
                <c:pt idx="858">
                  <c:v>20.468204746032701</c:v>
                </c:pt>
                <c:pt idx="859">
                  <c:v>1.6682582500946799E-2</c:v>
                </c:pt>
                <c:pt idx="860">
                  <c:v>0.56486381006275599</c:v>
                </c:pt>
                <c:pt idx="861">
                  <c:v>0.24429286525188301</c:v>
                </c:pt>
                <c:pt idx="862">
                  <c:v>0.34260727022752802</c:v>
                </c:pt>
                <c:pt idx="863">
                  <c:v>4.6226195288439804</c:v>
                </c:pt>
                <c:pt idx="864">
                  <c:v>1.2805206888142999</c:v>
                </c:pt>
                <c:pt idx="865">
                  <c:v>0.29937019859191799</c:v>
                </c:pt>
                <c:pt idx="866">
                  <c:v>0.78979274135657196</c:v>
                </c:pt>
                <c:pt idx="867">
                  <c:v>1.17649917003448</c:v>
                </c:pt>
                <c:pt idx="868">
                  <c:v>0.72734025912432498</c:v>
                </c:pt>
                <c:pt idx="869">
                  <c:v>-1.7007683315424899E-3</c:v>
                </c:pt>
                <c:pt idx="870">
                  <c:v>7.3527391836725797E-2</c:v>
                </c:pt>
                <c:pt idx="871">
                  <c:v>0.49598038032443098</c:v>
                </c:pt>
                <c:pt idx="872">
                  <c:v>1.5874862389486</c:v>
                </c:pt>
                <c:pt idx="873">
                  <c:v>0.62203671945929595</c:v>
                </c:pt>
                <c:pt idx="874">
                  <c:v>1.32860449463552</c:v>
                </c:pt>
                <c:pt idx="875">
                  <c:v>0</c:v>
                </c:pt>
                <c:pt idx="876">
                  <c:v>0.15094621762174601</c:v>
                </c:pt>
                <c:pt idx="877">
                  <c:v>6.7402203669350298</c:v>
                </c:pt>
                <c:pt idx="878">
                  <c:v>-0.16316195276292</c:v>
                </c:pt>
                <c:pt idx="879">
                  <c:v>1.51756634858859</c:v>
                </c:pt>
                <c:pt idx="880">
                  <c:v>4.51523799175507</c:v>
                </c:pt>
                <c:pt idx="881">
                  <c:v>1.59022104676686</c:v>
                </c:pt>
                <c:pt idx="882">
                  <c:v>2.0914170401446701</c:v>
                </c:pt>
                <c:pt idx="883">
                  <c:v>3.14852992997334</c:v>
                </c:pt>
                <c:pt idx="884">
                  <c:v>0.51904437085364097</c:v>
                </c:pt>
                <c:pt idx="885">
                  <c:v>3.78179420918425</c:v>
                </c:pt>
                <c:pt idx="886">
                  <c:v>3.9056978931619102</c:v>
                </c:pt>
                <c:pt idx="887">
                  <c:v>0.78027991154996601</c:v>
                </c:pt>
                <c:pt idx="888">
                  <c:v>2.6119448187282099</c:v>
                </c:pt>
                <c:pt idx="889">
                  <c:v>0.43532641491072399</c:v>
                </c:pt>
                <c:pt idx="890">
                  <c:v>3.63576558586698</c:v>
                </c:pt>
                <c:pt idx="891">
                  <c:v>0.70852367418034101</c:v>
                </c:pt>
                <c:pt idx="892">
                  <c:v>0.50993419034204601</c:v>
                </c:pt>
                <c:pt idx="893">
                  <c:v>1.2137896585903301</c:v>
                </c:pt>
                <c:pt idx="894">
                  <c:v>3.2266379926209101</c:v>
                </c:pt>
                <c:pt idx="895">
                  <c:v>2.2943990981923501</c:v>
                </c:pt>
                <c:pt idx="896">
                  <c:v>2.8526981144949501</c:v>
                </c:pt>
                <c:pt idx="897">
                  <c:v>-0.60062972538630399</c:v>
                </c:pt>
                <c:pt idx="898">
                  <c:v>1.63134135883265</c:v>
                </c:pt>
                <c:pt idx="899">
                  <c:v>0.14083492730102801</c:v>
                </c:pt>
                <c:pt idx="900">
                  <c:v>4.8199075164499696</c:v>
                </c:pt>
                <c:pt idx="901">
                  <c:v>7.3298943314932294E-2</c:v>
                </c:pt>
                <c:pt idx="902">
                  <c:v>0.86458116291784703</c:v>
                </c:pt>
                <c:pt idx="903">
                  <c:v>0.77325194940210495</c:v>
                </c:pt>
                <c:pt idx="904">
                  <c:v>1.43107359008452</c:v>
                </c:pt>
                <c:pt idx="905">
                  <c:v>4.1745859083320402</c:v>
                </c:pt>
                <c:pt idx="906">
                  <c:v>2.84360722208997</c:v>
                </c:pt>
                <c:pt idx="907">
                  <c:v>0.197535475904107</c:v>
                </c:pt>
                <c:pt idx="908">
                  <c:v>0</c:v>
                </c:pt>
                <c:pt idx="909">
                  <c:v>2.2739227145788301</c:v>
                </c:pt>
                <c:pt idx="910">
                  <c:v>4.2313593156290397</c:v>
                </c:pt>
                <c:pt idx="911">
                  <c:v>0.352369195790314</c:v>
                </c:pt>
                <c:pt idx="912">
                  <c:v>0.67963783310302395</c:v>
                </c:pt>
                <c:pt idx="913">
                  <c:v>3.3972608978331502</c:v>
                </c:pt>
                <c:pt idx="914">
                  <c:v>2.5044799049623099</c:v>
                </c:pt>
                <c:pt idx="915">
                  <c:v>0.63106530932274196</c:v>
                </c:pt>
                <c:pt idx="916">
                  <c:v>-1.37715853461725E-2</c:v>
                </c:pt>
                <c:pt idx="917">
                  <c:v>0.57870149913431601</c:v>
                </c:pt>
                <c:pt idx="918">
                  <c:v>5.5725237387187603</c:v>
                </c:pt>
                <c:pt idx="919">
                  <c:v>4.0735865098798299E-2</c:v>
                </c:pt>
                <c:pt idx="920">
                  <c:v>3.5778434553468701</c:v>
                </c:pt>
                <c:pt idx="921">
                  <c:v>0.106626033218212</c:v>
                </c:pt>
                <c:pt idx="922">
                  <c:v>2.0041045225215601</c:v>
                </c:pt>
                <c:pt idx="923">
                  <c:v>2.1181430250478401</c:v>
                </c:pt>
                <c:pt idx="924">
                  <c:v>3.08692117017209</c:v>
                </c:pt>
                <c:pt idx="925">
                  <c:v>0.72554976801766402</c:v>
                </c:pt>
                <c:pt idx="926">
                  <c:v>0.50766592224848395</c:v>
                </c:pt>
                <c:pt idx="927">
                  <c:v>0</c:v>
                </c:pt>
                <c:pt idx="928">
                  <c:v>6.5601838492800901</c:v>
                </c:pt>
                <c:pt idx="929">
                  <c:v>1.9635464557587701</c:v>
                </c:pt>
                <c:pt idx="930">
                  <c:v>2.5170470807390699</c:v>
                </c:pt>
                <c:pt idx="931">
                  <c:v>5.5624217198304597</c:v>
                </c:pt>
                <c:pt idx="932">
                  <c:v>2.2530437121190299</c:v>
                </c:pt>
                <c:pt idx="933">
                  <c:v>1.1766020676992199</c:v>
                </c:pt>
                <c:pt idx="934">
                  <c:v>5.4808415344528596</c:v>
                </c:pt>
                <c:pt idx="935">
                  <c:v>3.2698985125556601</c:v>
                </c:pt>
                <c:pt idx="936">
                  <c:v>1.2533610261713399</c:v>
                </c:pt>
                <c:pt idx="937">
                  <c:v>0.38326052228208302</c:v>
                </c:pt>
                <c:pt idx="938">
                  <c:v>1.3521002206369499</c:v>
                </c:pt>
                <c:pt idx="939">
                  <c:v>5.4351013872316596</c:v>
                </c:pt>
                <c:pt idx="940">
                  <c:v>2.5135169582284398</c:v>
                </c:pt>
                <c:pt idx="941">
                  <c:v>1.20792732360739</c:v>
                </c:pt>
                <c:pt idx="942">
                  <c:v>2.2585642020366499</c:v>
                </c:pt>
                <c:pt idx="943">
                  <c:v>8.7966801378193296</c:v>
                </c:pt>
                <c:pt idx="944">
                  <c:v>0.83349525157306703</c:v>
                </c:pt>
                <c:pt idx="945">
                  <c:v>5.33173381318938E-2</c:v>
                </c:pt>
                <c:pt idx="946">
                  <c:v>1.87354365887615</c:v>
                </c:pt>
                <c:pt idx="947">
                  <c:v>2.69922562911044</c:v>
                </c:pt>
                <c:pt idx="948">
                  <c:v>5.9917676710808001</c:v>
                </c:pt>
                <c:pt idx="949">
                  <c:v>0</c:v>
                </c:pt>
                <c:pt idx="950">
                  <c:v>0.79643541000335005</c:v>
                </c:pt>
                <c:pt idx="951">
                  <c:v>6.0341986068304203E-2</c:v>
                </c:pt>
                <c:pt idx="952">
                  <c:v>-0.27570355920526102</c:v>
                </c:pt>
                <c:pt idx="953">
                  <c:v>0.31002302608889598</c:v>
                </c:pt>
                <c:pt idx="954">
                  <c:v>0.19201146053274601</c:v>
                </c:pt>
                <c:pt idx="955">
                  <c:v>0.45972101443747698</c:v>
                </c:pt>
                <c:pt idx="956">
                  <c:v>0</c:v>
                </c:pt>
                <c:pt idx="957">
                  <c:v>0.53980572068481003</c:v>
                </c:pt>
                <c:pt idx="958">
                  <c:v>0.20951123560424301</c:v>
                </c:pt>
                <c:pt idx="959">
                  <c:v>1.23505465344167</c:v>
                </c:pt>
                <c:pt idx="960">
                  <c:v>4.6849011197828698</c:v>
                </c:pt>
                <c:pt idx="961">
                  <c:v>0.197772549678844</c:v>
                </c:pt>
                <c:pt idx="962">
                  <c:v>7.89326647064164</c:v>
                </c:pt>
                <c:pt idx="963">
                  <c:v>9.7594030077210405</c:v>
                </c:pt>
                <c:pt idx="964">
                  <c:v>0.32977263251058297</c:v>
                </c:pt>
                <c:pt idx="965">
                  <c:v>0.21404923831594699</c:v>
                </c:pt>
                <c:pt idx="966">
                  <c:v>0.653179399137226</c:v>
                </c:pt>
                <c:pt idx="967">
                  <c:v>-3.8194625380586197E-2</c:v>
                </c:pt>
                <c:pt idx="968">
                  <c:v>0.70531701708650696</c:v>
                </c:pt>
                <c:pt idx="969">
                  <c:v>1.03736368226377</c:v>
                </c:pt>
                <c:pt idx="970">
                  <c:v>1.90515005693044</c:v>
                </c:pt>
                <c:pt idx="971">
                  <c:v>0.53365973956104895</c:v>
                </c:pt>
                <c:pt idx="972">
                  <c:v>4.4049129789420496</c:v>
                </c:pt>
                <c:pt idx="973">
                  <c:v>3.6453929336333601</c:v>
                </c:pt>
                <c:pt idx="974">
                  <c:v>0</c:v>
                </c:pt>
                <c:pt idx="975">
                  <c:v>-0.10774041459714501</c:v>
                </c:pt>
                <c:pt idx="976">
                  <c:v>1.57222301928103</c:v>
                </c:pt>
                <c:pt idx="977">
                  <c:v>0</c:v>
                </c:pt>
                <c:pt idx="978">
                  <c:v>0.40206212938387897</c:v>
                </c:pt>
                <c:pt idx="979">
                  <c:v>0.40557023329089897</c:v>
                </c:pt>
                <c:pt idx="980">
                  <c:v>-0.45964024496517197</c:v>
                </c:pt>
                <c:pt idx="981">
                  <c:v>0.31890090330496601</c:v>
                </c:pt>
                <c:pt idx="982">
                  <c:v>0.37889437387631902</c:v>
                </c:pt>
                <c:pt idx="983">
                  <c:v>0.29320145518066099</c:v>
                </c:pt>
                <c:pt idx="984">
                  <c:v>-0.31076932613137198</c:v>
                </c:pt>
                <c:pt idx="985">
                  <c:v>0</c:v>
                </c:pt>
                <c:pt idx="986">
                  <c:v>0.48316908923683599</c:v>
                </c:pt>
                <c:pt idx="987">
                  <c:v>0.58232307414460405</c:v>
                </c:pt>
                <c:pt idx="988">
                  <c:v>0</c:v>
                </c:pt>
                <c:pt idx="989">
                  <c:v>2.2101740351677601</c:v>
                </c:pt>
                <c:pt idx="990">
                  <c:v>3.17120571080752</c:v>
                </c:pt>
                <c:pt idx="991">
                  <c:v>7.3127509154005201</c:v>
                </c:pt>
                <c:pt idx="992">
                  <c:v>2.28281974458088</c:v>
                </c:pt>
                <c:pt idx="993">
                  <c:v>4.0711157527932498</c:v>
                </c:pt>
                <c:pt idx="994">
                  <c:v>4.6762301071922296</c:v>
                </c:pt>
                <c:pt idx="995">
                  <c:v>0.738298137010579</c:v>
                </c:pt>
                <c:pt idx="996">
                  <c:v>-0.22722210178209201</c:v>
                </c:pt>
                <c:pt idx="997">
                  <c:v>1.52478900442591</c:v>
                </c:pt>
                <c:pt idx="998">
                  <c:v>1.5583890163269101</c:v>
                </c:pt>
                <c:pt idx="999">
                  <c:v>0</c:v>
                </c:pt>
                <c:pt idx="1000">
                  <c:v>-0.57655811402717505</c:v>
                </c:pt>
                <c:pt idx="1001">
                  <c:v>2.04775788787718</c:v>
                </c:pt>
                <c:pt idx="1002">
                  <c:v>0</c:v>
                </c:pt>
                <c:pt idx="1003">
                  <c:v>0.35322235887087799</c:v>
                </c:pt>
                <c:pt idx="1004">
                  <c:v>-0.15689390519187399</c:v>
                </c:pt>
                <c:pt idx="1005">
                  <c:v>4.9836987193255604</c:v>
                </c:pt>
                <c:pt idx="1006">
                  <c:v>1.7078812166541499</c:v>
                </c:pt>
                <c:pt idx="1007">
                  <c:v>0</c:v>
                </c:pt>
                <c:pt idx="1008">
                  <c:v>1.80303306012304</c:v>
                </c:pt>
                <c:pt idx="1009">
                  <c:v>0.160751466383137</c:v>
                </c:pt>
                <c:pt idx="1010">
                  <c:v>3.63908136529083</c:v>
                </c:pt>
                <c:pt idx="1011">
                  <c:v>1.0594699426244401</c:v>
                </c:pt>
                <c:pt idx="1012">
                  <c:v>1.5196307190890199</c:v>
                </c:pt>
                <c:pt idx="1013">
                  <c:v>0.21176677079246101</c:v>
                </c:pt>
                <c:pt idx="1014">
                  <c:v>1.03644865674216</c:v>
                </c:pt>
                <c:pt idx="1015">
                  <c:v>1.2043671222116801</c:v>
                </c:pt>
                <c:pt idx="1016">
                  <c:v>1.0758087424032801</c:v>
                </c:pt>
                <c:pt idx="1017">
                  <c:v>12.7758914895931</c:v>
                </c:pt>
                <c:pt idx="1018">
                  <c:v>0.48258479392757198</c:v>
                </c:pt>
                <c:pt idx="1019">
                  <c:v>0.84942912404965598</c:v>
                </c:pt>
                <c:pt idx="1020">
                  <c:v>1.5025644033639201</c:v>
                </c:pt>
                <c:pt idx="1021">
                  <c:v>6.19077409168882E-2</c:v>
                </c:pt>
                <c:pt idx="1022">
                  <c:v>17.897018421317799</c:v>
                </c:pt>
                <c:pt idx="1023">
                  <c:v>0.43002130853141501</c:v>
                </c:pt>
                <c:pt idx="1024">
                  <c:v>1.0484269572514</c:v>
                </c:pt>
                <c:pt idx="1025">
                  <c:v>13.6694016492338</c:v>
                </c:pt>
                <c:pt idx="1026">
                  <c:v>2.73736957187519</c:v>
                </c:pt>
                <c:pt idx="1027">
                  <c:v>-3.9654423911429697E-2</c:v>
                </c:pt>
                <c:pt idx="1028">
                  <c:v>0.11492380195365</c:v>
                </c:pt>
                <c:pt idx="1029">
                  <c:v>0</c:v>
                </c:pt>
                <c:pt idx="1030">
                  <c:v>2.1438295547664601</c:v>
                </c:pt>
                <c:pt idx="1031">
                  <c:v>1.14204229551417</c:v>
                </c:pt>
                <c:pt idx="1032">
                  <c:v>2.4217220017236198</c:v>
                </c:pt>
                <c:pt idx="1033">
                  <c:v>0.67969046173179704</c:v>
                </c:pt>
                <c:pt idx="1034">
                  <c:v>3.23243755815693</c:v>
                </c:pt>
                <c:pt idx="1035">
                  <c:v>1.5026947491500999</c:v>
                </c:pt>
                <c:pt idx="1036">
                  <c:v>0.65955862591871794</c:v>
                </c:pt>
                <c:pt idx="1037">
                  <c:v>1.2829093146478101</c:v>
                </c:pt>
                <c:pt idx="1038">
                  <c:v>0.34444894469195803</c:v>
                </c:pt>
                <c:pt idx="1039">
                  <c:v>-3.59505951780121E-2</c:v>
                </c:pt>
                <c:pt idx="1040">
                  <c:v>4.5926287543231297</c:v>
                </c:pt>
                <c:pt idx="1041">
                  <c:v>0.30276888742667701</c:v>
                </c:pt>
                <c:pt idx="1042">
                  <c:v>0.25915056496160299</c:v>
                </c:pt>
                <c:pt idx="1043">
                  <c:v>2.37441512168897</c:v>
                </c:pt>
                <c:pt idx="1044">
                  <c:v>0.204665884441429</c:v>
                </c:pt>
                <c:pt idx="1045">
                  <c:v>1.26944780038036</c:v>
                </c:pt>
                <c:pt idx="1046">
                  <c:v>0.94662146896806298</c:v>
                </c:pt>
                <c:pt idx="1047">
                  <c:v>2.32955055570002</c:v>
                </c:pt>
                <c:pt idx="1048">
                  <c:v>6.7649002737585899</c:v>
                </c:pt>
                <c:pt idx="1049">
                  <c:v>0.398160484010738</c:v>
                </c:pt>
                <c:pt idx="1050">
                  <c:v>0.65335680590261203</c:v>
                </c:pt>
                <c:pt idx="1051">
                  <c:v>0.74347612421729303</c:v>
                </c:pt>
                <c:pt idx="1052">
                  <c:v>1.6775209558848601</c:v>
                </c:pt>
                <c:pt idx="1053">
                  <c:v>0.37534796102092899</c:v>
                </c:pt>
                <c:pt idx="1054">
                  <c:v>1.58976978401449</c:v>
                </c:pt>
                <c:pt idx="1055">
                  <c:v>0.73800185680822505</c:v>
                </c:pt>
                <c:pt idx="1056">
                  <c:v>0.97741477723745596</c:v>
                </c:pt>
                <c:pt idx="1057">
                  <c:v>2.2094430481874601</c:v>
                </c:pt>
                <c:pt idx="1058">
                  <c:v>0</c:v>
                </c:pt>
                <c:pt idx="1059">
                  <c:v>1.53980908654917</c:v>
                </c:pt>
                <c:pt idx="1060">
                  <c:v>0.49890888706480602</c:v>
                </c:pt>
                <c:pt idx="1061">
                  <c:v>1.2370430601792399</c:v>
                </c:pt>
                <c:pt idx="1062">
                  <c:v>-6.9237718431686699E-3</c:v>
                </c:pt>
                <c:pt idx="1063">
                  <c:v>1.3635458848658499</c:v>
                </c:pt>
                <c:pt idx="1064">
                  <c:v>1.1896382673902</c:v>
                </c:pt>
                <c:pt idx="1065">
                  <c:v>4.3661864357885799E-2</c:v>
                </c:pt>
                <c:pt idx="1066">
                  <c:v>2.8177431182480199</c:v>
                </c:pt>
                <c:pt idx="1067">
                  <c:v>2.9083661438378199</c:v>
                </c:pt>
                <c:pt idx="1068">
                  <c:v>6.2930081556684003</c:v>
                </c:pt>
                <c:pt idx="1069">
                  <c:v>1.0183617964772</c:v>
                </c:pt>
                <c:pt idx="1070">
                  <c:v>5.7064498452989101</c:v>
                </c:pt>
                <c:pt idx="1071">
                  <c:v>1.94981644456156</c:v>
                </c:pt>
                <c:pt idx="1072">
                  <c:v>1.46807612989641</c:v>
                </c:pt>
                <c:pt idx="1073">
                  <c:v>0.74475767661613301</c:v>
                </c:pt>
                <c:pt idx="1074">
                  <c:v>0.798482342463254</c:v>
                </c:pt>
                <c:pt idx="1075">
                  <c:v>3.27516594310607</c:v>
                </c:pt>
                <c:pt idx="1076">
                  <c:v>4.0417071877230697</c:v>
                </c:pt>
                <c:pt idx="1077">
                  <c:v>0.66449012790709605</c:v>
                </c:pt>
                <c:pt idx="1078">
                  <c:v>1.49041332128793</c:v>
                </c:pt>
                <c:pt idx="1079">
                  <c:v>0.34613302172557597</c:v>
                </c:pt>
                <c:pt idx="1080">
                  <c:v>3.8447387437596499</c:v>
                </c:pt>
                <c:pt idx="1081">
                  <c:v>1.7087751766807799</c:v>
                </c:pt>
                <c:pt idx="1082">
                  <c:v>2.0278251757180401</c:v>
                </c:pt>
                <c:pt idx="1083">
                  <c:v>2.1735744468513598</c:v>
                </c:pt>
                <c:pt idx="1084">
                  <c:v>2.58282592956005</c:v>
                </c:pt>
                <c:pt idx="1085">
                  <c:v>2.4464586965902799E-2</c:v>
                </c:pt>
                <c:pt idx="1086">
                  <c:v>1.75042951330096</c:v>
                </c:pt>
                <c:pt idx="1087">
                  <c:v>0.49628080473455999</c:v>
                </c:pt>
                <c:pt idx="1088">
                  <c:v>0</c:v>
                </c:pt>
                <c:pt idx="1089">
                  <c:v>0.96315340899741497</c:v>
                </c:pt>
                <c:pt idx="1090">
                  <c:v>0.88486324751659695</c:v>
                </c:pt>
                <c:pt idx="1091">
                  <c:v>0</c:v>
                </c:pt>
                <c:pt idx="1092">
                  <c:v>0</c:v>
                </c:pt>
                <c:pt idx="1093">
                  <c:v>1.2164205444613601</c:v>
                </c:pt>
                <c:pt idx="1094">
                  <c:v>1.5073288950542301</c:v>
                </c:pt>
                <c:pt idx="1095">
                  <c:v>3.0502236157169902</c:v>
                </c:pt>
                <c:pt idx="1096">
                  <c:v>0.66611134239977199</c:v>
                </c:pt>
                <c:pt idx="1097">
                  <c:v>1.1033165157548901</c:v>
                </c:pt>
                <c:pt idx="1098">
                  <c:v>0.63717027679754201</c:v>
                </c:pt>
                <c:pt idx="1099">
                  <c:v>1.5208022641894099</c:v>
                </c:pt>
                <c:pt idx="1100">
                  <c:v>0.24255272348711601</c:v>
                </c:pt>
                <c:pt idx="1101">
                  <c:v>1.9524391080072101</c:v>
                </c:pt>
                <c:pt idx="1102">
                  <c:v>0.42401861732382401</c:v>
                </c:pt>
                <c:pt idx="1103">
                  <c:v>7.5119288539017104</c:v>
                </c:pt>
                <c:pt idx="1104">
                  <c:v>10.1490046952</c:v>
                </c:pt>
                <c:pt idx="1105">
                  <c:v>0</c:v>
                </c:pt>
                <c:pt idx="1106">
                  <c:v>4.8152196664644702</c:v>
                </c:pt>
                <c:pt idx="1107">
                  <c:v>2.0595883311121002</c:v>
                </c:pt>
                <c:pt idx="1108">
                  <c:v>4.4172101741538699</c:v>
                </c:pt>
                <c:pt idx="1109">
                  <c:v>4.9510356397678201</c:v>
                </c:pt>
                <c:pt idx="1110">
                  <c:v>0.19276100692252099</c:v>
                </c:pt>
                <c:pt idx="1111">
                  <c:v>0.55082038933720701</c:v>
                </c:pt>
                <c:pt idx="1112">
                  <c:v>1.5925590162985601E-2</c:v>
                </c:pt>
                <c:pt idx="1113">
                  <c:v>3.03373693931634</c:v>
                </c:pt>
                <c:pt idx="1114">
                  <c:v>0.80837090291377001</c:v>
                </c:pt>
                <c:pt idx="1115">
                  <c:v>0</c:v>
                </c:pt>
                <c:pt idx="1116">
                  <c:v>3.8450464284857402</c:v>
                </c:pt>
                <c:pt idx="1117">
                  <c:v>3.77760931593154</c:v>
                </c:pt>
                <c:pt idx="1118">
                  <c:v>1.4146095212920999</c:v>
                </c:pt>
                <c:pt idx="1119">
                  <c:v>0.76432513262030299</c:v>
                </c:pt>
                <c:pt idx="1120">
                  <c:v>0.77925162374947099</c:v>
                </c:pt>
                <c:pt idx="1121">
                  <c:v>0.62728161306804298</c:v>
                </c:pt>
                <c:pt idx="1122">
                  <c:v>0.77019082815898599</c:v>
                </c:pt>
                <c:pt idx="1123">
                  <c:v>1.8379984883855101</c:v>
                </c:pt>
                <c:pt idx="1124">
                  <c:v>1.0889082382422901</c:v>
                </c:pt>
                <c:pt idx="1125">
                  <c:v>1.5047388187041</c:v>
                </c:pt>
                <c:pt idx="1126">
                  <c:v>1.19521492451044</c:v>
                </c:pt>
                <c:pt idx="1127">
                  <c:v>0.22868504420643401</c:v>
                </c:pt>
                <c:pt idx="1128">
                  <c:v>0.63338961937164295</c:v>
                </c:pt>
                <c:pt idx="1129">
                  <c:v>5.4686699431522401</c:v>
                </c:pt>
                <c:pt idx="1130">
                  <c:v>0.20101226186107099</c:v>
                </c:pt>
                <c:pt idx="1131">
                  <c:v>0.87161851352358699</c:v>
                </c:pt>
                <c:pt idx="1132">
                  <c:v>8.3484936564322501E-2</c:v>
                </c:pt>
                <c:pt idx="1133">
                  <c:v>0.90006350207858299</c:v>
                </c:pt>
                <c:pt idx="1134">
                  <c:v>1.0117485833145401</c:v>
                </c:pt>
                <c:pt idx="1135">
                  <c:v>-0.39370242074724199</c:v>
                </c:pt>
                <c:pt idx="1136">
                  <c:v>0</c:v>
                </c:pt>
                <c:pt idx="1137">
                  <c:v>2.2385463600159601</c:v>
                </c:pt>
                <c:pt idx="1138">
                  <c:v>0.13937112561148601</c:v>
                </c:pt>
                <c:pt idx="1139">
                  <c:v>0.68654076441398904</c:v>
                </c:pt>
                <c:pt idx="1140">
                  <c:v>0.44675806467317702</c:v>
                </c:pt>
                <c:pt idx="1141">
                  <c:v>2.26463305216802</c:v>
                </c:pt>
                <c:pt idx="1142">
                  <c:v>7.0777954357091</c:v>
                </c:pt>
                <c:pt idx="1143">
                  <c:v>1.0707932290816999</c:v>
                </c:pt>
                <c:pt idx="1144">
                  <c:v>8.6964830326333704</c:v>
                </c:pt>
                <c:pt idx="1145">
                  <c:v>4.3170790274834197</c:v>
                </c:pt>
                <c:pt idx="1146">
                  <c:v>0.90612178399479104</c:v>
                </c:pt>
                <c:pt idx="1147">
                  <c:v>1.0759691237956499</c:v>
                </c:pt>
                <c:pt idx="1148">
                  <c:v>0.66778121050204697</c:v>
                </c:pt>
                <c:pt idx="1149">
                  <c:v>2.3443057512918601</c:v>
                </c:pt>
                <c:pt idx="1150">
                  <c:v>0.78245944356351704</c:v>
                </c:pt>
                <c:pt idx="1151">
                  <c:v>0.96481729322791798</c:v>
                </c:pt>
                <c:pt idx="1152">
                  <c:v>2.4161747800015299</c:v>
                </c:pt>
                <c:pt idx="1153">
                  <c:v>1.63963065934569</c:v>
                </c:pt>
                <c:pt idx="1154">
                  <c:v>2.9225570558099299E-2</c:v>
                </c:pt>
                <c:pt idx="1155">
                  <c:v>1.86010997741978</c:v>
                </c:pt>
                <c:pt idx="1156">
                  <c:v>1.850043378174</c:v>
                </c:pt>
                <c:pt idx="1157">
                  <c:v>2.10626263702824</c:v>
                </c:pt>
                <c:pt idx="1158">
                  <c:v>2.7057709787770099</c:v>
                </c:pt>
                <c:pt idx="1159">
                  <c:v>0.77176030319877498</c:v>
                </c:pt>
                <c:pt idx="1160">
                  <c:v>0.10459882713081101</c:v>
                </c:pt>
                <c:pt idx="1161">
                  <c:v>0.29927369058819703</c:v>
                </c:pt>
                <c:pt idx="1162">
                  <c:v>1.7995159399626901</c:v>
                </c:pt>
                <c:pt idx="1163">
                  <c:v>0.81285249945398697</c:v>
                </c:pt>
                <c:pt idx="1164">
                  <c:v>0.938919554927792</c:v>
                </c:pt>
                <c:pt idx="1165">
                  <c:v>2.5306891574171799</c:v>
                </c:pt>
                <c:pt idx="1166">
                  <c:v>1.22285014850342</c:v>
                </c:pt>
                <c:pt idx="1167">
                  <c:v>0</c:v>
                </c:pt>
                <c:pt idx="1168">
                  <c:v>0</c:v>
                </c:pt>
                <c:pt idx="1169">
                  <c:v>1.0120124392772201</c:v>
                </c:pt>
                <c:pt idx="1170">
                  <c:v>2.51879792823732E-2</c:v>
                </c:pt>
                <c:pt idx="1171">
                  <c:v>0</c:v>
                </c:pt>
                <c:pt idx="1172">
                  <c:v>1.85109067100574</c:v>
                </c:pt>
                <c:pt idx="1173">
                  <c:v>2.0998390292149698</c:v>
                </c:pt>
                <c:pt idx="1174">
                  <c:v>0.77811439628947199</c:v>
                </c:pt>
                <c:pt idx="1175">
                  <c:v>0.44165960687907602</c:v>
                </c:pt>
                <c:pt idx="1176">
                  <c:v>0.56737042432326801</c:v>
                </c:pt>
                <c:pt idx="1177">
                  <c:v>2.6548929192987201</c:v>
                </c:pt>
                <c:pt idx="1178">
                  <c:v>3.4933780776685102</c:v>
                </c:pt>
                <c:pt idx="1179">
                  <c:v>-3.8049092061337601E-2</c:v>
                </c:pt>
                <c:pt idx="1180">
                  <c:v>1.3473023355960201</c:v>
                </c:pt>
                <c:pt idx="1181">
                  <c:v>0.13423826862534499</c:v>
                </c:pt>
                <c:pt idx="1182">
                  <c:v>3.96975060342923</c:v>
                </c:pt>
                <c:pt idx="1183">
                  <c:v>0.361705269386076</c:v>
                </c:pt>
                <c:pt idx="1184">
                  <c:v>0</c:v>
                </c:pt>
                <c:pt idx="1185">
                  <c:v>0.14716380556251099</c:v>
                </c:pt>
                <c:pt idx="1186">
                  <c:v>0.1179070197859</c:v>
                </c:pt>
                <c:pt idx="1187">
                  <c:v>0.49423141416835398</c:v>
                </c:pt>
                <c:pt idx="1188">
                  <c:v>2.3320192247282798</c:v>
                </c:pt>
                <c:pt idx="1189">
                  <c:v>0.66335466145696298</c:v>
                </c:pt>
                <c:pt idx="1190">
                  <c:v>1.0726098079311901</c:v>
                </c:pt>
                <c:pt idx="1191">
                  <c:v>3.3902327723499299</c:v>
                </c:pt>
                <c:pt idx="1192">
                  <c:v>6.7716505519038899</c:v>
                </c:pt>
                <c:pt idx="1193">
                  <c:v>2.9409900033134901</c:v>
                </c:pt>
                <c:pt idx="1194">
                  <c:v>3.1921727926702701</c:v>
                </c:pt>
                <c:pt idx="1195">
                  <c:v>0.2495065747403</c:v>
                </c:pt>
                <c:pt idx="1196">
                  <c:v>6.0063279627458002</c:v>
                </c:pt>
                <c:pt idx="1197">
                  <c:v>3.0357298517647799</c:v>
                </c:pt>
                <c:pt idx="1198">
                  <c:v>3.9156150354036998</c:v>
                </c:pt>
                <c:pt idx="1199">
                  <c:v>1.4508416903481001</c:v>
                </c:pt>
                <c:pt idx="1200">
                  <c:v>0.66899230606753202</c:v>
                </c:pt>
                <c:pt idx="1201">
                  <c:v>4.4031142085436397</c:v>
                </c:pt>
                <c:pt idx="1202">
                  <c:v>1.3213479781981301</c:v>
                </c:pt>
                <c:pt idx="1203">
                  <c:v>0.52131694536176498</c:v>
                </c:pt>
                <c:pt idx="1204">
                  <c:v>0.40451424165474897</c:v>
                </c:pt>
                <c:pt idx="1205">
                  <c:v>0.29461279461279499</c:v>
                </c:pt>
                <c:pt idx="1206">
                  <c:v>0.19736847993020001</c:v>
                </c:pt>
                <c:pt idx="1207">
                  <c:v>2.9698730651781902</c:v>
                </c:pt>
                <c:pt idx="1208">
                  <c:v>5.6740304889086997E-2</c:v>
                </c:pt>
                <c:pt idx="1209">
                  <c:v>0</c:v>
                </c:pt>
                <c:pt idx="1210">
                  <c:v>4.8877596880201599</c:v>
                </c:pt>
                <c:pt idx="1211">
                  <c:v>1.2631937323525799</c:v>
                </c:pt>
                <c:pt idx="1212">
                  <c:v>11.651296700222501</c:v>
                </c:pt>
                <c:pt idx="1213">
                  <c:v>8.4786414329535091</c:v>
                </c:pt>
                <c:pt idx="1214">
                  <c:v>0.47296233708711799</c:v>
                </c:pt>
                <c:pt idx="1215">
                  <c:v>0.16057745297850601</c:v>
                </c:pt>
                <c:pt idx="1216">
                  <c:v>0.32693365037126698</c:v>
                </c:pt>
                <c:pt idx="1217">
                  <c:v>4.0026212474840799</c:v>
                </c:pt>
                <c:pt idx="1218">
                  <c:v>2.8955764165113802</c:v>
                </c:pt>
                <c:pt idx="1219">
                  <c:v>6.3825657553229401E-2</c:v>
                </c:pt>
                <c:pt idx="1220">
                  <c:v>0.82925671903436404</c:v>
                </c:pt>
                <c:pt idx="1221">
                  <c:v>0.86530258642608504</c:v>
                </c:pt>
                <c:pt idx="1222">
                  <c:v>1.5301601205997399</c:v>
                </c:pt>
                <c:pt idx="1223">
                  <c:v>-1.1040535103823E-3</c:v>
                </c:pt>
                <c:pt idx="1224">
                  <c:v>1.17695950446846</c:v>
                </c:pt>
                <c:pt idx="1225">
                  <c:v>3.3388784464730601</c:v>
                </c:pt>
                <c:pt idx="1226">
                  <c:v>1.0356155150369699</c:v>
                </c:pt>
                <c:pt idx="1227">
                  <c:v>4.7419664919258704</c:v>
                </c:pt>
                <c:pt idx="1228">
                  <c:v>2.8965563805424499</c:v>
                </c:pt>
                <c:pt idx="1229">
                  <c:v>1.9000536648644399</c:v>
                </c:pt>
                <c:pt idx="1230">
                  <c:v>1.9613454167145401</c:v>
                </c:pt>
                <c:pt idx="1231">
                  <c:v>2.9561770752962402</c:v>
                </c:pt>
                <c:pt idx="1232">
                  <c:v>0.96095558934303205</c:v>
                </c:pt>
                <c:pt idx="1233">
                  <c:v>0.17757174033860601</c:v>
                </c:pt>
                <c:pt idx="1234">
                  <c:v>3.6118413945017598</c:v>
                </c:pt>
                <c:pt idx="1235">
                  <c:v>1.39701269857417</c:v>
                </c:pt>
                <c:pt idx="1236">
                  <c:v>3.3247789476458398</c:v>
                </c:pt>
                <c:pt idx="1237">
                  <c:v>0.31993514265706502</c:v>
                </c:pt>
                <c:pt idx="1238">
                  <c:v>0</c:v>
                </c:pt>
                <c:pt idx="1239">
                  <c:v>0.59805443939638003</c:v>
                </c:pt>
                <c:pt idx="1240">
                  <c:v>-0.32865632093963798</c:v>
                </c:pt>
                <c:pt idx="1241">
                  <c:v>0.109606274973906</c:v>
                </c:pt>
                <c:pt idx="1242">
                  <c:v>1.78976482580678</c:v>
                </c:pt>
                <c:pt idx="1243">
                  <c:v>9.5697344069434003</c:v>
                </c:pt>
                <c:pt idx="1244">
                  <c:v>5.4742435917245498</c:v>
                </c:pt>
                <c:pt idx="1245">
                  <c:v>1.46521984495978</c:v>
                </c:pt>
                <c:pt idx="1246">
                  <c:v>2.03636314152619</c:v>
                </c:pt>
                <c:pt idx="1247">
                  <c:v>-0.209894423105178</c:v>
                </c:pt>
                <c:pt idx="1248">
                  <c:v>0.31416727131656702</c:v>
                </c:pt>
                <c:pt idx="1249">
                  <c:v>0</c:v>
                </c:pt>
                <c:pt idx="1250">
                  <c:v>-0.120183372765684</c:v>
                </c:pt>
                <c:pt idx="1251">
                  <c:v>-0.12888842529537001</c:v>
                </c:pt>
                <c:pt idx="1252">
                  <c:v>2.5685496399239698</c:v>
                </c:pt>
                <c:pt idx="1253">
                  <c:v>1.4127172209589101</c:v>
                </c:pt>
                <c:pt idx="1254">
                  <c:v>0</c:v>
                </c:pt>
                <c:pt idx="1255">
                  <c:v>2.4434815816288702</c:v>
                </c:pt>
                <c:pt idx="1256">
                  <c:v>1.13668231417806</c:v>
                </c:pt>
                <c:pt idx="1257">
                  <c:v>0.87410377980704401</c:v>
                </c:pt>
                <c:pt idx="1258">
                  <c:v>0.32779650222164303</c:v>
                </c:pt>
                <c:pt idx="1259">
                  <c:v>2.6926018286845701</c:v>
                </c:pt>
                <c:pt idx="1260">
                  <c:v>0</c:v>
                </c:pt>
                <c:pt idx="1261">
                  <c:v>3.4318830821711699</c:v>
                </c:pt>
                <c:pt idx="1262">
                  <c:v>0.72894151304474297</c:v>
                </c:pt>
                <c:pt idx="1263">
                  <c:v>1.22159378127581</c:v>
                </c:pt>
                <c:pt idx="1264">
                  <c:v>0.13705970552810801</c:v>
                </c:pt>
                <c:pt idx="1265">
                  <c:v>0.82441607052333499</c:v>
                </c:pt>
                <c:pt idx="1266">
                  <c:v>0.80826280862039201</c:v>
                </c:pt>
                <c:pt idx="1267">
                  <c:v>5.3331179695304396</c:v>
                </c:pt>
                <c:pt idx="1268">
                  <c:v>1.27482136117318</c:v>
                </c:pt>
                <c:pt idx="1269">
                  <c:v>1.72369439572521</c:v>
                </c:pt>
                <c:pt idx="1270">
                  <c:v>1.65816816222249</c:v>
                </c:pt>
                <c:pt idx="1271">
                  <c:v>1.69906036044348</c:v>
                </c:pt>
                <c:pt idx="1272">
                  <c:v>3.93812898096414</c:v>
                </c:pt>
                <c:pt idx="1273">
                  <c:v>0.217636571590583</c:v>
                </c:pt>
                <c:pt idx="1274">
                  <c:v>0.23413084146632299</c:v>
                </c:pt>
                <c:pt idx="1275">
                  <c:v>0</c:v>
                </c:pt>
                <c:pt idx="1276">
                  <c:v>0.37403943294261899</c:v>
                </c:pt>
                <c:pt idx="1277">
                  <c:v>0</c:v>
                </c:pt>
                <c:pt idx="1278">
                  <c:v>0</c:v>
                </c:pt>
                <c:pt idx="1279">
                  <c:v>2.6134654016760401</c:v>
                </c:pt>
                <c:pt idx="1281">
                  <c:v>0.85910507896591903</c:v>
                </c:pt>
                <c:pt idx="1282">
                  <c:v>-0.93053697587893502</c:v>
                </c:pt>
                <c:pt idx="1283">
                  <c:v>0.33750192005344898</c:v>
                </c:pt>
                <c:pt idx="1284">
                  <c:v>0</c:v>
                </c:pt>
                <c:pt idx="1285">
                  <c:v>0.65193709399791799</c:v>
                </c:pt>
                <c:pt idx="1286">
                  <c:v>7.7442507374090797</c:v>
                </c:pt>
                <c:pt idx="1287">
                  <c:v>0.70791254856801999</c:v>
                </c:pt>
                <c:pt idx="1288">
                  <c:v>1.92399997176557</c:v>
                </c:pt>
                <c:pt idx="1289">
                  <c:v>1.0378350084693</c:v>
                </c:pt>
                <c:pt idx="1290">
                  <c:v>0.940878031355459</c:v>
                </c:pt>
                <c:pt idx="1291">
                  <c:v>0.72119097625384498</c:v>
                </c:pt>
                <c:pt idx="1292">
                  <c:v>5.2140345429228603</c:v>
                </c:pt>
                <c:pt idx="1293">
                  <c:v>10.585966795451901</c:v>
                </c:pt>
                <c:pt idx="1294">
                  <c:v>-9.2920500980033904E-2</c:v>
                </c:pt>
                <c:pt idx="1295">
                  <c:v>0.92451275115967901</c:v>
                </c:pt>
                <c:pt idx="1296">
                  <c:v>1.7940219780707201</c:v>
                </c:pt>
                <c:pt idx="1297">
                  <c:v>5.7856783253316904</c:v>
                </c:pt>
                <c:pt idx="1298">
                  <c:v>1.48962409027612</c:v>
                </c:pt>
                <c:pt idx="1299">
                  <c:v>2.1376162902596501</c:v>
                </c:pt>
                <c:pt idx="1300">
                  <c:v>2.8563153914618402</c:v>
                </c:pt>
                <c:pt idx="1301">
                  <c:v>3.0553636853076802</c:v>
                </c:pt>
                <c:pt idx="1302">
                  <c:v>0.91655114687087602</c:v>
                </c:pt>
                <c:pt idx="1303">
                  <c:v>2.5986016290491398</c:v>
                </c:pt>
                <c:pt idx="1304">
                  <c:v>1.18536969494796</c:v>
                </c:pt>
                <c:pt idx="1305">
                  <c:v>0.40837543493862</c:v>
                </c:pt>
                <c:pt idx="1306">
                  <c:v>0</c:v>
                </c:pt>
                <c:pt idx="1307">
                  <c:v>0</c:v>
                </c:pt>
                <c:pt idx="1308">
                  <c:v>-2.7402702876407399E-2</c:v>
                </c:pt>
                <c:pt idx="1309">
                  <c:v>1.10171952757471</c:v>
                </c:pt>
                <c:pt idx="1310">
                  <c:v>0.35833538146060001</c:v>
                </c:pt>
                <c:pt idx="1311">
                  <c:v>0.26948822619155999</c:v>
                </c:pt>
                <c:pt idx="1312">
                  <c:v>0.26315993758684703</c:v>
                </c:pt>
                <c:pt idx="1313">
                  <c:v>12.249057060120601</c:v>
                </c:pt>
                <c:pt idx="1314">
                  <c:v>1.44198795728008</c:v>
                </c:pt>
                <c:pt idx="1315">
                  <c:v>0.18813342324644999</c:v>
                </c:pt>
                <c:pt idx="1316">
                  <c:v>0.68922247954014904</c:v>
                </c:pt>
                <c:pt idx="1317">
                  <c:v>0.19942464210622901</c:v>
                </c:pt>
                <c:pt idx="1318">
                  <c:v>0.17664319206451101</c:v>
                </c:pt>
                <c:pt idx="1319">
                  <c:v>0.43840022021096597</c:v>
                </c:pt>
                <c:pt idx="1320">
                  <c:v>1.0765018606751999</c:v>
                </c:pt>
                <c:pt idx="1321">
                  <c:v>3.6049429298056599</c:v>
                </c:pt>
                <c:pt idx="1322">
                  <c:v>0</c:v>
                </c:pt>
                <c:pt idx="1323">
                  <c:v>3.9043840223716E-2</c:v>
                </c:pt>
                <c:pt idx="1324">
                  <c:v>2.1870094906572399</c:v>
                </c:pt>
                <c:pt idx="1325">
                  <c:v>0</c:v>
                </c:pt>
                <c:pt idx="1326">
                  <c:v>1.9400240745141299</c:v>
                </c:pt>
                <c:pt idx="1327">
                  <c:v>-1.6076471246643E-2</c:v>
                </c:pt>
                <c:pt idx="1328">
                  <c:v>9.7558122288166196E-2</c:v>
                </c:pt>
                <c:pt idx="1329">
                  <c:v>3.65644420926944</c:v>
                </c:pt>
                <c:pt idx="1330">
                  <c:v>1.47645804782638</c:v>
                </c:pt>
                <c:pt idx="1331">
                  <c:v>0.60354418011380695</c:v>
                </c:pt>
                <c:pt idx="1332">
                  <c:v>3.35750507204052</c:v>
                </c:pt>
                <c:pt idx="1333">
                  <c:v>0.744528044293289</c:v>
                </c:pt>
                <c:pt idx="1334">
                  <c:v>-0.25659403560828598</c:v>
                </c:pt>
                <c:pt idx="1335">
                  <c:v>-0.393288190912993</c:v>
                </c:pt>
                <c:pt idx="1336">
                  <c:v>0.28699923891233697</c:v>
                </c:pt>
                <c:pt idx="1337">
                  <c:v>5.7875920640537597</c:v>
                </c:pt>
                <c:pt idx="1338">
                  <c:v>-7.1683424111057097E-3</c:v>
                </c:pt>
                <c:pt idx="1339">
                  <c:v>1.9263291466983301</c:v>
                </c:pt>
                <c:pt idx="1340">
                  <c:v>2.1064322218395901</c:v>
                </c:pt>
                <c:pt idx="1341">
                  <c:v>0</c:v>
                </c:pt>
                <c:pt idx="1342">
                  <c:v>1.3195742228259999</c:v>
                </c:pt>
                <c:pt idx="1343">
                  <c:v>1.2214940712542499</c:v>
                </c:pt>
                <c:pt idx="1344">
                  <c:v>2.4926570291788299</c:v>
                </c:pt>
                <c:pt idx="1345">
                  <c:v>1.26371916288633</c:v>
                </c:pt>
                <c:pt idx="1346">
                  <c:v>2.4039673132748001</c:v>
                </c:pt>
                <c:pt idx="1347">
                  <c:v>0.67791376322725005</c:v>
                </c:pt>
                <c:pt idx="1348">
                  <c:v>5.4806314294906402</c:v>
                </c:pt>
                <c:pt idx="1349">
                  <c:v>0.50329520775118897</c:v>
                </c:pt>
                <c:pt idx="1350">
                  <c:v>3.1504523282224199</c:v>
                </c:pt>
                <c:pt idx="1351">
                  <c:v>0.49893956589048399</c:v>
                </c:pt>
                <c:pt idx="1352">
                  <c:v>0.26303472190176103</c:v>
                </c:pt>
                <c:pt idx="1353">
                  <c:v>2.8128499402296199</c:v>
                </c:pt>
                <c:pt idx="1354">
                  <c:v>1.70066509735383</c:v>
                </c:pt>
                <c:pt idx="1355">
                  <c:v>0.65967116395704095</c:v>
                </c:pt>
                <c:pt idx="1356">
                  <c:v>3.2076549214371202</c:v>
                </c:pt>
                <c:pt idx="1357">
                  <c:v>2.0807562103535</c:v>
                </c:pt>
                <c:pt idx="1358">
                  <c:v>0.19815281499474099</c:v>
                </c:pt>
                <c:pt idx="1359">
                  <c:v>0.66236064961108398</c:v>
                </c:pt>
                <c:pt idx="1360">
                  <c:v>0.27184066507308402</c:v>
                </c:pt>
                <c:pt idx="1361">
                  <c:v>-0.20173237103282701</c:v>
                </c:pt>
                <c:pt idx="1362">
                  <c:v>8.5270504812067092</c:v>
                </c:pt>
                <c:pt idx="1363">
                  <c:v>0.28352442708043402</c:v>
                </c:pt>
                <c:pt idx="1364">
                  <c:v>0.25920036368452198</c:v>
                </c:pt>
                <c:pt idx="1365">
                  <c:v>0.22921690965508801</c:v>
                </c:pt>
                <c:pt idx="1366">
                  <c:v>1.35293143761547</c:v>
                </c:pt>
                <c:pt idx="1367">
                  <c:v>0.206317498613351</c:v>
                </c:pt>
                <c:pt idx="1368">
                  <c:v>0.15938001222053799</c:v>
                </c:pt>
                <c:pt idx="1369">
                  <c:v>0.39933256498030401</c:v>
                </c:pt>
                <c:pt idx="1370">
                  <c:v>3.0667630365124401</c:v>
                </c:pt>
                <c:pt idx="1371">
                  <c:v>1.36852019376114</c:v>
                </c:pt>
                <c:pt idx="1372">
                  <c:v>0.31524832824913601</c:v>
                </c:pt>
                <c:pt idx="1373">
                  <c:v>4.0379706561414999</c:v>
                </c:pt>
                <c:pt idx="1374">
                  <c:v>0.35724648054991398</c:v>
                </c:pt>
                <c:pt idx="1375">
                  <c:v>-8.8149129526625108E-3</c:v>
                </c:pt>
                <c:pt idx="1376">
                  <c:v>6.0018657055262601</c:v>
                </c:pt>
                <c:pt idx="1377">
                  <c:v>4.0413118504222902</c:v>
                </c:pt>
                <c:pt idx="1378">
                  <c:v>3.4136926448215301</c:v>
                </c:pt>
                <c:pt idx="1379">
                  <c:v>1.71406440190329</c:v>
                </c:pt>
                <c:pt idx="1380">
                  <c:v>-0.24269645095350201</c:v>
                </c:pt>
                <c:pt idx="1381">
                  <c:v>0.14178302107749899</c:v>
                </c:pt>
                <c:pt idx="1382">
                  <c:v>1.6742287733046699</c:v>
                </c:pt>
                <c:pt idx="1383">
                  <c:v>-0.21033309113159199</c:v>
                </c:pt>
                <c:pt idx="1384">
                  <c:v>0</c:v>
                </c:pt>
                <c:pt idx="1385">
                  <c:v>2.60366736244861</c:v>
                </c:pt>
                <c:pt idx="1386">
                  <c:v>1.3323944311245099</c:v>
                </c:pt>
                <c:pt idx="1387">
                  <c:v>0.28602956616720798</c:v>
                </c:pt>
                <c:pt idx="1388">
                  <c:v>1.75885273262674</c:v>
                </c:pt>
                <c:pt idx="1389">
                  <c:v>4.0705503204317397</c:v>
                </c:pt>
                <c:pt idx="1390">
                  <c:v>1.5218019337506099</c:v>
                </c:pt>
                <c:pt idx="1391">
                  <c:v>2.0141673247143101</c:v>
                </c:pt>
                <c:pt idx="1392">
                  <c:v>2.0405328540931098</c:v>
                </c:pt>
                <c:pt idx="1393">
                  <c:v>0.74667616581932295</c:v>
                </c:pt>
                <c:pt idx="1394">
                  <c:v>2.89623403512595E-2</c:v>
                </c:pt>
                <c:pt idx="1395">
                  <c:v>0.58521326965752096</c:v>
                </c:pt>
                <c:pt idx="1396">
                  <c:v>0.70311657740976297</c:v>
                </c:pt>
                <c:pt idx="1397">
                  <c:v>0.81765219887337603</c:v>
                </c:pt>
                <c:pt idx="1398">
                  <c:v>1.71250336427733</c:v>
                </c:pt>
                <c:pt idx="1399">
                  <c:v>1.84256354952624</c:v>
                </c:pt>
                <c:pt idx="1400">
                  <c:v>0.90468487136796005</c:v>
                </c:pt>
                <c:pt idx="1401">
                  <c:v>2.6184297398251402</c:v>
                </c:pt>
                <c:pt idx="1402">
                  <c:v>5.04610443043694</c:v>
                </c:pt>
                <c:pt idx="1403">
                  <c:v>2.5281535685212599</c:v>
                </c:pt>
                <c:pt idx="1404">
                  <c:v>3.3580258956642099</c:v>
                </c:pt>
                <c:pt idx="1405">
                  <c:v>0.24238408689254301</c:v>
                </c:pt>
                <c:pt idx="1406">
                  <c:v>0.29792098846411003</c:v>
                </c:pt>
                <c:pt idx="1407">
                  <c:v>1.3352866756405499</c:v>
                </c:pt>
                <c:pt idx="1408">
                  <c:v>0.92663759280399904</c:v>
                </c:pt>
                <c:pt idx="1409">
                  <c:v>1.2906407105875699</c:v>
                </c:pt>
                <c:pt idx="1410">
                  <c:v>0.63884555932949505</c:v>
                </c:pt>
                <c:pt idx="1411">
                  <c:v>3.3221980089769998</c:v>
                </c:pt>
                <c:pt idx="1412">
                  <c:v>1.9549800630294401</c:v>
                </c:pt>
                <c:pt idx="1413">
                  <c:v>4.6965783497708804</c:v>
                </c:pt>
                <c:pt idx="1414">
                  <c:v>0.812242002436521</c:v>
                </c:pt>
                <c:pt idx="1415">
                  <c:v>1.1343435510776501</c:v>
                </c:pt>
                <c:pt idx="1416">
                  <c:v>3.0995664336009598</c:v>
                </c:pt>
                <c:pt idx="1417">
                  <c:v>1.94934784482184</c:v>
                </c:pt>
                <c:pt idx="1418">
                  <c:v>0</c:v>
                </c:pt>
                <c:pt idx="1419">
                  <c:v>2.50921182732464</c:v>
                </c:pt>
                <c:pt idx="1420">
                  <c:v>1.21488976474601</c:v>
                </c:pt>
                <c:pt idx="1421">
                  <c:v>2.4137313871049799</c:v>
                </c:pt>
                <c:pt idx="1422">
                  <c:v>4.6966367490107004</c:v>
                </c:pt>
                <c:pt idx="1423">
                  <c:v>1.1511222365898399</c:v>
                </c:pt>
                <c:pt idx="1424">
                  <c:v>1.28268499658305</c:v>
                </c:pt>
                <c:pt idx="1425">
                  <c:v>1.8288483571568399</c:v>
                </c:pt>
                <c:pt idx="1426">
                  <c:v>1.2474290059336</c:v>
                </c:pt>
                <c:pt idx="1427">
                  <c:v>4.4232248331903898</c:v>
                </c:pt>
                <c:pt idx="1428">
                  <c:v>-0.113729060596632</c:v>
                </c:pt>
                <c:pt idx="1429">
                  <c:v>6.3123234191626096</c:v>
                </c:pt>
                <c:pt idx="1430">
                  <c:v>1.4968331139450499</c:v>
                </c:pt>
                <c:pt idx="1431">
                  <c:v>0.64110506029407099</c:v>
                </c:pt>
                <c:pt idx="1432">
                  <c:v>2.03622223239093</c:v>
                </c:pt>
                <c:pt idx="1433">
                  <c:v>-0.78198102211967802</c:v>
                </c:pt>
                <c:pt idx="1434">
                  <c:v>5.8554391526285603E-2</c:v>
                </c:pt>
                <c:pt idx="1435">
                  <c:v>0.46650641556432398</c:v>
                </c:pt>
                <c:pt idx="1436">
                  <c:v>0.36037838312850901</c:v>
                </c:pt>
                <c:pt idx="1437">
                  <c:v>4.3393252221879202</c:v>
                </c:pt>
                <c:pt idx="1438">
                  <c:v>1.00413144070548</c:v>
                </c:pt>
                <c:pt idx="1439">
                  <c:v>6.2908597589923003</c:v>
                </c:pt>
                <c:pt idx="1440">
                  <c:v>1.2900426672566001</c:v>
                </c:pt>
                <c:pt idx="1441">
                  <c:v>0.391201329596642</c:v>
                </c:pt>
                <c:pt idx="1442">
                  <c:v>7.3425053575340398</c:v>
                </c:pt>
                <c:pt idx="1443">
                  <c:v>8.0675190858080406E-2</c:v>
                </c:pt>
                <c:pt idx="1444">
                  <c:v>0.87686062838414403</c:v>
                </c:pt>
                <c:pt idx="1445">
                  <c:v>4.1940610306231498</c:v>
                </c:pt>
                <c:pt idx="1446">
                  <c:v>0.87260850666933198</c:v>
                </c:pt>
                <c:pt idx="1447">
                  <c:v>0.359069854291233</c:v>
                </c:pt>
                <c:pt idx="1448">
                  <c:v>1.8288462347478399E-2</c:v>
                </c:pt>
                <c:pt idx="1449">
                  <c:v>9.0138752980649404</c:v>
                </c:pt>
                <c:pt idx="1450">
                  <c:v>3.7161381086215202</c:v>
                </c:pt>
                <c:pt idx="1451">
                  <c:v>2.89178563376429</c:v>
                </c:pt>
                <c:pt idx="1452">
                  <c:v>2.1485235432584799</c:v>
                </c:pt>
                <c:pt idx="1453">
                  <c:v>0.43096270463698999</c:v>
                </c:pt>
                <c:pt idx="1454">
                  <c:v>4.2256136322591598</c:v>
                </c:pt>
                <c:pt idx="1455">
                  <c:v>0.42735586864584102</c:v>
                </c:pt>
                <c:pt idx="1456">
                  <c:v>1.7170267857419901</c:v>
                </c:pt>
                <c:pt idx="1457">
                  <c:v>1.0820201017496001</c:v>
                </c:pt>
                <c:pt idx="1458">
                  <c:v>0</c:v>
                </c:pt>
                <c:pt idx="1459">
                  <c:v>18.630015884643399</c:v>
                </c:pt>
                <c:pt idx="1460">
                  <c:v>0.182995070053248</c:v>
                </c:pt>
                <c:pt idx="1461">
                  <c:v>4.2568297733591596</c:v>
                </c:pt>
                <c:pt idx="1462">
                  <c:v>9.2385559439879792</c:v>
                </c:pt>
                <c:pt idx="1463">
                  <c:v>-8.8845396846458299E-2</c:v>
                </c:pt>
                <c:pt idx="1464">
                  <c:v>0.66095279403269003</c:v>
                </c:pt>
                <c:pt idx="1465">
                  <c:v>3.2655613748955399</c:v>
                </c:pt>
                <c:pt idx="1466">
                  <c:v>0</c:v>
                </c:pt>
                <c:pt idx="1467">
                  <c:v>1.93838893627548</c:v>
                </c:pt>
                <c:pt idx="1468">
                  <c:v>2.1673022966684E-2</c:v>
                </c:pt>
                <c:pt idx="1469">
                  <c:v>0.76806766320174003</c:v>
                </c:pt>
                <c:pt idx="1470">
                  <c:v>1.9664212352858399</c:v>
                </c:pt>
                <c:pt idx="1471">
                  <c:v>1.1093780858273199</c:v>
                </c:pt>
                <c:pt idx="1472">
                  <c:v>4.5760432251251899</c:v>
                </c:pt>
                <c:pt idx="1473">
                  <c:v>1.02103058570907</c:v>
                </c:pt>
                <c:pt idx="1474">
                  <c:v>0</c:v>
                </c:pt>
                <c:pt idx="1475">
                  <c:v>4.6311533910963503</c:v>
                </c:pt>
                <c:pt idx="1476">
                  <c:v>2.31579627567042</c:v>
                </c:pt>
                <c:pt idx="1477">
                  <c:v>2.1986390007413199</c:v>
                </c:pt>
                <c:pt idx="1478">
                  <c:v>5.3479056595743</c:v>
                </c:pt>
                <c:pt idx="1479">
                  <c:v>0.45094136468044499</c:v>
                </c:pt>
                <c:pt idx="1480">
                  <c:v>1.88544408275257</c:v>
                </c:pt>
                <c:pt idx="1481">
                  <c:v>1.2843638538748201</c:v>
                </c:pt>
                <c:pt idx="1482">
                  <c:v>1.0977553477222</c:v>
                </c:pt>
                <c:pt idx="1483">
                  <c:v>2.7978773367609899</c:v>
                </c:pt>
                <c:pt idx="1484">
                  <c:v>2.2607081405341698</c:v>
                </c:pt>
                <c:pt idx="1485">
                  <c:v>0</c:v>
                </c:pt>
                <c:pt idx="1486">
                  <c:v>1.65086235075021</c:v>
                </c:pt>
                <c:pt idx="1487">
                  <c:v>0.99514837517265797</c:v>
                </c:pt>
                <c:pt idx="1488">
                  <c:v>2.2371085704949301</c:v>
                </c:pt>
                <c:pt idx="1489">
                  <c:v>0.13314526611548999</c:v>
                </c:pt>
                <c:pt idx="1490">
                  <c:v>6.5747604003108702</c:v>
                </c:pt>
                <c:pt idx="1491">
                  <c:v>5.92566599881083E-2</c:v>
                </c:pt>
                <c:pt idx="1492">
                  <c:v>0.42025899542760797</c:v>
                </c:pt>
                <c:pt idx="1493">
                  <c:v>3.44154135990253</c:v>
                </c:pt>
                <c:pt idx="1494">
                  <c:v>3.0211964498555099</c:v>
                </c:pt>
                <c:pt idx="1495">
                  <c:v>1.44318168382582</c:v>
                </c:pt>
                <c:pt idx="1496">
                  <c:v>2.5742049814254999</c:v>
                </c:pt>
                <c:pt idx="1497">
                  <c:v>0.47600534436216402</c:v>
                </c:pt>
                <c:pt idx="1498">
                  <c:v>0.53459669629546802</c:v>
                </c:pt>
                <c:pt idx="1499">
                  <c:v>4.4722618051576397</c:v>
                </c:pt>
                <c:pt idx="1500">
                  <c:v>-0.27144349306516202</c:v>
                </c:pt>
                <c:pt idx="1501">
                  <c:v>0.32573216908492802</c:v>
                </c:pt>
                <c:pt idx="1502">
                  <c:v>2.5612257374704099</c:v>
                </c:pt>
                <c:pt idx="1503">
                  <c:v>8.3514965110401693</c:v>
                </c:pt>
                <c:pt idx="1504">
                  <c:v>2.5911825502501</c:v>
                </c:pt>
                <c:pt idx="1505">
                  <c:v>0</c:v>
                </c:pt>
                <c:pt idx="1506">
                  <c:v>0.51242084482378802</c:v>
                </c:pt>
                <c:pt idx="1507">
                  <c:v>0.85787640286712996</c:v>
                </c:pt>
                <c:pt idx="1508">
                  <c:v>1.2597790824803099</c:v>
                </c:pt>
                <c:pt idx="1509">
                  <c:v>1.96930778327517</c:v>
                </c:pt>
                <c:pt idx="1510">
                  <c:v>3.9800023712603201</c:v>
                </c:pt>
                <c:pt idx="1511">
                  <c:v>1.14322802319279</c:v>
                </c:pt>
                <c:pt idx="1512">
                  <c:v>0.67282067019539904</c:v>
                </c:pt>
                <c:pt idx="1513">
                  <c:v>3.6126202457358301</c:v>
                </c:pt>
                <c:pt idx="1514">
                  <c:v>0</c:v>
                </c:pt>
                <c:pt idx="1515">
                  <c:v>6.79638811802117</c:v>
                </c:pt>
                <c:pt idx="1516">
                  <c:v>1.0488615887642501</c:v>
                </c:pt>
                <c:pt idx="1517">
                  <c:v>0.81818724924270203</c:v>
                </c:pt>
                <c:pt idx="1518">
                  <c:v>0.34672274780245699</c:v>
                </c:pt>
                <c:pt idx="1519">
                  <c:v>2.8347293286397699</c:v>
                </c:pt>
                <c:pt idx="1520">
                  <c:v>0.25233608137068803</c:v>
                </c:pt>
                <c:pt idx="1521">
                  <c:v>2.7789985214891999</c:v>
                </c:pt>
                <c:pt idx="1522">
                  <c:v>0.19286871982932599</c:v>
                </c:pt>
                <c:pt idx="1523">
                  <c:v>1.3173111496988399</c:v>
                </c:pt>
                <c:pt idx="1524">
                  <c:v>0.23309290947409</c:v>
                </c:pt>
                <c:pt idx="1525">
                  <c:v>5.9066842322636202</c:v>
                </c:pt>
                <c:pt idx="1526">
                  <c:v>0.218810782050988</c:v>
                </c:pt>
                <c:pt idx="1527">
                  <c:v>2.7632768925190501</c:v>
                </c:pt>
                <c:pt idx="1528">
                  <c:v>0.17798392822603501</c:v>
                </c:pt>
                <c:pt idx="1529">
                  <c:v>1.8067519864577299</c:v>
                </c:pt>
                <c:pt idx="1530">
                  <c:v>0</c:v>
                </c:pt>
                <c:pt idx="1531">
                  <c:v>8.6993829229448399E-2</c:v>
                </c:pt>
                <c:pt idx="1532">
                  <c:v>2.5162748904084999</c:v>
                </c:pt>
                <c:pt idx="1533">
                  <c:v>0.77579266257914703</c:v>
                </c:pt>
                <c:pt idx="1534">
                  <c:v>0.35707133534871599</c:v>
                </c:pt>
                <c:pt idx="1535">
                  <c:v>1.08233405608731</c:v>
                </c:pt>
                <c:pt idx="1536">
                  <c:v>0</c:v>
                </c:pt>
                <c:pt idx="1537">
                  <c:v>0</c:v>
                </c:pt>
                <c:pt idx="1538">
                  <c:v>0.23165316233307601</c:v>
                </c:pt>
                <c:pt idx="1539">
                  <c:v>6.87346894432204</c:v>
                </c:pt>
                <c:pt idx="1540">
                  <c:v>6.7286495807986997</c:v>
                </c:pt>
                <c:pt idx="1541">
                  <c:v>2.70407205956226</c:v>
                </c:pt>
                <c:pt idx="1542">
                  <c:v>1.43459834128755</c:v>
                </c:pt>
                <c:pt idx="1543">
                  <c:v>4.30059165840039</c:v>
                </c:pt>
                <c:pt idx="1544">
                  <c:v>0</c:v>
                </c:pt>
                <c:pt idx="1545">
                  <c:v>0</c:v>
                </c:pt>
                <c:pt idx="1546">
                  <c:v>0.385367325462453</c:v>
                </c:pt>
                <c:pt idx="1547">
                  <c:v>0.515710963330411</c:v>
                </c:pt>
                <c:pt idx="1548">
                  <c:v>0.83544151414900603</c:v>
                </c:pt>
                <c:pt idx="1549">
                  <c:v>1.55545845597139</c:v>
                </c:pt>
                <c:pt idx="1550">
                  <c:v>1.20728514539413</c:v>
                </c:pt>
                <c:pt idx="1551">
                  <c:v>0.92940545356566595</c:v>
                </c:pt>
                <c:pt idx="1552">
                  <c:v>1.1481358064327201</c:v>
                </c:pt>
                <c:pt idx="1553">
                  <c:v>0.87993845426989303</c:v>
                </c:pt>
                <c:pt idx="1554">
                  <c:v>0.21297673615424001</c:v>
                </c:pt>
                <c:pt idx="1555">
                  <c:v>0.67639406284051395</c:v>
                </c:pt>
                <c:pt idx="1556">
                  <c:v>1.77814855725972</c:v>
                </c:pt>
                <c:pt idx="1557">
                  <c:v>-1.38105898753854</c:v>
                </c:pt>
                <c:pt idx="1558">
                  <c:v>2.0203759430050501</c:v>
                </c:pt>
                <c:pt idx="1559">
                  <c:v>5.1638664612940302</c:v>
                </c:pt>
                <c:pt idx="1560">
                  <c:v>2.8932187037031198</c:v>
                </c:pt>
                <c:pt idx="1561">
                  <c:v>0.240005124896921</c:v>
                </c:pt>
                <c:pt idx="1562">
                  <c:v>7.0937730365449596</c:v>
                </c:pt>
                <c:pt idx="1563">
                  <c:v>2.2929507600984702</c:v>
                </c:pt>
                <c:pt idx="1564">
                  <c:v>2.81728102915043</c:v>
                </c:pt>
                <c:pt idx="1565">
                  <c:v>-2.2164596347227601</c:v>
                </c:pt>
                <c:pt idx="1566">
                  <c:v>0</c:v>
                </c:pt>
                <c:pt idx="1567">
                  <c:v>0.446475363061479</c:v>
                </c:pt>
                <c:pt idx="1568">
                  <c:v>2.1801777192382201</c:v>
                </c:pt>
                <c:pt idx="1569">
                  <c:v>0.125584703095802</c:v>
                </c:pt>
                <c:pt idx="1570">
                  <c:v>6.3083569733929004</c:v>
                </c:pt>
                <c:pt idx="1571">
                  <c:v>2.8063028461277399</c:v>
                </c:pt>
                <c:pt idx="1572">
                  <c:v>0.86220773469032197</c:v>
                </c:pt>
                <c:pt idx="1573">
                  <c:v>5.6565549062083303E-2</c:v>
                </c:pt>
                <c:pt idx="1574">
                  <c:v>5.2047561227369403</c:v>
                </c:pt>
                <c:pt idx="1575">
                  <c:v>0.75054909136785797</c:v>
                </c:pt>
                <c:pt idx="1576">
                  <c:v>1.51399841713845</c:v>
                </c:pt>
                <c:pt idx="1577">
                  <c:v>4.2497927986344699</c:v>
                </c:pt>
                <c:pt idx="1578">
                  <c:v>1.06542846912668</c:v>
                </c:pt>
                <c:pt idx="1579">
                  <c:v>1.12865128007466</c:v>
                </c:pt>
                <c:pt idx="1580">
                  <c:v>1.81152584021037</c:v>
                </c:pt>
                <c:pt idx="1581">
                  <c:v>4.6046615139429896</c:v>
                </c:pt>
                <c:pt idx="1582">
                  <c:v>0</c:v>
                </c:pt>
                <c:pt idx="1583">
                  <c:v>0.52561002879993302</c:v>
                </c:pt>
                <c:pt idx="1584">
                  <c:v>0.35930432992931499</c:v>
                </c:pt>
                <c:pt idx="1585">
                  <c:v>0.69535586547442096</c:v>
                </c:pt>
                <c:pt idx="1586">
                  <c:v>1.2503973426592401</c:v>
                </c:pt>
                <c:pt idx="1587">
                  <c:v>2.7756454688159802</c:v>
                </c:pt>
                <c:pt idx="1588">
                  <c:v>9.6324170698948205E-2</c:v>
                </c:pt>
                <c:pt idx="1589">
                  <c:v>1.6584663646031099</c:v>
                </c:pt>
                <c:pt idx="1590">
                  <c:v>2.7951573216325398</c:v>
                </c:pt>
                <c:pt idx="1591">
                  <c:v>5.6364529036317101</c:v>
                </c:pt>
                <c:pt idx="1592">
                  <c:v>1.6993106403846701</c:v>
                </c:pt>
                <c:pt idx="1593">
                  <c:v>1.3842375263380799</c:v>
                </c:pt>
                <c:pt idx="1594">
                  <c:v>2.9138941554136801</c:v>
                </c:pt>
                <c:pt idx="1595">
                  <c:v>6.5852189218495001</c:v>
                </c:pt>
                <c:pt idx="1596">
                  <c:v>3.7885021287470302</c:v>
                </c:pt>
                <c:pt idx="1597">
                  <c:v>1.38801780526337</c:v>
                </c:pt>
                <c:pt idx="1598">
                  <c:v>0.94800274904872905</c:v>
                </c:pt>
                <c:pt idx="1599">
                  <c:v>3.7709710730484698</c:v>
                </c:pt>
                <c:pt idx="1600">
                  <c:v>0.43131615705050302</c:v>
                </c:pt>
                <c:pt idx="1601">
                  <c:v>0.995036099538535</c:v>
                </c:pt>
                <c:pt idx="1602">
                  <c:v>0.213524258618315</c:v>
                </c:pt>
                <c:pt idx="1603">
                  <c:v>9.5600270417630995</c:v>
                </c:pt>
                <c:pt idx="1604">
                  <c:v>-0.187457155174242</c:v>
                </c:pt>
                <c:pt idx="1605">
                  <c:v>0</c:v>
                </c:pt>
                <c:pt idx="1606">
                  <c:v>1.4646047716456501</c:v>
                </c:pt>
                <c:pt idx="1607">
                  <c:v>5.9675998466742399</c:v>
                </c:pt>
                <c:pt idx="1608">
                  <c:v>0.158690677218044</c:v>
                </c:pt>
                <c:pt idx="1609">
                  <c:v>0.53514966597540903</c:v>
                </c:pt>
                <c:pt idx="1610">
                  <c:v>1.2170894992425101</c:v>
                </c:pt>
                <c:pt idx="1611">
                  <c:v>2.4881619273087101</c:v>
                </c:pt>
                <c:pt idx="1612">
                  <c:v>7.31474148883688</c:v>
                </c:pt>
                <c:pt idx="1613">
                  <c:v>3.0107723357779398E-3</c:v>
                </c:pt>
                <c:pt idx="1614">
                  <c:v>2.7984117729640201</c:v>
                </c:pt>
                <c:pt idx="1615">
                  <c:v>0</c:v>
                </c:pt>
                <c:pt idx="1616">
                  <c:v>1.32593619842716</c:v>
                </c:pt>
                <c:pt idx="1617">
                  <c:v>1.3636911692946601</c:v>
                </c:pt>
                <c:pt idx="1618">
                  <c:v>0.65644350731476098</c:v>
                </c:pt>
                <c:pt idx="1619">
                  <c:v>1.44764720440076</c:v>
                </c:pt>
                <c:pt idx="1620">
                  <c:v>1.1379904480743801</c:v>
                </c:pt>
                <c:pt idx="1621">
                  <c:v>0.41221859789019599</c:v>
                </c:pt>
                <c:pt idx="1622">
                  <c:v>0.12300554400272801</c:v>
                </c:pt>
                <c:pt idx="1623">
                  <c:v>3.5209027027082702</c:v>
                </c:pt>
                <c:pt idx="1624">
                  <c:v>0.138158276241995</c:v>
                </c:pt>
                <c:pt idx="1625">
                  <c:v>0.32664584673008301</c:v>
                </c:pt>
                <c:pt idx="1626">
                  <c:v>5.0960452132076899</c:v>
                </c:pt>
                <c:pt idx="1627">
                  <c:v>0.86873728866525302</c:v>
                </c:pt>
                <c:pt idx="1628">
                  <c:v>0</c:v>
                </c:pt>
                <c:pt idx="1629">
                  <c:v>7.6349544554330802</c:v>
                </c:pt>
                <c:pt idx="1630">
                  <c:v>2.5375118362590099</c:v>
                </c:pt>
                <c:pt idx="1631">
                  <c:v>6.6145567436111801</c:v>
                </c:pt>
                <c:pt idx="1632">
                  <c:v>0.24821717073670099</c:v>
                </c:pt>
                <c:pt idx="1633">
                  <c:v>-6.0207667100951497E-2</c:v>
                </c:pt>
                <c:pt idx="1634">
                  <c:v>0.27481046711138402</c:v>
                </c:pt>
                <c:pt idx="1635">
                  <c:v>-3.5105651683356798E-3</c:v>
                </c:pt>
                <c:pt idx="1636">
                  <c:v>0</c:v>
                </c:pt>
                <c:pt idx="1637">
                  <c:v>3.5964253697814401</c:v>
                </c:pt>
                <c:pt idx="1638">
                  <c:v>1.0463354604300401</c:v>
                </c:pt>
                <c:pt idx="1639">
                  <c:v>1.61491689139175</c:v>
                </c:pt>
                <c:pt idx="1640">
                  <c:v>1.6217204668029801</c:v>
                </c:pt>
                <c:pt idx="1641">
                  <c:v>1.3653265542652899</c:v>
                </c:pt>
                <c:pt idx="1642">
                  <c:v>1.83760947146163</c:v>
                </c:pt>
                <c:pt idx="1643">
                  <c:v>0.50056323750580201</c:v>
                </c:pt>
                <c:pt idx="1644">
                  <c:v>0.79213812023033503</c:v>
                </c:pt>
                <c:pt idx="1645">
                  <c:v>0.68833315448200105</c:v>
                </c:pt>
                <c:pt idx="1646">
                  <c:v>2.7372525335385798</c:v>
                </c:pt>
                <c:pt idx="1647">
                  <c:v>2.5497771324716499E-2</c:v>
                </c:pt>
                <c:pt idx="1648">
                  <c:v>2.5594504773041802</c:v>
                </c:pt>
                <c:pt idx="1649">
                  <c:v>2.6635274373309299</c:v>
                </c:pt>
                <c:pt idx="1650">
                  <c:v>21.567163375417799</c:v>
                </c:pt>
                <c:pt idx="1651">
                  <c:v>0.87506989913386801</c:v>
                </c:pt>
                <c:pt idx="1652">
                  <c:v>3.9964206249002499</c:v>
                </c:pt>
                <c:pt idx="1653">
                  <c:v>4.0697407648921802</c:v>
                </c:pt>
                <c:pt idx="1654">
                  <c:v>1.4316486541197E-2</c:v>
                </c:pt>
                <c:pt idx="1655">
                  <c:v>0.79059436804590699</c:v>
                </c:pt>
                <c:pt idx="1656">
                  <c:v>0</c:v>
                </c:pt>
                <c:pt idx="1657">
                  <c:v>3.3605113732276402</c:v>
                </c:pt>
                <c:pt idx="1658">
                  <c:v>2.02017327965173E-2</c:v>
                </c:pt>
                <c:pt idx="1659">
                  <c:v>0.137161831495825</c:v>
                </c:pt>
                <c:pt idx="1660">
                  <c:v>2.4364779340839302</c:v>
                </c:pt>
                <c:pt idx="1661">
                  <c:v>-7.6899961754903601E-2</c:v>
                </c:pt>
                <c:pt idx="1662">
                  <c:v>2.5988743039513502</c:v>
                </c:pt>
                <c:pt idx="1663">
                  <c:v>4.2012460557227502</c:v>
                </c:pt>
                <c:pt idx="1664">
                  <c:v>5.4213471796719803</c:v>
                </c:pt>
                <c:pt idx="1665">
                  <c:v>0</c:v>
                </c:pt>
                <c:pt idx="1666">
                  <c:v>0.95181331639197897</c:v>
                </c:pt>
                <c:pt idx="1667">
                  <c:v>0.63452981371101502</c:v>
                </c:pt>
                <c:pt idx="1668">
                  <c:v>0.39222633608538199</c:v>
                </c:pt>
                <c:pt idx="1669">
                  <c:v>24.2463193440758</c:v>
                </c:pt>
                <c:pt idx="1670">
                  <c:v>1.17096159325348</c:v>
                </c:pt>
                <c:pt idx="1671">
                  <c:v>2.0000270751606499</c:v>
                </c:pt>
                <c:pt idx="1672">
                  <c:v>3.24184155280191</c:v>
                </c:pt>
                <c:pt idx="1673">
                  <c:v>2.3718947470412299</c:v>
                </c:pt>
                <c:pt idx="1674">
                  <c:v>9.4160880637749003</c:v>
                </c:pt>
                <c:pt idx="1675">
                  <c:v>0</c:v>
                </c:pt>
                <c:pt idx="1676">
                  <c:v>2.13534190576895</c:v>
                </c:pt>
                <c:pt idx="1677">
                  <c:v>15.2346580505485</c:v>
                </c:pt>
                <c:pt idx="1678">
                  <c:v>0.39326634832792701</c:v>
                </c:pt>
                <c:pt idx="1679">
                  <c:v>0.24383662965422101</c:v>
                </c:pt>
                <c:pt idx="1680">
                  <c:v>0.238299795449114</c:v>
                </c:pt>
                <c:pt idx="1681">
                  <c:v>4.77189263741487E-2</c:v>
                </c:pt>
                <c:pt idx="1682">
                  <c:v>5.6685309893561602</c:v>
                </c:pt>
                <c:pt idx="1683">
                  <c:v>-2.0892585576552799E-4</c:v>
                </c:pt>
                <c:pt idx="1684">
                  <c:v>-8.4228708563023599E-2</c:v>
                </c:pt>
                <c:pt idx="1685">
                  <c:v>1.6972390866779301</c:v>
                </c:pt>
                <c:pt idx="1686">
                  <c:v>4.4999745316479697E-2</c:v>
                </c:pt>
                <c:pt idx="1687">
                  <c:v>-0.23598452238669401</c:v>
                </c:pt>
                <c:pt idx="1688">
                  <c:v>3.3715848470070302</c:v>
                </c:pt>
                <c:pt idx="1689">
                  <c:v>0.91669670035348005</c:v>
                </c:pt>
                <c:pt idx="1690">
                  <c:v>0.21244327230483501</c:v>
                </c:pt>
                <c:pt idx="1691">
                  <c:v>0.14462316921457199</c:v>
                </c:pt>
                <c:pt idx="1692">
                  <c:v>2.7026352240309501</c:v>
                </c:pt>
                <c:pt idx="1693">
                  <c:v>0.59760129635409798</c:v>
                </c:pt>
                <c:pt idx="1694">
                  <c:v>0</c:v>
                </c:pt>
                <c:pt idx="1695">
                  <c:v>3.2134435275880602</c:v>
                </c:pt>
                <c:pt idx="1696">
                  <c:v>2.11493628029445</c:v>
                </c:pt>
                <c:pt idx="1697">
                  <c:v>1.2612978814429301</c:v>
                </c:pt>
                <c:pt idx="1698">
                  <c:v>2.28158212341385E-2</c:v>
                </c:pt>
                <c:pt idx="1699">
                  <c:v>2.2642271645380401</c:v>
                </c:pt>
                <c:pt idx="1700">
                  <c:v>1.3109833618220299</c:v>
                </c:pt>
                <c:pt idx="1701">
                  <c:v>0.97094783594280698</c:v>
                </c:pt>
                <c:pt idx="1702">
                  <c:v>0.90775624051789905</c:v>
                </c:pt>
                <c:pt idx="1703">
                  <c:v>4.2015934878545496</c:v>
                </c:pt>
                <c:pt idx="1704">
                  <c:v>10.654947123044501</c:v>
                </c:pt>
                <c:pt idx="1705">
                  <c:v>0.50135471052201497</c:v>
                </c:pt>
                <c:pt idx="1706">
                  <c:v>5.80062529420643</c:v>
                </c:pt>
                <c:pt idx="1707">
                  <c:v>1.7621639155456801</c:v>
                </c:pt>
                <c:pt idx="1708">
                  <c:v>4.8323473161817803E-3</c:v>
                </c:pt>
                <c:pt idx="1709">
                  <c:v>6.7627382412491199</c:v>
                </c:pt>
                <c:pt idx="1710">
                  <c:v>2.0464802363686498</c:v>
                </c:pt>
                <c:pt idx="1711">
                  <c:v>2.92582815100856</c:v>
                </c:pt>
                <c:pt idx="1712">
                  <c:v>5.0023632995301499E-2</c:v>
                </c:pt>
                <c:pt idx="1713">
                  <c:v>0</c:v>
                </c:pt>
                <c:pt idx="1714">
                  <c:v>4.6733880941591499</c:v>
                </c:pt>
                <c:pt idx="1715">
                  <c:v>13.264630595321799</c:v>
                </c:pt>
                <c:pt idx="1716">
                  <c:v>5.5297369821560904</c:v>
                </c:pt>
                <c:pt idx="1717">
                  <c:v>3.3258248816301101</c:v>
                </c:pt>
                <c:pt idx="1718">
                  <c:v>2.4599560935268299</c:v>
                </c:pt>
                <c:pt idx="1719">
                  <c:v>3.7518886352158498</c:v>
                </c:pt>
                <c:pt idx="1720">
                  <c:v>1.65234140985362</c:v>
                </c:pt>
                <c:pt idx="1721">
                  <c:v>4.39114642451759</c:v>
                </c:pt>
                <c:pt idx="1722">
                  <c:v>0.31864744931224898</c:v>
                </c:pt>
                <c:pt idx="1723">
                  <c:v>1.5592803085532001</c:v>
                </c:pt>
                <c:pt idx="1724">
                  <c:v>0</c:v>
                </c:pt>
                <c:pt idx="1725">
                  <c:v>4.1330323832674598E-2</c:v>
                </c:pt>
                <c:pt idx="1726">
                  <c:v>0.20102326117297001</c:v>
                </c:pt>
                <c:pt idx="1727">
                  <c:v>1.1012628764816801</c:v>
                </c:pt>
                <c:pt idx="1728">
                  <c:v>0.90756277153244902</c:v>
                </c:pt>
                <c:pt idx="1729">
                  <c:v>0.30947996784889698</c:v>
                </c:pt>
                <c:pt idx="1730">
                  <c:v>0</c:v>
                </c:pt>
                <c:pt idx="1731">
                  <c:v>2.4342283146501602</c:v>
                </c:pt>
                <c:pt idx="1732">
                  <c:v>1.7192654839713699</c:v>
                </c:pt>
                <c:pt idx="1733">
                  <c:v>0</c:v>
                </c:pt>
                <c:pt idx="1734">
                  <c:v>2.1639158793207298</c:v>
                </c:pt>
                <c:pt idx="1735">
                  <c:v>0.79562732864619701</c:v>
                </c:pt>
                <c:pt idx="1736">
                  <c:v>0</c:v>
                </c:pt>
                <c:pt idx="1737">
                  <c:v>1.84318829445053</c:v>
                </c:pt>
                <c:pt idx="1738">
                  <c:v>5.8664339907600196</c:v>
                </c:pt>
                <c:pt idx="1739">
                  <c:v>2.95407207934608</c:v>
                </c:pt>
                <c:pt idx="1740">
                  <c:v>0.41795319017632598</c:v>
                </c:pt>
                <c:pt idx="1741">
                  <c:v>1.7428827370490601E-2</c:v>
                </c:pt>
                <c:pt idx="1742">
                  <c:v>0.25526147654835002</c:v>
                </c:pt>
                <c:pt idx="1743">
                  <c:v>3.5495602744483401</c:v>
                </c:pt>
                <c:pt idx="1744">
                  <c:v>0.67611666534183001</c:v>
                </c:pt>
                <c:pt idx="1745">
                  <c:v>0</c:v>
                </c:pt>
                <c:pt idx="1746">
                  <c:v>1.73733284345054</c:v>
                </c:pt>
                <c:pt idx="1747">
                  <c:v>-0.20621485755135899</c:v>
                </c:pt>
                <c:pt idx="1748">
                  <c:v>2.2557414076263001E-2</c:v>
                </c:pt>
                <c:pt idx="1749">
                  <c:v>-0.32555506177361798</c:v>
                </c:pt>
                <c:pt idx="1750">
                  <c:v>4.5488597554258003</c:v>
                </c:pt>
                <c:pt idx="1751">
                  <c:v>0.40848023304445003</c:v>
                </c:pt>
                <c:pt idx="1752">
                  <c:v>1.9492458557100201</c:v>
                </c:pt>
                <c:pt idx="1753">
                  <c:v>27.958216153184601</c:v>
                </c:pt>
                <c:pt idx="1754">
                  <c:v>0.32920517442758401</c:v>
                </c:pt>
                <c:pt idx="1755">
                  <c:v>4.7067662925719302</c:v>
                </c:pt>
                <c:pt idx="1756">
                  <c:v>2.5989138883810901</c:v>
                </c:pt>
                <c:pt idx="1757">
                  <c:v>6.7183311507128404E-2</c:v>
                </c:pt>
                <c:pt idx="1758">
                  <c:v>-0.26844823513639499</c:v>
                </c:pt>
                <c:pt idx="1759">
                  <c:v>0.131797269852475</c:v>
                </c:pt>
                <c:pt idx="1760">
                  <c:v>3.0137225515641699</c:v>
                </c:pt>
                <c:pt idx="1761">
                  <c:v>0.67864935414681504</c:v>
                </c:pt>
                <c:pt idx="1762">
                  <c:v>1.2317879284104301</c:v>
                </c:pt>
                <c:pt idx="1763">
                  <c:v>0.22413680295890201</c:v>
                </c:pt>
                <c:pt idx="1764">
                  <c:v>5.2046409343811204</c:v>
                </c:pt>
                <c:pt idx="1765">
                  <c:v>0.40392857223992001</c:v>
                </c:pt>
                <c:pt idx="1766">
                  <c:v>-0.18044142873814301</c:v>
                </c:pt>
                <c:pt idx="1767">
                  <c:v>0.58269841014627</c:v>
                </c:pt>
                <c:pt idx="1768">
                  <c:v>3.43773710498727E-2</c:v>
                </c:pt>
                <c:pt idx="1769">
                  <c:v>0.17405231999895401</c:v>
                </c:pt>
                <c:pt idx="1770">
                  <c:v>2.1171211811201101</c:v>
                </c:pt>
                <c:pt idx="1771">
                  <c:v>4.4515203251180999</c:v>
                </c:pt>
                <c:pt idx="1772">
                  <c:v>0.46341706775080599</c:v>
                </c:pt>
                <c:pt idx="1773">
                  <c:v>0.34863372378440199</c:v>
                </c:pt>
                <c:pt idx="1774">
                  <c:v>5.6991465165288204</c:v>
                </c:pt>
                <c:pt idx="1775">
                  <c:v>3.9757394021407402</c:v>
                </c:pt>
                <c:pt idx="1776">
                  <c:v>0.61783853533309896</c:v>
                </c:pt>
                <c:pt idx="1777">
                  <c:v>1.9678985986814901</c:v>
                </c:pt>
                <c:pt idx="1778">
                  <c:v>1.6154679659022</c:v>
                </c:pt>
                <c:pt idx="1779">
                  <c:v>0.13647412148270899</c:v>
                </c:pt>
                <c:pt idx="1780">
                  <c:v>1.0872379685670099</c:v>
                </c:pt>
                <c:pt idx="1781">
                  <c:v>0.27300408781111601</c:v>
                </c:pt>
                <c:pt idx="1782">
                  <c:v>0.210085223451387</c:v>
                </c:pt>
                <c:pt idx="1783">
                  <c:v>0.16113784289199901</c:v>
                </c:pt>
                <c:pt idx="1784">
                  <c:v>0.196109279130951</c:v>
                </c:pt>
                <c:pt idx="1785">
                  <c:v>-0.18156556967965001</c:v>
                </c:pt>
                <c:pt idx="1786">
                  <c:v>2.2716776678906898</c:v>
                </c:pt>
                <c:pt idx="1787">
                  <c:v>0.43665441343699302</c:v>
                </c:pt>
                <c:pt idx="1788">
                  <c:v>24.3993011187316</c:v>
                </c:pt>
                <c:pt idx="1789">
                  <c:v>1.53725465408731</c:v>
                </c:pt>
                <c:pt idx="1790">
                  <c:v>0</c:v>
                </c:pt>
                <c:pt idx="1791">
                  <c:v>5.04439701103842</c:v>
                </c:pt>
                <c:pt idx="1792">
                  <c:v>1.3014187486054001</c:v>
                </c:pt>
                <c:pt idx="1793">
                  <c:v>5.3258382831380704</c:v>
                </c:pt>
                <c:pt idx="1794">
                  <c:v>1.0344491928100199</c:v>
                </c:pt>
                <c:pt idx="1795">
                  <c:v>0.88033848839581397</c:v>
                </c:pt>
                <c:pt idx="1796">
                  <c:v>2.59334283848662</c:v>
                </c:pt>
                <c:pt idx="1797">
                  <c:v>0</c:v>
                </c:pt>
                <c:pt idx="1798">
                  <c:v>1.0144093029716199</c:v>
                </c:pt>
                <c:pt idx="1799">
                  <c:v>-5.4092251457613502E-3</c:v>
                </c:pt>
                <c:pt idx="1800">
                  <c:v>4.7400737734610603</c:v>
                </c:pt>
                <c:pt idx="1801">
                  <c:v>-0.68852445166962695</c:v>
                </c:pt>
                <c:pt idx="1802">
                  <c:v>0</c:v>
                </c:pt>
                <c:pt idx="1803">
                  <c:v>0</c:v>
                </c:pt>
                <c:pt idx="1804">
                  <c:v>1.6275011145524201</c:v>
                </c:pt>
                <c:pt idx="1805">
                  <c:v>2.2310122860782302</c:v>
                </c:pt>
                <c:pt idx="1806">
                  <c:v>1.43686498571606</c:v>
                </c:pt>
                <c:pt idx="1807">
                  <c:v>1.4217851492719</c:v>
                </c:pt>
                <c:pt idx="1808">
                  <c:v>3.3144099449353899</c:v>
                </c:pt>
                <c:pt idx="1809">
                  <c:v>2.1261163065703998</c:v>
                </c:pt>
                <c:pt idx="1810">
                  <c:v>2.4811747523294199</c:v>
                </c:pt>
                <c:pt idx="1811">
                  <c:v>3.2968284301004198</c:v>
                </c:pt>
                <c:pt idx="1812">
                  <c:v>0</c:v>
                </c:pt>
                <c:pt idx="1813">
                  <c:v>2.3008720401528802</c:v>
                </c:pt>
                <c:pt idx="1814">
                  <c:v>1.2779602134224199</c:v>
                </c:pt>
                <c:pt idx="1815">
                  <c:v>7.8286115276416304</c:v>
                </c:pt>
                <c:pt idx="1816">
                  <c:v>6.0366102906579302</c:v>
                </c:pt>
                <c:pt idx="1817">
                  <c:v>1.433077173172</c:v>
                </c:pt>
                <c:pt idx="1818">
                  <c:v>0</c:v>
                </c:pt>
                <c:pt idx="1819">
                  <c:v>1.3133320525890899</c:v>
                </c:pt>
                <c:pt idx="1820">
                  <c:v>-2.7750857732761099E-2</c:v>
                </c:pt>
                <c:pt idx="1821">
                  <c:v>-3.6494637375511702E-2</c:v>
                </c:pt>
                <c:pt idx="1822">
                  <c:v>0.99192468715594295</c:v>
                </c:pt>
                <c:pt idx="1823">
                  <c:v>-0.40817151894704101</c:v>
                </c:pt>
                <c:pt idx="1824">
                  <c:v>0.248296127823317</c:v>
                </c:pt>
                <c:pt idx="1825">
                  <c:v>0</c:v>
                </c:pt>
                <c:pt idx="1826">
                  <c:v>4.9196967548847201</c:v>
                </c:pt>
                <c:pt idx="1827">
                  <c:v>0.80987651702728902</c:v>
                </c:pt>
                <c:pt idx="1828">
                  <c:v>-0.31751442465560598</c:v>
                </c:pt>
                <c:pt idx="1829">
                  <c:v>0.26905004895586698</c:v>
                </c:pt>
                <c:pt idx="1830">
                  <c:v>1.0079473028114401</c:v>
                </c:pt>
                <c:pt idx="1831">
                  <c:v>0</c:v>
                </c:pt>
                <c:pt idx="1832">
                  <c:v>9.2579179386446997E-2</c:v>
                </c:pt>
                <c:pt idx="1833">
                  <c:v>0</c:v>
                </c:pt>
                <c:pt idx="1834">
                  <c:v>0</c:v>
                </c:pt>
                <c:pt idx="1835">
                  <c:v>0.63632115167066705</c:v>
                </c:pt>
                <c:pt idx="1836">
                  <c:v>1.6953297970315699</c:v>
                </c:pt>
                <c:pt idx="1837">
                  <c:v>0.33790276742230202</c:v>
                </c:pt>
                <c:pt idx="1838">
                  <c:v>-4.3512666233563903E-3</c:v>
                </c:pt>
                <c:pt idx="1839">
                  <c:v>6.2496083223663597</c:v>
                </c:pt>
                <c:pt idx="1840">
                  <c:v>0.46357386425014702</c:v>
                </c:pt>
                <c:pt idx="1841">
                  <c:v>0.27204179941365603</c:v>
                </c:pt>
                <c:pt idx="1842">
                  <c:v>8.4858468891167806</c:v>
                </c:pt>
                <c:pt idx="1843">
                  <c:v>1.7527727206011099</c:v>
                </c:pt>
                <c:pt idx="1844">
                  <c:v>7.0311983867568095E-2</c:v>
                </c:pt>
                <c:pt idx="1845">
                  <c:v>5.4023011563630298E-2</c:v>
                </c:pt>
                <c:pt idx="1846">
                  <c:v>0.67436460994772796</c:v>
                </c:pt>
                <c:pt idx="1847">
                  <c:v>0</c:v>
                </c:pt>
                <c:pt idx="1848">
                  <c:v>0</c:v>
                </c:pt>
                <c:pt idx="1849">
                  <c:v>0.930867972592333</c:v>
                </c:pt>
                <c:pt idx="1850">
                  <c:v>9.4137331530380308</c:v>
                </c:pt>
                <c:pt idx="1851">
                  <c:v>0</c:v>
                </c:pt>
                <c:pt idx="1852">
                  <c:v>1.5786977200159</c:v>
                </c:pt>
                <c:pt idx="1853">
                  <c:v>3.1936584748702701E-2</c:v>
                </c:pt>
                <c:pt idx="1854">
                  <c:v>0.14578611801004601</c:v>
                </c:pt>
                <c:pt idx="1855">
                  <c:v>3.4903356657339</c:v>
                </c:pt>
                <c:pt idx="1856">
                  <c:v>0.93032262269638599</c:v>
                </c:pt>
                <c:pt idx="1857">
                  <c:v>0.35041595929444302</c:v>
                </c:pt>
                <c:pt idx="1858">
                  <c:v>1.5899838208727499</c:v>
                </c:pt>
                <c:pt idx="1859">
                  <c:v>2.7863367213131901E-2</c:v>
                </c:pt>
                <c:pt idx="1860">
                  <c:v>0.32187039795461497</c:v>
                </c:pt>
                <c:pt idx="1861">
                  <c:v>0</c:v>
                </c:pt>
                <c:pt idx="1862">
                  <c:v>1.4830028492801299</c:v>
                </c:pt>
                <c:pt idx="1863">
                  <c:v>0</c:v>
                </c:pt>
                <c:pt idx="1864">
                  <c:v>1.8858713137730501</c:v>
                </c:pt>
                <c:pt idx="1865">
                  <c:v>2.7015350235441198</c:v>
                </c:pt>
                <c:pt idx="1866">
                  <c:v>3.0256771509895501</c:v>
                </c:pt>
                <c:pt idx="1867">
                  <c:v>1.8190213930113499</c:v>
                </c:pt>
                <c:pt idx="1868">
                  <c:v>3.3763803155621002</c:v>
                </c:pt>
                <c:pt idx="1869">
                  <c:v>2.1181239257415698</c:v>
                </c:pt>
                <c:pt idx="1870">
                  <c:v>0.69085564193758797</c:v>
                </c:pt>
                <c:pt idx="1871">
                  <c:v>0.96857901574870497</c:v>
                </c:pt>
                <c:pt idx="1872">
                  <c:v>0.95446781345433795</c:v>
                </c:pt>
                <c:pt idx="1873">
                  <c:v>0.47712348554272899</c:v>
                </c:pt>
                <c:pt idx="1874">
                  <c:v>1.9606258534315399</c:v>
                </c:pt>
                <c:pt idx="1875">
                  <c:v>2.3802271540181899</c:v>
                </c:pt>
                <c:pt idx="1876">
                  <c:v>6.9456913020613506E-2</c:v>
                </c:pt>
                <c:pt idx="1877">
                  <c:v>1.1443651919473401</c:v>
                </c:pt>
                <c:pt idx="1878">
                  <c:v>3.5024529847720101</c:v>
                </c:pt>
                <c:pt idx="1879">
                  <c:v>5.2014805148004502E-2</c:v>
                </c:pt>
                <c:pt idx="1880">
                  <c:v>1.96405840530293</c:v>
                </c:pt>
                <c:pt idx="1881">
                  <c:v>2.22160014268862</c:v>
                </c:pt>
                <c:pt idx="1882">
                  <c:v>0.84330240077900298</c:v>
                </c:pt>
                <c:pt idx="1883">
                  <c:v>1.95655750177874</c:v>
                </c:pt>
                <c:pt idx="1884">
                  <c:v>1.9494779525169299</c:v>
                </c:pt>
                <c:pt idx="1885">
                  <c:v>0.67140130329441206</c:v>
                </c:pt>
                <c:pt idx="1886">
                  <c:v>3.3862120916217999</c:v>
                </c:pt>
                <c:pt idx="1887">
                  <c:v>0.99256173218725396</c:v>
                </c:pt>
                <c:pt idx="1888">
                  <c:v>11.5592992129771</c:v>
                </c:pt>
                <c:pt idx="1889">
                  <c:v>7.2365923143265898E-2</c:v>
                </c:pt>
                <c:pt idx="1890">
                  <c:v>7.0095148419101401</c:v>
                </c:pt>
                <c:pt idx="1891">
                  <c:v>1.18181987041998</c:v>
                </c:pt>
                <c:pt idx="1892">
                  <c:v>2.2793454245635898</c:v>
                </c:pt>
                <c:pt idx="1893">
                  <c:v>14.314282175330099</c:v>
                </c:pt>
                <c:pt idx="1894">
                  <c:v>0.45005767099880001</c:v>
                </c:pt>
                <c:pt idx="1895">
                  <c:v>3.0890785751746801</c:v>
                </c:pt>
                <c:pt idx="1896">
                  <c:v>0</c:v>
                </c:pt>
                <c:pt idx="1897">
                  <c:v>4.29724070817133</c:v>
                </c:pt>
                <c:pt idx="1898">
                  <c:v>-4.6680653476991497E-2</c:v>
                </c:pt>
                <c:pt idx="1899">
                  <c:v>-0.77966874110920203</c:v>
                </c:pt>
                <c:pt idx="1900">
                  <c:v>0.64240348803555702</c:v>
                </c:pt>
                <c:pt idx="1901">
                  <c:v>1.0538215928013801</c:v>
                </c:pt>
                <c:pt idx="1902">
                  <c:v>1.7740222969385999</c:v>
                </c:pt>
                <c:pt idx="1903">
                  <c:v>4.8260054125810603</c:v>
                </c:pt>
                <c:pt idx="1904">
                  <c:v>1.1397643712908601</c:v>
                </c:pt>
                <c:pt idx="1905">
                  <c:v>3.8072358088505802</c:v>
                </c:pt>
                <c:pt idx="1906">
                  <c:v>-9.7656842347888906E-2</c:v>
                </c:pt>
                <c:pt idx="1907">
                  <c:v>0</c:v>
                </c:pt>
                <c:pt idx="1908">
                  <c:v>7.5532765448412702</c:v>
                </c:pt>
                <c:pt idx="1909">
                  <c:v>0</c:v>
                </c:pt>
                <c:pt idx="1910">
                  <c:v>-1.1824725788125099</c:v>
                </c:pt>
                <c:pt idx="1911">
                  <c:v>27.706040384782</c:v>
                </c:pt>
                <c:pt idx="1912">
                  <c:v>6.21604503415693</c:v>
                </c:pt>
                <c:pt idx="1913">
                  <c:v>0.85437757258872005</c:v>
                </c:pt>
                <c:pt idx="1914">
                  <c:v>1.7828126761732199</c:v>
                </c:pt>
                <c:pt idx="1915">
                  <c:v>0</c:v>
                </c:pt>
                <c:pt idx="1916">
                  <c:v>0.14816705166451299</c:v>
                </c:pt>
                <c:pt idx="1917">
                  <c:v>9.8756474091125206</c:v>
                </c:pt>
                <c:pt idx="1918">
                  <c:v>0.96730504934168904</c:v>
                </c:pt>
                <c:pt idx="1919">
                  <c:v>3.4943134508345799</c:v>
                </c:pt>
                <c:pt idx="1920">
                  <c:v>0</c:v>
                </c:pt>
                <c:pt idx="1921">
                  <c:v>-2.2448058001831299</c:v>
                </c:pt>
                <c:pt idx="1922">
                  <c:v>0.32789113695654398</c:v>
                </c:pt>
                <c:pt idx="1923">
                  <c:v>-0.28102425826903599</c:v>
                </c:pt>
                <c:pt idx="1924">
                  <c:v>1.06076713992063</c:v>
                </c:pt>
                <c:pt idx="1925">
                  <c:v>4.1432091314649098</c:v>
                </c:pt>
                <c:pt idx="1926">
                  <c:v>2.8638568993670002</c:v>
                </c:pt>
                <c:pt idx="1927">
                  <c:v>1.3842467797253499</c:v>
                </c:pt>
                <c:pt idx="1928">
                  <c:v>0.35767936743760198</c:v>
                </c:pt>
                <c:pt idx="1929">
                  <c:v>3.1382759726659701</c:v>
                </c:pt>
                <c:pt idx="1930">
                  <c:v>4.05341262828812</c:v>
                </c:pt>
                <c:pt idx="1931">
                  <c:v>3.60023518200232</c:v>
                </c:pt>
                <c:pt idx="1932">
                  <c:v>0</c:v>
                </c:pt>
                <c:pt idx="1933">
                  <c:v>5.1443546713006702E-2</c:v>
                </c:pt>
                <c:pt idx="1934">
                  <c:v>2.32163731728442</c:v>
                </c:pt>
                <c:pt idx="1935">
                  <c:v>2.2163531102859499</c:v>
                </c:pt>
                <c:pt idx="1936">
                  <c:v>4.6434603561622296</c:v>
                </c:pt>
                <c:pt idx="1937">
                  <c:v>1.0045664477865299</c:v>
                </c:pt>
                <c:pt idx="1938">
                  <c:v>2.3366229049328</c:v>
                </c:pt>
                <c:pt idx="1939">
                  <c:v>0</c:v>
                </c:pt>
                <c:pt idx="1940">
                  <c:v>0.93025487784533301</c:v>
                </c:pt>
                <c:pt idx="1941">
                  <c:v>-6.8995633187772896</c:v>
                </c:pt>
                <c:pt idx="1942">
                  <c:v>0.63081130655030904</c:v>
                </c:pt>
                <c:pt idx="1943">
                  <c:v>5.3710669313960997</c:v>
                </c:pt>
                <c:pt idx="1944">
                  <c:v>1.9653665742828299</c:v>
                </c:pt>
                <c:pt idx="1945">
                  <c:v>0.34007394250990303</c:v>
                </c:pt>
                <c:pt idx="1946">
                  <c:v>1.75631608677618</c:v>
                </c:pt>
                <c:pt idx="1947">
                  <c:v>0.59955299885909896</c:v>
                </c:pt>
                <c:pt idx="1948">
                  <c:v>0.49172345343998097</c:v>
                </c:pt>
                <c:pt idx="1949">
                  <c:v>0.19734944876972299</c:v>
                </c:pt>
                <c:pt idx="1950">
                  <c:v>3.21952268396078</c:v>
                </c:pt>
                <c:pt idx="1951">
                  <c:v>7.6538159383789601</c:v>
                </c:pt>
                <c:pt idx="1952">
                  <c:v>5.2605256161366896</c:v>
                </c:pt>
                <c:pt idx="1953">
                  <c:v>1.6261160440325499</c:v>
                </c:pt>
                <c:pt idx="1954">
                  <c:v>4.8584767573209398</c:v>
                </c:pt>
                <c:pt idx="1955">
                  <c:v>3.2887001355362102</c:v>
                </c:pt>
                <c:pt idx="1956">
                  <c:v>0</c:v>
                </c:pt>
                <c:pt idx="1957">
                  <c:v>1.03220254638936</c:v>
                </c:pt>
                <c:pt idx="1958">
                  <c:v>2.0534816972283498</c:v>
                </c:pt>
                <c:pt idx="1959">
                  <c:v>1.9870773138696101</c:v>
                </c:pt>
                <c:pt idx="1960">
                  <c:v>2.7149252932327399</c:v>
                </c:pt>
                <c:pt idx="1961">
                  <c:v>9.6652296006381704</c:v>
                </c:pt>
                <c:pt idx="1962">
                  <c:v>3.2191043701761699</c:v>
                </c:pt>
                <c:pt idx="1963">
                  <c:v>1.86714331660136</c:v>
                </c:pt>
                <c:pt idx="1964">
                  <c:v>0.64850952069551204</c:v>
                </c:pt>
                <c:pt idx="1965">
                  <c:v>2.1612358758951098</c:v>
                </c:pt>
                <c:pt idx="1966">
                  <c:v>0.56618764596272597</c:v>
                </c:pt>
                <c:pt idx="1967">
                  <c:v>1.8796932758176299</c:v>
                </c:pt>
                <c:pt idx="1968">
                  <c:v>0</c:v>
                </c:pt>
                <c:pt idx="1969">
                  <c:v>1.3668155583422601</c:v>
                </c:pt>
                <c:pt idx="1970">
                  <c:v>1.4212579291033001</c:v>
                </c:pt>
                <c:pt idx="1971">
                  <c:v>1.04987053297938</c:v>
                </c:pt>
                <c:pt idx="1972">
                  <c:v>1.9363655417091199</c:v>
                </c:pt>
                <c:pt idx="1973">
                  <c:v>0</c:v>
                </c:pt>
                <c:pt idx="1974">
                  <c:v>3.9015973450091299</c:v>
                </c:pt>
                <c:pt idx="1975">
                  <c:v>3.9821346293756499E-2</c:v>
                </c:pt>
                <c:pt idx="1976">
                  <c:v>1.1922334389389999</c:v>
                </c:pt>
                <c:pt idx="1977">
                  <c:v>1.4545896578908399</c:v>
                </c:pt>
                <c:pt idx="1978">
                  <c:v>6.2349612479870897</c:v>
                </c:pt>
                <c:pt idx="1979">
                  <c:v>1.6974621296596899</c:v>
                </c:pt>
                <c:pt idx="1980">
                  <c:v>2.5178380066824499</c:v>
                </c:pt>
                <c:pt idx="1981">
                  <c:v>7.0529313561818699E-2</c:v>
                </c:pt>
                <c:pt idx="1982">
                  <c:v>3.30320301946661</c:v>
                </c:pt>
                <c:pt idx="1983">
                  <c:v>-0.47958551787278197</c:v>
                </c:pt>
                <c:pt idx="1984">
                  <c:v>2.5033236915488999</c:v>
                </c:pt>
                <c:pt idx="1985">
                  <c:v>0.16591284395078701</c:v>
                </c:pt>
                <c:pt idx="1986">
                  <c:v>7.6909469215152804</c:v>
                </c:pt>
                <c:pt idx="1987">
                  <c:v>5.3159990307227796</c:v>
                </c:pt>
                <c:pt idx="1988">
                  <c:v>0.13001787745814999</c:v>
                </c:pt>
                <c:pt idx="1989">
                  <c:v>0.69794473070709095</c:v>
                </c:pt>
                <c:pt idx="1990">
                  <c:v>2.0778670745404901</c:v>
                </c:pt>
                <c:pt idx="1991">
                  <c:v>0</c:v>
                </c:pt>
                <c:pt idx="1992">
                  <c:v>0</c:v>
                </c:pt>
                <c:pt idx="1993">
                  <c:v>61.870715531174604</c:v>
                </c:pt>
                <c:pt idx="1994">
                  <c:v>0</c:v>
                </c:pt>
                <c:pt idx="1995">
                  <c:v>2.1640154938863998</c:v>
                </c:pt>
                <c:pt idx="1996">
                  <c:v>-0.39381850801128898</c:v>
                </c:pt>
                <c:pt idx="1997">
                  <c:v>0.183102994020682</c:v>
                </c:pt>
                <c:pt idx="1998">
                  <c:v>-9.5821285430218506E-2</c:v>
                </c:pt>
                <c:pt idx="1999">
                  <c:v>2.6500879744493</c:v>
                </c:pt>
                <c:pt idx="2000">
                  <c:v>0</c:v>
                </c:pt>
                <c:pt idx="2001">
                  <c:v>7.1174409964831403E-2</c:v>
                </c:pt>
                <c:pt idx="2002">
                  <c:v>0</c:v>
                </c:pt>
                <c:pt idx="2003">
                  <c:v>0.92257005644559298</c:v>
                </c:pt>
                <c:pt idx="2004">
                  <c:v>-7.26889458285631E-4</c:v>
                </c:pt>
                <c:pt idx="2005">
                  <c:v>0</c:v>
                </c:pt>
                <c:pt idx="2006">
                  <c:v>0</c:v>
                </c:pt>
                <c:pt idx="2007">
                  <c:v>0.50250979305770105</c:v>
                </c:pt>
                <c:pt idx="2008">
                  <c:v>-0.15955867612018201</c:v>
                </c:pt>
                <c:pt idx="2009">
                  <c:v>0.45110896749068902</c:v>
                </c:pt>
                <c:pt idx="2010">
                  <c:v>4.6305347212622099</c:v>
                </c:pt>
                <c:pt idx="2011">
                  <c:v>0</c:v>
                </c:pt>
                <c:pt idx="2012">
                  <c:v>1.0545354492199199</c:v>
                </c:pt>
                <c:pt idx="2013">
                  <c:v>6.8560979983902204</c:v>
                </c:pt>
                <c:pt idx="2014">
                  <c:v>2.74140332607662</c:v>
                </c:pt>
                <c:pt idx="2015">
                  <c:v>3.3166683069998202</c:v>
                </c:pt>
                <c:pt idx="2016">
                  <c:v>2.0223303777269601</c:v>
                </c:pt>
                <c:pt idx="2017">
                  <c:v>0.31619447514548199</c:v>
                </c:pt>
                <c:pt idx="2018">
                  <c:v>-9.4854791542367395E-3</c:v>
                </c:pt>
                <c:pt idx="2019">
                  <c:v>1.62106809744702</c:v>
                </c:pt>
                <c:pt idx="2020">
                  <c:v>0.52830002403565601</c:v>
                </c:pt>
                <c:pt idx="2021">
                  <c:v>2.1920479293472699</c:v>
                </c:pt>
                <c:pt idx="2022">
                  <c:v>1.45503252914099</c:v>
                </c:pt>
                <c:pt idx="2023">
                  <c:v>0</c:v>
                </c:pt>
                <c:pt idx="2024">
                  <c:v>0.98528315143491896</c:v>
                </c:pt>
                <c:pt idx="2025">
                  <c:v>0.63510902060549701</c:v>
                </c:pt>
                <c:pt idx="2026">
                  <c:v>3.5330580829763897E-2</c:v>
                </c:pt>
                <c:pt idx="2027">
                  <c:v>8.1761198558867001</c:v>
                </c:pt>
                <c:pt idx="2028">
                  <c:v>3.9831760027677001</c:v>
                </c:pt>
                <c:pt idx="2029">
                  <c:v>1.9870480772722401</c:v>
                </c:pt>
                <c:pt idx="2030">
                  <c:v>0</c:v>
                </c:pt>
                <c:pt idx="2031">
                  <c:v>0.70506862411902604</c:v>
                </c:pt>
                <c:pt idx="2032">
                  <c:v>1.5163443151624101</c:v>
                </c:pt>
                <c:pt idx="2033">
                  <c:v>1.1886985634215299</c:v>
                </c:pt>
                <c:pt idx="2034">
                  <c:v>2.1316118185555402</c:v>
                </c:pt>
                <c:pt idx="2035">
                  <c:v>5.2323294296007701</c:v>
                </c:pt>
                <c:pt idx="2036">
                  <c:v>2.9263975234324202</c:v>
                </c:pt>
                <c:pt idx="2037">
                  <c:v>0</c:v>
                </c:pt>
                <c:pt idx="2038">
                  <c:v>3.4652497621789502</c:v>
                </c:pt>
                <c:pt idx="2039">
                  <c:v>3.3182156716982498</c:v>
                </c:pt>
                <c:pt idx="2040">
                  <c:v>3.4025321151256498</c:v>
                </c:pt>
                <c:pt idx="2041">
                  <c:v>0.98268276451992298</c:v>
                </c:pt>
                <c:pt idx="2042">
                  <c:v>0.60322043216940102</c:v>
                </c:pt>
                <c:pt idx="2043">
                  <c:v>0.183810168269994</c:v>
                </c:pt>
                <c:pt idx="2044">
                  <c:v>10.9192329022548</c:v>
                </c:pt>
                <c:pt idx="2045">
                  <c:v>0.52072250038119205</c:v>
                </c:pt>
                <c:pt idx="2046">
                  <c:v>0.83666213150667901</c:v>
                </c:pt>
                <c:pt idx="2047">
                  <c:v>0.68994000204758199</c:v>
                </c:pt>
                <c:pt idx="2048">
                  <c:v>0.156758255055295</c:v>
                </c:pt>
                <c:pt idx="2049">
                  <c:v>3.4355019443638701</c:v>
                </c:pt>
                <c:pt idx="2050">
                  <c:v>0</c:v>
                </c:pt>
                <c:pt idx="2051">
                  <c:v>3.8329522489794998</c:v>
                </c:pt>
                <c:pt idx="2052">
                  <c:v>12.988747425075299</c:v>
                </c:pt>
                <c:pt idx="2053">
                  <c:v>1.7636916386927299</c:v>
                </c:pt>
                <c:pt idx="2054">
                  <c:v>1.9953487083744099</c:v>
                </c:pt>
                <c:pt idx="2055">
                  <c:v>5.0103950103950101</c:v>
                </c:pt>
                <c:pt idx="2056">
                  <c:v>0.64641051040456798</c:v>
                </c:pt>
                <c:pt idx="2057">
                  <c:v>5.9693440719418396</c:v>
                </c:pt>
                <c:pt idx="2058">
                  <c:v>1.8081742003847101</c:v>
                </c:pt>
                <c:pt idx="2059">
                  <c:v>0.93237068268808698</c:v>
                </c:pt>
                <c:pt idx="2060">
                  <c:v>7.9597792279962603</c:v>
                </c:pt>
                <c:pt idx="2061">
                  <c:v>0.27420958840288501</c:v>
                </c:pt>
                <c:pt idx="2062">
                  <c:v>0</c:v>
                </c:pt>
                <c:pt idx="2063">
                  <c:v>3.27550595686919</c:v>
                </c:pt>
                <c:pt idx="2064">
                  <c:v>0.87800977229436805</c:v>
                </c:pt>
                <c:pt idx="2065">
                  <c:v>10.503010561439099</c:v>
                </c:pt>
                <c:pt idx="2066">
                  <c:v>1.78140633738999E-3</c:v>
                </c:pt>
                <c:pt idx="2067">
                  <c:v>2.1054166755083799</c:v>
                </c:pt>
                <c:pt idx="2068">
                  <c:v>2.4312044500192802</c:v>
                </c:pt>
                <c:pt idx="2069">
                  <c:v>0.243085108851781</c:v>
                </c:pt>
                <c:pt idx="2070">
                  <c:v>0.99689351798813997</c:v>
                </c:pt>
                <c:pt idx="2071">
                  <c:v>2.6088247481012301</c:v>
                </c:pt>
                <c:pt idx="2072">
                  <c:v>2.0648594504795899</c:v>
                </c:pt>
                <c:pt idx="2073">
                  <c:v>1.9457800996694701</c:v>
                </c:pt>
                <c:pt idx="2074">
                  <c:v>0.94644283190838796</c:v>
                </c:pt>
                <c:pt idx="2075">
                  <c:v>-0.38854942091661199</c:v>
                </c:pt>
                <c:pt idx="2076">
                  <c:v>4.0886894233111197E-2</c:v>
                </c:pt>
                <c:pt idx="2077">
                  <c:v>3.2183290412752101</c:v>
                </c:pt>
                <c:pt idx="2078">
                  <c:v>-0.163618380340882</c:v>
                </c:pt>
                <c:pt idx="2079">
                  <c:v>0.50040277610428596</c:v>
                </c:pt>
                <c:pt idx="2080">
                  <c:v>6.6990837732383604</c:v>
                </c:pt>
                <c:pt idx="2081">
                  <c:v>3.5095220284764199</c:v>
                </c:pt>
                <c:pt idx="2082">
                  <c:v>8.5058224668914502</c:v>
                </c:pt>
                <c:pt idx="2083">
                  <c:v>0.38738101041850198</c:v>
                </c:pt>
                <c:pt idx="2084">
                  <c:v>1.32419966431394</c:v>
                </c:pt>
                <c:pt idx="2085">
                  <c:v>0</c:v>
                </c:pt>
                <c:pt idx="2086">
                  <c:v>1.4839273479418</c:v>
                </c:pt>
                <c:pt idx="2087">
                  <c:v>3.3321670871828699</c:v>
                </c:pt>
                <c:pt idx="2088">
                  <c:v>3.32157129361326</c:v>
                </c:pt>
                <c:pt idx="2089">
                  <c:v>0.64642654510657604</c:v>
                </c:pt>
                <c:pt idx="2090">
                  <c:v>3.1530543298966198</c:v>
                </c:pt>
                <c:pt idx="2091">
                  <c:v>0.35426631052246799</c:v>
                </c:pt>
                <c:pt idx="2092">
                  <c:v>1.3087872451934099</c:v>
                </c:pt>
                <c:pt idx="2093">
                  <c:v>4.4435683817629696</c:v>
                </c:pt>
                <c:pt idx="2094">
                  <c:v>11.224459952290299</c:v>
                </c:pt>
                <c:pt idx="2095">
                  <c:v>-0.61016611461161097</c:v>
                </c:pt>
                <c:pt idx="2096">
                  <c:v>1.1520516757600801</c:v>
                </c:pt>
                <c:pt idx="2097">
                  <c:v>9.0939345561182106E-2</c:v>
                </c:pt>
                <c:pt idx="2098">
                  <c:v>2.82438983196666</c:v>
                </c:pt>
                <c:pt idx="2099">
                  <c:v>0.22506127614687099</c:v>
                </c:pt>
                <c:pt idx="2100">
                  <c:v>3.3406220212404998</c:v>
                </c:pt>
                <c:pt idx="2101">
                  <c:v>0.73018874253713095</c:v>
                </c:pt>
                <c:pt idx="2102">
                  <c:v>0.35220221401306401</c:v>
                </c:pt>
                <c:pt idx="2103">
                  <c:v>1.13229242602554</c:v>
                </c:pt>
                <c:pt idx="2104">
                  <c:v>8.25839658489428E-2</c:v>
                </c:pt>
                <c:pt idx="2105">
                  <c:v>9.0523436539480501E-2</c:v>
                </c:pt>
                <c:pt idx="2106">
                  <c:v>0</c:v>
                </c:pt>
                <c:pt idx="2107">
                  <c:v>-1.20725673446949</c:v>
                </c:pt>
                <c:pt idx="2108">
                  <c:v>0.33684873520936398</c:v>
                </c:pt>
                <c:pt idx="2109">
                  <c:v>0.224973889619764</c:v>
                </c:pt>
                <c:pt idx="2110">
                  <c:v>1.1888115463847599</c:v>
                </c:pt>
                <c:pt idx="2111">
                  <c:v>0.58498879800624504</c:v>
                </c:pt>
                <c:pt idx="2112">
                  <c:v>1.3372743187611001E-2</c:v>
                </c:pt>
                <c:pt idx="2113">
                  <c:v>0.40139881238867797</c:v>
                </c:pt>
                <c:pt idx="2114">
                  <c:v>1.4834205933682401</c:v>
                </c:pt>
                <c:pt idx="2115">
                  <c:v>0.60097195462847197</c:v>
                </c:pt>
                <c:pt idx="2116">
                  <c:v>3.6551172894877901E-2</c:v>
                </c:pt>
                <c:pt idx="2117">
                  <c:v>-5.5056310370773701E-2</c:v>
                </c:pt>
                <c:pt idx="2118">
                  <c:v>0.26749128087218299</c:v>
                </c:pt>
                <c:pt idx="2119">
                  <c:v>0.79837258335127603</c:v>
                </c:pt>
                <c:pt idx="2120">
                  <c:v>-5.6441874754084402E-2</c:v>
                </c:pt>
                <c:pt idx="2121">
                  <c:v>5.6992733936066902</c:v>
                </c:pt>
                <c:pt idx="2122">
                  <c:v>7.9038400878164996</c:v>
                </c:pt>
                <c:pt idx="2123">
                  <c:v>2.6624160044801601</c:v>
                </c:pt>
                <c:pt idx="2124">
                  <c:v>0.38247067837922599</c:v>
                </c:pt>
                <c:pt idx="2125">
                  <c:v>1.12890950045506</c:v>
                </c:pt>
                <c:pt idx="2126">
                  <c:v>7.6166464469620498</c:v>
                </c:pt>
                <c:pt idx="2127">
                  <c:v>1.3099890852843299</c:v>
                </c:pt>
                <c:pt idx="2128">
                  <c:v>8.1878819623927406</c:v>
                </c:pt>
                <c:pt idx="2129">
                  <c:v>3.0015800703224902</c:v>
                </c:pt>
                <c:pt idx="2130">
                  <c:v>0.23447460074679599</c:v>
                </c:pt>
                <c:pt idx="2131">
                  <c:v>2.0322346877837401</c:v>
                </c:pt>
                <c:pt idx="2132">
                  <c:v>0.73814699922226801</c:v>
                </c:pt>
                <c:pt idx="2133">
                  <c:v>0</c:v>
                </c:pt>
                <c:pt idx="2134">
                  <c:v>2.8702945565814302</c:v>
                </c:pt>
                <c:pt idx="2135">
                  <c:v>2.0272000253711902</c:v>
                </c:pt>
                <c:pt idx="2136">
                  <c:v>0.378135286562157</c:v>
                </c:pt>
                <c:pt idx="2137">
                  <c:v>0.33942613383596898</c:v>
                </c:pt>
                <c:pt idx="2138">
                  <c:v>1.8569964931640199</c:v>
                </c:pt>
                <c:pt idx="2139">
                  <c:v>7.7104657032207702E-2</c:v>
                </c:pt>
                <c:pt idx="2140">
                  <c:v>1.6369343014359301</c:v>
                </c:pt>
                <c:pt idx="2141">
                  <c:v>1.9982593544460301</c:v>
                </c:pt>
                <c:pt idx="2142">
                  <c:v>0</c:v>
                </c:pt>
                <c:pt idx="2143">
                  <c:v>3.5094813105434901</c:v>
                </c:pt>
                <c:pt idx="2144">
                  <c:v>5.2698863162589302E-2</c:v>
                </c:pt>
                <c:pt idx="2145">
                  <c:v>0.68060490808279805</c:v>
                </c:pt>
                <c:pt idx="2146">
                  <c:v>2.0543923328787099</c:v>
                </c:pt>
                <c:pt idx="2147">
                  <c:v>3.6832598383787598</c:v>
                </c:pt>
                <c:pt idx="2148">
                  <c:v>2.5320230738243001</c:v>
                </c:pt>
                <c:pt idx="2149">
                  <c:v>1.4537850187935699</c:v>
                </c:pt>
                <c:pt idx="2150">
                  <c:v>1.2547483038659</c:v>
                </c:pt>
                <c:pt idx="2151">
                  <c:v>0</c:v>
                </c:pt>
                <c:pt idx="2152">
                  <c:v>7.9077391153944401</c:v>
                </c:pt>
                <c:pt idx="2153">
                  <c:v>1.41822518868763</c:v>
                </c:pt>
                <c:pt idx="2154">
                  <c:v>1.10716951956778</c:v>
                </c:pt>
                <c:pt idx="2155">
                  <c:v>0.85756702003365703</c:v>
                </c:pt>
                <c:pt idx="2156">
                  <c:v>6.4344872491932996</c:v>
                </c:pt>
                <c:pt idx="2157">
                  <c:v>0.117338875932017</c:v>
                </c:pt>
                <c:pt idx="2158">
                  <c:v>0.25197856368335803</c:v>
                </c:pt>
                <c:pt idx="2159">
                  <c:v>1.3232770205167499</c:v>
                </c:pt>
                <c:pt idx="2160">
                  <c:v>0.84658215418574101</c:v>
                </c:pt>
                <c:pt idx="2161">
                  <c:v>4.9650562978381003E-2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3.00263973376659</c:v>
                </c:pt>
                <c:pt idx="2167">
                  <c:v>3.8132740189656497E-2</c:v>
                </c:pt>
                <c:pt idx="2168">
                  <c:v>1.80907581377394</c:v>
                </c:pt>
                <c:pt idx="2169">
                  <c:v>0.93452542492134805</c:v>
                </c:pt>
                <c:pt idx="2170">
                  <c:v>2.1041105043127999</c:v>
                </c:pt>
                <c:pt idx="2171">
                  <c:v>0.22373033383030599</c:v>
                </c:pt>
                <c:pt idx="2172">
                  <c:v>0.26708296150904698</c:v>
                </c:pt>
                <c:pt idx="2173">
                  <c:v>3.55005936833826</c:v>
                </c:pt>
                <c:pt idx="2174">
                  <c:v>2.26465428891786</c:v>
                </c:pt>
                <c:pt idx="2175">
                  <c:v>1.6377696262082799</c:v>
                </c:pt>
                <c:pt idx="2176">
                  <c:v>3.8127594916624399</c:v>
                </c:pt>
                <c:pt idx="2177">
                  <c:v>0</c:v>
                </c:pt>
                <c:pt idx="2178">
                  <c:v>3.3826033238409501</c:v>
                </c:pt>
                <c:pt idx="2179">
                  <c:v>0.89068279458726796</c:v>
                </c:pt>
                <c:pt idx="2180">
                  <c:v>1.0357443792271801</c:v>
                </c:pt>
                <c:pt idx="2181">
                  <c:v>1.4191952299961399</c:v>
                </c:pt>
                <c:pt idx="2182">
                  <c:v>0</c:v>
                </c:pt>
                <c:pt idx="2183">
                  <c:v>0.73657961538354599</c:v>
                </c:pt>
                <c:pt idx="2184">
                  <c:v>0</c:v>
                </c:pt>
                <c:pt idx="2185">
                  <c:v>6.2598464464074993E-2</c:v>
                </c:pt>
                <c:pt idx="2186">
                  <c:v>1.13133995617054</c:v>
                </c:pt>
                <c:pt idx="2187">
                  <c:v>-3.7732857709076501E-3</c:v>
                </c:pt>
                <c:pt idx="2188">
                  <c:v>1.46356801981947</c:v>
                </c:pt>
                <c:pt idx="2189">
                  <c:v>0.26231389147395501</c:v>
                </c:pt>
                <c:pt idx="2190">
                  <c:v>3.1697827575842599</c:v>
                </c:pt>
                <c:pt idx="2191">
                  <c:v>2.58795078375115</c:v>
                </c:pt>
                <c:pt idx="2192">
                  <c:v>8.80894715972466</c:v>
                </c:pt>
                <c:pt idx="2193">
                  <c:v>0.289308464840423</c:v>
                </c:pt>
                <c:pt idx="2194">
                  <c:v>1.6206026988603901</c:v>
                </c:pt>
                <c:pt idx="2195">
                  <c:v>0.55176128999471696</c:v>
                </c:pt>
                <c:pt idx="2196">
                  <c:v>9.1848980021991909E-3</c:v>
                </c:pt>
                <c:pt idx="2197">
                  <c:v>0.57969975879295699</c:v>
                </c:pt>
                <c:pt idx="2198">
                  <c:v>1.63393259372753</c:v>
                </c:pt>
                <c:pt idx="2199">
                  <c:v>5.4663625292063296</c:v>
                </c:pt>
                <c:pt idx="2200">
                  <c:v>2.8760927468414601</c:v>
                </c:pt>
                <c:pt idx="2201">
                  <c:v>1.02696124864766</c:v>
                </c:pt>
                <c:pt idx="2202">
                  <c:v>0.45584918909960098</c:v>
                </c:pt>
                <c:pt idx="2203">
                  <c:v>0.384152656570315</c:v>
                </c:pt>
                <c:pt idx="2204">
                  <c:v>3.2013076299739298</c:v>
                </c:pt>
                <c:pt idx="2205">
                  <c:v>2.1697556518296599</c:v>
                </c:pt>
                <c:pt idx="2206">
                  <c:v>0.27181644240015601</c:v>
                </c:pt>
                <c:pt idx="2207">
                  <c:v>0.26582587157969501</c:v>
                </c:pt>
                <c:pt idx="2208">
                  <c:v>0.41513884892877001</c:v>
                </c:pt>
                <c:pt idx="2209">
                  <c:v>0.244661046495287</c:v>
                </c:pt>
                <c:pt idx="2210">
                  <c:v>-4.6711693285484399E-2</c:v>
                </c:pt>
                <c:pt idx="2211">
                  <c:v>1.25799043881203</c:v>
                </c:pt>
                <c:pt idx="2212">
                  <c:v>-0.10399209994002601</c:v>
                </c:pt>
                <c:pt idx="2213">
                  <c:v>2.17377348630867</c:v>
                </c:pt>
                <c:pt idx="2214">
                  <c:v>-1.5046490646800499E-2</c:v>
                </c:pt>
                <c:pt idx="2215">
                  <c:v>1.83229381197734E-2</c:v>
                </c:pt>
                <c:pt idx="2216">
                  <c:v>0.108223698734701</c:v>
                </c:pt>
                <c:pt idx="2217">
                  <c:v>71.550669846228899</c:v>
                </c:pt>
                <c:pt idx="2218">
                  <c:v>0.55558218095431999</c:v>
                </c:pt>
                <c:pt idx="2219">
                  <c:v>0</c:v>
                </c:pt>
                <c:pt idx="2220">
                  <c:v>1.2772413493986301</c:v>
                </c:pt>
                <c:pt idx="2221">
                  <c:v>1.86183730100774</c:v>
                </c:pt>
                <c:pt idx="2222">
                  <c:v>0</c:v>
                </c:pt>
                <c:pt idx="2223">
                  <c:v>1.57043009996706</c:v>
                </c:pt>
                <c:pt idx="2224">
                  <c:v>0.31266204912150802</c:v>
                </c:pt>
                <c:pt idx="2225">
                  <c:v>0.42944163176482603</c:v>
                </c:pt>
                <c:pt idx="2226">
                  <c:v>0.47565386916980201</c:v>
                </c:pt>
                <c:pt idx="2227">
                  <c:v>3.8087667764921198</c:v>
                </c:pt>
                <c:pt idx="2228">
                  <c:v>0.28922749448558499</c:v>
                </c:pt>
                <c:pt idx="2229">
                  <c:v>-0.298281896277442</c:v>
                </c:pt>
                <c:pt idx="2230">
                  <c:v>0</c:v>
                </c:pt>
                <c:pt idx="2231">
                  <c:v>0.50948310623040605</c:v>
                </c:pt>
                <c:pt idx="2232">
                  <c:v>0</c:v>
                </c:pt>
                <c:pt idx="2233">
                  <c:v>0.103257856936277</c:v>
                </c:pt>
                <c:pt idx="2234">
                  <c:v>0.44931490578836097</c:v>
                </c:pt>
                <c:pt idx="2235">
                  <c:v>0.23464839599559401</c:v>
                </c:pt>
                <c:pt idx="2236">
                  <c:v>-2.9155353506010799</c:v>
                </c:pt>
                <c:pt idx="2237">
                  <c:v>3.6493243962123598E-2</c:v>
                </c:pt>
                <c:pt idx="2238">
                  <c:v>1.48833874461928</c:v>
                </c:pt>
                <c:pt idx="2239">
                  <c:v>0.45103244906036799</c:v>
                </c:pt>
                <c:pt idx="2240">
                  <c:v>6.6543085765312302</c:v>
                </c:pt>
                <c:pt idx="2241">
                  <c:v>5.2730358114526599</c:v>
                </c:pt>
                <c:pt idx="2242">
                  <c:v>0.11112144429262601</c:v>
                </c:pt>
                <c:pt idx="2243">
                  <c:v>-0.51690531215817204</c:v>
                </c:pt>
                <c:pt idx="2244">
                  <c:v>0.37843740659221198</c:v>
                </c:pt>
                <c:pt idx="2245">
                  <c:v>1.7166244137179301</c:v>
                </c:pt>
                <c:pt idx="2246">
                  <c:v>1.8701683402335301</c:v>
                </c:pt>
                <c:pt idx="2247">
                  <c:v>4.9250923478536901</c:v>
                </c:pt>
                <c:pt idx="2248">
                  <c:v>9.11913677560902E-2</c:v>
                </c:pt>
                <c:pt idx="2249">
                  <c:v>9.50569575651843E-2</c:v>
                </c:pt>
                <c:pt idx="2250">
                  <c:v>3.69255378421611</c:v>
                </c:pt>
                <c:pt idx="2251">
                  <c:v>0.35756051147316398</c:v>
                </c:pt>
                <c:pt idx="2252">
                  <c:v>3.4010653837202498</c:v>
                </c:pt>
                <c:pt idx="2253">
                  <c:v>10.5764848044234</c:v>
                </c:pt>
                <c:pt idx="2254">
                  <c:v>-1.2958960825596199E-2</c:v>
                </c:pt>
                <c:pt idx="2255">
                  <c:v>0.164418447542346</c:v>
                </c:pt>
                <c:pt idx="2256">
                  <c:v>0</c:v>
                </c:pt>
                <c:pt idx="2257">
                  <c:v>4.3010613047052102</c:v>
                </c:pt>
                <c:pt idx="2258">
                  <c:v>8.6356603217855293E-2</c:v>
                </c:pt>
                <c:pt idx="2259">
                  <c:v>0.29125210564332998</c:v>
                </c:pt>
                <c:pt idx="2260">
                  <c:v>1.94731912216212</c:v>
                </c:pt>
                <c:pt idx="2261">
                  <c:v>3.33770771787646</c:v>
                </c:pt>
                <c:pt idx="2262">
                  <c:v>0</c:v>
                </c:pt>
                <c:pt idx="2263">
                  <c:v>1.2505818122168799</c:v>
                </c:pt>
                <c:pt idx="2264">
                  <c:v>2.29350178641306</c:v>
                </c:pt>
                <c:pt idx="2265">
                  <c:v>0</c:v>
                </c:pt>
                <c:pt idx="2266">
                  <c:v>0.67240481752717296</c:v>
                </c:pt>
                <c:pt idx="2267">
                  <c:v>35.810402636945597</c:v>
                </c:pt>
                <c:pt idx="2268">
                  <c:v>-1.64826926615613</c:v>
                </c:pt>
                <c:pt idx="2269">
                  <c:v>0.47494025163376402</c:v>
                </c:pt>
                <c:pt idx="2270">
                  <c:v>0.219893678388763</c:v>
                </c:pt>
                <c:pt idx="2271">
                  <c:v>0.21436076675846399</c:v>
                </c:pt>
                <c:pt idx="2272">
                  <c:v>4.3030809052303596</c:v>
                </c:pt>
                <c:pt idx="2273">
                  <c:v>7.6882028076260696</c:v>
                </c:pt>
                <c:pt idx="2274">
                  <c:v>0</c:v>
                </c:pt>
                <c:pt idx="2275">
                  <c:v>-5.7667547034262598E-3</c:v>
                </c:pt>
                <c:pt idx="2276">
                  <c:v>0.941534816018191</c:v>
                </c:pt>
                <c:pt idx="2277">
                  <c:v>4.1978607114357702</c:v>
                </c:pt>
                <c:pt idx="2278">
                  <c:v>0.95587968725453498</c:v>
                </c:pt>
                <c:pt idx="2279">
                  <c:v>-0.76360847011498401</c:v>
                </c:pt>
                <c:pt idx="2280">
                  <c:v>1.1631831845065601</c:v>
                </c:pt>
                <c:pt idx="2281">
                  <c:v>0.27889065800255702</c:v>
                </c:pt>
                <c:pt idx="2282">
                  <c:v>4.2019344302619499E-2</c:v>
                </c:pt>
                <c:pt idx="2283">
                  <c:v>0.26982290134394399</c:v>
                </c:pt>
                <c:pt idx="2284">
                  <c:v>0.10035841411234001</c:v>
                </c:pt>
                <c:pt idx="2285">
                  <c:v>0.29340577463289602</c:v>
                </c:pt>
                <c:pt idx="2286">
                  <c:v>0.604046982412482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-0.71246128211690796</c:v>
                </c:pt>
                <c:pt idx="2292">
                  <c:v>0</c:v>
                </c:pt>
                <c:pt idx="2293">
                  <c:v>0.18135322962810899</c:v>
                </c:pt>
                <c:pt idx="2294">
                  <c:v>0</c:v>
                </c:pt>
                <c:pt idx="2295">
                  <c:v>1.00091605578149E-2</c:v>
                </c:pt>
                <c:pt idx="2296">
                  <c:v>0</c:v>
                </c:pt>
                <c:pt idx="2297">
                  <c:v>0.83821172358413898</c:v>
                </c:pt>
                <c:pt idx="2298">
                  <c:v>0</c:v>
                </c:pt>
                <c:pt idx="2299">
                  <c:v>12.4149502024491</c:v>
                </c:pt>
                <c:pt idx="2300">
                  <c:v>2.0987470375423101</c:v>
                </c:pt>
                <c:pt idx="2301">
                  <c:v>1.45688415782082</c:v>
                </c:pt>
                <c:pt idx="2302">
                  <c:v>-0.68721528156072098</c:v>
                </c:pt>
                <c:pt idx="2303">
                  <c:v>0.96295214522825701</c:v>
                </c:pt>
                <c:pt idx="2304">
                  <c:v>3.4096456754048101</c:v>
                </c:pt>
                <c:pt idx="2305">
                  <c:v>1.3321031418443201</c:v>
                </c:pt>
                <c:pt idx="2306">
                  <c:v>0</c:v>
                </c:pt>
                <c:pt idx="2307">
                  <c:v>2.1110635530006299</c:v>
                </c:pt>
                <c:pt idx="2308">
                  <c:v>3.3942682271563198</c:v>
                </c:pt>
                <c:pt idx="2309">
                  <c:v>0</c:v>
                </c:pt>
                <c:pt idx="2310">
                  <c:v>0.139618166777183</c:v>
                </c:pt>
                <c:pt idx="2311">
                  <c:v>0.53688179696280103</c:v>
                </c:pt>
                <c:pt idx="2312">
                  <c:v>0.86080823792359495</c:v>
                </c:pt>
                <c:pt idx="2313">
                  <c:v>0</c:v>
                </c:pt>
                <c:pt idx="2314">
                  <c:v>3.50272454337447</c:v>
                </c:pt>
                <c:pt idx="2315">
                  <c:v>1.10018509893608</c:v>
                </c:pt>
                <c:pt idx="2316">
                  <c:v>2.8437392707113802</c:v>
                </c:pt>
                <c:pt idx="2317">
                  <c:v>2.4286530167400699</c:v>
                </c:pt>
                <c:pt idx="2318">
                  <c:v>0</c:v>
                </c:pt>
                <c:pt idx="2319">
                  <c:v>1.5699689869661</c:v>
                </c:pt>
                <c:pt idx="2320">
                  <c:v>0</c:v>
                </c:pt>
                <c:pt idx="2321">
                  <c:v>0.15793310464352001</c:v>
                </c:pt>
                <c:pt idx="2322">
                  <c:v>0.81044946685785402</c:v>
                </c:pt>
                <c:pt idx="2323">
                  <c:v>1.20530356309338E-2</c:v>
                </c:pt>
                <c:pt idx="2324">
                  <c:v>1.4240490760983699</c:v>
                </c:pt>
                <c:pt idx="2325">
                  <c:v>0.75522194128437703</c:v>
                </c:pt>
                <c:pt idx="2326">
                  <c:v>2.5246659369906398E-2</c:v>
                </c:pt>
                <c:pt idx="2327">
                  <c:v>0.73527472717907005</c:v>
                </c:pt>
                <c:pt idx="2328">
                  <c:v>2.1451108786269502</c:v>
                </c:pt>
                <c:pt idx="2329">
                  <c:v>8.1993797968528295</c:v>
                </c:pt>
                <c:pt idx="2330">
                  <c:v>1.91237818872465</c:v>
                </c:pt>
                <c:pt idx="2331">
                  <c:v>0.40157976495532299</c:v>
                </c:pt>
                <c:pt idx="2332">
                  <c:v>1.9046647713509901</c:v>
                </c:pt>
                <c:pt idx="2333">
                  <c:v>7.2871267978062804</c:v>
                </c:pt>
                <c:pt idx="2334">
                  <c:v>2.7145839907651799</c:v>
                </c:pt>
                <c:pt idx="2335">
                  <c:v>0.40218169061745901</c:v>
                </c:pt>
                <c:pt idx="2336">
                  <c:v>0.96220921094945799</c:v>
                </c:pt>
                <c:pt idx="2337">
                  <c:v>-7.9996479703573001E-2</c:v>
                </c:pt>
                <c:pt idx="2338">
                  <c:v>1.48437418737453</c:v>
                </c:pt>
                <c:pt idx="2339">
                  <c:v>8.9697755397451506E-2</c:v>
                </c:pt>
                <c:pt idx="2340">
                  <c:v>1.5271204872124899</c:v>
                </c:pt>
                <c:pt idx="2341">
                  <c:v>6.0609411628382598E-2</c:v>
                </c:pt>
                <c:pt idx="2342">
                  <c:v>0.263909258345292</c:v>
                </c:pt>
                <c:pt idx="2343">
                  <c:v>1.9774956240793899</c:v>
                </c:pt>
                <c:pt idx="2344">
                  <c:v>0</c:v>
                </c:pt>
                <c:pt idx="2345">
                  <c:v>0</c:v>
                </c:pt>
                <c:pt idx="2346">
                  <c:v>0.13561346481085601</c:v>
                </c:pt>
                <c:pt idx="2347">
                  <c:v>0.54586563195365601</c:v>
                </c:pt>
                <c:pt idx="2348">
                  <c:v>0.95666422569645004</c:v>
                </c:pt>
                <c:pt idx="2349">
                  <c:v>2.3819740314150298E-2</c:v>
                </c:pt>
                <c:pt idx="2350">
                  <c:v>0.89716048588263797</c:v>
                </c:pt>
                <c:pt idx="2351">
                  <c:v>-5.49582840453484E-3</c:v>
                </c:pt>
                <c:pt idx="2352">
                  <c:v>2.6205608166633301</c:v>
                </c:pt>
                <c:pt idx="2353">
                  <c:v>0.141820745475814</c:v>
                </c:pt>
                <c:pt idx="2354">
                  <c:v>1.4579531689321299</c:v>
                </c:pt>
                <c:pt idx="2355">
                  <c:v>1.5045135406218699</c:v>
                </c:pt>
                <c:pt idx="2356">
                  <c:v>2.0443582222184502</c:v>
                </c:pt>
                <c:pt idx="2357">
                  <c:v>-0.123439671163698</c:v>
                </c:pt>
                <c:pt idx="2358">
                  <c:v>0.91770178670902802</c:v>
                </c:pt>
                <c:pt idx="2359">
                  <c:v>1.65839893174312</c:v>
                </c:pt>
                <c:pt idx="2360">
                  <c:v>0</c:v>
                </c:pt>
                <c:pt idx="2361">
                  <c:v>0.627601613196339</c:v>
                </c:pt>
                <c:pt idx="2362">
                  <c:v>0</c:v>
                </c:pt>
                <c:pt idx="2363">
                  <c:v>1.72046898960815</c:v>
                </c:pt>
                <c:pt idx="2364">
                  <c:v>7.1355167503040606E-2</c:v>
                </c:pt>
                <c:pt idx="2365">
                  <c:v>7.0737732331484198</c:v>
                </c:pt>
                <c:pt idx="2366">
                  <c:v>1.1770903832999999</c:v>
                </c:pt>
                <c:pt idx="2367">
                  <c:v>0</c:v>
                </c:pt>
                <c:pt idx="2368">
                  <c:v>8.77052959770281E-3</c:v>
                </c:pt>
                <c:pt idx="2369">
                  <c:v>3.1161300132067802</c:v>
                </c:pt>
                <c:pt idx="2370">
                  <c:v>0</c:v>
                </c:pt>
                <c:pt idx="2371">
                  <c:v>0.433224223432571</c:v>
                </c:pt>
                <c:pt idx="2372">
                  <c:v>7.3831713926895404</c:v>
                </c:pt>
                <c:pt idx="2373">
                  <c:v>1.19286243201931</c:v>
                </c:pt>
                <c:pt idx="2374">
                  <c:v>0</c:v>
                </c:pt>
                <c:pt idx="2375">
                  <c:v>2.51234398546316</c:v>
                </c:pt>
                <c:pt idx="2376">
                  <c:v>0.23968839416783699</c:v>
                </c:pt>
                <c:pt idx="2377">
                  <c:v>-0.22544525437739499</c:v>
                </c:pt>
                <c:pt idx="2378">
                  <c:v>0</c:v>
                </c:pt>
                <c:pt idx="2379">
                  <c:v>0.70792035541381304</c:v>
                </c:pt>
                <c:pt idx="2380">
                  <c:v>2.3360095768942299</c:v>
                </c:pt>
                <c:pt idx="2381">
                  <c:v>0</c:v>
                </c:pt>
                <c:pt idx="2382">
                  <c:v>0.61323497774454305</c:v>
                </c:pt>
                <c:pt idx="2383">
                  <c:v>0.97002034976991103</c:v>
                </c:pt>
                <c:pt idx="2384">
                  <c:v>0.16306747729384299</c:v>
                </c:pt>
                <c:pt idx="2385">
                  <c:v>-9.0290412165313402E-2</c:v>
                </c:pt>
                <c:pt idx="2386">
                  <c:v>0</c:v>
                </c:pt>
                <c:pt idx="2387">
                  <c:v>1.3037180424908299</c:v>
                </c:pt>
                <c:pt idx="2388">
                  <c:v>3.7642494752673898</c:v>
                </c:pt>
                <c:pt idx="2389">
                  <c:v>0.23398925554029201</c:v>
                </c:pt>
                <c:pt idx="2390">
                  <c:v>2.0034243003590801</c:v>
                </c:pt>
                <c:pt idx="2391">
                  <c:v>1.77301005256536</c:v>
                </c:pt>
                <c:pt idx="2392">
                  <c:v>4.0068326379030301</c:v>
                </c:pt>
                <c:pt idx="2393">
                  <c:v>3.4372780961799898</c:v>
                </c:pt>
                <c:pt idx="2394">
                  <c:v>1.4745953448273901</c:v>
                </c:pt>
                <c:pt idx="2395">
                  <c:v>0.99453131974119802</c:v>
                </c:pt>
                <c:pt idx="2396">
                  <c:v>0.66797383528409704</c:v>
                </c:pt>
                <c:pt idx="2397">
                  <c:v>3.0799535549780499</c:v>
                </c:pt>
                <c:pt idx="2398">
                  <c:v>1.2562794816865801</c:v>
                </c:pt>
                <c:pt idx="2399">
                  <c:v>0.26409553902115801</c:v>
                </c:pt>
                <c:pt idx="2400">
                  <c:v>0.37657922677550398</c:v>
                </c:pt>
                <c:pt idx="2401">
                  <c:v>0.74045022959134998</c:v>
                </c:pt>
                <c:pt idx="2402">
                  <c:v>0.320701089570191</c:v>
                </c:pt>
                <c:pt idx="2403">
                  <c:v>0.71413394888819104</c:v>
                </c:pt>
                <c:pt idx="2404">
                  <c:v>6.08399982263205</c:v>
                </c:pt>
                <c:pt idx="2405">
                  <c:v>3.5511814939609301</c:v>
                </c:pt>
                <c:pt idx="2406">
                  <c:v>0.14098593791710701</c:v>
                </c:pt>
                <c:pt idx="2407">
                  <c:v>1.45013788152852</c:v>
                </c:pt>
                <c:pt idx="2408">
                  <c:v>0.370135097052048</c:v>
                </c:pt>
                <c:pt idx="2409">
                  <c:v>0.294297458113703</c:v>
                </c:pt>
                <c:pt idx="2410">
                  <c:v>1.41331262168945</c:v>
                </c:pt>
                <c:pt idx="2411">
                  <c:v>0.76708540976533801</c:v>
                </c:pt>
                <c:pt idx="2412">
                  <c:v>3.0738055026559601</c:v>
                </c:pt>
                <c:pt idx="2413">
                  <c:v>6.9281193831486902</c:v>
                </c:pt>
                <c:pt idx="2414">
                  <c:v>0.75785057102107101</c:v>
                </c:pt>
                <c:pt idx="2415">
                  <c:v>0.760557910553878</c:v>
                </c:pt>
                <c:pt idx="2416">
                  <c:v>1.15727783067501</c:v>
                </c:pt>
                <c:pt idx="2417">
                  <c:v>1.2489521008009501</c:v>
                </c:pt>
                <c:pt idx="2418">
                  <c:v>0.78033342399927497</c:v>
                </c:pt>
                <c:pt idx="2419">
                  <c:v>0.242604214752875</c:v>
                </c:pt>
                <c:pt idx="2420">
                  <c:v>6.4792122589415397</c:v>
                </c:pt>
                <c:pt idx="2421">
                  <c:v>0.88526323505638105</c:v>
                </c:pt>
                <c:pt idx="2422">
                  <c:v>0.129384703852789</c:v>
                </c:pt>
                <c:pt idx="2423">
                  <c:v>1.1973170805103901</c:v>
                </c:pt>
                <c:pt idx="2424">
                  <c:v>2.3275796715818098</c:v>
                </c:pt>
                <c:pt idx="2425">
                  <c:v>2.0132128294868799</c:v>
                </c:pt>
                <c:pt idx="2426">
                  <c:v>1.16430748532267</c:v>
                </c:pt>
                <c:pt idx="2427">
                  <c:v>0.42163086554009999</c:v>
                </c:pt>
                <c:pt idx="2428">
                  <c:v>3.3963050156819499</c:v>
                </c:pt>
                <c:pt idx="2429">
                  <c:v>2.11836199093857</c:v>
                </c:pt>
                <c:pt idx="2430">
                  <c:v>2.8155080247755002</c:v>
                </c:pt>
                <c:pt idx="2431">
                  <c:v>0.92826331228152004</c:v>
                </c:pt>
                <c:pt idx="2432">
                  <c:v>0.49558874994741597</c:v>
                </c:pt>
                <c:pt idx="2433">
                  <c:v>1.8066477855646601</c:v>
                </c:pt>
                <c:pt idx="2434">
                  <c:v>1.9807292480146701</c:v>
                </c:pt>
                <c:pt idx="2435">
                  <c:v>2.24860597895968</c:v>
                </c:pt>
                <c:pt idx="2436">
                  <c:v>1.2346396438491001</c:v>
                </c:pt>
                <c:pt idx="2437">
                  <c:v>-1.26334087968952E-2</c:v>
                </c:pt>
                <c:pt idx="2438">
                  <c:v>4.6058038301480897</c:v>
                </c:pt>
                <c:pt idx="2439">
                  <c:v>0</c:v>
                </c:pt>
                <c:pt idx="2440">
                  <c:v>0.154422596786079</c:v>
                </c:pt>
                <c:pt idx="2441">
                  <c:v>4.4082907702521901</c:v>
                </c:pt>
                <c:pt idx="2442">
                  <c:v>0.107177371994069</c:v>
                </c:pt>
                <c:pt idx="2443">
                  <c:v>0.84925145628495802</c:v>
                </c:pt>
                <c:pt idx="2444">
                  <c:v>7.8341010875905397</c:v>
                </c:pt>
                <c:pt idx="2445">
                  <c:v>2.3131727327621001</c:v>
                </c:pt>
                <c:pt idx="2446">
                  <c:v>0.13860955122771501</c:v>
                </c:pt>
                <c:pt idx="2447">
                  <c:v>0</c:v>
                </c:pt>
                <c:pt idx="2448">
                  <c:v>0.81123297438319997</c:v>
                </c:pt>
                <c:pt idx="2449">
                  <c:v>0.88770011876645705</c:v>
                </c:pt>
                <c:pt idx="2450">
                  <c:v>0.49727105348791401</c:v>
                </c:pt>
                <c:pt idx="2451">
                  <c:v>1.79568835918244</c:v>
                </c:pt>
                <c:pt idx="2452">
                  <c:v>0</c:v>
                </c:pt>
                <c:pt idx="2453">
                  <c:v>0.94704613732878595</c:v>
                </c:pt>
                <c:pt idx="2454">
                  <c:v>2.0450660472065798</c:v>
                </c:pt>
                <c:pt idx="2455">
                  <c:v>3.18415994054096</c:v>
                </c:pt>
                <c:pt idx="2456">
                  <c:v>0.202308406118759</c:v>
                </c:pt>
                <c:pt idx="2457">
                  <c:v>0</c:v>
                </c:pt>
                <c:pt idx="2458">
                  <c:v>0</c:v>
                </c:pt>
                <c:pt idx="2459">
                  <c:v>2.88760045931279</c:v>
                </c:pt>
                <c:pt idx="2460">
                  <c:v>9.7142182288232903E-2</c:v>
                </c:pt>
                <c:pt idx="2461">
                  <c:v>2.0339349855047102</c:v>
                </c:pt>
                <c:pt idx="2462">
                  <c:v>7.9154598587351002</c:v>
                </c:pt>
                <c:pt idx="2463">
                  <c:v>0.36805988446452698</c:v>
                </c:pt>
                <c:pt idx="2464">
                  <c:v>0</c:v>
                </c:pt>
                <c:pt idx="2465">
                  <c:v>0.82142020949876704</c:v>
                </c:pt>
                <c:pt idx="2466">
                  <c:v>1.6907171923675199</c:v>
                </c:pt>
                <c:pt idx="2467">
                  <c:v>0.68601341396211002</c:v>
                </c:pt>
                <c:pt idx="2468">
                  <c:v>2.0628931930986099</c:v>
                </c:pt>
                <c:pt idx="2469">
                  <c:v>1.41745020725912</c:v>
                </c:pt>
                <c:pt idx="2470">
                  <c:v>0.225652941790073</c:v>
                </c:pt>
                <c:pt idx="2471">
                  <c:v>3.1866277511823103E-2</c:v>
                </c:pt>
                <c:pt idx="2472">
                  <c:v>0.45177009826852998</c:v>
                </c:pt>
                <c:pt idx="2473">
                  <c:v>1.83736816341062</c:v>
                </c:pt>
                <c:pt idx="2474">
                  <c:v>1.7094076898856001</c:v>
                </c:pt>
                <c:pt idx="2475">
                  <c:v>0.65671499755784901</c:v>
                </c:pt>
                <c:pt idx="2476">
                  <c:v>0.27148999388511402</c:v>
                </c:pt>
                <c:pt idx="2477">
                  <c:v>-2.6238328718099901E-2</c:v>
                </c:pt>
                <c:pt idx="2478">
                  <c:v>12.7521173491662</c:v>
                </c:pt>
                <c:pt idx="2479">
                  <c:v>0.50490921207261397</c:v>
                </c:pt>
                <c:pt idx="2480">
                  <c:v>1.0969001873158</c:v>
                </c:pt>
                <c:pt idx="2481">
                  <c:v>0.16609985038575001</c:v>
                </c:pt>
                <c:pt idx="2482">
                  <c:v>0.58563635560067795</c:v>
                </c:pt>
                <c:pt idx="2483">
                  <c:v>15.604186611210199</c:v>
                </c:pt>
                <c:pt idx="2484">
                  <c:v>0.36245079441486899</c:v>
                </c:pt>
                <c:pt idx="2485">
                  <c:v>6.0865176504833398</c:v>
                </c:pt>
                <c:pt idx="2486">
                  <c:v>0.80925135874140597</c:v>
                </c:pt>
                <c:pt idx="2487">
                  <c:v>0.30944819248926497</c:v>
                </c:pt>
                <c:pt idx="2488">
                  <c:v>3.4818735761527999</c:v>
                </c:pt>
                <c:pt idx="2489">
                  <c:v>2.3106268863160899</c:v>
                </c:pt>
                <c:pt idx="2490">
                  <c:v>1.14411886934187</c:v>
                </c:pt>
                <c:pt idx="2491">
                  <c:v>1.43047996076618</c:v>
                </c:pt>
                <c:pt idx="2492">
                  <c:v>4.96551995916926</c:v>
                </c:pt>
                <c:pt idx="2493">
                  <c:v>0.57960376485630805</c:v>
                </c:pt>
                <c:pt idx="2494">
                  <c:v>3.1236363662975202</c:v>
                </c:pt>
                <c:pt idx="2495">
                  <c:v>2.0022023664687998</c:v>
                </c:pt>
                <c:pt idx="2496">
                  <c:v>2.0181820710908398</c:v>
                </c:pt>
                <c:pt idx="2497">
                  <c:v>1.8124491582386699</c:v>
                </c:pt>
                <c:pt idx="2498">
                  <c:v>8.8613228013572893</c:v>
                </c:pt>
                <c:pt idx="2499">
                  <c:v>8.6234245562662001E-2</c:v>
                </c:pt>
                <c:pt idx="2500">
                  <c:v>10.774836077541</c:v>
                </c:pt>
                <c:pt idx="2501">
                  <c:v>0.70619812519898295</c:v>
                </c:pt>
                <c:pt idx="2502">
                  <c:v>1.84472855105994</c:v>
                </c:pt>
                <c:pt idx="2503">
                  <c:v>-0.89142227099445104</c:v>
                </c:pt>
                <c:pt idx="2504">
                  <c:v>8.2296213776517704E-2</c:v>
                </c:pt>
                <c:pt idx="2505">
                  <c:v>0.43861577627600401</c:v>
                </c:pt>
                <c:pt idx="2506">
                  <c:v>2.4157202322939701</c:v>
                </c:pt>
                <c:pt idx="2507">
                  <c:v>2.21421468610278</c:v>
                </c:pt>
                <c:pt idx="2508">
                  <c:v>1.0006535329285999</c:v>
                </c:pt>
                <c:pt idx="2509">
                  <c:v>1.05514009245314</c:v>
                </c:pt>
                <c:pt idx="2510">
                  <c:v>2.6032260812286698</c:v>
                </c:pt>
                <c:pt idx="2511">
                  <c:v>0.23165174044253301</c:v>
                </c:pt>
                <c:pt idx="2512">
                  <c:v>3.5292669219437798</c:v>
                </c:pt>
                <c:pt idx="2513">
                  <c:v>0.66400540476187098</c:v>
                </c:pt>
                <c:pt idx="2514">
                  <c:v>-0.54567403800732095</c:v>
                </c:pt>
                <c:pt idx="2515">
                  <c:v>0.24817295847207099</c:v>
                </c:pt>
                <c:pt idx="2516">
                  <c:v>1.4989772524850999</c:v>
                </c:pt>
                <c:pt idx="2517">
                  <c:v>1.6553104057210399</c:v>
                </c:pt>
                <c:pt idx="2518">
                  <c:v>1.1911554061185401</c:v>
                </c:pt>
                <c:pt idx="2519">
                  <c:v>1.18942554186405</c:v>
                </c:pt>
                <c:pt idx="2520">
                  <c:v>8.2448056322729695</c:v>
                </c:pt>
                <c:pt idx="2521">
                  <c:v>1.47646297848346</c:v>
                </c:pt>
                <c:pt idx="2522">
                  <c:v>2.4793623286487199</c:v>
                </c:pt>
                <c:pt idx="2523">
                  <c:v>0</c:v>
                </c:pt>
                <c:pt idx="2524">
                  <c:v>2.7001114151236599E-2</c:v>
                </c:pt>
                <c:pt idx="2525">
                  <c:v>1.2869802572248701</c:v>
                </c:pt>
                <c:pt idx="2526">
                  <c:v>3.4321222168043399</c:v>
                </c:pt>
                <c:pt idx="2527">
                  <c:v>2.6106034459110798</c:v>
                </c:pt>
                <c:pt idx="2528">
                  <c:v>0.86855930633410305</c:v>
                </c:pt>
                <c:pt idx="2529">
                  <c:v>0.73954701048361104</c:v>
                </c:pt>
                <c:pt idx="2530">
                  <c:v>0.73431228666368598</c:v>
                </c:pt>
                <c:pt idx="2531">
                  <c:v>0.506449028159208</c:v>
                </c:pt>
                <c:pt idx="2532">
                  <c:v>2.48811694327568</c:v>
                </c:pt>
                <c:pt idx="2533">
                  <c:v>0</c:v>
                </c:pt>
                <c:pt idx="2534">
                  <c:v>1.08580440440745</c:v>
                </c:pt>
                <c:pt idx="2535">
                  <c:v>0.99418166457075297</c:v>
                </c:pt>
                <c:pt idx="2536">
                  <c:v>0.530397496231232</c:v>
                </c:pt>
                <c:pt idx="2537">
                  <c:v>0.28034041245004898</c:v>
                </c:pt>
                <c:pt idx="2538">
                  <c:v>0.24112577888606601</c:v>
                </c:pt>
                <c:pt idx="2539">
                  <c:v>0</c:v>
                </c:pt>
                <c:pt idx="2540">
                  <c:v>2.6200372057034298</c:v>
                </c:pt>
                <c:pt idx="2541">
                  <c:v>0.735552001233307</c:v>
                </c:pt>
                <c:pt idx="2542">
                  <c:v>1.86218366056739</c:v>
                </c:pt>
                <c:pt idx="2543">
                  <c:v>1.3975049534888999</c:v>
                </c:pt>
                <c:pt idx="2544">
                  <c:v>1.5434501497813999</c:v>
                </c:pt>
                <c:pt idx="2545">
                  <c:v>1.97901723543409</c:v>
                </c:pt>
                <c:pt idx="2546">
                  <c:v>2.15382944542471</c:v>
                </c:pt>
                <c:pt idx="2547">
                  <c:v>0.30000190486425599</c:v>
                </c:pt>
                <c:pt idx="2548">
                  <c:v>1.78590692884813</c:v>
                </c:pt>
                <c:pt idx="2549">
                  <c:v>0.32661359788939798</c:v>
                </c:pt>
                <c:pt idx="2550">
                  <c:v>1.0694817293268799</c:v>
                </c:pt>
                <c:pt idx="2551">
                  <c:v>3.2656026506443299</c:v>
                </c:pt>
                <c:pt idx="2552">
                  <c:v>-9.5755529556624391E-3</c:v>
                </c:pt>
                <c:pt idx="2553">
                  <c:v>3.1458378018529398</c:v>
                </c:pt>
                <c:pt idx="2554">
                  <c:v>0.47552010237908798</c:v>
                </c:pt>
                <c:pt idx="2555">
                  <c:v>-1.6815119720935402E-2</c:v>
                </c:pt>
                <c:pt idx="2556">
                  <c:v>4.3730577088716602</c:v>
                </c:pt>
                <c:pt idx="2557">
                  <c:v>10.3713727222498</c:v>
                </c:pt>
                <c:pt idx="2558">
                  <c:v>4.7830481233102997</c:v>
                </c:pt>
                <c:pt idx="2559">
                  <c:v>17.3610115911486</c:v>
                </c:pt>
                <c:pt idx="2560">
                  <c:v>3.65550438327511</c:v>
                </c:pt>
                <c:pt idx="2561">
                  <c:v>3.8401097514072502</c:v>
                </c:pt>
                <c:pt idx="2562">
                  <c:v>4.6103896358098604</c:v>
                </c:pt>
                <c:pt idx="2563">
                  <c:v>0.89369281918647703</c:v>
                </c:pt>
                <c:pt idx="2564">
                  <c:v>8.4000549991009805</c:v>
                </c:pt>
                <c:pt idx="2565">
                  <c:v>0.39046956771637698</c:v>
                </c:pt>
                <c:pt idx="2566">
                  <c:v>-7.1049347554797998E-2</c:v>
                </c:pt>
                <c:pt idx="2567">
                  <c:v>0.54267836504308398</c:v>
                </c:pt>
                <c:pt idx="2568">
                  <c:v>-0.45974535140490003</c:v>
                </c:pt>
                <c:pt idx="2569">
                  <c:v>3.7471096613358103E-2</c:v>
                </c:pt>
                <c:pt idx="2570">
                  <c:v>0.57912864860781599</c:v>
                </c:pt>
                <c:pt idx="2571">
                  <c:v>2.1556901954714598</c:v>
                </c:pt>
                <c:pt idx="2572">
                  <c:v>-3.09525090973796E-2</c:v>
                </c:pt>
                <c:pt idx="2573">
                  <c:v>3.50935555779174E-2</c:v>
                </c:pt>
                <c:pt idx="2574">
                  <c:v>3.59101161514443</c:v>
                </c:pt>
                <c:pt idx="2575">
                  <c:v>1.01014023300861</c:v>
                </c:pt>
                <c:pt idx="2576">
                  <c:v>0.138383933733356</c:v>
                </c:pt>
                <c:pt idx="2577">
                  <c:v>2.4739418810124101</c:v>
                </c:pt>
                <c:pt idx="2578">
                  <c:v>4.16325240669845</c:v>
                </c:pt>
                <c:pt idx="2579">
                  <c:v>2.9057265725041801</c:v>
                </c:pt>
                <c:pt idx="2580">
                  <c:v>0.64708428853980204</c:v>
                </c:pt>
                <c:pt idx="2581">
                  <c:v>0.75107779663817598</c:v>
                </c:pt>
                <c:pt idx="2582">
                  <c:v>1.30781524232509E-3</c:v>
                </c:pt>
                <c:pt idx="2583">
                  <c:v>1.8218159258512601E-3</c:v>
                </c:pt>
                <c:pt idx="2584">
                  <c:v>0.15033621335198399</c:v>
                </c:pt>
                <c:pt idx="2585">
                  <c:v>2.87908786992833</c:v>
                </c:pt>
                <c:pt idx="2586">
                  <c:v>1.06282506243076</c:v>
                </c:pt>
                <c:pt idx="2587">
                  <c:v>0.70346072339062504</c:v>
                </c:pt>
                <c:pt idx="2588">
                  <c:v>1.1257928051708499</c:v>
                </c:pt>
                <c:pt idx="2589">
                  <c:v>3.40078257906042</c:v>
                </c:pt>
                <c:pt idx="2590">
                  <c:v>0</c:v>
                </c:pt>
                <c:pt idx="2591">
                  <c:v>6.2080359629996096</c:v>
                </c:pt>
                <c:pt idx="2592">
                  <c:v>0.50059673783317904</c:v>
                </c:pt>
                <c:pt idx="2593">
                  <c:v>0.132220822459581</c:v>
                </c:pt>
                <c:pt idx="2594">
                  <c:v>6.6504537471582604E-3</c:v>
                </c:pt>
                <c:pt idx="2595">
                  <c:v>0.39067319159435798</c:v>
                </c:pt>
                <c:pt idx="2596">
                  <c:v>3.9233349020919301</c:v>
                </c:pt>
                <c:pt idx="2597">
                  <c:v>1.0352707432132799</c:v>
                </c:pt>
                <c:pt idx="2598">
                  <c:v>10.2718074369359</c:v>
                </c:pt>
                <c:pt idx="2599">
                  <c:v>2.04850539439754</c:v>
                </c:pt>
                <c:pt idx="2600">
                  <c:v>0.30306778822365199</c:v>
                </c:pt>
                <c:pt idx="2601">
                  <c:v>2.3257556832375701</c:v>
                </c:pt>
                <c:pt idx="2602">
                  <c:v>0</c:v>
                </c:pt>
                <c:pt idx="2603">
                  <c:v>5.6248773788503001</c:v>
                </c:pt>
                <c:pt idx="2604">
                  <c:v>-1.4909775341146601</c:v>
                </c:pt>
                <c:pt idx="2605">
                  <c:v>1.9362454605810799</c:v>
                </c:pt>
                <c:pt idx="2606">
                  <c:v>7.5583774303813502</c:v>
                </c:pt>
                <c:pt idx="2607">
                  <c:v>4.2266959016024099</c:v>
                </c:pt>
                <c:pt idx="2608">
                  <c:v>8.1646100628253296E-2</c:v>
                </c:pt>
                <c:pt idx="2609">
                  <c:v>0.93527505983807402</c:v>
                </c:pt>
                <c:pt idx="2610">
                  <c:v>0.59754351192978405</c:v>
                </c:pt>
                <c:pt idx="2611">
                  <c:v>2.3180076299295198</c:v>
                </c:pt>
                <c:pt idx="2612">
                  <c:v>1.2992708624423499</c:v>
                </c:pt>
                <c:pt idx="2613">
                  <c:v>1.4149336095651299</c:v>
                </c:pt>
                <c:pt idx="2614">
                  <c:v>8.0191412287558208</c:v>
                </c:pt>
                <c:pt idx="2615">
                  <c:v>1.6515613321582201</c:v>
                </c:pt>
                <c:pt idx="2616">
                  <c:v>4.1816487131161502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-0.49603746101240198</c:v>
                </c:pt>
                <c:pt idx="2621">
                  <c:v>0</c:v>
                </c:pt>
                <c:pt idx="2622">
                  <c:v>-0.23321276233520599</c:v>
                </c:pt>
                <c:pt idx="2623">
                  <c:v>0</c:v>
                </c:pt>
                <c:pt idx="2624">
                  <c:v>0.45435725022622597</c:v>
                </c:pt>
                <c:pt idx="2625">
                  <c:v>0</c:v>
                </c:pt>
                <c:pt idx="2626">
                  <c:v>2.2769158321746499</c:v>
                </c:pt>
                <c:pt idx="2627">
                  <c:v>1.9199002112816299</c:v>
                </c:pt>
                <c:pt idx="2628">
                  <c:v>1.76320735336626</c:v>
                </c:pt>
                <c:pt idx="2629">
                  <c:v>0</c:v>
                </c:pt>
                <c:pt idx="2630">
                  <c:v>0.49659157471554699</c:v>
                </c:pt>
                <c:pt idx="2631">
                  <c:v>4.5941993309040603</c:v>
                </c:pt>
                <c:pt idx="2632">
                  <c:v>3.9858264915244099</c:v>
                </c:pt>
                <c:pt idx="2633">
                  <c:v>0</c:v>
                </c:pt>
                <c:pt idx="2634">
                  <c:v>0.52076923958156596</c:v>
                </c:pt>
                <c:pt idx="2635">
                  <c:v>0</c:v>
                </c:pt>
                <c:pt idx="2636">
                  <c:v>1.2948474325643999</c:v>
                </c:pt>
                <c:pt idx="2637">
                  <c:v>2.5312017633951398</c:v>
                </c:pt>
                <c:pt idx="2638">
                  <c:v>0.125103156571023</c:v>
                </c:pt>
                <c:pt idx="2639">
                  <c:v>2.8139817145081101</c:v>
                </c:pt>
                <c:pt idx="2640">
                  <c:v>6.3401132649476297</c:v>
                </c:pt>
                <c:pt idx="2641">
                  <c:v>0.70286133732075395</c:v>
                </c:pt>
                <c:pt idx="2642">
                  <c:v>1.7359096351896099</c:v>
                </c:pt>
                <c:pt idx="2643">
                  <c:v>0</c:v>
                </c:pt>
                <c:pt idx="2644">
                  <c:v>3.1705645779182299</c:v>
                </c:pt>
                <c:pt idx="2645">
                  <c:v>0.64393558967187703</c:v>
                </c:pt>
                <c:pt idx="2646">
                  <c:v>0.73073152045504297</c:v>
                </c:pt>
                <c:pt idx="2647">
                  <c:v>1.64789288596441</c:v>
                </c:pt>
                <c:pt idx="2648">
                  <c:v>4.9790739933655201</c:v>
                </c:pt>
                <c:pt idx="2649">
                  <c:v>0.443680010097734</c:v>
                </c:pt>
                <c:pt idx="2650">
                  <c:v>6.6323388188777201</c:v>
                </c:pt>
                <c:pt idx="2651">
                  <c:v>2.20467057833338</c:v>
                </c:pt>
                <c:pt idx="2652">
                  <c:v>0.99832271385311599</c:v>
                </c:pt>
                <c:pt idx="2653">
                  <c:v>1.1622235753457799</c:v>
                </c:pt>
                <c:pt idx="2654">
                  <c:v>1.7154482775892299</c:v>
                </c:pt>
                <c:pt idx="2655">
                  <c:v>4.1770516126699797E-2</c:v>
                </c:pt>
                <c:pt idx="2656">
                  <c:v>9.1792979297929804</c:v>
                </c:pt>
                <c:pt idx="2657">
                  <c:v>3.0083004859329701</c:v>
                </c:pt>
                <c:pt idx="2658">
                  <c:v>0</c:v>
                </c:pt>
                <c:pt idx="2659">
                  <c:v>0.38859883242974003</c:v>
                </c:pt>
                <c:pt idx="2660">
                  <c:v>3.70621646199112E-2</c:v>
                </c:pt>
                <c:pt idx="2661">
                  <c:v>6.8811385912481093E-2</c:v>
                </c:pt>
                <c:pt idx="2662">
                  <c:v>5.6479386008068504</c:v>
                </c:pt>
                <c:pt idx="2663">
                  <c:v>0.91939115405549998</c:v>
                </c:pt>
                <c:pt idx="2664">
                  <c:v>1.0459688996174601</c:v>
                </c:pt>
                <c:pt idx="2665">
                  <c:v>0.32898245705636803</c:v>
                </c:pt>
                <c:pt idx="2666">
                  <c:v>0.49594250639403398</c:v>
                </c:pt>
                <c:pt idx="2667">
                  <c:v>5.4887054675698197</c:v>
                </c:pt>
                <c:pt idx="2668">
                  <c:v>0.46840919548916798</c:v>
                </c:pt>
                <c:pt idx="2669">
                  <c:v>1.79289952453927</c:v>
                </c:pt>
                <c:pt idx="2670">
                  <c:v>1.11773859970056</c:v>
                </c:pt>
                <c:pt idx="2671">
                  <c:v>0.42513047029587298</c:v>
                </c:pt>
                <c:pt idx="2672">
                  <c:v>5.2273698790437999</c:v>
                </c:pt>
                <c:pt idx="2673">
                  <c:v>0</c:v>
                </c:pt>
                <c:pt idx="2674">
                  <c:v>3.2483899939285799</c:v>
                </c:pt>
                <c:pt idx="2675">
                  <c:v>3.16995987193632</c:v>
                </c:pt>
                <c:pt idx="2676">
                  <c:v>0.92839436198057801</c:v>
                </c:pt>
                <c:pt idx="2677">
                  <c:v>2.42413399999643</c:v>
                </c:pt>
                <c:pt idx="2678">
                  <c:v>0.120349759833001</c:v>
                </c:pt>
                <c:pt idx="2679">
                  <c:v>0.10543057062870501</c:v>
                </c:pt>
                <c:pt idx="2680">
                  <c:v>3.3239121834636398E-2</c:v>
                </c:pt>
                <c:pt idx="2681">
                  <c:v>2.0459490104362601</c:v>
                </c:pt>
                <c:pt idx="2682">
                  <c:v>0.55055107141533199</c:v>
                </c:pt>
                <c:pt idx="2683">
                  <c:v>1.5048918730403</c:v>
                </c:pt>
                <c:pt idx="2684">
                  <c:v>4.1341732147302004</c:v>
                </c:pt>
                <c:pt idx="2685">
                  <c:v>10.6169377819082</c:v>
                </c:pt>
                <c:pt idx="2686">
                  <c:v>1.3327658667218001</c:v>
                </c:pt>
                <c:pt idx="2687">
                  <c:v>2.0087474370148199</c:v>
                </c:pt>
                <c:pt idx="2688">
                  <c:v>0.138234411115781</c:v>
                </c:pt>
                <c:pt idx="2689">
                  <c:v>9.0551619629835898</c:v>
                </c:pt>
                <c:pt idx="2690">
                  <c:v>0.119040399011992</c:v>
                </c:pt>
                <c:pt idx="2691">
                  <c:v>1.79167346995568</c:v>
                </c:pt>
                <c:pt idx="2692">
                  <c:v>6.4002555032145096</c:v>
                </c:pt>
                <c:pt idx="2693">
                  <c:v>1.1943474395149101</c:v>
                </c:pt>
                <c:pt idx="2694">
                  <c:v>1.30656061755495</c:v>
                </c:pt>
                <c:pt idx="2695">
                  <c:v>6.9599618653183599</c:v>
                </c:pt>
                <c:pt idx="2696">
                  <c:v>5.7587115794369703</c:v>
                </c:pt>
                <c:pt idx="2697">
                  <c:v>0.41340296175079599</c:v>
                </c:pt>
                <c:pt idx="2698">
                  <c:v>2.9544367917091998</c:v>
                </c:pt>
                <c:pt idx="2699">
                  <c:v>0.22107680699499399</c:v>
                </c:pt>
                <c:pt idx="2700">
                  <c:v>0.50508152982145105</c:v>
                </c:pt>
                <c:pt idx="2701">
                  <c:v>1.6588568439840701</c:v>
                </c:pt>
                <c:pt idx="2702">
                  <c:v>1.7559296228810299</c:v>
                </c:pt>
                <c:pt idx="2703">
                  <c:v>0.46150876000443403</c:v>
                </c:pt>
                <c:pt idx="2704">
                  <c:v>-0.57011769293014503</c:v>
                </c:pt>
                <c:pt idx="2705">
                  <c:v>1.0330302338483299</c:v>
                </c:pt>
                <c:pt idx="2706">
                  <c:v>0.18480725343792201</c:v>
                </c:pt>
                <c:pt idx="2707">
                  <c:v>0.79279637633519495</c:v>
                </c:pt>
                <c:pt idx="2708">
                  <c:v>0</c:v>
                </c:pt>
                <c:pt idx="2709">
                  <c:v>2.8118961877731898</c:v>
                </c:pt>
                <c:pt idx="2710">
                  <c:v>2.6367414356949102</c:v>
                </c:pt>
                <c:pt idx="2711">
                  <c:v>3.4941085423888798</c:v>
                </c:pt>
                <c:pt idx="2712">
                  <c:v>1.5743034764189201</c:v>
                </c:pt>
                <c:pt idx="2713">
                  <c:v>-0.14649057414538999</c:v>
                </c:pt>
                <c:pt idx="2714">
                  <c:v>-1.6972231406097198E-2</c:v>
                </c:pt>
                <c:pt idx="2715">
                  <c:v>0.35510420983611901</c:v>
                </c:pt>
                <c:pt idx="2716">
                  <c:v>0</c:v>
                </c:pt>
                <c:pt idx="2717">
                  <c:v>0.92346875625115599</c:v>
                </c:pt>
                <c:pt idx="2718">
                  <c:v>0</c:v>
                </c:pt>
                <c:pt idx="2719">
                  <c:v>9.43266741890392E-2</c:v>
                </c:pt>
                <c:pt idx="2720">
                  <c:v>0.19886493552383</c:v>
                </c:pt>
                <c:pt idx="2721">
                  <c:v>1.8063554414638301</c:v>
                </c:pt>
                <c:pt idx="2722">
                  <c:v>1.0501492253091</c:v>
                </c:pt>
                <c:pt idx="2723">
                  <c:v>0.94566300177095597</c:v>
                </c:pt>
                <c:pt idx="2724">
                  <c:v>1.0874943217827699</c:v>
                </c:pt>
                <c:pt idx="2725">
                  <c:v>0</c:v>
                </c:pt>
                <c:pt idx="2726">
                  <c:v>0</c:v>
                </c:pt>
                <c:pt idx="2727">
                  <c:v>-1.6120098957152</c:v>
                </c:pt>
                <c:pt idx="2728">
                  <c:v>0.38981782821651101</c:v>
                </c:pt>
                <c:pt idx="2729">
                  <c:v>0</c:v>
                </c:pt>
                <c:pt idx="2730">
                  <c:v>0</c:v>
                </c:pt>
                <c:pt idx="2731">
                  <c:v>0.463057268214012</c:v>
                </c:pt>
                <c:pt idx="2732">
                  <c:v>2.8811433349804201</c:v>
                </c:pt>
                <c:pt idx="2733">
                  <c:v>0.136485505116448</c:v>
                </c:pt>
                <c:pt idx="2734">
                  <c:v>1.59009889533905</c:v>
                </c:pt>
                <c:pt idx="2735">
                  <c:v>2.2096884755005002</c:v>
                </c:pt>
                <c:pt idx="2736">
                  <c:v>0</c:v>
                </c:pt>
                <c:pt idx="2737">
                  <c:v>7.1165200384459504E-2</c:v>
                </c:pt>
                <c:pt idx="2738">
                  <c:v>2.2422200606307698</c:v>
                </c:pt>
                <c:pt idx="2739">
                  <c:v>3.4651036613179702</c:v>
                </c:pt>
                <c:pt idx="2740">
                  <c:v>1.3261719168742301</c:v>
                </c:pt>
                <c:pt idx="2741">
                  <c:v>-0.18176874397053</c:v>
                </c:pt>
                <c:pt idx="2742">
                  <c:v>2.51573005138379E-2</c:v>
                </c:pt>
                <c:pt idx="2743">
                  <c:v>4.7514640806489497E-2</c:v>
                </c:pt>
                <c:pt idx="2744">
                  <c:v>0.78494095027205202</c:v>
                </c:pt>
                <c:pt idx="2745">
                  <c:v>1.0935918542857299</c:v>
                </c:pt>
                <c:pt idx="2746">
                  <c:v>-0.16156015307084201</c:v>
                </c:pt>
                <c:pt idx="2747">
                  <c:v>0.122853936614957</c:v>
                </c:pt>
                <c:pt idx="2748">
                  <c:v>0.23658277115839299</c:v>
                </c:pt>
                <c:pt idx="2749">
                  <c:v>0.28265584663798898</c:v>
                </c:pt>
                <c:pt idx="2750">
                  <c:v>-4.7765459251612102E-2</c:v>
                </c:pt>
                <c:pt idx="2751">
                  <c:v>2.4830530914501199</c:v>
                </c:pt>
                <c:pt idx="2752">
                  <c:v>1.42040512249928</c:v>
                </c:pt>
                <c:pt idx="2753">
                  <c:v>0</c:v>
                </c:pt>
                <c:pt idx="2754">
                  <c:v>8.2716233282853793</c:v>
                </c:pt>
                <c:pt idx="2755">
                  <c:v>0.44110792609114302</c:v>
                </c:pt>
                <c:pt idx="2756">
                  <c:v>0.44689446937417199</c:v>
                </c:pt>
                <c:pt idx="2757">
                  <c:v>-0.255917492046975</c:v>
                </c:pt>
                <c:pt idx="2758">
                  <c:v>-5.1929009988697802E-2</c:v>
                </c:pt>
                <c:pt idx="2759">
                  <c:v>0.861582401653469</c:v>
                </c:pt>
                <c:pt idx="2760">
                  <c:v>0</c:v>
                </c:pt>
                <c:pt idx="2761">
                  <c:v>0.75333847427023803</c:v>
                </c:pt>
                <c:pt idx="2762">
                  <c:v>0</c:v>
                </c:pt>
                <c:pt idx="2763">
                  <c:v>0.54996991030502895</c:v>
                </c:pt>
                <c:pt idx="2764">
                  <c:v>0.27386366285664199</c:v>
                </c:pt>
                <c:pt idx="2765">
                  <c:v>1.6732066455600401</c:v>
                </c:pt>
                <c:pt idx="2766">
                  <c:v>2.1844057756282602</c:v>
                </c:pt>
                <c:pt idx="2767">
                  <c:v>1.43858681724389</c:v>
                </c:pt>
                <c:pt idx="2768">
                  <c:v>0</c:v>
                </c:pt>
                <c:pt idx="2769">
                  <c:v>2.5436448363058402</c:v>
                </c:pt>
                <c:pt idx="2770">
                  <c:v>-0.11142668593404199</c:v>
                </c:pt>
                <c:pt idx="2771">
                  <c:v>1.1055754397004101</c:v>
                </c:pt>
                <c:pt idx="2772">
                  <c:v>2.0514850693512501</c:v>
                </c:pt>
                <c:pt idx="2773">
                  <c:v>2.3111319792417202</c:v>
                </c:pt>
                <c:pt idx="2774">
                  <c:v>2.75213224035884</c:v>
                </c:pt>
                <c:pt idx="2775">
                  <c:v>0</c:v>
                </c:pt>
                <c:pt idx="2776">
                  <c:v>2.0020874112476701</c:v>
                </c:pt>
                <c:pt idx="2777">
                  <c:v>2.0963646311620801E-2</c:v>
                </c:pt>
                <c:pt idx="2778">
                  <c:v>0.98621407014562401</c:v>
                </c:pt>
                <c:pt idx="2779">
                  <c:v>0</c:v>
                </c:pt>
                <c:pt idx="2780">
                  <c:v>0.29257115699360597</c:v>
                </c:pt>
                <c:pt idx="2781">
                  <c:v>0.25810313075506403</c:v>
                </c:pt>
                <c:pt idx="2782">
                  <c:v>2.0383840946454899</c:v>
                </c:pt>
                <c:pt idx="2783">
                  <c:v>7.9240830406468499</c:v>
                </c:pt>
                <c:pt idx="2784">
                  <c:v>0.85941307740905404</c:v>
                </c:pt>
                <c:pt idx="2785">
                  <c:v>0</c:v>
                </c:pt>
                <c:pt idx="2786">
                  <c:v>0</c:v>
                </c:pt>
                <c:pt idx="2787">
                  <c:v>0.83003443166726198</c:v>
                </c:pt>
                <c:pt idx="2788">
                  <c:v>0.1940709791546</c:v>
                </c:pt>
                <c:pt idx="2789">
                  <c:v>8.7185460709263904E-3</c:v>
                </c:pt>
                <c:pt idx="2790">
                  <c:v>5.80316141779105</c:v>
                </c:pt>
                <c:pt idx="2791">
                  <c:v>1.21478533830397</c:v>
                </c:pt>
                <c:pt idx="2792">
                  <c:v>0.43809351810937402</c:v>
                </c:pt>
                <c:pt idx="2793">
                  <c:v>0</c:v>
                </c:pt>
                <c:pt idx="2794">
                  <c:v>3.3055909595493902</c:v>
                </c:pt>
                <c:pt idx="2795">
                  <c:v>0.13873113969453801</c:v>
                </c:pt>
                <c:pt idx="2796">
                  <c:v>1.9406155342943301</c:v>
                </c:pt>
                <c:pt idx="2797">
                  <c:v>0.31848078261686602</c:v>
                </c:pt>
                <c:pt idx="2798">
                  <c:v>1.5322027875170701</c:v>
                </c:pt>
                <c:pt idx="2799">
                  <c:v>2.2010862767317501</c:v>
                </c:pt>
                <c:pt idx="2800">
                  <c:v>3.0012274198147701</c:v>
                </c:pt>
                <c:pt idx="2801">
                  <c:v>0.54268439224915599</c:v>
                </c:pt>
                <c:pt idx="2802">
                  <c:v>2.4250776958282001E-2</c:v>
                </c:pt>
                <c:pt idx="2803">
                  <c:v>0.199860482832113</c:v>
                </c:pt>
                <c:pt idx="2804">
                  <c:v>0.13660585871309</c:v>
                </c:pt>
                <c:pt idx="2805">
                  <c:v>3.6792744512006599</c:v>
                </c:pt>
                <c:pt idx="2806">
                  <c:v>0.65454040544293202</c:v>
                </c:pt>
                <c:pt idx="2807">
                  <c:v>3.7323855949083802</c:v>
                </c:pt>
                <c:pt idx="2808">
                  <c:v>1.9605345125978799</c:v>
                </c:pt>
                <c:pt idx="2809">
                  <c:v>0.75616716379774995</c:v>
                </c:pt>
                <c:pt idx="2810">
                  <c:v>0</c:v>
                </c:pt>
                <c:pt idx="2811">
                  <c:v>8.8950791920557701E-2</c:v>
                </c:pt>
                <c:pt idx="2812">
                  <c:v>0.91216784300148801</c:v>
                </c:pt>
                <c:pt idx="2813">
                  <c:v>4.5680251405831704</c:v>
                </c:pt>
                <c:pt idx="2814">
                  <c:v>2.9645661895736799</c:v>
                </c:pt>
                <c:pt idx="2815">
                  <c:v>1.8004494305110099</c:v>
                </c:pt>
                <c:pt idx="2816">
                  <c:v>2.5593210346480499</c:v>
                </c:pt>
                <c:pt idx="2817">
                  <c:v>0.88569501378390803</c:v>
                </c:pt>
                <c:pt idx="2818">
                  <c:v>0.47750597720254701</c:v>
                </c:pt>
                <c:pt idx="2819">
                  <c:v>-0.27056141493599201</c:v>
                </c:pt>
                <c:pt idx="2820">
                  <c:v>2.8714518435035301</c:v>
                </c:pt>
                <c:pt idx="2821">
                  <c:v>0.64305010928534501</c:v>
                </c:pt>
                <c:pt idx="2822">
                  <c:v>0.86746480251029001</c:v>
                </c:pt>
                <c:pt idx="2823">
                  <c:v>0.91145043285515503</c:v>
                </c:pt>
                <c:pt idx="2824">
                  <c:v>0.82434214918267901</c:v>
                </c:pt>
                <c:pt idx="2825">
                  <c:v>0.42685338217368002</c:v>
                </c:pt>
                <c:pt idx="2826">
                  <c:v>2.0869527005759601</c:v>
                </c:pt>
                <c:pt idx="2827">
                  <c:v>6.4744211157515399E-2</c:v>
                </c:pt>
                <c:pt idx="2828">
                  <c:v>0.46389437684344598</c:v>
                </c:pt>
                <c:pt idx="2829">
                  <c:v>8.7541859367232296E-3</c:v>
                </c:pt>
                <c:pt idx="2830">
                  <c:v>-0.175206479935026</c:v>
                </c:pt>
                <c:pt idx="2831">
                  <c:v>3.39917452517874</c:v>
                </c:pt>
                <c:pt idx="2832">
                  <c:v>0.56762494158965604</c:v>
                </c:pt>
                <c:pt idx="2833">
                  <c:v>0.47735335066245599</c:v>
                </c:pt>
                <c:pt idx="2834">
                  <c:v>0</c:v>
                </c:pt>
                <c:pt idx="2835">
                  <c:v>0.52838178185703599</c:v>
                </c:pt>
                <c:pt idx="2836">
                  <c:v>0</c:v>
                </c:pt>
                <c:pt idx="2837">
                  <c:v>4.6121285675915002</c:v>
                </c:pt>
                <c:pt idx="2838">
                  <c:v>4.1633574617060001</c:v>
                </c:pt>
                <c:pt idx="2839">
                  <c:v>0.11312159817843</c:v>
                </c:pt>
                <c:pt idx="2840">
                  <c:v>1.02294939806936</c:v>
                </c:pt>
                <c:pt idx="2841">
                  <c:v>4.9934373243190298E-2</c:v>
                </c:pt>
                <c:pt idx="2842">
                  <c:v>1.0399942884497999</c:v>
                </c:pt>
                <c:pt idx="2843">
                  <c:v>0.70504386255027596</c:v>
                </c:pt>
                <c:pt idx="2844">
                  <c:v>-2.2976629514636602</c:v>
                </c:pt>
                <c:pt idx="2845">
                  <c:v>1.3605574087585799</c:v>
                </c:pt>
                <c:pt idx="2846">
                  <c:v>2.4726843928000299</c:v>
                </c:pt>
                <c:pt idx="2847">
                  <c:v>0</c:v>
                </c:pt>
                <c:pt idx="2848">
                  <c:v>0.77073191183631196</c:v>
                </c:pt>
                <c:pt idx="2849">
                  <c:v>0.739541548938077</c:v>
                </c:pt>
                <c:pt idx="2850">
                  <c:v>2.0345187495533299</c:v>
                </c:pt>
                <c:pt idx="2851">
                  <c:v>1.5467757420202899</c:v>
                </c:pt>
                <c:pt idx="2852">
                  <c:v>2.7182326263559902</c:v>
                </c:pt>
                <c:pt idx="2853">
                  <c:v>1.3412208145511799</c:v>
                </c:pt>
                <c:pt idx="2854">
                  <c:v>2.9220838500633799</c:v>
                </c:pt>
                <c:pt idx="2855">
                  <c:v>1.4607455411175801E-3</c:v>
                </c:pt>
                <c:pt idx="2856">
                  <c:v>2.1110659444690398</c:v>
                </c:pt>
                <c:pt idx="2857">
                  <c:v>0.161011735486389</c:v>
                </c:pt>
                <c:pt idx="2858">
                  <c:v>1.91796172956972</c:v>
                </c:pt>
                <c:pt idx="2859">
                  <c:v>0.91923388989938104</c:v>
                </c:pt>
                <c:pt idx="2860">
                  <c:v>1.53850075309929</c:v>
                </c:pt>
                <c:pt idx="2861">
                  <c:v>4.5496843755322498</c:v>
                </c:pt>
                <c:pt idx="2862">
                  <c:v>6.4135275813604302</c:v>
                </c:pt>
                <c:pt idx="2863">
                  <c:v>1.3634482719287</c:v>
                </c:pt>
                <c:pt idx="2864">
                  <c:v>0.47838630490841699</c:v>
                </c:pt>
                <c:pt idx="2865">
                  <c:v>5.6259144966551302</c:v>
                </c:pt>
                <c:pt idx="2866">
                  <c:v>1.85329344695224</c:v>
                </c:pt>
                <c:pt idx="2867">
                  <c:v>0</c:v>
                </c:pt>
                <c:pt idx="2868">
                  <c:v>0.213872286864455</c:v>
                </c:pt>
                <c:pt idx="2869">
                  <c:v>0.244733893001986</c:v>
                </c:pt>
                <c:pt idx="2870">
                  <c:v>2.0735663542482499</c:v>
                </c:pt>
                <c:pt idx="2871">
                  <c:v>2.1820837101724302</c:v>
                </c:pt>
                <c:pt idx="2872">
                  <c:v>0.23941519735003899</c:v>
                </c:pt>
                <c:pt idx="2873">
                  <c:v>0.27305798698330902</c:v>
                </c:pt>
                <c:pt idx="2874">
                  <c:v>1.95061111887961</c:v>
                </c:pt>
                <c:pt idx="2875">
                  <c:v>3.27937675049029</c:v>
                </c:pt>
                <c:pt idx="2876">
                  <c:v>0.111827567183217</c:v>
                </c:pt>
                <c:pt idx="2877">
                  <c:v>0</c:v>
                </c:pt>
                <c:pt idx="2878">
                  <c:v>2.04615075101596</c:v>
                </c:pt>
                <c:pt idx="2879">
                  <c:v>0.51530412711071605</c:v>
                </c:pt>
                <c:pt idx="2880">
                  <c:v>0.14989815181837499</c:v>
                </c:pt>
                <c:pt idx="2881">
                  <c:v>0.118699591549004</c:v>
                </c:pt>
                <c:pt idx="2882">
                  <c:v>4.9672484222080904</c:v>
                </c:pt>
                <c:pt idx="2883">
                  <c:v>1.11905190625579</c:v>
                </c:pt>
                <c:pt idx="2884">
                  <c:v>0.43588487090155198</c:v>
                </c:pt>
                <c:pt idx="2885">
                  <c:v>3.2773946226617698</c:v>
                </c:pt>
                <c:pt idx="2886">
                  <c:v>1.58135042522179</c:v>
                </c:pt>
                <c:pt idx="2887">
                  <c:v>0.79871780149588101</c:v>
                </c:pt>
                <c:pt idx="2888">
                  <c:v>4.77986507307895</c:v>
                </c:pt>
                <c:pt idx="2889">
                  <c:v>1.9574215389687799</c:v>
                </c:pt>
                <c:pt idx="2890">
                  <c:v>0.75422788952531905</c:v>
                </c:pt>
                <c:pt idx="2891">
                  <c:v>3.0212873406742999</c:v>
                </c:pt>
                <c:pt idx="2892">
                  <c:v>4.4781614781168502</c:v>
                </c:pt>
                <c:pt idx="2893">
                  <c:v>2.7569618652107</c:v>
                </c:pt>
                <c:pt idx="2894">
                  <c:v>0.80477150725403301</c:v>
                </c:pt>
                <c:pt idx="2895">
                  <c:v>2.0505161771124398</c:v>
                </c:pt>
                <c:pt idx="2896">
                  <c:v>0.199535788979079</c:v>
                </c:pt>
                <c:pt idx="2897">
                  <c:v>-2.7386454596113202E-2</c:v>
                </c:pt>
                <c:pt idx="2898">
                  <c:v>0.79761617247373096</c:v>
                </c:pt>
                <c:pt idx="2899">
                  <c:v>0</c:v>
                </c:pt>
                <c:pt idx="2900">
                  <c:v>8.0951365946319402</c:v>
                </c:pt>
                <c:pt idx="2901">
                  <c:v>0.53211150687301401</c:v>
                </c:pt>
                <c:pt idx="2902">
                  <c:v>0.955617998208523</c:v>
                </c:pt>
                <c:pt idx="2903">
                  <c:v>9.3425870327708792E-3</c:v>
                </c:pt>
                <c:pt idx="2904">
                  <c:v>-8.6207745889122098E-2</c:v>
                </c:pt>
                <c:pt idx="2905">
                  <c:v>7.8019953588068403E-2</c:v>
                </c:pt>
                <c:pt idx="2906">
                  <c:v>0.79796424837024604</c:v>
                </c:pt>
                <c:pt idx="2907">
                  <c:v>1.77132523620836</c:v>
                </c:pt>
                <c:pt idx="2908">
                  <c:v>2.4310893870785102</c:v>
                </c:pt>
                <c:pt idx="2909">
                  <c:v>1.33436966384359</c:v>
                </c:pt>
                <c:pt idx="2910">
                  <c:v>0.36286515687808102</c:v>
                </c:pt>
                <c:pt idx="2911">
                  <c:v>5.4242235125541098</c:v>
                </c:pt>
                <c:pt idx="2912">
                  <c:v>6.8470515373868297</c:v>
                </c:pt>
                <c:pt idx="2913">
                  <c:v>0.70491747336983901</c:v>
                </c:pt>
                <c:pt idx="2914">
                  <c:v>4.8058386128888699</c:v>
                </c:pt>
                <c:pt idx="2915">
                  <c:v>2.00854192016094</c:v>
                </c:pt>
                <c:pt idx="2916">
                  <c:v>8.4971671276172405</c:v>
                </c:pt>
                <c:pt idx="2917">
                  <c:v>0.48896171263987598</c:v>
                </c:pt>
                <c:pt idx="2918">
                  <c:v>1.4649808853455999</c:v>
                </c:pt>
                <c:pt idx="2919">
                  <c:v>0.36945063906187797</c:v>
                </c:pt>
                <c:pt idx="2920">
                  <c:v>2.43427580073863</c:v>
                </c:pt>
                <c:pt idx="2921">
                  <c:v>0.353502950051309</c:v>
                </c:pt>
                <c:pt idx="2922">
                  <c:v>4.9563544863064504</c:v>
                </c:pt>
                <c:pt idx="2923">
                  <c:v>0.53280784539989201</c:v>
                </c:pt>
                <c:pt idx="2924">
                  <c:v>8.4355078069486495</c:v>
                </c:pt>
                <c:pt idx="2925">
                  <c:v>1.03279618370985</c:v>
                </c:pt>
                <c:pt idx="2926">
                  <c:v>1.2536271506362999</c:v>
                </c:pt>
                <c:pt idx="2927">
                  <c:v>0.207075977365721</c:v>
                </c:pt>
                <c:pt idx="2928">
                  <c:v>0</c:v>
                </c:pt>
                <c:pt idx="2929">
                  <c:v>1.27056031369397</c:v>
                </c:pt>
                <c:pt idx="2930">
                  <c:v>-8.7960892910149094E-2</c:v>
                </c:pt>
                <c:pt idx="2931">
                  <c:v>5.9686053427810402</c:v>
                </c:pt>
                <c:pt idx="2932">
                  <c:v>2.0463233847043898</c:v>
                </c:pt>
                <c:pt idx="2933">
                  <c:v>18.832910822380502</c:v>
                </c:pt>
                <c:pt idx="2934">
                  <c:v>3.3758434838167002</c:v>
                </c:pt>
                <c:pt idx="2935">
                  <c:v>2.1857463314280001</c:v>
                </c:pt>
                <c:pt idx="2936">
                  <c:v>0</c:v>
                </c:pt>
                <c:pt idx="2937">
                  <c:v>6.9793219391557706E-2</c:v>
                </c:pt>
                <c:pt idx="2938">
                  <c:v>2.2286765496145202</c:v>
                </c:pt>
                <c:pt idx="2939">
                  <c:v>4.2795118138216202</c:v>
                </c:pt>
                <c:pt idx="2940">
                  <c:v>0.12658614943367899</c:v>
                </c:pt>
                <c:pt idx="2941">
                  <c:v>0.35812558099021402</c:v>
                </c:pt>
                <c:pt idx="2942">
                  <c:v>2.4885617942358</c:v>
                </c:pt>
                <c:pt idx="2943">
                  <c:v>3.8788454489059299</c:v>
                </c:pt>
                <c:pt idx="2944">
                  <c:v>1.9292270730038099</c:v>
                </c:pt>
                <c:pt idx="2945">
                  <c:v>9.08421350484718E-2</c:v>
                </c:pt>
                <c:pt idx="2946">
                  <c:v>0.80746314477072401</c:v>
                </c:pt>
                <c:pt idx="2947">
                  <c:v>1.3473863526306</c:v>
                </c:pt>
                <c:pt idx="2948">
                  <c:v>0.616511793744417</c:v>
                </c:pt>
                <c:pt idx="2949">
                  <c:v>9.2252715193312795</c:v>
                </c:pt>
                <c:pt idx="2950">
                  <c:v>1.3387725156647301</c:v>
                </c:pt>
                <c:pt idx="2951">
                  <c:v>10.797466367870101</c:v>
                </c:pt>
                <c:pt idx="2952">
                  <c:v>1.8574869586079401</c:v>
                </c:pt>
                <c:pt idx="2953">
                  <c:v>1.64740005749928</c:v>
                </c:pt>
                <c:pt idx="2954">
                  <c:v>2.67911087882085</c:v>
                </c:pt>
                <c:pt idx="2955">
                  <c:v>1.6811323621683301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1.70049737157925</c:v>
                </c:pt>
                <c:pt idx="2960">
                  <c:v>0.39331141359078498</c:v>
                </c:pt>
                <c:pt idx="2961">
                  <c:v>0.63777953134707799</c:v>
                </c:pt>
                <c:pt idx="2962">
                  <c:v>1.57215033350616</c:v>
                </c:pt>
                <c:pt idx="2963">
                  <c:v>0.92168008461706097</c:v>
                </c:pt>
                <c:pt idx="2964">
                  <c:v>0.85803191215548202</c:v>
                </c:pt>
                <c:pt idx="2965">
                  <c:v>0</c:v>
                </c:pt>
                <c:pt idx="2966">
                  <c:v>-0.11920782799874199</c:v>
                </c:pt>
                <c:pt idx="2967">
                  <c:v>8.1045550605720909</c:v>
                </c:pt>
                <c:pt idx="2968">
                  <c:v>0</c:v>
                </c:pt>
                <c:pt idx="2969">
                  <c:v>-3.57099548194676E-2</c:v>
                </c:pt>
                <c:pt idx="2970">
                  <c:v>5.7833325832689103E-2</c:v>
                </c:pt>
                <c:pt idx="2971">
                  <c:v>1.1903033043331701</c:v>
                </c:pt>
                <c:pt idx="2972">
                  <c:v>-0.70239393412598505</c:v>
                </c:pt>
                <c:pt idx="2973">
                  <c:v>0</c:v>
                </c:pt>
                <c:pt idx="2974">
                  <c:v>1.93773183427865</c:v>
                </c:pt>
                <c:pt idx="2975">
                  <c:v>2.7684868967978402</c:v>
                </c:pt>
                <c:pt idx="2976">
                  <c:v>2.5245665572816098</c:v>
                </c:pt>
                <c:pt idx="2977">
                  <c:v>2.9170734691537601</c:v>
                </c:pt>
                <c:pt idx="2978">
                  <c:v>2.1979365560852799</c:v>
                </c:pt>
                <c:pt idx="2979">
                  <c:v>0.62342222242547896</c:v>
                </c:pt>
                <c:pt idx="2980">
                  <c:v>1.4092911950743401</c:v>
                </c:pt>
                <c:pt idx="2981">
                  <c:v>0.71611432973762501</c:v>
                </c:pt>
                <c:pt idx="2982">
                  <c:v>8.6326417056345098E-2</c:v>
                </c:pt>
                <c:pt idx="2983">
                  <c:v>-0.50591753626877101</c:v>
                </c:pt>
                <c:pt idx="2984">
                  <c:v>0.25029414765499702</c:v>
                </c:pt>
                <c:pt idx="2985">
                  <c:v>3.1805737409795198</c:v>
                </c:pt>
                <c:pt idx="2986">
                  <c:v>2.3797370486524199</c:v>
                </c:pt>
                <c:pt idx="2987">
                  <c:v>2.9390484692451002</c:v>
                </c:pt>
                <c:pt idx="2988">
                  <c:v>0.44595232682184599</c:v>
                </c:pt>
                <c:pt idx="2989">
                  <c:v>5.97709176069832</c:v>
                </c:pt>
                <c:pt idx="2990">
                  <c:v>8.5868355407603705</c:v>
                </c:pt>
                <c:pt idx="2991">
                  <c:v>0.94182981088434203</c:v>
                </c:pt>
                <c:pt idx="2992">
                  <c:v>0.131456408224014</c:v>
                </c:pt>
                <c:pt idx="2993">
                  <c:v>0.399417846076215</c:v>
                </c:pt>
                <c:pt idx="2994">
                  <c:v>0</c:v>
                </c:pt>
                <c:pt idx="2995">
                  <c:v>0</c:v>
                </c:pt>
                <c:pt idx="2996">
                  <c:v>1.2742756926447201</c:v>
                </c:pt>
                <c:pt idx="2997">
                  <c:v>0</c:v>
                </c:pt>
                <c:pt idx="2998">
                  <c:v>0</c:v>
                </c:pt>
                <c:pt idx="2999">
                  <c:v>-0.338149096012549</c:v>
                </c:pt>
                <c:pt idx="3000">
                  <c:v>0.14641464146414601</c:v>
                </c:pt>
                <c:pt idx="3001">
                  <c:v>1.00223411890687</c:v>
                </c:pt>
                <c:pt idx="3002">
                  <c:v>1.3464951667224401</c:v>
                </c:pt>
                <c:pt idx="3003">
                  <c:v>0.88852320292597897</c:v>
                </c:pt>
                <c:pt idx="3004">
                  <c:v>0</c:v>
                </c:pt>
                <c:pt idx="3005">
                  <c:v>1.2911111330371301</c:v>
                </c:pt>
                <c:pt idx="3006">
                  <c:v>0.282346472029889</c:v>
                </c:pt>
                <c:pt idx="3007">
                  <c:v>1.19809642479152</c:v>
                </c:pt>
                <c:pt idx="3008">
                  <c:v>1.3012255252981999</c:v>
                </c:pt>
                <c:pt idx="3009">
                  <c:v>4.8200805117271903</c:v>
                </c:pt>
                <c:pt idx="3010">
                  <c:v>2.70806253911022</c:v>
                </c:pt>
                <c:pt idx="3011">
                  <c:v>4.0353960498285604</c:v>
                </c:pt>
                <c:pt idx="3012">
                  <c:v>1.0610865404004199</c:v>
                </c:pt>
                <c:pt idx="3013">
                  <c:v>0.53644544564112795</c:v>
                </c:pt>
                <c:pt idx="3014">
                  <c:v>1.62320284715328</c:v>
                </c:pt>
                <c:pt idx="3015">
                  <c:v>2.4532564976959201E-2</c:v>
                </c:pt>
                <c:pt idx="3016">
                  <c:v>-1.49319927628993</c:v>
                </c:pt>
                <c:pt idx="3017">
                  <c:v>4.28683036954365</c:v>
                </c:pt>
                <c:pt idx="3018">
                  <c:v>2.34375</c:v>
                </c:pt>
                <c:pt idx="3019">
                  <c:v>0.88006416231331197</c:v>
                </c:pt>
                <c:pt idx="3020">
                  <c:v>1.6363097039112899</c:v>
                </c:pt>
                <c:pt idx="3021">
                  <c:v>0.34532854651669997</c:v>
                </c:pt>
                <c:pt idx="3022">
                  <c:v>0.28189646639611998</c:v>
                </c:pt>
                <c:pt idx="3023">
                  <c:v>4.9910366842897602</c:v>
                </c:pt>
                <c:pt idx="3024">
                  <c:v>1.7503357253835301</c:v>
                </c:pt>
                <c:pt idx="3025">
                  <c:v>1.07126456631722</c:v>
                </c:pt>
                <c:pt idx="3026">
                  <c:v>12.506341067850601</c:v>
                </c:pt>
                <c:pt idx="3027">
                  <c:v>0.52693037633057305</c:v>
                </c:pt>
                <c:pt idx="3028">
                  <c:v>0</c:v>
                </c:pt>
                <c:pt idx="3029">
                  <c:v>0</c:v>
                </c:pt>
                <c:pt idx="3030">
                  <c:v>3.3844858522136598</c:v>
                </c:pt>
                <c:pt idx="3031">
                  <c:v>0.487035439087035</c:v>
                </c:pt>
                <c:pt idx="3032">
                  <c:v>1.0431718684042399</c:v>
                </c:pt>
                <c:pt idx="3033">
                  <c:v>5.1564488187547699</c:v>
                </c:pt>
                <c:pt idx="3034">
                  <c:v>0.92143869204380102</c:v>
                </c:pt>
                <c:pt idx="3035">
                  <c:v>1.2430487405953501</c:v>
                </c:pt>
                <c:pt idx="3036">
                  <c:v>2.0360732537321402</c:v>
                </c:pt>
                <c:pt idx="3037">
                  <c:v>0.30410659089600101</c:v>
                </c:pt>
                <c:pt idx="3038">
                  <c:v>1.8284346033571299</c:v>
                </c:pt>
                <c:pt idx="3039">
                  <c:v>0.58004318924042997</c:v>
                </c:pt>
                <c:pt idx="3040">
                  <c:v>11.319874844729901</c:v>
                </c:pt>
                <c:pt idx="3041">
                  <c:v>3.7350854132004998</c:v>
                </c:pt>
                <c:pt idx="3042">
                  <c:v>2.99347884616969</c:v>
                </c:pt>
                <c:pt idx="3043">
                  <c:v>3.0345227470839702</c:v>
                </c:pt>
                <c:pt idx="3044">
                  <c:v>-5.4352539824799803E-2</c:v>
                </c:pt>
                <c:pt idx="3045">
                  <c:v>0.67079751319745395</c:v>
                </c:pt>
                <c:pt idx="3046">
                  <c:v>0.88027675012275897</c:v>
                </c:pt>
                <c:pt idx="3047">
                  <c:v>0.45208062934645199</c:v>
                </c:pt>
                <c:pt idx="3048">
                  <c:v>0</c:v>
                </c:pt>
                <c:pt idx="3049">
                  <c:v>9.2776800061213596E-2</c:v>
                </c:pt>
                <c:pt idx="3050">
                  <c:v>0.62196168650388095</c:v>
                </c:pt>
                <c:pt idx="3051">
                  <c:v>0.31602837020105601</c:v>
                </c:pt>
                <c:pt idx="3052">
                  <c:v>1.6382707990926899</c:v>
                </c:pt>
                <c:pt idx="3053">
                  <c:v>4.9813127369470802</c:v>
                </c:pt>
                <c:pt idx="3054">
                  <c:v>0.16791959020887701</c:v>
                </c:pt>
                <c:pt idx="3055">
                  <c:v>2.2847639541384801</c:v>
                </c:pt>
                <c:pt idx="3056">
                  <c:v>0</c:v>
                </c:pt>
                <c:pt idx="3057">
                  <c:v>9.4502022665025294</c:v>
                </c:pt>
                <c:pt idx="3058">
                  <c:v>4.7358124318845896</c:v>
                </c:pt>
                <c:pt idx="3059">
                  <c:v>3.8886536486951102</c:v>
                </c:pt>
                <c:pt idx="3060">
                  <c:v>162.569058716662</c:v>
                </c:pt>
                <c:pt idx="3061">
                  <c:v>2.5748886014017001</c:v>
                </c:pt>
                <c:pt idx="3062">
                  <c:v>5.8860185378447198</c:v>
                </c:pt>
                <c:pt idx="3063">
                  <c:v>0.58631018703450499</c:v>
                </c:pt>
                <c:pt idx="3064">
                  <c:v>2.5716781579881798</c:v>
                </c:pt>
                <c:pt idx="3065">
                  <c:v>2.1386679463566902</c:v>
                </c:pt>
                <c:pt idx="3066">
                  <c:v>3.6617259929037398</c:v>
                </c:pt>
                <c:pt idx="3067">
                  <c:v>1.6823540570548601</c:v>
                </c:pt>
                <c:pt idx="3068">
                  <c:v>0</c:v>
                </c:pt>
                <c:pt idx="3069">
                  <c:v>5.5494604153590901</c:v>
                </c:pt>
                <c:pt idx="3070">
                  <c:v>3.0116770019512602</c:v>
                </c:pt>
                <c:pt idx="3071">
                  <c:v>-0.15846942181454099</c:v>
                </c:pt>
                <c:pt idx="3072">
                  <c:v>0.19890493573638701</c:v>
                </c:pt>
                <c:pt idx="3073">
                  <c:v>0</c:v>
                </c:pt>
                <c:pt idx="3074">
                  <c:v>0.47775113776946498</c:v>
                </c:pt>
                <c:pt idx="3075">
                  <c:v>1.64208181551484</c:v>
                </c:pt>
                <c:pt idx="3076">
                  <c:v>0</c:v>
                </c:pt>
                <c:pt idx="3077">
                  <c:v>0.67245487363197498</c:v>
                </c:pt>
                <c:pt idx="3078">
                  <c:v>1.7857806990035501</c:v>
                </c:pt>
                <c:pt idx="3079">
                  <c:v>0.59093215668182997</c:v>
                </c:pt>
                <c:pt idx="3080">
                  <c:v>0.68282283178523495</c:v>
                </c:pt>
                <c:pt idx="3081">
                  <c:v>2.0056374152097698</c:v>
                </c:pt>
                <c:pt idx="3082">
                  <c:v>0</c:v>
                </c:pt>
                <c:pt idx="3083">
                  <c:v>2.6995952479398402</c:v>
                </c:pt>
                <c:pt idx="3084">
                  <c:v>42.333199473536403</c:v>
                </c:pt>
                <c:pt idx="3085">
                  <c:v>0.97837101689017103</c:v>
                </c:pt>
                <c:pt idx="3086">
                  <c:v>0.57559115858962295</c:v>
                </c:pt>
                <c:pt idx="3087">
                  <c:v>2.1338310690570199</c:v>
                </c:pt>
                <c:pt idx="3088">
                  <c:v>0</c:v>
                </c:pt>
                <c:pt idx="3089">
                  <c:v>3.2685964401268999</c:v>
                </c:pt>
                <c:pt idx="3090">
                  <c:v>1.08872115475747</c:v>
                </c:pt>
                <c:pt idx="3091">
                  <c:v>2.4348191150930401</c:v>
                </c:pt>
                <c:pt idx="3092">
                  <c:v>2.5626057977356602</c:v>
                </c:pt>
                <c:pt idx="3093">
                  <c:v>0.98863666640201797</c:v>
                </c:pt>
                <c:pt idx="3094">
                  <c:v>0.90398261348563902</c:v>
                </c:pt>
                <c:pt idx="3095">
                  <c:v>0.78240305679775002</c:v>
                </c:pt>
                <c:pt idx="3096">
                  <c:v>0</c:v>
                </c:pt>
                <c:pt idx="3097">
                  <c:v>3.6243872140887499</c:v>
                </c:pt>
                <c:pt idx="3098">
                  <c:v>3.7339835641491499</c:v>
                </c:pt>
                <c:pt idx="3099">
                  <c:v>0.47283441840144302</c:v>
                </c:pt>
                <c:pt idx="3100">
                  <c:v>0.39611959163197402</c:v>
                </c:pt>
                <c:pt idx="3101">
                  <c:v>1.2267114795937</c:v>
                </c:pt>
                <c:pt idx="3102">
                  <c:v>2.3596667453059399</c:v>
                </c:pt>
                <c:pt idx="3103">
                  <c:v>1.57831831824586</c:v>
                </c:pt>
                <c:pt idx="3104">
                  <c:v>0.61063487087463697</c:v>
                </c:pt>
                <c:pt idx="3105">
                  <c:v>2.65138004102378</c:v>
                </c:pt>
                <c:pt idx="3106">
                  <c:v>1.8061434654603801</c:v>
                </c:pt>
                <c:pt idx="3107">
                  <c:v>7.2866067689722397E-2</c:v>
                </c:pt>
                <c:pt idx="3108">
                  <c:v>0.10965657550659701</c:v>
                </c:pt>
                <c:pt idx="3109">
                  <c:v>0</c:v>
                </c:pt>
                <c:pt idx="3110">
                  <c:v>0.81042775637570397</c:v>
                </c:pt>
                <c:pt idx="3111">
                  <c:v>0.91238044288706099</c:v>
                </c:pt>
                <c:pt idx="3112">
                  <c:v>2.4894624176914002</c:v>
                </c:pt>
                <c:pt idx="3113">
                  <c:v>0.96935969803199595</c:v>
                </c:pt>
                <c:pt idx="3114">
                  <c:v>0</c:v>
                </c:pt>
                <c:pt idx="3115">
                  <c:v>-0.28300135387847702</c:v>
                </c:pt>
                <c:pt idx="3116">
                  <c:v>-0.61158506417991898</c:v>
                </c:pt>
                <c:pt idx="3117">
                  <c:v>0.25973919661267703</c:v>
                </c:pt>
                <c:pt idx="3118">
                  <c:v>5.5394826412525502</c:v>
                </c:pt>
                <c:pt idx="3119">
                  <c:v>0.68842158369069195</c:v>
                </c:pt>
                <c:pt idx="3120">
                  <c:v>0.96957336377568704</c:v>
                </c:pt>
                <c:pt idx="3121">
                  <c:v>2.4664938113439399</c:v>
                </c:pt>
                <c:pt idx="3122">
                  <c:v>0.48993158034182499</c:v>
                </c:pt>
                <c:pt idx="3123">
                  <c:v>-6.70698098798927E-4</c:v>
                </c:pt>
                <c:pt idx="3124">
                  <c:v>0.71454013457279397</c:v>
                </c:pt>
                <c:pt idx="3125">
                  <c:v>0</c:v>
                </c:pt>
                <c:pt idx="3126">
                  <c:v>0.88986409474334804</c:v>
                </c:pt>
                <c:pt idx="3127">
                  <c:v>2.0520677827113301</c:v>
                </c:pt>
                <c:pt idx="3128">
                  <c:v>2.5111541450361499E-2</c:v>
                </c:pt>
                <c:pt idx="3129">
                  <c:v>0.24197852874801801</c:v>
                </c:pt>
                <c:pt idx="3130">
                  <c:v>1.2101384102735001E-2</c:v>
                </c:pt>
                <c:pt idx="3131">
                  <c:v>7.9965579129884307E-2</c:v>
                </c:pt>
                <c:pt idx="3132">
                  <c:v>3.4851963765202498</c:v>
                </c:pt>
                <c:pt idx="3133">
                  <c:v>1.9522385730449101</c:v>
                </c:pt>
                <c:pt idx="3134">
                  <c:v>1.1107206206587901</c:v>
                </c:pt>
                <c:pt idx="3135">
                  <c:v>-2.1292511167420501E-2</c:v>
                </c:pt>
                <c:pt idx="3136">
                  <c:v>2.5668301319241298</c:v>
                </c:pt>
                <c:pt idx="3137">
                  <c:v>2.3987327280038402</c:v>
                </c:pt>
                <c:pt idx="3138">
                  <c:v>1.4926665723941701</c:v>
                </c:pt>
                <c:pt idx="3139">
                  <c:v>0.42880687836951698</c:v>
                </c:pt>
                <c:pt idx="3140">
                  <c:v>1.0294632163096</c:v>
                </c:pt>
                <c:pt idx="3141">
                  <c:v>-1.39376496313774</c:v>
                </c:pt>
                <c:pt idx="3142">
                  <c:v>0.59823591623272798</c:v>
                </c:pt>
                <c:pt idx="3143">
                  <c:v>-8.6390460546328401E-2</c:v>
                </c:pt>
                <c:pt idx="3144">
                  <c:v>0.168600355730461</c:v>
                </c:pt>
                <c:pt idx="3145">
                  <c:v>5.8248797923844499E-2</c:v>
                </c:pt>
                <c:pt idx="3146">
                  <c:v>0.47612094390027399</c:v>
                </c:pt>
                <c:pt idx="3147">
                  <c:v>0.68305166414453</c:v>
                </c:pt>
                <c:pt idx="3148">
                  <c:v>1.64907679079465</c:v>
                </c:pt>
                <c:pt idx="3149">
                  <c:v>0.80938508850008195</c:v>
                </c:pt>
                <c:pt idx="3150">
                  <c:v>0.96087983861237403</c:v>
                </c:pt>
                <c:pt idx="3151">
                  <c:v>0</c:v>
                </c:pt>
                <c:pt idx="3152">
                  <c:v>0.67559409101490797</c:v>
                </c:pt>
                <c:pt idx="3153">
                  <c:v>0.264700327928655</c:v>
                </c:pt>
                <c:pt idx="3154">
                  <c:v>0.22146233742287399</c:v>
                </c:pt>
                <c:pt idx="3155">
                  <c:v>1.1693561851790599</c:v>
                </c:pt>
                <c:pt idx="3156">
                  <c:v>4.1710870577391503</c:v>
                </c:pt>
                <c:pt idx="3157">
                  <c:v>0</c:v>
                </c:pt>
                <c:pt idx="3158">
                  <c:v>2.9271221937216501</c:v>
                </c:pt>
                <c:pt idx="3159">
                  <c:v>1.549127377122</c:v>
                </c:pt>
                <c:pt idx="3160">
                  <c:v>0.72664590775242499</c:v>
                </c:pt>
                <c:pt idx="3161">
                  <c:v>0.599335496490913</c:v>
                </c:pt>
                <c:pt idx="3162">
                  <c:v>0.17545561739572199</c:v>
                </c:pt>
                <c:pt idx="3163">
                  <c:v>-8.5474778308469307E-2</c:v>
                </c:pt>
                <c:pt idx="3164">
                  <c:v>0.403395328966898</c:v>
                </c:pt>
                <c:pt idx="3165">
                  <c:v>1.3342815793762099</c:v>
                </c:pt>
                <c:pt idx="3166">
                  <c:v>1.42671762688295</c:v>
                </c:pt>
                <c:pt idx="3167">
                  <c:v>1.51342388378311</c:v>
                </c:pt>
                <c:pt idx="3168">
                  <c:v>0.18811576148312301</c:v>
                </c:pt>
                <c:pt idx="3169">
                  <c:v>2.8765888394743699</c:v>
                </c:pt>
                <c:pt idx="3170">
                  <c:v>2.0721384078372398</c:v>
                </c:pt>
                <c:pt idx="3171">
                  <c:v>4.8469167038861896</c:v>
                </c:pt>
                <c:pt idx="3172">
                  <c:v>0.33100692375548002</c:v>
                </c:pt>
                <c:pt idx="3173">
                  <c:v>9.3607755541227107</c:v>
                </c:pt>
                <c:pt idx="3174">
                  <c:v>0</c:v>
                </c:pt>
                <c:pt idx="3175">
                  <c:v>0.32494753110790497</c:v>
                </c:pt>
                <c:pt idx="3176">
                  <c:v>6.5260991029642197</c:v>
                </c:pt>
                <c:pt idx="3177">
                  <c:v>5.8720208267832996</c:v>
                </c:pt>
                <c:pt idx="3178">
                  <c:v>2.0161900673012201</c:v>
                </c:pt>
                <c:pt idx="3179">
                  <c:v>1.76254652365386</c:v>
                </c:pt>
                <c:pt idx="3180">
                  <c:v>1.9049255973357799</c:v>
                </c:pt>
                <c:pt idx="3181">
                  <c:v>0.58739532055194199</c:v>
                </c:pt>
                <c:pt idx="3182">
                  <c:v>2.2627317885121099</c:v>
                </c:pt>
                <c:pt idx="3183">
                  <c:v>0.25755774918797297</c:v>
                </c:pt>
                <c:pt idx="3184">
                  <c:v>1.0056401929330101</c:v>
                </c:pt>
                <c:pt idx="3185">
                  <c:v>1.8534419315733499</c:v>
                </c:pt>
                <c:pt idx="3186">
                  <c:v>2.1926589407511701</c:v>
                </c:pt>
                <c:pt idx="3187">
                  <c:v>0.77347412415933503</c:v>
                </c:pt>
                <c:pt idx="3188">
                  <c:v>20.945198677674401</c:v>
                </c:pt>
                <c:pt idx="3189">
                  <c:v>0.32034410892638099</c:v>
                </c:pt>
                <c:pt idx="3190">
                  <c:v>1.6145227610946701E-2</c:v>
                </c:pt>
                <c:pt idx="3191">
                  <c:v>1.1075850896628501</c:v>
                </c:pt>
                <c:pt idx="3192">
                  <c:v>0.81617025178915903</c:v>
                </c:pt>
                <c:pt idx="3193">
                  <c:v>1.22485411406365</c:v>
                </c:pt>
                <c:pt idx="3194">
                  <c:v>1.4985444452516901</c:v>
                </c:pt>
                <c:pt idx="3195">
                  <c:v>2.6618685603437502</c:v>
                </c:pt>
                <c:pt idx="3196">
                  <c:v>1.71563529997964</c:v>
                </c:pt>
                <c:pt idx="3197">
                  <c:v>0.44078101109989698</c:v>
                </c:pt>
                <c:pt idx="3198">
                  <c:v>4.25462313402753</c:v>
                </c:pt>
                <c:pt idx="3199">
                  <c:v>5.0744971349188199E-2</c:v>
                </c:pt>
                <c:pt idx="3200">
                  <c:v>0.108442689493011</c:v>
                </c:pt>
                <c:pt idx="3201">
                  <c:v>3.0967139850576402</c:v>
                </c:pt>
                <c:pt idx="3202">
                  <c:v>0.75105404854949598</c:v>
                </c:pt>
                <c:pt idx="3203">
                  <c:v>1.2388666786201501</c:v>
                </c:pt>
                <c:pt idx="3204">
                  <c:v>2.7475258709415198</c:v>
                </c:pt>
                <c:pt idx="3205">
                  <c:v>1.1504784973331199</c:v>
                </c:pt>
                <c:pt idx="3206">
                  <c:v>0</c:v>
                </c:pt>
                <c:pt idx="3207">
                  <c:v>1.74533785103435</c:v>
                </c:pt>
                <c:pt idx="3208">
                  <c:v>0.70134776879970795</c:v>
                </c:pt>
                <c:pt idx="3209">
                  <c:v>-1.33907625718042</c:v>
                </c:pt>
                <c:pt idx="3210">
                  <c:v>-6.2874507512964695E-2</c:v>
                </c:pt>
                <c:pt idx="3211">
                  <c:v>1.89906064350017</c:v>
                </c:pt>
                <c:pt idx="3212">
                  <c:v>1.73198586830333</c:v>
                </c:pt>
                <c:pt idx="3213">
                  <c:v>0.13275065230334701</c:v>
                </c:pt>
                <c:pt idx="3214">
                  <c:v>0.49020202978279398</c:v>
                </c:pt>
                <c:pt idx="3215">
                  <c:v>5.2608596850858103</c:v>
                </c:pt>
                <c:pt idx="3216">
                  <c:v>8.4479878773268098</c:v>
                </c:pt>
                <c:pt idx="3217">
                  <c:v>0.152192467648083</c:v>
                </c:pt>
                <c:pt idx="3218">
                  <c:v>0.118730331755162</c:v>
                </c:pt>
                <c:pt idx="3219">
                  <c:v>0.582719615606201</c:v>
                </c:pt>
                <c:pt idx="3220">
                  <c:v>0.20682658245441701</c:v>
                </c:pt>
                <c:pt idx="3221">
                  <c:v>1.7262343780343801</c:v>
                </c:pt>
                <c:pt idx="3222">
                  <c:v>1.6581834091211101</c:v>
                </c:pt>
                <c:pt idx="3223">
                  <c:v>6.62522813738767</c:v>
                </c:pt>
                <c:pt idx="3224">
                  <c:v>0.52604651097474897</c:v>
                </c:pt>
                <c:pt idx="3225">
                  <c:v>6.1419924265639398</c:v>
                </c:pt>
                <c:pt idx="3226">
                  <c:v>2.4545092817647101</c:v>
                </c:pt>
                <c:pt idx="3227">
                  <c:v>1.1653068669934401</c:v>
                </c:pt>
                <c:pt idx="3228">
                  <c:v>1.76584328902384</c:v>
                </c:pt>
                <c:pt idx="3229">
                  <c:v>0</c:v>
                </c:pt>
                <c:pt idx="3230">
                  <c:v>0.58099770549129504</c:v>
                </c:pt>
                <c:pt idx="3231">
                  <c:v>0</c:v>
                </c:pt>
                <c:pt idx="3232">
                  <c:v>0</c:v>
                </c:pt>
                <c:pt idx="3233">
                  <c:v>3.822928790947</c:v>
                </c:pt>
                <c:pt idx="3234">
                  <c:v>2.3803110777719398</c:v>
                </c:pt>
                <c:pt idx="3235">
                  <c:v>2.64546463416871</c:v>
                </c:pt>
                <c:pt idx="3236">
                  <c:v>7.1031508008841699</c:v>
                </c:pt>
                <c:pt idx="3237">
                  <c:v>0.49135793932502497</c:v>
                </c:pt>
                <c:pt idx="3238">
                  <c:v>3.9239927196526398</c:v>
                </c:pt>
                <c:pt idx="3239">
                  <c:v>3.4023028805417002</c:v>
                </c:pt>
                <c:pt idx="3240">
                  <c:v>2.63194515412899</c:v>
                </c:pt>
                <c:pt idx="3241">
                  <c:v>0.433533608347488</c:v>
                </c:pt>
                <c:pt idx="3242">
                  <c:v>0.51958064813495697</c:v>
                </c:pt>
                <c:pt idx="3243">
                  <c:v>5.1129546384945199E-2</c:v>
                </c:pt>
                <c:pt idx="3244">
                  <c:v>1.6135318842818001</c:v>
                </c:pt>
                <c:pt idx="3245">
                  <c:v>0.66279697945448401</c:v>
                </c:pt>
                <c:pt idx="3246">
                  <c:v>1.40601334300156</c:v>
                </c:pt>
                <c:pt idx="3247">
                  <c:v>0.30520945817473399</c:v>
                </c:pt>
                <c:pt idx="3248">
                  <c:v>7.9399060907939596</c:v>
                </c:pt>
                <c:pt idx="3249">
                  <c:v>0</c:v>
                </c:pt>
                <c:pt idx="3250">
                  <c:v>0.72593079801171001</c:v>
                </c:pt>
                <c:pt idx="3251">
                  <c:v>5.4151570110312797</c:v>
                </c:pt>
                <c:pt idx="3252">
                  <c:v>1.73857602230857</c:v>
                </c:pt>
                <c:pt idx="3253">
                  <c:v>2.5471390213209002</c:v>
                </c:pt>
                <c:pt idx="3254">
                  <c:v>7.9939905354220395E-2</c:v>
                </c:pt>
                <c:pt idx="3255">
                  <c:v>0</c:v>
                </c:pt>
                <c:pt idx="3256">
                  <c:v>0.54694092221798596</c:v>
                </c:pt>
                <c:pt idx="3257">
                  <c:v>-1.1972841876014899</c:v>
                </c:pt>
                <c:pt idx="3258">
                  <c:v>2.1919753271950202</c:v>
                </c:pt>
                <c:pt idx="3259">
                  <c:v>1.1937732984720699</c:v>
                </c:pt>
                <c:pt idx="3260">
                  <c:v>2.8809110025136402</c:v>
                </c:pt>
                <c:pt idx="3261">
                  <c:v>2.8833481066169099E-2</c:v>
                </c:pt>
                <c:pt idx="3262">
                  <c:v>0</c:v>
                </c:pt>
                <c:pt idx="3263">
                  <c:v>1.68959545896021</c:v>
                </c:pt>
                <c:pt idx="3264">
                  <c:v>2.3151529592537701</c:v>
                </c:pt>
                <c:pt idx="3265">
                  <c:v>0</c:v>
                </c:pt>
                <c:pt idx="3266">
                  <c:v>2.35339910207475</c:v>
                </c:pt>
                <c:pt idx="3267">
                  <c:v>1.3597547137497901</c:v>
                </c:pt>
                <c:pt idx="3268">
                  <c:v>4.4322921867890104</c:v>
                </c:pt>
                <c:pt idx="3269">
                  <c:v>2.2789403370412602</c:v>
                </c:pt>
                <c:pt idx="3270">
                  <c:v>0.263813395243919</c:v>
                </c:pt>
                <c:pt idx="3271">
                  <c:v>0.49576573984885303</c:v>
                </c:pt>
                <c:pt idx="3272">
                  <c:v>4.0789059889214903</c:v>
                </c:pt>
                <c:pt idx="3273">
                  <c:v>0.323333503819204</c:v>
                </c:pt>
                <c:pt idx="3274">
                  <c:v>2.58463133506321</c:v>
                </c:pt>
                <c:pt idx="3275">
                  <c:v>2.8984971326264302</c:v>
                </c:pt>
                <c:pt idx="3276">
                  <c:v>8.6583982073055399E-2</c:v>
                </c:pt>
                <c:pt idx="3277">
                  <c:v>-0.57788365370955597</c:v>
                </c:pt>
                <c:pt idx="3278">
                  <c:v>0.92132753665672396</c:v>
                </c:pt>
                <c:pt idx="3279">
                  <c:v>2.7808461939612998</c:v>
                </c:pt>
                <c:pt idx="3280">
                  <c:v>0.27915773383508302</c:v>
                </c:pt>
                <c:pt idx="3281">
                  <c:v>3.63939202465922</c:v>
                </c:pt>
                <c:pt idx="3282">
                  <c:v>0</c:v>
                </c:pt>
                <c:pt idx="3283">
                  <c:v>0.17825362251861401</c:v>
                </c:pt>
                <c:pt idx="3284">
                  <c:v>0.20268236012926499</c:v>
                </c:pt>
                <c:pt idx="3285">
                  <c:v>1.52787306712638</c:v>
                </c:pt>
                <c:pt idx="3286">
                  <c:v>-0.189456149545317</c:v>
                </c:pt>
                <c:pt idx="3287">
                  <c:v>0.31080847544164603</c:v>
                </c:pt>
                <c:pt idx="3288">
                  <c:v>12.6140366319972</c:v>
                </c:pt>
                <c:pt idx="3289">
                  <c:v>0.153305307977259</c:v>
                </c:pt>
                <c:pt idx="3290">
                  <c:v>1.3772772202482999</c:v>
                </c:pt>
                <c:pt idx="3291">
                  <c:v>0</c:v>
                </c:pt>
                <c:pt idx="3292">
                  <c:v>1.3931342205033299</c:v>
                </c:pt>
                <c:pt idx="3293">
                  <c:v>3.4810460181167602</c:v>
                </c:pt>
                <c:pt idx="3294">
                  <c:v>1.5512056262787699</c:v>
                </c:pt>
                <c:pt idx="3295">
                  <c:v>0.189322335823328</c:v>
                </c:pt>
                <c:pt idx="3296">
                  <c:v>-0.205869654497015</c:v>
                </c:pt>
                <c:pt idx="3297">
                  <c:v>1.36853385348168</c:v>
                </c:pt>
                <c:pt idx="3298">
                  <c:v>0</c:v>
                </c:pt>
                <c:pt idx="3299">
                  <c:v>0.181901952841385</c:v>
                </c:pt>
                <c:pt idx="3300">
                  <c:v>0.85716455992266305</c:v>
                </c:pt>
                <c:pt idx="3301">
                  <c:v>1.90027411574925</c:v>
                </c:pt>
                <c:pt idx="3302">
                  <c:v>0.88977488610988897</c:v>
                </c:pt>
                <c:pt idx="3303">
                  <c:v>0</c:v>
                </c:pt>
                <c:pt idx="3304">
                  <c:v>0.19443993592990999</c:v>
                </c:pt>
                <c:pt idx="3305">
                  <c:v>0.48426101294417401</c:v>
                </c:pt>
                <c:pt idx="3306">
                  <c:v>-0.25057340863689098</c:v>
                </c:pt>
                <c:pt idx="3307">
                  <c:v>0.245405582469406</c:v>
                </c:pt>
                <c:pt idx="3308">
                  <c:v>7.0682061226387196</c:v>
                </c:pt>
                <c:pt idx="3309">
                  <c:v>0.105084981077217</c:v>
                </c:pt>
                <c:pt idx="3310">
                  <c:v>0.78150792267464497</c:v>
                </c:pt>
                <c:pt idx="3311">
                  <c:v>2.9046282826196901</c:v>
                </c:pt>
                <c:pt idx="3312">
                  <c:v>2.2236870004168798</c:v>
                </c:pt>
                <c:pt idx="3313">
                  <c:v>10.0530392087034</c:v>
                </c:pt>
                <c:pt idx="3314">
                  <c:v>0.64320816315976503</c:v>
                </c:pt>
                <c:pt idx="3315">
                  <c:v>8.5402053378085596E-2</c:v>
                </c:pt>
                <c:pt idx="3316">
                  <c:v>0.57755826997382498</c:v>
                </c:pt>
                <c:pt idx="3317">
                  <c:v>0.21728677679553601</c:v>
                </c:pt>
                <c:pt idx="3318">
                  <c:v>1.6601910016083301</c:v>
                </c:pt>
                <c:pt idx="3319">
                  <c:v>0.59195928162775202</c:v>
                </c:pt>
                <c:pt idx="3320">
                  <c:v>1.55571797181567</c:v>
                </c:pt>
                <c:pt idx="3321">
                  <c:v>0.76998593836256102</c:v>
                </c:pt>
                <c:pt idx="3322">
                  <c:v>-6.81272335953928E-2</c:v>
                </c:pt>
                <c:pt idx="3323">
                  <c:v>0.84699178450274404</c:v>
                </c:pt>
                <c:pt idx="3324">
                  <c:v>1.7435772890667001</c:v>
                </c:pt>
                <c:pt idx="3325">
                  <c:v>1.64716648764566</c:v>
                </c:pt>
                <c:pt idx="3326">
                  <c:v>3.9638153530593998</c:v>
                </c:pt>
                <c:pt idx="3327">
                  <c:v>1.0224740638074099</c:v>
                </c:pt>
                <c:pt idx="3328">
                  <c:v>3.15422879612828</c:v>
                </c:pt>
                <c:pt idx="3329">
                  <c:v>0.64249776087203303</c:v>
                </c:pt>
                <c:pt idx="3330">
                  <c:v>0.43228573701058298</c:v>
                </c:pt>
                <c:pt idx="3331">
                  <c:v>0.85685272259975798</c:v>
                </c:pt>
                <c:pt idx="3332">
                  <c:v>1.0453995252307899</c:v>
                </c:pt>
                <c:pt idx="3333">
                  <c:v>0</c:v>
                </c:pt>
                <c:pt idx="3334">
                  <c:v>1.72382373878242</c:v>
                </c:pt>
                <c:pt idx="3335">
                  <c:v>3.9426803942561701</c:v>
                </c:pt>
                <c:pt idx="3336">
                  <c:v>0.47460400493944799</c:v>
                </c:pt>
                <c:pt idx="3337">
                  <c:v>2.1592665960949802</c:v>
                </c:pt>
                <c:pt idx="3338">
                  <c:v>1.0504746349396701</c:v>
                </c:pt>
                <c:pt idx="3339">
                  <c:v>0.88632389866827899</c:v>
                </c:pt>
                <c:pt idx="3340">
                  <c:v>0</c:v>
                </c:pt>
                <c:pt idx="3341">
                  <c:v>1.8403937131452199</c:v>
                </c:pt>
                <c:pt idx="3342">
                  <c:v>0.62847123511832503</c:v>
                </c:pt>
                <c:pt idx="3343">
                  <c:v>1.81275426657534</c:v>
                </c:pt>
                <c:pt idx="3344">
                  <c:v>1.1248848374190801</c:v>
                </c:pt>
                <c:pt idx="3345">
                  <c:v>0.57679237208729905</c:v>
                </c:pt>
                <c:pt idx="3346">
                  <c:v>1.6271873446001599</c:v>
                </c:pt>
                <c:pt idx="3347">
                  <c:v>3.2535969526730799</c:v>
                </c:pt>
                <c:pt idx="3348">
                  <c:v>2.4985711942652298</c:v>
                </c:pt>
                <c:pt idx="3349">
                  <c:v>3.3403102851606499</c:v>
                </c:pt>
                <c:pt idx="3350">
                  <c:v>1.47381610649126</c:v>
                </c:pt>
                <c:pt idx="3351">
                  <c:v>0.91129292044305199</c:v>
                </c:pt>
                <c:pt idx="3352">
                  <c:v>0.78115967190698998</c:v>
                </c:pt>
                <c:pt idx="3353">
                  <c:v>0.662145474671201</c:v>
                </c:pt>
                <c:pt idx="3354">
                  <c:v>1.37900373890483</c:v>
                </c:pt>
                <c:pt idx="3355">
                  <c:v>1.7567559296236701</c:v>
                </c:pt>
                <c:pt idx="3356">
                  <c:v>1.6740990515096501</c:v>
                </c:pt>
                <c:pt idx="3357">
                  <c:v>1.1936651219863801</c:v>
                </c:pt>
                <c:pt idx="3358">
                  <c:v>0.36878864835425701</c:v>
                </c:pt>
                <c:pt idx="3359">
                  <c:v>0.12975429420121401</c:v>
                </c:pt>
                <c:pt idx="3360">
                  <c:v>0</c:v>
                </c:pt>
                <c:pt idx="3361">
                  <c:v>0.99122482226727804</c:v>
                </c:pt>
                <c:pt idx="3362">
                  <c:v>0.71884581838454098</c:v>
                </c:pt>
                <c:pt idx="3363">
                  <c:v>-6.4114039330933903E-2</c:v>
                </c:pt>
                <c:pt idx="3364">
                  <c:v>0</c:v>
                </c:pt>
                <c:pt idx="3365">
                  <c:v>0.54087000547701503</c:v>
                </c:pt>
                <c:pt idx="3366">
                  <c:v>0</c:v>
                </c:pt>
                <c:pt idx="3367">
                  <c:v>-0.42499344196843197</c:v>
                </c:pt>
                <c:pt idx="3368">
                  <c:v>13.7540774182346</c:v>
                </c:pt>
                <c:pt idx="3369">
                  <c:v>0</c:v>
                </c:pt>
                <c:pt idx="3370">
                  <c:v>6.4538819634413699E-2</c:v>
                </c:pt>
                <c:pt idx="3371">
                  <c:v>0</c:v>
                </c:pt>
                <c:pt idx="3372">
                  <c:v>1.4066484640407999</c:v>
                </c:pt>
                <c:pt idx="3373">
                  <c:v>2.92587762190057</c:v>
                </c:pt>
                <c:pt idx="3374">
                  <c:v>0</c:v>
                </c:pt>
                <c:pt idx="3375">
                  <c:v>0</c:v>
                </c:pt>
                <c:pt idx="3376">
                  <c:v>0.14727009217908499</c:v>
                </c:pt>
                <c:pt idx="3377">
                  <c:v>0.91558766380555401</c:v>
                </c:pt>
                <c:pt idx="3378">
                  <c:v>1.04613655774657</c:v>
                </c:pt>
                <c:pt idx="3379">
                  <c:v>7.6166798892362804E-3</c:v>
                </c:pt>
                <c:pt idx="3380">
                  <c:v>0.32712811830685001</c:v>
                </c:pt>
                <c:pt idx="3381">
                  <c:v>0.71466109220404594</c:v>
                </c:pt>
                <c:pt idx="3382">
                  <c:v>1.53405560133861</c:v>
                </c:pt>
                <c:pt idx="3383">
                  <c:v>4.3334712501794996</c:v>
                </c:pt>
                <c:pt idx="3384">
                  <c:v>1.1502267627469001</c:v>
                </c:pt>
                <c:pt idx="3385">
                  <c:v>0.96234866031274302</c:v>
                </c:pt>
                <c:pt idx="3386">
                  <c:v>0.57508051866589405</c:v>
                </c:pt>
                <c:pt idx="3387">
                  <c:v>1.5900083480521501</c:v>
                </c:pt>
                <c:pt idx="3388">
                  <c:v>2.1845343152247398</c:v>
                </c:pt>
                <c:pt idx="3389">
                  <c:v>0</c:v>
                </c:pt>
                <c:pt idx="3390">
                  <c:v>0.71237234057103105</c:v>
                </c:pt>
                <c:pt idx="3391">
                  <c:v>2.2488318306620201</c:v>
                </c:pt>
                <c:pt idx="3392">
                  <c:v>0</c:v>
                </c:pt>
                <c:pt idx="3393">
                  <c:v>0.66466947039232205</c:v>
                </c:pt>
                <c:pt idx="3394">
                  <c:v>1.5457515227821801</c:v>
                </c:pt>
                <c:pt idx="3395">
                  <c:v>4.2703212315739902</c:v>
                </c:pt>
                <c:pt idx="3396">
                  <c:v>1.20795629161687</c:v>
                </c:pt>
                <c:pt idx="3397">
                  <c:v>0.45488090783959001</c:v>
                </c:pt>
                <c:pt idx="3398">
                  <c:v>2.3722595291873998</c:v>
                </c:pt>
                <c:pt idx="3399">
                  <c:v>33.837419080972097</c:v>
                </c:pt>
                <c:pt idx="3400">
                  <c:v>1.3980031166776501</c:v>
                </c:pt>
                <c:pt idx="3401">
                  <c:v>0</c:v>
                </c:pt>
                <c:pt idx="3402">
                  <c:v>1.13836253877756</c:v>
                </c:pt>
                <c:pt idx="3403">
                  <c:v>0.65173747104440205</c:v>
                </c:pt>
                <c:pt idx="3404">
                  <c:v>0.24665365838328401</c:v>
                </c:pt>
                <c:pt idx="3405">
                  <c:v>0.77971088808697897</c:v>
                </c:pt>
                <c:pt idx="3406">
                  <c:v>0.44694340023559498</c:v>
                </c:pt>
                <c:pt idx="3407">
                  <c:v>1.0436510391580101</c:v>
                </c:pt>
                <c:pt idx="3408">
                  <c:v>0</c:v>
                </c:pt>
                <c:pt idx="3409">
                  <c:v>1.7296060680346202E-2</c:v>
                </c:pt>
                <c:pt idx="3410">
                  <c:v>5.7087819706265499</c:v>
                </c:pt>
                <c:pt idx="3411">
                  <c:v>0.712036945852773</c:v>
                </c:pt>
                <c:pt idx="3412">
                  <c:v>1.6930388712480701E-2</c:v>
                </c:pt>
                <c:pt idx="3413">
                  <c:v>0.98376605995824096</c:v>
                </c:pt>
                <c:pt idx="3414">
                  <c:v>2.0534589604505101E-2</c:v>
                </c:pt>
                <c:pt idx="3415">
                  <c:v>0.337259676703136</c:v>
                </c:pt>
                <c:pt idx="3416">
                  <c:v>-3.0634959524701399E-3</c:v>
                </c:pt>
                <c:pt idx="3417">
                  <c:v>3.12749289122269</c:v>
                </c:pt>
                <c:pt idx="3418">
                  <c:v>3.1170262301071601</c:v>
                </c:pt>
                <c:pt idx="3419">
                  <c:v>0.56993452564046199</c:v>
                </c:pt>
                <c:pt idx="3420">
                  <c:v>1.60139478219093</c:v>
                </c:pt>
                <c:pt idx="3421">
                  <c:v>0.23354431605055101</c:v>
                </c:pt>
                <c:pt idx="3422">
                  <c:v>2.3451123577197301E-2</c:v>
                </c:pt>
                <c:pt idx="3423">
                  <c:v>2.21323905776126</c:v>
                </c:pt>
                <c:pt idx="3424">
                  <c:v>0.14122928048376801</c:v>
                </c:pt>
                <c:pt idx="3425">
                  <c:v>-2.2085347598831899</c:v>
                </c:pt>
                <c:pt idx="3426">
                  <c:v>5.2316051165370503</c:v>
                </c:pt>
                <c:pt idx="3427">
                  <c:v>6.7469546970124901</c:v>
                </c:pt>
                <c:pt idx="3428">
                  <c:v>0</c:v>
                </c:pt>
                <c:pt idx="3429">
                  <c:v>6.9296290196785204</c:v>
                </c:pt>
                <c:pt idx="3430">
                  <c:v>0</c:v>
                </c:pt>
                <c:pt idx="3431">
                  <c:v>2.2160479272945501</c:v>
                </c:pt>
                <c:pt idx="3432">
                  <c:v>0.20287647243112999</c:v>
                </c:pt>
                <c:pt idx="3433">
                  <c:v>4.3196087896244899E-2</c:v>
                </c:pt>
                <c:pt idx="3434">
                  <c:v>-9.1772755972571E-3</c:v>
                </c:pt>
                <c:pt idx="3435">
                  <c:v>1.86530043772384</c:v>
                </c:pt>
                <c:pt idx="3436">
                  <c:v>1.7758808887562001</c:v>
                </c:pt>
                <c:pt idx="3437">
                  <c:v>4.70919752952629</c:v>
                </c:pt>
                <c:pt idx="3438">
                  <c:v>0.838284193899696</c:v>
                </c:pt>
                <c:pt idx="3439">
                  <c:v>1.9775913967065799</c:v>
                </c:pt>
                <c:pt idx="3440">
                  <c:v>5.5389013762459403</c:v>
                </c:pt>
                <c:pt idx="3441">
                  <c:v>0.491552283833534</c:v>
                </c:pt>
                <c:pt idx="3442">
                  <c:v>1.61096040050494</c:v>
                </c:pt>
                <c:pt idx="3443">
                  <c:v>0</c:v>
                </c:pt>
                <c:pt idx="3444">
                  <c:v>0</c:v>
                </c:pt>
                <c:pt idx="3445">
                  <c:v>0.62439604444888397</c:v>
                </c:pt>
                <c:pt idx="3446">
                  <c:v>0.61307375890874005</c:v>
                </c:pt>
                <c:pt idx="3447">
                  <c:v>9.3519425077950094E-2</c:v>
                </c:pt>
                <c:pt idx="3448">
                  <c:v>1.18831207204467</c:v>
                </c:pt>
                <c:pt idx="3449">
                  <c:v>1.4434996602449901</c:v>
                </c:pt>
                <c:pt idx="3450">
                  <c:v>0.86528466390174397</c:v>
                </c:pt>
                <c:pt idx="3451">
                  <c:v>6.7903748550011196</c:v>
                </c:pt>
                <c:pt idx="3452">
                  <c:v>1.0459585116354599</c:v>
                </c:pt>
                <c:pt idx="3453">
                  <c:v>1.3112352864388299</c:v>
                </c:pt>
                <c:pt idx="3454">
                  <c:v>5.4122085763527004</c:v>
                </c:pt>
                <c:pt idx="3455">
                  <c:v>5.5511186636131402</c:v>
                </c:pt>
                <c:pt idx="3456">
                  <c:v>2.9590832471173401</c:v>
                </c:pt>
                <c:pt idx="3457">
                  <c:v>2.0471277820426899</c:v>
                </c:pt>
                <c:pt idx="3458">
                  <c:v>5.0764903363687104</c:v>
                </c:pt>
                <c:pt idx="3459">
                  <c:v>2.8763617582283998</c:v>
                </c:pt>
                <c:pt idx="3460">
                  <c:v>3.1048164310617401</c:v>
                </c:pt>
                <c:pt idx="3461">
                  <c:v>1.61310142158706</c:v>
                </c:pt>
                <c:pt idx="3462">
                  <c:v>3.1089725215680102</c:v>
                </c:pt>
                <c:pt idx="3463">
                  <c:v>0.74161184013160597</c:v>
                </c:pt>
                <c:pt idx="3464">
                  <c:v>0.92681858959775798</c:v>
                </c:pt>
                <c:pt idx="3465">
                  <c:v>0.26156515536004199</c:v>
                </c:pt>
                <c:pt idx="3466">
                  <c:v>4.28131907798867E-4</c:v>
                </c:pt>
                <c:pt idx="3467">
                  <c:v>0.35376421342263698</c:v>
                </c:pt>
                <c:pt idx="3468">
                  <c:v>0.17534691358443899</c:v>
                </c:pt>
                <c:pt idx="3469">
                  <c:v>0.64587604396242204</c:v>
                </c:pt>
                <c:pt idx="3470">
                  <c:v>1.4289511352358399</c:v>
                </c:pt>
                <c:pt idx="3471">
                  <c:v>2.1183052073959301</c:v>
                </c:pt>
                <c:pt idx="3472">
                  <c:v>1.2603733584961001</c:v>
                </c:pt>
                <c:pt idx="3473">
                  <c:v>0.320354021526636</c:v>
                </c:pt>
                <c:pt idx="3474">
                  <c:v>0.54564923200509796</c:v>
                </c:pt>
                <c:pt idx="3475">
                  <c:v>3.2243474584605298</c:v>
                </c:pt>
                <c:pt idx="3476">
                  <c:v>0.20097487083170301</c:v>
                </c:pt>
                <c:pt idx="3477">
                  <c:v>1.00986586437449</c:v>
                </c:pt>
                <c:pt idx="3478">
                  <c:v>1.43287810278442</c:v>
                </c:pt>
                <c:pt idx="3479">
                  <c:v>1.4008222057989701</c:v>
                </c:pt>
                <c:pt idx="3480">
                  <c:v>2.3625342686262698</c:v>
                </c:pt>
                <c:pt idx="3481">
                  <c:v>1.6148593156036899</c:v>
                </c:pt>
                <c:pt idx="3482">
                  <c:v>0.29860252426363199</c:v>
                </c:pt>
                <c:pt idx="3483">
                  <c:v>0</c:v>
                </c:pt>
                <c:pt idx="3484">
                  <c:v>0</c:v>
                </c:pt>
                <c:pt idx="3485">
                  <c:v>0.72722244534877301</c:v>
                </c:pt>
                <c:pt idx="3486">
                  <c:v>1.68142094571332</c:v>
                </c:pt>
                <c:pt idx="3487">
                  <c:v>-3.7137277282047E-2</c:v>
                </c:pt>
                <c:pt idx="3488">
                  <c:v>2.81486231169559</c:v>
                </c:pt>
                <c:pt idx="3489">
                  <c:v>1.03726558264519</c:v>
                </c:pt>
                <c:pt idx="3490">
                  <c:v>8.0051807519557094E-2</c:v>
                </c:pt>
                <c:pt idx="3491">
                  <c:v>1.7642446620546499</c:v>
                </c:pt>
                <c:pt idx="3492">
                  <c:v>0</c:v>
                </c:pt>
                <c:pt idx="3493">
                  <c:v>0.14095344771191801</c:v>
                </c:pt>
                <c:pt idx="3494">
                  <c:v>2.8294894542078501</c:v>
                </c:pt>
                <c:pt idx="3495">
                  <c:v>2.1577559135424602</c:v>
                </c:pt>
                <c:pt idx="3496">
                  <c:v>0.83363727560824297</c:v>
                </c:pt>
                <c:pt idx="3497">
                  <c:v>0.42914143224427798</c:v>
                </c:pt>
                <c:pt idx="3498">
                  <c:v>6.1189388509732101</c:v>
                </c:pt>
                <c:pt idx="3499">
                  <c:v>0</c:v>
                </c:pt>
                <c:pt idx="3500">
                  <c:v>0.18710735045959201</c:v>
                </c:pt>
                <c:pt idx="3501">
                  <c:v>0.15814466664045199</c:v>
                </c:pt>
                <c:pt idx="3502">
                  <c:v>1.9423679692844</c:v>
                </c:pt>
                <c:pt idx="3503">
                  <c:v>0.70787226319542795</c:v>
                </c:pt>
                <c:pt idx="3504">
                  <c:v>3.9223305578157599</c:v>
                </c:pt>
                <c:pt idx="3505">
                  <c:v>8.1928604493147095</c:v>
                </c:pt>
                <c:pt idx="3506">
                  <c:v>0.12257710621782</c:v>
                </c:pt>
                <c:pt idx="3507">
                  <c:v>2.8777350555783201</c:v>
                </c:pt>
                <c:pt idx="3508">
                  <c:v>-0.31618677059293498</c:v>
                </c:pt>
                <c:pt idx="3509">
                  <c:v>2.1624203329001901</c:v>
                </c:pt>
                <c:pt idx="3510">
                  <c:v>0</c:v>
                </c:pt>
                <c:pt idx="3511">
                  <c:v>1.18151043742147</c:v>
                </c:pt>
                <c:pt idx="3512">
                  <c:v>0.49906860602914199</c:v>
                </c:pt>
                <c:pt idx="3513">
                  <c:v>0.57453108098168904</c:v>
                </c:pt>
                <c:pt idx="3514">
                  <c:v>1.4050338903517701</c:v>
                </c:pt>
                <c:pt idx="3515">
                  <c:v>0.49950204490439098</c:v>
                </c:pt>
                <c:pt idx="3516">
                  <c:v>0.46302691827196901</c:v>
                </c:pt>
                <c:pt idx="3517">
                  <c:v>4.32526642161422</c:v>
                </c:pt>
                <c:pt idx="3518">
                  <c:v>5.7280379489566702</c:v>
                </c:pt>
                <c:pt idx="3519">
                  <c:v>1.3838270478721599</c:v>
                </c:pt>
                <c:pt idx="3520">
                  <c:v>3.0818726988826599</c:v>
                </c:pt>
                <c:pt idx="3521">
                  <c:v>3.3869487183248301</c:v>
                </c:pt>
                <c:pt idx="3522">
                  <c:v>0.62518556904386402</c:v>
                </c:pt>
                <c:pt idx="3523">
                  <c:v>3.6140895722567499</c:v>
                </c:pt>
                <c:pt idx="3524">
                  <c:v>0.59805425736281004</c:v>
                </c:pt>
                <c:pt idx="3525">
                  <c:v>2.9232365259986999</c:v>
                </c:pt>
                <c:pt idx="3526">
                  <c:v>1.49726252866353E-2</c:v>
                </c:pt>
                <c:pt idx="3527">
                  <c:v>1.4911970674424</c:v>
                </c:pt>
                <c:pt idx="3528">
                  <c:v>1.4638961003195099</c:v>
                </c:pt>
                <c:pt idx="3529">
                  <c:v>2.52730496495623</c:v>
                </c:pt>
                <c:pt idx="3530">
                  <c:v>5.0761832231330404</c:v>
                </c:pt>
                <c:pt idx="3531">
                  <c:v>2.96414513111272</c:v>
                </c:pt>
                <c:pt idx="3532">
                  <c:v>2.7387836827937599</c:v>
                </c:pt>
                <c:pt idx="3533">
                  <c:v>0.67780967359656297</c:v>
                </c:pt>
                <c:pt idx="3534">
                  <c:v>9.8965534387144203</c:v>
                </c:pt>
                <c:pt idx="3535">
                  <c:v>0</c:v>
                </c:pt>
                <c:pt idx="3536">
                  <c:v>2.7091571782007602</c:v>
                </c:pt>
                <c:pt idx="3537">
                  <c:v>2.8923244885667501</c:v>
                </c:pt>
                <c:pt idx="3538">
                  <c:v>0.39926147107155502</c:v>
                </c:pt>
                <c:pt idx="3539">
                  <c:v>1.0120732665080101</c:v>
                </c:pt>
                <c:pt idx="3540">
                  <c:v>0.59379272756503698</c:v>
                </c:pt>
                <c:pt idx="3541">
                  <c:v>0</c:v>
                </c:pt>
                <c:pt idx="3542">
                  <c:v>3.3485987744858101</c:v>
                </c:pt>
                <c:pt idx="3543">
                  <c:v>4.4733913090666704</c:v>
                </c:pt>
                <c:pt idx="3544">
                  <c:v>3.7496909245244098E-2</c:v>
                </c:pt>
                <c:pt idx="3545">
                  <c:v>6.5409996100251597E-2</c:v>
                </c:pt>
                <c:pt idx="3546">
                  <c:v>11.3436007720329</c:v>
                </c:pt>
                <c:pt idx="3547">
                  <c:v>3.0808557339142499</c:v>
                </c:pt>
                <c:pt idx="3548">
                  <c:v>2.40328760616182</c:v>
                </c:pt>
                <c:pt idx="3549">
                  <c:v>-4.9158338318126799E-2</c:v>
                </c:pt>
                <c:pt idx="3550">
                  <c:v>0</c:v>
                </c:pt>
                <c:pt idx="3551">
                  <c:v>0.11077451327787</c:v>
                </c:pt>
                <c:pt idx="3552">
                  <c:v>1.1820826382474201</c:v>
                </c:pt>
                <c:pt idx="3553">
                  <c:v>2.7026545747606399</c:v>
                </c:pt>
                <c:pt idx="3554">
                  <c:v>8.1698622117214104</c:v>
                </c:pt>
                <c:pt idx="3555">
                  <c:v>0.73918044187663801</c:v>
                </c:pt>
                <c:pt idx="3556">
                  <c:v>1.5614314734360399</c:v>
                </c:pt>
                <c:pt idx="3557">
                  <c:v>0.369513491616352</c:v>
                </c:pt>
                <c:pt idx="3558">
                  <c:v>2.0985421095971999</c:v>
                </c:pt>
                <c:pt idx="3559">
                  <c:v>0.96933899715865901</c:v>
                </c:pt>
                <c:pt idx="3560">
                  <c:v>4.8924570375229797</c:v>
                </c:pt>
                <c:pt idx="3561">
                  <c:v>14.5453981760694</c:v>
                </c:pt>
                <c:pt idx="3562">
                  <c:v>1.6676606672436201</c:v>
                </c:pt>
                <c:pt idx="3563">
                  <c:v>0.74298795629443404</c:v>
                </c:pt>
                <c:pt idx="3564">
                  <c:v>0.98577873800092397</c:v>
                </c:pt>
                <c:pt idx="3565">
                  <c:v>0.49053558694991001</c:v>
                </c:pt>
                <c:pt idx="3566">
                  <c:v>-2.7047875822120202E-4</c:v>
                </c:pt>
                <c:pt idx="3567">
                  <c:v>1.4915248874236899</c:v>
                </c:pt>
                <c:pt idx="3568">
                  <c:v>5.4126673333444097</c:v>
                </c:pt>
                <c:pt idx="3569">
                  <c:v>7.8510972690125205E-2</c:v>
                </c:pt>
                <c:pt idx="3570">
                  <c:v>0</c:v>
                </c:pt>
                <c:pt idx="3571">
                  <c:v>0.208603256615503</c:v>
                </c:pt>
                <c:pt idx="3572">
                  <c:v>2.9398896731166801E-2</c:v>
                </c:pt>
                <c:pt idx="3573">
                  <c:v>0</c:v>
                </c:pt>
                <c:pt idx="3574">
                  <c:v>0.26585083551975702</c:v>
                </c:pt>
                <c:pt idx="3575">
                  <c:v>6.3235591730363296</c:v>
                </c:pt>
                <c:pt idx="3576">
                  <c:v>26.4180973235922</c:v>
                </c:pt>
                <c:pt idx="3577">
                  <c:v>2.9734396456495298</c:v>
                </c:pt>
                <c:pt idx="3578">
                  <c:v>3.11793446478472</c:v>
                </c:pt>
                <c:pt idx="3579">
                  <c:v>3.80170005933955</c:v>
                </c:pt>
                <c:pt idx="3580">
                  <c:v>1.89647840869461</c:v>
                </c:pt>
                <c:pt idx="3581">
                  <c:v>5.4696583776040801E-2</c:v>
                </c:pt>
                <c:pt idx="3582">
                  <c:v>2.0916580392015498</c:v>
                </c:pt>
                <c:pt idx="3583">
                  <c:v>1.9764312312175101</c:v>
                </c:pt>
                <c:pt idx="3584">
                  <c:v>2.8970151454511002</c:v>
                </c:pt>
                <c:pt idx="3585">
                  <c:v>0.38907265506265898</c:v>
                </c:pt>
                <c:pt idx="3586">
                  <c:v>1.8590889180433401</c:v>
                </c:pt>
                <c:pt idx="3587">
                  <c:v>0.15791703040618099</c:v>
                </c:pt>
                <c:pt idx="3588">
                  <c:v>9.0034871608968198E-2</c:v>
                </c:pt>
                <c:pt idx="3589">
                  <c:v>3.52568299805767E-2</c:v>
                </c:pt>
                <c:pt idx="3590">
                  <c:v>4.1995096907533798</c:v>
                </c:pt>
                <c:pt idx="3591">
                  <c:v>0</c:v>
                </c:pt>
                <c:pt idx="3592">
                  <c:v>-9.8005022032489994E-2</c:v>
                </c:pt>
                <c:pt idx="3593">
                  <c:v>0.80326378025593603</c:v>
                </c:pt>
                <c:pt idx="3594">
                  <c:v>2.9190063150527399</c:v>
                </c:pt>
                <c:pt idx="3595">
                  <c:v>0.12833873466961501</c:v>
                </c:pt>
                <c:pt idx="3596">
                  <c:v>1.0716671712472301</c:v>
                </c:pt>
                <c:pt idx="3597">
                  <c:v>0.15821753661812299</c:v>
                </c:pt>
                <c:pt idx="3598">
                  <c:v>4.1912502142007702</c:v>
                </c:pt>
                <c:pt idx="3599">
                  <c:v>0.93480744172162999</c:v>
                </c:pt>
                <c:pt idx="3600">
                  <c:v>1.0738426264529899</c:v>
                </c:pt>
                <c:pt idx="3601">
                  <c:v>5.9547346128783802</c:v>
                </c:pt>
                <c:pt idx="3602">
                  <c:v>0.12909727410756999</c:v>
                </c:pt>
                <c:pt idx="3603">
                  <c:v>1.2461390957094101</c:v>
                </c:pt>
                <c:pt idx="3604">
                  <c:v>1.63635577892708</c:v>
                </c:pt>
                <c:pt idx="3605">
                  <c:v>0.46262280261670702</c:v>
                </c:pt>
                <c:pt idx="3606">
                  <c:v>0.62588070516490601</c:v>
                </c:pt>
                <c:pt idx="3607">
                  <c:v>0</c:v>
                </c:pt>
                <c:pt idx="3608">
                  <c:v>2.56257570435274</c:v>
                </c:pt>
                <c:pt idx="3609">
                  <c:v>0.41705162597906498</c:v>
                </c:pt>
                <c:pt idx="3610">
                  <c:v>9.1921401375366099E-2</c:v>
                </c:pt>
                <c:pt idx="3611">
                  <c:v>-0.20944004770164801</c:v>
                </c:pt>
                <c:pt idx="3612">
                  <c:v>2.9648425076704301</c:v>
                </c:pt>
                <c:pt idx="3613">
                  <c:v>0</c:v>
                </c:pt>
                <c:pt idx="3614">
                  <c:v>-4.9710229012987397E-2</c:v>
                </c:pt>
                <c:pt idx="3615">
                  <c:v>3.0879207827148001</c:v>
                </c:pt>
                <c:pt idx="3616">
                  <c:v>0.37045340292683898</c:v>
                </c:pt>
                <c:pt idx="3617">
                  <c:v>2.1810925521527902</c:v>
                </c:pt>
                <c:pt idx="3618">
                  <c:v>7.9043392062207798E-2</c:v>
                </c:pt>
                <c:pt idx="3619">
                  <c:v>3.9853613196247299</c:v>
                </c:pt>
                <c:pt idx="3620">
                  <c:v>1.43597190085754</c:v>
                </c:pt>
                <c:pt idx="3621">
                  <c:v>0.73397549615171898</c:v>
                </c:pt>
                <c:pt idx="3622">
                  <c:v>3.7798607822345902</c:v>
                </c:pt>
                <c:pt idx="3623">
                  <c:v>3.8208117913911801</c:v>
                </c:pt>
                <c:pt idx="3624">
                  <c:v>2.1524805816410399</c:v>
                </c:pt>
                <c:pt idx="3625">
                  <c:v>11.7896798563965</c:v>
                </c:pt>
                <c:pt idx="3626">
                  <c:v>0.49990187762117899</c:v>
                </c:pt>
                <c:pt idx="3627">
                  <c:v>4.1667921272497104</c:v>
                </c:pt>
                <c:pt idx="3628">
                  <c:v>0.68632222745494498</c:v>
                </c:pt>
                <c:pt idx="3629">
                  <c:v>0.63602604282975095</c:v>
                </c:pt>
                <c:pt idx="3630">
                  <c:v>1.3776776718694801</c:v>
                </c:pt>
                <c:pt idx="3631">
                  <c:v>0.11137955640750501</c:v>
                </c:pt>
                <c:pt idx="3632">
                  <c:v>-0.500355534486845</c:v>
                </c:pt>
                <c:pt idx="3633">
                  <c:v>3.1549093661779302</c:v>
                </c:pt>
                <c:pt idx="3634">
                  <c:v>3.9934489882018198</c:v>
                </c:pt>
                <c:pt idx="3635">
                  <c:v>3.9104868629694698</c:v>
                </c:pt>
                <c:pt idx="3636">
                  <c:v>0</c:v>
                </c:pt>
                <c:pt idx="3637">
                  <c:v>11.200237495310599</c:v>
                </c:pt>
                <c:pt idx="3638">
                  <c:v>4.7076594642253999</c:v>
                </c:pt>
                <c:pt idx="3639">
                  <c:v>1.4243033026371099</c:v>
                </c:pt>
                <c:pt idx="3640">
                  <c:v>5.8849879313096496</c:v>
                </c:pt>
                <c:pt idx="3641">
                  <c:v>3.2605350275532401</c:v>
                </c:pt>
                <c:pt idx="3642">
                  <c:v>0.52992984782030095</c:v>
                </c:pt>
                <c:pt idx="3643">
                  <c:v>-4.7609693999657698E-2</c:v>
                </c:pt>
                <c:pt idx="3644">
                  <c:v>0</c:v>
                </c:pt>
                <c:pt idx="3645">
                  <c:v>0.95949914348641796</c:v>
                </c:pt>
                <c:pt idx="3646">
                  <c:v>9.3289586666904206E-2</c:v>
                </c:pt>
                <c:pt idx="3647">
                  <c:v>8.4151135513344695</c:v>
                </c:pt>
                <c:pt idx="3648">
                  <c:v>4.7905416491281301</c:v>
                </c:pt>
                <c:pt idx="3649">
                  <c:v>0.29282161163563702</c:v>
                </c:pt>
                <c:pt idx="3650">
                  <c:v>0</c:v>
                </c:pt>
                <c:pt idx="3651">
                  <c:v>0.84710504045895896</c:v>
                </c:pt>
                <c:pt idx="3652">
                  <c:v>0.30687093117644099</c:v>
                </c:pt>
                <c:pt idx="3653">
                  <c:v>2.9523985067894101</c:v>
                </c:pt>
                <c:pt idx="3654">
                  <c:v>0.59612313797420602</c:v>
                </c:pt>
                <c:pt idx="3655">
                  <c:v>0.217150689252877</c:v>
                </c:pt>
                <c:pt idx="3656">
                  <c:v>0.64231730902656403</c:v>
                </c:pt>
                <c:pt idx="3657">
                  <c:v>0.69745101393586095</c:v>
                </c:pt>
                <c:pt idx="3658">
                  <c:v>1.6553445344980201E-2</c:v>
                </c:pt>
                <c:pt idx="3659">
                  <c:v>0</c:v>
                </c:pt>
                <c:pt idx="3660">
                  <c:v>0</c:v>
                </c:pt>
                <c:pt idx="3661">
                  <c:v>0.27263009044188802</c:v>
                </c:pt>
                <c:pt idx="3662">
                  <c:v>2.64051656038529</c:v>
                </c:pt>
                <c:pt idx="3663">
                  <c:v>4.6127392579506399</c:v>
                </c:pt>
                <c:pt idx="3664">
                  <c:v>2.89493790485984E-2</c:v>
                </c:pt>
                <c:pt idx="3665">
                  <c:v>0</c:v>
                </c:pt>
                <c:pt idx="3666">
                  <c:v>6.0365767972216098</c:v>
                </c:pt>
                <c:pt idx="3667">
                  <c:v>0.37660609714422499</c:v>
                </c:pt>
                <c:pt idx="3668">
                  <c:v>0.50651756862331698</c:v>
                </c:pt>
                <c:pt idx="3669">
                  <c:v>2.9469672912035598</c:v>
                </c:pt>
                <c:pt idx="3670">
                  <c:v>2.2380843293346402</c:v>
                </c:pt>
                <c:pt idx="3671">
                  <c:v>0.447341317262058</c:v>
                </c:pt>
                <c:pt idx="3672">
                  <c:v>-1.6724771068656199</c:v>
                </c:pt>
                <c:pt idx="3673">
                  <c:v>5.49578400462181</c:v>
                </c:pt>
                <c:pt idx="3674">
                  <c:v>0</c:v>
                </c:pt>
                <c:pt idx="3675">
                  <c:v>0.64105253579459698</c:v>
                </c:pt>
                <c:pt idx="3676">
                  <c:v>0</c:v>
                </c:pt>
                <c:pt idx="3677">
                  <c:v>0</c:v>
                </c:pt>
                <c:pt idx="3678">
                  <c:v>6.6694082329234696</c:v>
                </c:pt>
                <c:pt idx="3679">
                  <c:v>0</c:v>
                </c:pt>
                <c:pt idx="3680">
                  <c:v>4.2913009955083599</c:v>
                </c:pt>
                <c:pt idx="3681">
                  <c:v>-0.15820552610895</c:v>
                </c:pt>
                <c:pt idx="3682">
                  <c:v>0.35394940710393302</c:v>
                </c:pt>
                <c:pt idx="3683">
                  <c:v>1.26921884646455</c:v>
                </c:pt>
                <c:pt idx="3684">
                  <c:v>-7.7662061306431199E-3</c:v>
                </c:pt>
                <c:pt idx="3685">
                  <c:v>4.7657802247068601E-2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0.79044016865966005</c:v>
                </c:pt>
                <c:pt idx="3690">
                  <c:v>0</c:v>
                </c:pt>
                <c:pt idx="3691">
                  <c:v>0.87105507099818802</c:v>
                </c:pt>
                <c:pt idx="3692">
                  <c:v>6.2449221293542996</c:v>
                </c:pt>
                <c:pt idx="3693">
                  <c:v>1.64314038740788</c:v>
                </c:pt>
                <c:pt idx="3694">
                  <c:v>2.5138555483903202</c:v>
                </c:pt>
                <c:pt idx="3695">
                  <c:v>0.848410327587659</c:v>
                </c:pt>
                <c:pt idx="3696">
                  <c:v>12.1333979478226</c:v>
                </c:pt>
                <c:pt idx="3697">
                  <c:v>0.82287503571509701</c:v>
                </c:pt>
                <c:pt idx="3698">
                  <c:v>0.87726545941454903</c:v>
                </c:pt>
                <c:pt idx="3699">
                  <c:v>0.60770426200746497</c:v>
                </c:pt>
                <c:pt idx="3700">
                  <c:v>2.9670177369041602</c:v>
                </c:pt>
                <c:pt idx="3701">
                  <c:v>7.5289877456221799</c:v>
                </c:pt>
                <c:pt idx="3702">
                  <c:v>0.656943359045564</c:v>
                </c:pt>
                <c:pt idx="3703">
                  <c:v>0.18168962203817901</c:v>
                </c:pt>
                <c:pt idx="3704">
                  <c:v>1.4397565113936699</c:v>
                </c:pt>
                <c:pt idx="3705">
                  <c:v>1.76327281850549</c:v>
                </c:pt>
                <c:pt idx="3706">
                  <c:v>1.3077961091181201</c:v>
                </c:pt>
                <c:pt idx="3707">
                  <c:v>0.36965286451302798</c:v>
                </c:pt>
                <c:pt idx="3708">
                  <c:v>1.41647596598242</c:v>
                </c:pt>
                <c:pt idx="3709">
                  <c:v>1.28262379451543</c:v>
                </c:pt>
                <c:pt idx="3710">
                  <c:v>3.3237022591624901</c:v>
                </c:pt>
                <c:pt idx="3711">
                  <c:v>1.51264551052284</c:v>
                </c:pt>
                <c:pt idx="3712">
                  <c:v>3.0184119763577599</c:v>
                </c:pt>
                <c:pt idx="3713">
                  <c:v>1.1521518937061801</c:v>
                </c:pt>
                <c:pt idx="3714">
                  <c:v>3.0861984453064801</c:v>
                </c:pt>
                <c:pt idx="3715">
                  <c:v>0.34284041996397402</c:v>
                </c:pt>
                <c:pt idx="3716">
                  <c:v>0.45862138668522801</c:v>
                </c:pt>
                <c:pt idx="3717">
                  <c:v>6.6922073566867496E-2</c:v>
                </c:pt>
                <c:pt idx="3718">
                  <c:v>7.3098662717031297</c:v>
                </c:pt>
                <c:pt idx="3719">
                  <c:v>1.2755060305181201</c:v>
                </c:pt>
                <c:pt idx="3720">
                  <c:v>0</c:v>
                </c:pt>
                <c:pt idx="3721">
                  <c:v>1.5856765067674601</c:v>
                </c:pt>
                <c:pt idx="3722">
                  <c:v>1.6288629552873599</c:v>
                </c:pt>
                <c:pt idx="3723">
                  <c:v>0</c:v>
                </c:pt>
                <c:pt idx="3724">
                  <c:v>3.4202034426264198</c:v>
                </c:pt>
                <c:pt idx="3725">
                  <c:v>8.2670083864879607E-3</c:v>
                </c:pt>
                <c:pt idx="3726">
                  <c:v>3.29373734154973</c:v>
                </c:pt>
                <c:pt idx="3727">
                  <c:v>4.2894720049913897E-2</c:v>
                </c:pt>
                <c:pt idx="3728">
                  <c:v>1.0598380672927501</c:v>
                </c:pt>
                <c:pt idx="3729">
                  <c:v>5.9683970616091098E-2</c:v>
                </c:pt>
                <c:pt idx="3730">
                  <c:v>8.28302803219539E-2</c:v>
                </c:pt>
                <c:pt idx="3731">
                  <c:v>0</c:v>
                </c:pt>
                <c:pt idx="3732">
                  <c:v>2.58164937567284</c:v>
                </c:pt>
                <c:pt idx="3733">
                  <c:v>1.30207409059067</c:v>
                </c:pt>
                <c:pt idx="3734">
                  <c:v>1.73957942670077</c:v>
                </c:pt>
                <c:pt idx="3735">
                  <c:v>3.7191785401304802</c:v>
                </c:pt>
                <c:pt idx="3736">
                  <c:v>0.55715383425165199</c:v>
                </c:pt>
                <c:pt idx="3737">
                  <c:v>0</c:v>
                </c:pt>
                <c:pt idx="3738">
                  <c:v>0.32092569211899602</c:v>
                </c:pt>
                <c:pt idx="3739">
                  <c:v>3.0361758325591301</c:v>
                </c:pt>
                <c:pt idx="3740">
                  <c:v>0.35392094537282298</c:v>
                </c:pt>
                <c:pt idx="3741">
                  <c:v>0</c:v>
                </c:pt>
                <c:pt idx="3742">
                  <c:v>0</c:v>
                </c:pt>
                <c:pt idx="3743">
                  <c:v>1.3892411188803899</c:v>
                </c:pt>
                <c:pt idx="3744">
                  <c:v>0.96433286937822205</c:v>
                </c:pt>
                <c:pt idx="3745">
                  <c:v>2.0486747591440002</c:v>
                </c:pt>
                <c:pt idx="3746">
                  <c:v>0</c:v>
                </c:pt>
                <c:pt idx="3747">
                  <c:v>1.8134866680503401</c:v>
                </c:pt>
                <c:pt idx="3748">
                  <c:v>3.31698405758815</c:v>
                </c:pt>
                <c:pt idx="3749">
                  <c:v>0.52260435849138198</c:v>
                </c:pt>
                <c:pt idx="3750">
                  <c:v>1.2740853484051899</c:v>
                </c:pt>
                <c:pt idx="3751">
                  <c:v>6.51648450774751</c:v>
                </c:pt>
                <c:pt idx="3752">
                  <c:v>1.02280817023091</c:v>
                </c:pt>
                <c:pt idx="3753">
                  <c:v>1.5683684744889399</c:v>
                </c:pt>
                <c:pt idx="3754">
                  <c:v>2.3643018126982001</c:v>
                </c:pt>
                <c:pt idx="3755">
                  <c:v>4.8985362026410204</c:v>
                </c:pt>
                <c:pt idx="3756">
                  <c:v>0.86960229196466399</c:v>
                </c:pt>
                <c:pt idx="3757">
                  <c:v>2.7401600650759099</c:v>
                </c:pt>
                <c:pt idx="3758">
                  <c:v>6.4610265385429999</c:v>
                </c:pt>
                <c:pt idx="3759">
                  <c:v>-0.67075043457968597</c:v>
                </c:pt>
                <c:pt idx="3760">
                  <c:v>-3.5451844002672099</c:v>
                </c:pt>
                <c:pt idx="3761">
                  <c:v>3.7620709133965402</c:v>
                </c:pt>
                <c:pt idx="3762">
                  <c:v>0.62664998853242704</c:v>
                </c:pt>
                <c:pt idx="3763">
                  <c:v>3.6860494386709499</c:v>
                </c:pt>
                <c:pt idx="3764">
                  <c:v>3.1208781620222799</c:v>
                </c:pt>
                <c:pt idx="3765">
                  <c:v>0.92848308299558402</c:v>
                </c:pt>
                <c:pt idx="3766">
                  <c:v>1.17055136156274E-2</c:v>
                </c:pt>
                <c:pt idx="3767">
                  <c:v>3.17555987223369</c:v>
                </c:pt>
                <c:pt idx="3768">
                  <c:v>4.1730729616925402</c:v>
                </c:pt>
                <c:pt idx="3769">
                  <c:v>2.2971607874176598</c:v>
                </c:pt>
                <c:pt idx="3770">
                  <c:v>0.41530258958021898</c:v>
                </c:pt>
                <c:pt idx="3771">
                  <c:v>5.8089239675274502</c:v>
                </c:pt>
                <c:pt idx="3772">
                  <c:v>2.6960712387183001</c:v>
                </c:pt>
                <c:pt idx="3773">
                  <c:v>0.12687426654240599</c:v>
                </c:pt>
                <c:pt idx="3774">
                  <c:v>0.28531948614617603</c:v>
                </c:pt>
                <c:pt idx="3775">
                  <c:v>0.21473801929299699</c:v>
                </c:pt>
                <c:pt idx="3776">
                  <c:v>-5.9590776107149503E-2</c:v>
                </c:pt>
                <c:pt idx="3777">
                  <c:v>-0.125235787656373</c:v>
                </c:pt>
                <c:pt idx="3778">
                  <c:v>0</c:v>
                </c:pt>
                <c:pt idx="3779">
                  <c:v>-8.4617801929960407E-2</c:v>
                </c:pt>
                <c:pt idx="3780">
                  <c:v>0</c:v>
                </c:pt>
                <c:pt idx="3781">
                  <c:v>1.24284099086999</c:v>
                </c:pt>
                <c:pt idx="3782">
                  <c:v>0.71071556891599696</c:v>
                </c:pt>
                <c:pt idx="3783">
                  <c:v>0</c:v>
                </c:pt>
                <c:pt idx="3784">
                  <c:v>0.36048892479987699</c:v>
                </c:pt>
                <c:pt idx="3785">
                  <c:v>4.4002235920258297</c:v>
                </c:pt>
                <c:pt idx="3786">
                  <c:v>0.24879964595124501</c:v>
                </c:pt>
                <c:pt idx="3787">
                  <c:v>-0.36628807503469601</c:v>
                </c:pt>
                <c:pt idx="3788">
                  <c:v>0.26315607604880398</c:v>
                </c:pt>
                <c:pt idx="3789">
                  <c:v>3.6027541228354498</c:v>
                </c:pt>
                <c:pt idx="3790">
                  <c:v>0</c:v>
                </c:pt>
                <c:pt idx="3791">
                  <c:v>2.23905413437988</c:v>
                </c:pt>
                <c:pt idx="3792">
                  <c:v>-4.6947981051365398E-2</c:v>
                </c:pt>
                <c:pt idx="3793">
                  <c:v>0.32513505614809801</c:v>
                </c:pt>
                <c:pt idx="3794">
                  <c:v>6.2673623775824998</c:v>
                </c:pt>
                <c:pt idx="3795">
                  <c:v>0.91331449765098704</c:v>
                </c:pt>
                <c:pt idx="3796">
                  <c:v>1.9036627934986801</c:v>
                </c:pt>
                <c:pt idx="3797">
                  <c:v>0.36828964121747598</c:v>
                </c:pt>
                <c:pt idx="3798">
                  <c:v>2.3069937299035201</c:v>
                </c:pt>
                <c:pt idx="3799">
                  <c:v>1.3213048850824001</c:v>
                </c:pt>
                <c:pt idx="3800">
                  <c:v>6.9940489104668799</c:v>
                </c:pt>
                <c:pt idx="3801">
                  <c:v>0.22179353966875001</c:v>
                </c:pt>
                <c:pt idx="3802">
                  <c:v>0</c:v>
                </c:pt>
                <c:pt idx="3803">
                  <c:v>0.30427127800689802</c:v>
                </c:pt>
                <c:pt idx="3804">
                  <c:v>0.31712867704935699</c:v>
                </c:pt>
                <c:pt idx="3805">
                  <c:v>1.02404507577163</c:v>
                </c:pt>
                <c:pt idx="3806">
                  <c:v>-0.82551029916684404</c:v>
                </c:pt>
                <c:pt idx="3807">
                  <c:v>2.1573375674578199</c:v>
                </c:pt>
                <c:pt idx="3808">
                  <c:v>3.0944103333384998</c:v>
                </c:pt>
                <c:pt idx="3809">
                  <c:v>1.0689959362477599</c:v>
                </c:pt>
                <c:pt idx="3810">
                  <c:v>4.7758333227582996</c:v>
                </c:pt>
                <c:pt idx="3811">
                  <c:v>0.371809655455622</c:v>
                </c:pt>
                <c:pt idx="3812">
                  <c:v>1.2382179097561501</c:v>
                </c:pt>
                <c:pt idx="3813">
                  <c:v>0</c:v>
                </c:pt>
                <c:pt idx="3814">
                  <c:v>1.1452520285308101</c:v>
                </c:pt>
                <c:pt idx="3815">
                  <c:v>2.1108191336636701</c:v>
                </c:pt>
                <c:pt idx="3816">
                  <c:v>5.4145065317537897</c:v>
                </c:pt>
                <c:pt idx="3817">
                  <c:v>0.60958699049812204</c:v>
                </c:pt>
                <c:pt idx="3818">
                  <c:v>5.1159056285255504</c:v>
                </c:pt>
                <c:pt idx="3819">
                  <c:v>3.7709058355516301</c:v>
                </c:pt>
                <c:pt idx="3820">
                  <c:v>-1.2193126022913301</c:v>
                </c:pt>
                <c:pt idx="3821">
                  <c:v>3.9476335693270799</c:v>
                </c:pt>
                <c:pt idx="3822">
                  <c:v>1.9411850585404</c:v>
                </c:pt>
                <c:pt idx="3823">
                  <c:v>1.15153940269174</c:v>
                </c:pt>
                <c:pt idx="3824">
                  <c:v>-0.44736047816857699</c:v>
                </c:pt>
                <c:pt idx="3825">
                  <c:v>3.4148886084139098</c:v>
                </c:pt>
                <c:pt idx="3826">
                  <c:v>4.0544666142318997</c:v>
                </c:pt>
                <c:pt idx="3827">
                  <c:v>1.9157733957249601</c:v>
                </c:pt>
                <c:pt idx="3828">
                  <c:v>8.1435759808208807</c:v>
                </c:pt>
                <c:pt idx="3829">
                  <c:v>0.86465593133376495</c:v>
                </c:pt>
                <c:pt idx="3830">
                  <c:v>14.7025752863048</c:v>
                </c:pt>
                <c:pt idx="3831">
                  <c:v>1.1705473079420501</c:v>
                </c:pt>
                <c:pt idx="3832">
                  <c:v>5.7994857950948E-3</c:v>
                </c:pt>
                <c:pt idx="3833">
                  <c:v>2.0845416564719201</c:v>
                </c:pt>
                <c:pt idx="3834">
                  <c:v>2.4621174139839601</c:v>
                </c:pt>
                <c:pt idx="3835">
                  <c:v>0</c:v>
                </c:pt>
                <c:pt idx="3836">
                  <c:v>-1.33462034729678E-2</c:v>
                </c:pt>
                <c:pt idx="3837">
                  <c:v>-3.6209898035314603E-2</c:v>
                </c:pt>
                <c:pt idx="3838">
                  <c:v>2.47344529034266</c:v>
                </c:pt>
                <c:pt idx="3839">
                  <c:v>2.2996168216934598</c:v>
                </c:pt>
                <c:pt idx="3840">
                  <c:v>0.431078465593142</c:v>
                </c:pt>
                <c:pt idx="3841">
                  <c:v>2.2113027777343199</c:v>
                </c:pt>
                <c:pt idx="3842">
                  <c:v>0.86453624879767099</c:v>
                </c:pt>
                <c:pt idx="3843">
                  <c:v>4.8120330217758599E-2</c:v>
                </c:pt>
                <c:pt idx="3844">
                  <c:v>1.1734909799395301</c:v>
                </c:pt>
                <c:pt idx="3845">
                  <c:v>-0.755890239032461</c:v>
                </c:pt>
                <c:pt idx="3846">
                  <c:v>0.66800012962447197</c:v>
                </c:pt>
                <c:pt idx="3847">
                  <c:v>16.1135631278466</c:v>
                </c:pt>
                <c:pt idx="3848">
                  <c:v>1.1923622839822701</c:v>
                </c:pt>
                <c:pt idx="3849">
                  <c:v>1.65619239325779</c:v>
                </c:pt>
                <c:pt idx="3850">
                  <c:v>1.42781271041895</c:v>
                </c:pt>
                <c:pt idx="3851">
                  <c:v>0.35524136386639898</c:v>
                </c:pt>
                <c:pt idx="3852">
                  <c:v>0.32046395672745198</c:v>
                </c:pt>
                <c:pt idx="3853">
                  <c:v>10.0423078368062</c:v>
                </c:pt>
                <c:pt idx="3854">
                  <c:v>0.80330985875624705</c:v>
                </c:pt>
                <c:pt idx="3855">
                  <c:v>2.4560468629913901</c:v>
                </c:pt>
                <c:pt idx="3856">
                  <c:v>6.6782984244027599</c:v>
                </c:pt>
                <c:pt idx="3857">
                  <c:v>1.1261905717660801</c:v>
                </c:pt>
                <c:pt idx="3858">
                  <c:v>9.1307602728331396</c:v>
                </c:pt>
                <c:pt idx="3859">
                  <c:v>2.5122648373784799</c:v>
                </c:pt>
                <c:pt idx="3860">
                  <c:v>0</c:v>
                </c:pt>
                <c:pt idx="3861">
                  <c:v>2.5074272265770201</c:v>
                </c:pt>
                <c:pt idx="3862">
                  <c:v>3.13356815123361</c:v>
                </c:pt>
                <c:pt idx="3863">
                  <c:v>1.8496830696333999</c:v>
                </c:pt>
                <c:pt idx="3864">
                  <c:v>2.9255225312862798</c:v>
                </c:pt>
                <c:pt idx="3865">
                  <c:v>0.54124822116139404</c:v>
                </c:pt>
                <c:pt idx="3866">
                  <c:v>6.1951744669695801</c:v>
                </c:pt>
                <c:pt idx="3867">
                  <c:v>1.0055182452164499</c:v>
                </c:pt>
                <c:pt idx="3868">
                  <c:v>2.26341194170279</c:v>
                </c:pt>
                <c:pt idx="3869">
                  <c:v>0.258908806916197</c:v>
                </c:pt>
                <c:pt idx="3870">
                  <c:v>0.67633123759866398</c:v>
                </c:pt>
                <c:pt idx="3871">
                  <c:v>1.5229585375221899</c:v>
                </c:pt>
                <c:pt idx="3872">
                  <c:v>0.60319646372447999</c:v>
                </c:pt>
                <c:pt idx="3873">
                  <c:v>3.4726559654866298</c:v>
                </c:pt>
                <c:pt idx="3874">
                  <c:v>2.0417357774929301</c:v>
                </c:pt>
                <c:pt idx="3875">
                  <c:v>-0.114620478858889</c:v>
                </c:pt>
                <c:pt idx="3876">
                  <c:v>0.51534437977431602</c:v>
                </c:pt>
                <c:pt idx="3877">
                  <c:v>5.7303297749428097</c:v>
                </c:pt>
                <c:pt idx="3878">
                  <c:v>1.8192922696442499</c:v>
                </c:pt>
                <c:pt idx="3879">
                  <c:v>3.2342011692353498</c:v>
                </c:pt>
                <c:pt idx="3880">
                  <c:v>2.6213287589932701</c:v>
                </c:pt>
                <c:pt idx="3881">
                  <c:v>5.6266710918423302</c:v>
                </c:pt>
                <c:pt idx="3882">
                  <c:v>4.43108559211616</c:v>
                </c:pt>
                <c:pt idx="3883">
                  <c:v>1.4733589431549901</c:v>
                </c:pt>
                <c:pt idx="3884">
                  <c:v>4.0371569883589302</c:v>
                </c:pt>
                <c:pt idx="3885">
                  <c:v>3.9300803679453802</c:v>
                </c:pt>
                <c:pt idx="3886">
                  <c:v>0.36360121094352299</c:v>
                </c:pt>
                <c:pt idx="3887">
                  <c:v>0.251930805079843</c:v>
                </c:pt>
                <c:pt idx="3888">
                  <c:v>0.12959489360152199</c:v>
                </c:pt>
                <c:pt idx="3889">
                  <c:v>2.3856263121297698</c:v>
                </c:pt>
                <c:pt idx="3890">
                  <c:v>1.2556345941849301</c:v>
                </c:pt>
                <c:pt idx="3891">
                  <c:v>30.197667280540202</c:v>
                </c:pt>
                <c:pt idx="3892">
                  <c:v>0</c:v>
                </c:pt>
                <c:pt idx="3893">
                  <c:v>4.4531907429097899</c:v>
                </c:pt>
                <c:pt idx="3894">
                  <c:v>2.5647729029359598</c:v>
                </c:pt>
                <c:pt idx="3895">
                  <c:v>0.132000214874361</c:v>
                </c:pt>
                <c:pt idx="3896">
                  <c:v>2.89137748405054</c:v>
                </c:pt>
                <c:pt idx="3897">
                  <c:v>1.17098374915547</c:v>
                </c:pt>
                <c:pt idx="3898">
                  <c:v>0.25594242974345399</c:v>
                </c:pt>
                <c:pt idx="3899">
                  <c:v>0.38488228343973901</c:v>
                </c:pt>
                <c:pt idx="3900">
                  <c:v>1.1703975572712699</c:v>
                </c:pt>
                <c:pt idx="3901">
                  <c:v>1.2621039054158201</c:v>
                </c:pt>
                <c:pt idx="3902">
                  <c:v>0</c:v>
                </c:pt>
                <c:pt idx="3903">
                  <c:v>7.6598000803043202</c:v>
                </c:pt>
                <c:pt idx="3904">
                  <c:v>0.77080149881453697</c:v>
                </c:pt>
                <c:pt idx="3905">
                  <c:v>0.42155974319549799</c:v>
                </c:pt>
                <c:pt idx="3906">
                  <c:v>3.8921568556703301</c:v>
                </c:pt>
                <c:pt idx="3907">
                  <c:v>0</c:v>
                </c:pt>
                <c:pt idx="3908">
                  <c:v>1.39799977431849</c:v>
                </c:pt>
                <c:pt idx="3909">
                  <c:v>1.62326001981087</c:v>
                </c:pt>
                <c:pt idx="3910">
                  <c:v>1.03304856979472</c:v>
                </c:pt>
                <c:pt idx="3911">
                  <c:v>0.76363167269006904</c:v>
                </c:pt>
                <c:pt idx="3912">
                  <c:v>2.25765242257877</c:v>
                </c:pt>
                <c:pt idx="3913">
                  <c:v>2.9779678253353699</c:v>
                </c:pt>
                <c:pt idx="3914">
                  <c:v>2.84091016202597</c:v>
                </c:pt>
                <c:pt idx="3915">
                  <c:v>5.4361218810209104</c:v>
                </c:pt>
                <c:pt idx="3916">
                  <c:v>0.59920138792628996</c:v>
                </c:pt>
                <c:pt idx="3917">
                  <c:v>0.33377105104890298</c:v>
                </c:pt>
                <c:pt idx="3918">
                  <c:v>0.430951629450185</c:v>
                </c:pt>
                <c:pt idx="3919">
                  <c:v>3.4941992830049999</c:v>
                </c:pt>
                <c:pt idx="3920">
                  <c:v>1.25323341943814</c:v>
                </c:pt>
                <c:pt idx="3921">
                  <c:v>3.81825157928054</c:v>
                </c:pt>
                <c:pt idx="3922">
                  <c:v>0.30077068066962898</c:v>
                </c:pt>
                <c:pt idx="3923">
                  <c:v>0.146657039796565</c:v>
                </c:pt>
                <c:pt idx="3924">
                  <c:v>0.47926912613686301</c:v>
                </c:pt>
                <c:pt idx="3925">
                  <c:v>2.8756866788250401</c:v>
                </c:pt>
                <c:pt idx="3926">
                  <c:v>-0.33295731838811299</c:v>
                </c:pt>
                <c:pt idx="3927">
                  <c:v>0.94294748579827903</c:v>
                </c:pt>
                <c:pt idx="3928">
                  <c:v>-8.1243688958867105E-2</c:v>
                </c:pt>
                <c:pt idx="3929">
                  <c:v>0.273278360442746</c:v>
                </c:pt>
                <c:pt idx="3930">
                  <c:v>0.27745623195538699</c:v>
                </c:pt>
                <c:pt idx="3931">
                  <c:v>0.54279862646626198</c:v>
                </c:pt>
                <c:pt idx="3932">
                  <c:v>0.31772711691164701</c:v>
                </c:pt>
                <c:pt idx="3933">
                  <c:v>-8.3866880085367496E-2</c:v>
                </c:pt>
                <c:pt idx="3934">
                  <c:v>-9.6251845641354902E-2</c:v>
                </c:pt>
                <c:pt idx="3935">
                  <c:v>1.86977229251165</c:v>
                </c:pt>
                <c:pt idx="3936">
                  <c:v>5.1630274787308297</c:v>
                </c:pt>
                <c:pt idx="3937">
                  <c:v>4.1214873792839501</c:v>
                </c:pt>
                <c:pt idx="3938">
                  <c:v>1.4003826765891201</c:v>
                </c:pt>
                <c:pt idx="3939">
                  <c:v>0.36084151211156301</c:v>
                </c:pt>
                <c:pt idx="3940">
                  <c:v>0.62545148026234498</c:v>
                </c:pt>
                <c:pt idx="3941">
                  <c:v>-0.141096888974935</c:v>
                </c:pt>
                <c:pt idx="3942">
                  <c:v>1.8642958437874999</c:v>
                </c:pt>
                <c:pt idx="3943">
                  <c:v>0.87166378520948296</c:v>
                </c:pt>
                <c:pt idx="3944">
                  <c:v>1.52753669157549</c:v>
                </c:pt>
                <c:pt idx="3945">
                  <c:v>0.38068619250746399</c:v>
                </c:pt>
                <c:pt idx="3946">
                  <c:v>0</c:v>
                </c:pt>
                <c:pt idx="3947">
                  <c:v>15.0177634956004</c:v>
                </c:pt>
                <c:pt idx="3948">
                  <c:v>3.8460664458729701</c:v>
                </c:pt>
                <c:pt idx="3949">
                  <c:v>1.71752728929437</c:v>
                </c:pt>
                <c:pt idx="3950">
                  <c:v>1.90657438063162</c:v>
                </c:pt>
                <c:pt idx="3951">
                  <c:v>3.3712464623961198</c:v>
                </c:pt>
                <c:pt idx="3952">
                  <c:v>1.7727651861962099</c:v>
                </c:pt>
                <c:pt idx="3953">
                  <c:v>9.6509007787484002E-2</c:v>
                </c:pt>
                <c:pt idx="3954">
                  <c:v>0.91109527744819896</c:v>
                </c:pt>
                <c:pt idx="3955">
                  <c:v>4.0476182359298098</c:v>
                </c:pt>
                <c:pt idx="3956">
                  <c:v>2.3008249809916101</c:v>
                </c:pt>
                <c:pt idx="3957">
                  <c:v>0.76447987669838202</c:v>
                </c:pt>
                <c:pt idx="3958">
                  <c:v>1.2683275162068099</c:v>
                </c:pt>
                <c:pt idx="3959">
                  <c:v>0.61112642756293001</c:v>
                </c:pt>
                <c:pt idx="3960">
                  <c:v>7.6151673650593397</c:v>
                </c:pt>
                <c:pt idx="3961">
                  <c:v>1.1136949907557401</c:v>
                </c:pt>
                <c:pt idx="3962">
                  <c:v>1.5128268759741501</c:v>
                </c:pt>
                <c:pt idx="3963">
                  <c:v>1.8513456473600201</c:v>
                </c:pt>
                <c:pt idx="3964">
                  <c:v>3.1307824643486701</c:v>
                </c:pt>
                <c:pt idx="3965">
                  <c:v>4.0255522553712098</c:v>
                </c:pt>
                <c:pt idx="3966">
                  <c:v>4.3724826472382201</c:v>
                </c:pt>
                <c:pt idx="3967">
                  <c:v>2.5264585131356498</c:v>
                </c:pt>
                <c:pt idx="3968">
                  <c:v>0</c:v>
                </c:pt>
                <c:pt idx="3969">
                  <c:v>2.83916581883889</c:v>
                </c:pt>
                <c:pt idx="3970">
                  <c:v>-6.1442516685483402E-2</c:v>
                </c:pt>
                <c:pt idx="3971">
                  <c:v>0.78311034736712903</c:v>
                </c:pt>
                <c:pt idx="3972">
                  <c:v>0.45846316681708699</c:v>
                </c:pt>
                <c:pt idx="3973">
                  <c:v>1.4918507714178899</c:v>
                </c:pt>
                <c:pt idx="3974">
                  <c:v>0.32446679717157301</c:v>
                </c:pt>
                <c:pt idx="3975">
                  <c:v>1.24541206918241</c:v>
                </c:pt>
                <c:pt idx="3976">
                  <c:v>4.7723264774561498</c:v>
                </c:pt>
                <c:pt idx="3977">
                  <c:v>0</c:v>
                </c:pt>
                <c:pt idx="3978">
                  <c:v>0.18035057959707301</c:v>
                </c:pt>
                <c:pt idx="3979">
                  <c:v>0.97985635531864401</c:v>
                </c:pt>
                <c:pt idx="3980">
                  <c:v>0.20164231542716099</c:v>
                </c:pt>
                <c:pt idx="3981">
                  <c:v>-1.0465369286370101</c:v>
                </c:pt>
                <c:pt idx="3982">
                  <c:v>3.5604208533886799</c:v>
                </c:pt>
                <c:pt idx="3983">
                  <c:v>0</c:v>
                </c:pt>
                <c:pt idx="3984">
                  <c:v>-0.47809582038611398</c:v>
                </c:pt>
                <c:pt idx="3985">
                  <c:v>0.25711587667164298</c:v>
                </c:pt>
                <c:pt idx="3986">
                  <c:v>0</c:v>
                </c:pt>
                <c:pt idx="3987">
                  <c:v>0</c:v>
                </c:pt>
                <c:pt idx="3988">
                  <c:v>0.180896995598544</c:v>
                </c:pt>
                <c:pt idx="3989">
                  <c:v>4.0999406096908197</c:v>
                </c:pt>
                <c:pt idx="3990">
                  <c:v>5.9347751133626296</c:v>
                </c:pt>
                <c:pt idx="3991">
                  <c:v>5.0273573928615196</c:v>
                </c:pt>
                <c:pt idx="3992">
                  <c:v>0</c:v>
                </c:pt>
                <c:pt idx="3993">
                  <c:v>1.8451707464451601</c:v>
                </c:pt>
                <c:pt idx="3994">
                  <c:v>0.173592405464389</c:v>
                </c:pt>
                <c:pt idx="3995">
                  <c:v>2.6410509019452402</c:v>
                </c:pt>
                <c:pt idx="3996">
                  <c:v>4.1631335212784197</c:v>
                </c:pt>
                <c:pt idx="3997">
                  <c:v>3.6389746820724</c:v>
                </c:pt>
                <c:pt idx="3998">
                  <c:v>10.9246283352683</c:v>
                </c:pt>
                <c:pt idx="3999">
                  <c:v>1.4303131002459699</c:v>
                </c:pt>
                <c:pt idx="4000">
                  <c:v>2.7767640619491898</c:v>
                </c:pt>
                <c:pt idx="4001">
                  <c:v>0.85724892480062798</c:v>
                </c:pt>
                <c:pt idx="4002">
                  <c:v>6.2652943360201796</c:v>
                </c:pt>
                <c:pt idx="4003">
                  <c:v>9.4370294020591707</c:v>
                </c:pt>
                <c:pt idx="4004">
                  <c:v>2.2130688021748002</c:v>
                </c:pt>
                <c:pt idx="4005">
                  <c:v>0</c:v>
                </c:pt>
                <c:pt idx="4006">
                  <c:v>0.33023718231460297</c:v>
                </c:pt>
                <c:pt idx="4007">
                  <c:v>0.85419502222390598</c:v>
                </c:pt>
                <c:pt idx="4008">
                  <c:v>3.02898573597367</c:v>
                </c:pt>
                <c:pt idx="4009">
                  <c:v>4.8689471152220296</c:v>
                </c:pt>
                <c:pt idx="4010">
                  <c:v>2.860471833888</c:v>
                </c:pt>
                <c:pt idx="4011">
                  <c:v>0.250022078176805</c:v>
                </c:pt>
                <c:pt idx="4012">
                  <c:v>0.73979337419906199</c:v>
                </c:pt>
                <c:pt idx="4013">
                  <c:v>2.8737556755191598</c:v>
                </c:pt>
                <c:pt idx="4014">
                  <c:v>-0.97673820845649695</c:v>
                </c:pt>
                <c:pt idx="4015">
                  <c:v>5.6635490918886804</c:v>
                </c:pt>
                <c:pt idx="4016">
                  <c:v>6.7992019067308798</c:v>
                </c:pt>
                <c:pt idx="4017">
                  <c:v>5.2198603788247899</c:v>
                </c:pt>
                <c:pt idx="4018">
                  <c:v>16.073729543496999</c:v>
                </c:pt>
                <c:pt idx="4019">
                  <c:v>1.92909817721448</c:v>
                </c:pt>
                <c:pt idx="4020">
                  <c:v>0.66478925904719599</c:v>
                </c:pt>
                <c:pt idx="4021">
                  <c:v>6.7312873581871298</c:v>
                </c:pt>
                <c:pt idx="4022">
                  <c:v>0.352507939602279</c:v>
                </c:pt>
                <c:pt idx="4023">
                  <c:v>0</c:v>
                </c:pt>
                <c:pt idx="4024">
                  <c:v>5.39921347147546</c:v>
                </c:pt>
                <c:pt idx="4025">
                  <c:v>2.4352690401674302</c:v>
                </c:pt>
                <c:pt idx="4026">
                  <c:v>0.47920732413191802</c:v>
                </c:pt>
                <c:pt idx="4027">
                  <c:v>0.52524008025073998</c:v>
                </c:pt>
                <c:pt idx="4028">
                  <c:v>3.4311541880157699</c:v>
                </c:pt>
                <c:pt idx="4029">
                  <c:v>1.96885525082403</c:v>
                </c:pt>
                <c:pt idx="4030">
                  <c:v>2.36077646017173</c:v>
                </c:pt>
                <c:pt idx="4031">
                  <c:v>1.0001323683663099</c:v>
                </c:pt>
                <c:pt idx="4032">
                  <c:v>0</c:v>
                </c:pt>
                <c:pt idx="4033">
                  <c:v>1.2513707024446901</c:v>
                </c:pt>
                <c:pt idx="4034">
                  <c:v>0.31921027462437401</c:v>
                </c:pt>
                <c:pt idx="4035">
                  <c:v>-9.8187459497672998E-3</c:v>
                </c:pt>
                <c:pt idx="4036">
                  <c:v>4.1718980158769403E-2</c:v>
                </c:pt>
                <c:pt idx="4037">
                  <c:v>5.5970813052468298</c:v>
                </c:pt>
                <c:pt idx="4038">
                  <c:v>3.67734013475454</c:v>
                </c:pt>
                <c:pt idx="4039">
                  <c:v>3.9463735673604399</c:v>
                </c:pt>
                <c:pt idx="4040">
                  <c:v>0.77526401489922303</c:v>
                </c:pt>
                <c:pt idx="4041">
                  <c:v>3.25135309709938</c:v>
                </c:pt>
                <c:pt idx="4042">
                  <c:v>1.7440562903571399</c:v>
                </c:pt>
                <c:pt idx="4043">
                  <c:v>7.0954034464537798</c:v>
                </c:pt>
                <c:pt idx="4044">
                  <c:v>1.44773949688819</c:v>
                </c:pt>
                <c:pt idx="4045">
                  <c:v>17.776473488655</c:v>
                </c:pt>
                <c:pt idx="4046">
                  <c:v>2.4134668270758701</c:v>
                </c:pt>
                <c:pt idx="4047">
                  <c:v>0.43541814099336201</c:v>
                </c:pt>
                <c:pt idx="4048">
                  <c:v>2.65068434923064</c:v>
                </c:pt>
                <c:pt idx="4049">
                  <c:v>0.44023950462200701</c:v>
                </c:pt>
                <c:pt idx="4050">
                  <c:v>6.4518430100674804</c:v>
                </c:pt>
                <c:pt idx="4051">
                  <c:v>1.8697016919673599</c:v>
                </c:pt>
                <c:pt idx="4052">
                  <c:v>6.9048166087620499</c:v>
                </c:pt>
                <c:pt idx="4053">
                  <c:v>1.5125183562039901</c:v>
                </c:pt>
                <c:pt idx="4054">
                  <c:v>1.89362923444451</c:v>
                </c:pt>
                <c:pt idx="4055">
                  <c:v>0.55185167699738302</c:v>
                </c:pt>
                <c:pt idx="4056">
                  <c:v>0.55278240165896597</c:v>
                </c:pt>
                <c:pt idx="4057">
                  <c:v>1.80008353330511</c:v>
                </c:pt>
                <c:pt idx="4058">
                  <c:v>2.6851396377680201</c:v>
                </c:pt>
                <c:pt idx="4059">
                  <c:v>0.30168444722557097</c:v>
                </c:pt>
                <c:pt idx="4060">
                  <c:v>3.5673183061566198</c:v>
                </c:pt>
                <c:pt idx="4061">
                  <c:v>2.6925795099678001E-2</c:v>
                </c:pt>
                <c:pt idx="4062">
                  <c:v>0.12755926535680401</c:v>
                </c:pt>
                <c:pt idx="4063">
                  <c:v>6.4534791926360796E-3</c:v>
                </c:pt>
                <c:pt idx="4064">
                  <c:v>0.93805166324184397</c:v>
                </c:pt>
                <c:pt idx="4065">
                  <c:v>0.24690506665859299</c:v>
                </c:pt>
                <c:pt idx="4066">
                  <c:v>2.0138750604364599</c:v>
                </c:pt>
                <c:pt idx="4067">
                  <c:v>0.34624006974784299</c:v>
                </c:pt>
                <c:pt idx="4068">
                  <c:v>1.0358686366032599</c:v>
                </c:pt>
                <c:pt idx="4069">
                  <c:v>8.0262694637342999</c:v>
                </c:pt>
                <c:pt idx="4070">
                  <c:v>0</c:v>
                </c:pt>
                <c:pt idx="4071">
                  <c:v>11.315406592004599</c:v>
                </c:pt>
                <c:pt idx="4072">
                  <c:v>0</c:v>
                </c:pt>
                <c:pt idx="4073">
                  <c:v>0</c:v>
                </c:pt>
                <c:pt idx="4074">
                  <c:v>0.39258023539678699</c:v>
                </c:pt>
                <c:pt idx="4075">
                  <c:v>0</c:v>
                </c:pt>
                <c:pt idx="4076">
                  <c:v>0.721758846551246</c:v>
                </c:pt>
                <c:pt idx="4077">
                  <c:v>0.69121097341499105</c:v>
                </c:pt>
                <c:pt idx="4078">
                  <c:v>-0.21179223464751201</c:v>
                </c:pt>
                <c:pt idx="4079">
                  <c:v>2.4676428308309202</c:v>
                </c:pt>
                <c:pt idx="4080">
                  <c:v>3.90667170509793</c:v>
                </c:pt>
                <c:pt idx="4081">
                  <c:v>0.73796698670004202</c:v>
                </c:pt>
                <c:pt idx="4082">
                  <c:v>8.8332931929655606E-2</c:v>
                </c:pt>
                <c:pt idx="4083">
                  <c:v>1.3293006591233101</c:v>
                </c:pt>
                <c:pt idx="4084">
                  <c:v>2.1418302964306601</c:v>
                </c:pt>
                <c:pt idx="4085">
                  <c:v>2.0343438778990599</c:v>
                </c:pt>
                <c:pt idx="4086">
                  <c:v>2.2997337548702999</c:v>
                </c:pt>
                <c:pt idx="4087">
                  <c:v>-0.91860565557283602</c:v>
                </c:pt>
                <c:pt idx="4088">
                  <c:v>68.840898593629007</c:v>
                </c:pt>
                <c:pt idx="4089">
                  <c:v>0.27907381471321902</c:v>
                </c:pt>
                <c:pt idx="4090">
                  <c:v>2.4057326062712301</c:v>
                </c:pt>
                <c:pt idx="4091">
                  <c:v>2.0859948303571501</c:v>
                </c:pt>
                <c:pt idx="4092">
                  <c:v>0.278375078489423</c:v>
                </c:pt>
                <c:pt idx="4093">
                  <c:v>1.3992877055950299</c:v>
                </c:pt>
                <c:pt idx="4094">
                  <c:v>5.5632038431234596</c:v>
                </c:pt>
                <c:pt idx="4095">
                  <c:v>0.110468782044133</c:v>
                </c:pt>
                <c:pt idx="4096">
                  <c:v>0.79932551735619095</c:v>
                </c:pt>
                <c:pt idx="4097">
                  <c:v>3.8346219722059098</c:v>
                </c:pt>
                <c:pt idx="4098">
                  <c:v>0</c:v>
                </c:pt>
                <c:pt idx="4099">
                  <c:v>2.6319407661652501</c:v>
                </c:pt>
                <c:pt idx="4100">
                  <c:v>1.66920981284155</c:v>
                </c:pt>
                <c:pt idx="4101">
                  <c:v>1.72220692797233</c:v>
                </c:pt>
                <c:pt idx="4102">
                  <c:v>1.53480402187044</c:v>
                </c:pt>
                <c:pt idx="4103">
                  <c:v>2.22105824937462E-2</c:v>
                </c:pt>
                <c:pt idx="4104">
                  <c:v>5.4886978790058496</c:v>
                </c:pt>
                <c:pt idx="4105">
                  <c:v>1.1773241914516801</c:v>
                </c:pt>
                <c:pt idx="4106">
                  <c:v>0.99497078313563403</c:v>
                </c:pt>
                <c:pt idx="4107">
                  <c:v>0.75480471665488402</c:v>
                </c:pt>
                <c:pt idx="4108">
                  <c:v>2.6161115946114899</c:v>
                </c:pt>
                <c:pt idx="4109">
                  <c:v>0.25091828949779799</c:v>
                </c:pt>
                <c:pt idx="4110">
                  <c:v>0.14456714135354801</c:v>
                </c:pt>
                <c:pt idx="4111">
                  <c:v>0.81522362495551803</c:v>
                </c:pt>
                <c:pt idx="4112">
                  <c:v>3.0248547801385399</c:v>
                </c:pt>
                <c:pt idx="4113">
                  <c:v>3.93165135160802</c:v>
                </c:pt>
                <c:pt idx="4114">
                  <c:v>1.14550809994231</c:v>
                </c:pt>
                <c:pt idx="4115">
                  <c:v>1.47377918878973</c:v>
                </c:pt>
                <c:pt idx="4116">
                  <c:v>0.827001036286242</c:v>
                </c:pt>
                <c:pt idx="4117">
                  <c:v>0.34052395248869199</c:v>
                </c:pt>
                <c:pt idx="4118">
                  <c:v>2.1845688568872701</c:v>
                </c:pt>
                <c:pt idx="4119">
                  <c:v>1.9415219672309101</c:v>
                </c:pt>
                <c:pt idx="4120">
                  <c:v>10.1873450322785</c:v>
                </c:pt>
                <c:pt idx="4121">
                  <c:v>5.7023376396876504</c:v>
                </c:pt>
                <c:pt idx="4122">
                  <c:v>2.87860028337554E-2</c:v>
                </c:pt>
                <c:pt idx="4123">
                  <c:v>5.7720574860937397</c:v>
                </c:pt>
                <c:pt idx="4124">
                  <c:v>2.0989677679059202</c:v>
                </c:pt>
                <c:pt idx="4125">
                  <c:v>6.49429972833763</c:v>
                </c:pt>
                <c:pt idx="4126">
                  <c:v>4.0912067034533202</c:v>
                </c:pt>
                <c:pt idx="4127">
                  <c:v>0.57389387353629895</c:v>
                </c:pt>
                <c:pt idx="4128">
                  <c:v>0.82453122258256595</c:v>
                </c:pt>
                <c:pt idx="4129">
                  <c:v>0.72069498822644196</c:v>
                </c:pt>
                <c:pt idx="4130">
                  <c:v>0.57039807971744905</c:v>
                </c:pt>
                <c:pt idx="4131">
                  <c:v>5.3459318269557698</c:v>
                </c:pt>
                <c:pt idx="4132">
                  <c:v>2.8422225544525799</c:v>
                </c:pt>
                <c:pt idx="4133">
                  <c:v>0.61683796402178004</c:v>
                </c:pt>
                <c:pt idx="4134">
                  <c:v>2.8145775439983201</c:v>
                </c:pt>
                <c:pt idx="4135">
                  <c:v>0.58273279512335896</c:v>
                </c:pt>
                <c:pt idx="4136">
                  <c:v>1.3105584237211101</c:v>
                </c:pt>
                <c:pt idx="4137">
                  <c:v>0.97812471520059896</c:v>
                </c:pt>
                <c:pt idx="4138">
                  <c:v>0.38007195224878498</c:v>
                </c:pt>
                <c:pt idx="4139">
                  <c:v>2.1211723574035899</c:v>
                </c:pt>
                <c:pt idx="4140">
                  <c:v>3.0196640219872699</c:v>
                </c:pt>
                <c:pt idx="4141">
                  <c:v>2.0178301120844799</c:v>
                </c:pt>
                <c:pt idx="4142">
                  <c:v>2.4784386246730001</c:v>
                </c:pt>
                <c:pt idx="4143">
                  <c:v>9.8418327723121105E-2</c:v>
                </c:pt>
                <c:pt idx="4144">
                  <c:v>0.44531046318021</c:v>
                </c:pt>
                <c:pt idx="4145">
                  <c:v>1.37260227206737E-3</c:v>
                </c:pt>
                <c:pt idx="4146">
                  <c:v>1.0900071953819701</c:v>
                </c:pt>
                <c:pt idx="4147">
                  <c:v>1.70232794620235</c:v>
                </c:pt>
                <c:pt idx="4148">
                  <c:v>1.95636444592865</c:v>
                </c:pt>
                <c:pt idx="4149">
                  <c:v>-0.15213951628327499</c:v>
                </c:pt>
                <c:pt idx="4150">
                  <c:v>1.1974824629797201</c:v>
                </c:pt>
                <c:pt idx="4151">
                  <c:v>0</c:v>
                </c:pt>
                <c:pt idx="4152">
                  <c:v>0</c:v>
                </c:pt>
                <c:pt idx="4153">
                  <c:v>33.820331116869099</c:v>
                </c:pt>
                <c:pt idx="4154">
                  <c:v>-1.94206025629361</c:v>
                </c:pt>
                <c:pt idx="4155">
                  <c:v>0.98957131364618001</c:v>
                </c:pt>
                <c:pt idx="4156">
                  <c:v>5.8935711397295796</c:v>
                </c:pt>
                <c:pt idx="4157">
                  <c:v>2.47853640895136</c:v>
                </c:pt>
                <c:pt idx="4158">
                  <c:v>3.5957083485384</c:v>
                </c:pt>
                <c:pt idx="4159">
                  <c:v>2.6506524350695102</c:v>
                </c:pt>
                <c:pt idx="4160">
                  <c:v>0.25495125303555799</c:v>
                </c:pt>
                <c:pt idx="4161">
                  <c:v>5.36786306961094</c:v>
                </c:pt>
                <c:pt idx="4162">
                  <c:v>0</c:v>
                </c:pt>
                <c:pt idx="4163">
                  <c:v>0.85480962691458295</c:v>
                </c:pt>
                <c:pt idx="4164">
                  <c:v>1.3590961000940101</c:v>
                </c:pt>
                <c:pt idx="4165">
                  <c:v>1.83198970163547</c:v>
                </c:pt>
                <c:pt idx="4166">
                  <c:v>2.0763028418745502</c:v>
                </c:pt>
                <c:pt idx="4167">
                  <c:v>0.872113418499879</c:v>
                </c:pt>
                <c:pt idx="4168">
                  <c:v>0.28662786957252201</c:v>
                </c:pt>
                <c:pt idx="4169">
                  <c:v>0.26292530547486398</c:v>
                </c:pt>
                <c:pt idx="4170">
                  <c:v>0.18021862444270001</c:v>
                </c:pt>
                <c:pt idx="4171">
                  <c:v>-0.37632838170584199</c:v>
                </c:pt>
                <c:pt idx="4172">
                  <c:v>0.92307816849575797</c:v>
                </c:pt>
                <c:pt idx="4173">
                  <c:v>0.28103646906546498</c:v>
                </c:pt>
                <c:pt idx="4174">
                  <c:v>0</c:v>
                </c:pt>
                <c:pt idx="4175">
                  <c:v>1.4883565938519501</c:v>
                </c:pt>
                <c:pt idx="4176">
                  <c:v>0.60174476295939305</c:v>
                </c:pt>
                <c:pt idx="4177">
                  <c:v>0.43066027812986901</c:v>
                </c:pt>
                <c:pt idx="4178">
                  <c:v>0.31591666455263301</c:v>
                </c:pt>
                <c:pt idx="4179">
                  <c:v>1.4247047684634999</c:v>
                </c:pt>
                <c:pt idx="4180">
                  <c:v>4.2141793505440903</c:v>
                </c:pt>
                <c:pt idx="4181">
                  <c:v>2.3576242953091699</c:v>
                </c:pt>
                <c:pt idx="4182">
                  <c:v>7.5348830875162802</c:v>
                </c:pt>
                <c:pt idx="4183">
                  <c:v>2.6271548863251502</c:v>
                </c:pt>
                <c:pt idx="4184">
                  <c:v>4.7441657900430503</c:v>
                </c:pt>
                <c:pt idx="4185">
                  <c:v>0.46207676019843902</c:v>
                </c:pt>
                <c:pt idx="4186">
                  <c:v>0.86968087767567204</c:v>
                </c:pt>
                <c:pt idx="4187">
                  <c:v>3.6728109279393699</c:v>
                </c:pt>
                <c:pt idx="4188">
                  <c:v>0.36375436263438898</c:v>
                </c:pt>
                <c:pt idx="4189">
                  <c:v>1.2629485385752699</c:v>
                </c:pt>
                <c:pt idx="4190">
                  <c:v>2.5259463035004099</c:v>
                </c:pt>
                <c:pt idx="4191">
                  <c:v>7.4133638960205301</c:v>
                </c:pt>
                <c:pt idx="4192">
                  <c:v>1.7651494067845701</c:v>
                </c:pt>
                <c:pt idx="4193">
                  <c:v>2.8723418652953399</c:v>
                </c:pt>
                <c:pt idx="4194">
                  <c:v>0.152487774074439</c:v>
                </c:pt>
                <c:pt idx="4195">
                  <c:v>0.88258385900316705</c:v>
                </c:pt>
                <c:pt idx="4196">
                  <c:v>4.0960025093189802</c:v>
                </c:pt>
                <c:pt idx="4197">
                  <c:v>0</c:v>
                </c:pt>
                <c:pt idx="4198">
                  <c:v>6.9328460437486799</c:v>
                </c:pt>
                <c:pt idx="4199">
                  <c:v>0.89561752765764802</c:v>
                </c:pt>
                <c:pt idx="4200">
                  <c:v>1.47678023606335</c:v>
                </c:pt>
                <c:pt idx="4201">
                  <c:v>0.75249476427014295</c:v>
                </c:pt>
                <c:pt idx="4202">
                  <c:v>4.5402322287984598</c:v>
                </c:pt>
                <c:pt idx="4203">
                  <c:v>1.21427841780938</c:v>
                </c:pt>
                <c:pt idx="4204">
                  <c:v>2.3515347160141302</c:v>
                </c:pt>
                <c:pt idx="4205">
                  <c:v>7.2291957868278596</c:v>
                </c:pt>
                <c:pt idx="4206">
                  <c:v>2.5691407885961599</c:v>
                </c:pt>
                <c:pt idx="4207">
                  <c:v>0.432439063413254</c:v>
                </c:pt>
                <c:pt idx="4208">
                  <c:v>8.4406116656001798E-2</c:v>
                </c:pt>
                <c:pt idx="4209">
                  <c:v>-0.101617158303508</c:v>
                </c:pt>
                <c:pt idx="4210">
                  <c:v>1.37497867119953</c:v>
                </c:pt>
                <c:pt idx="4211">
                  <c:v>5.0905344598714999</c:v>
                </c:pt>
                <c:pt idx="4212">
                  <c:v>1.1549612626092101</c:v>
                </c:pt>
                <c:pt idx="4213">
                  <c:v>2.4294689741353701</c:v>
                </c:pt>
                <c:pt idx="4214">
                  <c:v>1.9851140212699001</c:v>
                </c:pt>
                <c:pt idx="4215">
                  <c:v>7.0855756245645001</c:v>
                </c:pt>
                <c:pt idx="4216">
                  <c:v>5.4717427835243004</c:v>
                </c:pt>
                <c:pt idx="4217">
                  <c:v>0</c:v>
                </c:pt>
                <c:pt idx="4218">
                  <c:v>1.37044277699004</c:v>
                </c:pt>
                <c:pt idx="4219">
                  <c:v>1.70240250553234</c:v>
                </c:pt>
                <c:pt idx="4220">
                  <c:v>1.6768373157988199</c:v>
                </c:pt>
                <c:pt idx="4221">
                  <c:v>2.6101972244775502</c:v>
                </c:pt>
                <c:pt idx="4222">
                  <c:v>16.417736150561701</c:v>
                </c:pt>
                <c:pt idx="4223">
                  <c:v>6.0690605142782603</c:v>
                </c:pt>
                <c:pt idx="4224">
                  <c:v>0.61532200087051603</c:v>
                </c:pt>
                <c:pt idx="4225">
                  <c:v>0.106388084254318</c:v>
                </c:pt>
                <c:pt idx="4226">
                  <c:v>0.86266776244528298</c:v>
                </c:pt>
                <c:pt idx="4227">
                  <c:v>9.2271447573347598E-2</c:v>
                </c:pt>
                <c:pt idx="4228">
                  <c:v>0.78115110494973805</c:v>
                </c:pt>
                <c:pt idx="4229">
                  <c:v>0.70469879013188197</c:v>
                </c:pt>
                <c:pt idx="4230">
                  <c:v>9.1438283074910906E-2</c:v>
                </c:pt>
                <c:pt idx="4231">
                  <c:v>0.76964626156590299</c:v>
                </c:pt>
                <c:pt idx="4232">
                  <c:v>4.5193151315006999</c:v>
                </c:pt>
                <c:pt idx="4233">
                  <c:v>0.621391429695763</c:v>
                </c:pt>
                <c:pt idx="4234">
                  <c:v>0.13952679739018101</c:v>
                </c:pt>
                <c:pt idx="4235">
                  <c:v>8.0893261982036897</c:v>
                </c:pt>
                <c:pt idx="4236">
                  <c:v>0.567689905319128</c:v>
                </c:pt>
                <c:pt idx="4237">
                  <c:v>0.12712294473670499</c:v>
                </c:pt>
                <c:pt idx="4238">
                  <c:v>1.1189107600694701</c:v>
                </c:pt>
                <c:pt idx="4239">
                  <c:v>1.16171993006264</c:v>
                </c:pt>
                <c:pt idx="4240">
                  <c:v>2.1802775962393199</c:v>
                </c:pt>
                <c:pt idx="4241">
                  <c:v>-4.6630255564715597</c:v>
                </c:pt>
                <c:pt idx="4242">
                  <c:v>0.83883612316161305</c:v>
                </c:pt>
                <c:pt idx="4243">
                  <c:v>2.7522199401985201</c:v>
                </c:pt>
                <c:pt idx="4244">
                  <c:v>3.0747237835006</c:v>
                </c:pt>
                <c:pt idx="4245">
                  <c:v>-1.34354467900538</c:v>
                </c:pt>
                <c:pt idx="4246">
                  <c:v>1.29436563956786</c:v>
                </c:pt>
                <c:pt idx="4247">
                  <c:v>6.0476932576581897</c:v>
                </c:pt>
                <c:pt idx="4248">
                  <c:v>16.108433725321799</c:v>
                </c:pt>
                <c:pt idx="4249">
                  <c:v>5.54737484260475</c:v>
                </c:pt>
                <c:pt idx="4250">
                  <c:v>1.34559497650269</c:v>
                </c:pt>
                <c:pt idx="4251">
                  <c:v>1.36214749570191</c:v>
                </c:pt>
                <c:pt idx="4252">
                  <c:v>2.5390287982127102</c:v>
                </c:pt>
                <c:pt idx="4253">
                  <c:v>0</c:v>
                </c:pt>
                <c:pt idx="4254">
                  <c:v>0</c:v>
                </c:pt>
                <c:pt idx="4255">
                  <c:v>0.66303953421446704</c:v>
                </c:pt>
                <c:pt idx="4256">
                  <c:v>0.59846404421735899</c:v>
                </c:pt>
                <c:pt idx="4257">
                  <c:v>0.51055175747575199</c:v>
                </c:pt>
                <c:pt idx="4258">
                  <c:v>1.79009001849655</c:v>
                </c:pt>
                <c:pt idx="4259">
                  <c:v>1.1959171990067801</c:v>
                </c:pt>
                <c:pt idx="4260">
                  <c:v>1.66900205971266</c:v>
                </c:pt>
                <c:pt idx="4261">
                  <c:v>9.0206695233023104E-2</c:v>
                </c:pt>
                <c:pt idx="4262">
                  <c:v>0.22391979816601301</c:v>
                </c:pt>
                <c:pt idx="4263">
                  <c:v>0.86370676022525905</c:v>
                </c:pt>
                <c:pt idx="4264">
                  <c:v>8.01439729227863E-2</c:v>
                </c:pt>
                <c:pt idx="4265">
                  <c:v>0.248448956159527</c:v>
                </c:pt>
                <c:pt idx="4266">
                  <c:v>0.77784154721811405</c:v>
                </c:pt>
                <c:pt idx="4267">
                  <c:v>0.249519626955717</c:v>
                </c:pt>
                <c:pt idx="4268">
                  <c:v>2.30599865160253E-2</c:v>
                </c:pt>
                <c:pt idx="4269">
                  <c:v>5.2406819321410696</c:v>
                </c:pt>
                <c:pt idx="4270">
                  <c:v>7.15236270240952</c:v>
                </c:pt>
                <c:pt idx="4271">
                  <c:v>2.89399455649896</c:v>
                </c:pt>
                <c:pt idx="4272">
                  <c:v>0.263294693282975</c:v>
                </c:pt>
                <c:pt idx="4273">
                  <c:v>5.4346927804769803E-2</c:v>
                </c:pt>
                <c:pt idx="4274">
                  <c:v>1.33537346452574</c:v>
                </c:pt>
                <c:pt idx="4275">
                  <c:v>-6.24554130267993E-2</c:v>
                </c:pt>
                <c:pt idx="4276">
                  <c:v>6.468720821662</c:v>
                </c:pt>
                <c:pt idx="4277">
                  <c:v>-7.4783218372408505E-2</c:v>
                </c:pt>
                <c:pt idx="4278">
                  <c:v>-0.61472384403731295</c:v>
                </c:pt>
                <c:pt idx="4279">
                  <c:v>4.40207873148261</c:v>
                </c:pt>
                <c:pt idx="4280">
                  <c:v>0.443637733427869</c:v>
                </c:pt>
                <c:pt idx="4281">
                  <c:v>0</c:v>
                </c:pt>
                <c:pt idx="4282">
                  <c:v>0</c:v>
                </c:pt>
                <c:pt idx="4283">
                  <c:v>0.87692967749670403</c:v>
                </c:pt>
                <c:pt idx="4284">
                  <c:v>1.06889380893749</c:v>
                </c:pt>
                <c:pt idx="4285">
                  <c:v>0</c:v>
                </c:pt>
                <c:pt idx="4286">
                  <c:v>0.11974981708513401</c:v>
                </c:pt>
                <c:pt idx="4287">
                  <c:v>1.05661632912218E-2</c:v>
                </c:pt>
                <c:pt idx="4288">
                  <c:v>6.0969692464828897</c:v>
                </c:pt>
                <c:pt idx="4289">
                  <c:v>1.26894468428175</c:v>
                </c:pt>
                <c:pt idx="4290">
                  <c:v>-0.23157813458589299</c:v>
                </c:pt>
                <c:pt idx="4291">
                  <c:v>0.430692418017326</c:v>
                </c:pt>
                <c:pt idx="4292">
                  <c:v>24.227034493966599</c:v>
                </c:pt>
                <c:pt idx="4293">
                  <c:v>8.1228280264190201E-3</c:v>
                </c:pt>
                <c:pt idx="4294">
                  <c:v>0.68595068011995997</c:v>
                </c:pt>
                <c:pt idx="4295">
                  <c:v>8.0788658188350002E-2</c:v>
                </c:pt>
                <c:pt idx="4296">
                  <c:v>28.433381562208002</c:v>
                </c:pt>
                <c:pt idx="4297">
                  <c:v>1.6631866672446201</c:v>
                </c:pt>
                <c:pt idx="4298">
                  <c:v>2.8568056777233299</c:v>
                </c:pt>
                <c:pt idx="4299">
                  <c:v>0.55457091795769298</c:v>
                </c:pt>
                <c:pt idx="4300">
                  <c:v>1.69688261182775</c:v>
                </c:pt>
                <c:pt idx="4301">
                  <c:v>0.21252022253515701</c:v>
                </c:pt>
                <c:pt idx="4302">
                  <c:v>3.81731651344804</c:v>
                </c:pt>
                <c:pt idx="4303">
                  <c:v>5.9137945285296203</c:v>
                </c:pt>
                <c:pt idx="4304">
                  <c:v>0.93551644137884105</c:v>
                </c:pt>
                <c:pt idx="4305">
                  <c:v>0.73374512474249798</c:v>
                </c:pt>
                <c:pt idx="4306">
                  <c:v>1.23241048723847</c:v>
                </c:pt>
                <c:pt idx="4307">
                  <c:v>0</c:v>
                </c:pt>
                <c:pt idx="4308">
                  <c:v>1.2744204747421299</c:v>
                </c:pt>
                <c:pt idx="4309">
                  <c:v>4.4961039920233397</c:v>
                </c:pt>
                <c:pt idx="4310">
                  <c:v>0.42765357939063697</c:v>
                </c:pt>
                <c:pt idx="4311">
                  <c:v>0.42882649686204499</c:v>
                </c:pt>
                <c:pt idx="4312">
                  <c:v>0.76133205982770202</c:v>
                </c:pt>
                <c:pt idx="4313">
                  <c:v>0</c:v>
                </c:pt>
                <c:pt idx="4314">
                  <c:v>2.4420217592559501</c:v>
                </c:pt>
                <c:pt idx="4315">
                  <c:v>0.13063922580177301</c:v>
                </c:pt>
                <c:pt idx="4316">
                  <c:v>0.86599905033926305</c:v>
                </c:pt>
                <c:pt idx="4317">
                  <c:v>0.174488426362365</c:v>
                </c:pt>
                <c:pt idx="4318">
                  <c:v>1.32717161238853</c:v>
                </c:pt>
                <c:pt idx="4319">
                  <c:v>1.6505374427433099</c:v>
                </c:pt>
                <c:pt idx="4320">
                  <c:v>0.55759002498057197</c:v>
                </c:pt>
                <c:pt idx="4321">
                  <c:v>8.0636083273890505E-2</c:v>
                </c:pt>
                <c:pt idx="4322">
                  <c:v>0.779171571739534</c:v>
                </c:pt>
                <c:pt idx="4323">
                  <c:v>0.40714087650033698</c:v>
                </c:pt>
                <c:pt idx="4324">
                  <c:v>0.39768669858556399</c:v>
                </c:pt>
                <c:pt idx="4325">
                  <c:v>0.96072198717326096</c:v>
                </c:pt>
                <c:pt idx="4326">
                  <c:v>0.43693089378807998</c:v>
                </c:pt>
                <c:pt idx="4327">
                  <c:v>4.1779879478497</c:v>
                </c:pt>
                <c:pt idx="4328">
                  <c:v>2.4746637819437098</c:v>
                </c:pt>
                <c:pt idx="4329">
                  <c:v>5.6550559641932399</c:v>
                </c:pt>
                <c:pt idx="4330">
                  <c:v>1.9357821742944199</c:v>
                </c:pt>
                <c:pt idx="4331">
                  <c:v>0.80727623675319404</c:v>
                </c:pt>
                <c:pt idx="4332">
                  <c:v>1.02020429516705</c:v>
                </c:pt>
                <c:pt idx="4333">
                  <c:v>3.9483683762426298</c:v>
                </c:pt>
                <c:pt idx="4334">
                  <c:v>0.99527587135979301</c:v>
                </c:pt>
                <c:pt idx="4335">
                  <c:v>0.420597774010467</c:v>
                </c:pt>
                <c:pt idx="4336">
                  <c:v>0.98148746198182502</c:v>
                </c:pt>
                <c:pt idx="4337">
                  <c:v>3.54162572075046</c:v>
                </c:pt>
                <c:pt idx="4338">
                  <c:v>-4.6803569708261702E-2</c:v>
                </c:pt>
                <c:pt idx="4339">
                  <c:v>2.50081769004119</c:v>
                </c:pt>
                <c:pt idx="4340">
                  <c:v>2.3591459557717198</c:v>
                </c:pt>
                <c:pt idx="4341">
                  <c:v>1.1936414654644001</c:v>
                </c:pt>
                <c:pt idx="4342">
                  <c:v>0.21017215954056201</c:v>
                </c:pt>
                <c:pt idx="4343">
                  <c:v>2.6854327816401402</c:v>
                </c:pt>
                <c:pt idx="4344">
                  <c:v>15.7362933694225</c:v>
                </c:pt>
                <c:pt idx="4345">
                  <c:v>2.22800628366566</c:v>
                </c:pt>
                <c:pt idx="4346">
                  <c:v>1.60901085547162</c:v>
                </c:pt>
                <c:pt idx="4347">
                  <c:v>1.44537535466065</c:v>
                </c:pt>
                <c:pt idx="4348">
                  <c:v>0.80472738127549104</c:v>
                </c:pt>
                <c:pt idx="4349">
                  <c:v>0</c:v>
                </c:pt>
                <c:pt idx="4350">
                  <c:v>5.0020297171228902</c:v>
                </c:pt>
                <c:pt idx="4351">
                  <c:v>0.19848039385021499</c:v>
                </c:pt>
                <c:pt idx="4352">
                  <c:v>3.4261342068528</c:v>
                </c:pt>
                <c:pt idx="4353">
                  <c:v>0.82042612912941404</c:v>
                </c:pt>
                <c:pt idx="4354">
                  <c:v>0.14554322502902101</c:v>
                </c:pt>
                <c:pt idx="4355">
                  <c:v>0</c:v>
                </c:pt>
                <c:pt idx="4356">
                  <c:v>-0.14808111197190199</c:v>
                </c:pt>
                <c:pt idx="4357">
                  <c:v>2.2160436813867399E-2</c:v>
                </c:pt>
                <c:pt idx="4358">
                  <c:v>8.3179842855794597</c:v>
                </c:pt>
                <c:pt idx="4359">
                  <c:v>0.99844314469729101</c:v>
                </c:pt>
                <c:pt idx="4360">
                  <c:v>2.4163739029710198</c:v>
                </c:pt>
                <c:pt idx="4361">
                  <c:v>0.95239328793005695</c:v>
                </c:pt>
                <c:pt idx="4362">
                  <c:v>2.1529792434803499</c:v>
                </c:pt>
                <c:pt idx="4363">
                  <c:v>0</c:v>
                </c:pt>
                <c:pt idx="4364">
                  <c:v>0</c:v>
                </c:pt>
                <c:pt idx="4365">
                  <c:v>4.5672782363622197E-2</c:v>
                </c:pt>
                <c:pt idx="4366">
                  <c:v>0.72147654474755896</c:v>
                </c:pt>
                <c:pt idx="4367">
                  <c:v>7.0356471779543099</c:v>
                </c:pt>
                <c:pt idx="4368">
                  <c:v>6.6786952327825194E-2</c:v>
                </c:pt>
                <c:pt idx="4369">
                  <c:v>1.0397738549673501</c:v>
                </c:pt>
                <c:pt idx="4370">
                  <c:v>2.54729867294389</c:v>
                </c:pt>
                <c:pt idx="4371">
                  <c:v>0.40896702755167103</c:v>
                </c:pt>
                <c:pt idx="4372">
                  <c:v>0.57448949387174897</c:v>
                </c:pt>
                <c:pt idx="4373">
                  <c:v>0</c:v>
                </c:pt>
                <c:pt idx="4374">
                  <c:v>2.14345001934426</c:v>
                </c:pt>
                <c:pt idx="4375">
                  <c:v>0.37919853815639398</c:v>
                </c:pt>
                <c:pt idx="4376">
                  <c:v>0.41329080959544201</c:v>
                </c:pt>
                <c:pt idx="4377">
                  <c:v>0</c:v>
                </c:pt>
                <c:pt idx="4378">
                  <c:v>1.29071583150231</c:v>
                </c:pt>
                <c:pt idx="4379">
                  <c:v>1.4664356677469701</c:v>
                </c:pt>
                <c:pt idx="4380">
                  <c:v>0.184507395148648</c:v>
                </c:pt>
                <c:pt idx="4381">
                  <c:v>-9.1874380205055797E-2</c:v>
                </c:pt>
                <c:pt idx="4382">
                  <c:v>0.66309807263058795</c:v>
                </c:pt>
                <c:pt idx="4383">
                  <c:v>-0.62069472893490696</c:v>
                </c:pt>
                <c:pt idx="4384">
                  <c:v>0.48602272183723999</c:v>
                </c:pt>
                <c:pt idx="4385">
                  <c:v>5.8179501366463798E-2</c:v>
                </c:pt>
                <c:pt idx="4386">
                  <c:v>3.3966733354917102E-2</c:v>
                </c:pt>
                <c:pt idx="4387">
                  <c:v>3.9203487911504098</c:v>
                </c:pt>
                <c:pt idx="4388">
                  <c:v>1.44964945278625E-3</c:v>
                </c:pt>
                <c:pt idx="4389">
                  <c:v>1.0652788665944299</c:v>
                </c:pt>
                <c:pt idx="4390">
                  <c:v>0</c:v>
                </c:pt>
                <c:pt idx="4391">
                  <c:v>4.71811236727308</c:v>
                </c:pt>
                <c:pt idx="4392">
                  <c:v>0.28429585103864502</c:v>
                </c:pt>
                <c:pt idx="4393">
                  <c:v>1.41753934174665</c:v>
                </c:pt>
                <c:pt idx="4394">
                  <c:v>2.9064094314009798</c:v>
                </c:pt>
                <c:pt idx="4395">
                  <c:v>0.63259195961628301</c:v>
                </c:pt>
                <c:pt idx="4396">
                  <c:v>-2.0554139603716201E-5</c:v>
                </c:pt>
                <c:pt idx="4397">
                  <c:v>5.62140584227016E-2</c:v>
                </c:pt>
                <c:pt idx="4398">
                  <c:v>2.8082975679542201</c:v>
                </c:pt>
                <c:pt idx="4399">
                  <c:v>1.97422774771373</c:v>
                </c:pt>
                <c:pt idx="4400">
                  <c:v>1.34529158232034</c:v>
                </c:pt>
                <c:pt idx="4401">
                  <c:v>2.7976890526556502</c:v>
                </c:pt>
                <c:pt idx="4402">
                  <c:v>0.76444056170492602</c:v>
                </c:pt>
                <c:pt idx="4403">
                  <c:v>0.27202037361689002</c:v>
                </c:pt>
                <c:pt idx="4404">
                  <c:v>0.37956546408512198</c:v>
                </c:pt>
                <c:pt idx="4405">
                  <c:v>1.0845320397570899</c:v>
                </c:pt>
                <c:pt idx="4406">
                  <c:v>0.115035657901328</c:v>
                </c:pt>
                <c:pt idx="4407">
                  <c:v>3.7947185625020599E-2</c:v>
                </c:pt>
                <c:pt idx="4408">
                  <c:v>0.79143389199255099</c:v>
                </c:pt>
                <c:pt idx="4409">
                  <c:v>6.4489519522171399</c:v>
                </c:pt>
                <c:pt idx="4410">
                  <c:v>0.115586183689018</c:v>
                </c:pt>
                <c:pt idx="4411">
                  <c:v>0.30472300378855799</c:v>
                </c:pt>
                <c:pt idx="4412">
                  <c:v>6.3775127357484802</c:v>
                </c:pt>
                <c:pt idx="4413">
                  <c:v>0.41916610359489098</c:v>
                </c:pt>
                <c:pt idx="4414">
                  <c:v>-4.8259843451294899E-4</c:v>
                </c:pt>
                <c:pt idx="4415">
                  <c:v>2.1404623514955299</c:v>
                </c:pt>
                <c:pt idx="4416">
                  <c:v>0.29556827452864998</c:v>
                </c:pt>
                <c:pt idx="4417">
                  <c:v>3.3080892274557199</c:v>
                </c:pt>
                <c:pt idx="4418">
                  <c:v>0.94905433514462401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CA-48BB-B675-2B598FC06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159231"/>
        <c:axId val="236176511"/>
      </c:scatterChart>
      <c:valAx>
        <c:axId val="161159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76511"/>
        <c:crosses val="autoZero"/>
        <c:crossBetween val="midCat"/>
      </c:valAx>
      <c:valAx>
        <c:axId val="23617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1592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layout>
        <c:manualLayout>
          <c:xMode val="edge"/>
          <c:yMode val="edge"/>
          <c:x val="2.367290367290369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SORT'!$AF$3</c:f>
              <c:strCache>
                <c:ptCount val="1"/>
                <c:pt idx="0">
                  <c:v>Borrowings to Total Assets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SORT'!$AF$4:$AF$4422</c:f>
              <c:numCache>
                <c:formatCode>0.00</c:formatCode>
                <c:ptCount val="44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12.1406781454192</c:v>
                </c:pt>
                <c:pt idx="4">
                  <c:v>0</c:v>
                </c:pt>
                <c:pt idx="5">
                  <c:v>0</c:v>
                </c:pt>
                <c:pt idx="6">
                  <c:v>2.44804466459449</c:v>
                </c:pt>
                <c:pt idx="7">
                  <c:v>0.73832409386563802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4.0246792371120401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0.14348795910815501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3.8811815732952302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4.7344840823838004</c:v>
                </c:pt>
                <c:pt idx="42">
                  <c:v>0</c:v>
                </c:pt>
                <c:pt idx="43">
                  <c:v>4.0991628294345901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7.7430502673031496</c:v>
                </c:pt>
                <c:pt idx="48">
                  <c:v>2.7218084296181702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8.13119954733612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5.4370041272135197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0.67214658411452799</c:v>
                </c:pt>
                <c:pt idx="75">
                  <c:v>3.84619480641026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11.3066596039301</c:v>
                </c:pt>
                <c:pt idx="80">
                  <c:v>17.9858920847273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1.24351444295138</c:v>
                </c:pt>
                <c:pt idx="90">
                  <c:v>0.94479271946159604</c:v>
                </c:pt>
                <c:pt idx="91">
                  <c:v>6.357792456156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24.523804636666299</c:v>
                </c:pt>
                <c:pt idx="96">
                  <c:v>2.9406708111220801</c:v>
                </c:pt>
                <c:pt idx="97">
                  <c:v>0</c:v>
                </c:pt>
                <c:pt idx="98">
                  <c:v>0</c:v>
                </c:pt>
                <c:pt idx="99">
                  <c:v>5.9145313248526303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5.1387471797938797</c:v>
                </c:pt>
                <c:pt idx="104">
                  <c:v>0</c:v>
                </c:pt>
                <c:pt idx="105">
                  <c:v>6.6428084822514997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2.4483375467937099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7.4516250176403904</c:v>
                </c:pt>
                <c:pt idx="115">
                  <c:v>0</c:v>
                </c:pt>
                <c:pt idx="116">
                  <c:v>2.7535896856995801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14.577281407925501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7.5697273890748296</c:v>
                </c:pt>
                <c:pt idx="138">
                  <c:v>0</c:v>
                </c:pt>
                <c:pt idx="139">
                  <c:v>0</c:v>
                </c:pt>
                <c:pt idx="140">
                  <c:v>2.0876044339914301</c:v>
                </c:pt>
                <c:pt idx="141">
                  <c:v>14.5423575479129</c:v>
                </c:pt>
                <c:pt idx="142">
                  <c:v>0</c:v>
                </c:pt>
                <c:pt idx="143">
                  <c:v>0</c:v>
                </c:pt>
                <c:pt idx="144">
                  <c:v>0.99848068011954605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13.473885437429001</c:v>
                </c:pt>
                <c:pt idx="157">
                  <c:v>0</c:v>
                </c:pt>
                <c:pt idx="158">
                  <c:v>0</c:v>
                </c:pt>
                <c:pt idx="159">
                  <c:v>13.323263737582399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9.5460156252409707</c:v>
                </c:pt>
                <c:pt idx="166">
                  <c:v>0</c:v>
                </c:pt>
                <c:pt idx="167">
                  <c:v>0</c:v>
                </c:pt>
                <c:pt idx="168">
                  <c:v>3.5371700736978902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2.0778340684267</c:v>
                </c:pt>
                <c:pt idx="178">
                  <c:v>3.7854709898027199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3.8031958307046199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1.74469380363351</c:v>
                </c:pt>
                <c:pt idx="194">
                  <c:v>10.985694631669601</c:v>
                </c:pt>
                <c:pt idx="195">
                  <c:v>0</c:v>
                </c:pt>
                <c:pt idx="196">
                  <c:v>0.96211951696866604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3.8683211030121201</c:v>
                </c:pt>
                <c:pt idx="201">
                  <c:v>0</c:v>
                </c:pt>
                <c:pt idx="202">
                  <c:v>2.5961881006091301</c:v>
                </c:pt>
                <c:pt idx="203">
                  <c:v>10.695806211566101</c:v>
                </c:pt>
                <c:pt idx="204">
                  <c:v>0</c:v>
                </c:pt>
                <c:pt idx="205">
                  <c:v>1.1806571037311401E-2</c:v>
                </c:pt>
                <c:pt idx="206">
                  <c:v>0</c:v>
                </c:pt>
                <c:pt idx="207">
                  <c:v>0</c:v>
                </c:pt>
                <c:pt idx="208">
                  <c:v>5.0190624933187102</c:v>
                </c:pt>
                <c:pt idx="209">
                  <c:v>0</c:v>
                </c:pt>
                <c:pt idx="210">
                  <c:v>0</c:v>
                </c:pt>
                <c:pt idx="211">
                  <c:v>2.52521958899198</c:v>
                </c:pt>
                <c:pt idx="212">
                  <c:v>13.3723050863371</c:v>
                </c:pt>
                <c:pt idx="213">
                  <c:v>0</c:v>
                </c:pt>
                <c:pt idx="214">
                  <c:v>0</c:v>
                </c:pt>
                <c:pt idx="215">
                  <c:v>5.3385447660315799E-3</c:v>
                </c:pt>
                <c:pt idx="216">
                  <c:v>0</c:v>
                </c:pt>
                <c:pt idx="217">
                  <c:v>0</c:v>
                </c:pt>
                <c:pt idx="218">
                  <c:v>9.9698845877585995</c:v>
                </c:pt>
                <c:pt idx="219">
                  <c:v>0</c:v>
                </c:pt>
                <c:pt idx="220">
                  <c:v>18.946912153364401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0.95506272562030003</c:v>
                </c:pt>
                <c:pt idx="230">
                  <c:v>0</c:v>
                </c:pt>
                <c:pt idx="231">
                  <c:v>6.9038128920094897</c:v>
                </c:pt>
                <c:pt idx="232">
                  <c:v>4.4166599053610396</c:v>
                </c:pt>
                <c:pt idx="233">
                  <c:v>0</c:v>
                </c:pt>
                <c:pt idx="234">
                  <c:v>0</c:v>
                </c:pt>
                <c:pt idx="235">
                  <c:v>5.12170691545015</c:v>
                </c:pt>
                <c:pt idx="236">
                  <c:v>3.6051124965151402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7.6823539469999602</c:v>
                </c:pt>
                <c:pt idx="241">
                  <c:v>8.6042805109298399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0.90591083264619998</c:v>
                </c:pt>
                <c:pt idx="249">
                  <c:v>3.1823187800586998</c:v>
                </c:pt>
                <c:pt idx="250">
                  <c:v>0</c:v>
                </c:pt>
                <c:pt idx="251">
                  <c:v>0</c:v>
                </c:pt>
                <c:pt idx="252">
                  <c:v>6.9624459676391703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0.85299163120432897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8.9196746721961109</c:v>
                </c:pt>
                <c:pt idx="267">
                  <c:v>1.13276247076375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6.7744537396540796</c:v>
                </c:pt>
                <c:pt idx="274">
                  <c:v>0</c:v>
                </c:pt>
                <c:pt idx="275">
                  <c:v>0</c:v>
                </c:pt>
                <c:pt idx="276">
                  <c:v>1.34158201741628</c:v>
                </c:pt>
                <c:pt idx="277">
                  <c:v>2.04730150888548</c:v>
                </c:pt>
                <c:pt idx="278">
                  <c:v>0</c:v>
                </c:pt>
                <c:pt idx="279">
                  <c:v>1.24671656932324</c:v>
                </c:pt>
                <c:pt idx="280">
                  <c:v>0</c:v>
                </c:pt>
                <c:pt idx="281">
                  <c:v>0</c:v>
                </c:pt>
                <c:pt idx="282">
                  <c:v>9.6003897452874796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10.061493092107201</c:v>
                </c:pt>
                <c:pt idx="290">
                  <c:v>1.9571875234390299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2.7415737705032499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3.1493146292818599</c:v>
                </c:pt>
                <c:pt idx="311">
                  <c:v>0</c:v>
                </c:pt>
                <c:pt idx="312">
                  <c:v>0</c:v>
                </c:pt>
                <c:pt idx="313">
                  <c:v>1.5120329487942199</c:v>
                </c:pt>
                <c:pt idx="314">
                  <c:v>0</c:v>
                </c:pt>
                <c:pt idx="315">
                  <c:v>18.080352734397302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2.5817522890862201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2.77298667302605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1.10903567899311</c:v>
                </c:pt>
                <c:pt idx="352">
                  <c:v>0</c:v>
                </c:pt>
                <c:pt idx="353">
                  <c:v>12.108180383356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4.6025146069048803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6.4619629933471803</c:v>
                </c:pt>
                <c:pt idx="373">
                  <c:v>0</c:v>
                </c:pt>
                <c:pt idx="374">
                  <c:v>0</c:v>
                </c:pt>
                <c:pt idx="375">
                  <c:v>1.73123053379141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5.2801395730974203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9.4006938615241502</c:v>
                </c:pt>
                <c:pt idx="389">
                  <c:v>10.2046737826832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6.25327444562617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15.693487359680599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1.4025142695658701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6.7150512702289697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3.9139378096469502</c:v>
                </c:pt>
                <c:pt idx="430">
                  <c:v>8.7128444334660102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0.122800299448796</c:v>
                </c:pt>
                <c:pt idx="440">
                  <c:v>0</c:v>
                </c:pt>
                <c:pt idx="441">
                  <c:v>0</c:v>
                </c:pt>
                <c:pt idx="442">
                  <c:v>4.2991285858055397</c:v>
                </c:pt>
                <c:pt idx="443">
                  <c:v>0.77496501131284501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2.5062738299648601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0.27016272862722401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0.50423278809623395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3.16977058659957</c:v>
                </c:pt>
                <c:pt idx="475">
                  <c:v>4.5253355936332103</c:v>
                </c:pt>
                <c:pt idx="476">
                  <c:v>0</c:v>
                </c:pt>
                <c:pt idx="477">
                  <c:v>0</c:v>
                </c:pt>
                <c:pt idx="478">
                  <c:v>2.7703464161691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0.86061126808660604</c:v>
                </c:pt>
                <c:pt idx="493">
                  <c:v>1.68795048444517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1.28274871910806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0.103318450901851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1.4286778348637901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16.540498547752701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4.2285689935600397</c:v>
                </c:pt>
                <c:pt idx="543">
                  <c:v>0</c:v>
                </c:pt>
                <c:pt idx="544">
                  <c:v>0</c:v>
                </c:pt>
                <c:pt idx="545">
                  <c:v>2.3135863218999801E-2</c:v>
                </c:pt>
                <c:pt idx="546">
                  <c:v>0</c:v>
                </c:pt>
                <c:pt idx="547">
                  <c:v>0</c:v>
                </c:pt>
                <c:pt idx="548">
                  <c:v>1.6125043663494001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5.2314986774095598</c:v>
                </c:pt>
                <c:pt idx="553">
                  <c:v>0</c:v>
                </c:pt>
                <c:pt idx="554">
                  <c:v>0</c:v>
                </c:pt>
                <c:pt idx="555">
                  <c:v>3.5988578250218102</c:v>
                </c:pt>
                <c:pt idx="556">
                  <c:v>0</c:v>
                </c:pt>
                <c:pt idx="557">
                  <c:v>4.3811869364878602</c:v>
                </c:pt>
                <c:pt idx="558">
                  <c:v>1.5349927335678299</c:v>
                </c:pt>
                <c:pt idx="559">
                  <c:v>24.430487745291501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17.605089722625902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7.5016072835189798</c:v>
                </c:pt>
                <c:pt idx="579">
                  <c:v>0</c:v>
                </c:pt>
                <c:pt idx="580">
                  <c:v>17.260567595514502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4.9157620907651003</c:v>
                </c:pt>
                <c:pt idx="585">
                  <c:v>0</c:v>
                </c:pt>
                <c:pt idx="586">
                  <c:v>0</c:v>
                </c:pt>
                <c:pt idx="587">
                  <c:v>2.2715901869575501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11.4741487669238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0.442394041065166</c:v>
                </c:pt>
                <c:pt idx="609">
                  <c:v>0</c:v>
                </c:pt>
                <c:pt idx="610">
                  <c:v>0</c:v>
                </c:pt>
                <c:pt idx="611">
                  <c:v>4.5594945422701398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7.1364997589875996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4.0223218570865003</c:v>
                </c:pt>
                <c:pt idx="628">
                  <c:v>0</c:v>
                </c:pt>
                <c:pt idx="629">
                  <c:v>1.48226955548925</c:v>
                </c:pt>
                <c:pt idx="630">
                  <c:v>3.45652202116313</c:v>
                </c:pt>
                <c:pt idx="631">
                  <c:v>7.9329032488558502</c:v>
                </c:pt>
                <c:pt idx="632">
                  <c:v>3.1165871012155502</c:v>
                </c:pt>
                <c:pt idx="633">
                  <c:v>0</c:v>
                </c:pt>
                <c:pt idx="634">
                  <c:v>0.64122719596464595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8.7187704106415307</c:v>
                </c:pt>
                <c:pt idx="641">
                  <c:v>2.7042158162097798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1.98302782013525</c:v>
                </c:pt>
                <c:pt idx="650">
                  <c:v>3.58928649678918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1.2028408213382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4.1274595841221201E-2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1.88173036736373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3.7943118661297901</c:v>
                </c:pt>
                <c:pt idx="700">
                  <c:v>0</c:v>
                </c:pt>
                <c:pt idx="701">
                  <c:v>0</c:v>
                </c:pt>
                <c:pt idx="702">
                  <c:v>7.0481263436627204</c:v>
                </c:pt>
                <c:pt idx="703">
                  <c:v>0</c:v>
                </c:pt>
                <c:pt idx="704">
                  <c:v>0</c:v>
                </c:pt>
                <c:pt idx="705">
                  <c:v>6.4991447125558297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9.7683159887244795</c:v>
                </c:pt>
                <c:pt idx="710">
                  <c:v>0</c:v>
                </c:pt>
                <c:pt idx="711">
                  <c:v>0</c:v>
                </c:pt>
                <c:pt idx="712">
                  <c:v>1.4566691217082399</c:v>
                </c:pt>
                <c:pt idx="713">
                  <c:v>0</c:v>
                </c:pt>
                <c:pt idx="714">
                  <c:v>5.3366787240798796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12.3092919057034</c:v>
                </c:pt>
                <c:pt idx="723">
                  <c:v>0</c:v>
                </c:pt>
                <c:pt idx="724">
                  <c:v>0</c:v>
                </c:pt>
                <c:pt idx="725">
                  <c:v>1.0614806703011399</c:v>
                </c:pt>
                <c:pt idx="726">
                  <c:v>0</c:v>
                </c:pt>
                <c:pt idx="727">
                  <c:v>0</c:v>
                </c:pt>
                <c:pt idx="728">
                  <c:v>8.7924502465354699</c:v>
                </c:pt>
                <c:pt idx="729">
                  <c:v>0</c:v>
                </c:pt>
                <c:pt idx="730">
                  <c:v>0</c:v>
                </c:pt>
                <c:pt idx="731">
                  <c:v>8.2417032445312994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1.18632455876077</c:v>
                </c:pt>
                <c:pt idx="747">
                  <c:v>0</c:v>
                </c:pt>
                <c:pt idx="748">
                  <c:v>4.4589551113924797</c:v>
                </c:pt>
                <c:pt idx="749">
                  <c:v>0</c:v>
                </c:pt>
                <c:pt idx="750">
                  <c:v>3.9467079783073502</c:v>
                </c:pt>
                <c:pt idx="751">
                  <c:v>0</c:v>
                </c:pt>
                <c:pt idx="752">
                  <c:v>0</c:v>
                </c:pt>
                <c:pt idx="753">
                  <c:v>11.745819127371499</c:v>
                </c:pt>
                <c:pt idx="754">
                  <c:v>7.7406066526328603</c:v>
                </c:pt>
                <c:pt idx="755">
                  <c:v>0</c:v>
                </c:pt>
                <c:pt idx="756">
                  <c:v>0</c:v>
                </c:pt>
                <c:pt idx="757">
                  <c:v>3.3885555520886599</c:v>
                </c:pt>
                <c:pt idx="758">
                  <c:v>0</c:v>
                </c:pt>
                <c:pt idx="759">
                  <c:v>0</c:v>
                </c:pt>
                <c:pt idx="760">
                  <c:v>3.2374359244742301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5.9980067294442998</c:v>
                </c:pt>
                <c:pt idx="771">
                  <c:v>0.93331321234489295</c:v>
                </c:pt>
                <c:pt idx="772">
                  <c:v>2.64648484144295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4.6704500975555003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1.88121652421285</c:v>
                </c:pt>
                <c:pt idx="788">
                  <c:v>0</c:v>
                </c:pt>
                <c:pt idx="789">
                  <c:v>0</c:v>
                </c:pt>
                <c:pt idx="790">
                  <c:v>7.6734157133083896</c:v>
                </c:pt>
                <c:pt idx="791">
                  <c:v>3.9916232134873502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6.3058332315626497</c:v>
                </c:pt>
                <c:pt idx="801">
                  <c:v>2.3112253267307001</c:v>
                </c:pt>
                <c:pt idx="802">
                  <c:v>0</c:v>
                </c:pt>
                <c:pt idx="803">
                  <c:v>0</c:v>
                </c:pt>
                <c:pt idx="804">
                  <c:v>3.4602530722798099</c:v>
                </c:pt>
                <c:pt idx="805">
                  <c:v>7.6181644094888998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3.8193901483251899E-2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11.7674376395126</c:v>
                </c:pt>
                <c:pt idx="816">
                  <c:v>1.8936490658765499</c:v>
                </c:pt>
                <c:pt idx="817">
                  <c:v>0.65705722938826305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2.0536928144964999</c:v>
                </c:pt>
                <c:pt idx="823">
                  <c:v>0</c:v>
                </c:pt>
                <c:pt idx="824">
                  <c:v>3.27448537369246</c:v>
                </c:pt>
                <c:pt idx="825">
                  <c:v>3.5310329047521898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2.9764082441547699</c:v>
                </c:pt>
                <c:pt idx="831">
                  <c:v>0</c:v>
                </c:pt>
                <c:pt idx="832">
                  <c:v>1.6542369948446201</c:v>
                </c:pt>
                <c:pt idx="833">
                  <c:v>0.112342395731843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7.3026191146222903</c:v>
                </c:pt>
                <c:pt idx="858">
                  <c:v>4.8142223501341803</c:v>
                </c:pt>
                <c:pt idx="859">
                  <c:v>0</c:v>
                </c:pt>
                <c:pt idx="860">
                  <c:v>3.5624868126189702</c:v>
                </c:pt>
                <c:pt idx="861">
                  <c:v>0</c:v>
                </c:pt>
                <c:pt idx="862">
                  <c:v>5.7234818081647596</c:v>
                </c:pt>
                <c:pt idx="863">
                  <c:v>11.176489332858701</c:v>
                </c:pt>
                <c:pt idx="864">
                  <c:v>8.4394166947254998</c:v>
                </c:pt>
                <c:pt idx="865">
                  <c:v>2.94161180029535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0.42000017883832202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5.45506537163737</c:v>
                </c:pt>
                <c:pt idx="878">
                  <c:v>0</c:v>
                </c:pt>
                <c:pt idx="879">
                  <c:v>0</c:v>
                </c:pt>
                <c:pt idx="880">
                  <c:v>1.05692082473212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12.4095993765711</c:v>
                </c:pt>
                <c:pt idx="887">
                  <c:v>0</c:v>
                </c:pt>
                <c:pt idx="888">
                  <c:v>1.1508149228311599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1.5205004672117799</c:v>
                </c:pt>
                <c:pt idx="894">
                  <c:v>11.786788003031001</c:v>
                </c:pt>
                <c:pt idx="895">
                  <c:v>0.91779810420480201</c:v>
                </c:pt>
                <c:pt idx="896">
                  <c:v>0</c:v>
                </c:pt>
                <c:pt idx="897">
                  <c:v>0</c:v>
                </c:pt>
                <c:pt idx="898">
                  <c:v>3.57020419540122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0.42968962830643997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3.3274921720061101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6.8335908041492699</c:v>
                </c:pt>
                <c:pt idx="915">
                  <c:v>0</c:v>
                </c:pt>
                <c:pt idx="916">
                  <c:v>0.37464478083720598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3.09955934959528</c:v>
                </c:pt>
                <c:pt idx="925">
                  <c:v>5.2164578761528801</c:v>
                </c:pt>
                <c:pt idx="926">
                  <c:v>9.7824998370324501</c:v>
                </c:pt>
                <c:pt idx="927">
                  <c:v>0</c:v>
                </c:pt>
                <c:pt idx="928">
                  <c:v>8.6296117089990094</c:v>
                </c:pt>
                <c:pt idx="929">
                  <c:v>1.9574367495537499</c:v>
                </c:pt>
                <c:pt idx="930">
                  <c:v>5.9953941064255396</c:v>
                </c:pt>
                <c:pt idx="931">
                  <c:v>0</c:v>
                </c:pt>
                <c:pt idx="932">
                  <c:v>5.2639555086255303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2.1053969577182401</c:v>
                </c:pt>
                <c:pt idx="939">
                  <c:v>3.4925476397173698</c:v>
                </c:pt>
                <c:pt idx="940">
                  <c:v>0</c:v>
                </c:pt>
                <c:pt idx="941">
                  <c:v>0</c:v>
                </c:pt>
                <c:pt idx="942">
                  <c:v>9.9579476474360806</c:v>
                </c:pt>
                <c:pt idx="943">
                  <c:v>8.6139659768912598</c:v>
                </c:pt>
                <c:pt idx="944">
                  <c:v>0</c:v>
                </c:pt>
                <c:pt idx="945">
                  <c:v>0</c:v>
                </c:pt>
                <c:pt idx="946">
                  <c:v>0.128439679857593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7.6020910678247997E-2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1.3139664662355399</c:v>
                </c:pt>
                <c:pt idx="974">
                  <c:v>0</c:v>
                </c:pt>
                <c:pt idx="975">
                  <c:v>0</c:v>
                </c:pt>
                <c:pt idx="976">
                  <c:v>9.4476595238769292</c:v>
                </c:pt>
                <c:pt idx="977">
                  <c:v>0</c:v>
                </c:pt>
                <c:pt idx="978">
                  <c:v>2.8748948919793902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3.6527600641082101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3.7249037333113502</c:v>
                </c:pt>
                <c:pt idx="993">
                  <c:v>3.0797679702811198</c:v>
                </c:pt>
                <c:pt idx="994">
                  <c:v>1.02345099193825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7.7726781199083899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1.3970270695834901</c:v>
                </c:pt>
                <c:pt idx="1022">
                  <c:v>1.6290171039704699</c:v>
                </c:pt>
                <c:pt idx="1023">
                  <c:v>0</c:v>
                </c:pt>
                <c:pt idx="1024">
                  <c:v>0</c:v>
                </c:pt>
                <c:pt idx="1025">
                  <c:v>2.1843228137293198</c:v>
                </c:pt>
                <c:pt idx="1026">
                  <c:v>10.234889345835001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1.2220027068931101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0.77740911491368203</c:v>
                </c:pt>
                <c:pt idx="1049">
                  <c:v>0</c:v>
                </c:pt>
                <c:pt idx="1050">
                  <c:v>0</c:v>
                </c:pt>
                <c:pt idx="1051">
                  <c:v>9.8190649571723903</c:v>
                </c:pt>
                <c:pt idx="1052">
                  <c:v>2.0718617809331001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7.0905435378176298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4.7036050748759104</c:v>
                </c:pt>
                <c:pt idx="1074">
                  <c:v>0</c:v>
                </c:pt>
                <c:pt idx="1075">
                  <c:v>2.3294762094029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12.8526229175358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9.2843744447332401</c:v>
                </c:pt>
                <c:pt idx="1095">
                  <c:v>4.94590213752228</c:v>
                </c:pt>
                <c:pt idx="1096">
                  <c:v>0</c:v>
                </c:pt>
                <c:pt idx="1097">
                  <c:v>0.250300806721375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1.64163068057568</c:v>
                </c:pt>
                <c:pt idx="1115">
                  <c:v>0</c:v>
                </c:pt>
                <c:pt idx="1116">
                  <c:v>1.71538061722825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5.9311860059447703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2.0422083346307001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1.2870640133642901</c:v>
                </c:pt>
                <c:pt idx="1153">
                  <c:v>0</c:v>
                </c:pt>
                <c:pt idx="1154">
                  <c:v>0</c:v>
                </c:pt>
                <c:pt idx="1155">
                  <c:v>1.8622999754809599</c:v>
                </c:pt>
                <c:pt idx="1156">
                  <c:v>0</c:v>
                </c:pt>
                <c:pt idx="1157">
                  <c:v>4.0277757255301498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0.98912549580010201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0.73658995630622004</c:v>
                </c:pt>
                <c:pt idx="1174">
                  <c:v>6.7536334866737802</c:v>
                </c:pt>
                <c:pt idx="1175">
                  <c:v>0</c:v>
                </c:pt>
                <c:pt idx="1176">
                  <c:v>9.1681569202110396</c:v>
                </c:pt>
                <c:pt idx="1177">
                  <c:v>10.383476211214299</c:v>
                </c:pt>
                <c:pt idx="1178">
                  <c:v>0</c:v>
                </c:pt>
                <c:pt idx="1179">
                  <c:v>3.3166253944727599</c:v>
                </c:pt>
                <c:pt idx="1180">
                  <c:v>0</c:v>
                </c:pt>
                <c:pt idx="1181">
                  <c:v>0</c:v>
                </c:pt>
                <c:pt idx="1182">
                  <c:v>0.100043432748797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3.4135436145138298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2.2620651486073098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1.0221173094807601</c:v>
                </c:pt>
                <c:pt idx="1218">
                  <c:v>9.04024579061916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0.92706794807452597</c:v>
                </c:pt>
                <c:pt idx="1226">
                  <c:v>0</c:v>
                </c:pt>
                <c:pt idx="1227">
                  <c:v>1.89391607575192</c:v>
                </c:pt>
                <c:pt idx="1228">
                  <c:v>4.5724233426253704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0.60912664063451805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26.440632453299798</c:v>
                </c:pt>
                <c:pt idx="1243">
                  <c:v>0</c:v>
                </c:pt>
                <c:pt idx="1244">
                  <c:v>7.82427495649757</c:v>
                </c:pt>
                <c:pt idx="1245">
                  <c:v>3.4133805305062599</c:v>
                </c:pt>
                <c:pt idx="1246">
                  <c:v>0</c:v>
                </c:pt>
                <c:pt idx="1247">
                  <c:v>0</c:v>
                </c:pt>
                <c:pt idx="1248">
                  <c:v>0.19023254401488801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5.1721805060503199</c:v>
                </c:pt>
                <c:pt idx="1254">
                  <c:v>0</c:v>
                </c:pt>
                <c:pt idx="1255">
                  <c:v>0</c:v>
                </c:pt>
                <c:pt idx="1256">
                  <c:v>0.72016948030317995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1.80849095415615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2.4373691391742698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21.185494005498501</c:v>
                </c:pt>
                <c:pt idx="1274">
                  <c:v>0</c:v>
                </c:pt>
                <c:pt idx="1275">
                  <c:v>0</c:v>
                </c:pt>
                <c:pt idx="1276">
                  <c:v>1.6319099760125599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0.39862108994850198</c:v>
                </c:pt>
                <c:pt idx="1287">
                  <c:v>0</c:v>
                </c:pt>
                <c:pt idx="1288">
                  <c:v>0</c:v>
                </c:pt>
                <c:pt idx="1289">
                  <c:v>18.694394774067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14.789650386087899</c:v>
                </c:pt>
                <c:pt idx="1299">
                  <c:v>0</c:v>
                </c:pt>
                <c:pt idx="1300">
                  <c:v>0</c:v>
                </c:pt>
                <c:pt idx="1301">
                  <c:v>5.3070413632549203</c:v>
                </c:pt>
                <c:pt idx="1302">
                  <c:v>0</c:v>
                </c:pt>
                <c:pt idx="1303">
                  <c:v>1.6312256916052399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2.9947012176437902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0.124705531056871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12.125758325767899</c:v>
                </c:pt>
                <c:pt idx="1351">
                  <c:v>0</c:v>
                </c:pt>
                <c:pt idx="1352">
                  <c:v>0</c:v>
                </c:pt>
                <c:pt idx="1353">
                  <c:v>6.50841080920069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0.84706476316165302</c:v>
                </c:pt>
                <c:pt idx="1363">
                  <c:v>2.1472700903105899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5.9114106621719396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3.2428928229058802</c:v>
                </c:pt>
                <c:pt idx="1377">
                  <c:v>7.3950043109539001</c:v>
                </c:pt>
                <c:pt idx="1378">
                  <c:v>1.54829502749363</c:v>
                </c:pt>
                <c:pt idx="1379">
                  <c:v>1.2814388703531701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9.2126263619422399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4.3124074920537803</c:v>
                </c:pt>
                <c:pt idx="1399">
                  <c:v>0</c:v>
                </c:pt>
                <c:pt idx="1400">
                  <c:v>0</c:v>
                </c:pt>
                <c:pt idx="1401">
                  <c:v>4.7827424751975602</c:v>
                </c:pt>
                <c:pt idx="1402">
                  <c:v>0</c:v>
                </c:pt>
                <c:pt idx="1403">
                  <c:v>2.6117153833743201</c:v>
                </c:pt>
                <c:pt idx="1404">
                  <c:v>21.376631890817499</c:v>
                </c:pt>
                <c:pt idx="1405">
                  <c:v>0</c:v>
                </c:pt>
                <c:pt idx="1406">
                  <c:v>13.4331710968065</c:v>
                </c:pt>
                <c:pt idx="1407">
                  <c:v>4.5344124153340504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9.7142842865634709</c:v>
                </c:pt>
                <c:pt idx="1412">
                  <c:v>0</c:v>
                </c:pt>
                <c:pt idx="1413">
                  <c:v>0.73969238704878304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11.514347595878901</c:v>
                </c:pt>
                <c:pt idx="1418">
                  <c:v>0</c:v>
                </c:pt>
                <c:pt idx="1419">
                  <c:v>2.7739712111941701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0.63362188806767406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1.20996650190954</c:v>
                </c:pt>
                <c:pt idx="1438">
                  <c:v>6.3446610201030804E-2</c:v>
                </c:pt>
                <c:pt idx="1439">
                  <c:v>1.8281625369329599</c:v>
                </c:pt>
                <c:pt idx="1440">
                  <c:v>0</c:v>
                </c:pt>
                <c:pt idx="1441">
                  <c:v>0</c:v>
                </c:pt>
                <c:pt idx="1442">
                  <c:v>18.416079634800401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0.81939589321990303</c:v>
                </c:pt>
                <c:pt idx="1451">
                  <c:v>3.32914335277485</c:v>
                </c:pt>
                <c:pt idx="1452">
                  <c:v>4.1127727941226704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1.5802393328014901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2.5837442575104999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4.7790582204543304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2.1873941796798499</c:v>
                </c:pt>
                <c:pt idx="1495">
                  <c:v>0</c:v>
                </c:pt>
                <c:pt idx="1496">
                  <c:v>2.6428320904764302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17.250489702269601</c:v>
                </c:pt>
                <c:pt idx="1503">
                  <c:v>0</c:v>
                </c:pt>
                <c:pt idx="1504">
                  <c:v>1.4225681933358501</c:v>
                </c:pt>
                <c:pt idx="1505">
                  <c:v>0</c:v>
                </c:pt>
                <c:pt idx="1506">
                  <c:v>0</c:v>
                </c:pt>
                <c:pt idx="1507">
                  <c:v>12.218957797631999</c:v>
                </c:pt>
                <c:pt idx="1508">
                  <c:v>0</c:v>
                </c:pt>
                <c:pt idx="1509">
                  <c:v>3.8992487308021899E-2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0.60373590725333903</c:v>
                </c:pt>
                <c:pt idx="1514">
                  <c:v>1.6363773224285101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7.2177822795208</c:v>
                </c:pt>
                <c:pt idx="1521">
                  <c:v>0</c:v>
                </c:pt>
                <c:pt idx="1522">
                  <c:v>0</c:v>
                </c:pt>
                <c:pt idx="1523">
                  <c:v>7.2463993247392802</c:v>
                </c:pt>
                <c:pt idx="1524">
                  <c:v>11.6730948547405</c:v>
                </c:pt>
                <c:pt idx="1525">
                  <c:v>1.4420948091279999</c:v>
                </c:pt>
                <c:pt idx="1526">
                  <c:v>0</c:v>
                </c:pt>
                <c:pt idx="1527">
                  <c:v>0.92154582148070496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1.4598758976203099</c:v>
                </c:pt>
                <c:pt idx="1540">
                  <c:v>0</c:v>
                </c:pt>
                <c:pt idx="1541">
                  <c:v>13.855205582900499</c:v>
                </c:pt>
                <c:pt idx="1542">
                  <c:v>2.3245725308704399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1.4023388768724001</c:v>
                </c:pt>
                <c:pt idx="1557">
                  <c:v>0</c:v>
                </c:pt>
                <c:pt idx="1558">
                  <c:v>0</c:v>
                </c:pt>
                <c:pt idx="1559">
                  <c:v>4.6113974191877301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4.51581955047084</c:v>
                </c:pt>
                <c:pt idx="1575">
                  <c:v>0</c:v>
                </c:pt>
                <c:pt idx="1576">
                  <c:v>0</c:v>
                </c:pt>
                <c:pt idx="1577">
                  <c:v>10.2322304200285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6.8435581434892603</c:v>
                </c:pt>
                <c:pt idx="1582">
                  <c:v>0.12786277215613201</c:v>
                </c:pt>
                <c:pt idx="1583">
                  <c:v>13.5633184352423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1.4643343879116999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4.5829757974040097</c:v>
                </c:pt>
                <c:pt idx="1595">
                  <c:v>5.8451435097787199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6.35811302227268</c:v>
                </c:pt>
                <c:pt idx="1600">
                  <c:v>0</c:v>
                </c:pt>
                <c:pt idx="1601">
                  <c:v>14.9156776461204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4.60907876100487</c:v>
                </c:pt>
                <c:pt idx="1613">
                  <c:v>0</c:v>
                </c:pt>
                <c:pt idx="1614">
                  <c:v>3.02868768907617</c:v>
                </c:pt>
                <c:pt idx="1615">
                  <c:v>0</c:v>
                </c:pt>
                <c:pt idx="1616">
                  <c:v>2.02782381563711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0.30157592638678099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1.4473476748463501</c:v>
                </c:pt>
                <c:pt idx="1648">
                  <c:v>7.7164652549930901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5.7290376524467499</c:v>
                </c:pt>
                <c:pt idx="1658">
                  <c:v>6.7031227167488199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1.99869678455376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0.155359482264955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0.93752649858887405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3.3624477091389902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13.242116741776</c:v>
                </c:pt>
                <c:pt idx="1696">
                  <c:v>2.0771918128149398</c:v>
                </c:pt>
                <c:pt idx="1697">
                  <c:v>0</c:v>
                </c:pt>
                <c:pt idx="1698">
                  <c:v>0</c:v>
                </c:pt>
                <c:pt idx="1699">
                  <c:v>0.81944433260073102</c:v>
                </c:pt>
                <c:pt idx="1700">
                  <c:v>3.7512709215125501</c:v>
                </c:pt>
                <c:pt idx="1701">
                  <c:v>0</c:v>
                </c:pt>
                <c:pt idx="1702">
                  <c:v>0</c:v>
                </c:pt>
                <c:pt idx="1703">
                  <c:v>4.5344844723464597</c:v>
                </c:pt>
                <c:pt idx="1704">
                  <c:v>0</c:v>
                </c:pt>
                <c:pt idx="1705">
                  <c:v>0</c:v>
                </c:pt>
                <c:pt idx="1706">
                  <c:v>1.5096931695896501</c:v>
                </c:pt>
                <c:pt idx="1707">
                  <c:v>0</c:v>
                </c:pt>
                <c:pt idx="1708">
                  <c:v>0</c:v>
                </c:pt>
                <c:pt idx="1709">
                  <c:v>6.3730712179857196</c:v>
                </c:pt>
                <c:pt idx="1710">
                  <c:v>2.4161142894404302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5.9290188816317899</c:v>
                </c:pt>
                <c:pt idx="1719">
                  <c:v>0</c:v>
                </c:pt>
                <c:pt idx="1720">
                  <c:v>0</c:v>
                </c:pt>
                <c:pt idx="1721">
                  <c:v>2.9136971664664899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2.33788568165031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2.8215730179351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7.7541277526969097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16.790458826349202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0.85630994745500599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1.5257328457792001</c:v>
                </c:pt>
                <c:pt idx="1771">
                  <c:v>1.1854421679649101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0.79760535476077099</c:v>
                </c:pt>
                <c:pt idx="1779">
                  <c:v>0</c:v>
                </c:pt>
                <c:pt idx="1780">
                  <c:v>3.1675900029626298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2.6553409260591598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7.2072544575895803</c:v>
                </c:pt>
                <c:pt idx="1794">
                  <c:v>0</c:v>
                </c:pt>
                <c:pt idx="1795">
                  <c:v>0</c:v>
                </c:pt>
                <c:pt idx="1796">
                  <c:v>7.5319884682877998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1.0665599542858299</c:v>
                </c:pt>
                <c:pt idx="1805">
                  <c:v>9.2892845368007695</c:v>
                </c:pt>
                <c:pt idx="1806">
                  <c:v>1.1911045303927E-2</c:v>
                </c:pt>
                <c:pt idx="1807">
                  <c:v>7.3422241565665303</c:v>
                </c:pt>
                <c:pt idx="1808">
                  <c:v>0.72057000344248701</c:v>
                </c:pt>
                <c:pt idx="1809">
                  <c:v>3.6985560889158098</c:v>
                </c:pt>
                <c:pt idx="1810">
                  <c:v>13.019756846491401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3.45591611561531</c:v>
                </c:pt>
                <c:pt idx="1815">
                  <c:v>0</c:v>
                </c:pt>
                <c:pt idx="1816">
                  <c:v>0</c:v>
                </c:pt>
                <c:pt idx="1817">
                  <c:v>1.2262846461894501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1.2193424031793101</c:v>
                </c:pt>
                <c:pt idx="1825">
                  <c:v>0</c:v>
                </c:pt>
                <c:pt idx="1826">
                  <c:v>1.1683581597888499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4.0430683037884503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2.2319373993340399</c:v>
                </c:pt>
                <c:pt idx="1851">
                  <c:v>0</c:v>
                </c:pt>
                <c:pt idx="1852">
                  <c:v>12.8736006889539</c:v>
                </c:pt>
                <c:pt idx="1853">
                  <c:v>1.5829050642979201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8.3807643726776906</c:v>
                </c:pt>
                <c:pt idx="1858">
                  <c:v>0</c:v>
                </c:pt>
                <c:pt idx="1859">
                  <c:v>2.3691103041268602</c:v>
                </c:pt>
                <c:pt idx="1860">
                  <c:v>0</c:v>
                </c:pt>
                <c:pt idx="1861">
                  <c:v>0</c:v>
                </c:pt>
                <c:pt idx="1862">
                  <c:v>0.105535117493369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2.2389322442569899</c:v>
                </c:pt>
                <c:pt idx="1867">
                  <c:v>8.9413468744434308</c:v>
                </c:pt>
                <c:pt idx="1868">
                  <c:v>0</c:v>
                </c:pt>
                <c:pt idx="1869">
                  <c:v>23.529894046526199</c:v>
                </c:pt>
                <c:pt idx="1870">
                  <c:v>0</c:v>
                </c:pt>
                <c:pt idx="1871">
                  <c:v>0</c:v>
                </c:pt>
                <c:pt idx="1872">
                  <c:v>0.941061789477175</c:v>
                </c:pt>
                <c:pt idx="1873">
                  <c:v>0</c:v>
                </c:pt>
                <c:pt idx="1874">
                  <c:v>1.71927028219566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1.1880672547178299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3.77224235511627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3.0247139854156502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2.13444077446258</c:v>
                </c:pt>
                <c:pt idx="1927">
                  <c:v>0</c:v>
                </c:pt>
                <c:pt idx="1928">
                  <c:v>4.0597069661149696</c:v>
                </c:pt>
                <c:pt idx="1929">
                  <c:v>4.6567627434547996</c:v>
                </c:pt>
                <c:pt idx="1930">
                  <c:v>0</c:v>
                </c:pt>
                <c:pt idx="1931">
                  <c:v>10.8601910685209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10.4564802277062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0.96195034558066195</c:v>
                </c:pt>
                <c:pt idx="1947">
                  <c:v>0</c:v>
                </c:pt>
                <c:pt idx="1948">
                  <c:v>2.5761713973325402</c:v>
                </c:pt>
                <c:pt idx="1949">
                  <c:v>0</c:v>
                </c:pt>
                <c:pt idx="1950">
                  <c:v>0</c:v>
                </c:pt>
                <c:pt idx="1951">
                  <c:v>3.53560217032636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2.0788924592321001</c:v>
                </c:pt>
                <c:pt idx="1961">
                  <c:v>12.066310245056499</c:v>
                </c:pt>
                <c:pt idx="1962">
                  <c:v>1.81060017684132</c:v>
                </c:pt>
                <c:pt idx="1963">
                  <c:v>3.97065710059216</c:v>
                </c:pt>
                <c:pt idx="1964">
                  <c:v>15.0301374253064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7.3222977172156103</c:v>
                </c:pt>
                <c:pt idx="1977">
                  <c:v>0</c:v>
                </c:pt>
                <c:pt idx="1978">
                  <c:v>0.865845022290611</c:v>
                </c:pt>
                <c:pt idx="1979">
                  <c:v>4.6053002417285001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0.885473809243157</c:v>
                </c:pt>
                <c:pt idx="1988">
                  <c:v>0</c:v>
                </c:pt>
                <c:pt idx="1989">
                  <c:v>0</c:v>
                </c:pt>
                <c:pt idx="1990">
                  <c:v>12.056312303605999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7.8933469241097596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2.7976133261435101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12.051391769394</c:v>
                </c:pt>
                <c:pt idx="2010">
                  <c:v>1.95813535713855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0.185252109578007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2.0716928475860201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3.82117253065466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2.2346984543046702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1.8977484081712199E-2</c:v>
                </c:pt>
                <c:pt idx="2046">
                  <c:v>0</c:v>
                </c:pt>
                <c:pt idx="2047">
                  <c:v>12.3876885609606</c:v>
                </c:pt>
                <c:pt idx="2048">
                  <c:v>0</c:v>
                </c:pt>
                <c:pt idx="2049">
                  <c:v>1.5031899707221701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20.426821290622499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10.717284286757501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1.7353572911855699</c:v>
                </c:pt>
                <c:pt idx="2069">
                  <c:v>0</c:v>
                </c:pt>
                <c:pt idx="2070">
                  <c:v>0</c:v>
                </c:pt>
                <c:pt idx="2071">
                  <c:v>4.2379739378729804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3.09273125308883</c:v>
                </c:pt>
                <c:pt idx="2081">
                  <c:v>7.8799486955209899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4.17288365988819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4.05971912110713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2.6300147841083601</c:v>
                </c:pt>
                <c:pt idx="2101">
                  <c:v>0</c:v>
                </c:pt>
                <c:pt idx="2102">
                  <c:v>5.1945310164602203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2.9690096403978998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2.4902385271041201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0.62748458272471896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3.0899905661108802</c:v>
                </c:pt>
                <c:pt idx="2133">
                  <c:v>0</c:v>
                </c:pt>
                <c:pt idx="2134">
                  <c:v>1.7044134088217999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0.629072164982177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7.23599194034247</c:v>
                </c:pt>
                <c:pt idx="2150">
                  <c:v>0</c:v>
                </c:pt>
                <c:pt idx="2151">
                  <c:v>0</c:v>
                </c:pt>
                <c:pt idx="2152">
                  <c:v>4.4591347527388301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3.1158651522206999</c:v>
                </c:pt>
                <c:pt idx="2157">
                  <c:v>0</c:v>
                </c:pt>
                <c:pt idx="2158">
                  <c:v>0</c:v>
                </c:pt>
                <c:pt idx="2159">
                  <c:v>12.735869924345501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7.0140608935838804</c:v>
                </c:pt>
                <c:pt idx="2167">
                  <c:v>0</c:v>
                </c:pt>
                <c:pt idx="2168">
                  <c:v>0</c:v>
                </c:pt>
                <c:pt idx="2169">
                  <c:v>3.7731093515006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5.5451690126918596</c:v>
                </c:pt>
                <c:pt idx="2174">
                  <c:v>2.12572852347953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0.83418934310576998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3.2896878442560902</c:v>
                </c:pt>
                <c:pt idx="2195">
                  <c:v>15.3445444746971</c:v>
                </c:pt>
                <c:pt idx="2196">
                  <c:v>17.076701437576801</c:v>
                </c:pt>
                <c:pt idx="2197">
                  <c:v>9.9320131812214996E-2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6.1699137975842797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2.8425849138297901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1.1835893910622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3.09566474259851</c:v>
                </c:pt>
                <c:pt idx="2246">
                  <c:v>6.5343058696031697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3.8235301213830599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2.4340220287693302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8.1516611431787105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1.68826252213337E-3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4.6432117821192401E-2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3.4288656448372699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6.4030221030766201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2.3870980900236201</c:v>
                </c:pt>
                <c:pt idx="2315">
                  <c:v>0</c:v>
                </c:pt>
                <c:pt idx="2316">
                  <c:v>1.99114093874455</c:v>
                </c:pt>
                <c:pt idx="2317">
                  <c:v>3.5213969317826899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12.1670783991958</c:v>
                </c:pt>
                <c:pt idx="2329">
                  <c:v>1.6819126243081099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11.100702722215299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19.365250437963098</c:v>
                </c:pt>
                <c:pt idx="2348">
                  <c:v>0</c:v>
                </c:pt>
                <c:pt idx="2349">
                  <c:v>8.3101507826998606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2.9312128634607002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0.52983610912108703</c:v>
                </c:pt>
                <c:pt idx="2364">
                  <c:v>0</c:v>
                </c:pt>
                <c:pt idx="2365">
                  <c:v>6.9262021223444901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4.9954572460759303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1.62285643001683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16.284520749900601</c:v>
                </c:pt>
                <c:pt idx="2405">
                  <c:v>1.8476721194769199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2.6928045354583698</c:v>
                </c:pt>
                <c:pt idx="2410">
                  <c:v>7.2952347578163996</c:v>
                </c:pt>
                <c:pt idx="2411">
                  <c:v>0</c:v>
                </c:pt>
                <c:pt idx="2412">
                  <c:v>0</c:v>
                </c:pt>
                <c:pt idx="2413">
                  <c:v>4.5535188428485904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14.1628108970257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3.4188758288402E-4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17.751849719790599</c:v>
                </c:pt>
                <c:pt idx="2443">
                  <c:v>0</c:v>
                </c:pt>
                <c:pt idx="2444">
                  <c:v>1.7250519196269301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11.0258786554019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8.8796096308562493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0.82991357686565603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5.1662562614218697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11.0315940482272</c:v>
                </c:pt>
                <c:pt idx="2489">
                  <c:v>0</c:v>
                </c:pt>
                <c:pt idx="2490">
                  <c:v>0</c:v>
                </c:pt>
                <c:pt idx="2491">
                  <c:v>4.8002805591176703</c:v>
                </c:pt>
                <c:pt idx="2492">
                  <c:v>8.4210314985062205</c:v>
                </c:pt>
                <c:pt idx="2493">
                  <c:v>0</c:v>
                </c:pt>
                <c:pt idx="2494">
                  <c:v>6.0868487667283002</c:v>
                </c:pt>
                <c:pt idx="2495">
                  <c:v>0</c:v>
                </c:pt>
                <c:pt idx="2496">
                  <c:v>1.8732831406847701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1.8898159301141799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2.9633038082113701</c:v>
                </c:pt>
                <c:pt idx="2507">
                  <c:v>0.30836707462736401</c:v>
                </c:pt>
                <c:pt idx="2508">
                  <c:v>0</c:v>
                </c:pt>
                <c:pt idx="2509">
                  <c:v>0</c:v>
                </c:pt>
                <c:pt idx="2510">
                  <c:v>3.01025557952878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0.37115168925726399</c:v>
                </c:pt>
                <c:pt idx="2516">
                  <c:v>0.26144189098382697</c:v>
                </c:pt>
                <c:pt idx="2517">
                  <c:v>3.0463679856499599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1.2196911999401401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1.7319778002152</c:v>
                </c:pt>
                <c:pt idx="2535">
                  <c:v>0</c:v>
                </c:pt>
                <c:pt idx="2536">
                  <c:v>0</c:v>
                </c:pt>
                <c:pt idx="2537">
                  <c:v>10.116727177551899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3.00438700590602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4.2168386822763599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1.79127170124633</c:v>
                </c:pt>
                <c:pt idx="2558">
                  <c:v>0</c:v>
                </c:pt>
                <c:pt idx="2559">
                  <c:v>0</c:v>
                </c:pt>
                <c:pt idx="2560">
                  <c:v>0.48394609647062098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4.6814456472690802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3.40313424466735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0.45981391095966601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0.81354690571031296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3.54102674713427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0.85505465000565295</c:v>
                </c:pt>
                <c:pt idx="2641">
                  <c:v>0</c:v>
                </c:pt>
                <c:pt idx="2642">
                  <c:v>1.3936648971944601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3.8707302798748202</c:v>
                </c:pt>
                <c:pt idx="2653">
                  <c:v>0.74605285455324799</c:v>
                </c:pt>
                <c:pt idx="2654">
                  <c:v>0</c:v>
                </c:pt>
                <c:pt idx="2655">
                  <c:v>6.6888355784729496</c:v>
                </c:pt>
                <c:pt idx="2656">
                  <c:v>0</c:v>
                </c:pt>
                <c:pt idx="2657">
                  <c:v>0.65507320910132505</c:v>
                </c:pt>
                <c:pt idx="2658">
                  <c:v>0</c:v>
                </c:pt>
                <c:pt idx="2659">
                  <c:v>0</c:v>
                </c:pt>
                <c:pt idx="2660">
                  <c:v>0.10665837663170601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9.0799093553318997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7.6149064664378203</c:v>
                </c:pt>
                <c:pt idx="2683">
                  <c:v>2.6034048697214902</c:v>
                </c:pt>
                <c:pt idx="2684">
                  <c:v>0</c:v>
                </c:pt>
                <c:pt idx="2685">
                  <c:v>3.9473831332980001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2.2087848342624499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4.1628782568106502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0.63268956593085002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3.38074678412173</c:v>
                </c:pt>
                <c:pt idx="2710">
                  <c:v>0</c:v>
                </c:pt>
                <c:pt idx="2711">
                  <c:v>8.0246096131934994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8.11143726588781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0.51691348682596905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4.2497546377598896</c:v>
                </c:pt>
                <c:pt idx="2750">
                  <c:v>0</c:v>
                </c:pt>
                <c:pt idx="2751">
                  <c:v>7.4126647657658804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1.0919282689608001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7.6174676038201499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1.8382572163487001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3.45527995847787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10.762447667598201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1.8885229952221201</c:v>
                </c:pt>
                <c:pt idx="2797">
                  <c:v>0</c:v>
                </c:pt>
                <c:pt idx="2798">
                  <c:v>0</c:v>
                </c:pt>
                <c:pt idx="2799">
                  <c:v>2.53732498082036</c:v>
                </c:pt>
                <c:pt idx="2800">
                  <c:v>8.3660337100747793</c:v>
                </c:pt>
                <c:pt idx="2801">
                  <c:v>1.40141533410501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0.67179580616017798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2.8531290629493999</c:v>
                </c:pt>
                <c:pt idx="2813">
                  <c:v>0</c:v>
                </c:pt>
                <c:pt idx="2814">
                  <c:v>1.55453131411596</c:v>
                </c:pt>
                <c:pt idx="2815">
                  <c:v>0</c:v>
                </c:pt>
                <c:pt idx="2816">
                  <c:v>0</c:v>
                </c:pt>
                <c:pt idx="2817">
                  <c:v>9.4772837487694606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1.2774804692158901</c:v>
                </c:pt>
                <c:pt idx="2827">
                  <c:v>0</c:v>
                </c:pt>
                <c:pt idx="2828">
                  <c:v>0</c:v>
                </c:pt>
                <c:pt idx="2829">
                  <c:v>4.7426492174312598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2.0174894333630702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5.38756793534204</c:v>
                </c:pt>
                <c:pt idx="2851">
                  <c:v>3.8462212824739801</c:v>
                </c:pt>
                <c:pt idx="2852">
                  <c:v>2.5933152343996202</c:v>
                </c:pt>
                <c:pt idx="2853">
                  <c:v>3.0412827713320398</c:v>
                </c:pt>
                <c:pt idx="2854">
                  <c:v>4.3268019867930496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4.1041829185897498</c:v>
                </c:pt>
                <c:pt idx="2861">
                  <c:v>0</c:v>
                </c:pt>
                <c:pt idx="2862">
                  <c:v>6.3472450367006399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6.6774858185476003</c:v>
                </c:pt>
                <c:pt idx="2870">
                  <c:v>0</c:v>
                </c:pt>
                <c:pt idx="2871">
                  <c:v>0</c:v>
                </c:pt>
                <c:pt idx="2872">
                  <c:v>2.5129500988270399</c:v>
                </c:pt>
                <c:pt idx="2873">
                  <c:v>7.4778435757222201</c:v>
                </c:pt>
                <c:pt idx="2874">
                  <c:v>13.8591398602029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0.15044152846277301</c:v>
                </c:pt>
                <c:pt idx="2880">
                  <c:v>0</c:v>
                </c:pt>
                <c:pt idx="2881">
                  <c:v>0</c:v>
                </c:pt>
                <c:pt idx="2882">
                  <c:v>1.6869558534112301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18.220017742561101</c:v>
                </c:pt>
                <c:pt idx="2889">
                  <c:v>7.0599752123705501</c:v>
                </c:pt>
                <c:pt idx="2890">
                  <c:v>6.0483878940958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2.9592716235588701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1.9188661189839</c:v>
                </c:pt>
                <c:pt idx="2908">
                  <c:v>0</c:v>
                </c:pt>
                <c:pt idx="2909">
                  <c:v>8.2844231794302807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1.4766747609905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2.1945549021811801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7.9451379522429102</c:v>
                </c:pt>
                <c:pt idx="2925">
                  <c:v>5.39973981099858E-2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7.33537215022303</c:v>
                </c:pt>
                <c:pt idx="2933">
                  <c:v>2.5036415616219001</c:v>
                </c:pt>
                <c:pt idx="2934">
                  <c:v>8.7635077123603704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8.1566848764216306</c:v>
                </c:pt>
                <c:pt idx="2939">
                  <c:v>6.45196478415511</c:v>
                </c:pt>
                <c:pt idx="2940">
                  <c:v>0</c:v>
                </c:pt>
                <c:pt idx="2941">
                  <c:v>0</c:v>
                </c:pt>
                <c:pt idx="2942">
                  <c:v>6.1609722905151001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4.8037775892403998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0.75929344270629395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2.4916286747487999</c:v>
                </c:pt>
                <c:pt idx="2986">
                  <c:v>5.7453033757231502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4.9603961285607898</c:v>
                </c:pt>
                <c:pt idx="3002">
                  <c:v>10.909765920820099</c:v>
                </c:pt>
                <c:pt idx="3003">
                  <c:v>3.9919305612068499</c:v>
                </c:pt>
                <c:pt idx="3004">
                  <c:v>0</c:v>
                </c:pt>
                <c:pt idx="3005">
                  <c:v>0.79348277892025898</c:v>
                </c:pt>
                <c:pt idx="3006">
                  <c:v>6.8529278071467203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3.2303133848474399</c:v>
                </c:pt>
                <c:pt idx="3011">
                  <c:v>0</c:v>
                </c:pt>
                <c:pt idx="3012">
                  <c:v>0</c:v>
                </c:pt>
                <c:pt idx="3013">
                  <c:v>0.17118399707256701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4.20204498868664</c:v>
                </c:pt>
                <c:pt idx="3018">
                  <c:v>0</c:v>
                </c:pt>
                <c:pt idx="3019">
                  <c:v>0</c:v>
                </c:pt>
                <c:pt idx="3020">
                  <c:v>2.5203027557382498</c:v>
                </c:pt>
                <c:pt idx="3021">
                  <c:v>0</c:v>
                </c:pt>
                <c:pt idx="3022">
                  <c:v>0.93036627722478205</c:v>
                </c:pt>
                <c:pt idx="3023">
                  <c:v>3.2959696544239998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9.9292572643373003</c:v>
                </c:pt>
                <c:pt idx="3032">
                  <c:v>0</c:v>
                </c:pt>
                <c:pt idx="3033">
                  <c:v>5.5646110287052899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3.7584594691624602</c:v>
                </c:pt>
                <c:pt idx="3042">
                  <c:v>0</c:v>
                </c:pt>
                <c:pt idx="3043">
                  <c:v>1.6157527797476801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2.1088775362971899</c:v>
                </c:pt>
                <c:pt idx="3058">
                  <c:v>6.1312460288302697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9.1782663596145806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1.13535070570789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2.16172054018327</c:v>
                </c:pt>
                <c:pt idx="3086">
                  <c:v>5.1833725598010201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3.48574233714344</c:v>
                </c:pt>
                <c:pt idx="3092">
                  <c:v>13.215665721116901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1.3584802407676899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1.25348221275836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0.57373926533834596</c:v>
                </c:pt>
                <c:pt idx="3122">
                  <c:v>0</c:v>
                </c:pt>
                <c:pt idx="3123">
                  <c:v>0.86446525968141696</c:v>
                </c:pt>
                <c:pt idx="3124">
                  <c:v>3.6372812696249301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7.3768066073699199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5.3586999163567599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5.0787985971562604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1.9705357666331</c:v>
                </c:pt>
                <c:pt idx="3167">
                  <c:v>1.5106490061046101</c:v>
                </c:pt>
                <c:pt idx="3168">
                  <c:v>0</c:v>
                </c:pt>
                <c:pt idx="3169">
                  <c:v>6.0990484451404301</c:v>
                </c:pt>
                <c:pt idx="3170">
                  <c:v>7.0368314497802302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3.6626142673716</c:v>
                </c:pt>
                <c:pt idx="3177">
                  <c:v>0</c:v>
                </c:pt>
                <c:pt idx="3178">
                  <c:v>0</c:v>
                </c:pt>
                <c:pt idx="3179">
                  <c:v>11.512248027006301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0.141042729801857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4.0821874862115601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2.3149211113965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1.94576377281354</c:v>
                </c:pt>
                <c:pt idx="3220">
                  <c:v>0</c:v>
                </c:pt>
                <c:pt idx="3221">
                  <c:v>0</c:v>
                </c:pt>
                <c:pt idx="3222">
                  <c:v>1.2096918624903401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1.1249023207442601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4.4686592000219898</c:v>
                </c:pt>
                <c:pt idx="3239">
                  <c:v>12.331497122346301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2.9484271791135801</c:v>
                </c:pt>
                <c:pt idx="3249">
                  <c:v>0</c:v>
                </c:pt>
                <c:pt idx="3250">
                  <c:v>0</c:v>
                </c:pt>
                <c:pt idx="3251">
                  <c:v>2.25165449835549</c:v>
                </c:pt>
                <c:pt idx="3252">
                  <c:v>0</c:v>
                </c:pt>
                <c:pt idx="3253">
                  <c:v>7.9322823895335501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9.0177313022571699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9.8743992608040507</c:v>
                </c:pt>
                <c:pt idx="3265">
                  <c:v>0</c:v>
                </c:pt>
                <c:pt idx="3266">
                  <c:v>19.068523644248099</c:v>
                </c:pt>
                <c:pt idx="3267">
                  <c:v>0</c:v>
                </c:pt>
                <c:pt idx="3268">
                  <c:v>2.5791507381218599</c:v>
                </c:pt>
                <c:pt idx="3269">
                  <c:v>5.6164267340740901</c:v>
                </c:pt>
                <c:pt idx="3270">
                  <c:v>0</c:v>
                </c:pt>
                <c:pt idx="3271">
                  <c:v>1.3342322218435401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0.75432985791038498</c:v>
                </c:pt>
                <c:pt idx="3289">
                  <c:v>0</c:v>
                </c:pt>
                <c:pt idx="3290">
                  <c:v>8.95997041841221</c:v>
                </c:pt>
                <c:pt idx="3291">
                  <c:v>0</c:v>
                </c:pt>
                <c:pt idx="3292">
                  <c:v>7.8768287185278796</c:v>
                </c:pt>
                <c:pt idx="3293">
                  <c:v>2.52721893771511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33.703549166689399</c:v>
                </c:pt>
                <c:pt idx="3298">
                  <c:v>21.2424699979553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9.6053418038558593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1.88749544852999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6.2565652567774599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5.9959258462524403</c:v>
                </c:pt>
                <c:pt idx="3333">
                  <c:v>0</c:v>
                </c:pt>
                <c:pt idx="3334">
                  <c:v>1.65674042268663</c:v>
                </c:pt>
                <c:pt idx="3335">
                  <c:v>9.6342739062994003</c:v>
                </c:pt>
                <c:pt idx="3336">
                  <c:v>0.172514249875373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0.80878630393185102</c:v>
                </c:pt>
                <c:pt idx="3344">
                  <c:v>0</c:v>
                </c:pt>
                <c:pt idx="3345">
                  <c:v>0</c:v>
                </c:pt>
                <c:pt idx="3346">
                  <c:v>1.76134738360798</c:v>
                </c:pt>
                <c:pt idx="3347">
                  <c:v>0</c:v>
                </c:pt>
                <c:pt idx="3348">
                  <c:v>4.8536589430497097</c:v>
                </c:pt>
                <c:pt idx="3349">
                  <c:v>4.76906436266162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1.11579329799723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3.9640595842235902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4.3979593496517901E-2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3.0230273738934499</c:v>
                </c:pt>
                <c:pt idx="3405">
                  <c:v>0</c:v>
                </c:pt>
                <c:pt idx="3406">
                  <c:v>11.7812760188553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0.741682022444906</c:v>
                </c:pt>
                <c:pt idx="3414">
                  <c:v>0.94667949846548505</c:v>
                </c:pt>
                <c:pt idx="3415">
                  <c:v>0</c:v>
                </c:pt>
                <c:pt idx="3416">
                  <c:v>0</c:v>
                </c:pt>
                <c:pt idx="3417">
                  <c:v>0.83691605472527097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4.0688256533779201</c:v>
                </c:pt>
                <c:pt idx="3438">
                  <c:v>0</c:v>
                </c:pt>
                <c:pt idx="3439">
                  <c:v>8.9198395702261397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2.6767269629394401</c:v>
                </c:pt>
                <c:pt idx="3447">
                  <c:v>0</c:v>
                </c:pt>
                <c:pt idx="3448">
                  <c:v>1.1082974516269299</c:v>
                </c:pt>
                <c:pt idx="3449">
                  <c:v>0</c:v>
                </c:pt>
                <c:pt idx="3450">
                  <c:v>0</c:v>
                </c:pt>
                <c:pt idx="3451">
                  <c:v>11.0898364560221</c:v>
                </c:pt>
                <c:pt idx="3452">
                  <c:v>9.0037943707125105</c:v>
                </c:pt>
                <c:pt idx="3453">
                  <c:v>0</c:v>
                </c:pt>
                <c:pt idx="3454">
                  <c:v>0</c:v>
                </c:pt>
                <c:pt idx="3455">
                  <c:v>1.11368012367195</c:v>
                </c:pt>
                <c:pt idx="3456">
                  <c:v>0</c:v>
                </c:pt>
                <c:pt idx="3457">
                  <c:v>10.9588071568333</c:v>
                </c:pt>
                <c:pt idx="3458">
                  <c:v>2.2518922246845801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0.86394709713257001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17.969770077150301</c:v>
                </c:pt>
                <c:pt idx="3468">
                  <c:v>14.077384439095001</c:v>
                </c:pt>
                <c:pt idx="3469">
                  <c:v>4.6474675337731197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1.8379426625629101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2.67938223457358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10.5364696311747</c:v>
                </c:pt>
                <c:pt idx="3498">
                  <c:v>6.2079268730252597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6.1496199778651199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8.3225932728129592</c:v>
                </c:pt>
                <c:pt idx="3521">
                  <c:v>7.8011581608321201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2.8733224537851898</c:v>
                </c:pt>
                <c:pt idx="3528">
                  <c:v>0</c:v>
                </c:pt>
                <c:pt idx="3529">
                  <c:v>0</c:v>
                </c:pt>
                <c:pt idx="3530">
                  <c:v>0.103799925311802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19.021630066197201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3.12915515414358</c:v>
                </c:pt>
                <c:pt idx="3543">
                  <c:v>4.3524749573482602</c:v>
                </c:pt>
                <c:pt idx="3544">
                  <c:v>0</c:v>
                </c:pt>
                <c:pt idx="3545">
                  <c:v>0</c:v>
                </c:pt>
                <c:pt idx="3546">
                  <c:v>15.2507525244178</c:v>
                </c:pt>
                <c:pt idx="3547">
                  <c:v>12.9452802614988</c:v>
                </c:pt>
                <c:pt idx="3548">
                  <c:v>6.1711760007923404</c:v>
                </c:pt>
                <c:pt idx="3549">
                  <c:v>3.8095565513571201E-3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4.1562404098972702E-2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5.4573515453303996</c:v>
                </c:pt>
                <c:pt idx="3565">
                  <c:v>0.57891548190865505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2.00312765949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0.73732425105972199</c:v>
                </c:pt>
                <c:pt idx="3576">
                  <c:v>0</c:v>
                </c:pt>
                <c:pt idx="3577">
                  <c:v>2.8389785218639099</c:v>
                </c:pt>
                <c:pt idx="3578">
                  <c:v>2.4995430626986099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5.5587354514276104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5.0585471034424501</c:v>
                </c:pt>
                <c:pt idx="3594">
                  <c:v>0.74875780705430794</c:v>
                </c:pt>
                <c:pt idx="3595">
                  <c:v>0</c:v>
                </c:pt>
                <c:pt idx="3596">
                  <c:v>0</c:v>
                </c:pt>
                <c:pt idx="3597">
                  <c:v>5.5176522422344298</c:v>
                </c:pt>
                <c:pt idx="3598">
                  <c:v>0.85433097137659997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1.2015869069899801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3.72271030144167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6.3933199050796903</c:v>
                </c:pt>
                <c:pt idx="3620">
                  <c:v>0</c:v>
                </c:pt>
                <c:pt idx="3621">
                  <c:v>4.2521464207852402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1.97605633987302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5.10752750644654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0.69007053657774997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5.6879613428747398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4.6216643583904098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15.623225529500299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2.4458632625467902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3.62944813362656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1.0527959160801801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8.0646174145731493</c:v>
                </c:pt>
                <c:pt idx="3683">
                  <c:v>1.45975782401655E-2</c:v>
                </c:pt>
                <c:pt idx="3684">
                  <c:v>0</c:v>
                </c:pt>
                <c:pt idx="3685">
                  <c:v>2.3377563033215401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1.36627349505384</c:v>
                </c:pt>
                <c:pt idx="3698">
                  <c:v>0</c:v>
                </c:pt>
                <c:pt idx="3699">
                  <c:v>13.8504126410458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0.17815899344441</c:v>
                </c:pt>
                <c:pt idx="3704">
                  <c:v>0</c:v>
                </c:pt>
                <c:pt idx="3705">
                  <c:v>6.00989719312083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10.273057335653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5.8530252441411204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4.7173351042777902</c:v>
                </c:pt>
                <c:pt idx="3745">
                  <c:v>0</c:v>
                </c:pt>
                <c:pt idx="3746">
                  <c:v>0</c:v>
                </c:pt>
                <c:pt idx="3747">
                  <c:v>9.4518280428176595</c:v>
                </c:pt>
                <c:pt idx="3748">
                  <c:v>2.7625128683374398</c:v>
                </c:pt>
                <c:pt idx="3749">
                  <c:v>0</c:v>
                </c:pt>
                <c:pt idx="3750">
                  <c:v>2.91658387821804E-4</c:v>
                </c:pt>
                <c:pt idx="3751">
                  <c:v>0</c:v>
                </c:pt>
                <c:pt idx="3752">
                  <c:v>6.9021467625448496</c:v>
                </c:pt>
                <c:pt idx="3753">
                  <c:v>0</c:v>
                </c:pt>
                <c:pt idx="3754">
                  <c:v>2.4212941097892502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1.9675604675952001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20.3623261316115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7.0248514864171101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2.82854604396573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4.4201321050018301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1.4191543736764101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12.234462268817801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2.1146701679683599</c:v>
                </c:pt>
                <c:pt idx="3810">
                  <c:v>5.4927081555154302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25.410233268930799</c:v>
                </c:pt>
                <c:pt idx="3825">
                  <c:v>9.3776075575538194</c:v>
                </c:pt>
                <c:pt idx="3826">
                  <c:v>0</c:v>
                </c:pt>
                <c:pt idx="3827">
                  <c:v>2.0830103799323401</c:v>
                </c:pt>
                <c:pt idx="3828">
                  <c:v>0</c:v>
                </c:pt>
                <c:pt idx="3829">
                  <c:v>0</c:v>
                </c:pt>
                <c:pt idx="3830">
                  <c:v>5.3139273581108002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3.6892737924633301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4.5537814222713697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2.2526555073113599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9.8007623534392891</c:v>
                </c:pt>
                <c:pt idx="3851">
                  <c:v>0</c:v>
                </c:pt>
                <c:pt idx="3852">
                  <c:v>0</c:v>
                </c:pt>
                <c:pt idx="3853">
                  <c:v>8.9435473271042607</c:v>
                </c:pt>
                <c:pt idx="3854">
                  <c:v>0</c:v>
                </c:pt>
                <c:pt idx="3855">
                  <c:v>0</c:v>
                </c:pt>
                <c:pt idx="3856">
                  <c:v>7.2666389115216203</c:v>
                </c:pt>
                <c:pt idx="3857">
                  <c:v>0</c:v>
                </c:pt>
                <c:pt idx="3858">
                  <c:v>2.2831456888719499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7.8043021570381699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1.33384127431823</c:v>
                </c:pt>
                <c:pt idx="3883">
                  <c:v>0</c:v>
                </c:pt>
                <c:pt idx="3884">
                  <c:v>5.3968307974634797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2.5102873188080901</c:v>
                </c:pt>
                <c:pt idx="3894">
                  <c:v>0</c:v>
                </c:pt>
                <c:pt idx="3895">
                  <c:v>13.6967841221844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12.350528039651699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3.2427447851668001</c:v>
                </c:pt>
                <c:pt idx="3915">
                  <c:v>0</c:v>
                </c:pt>
                <c:pt idx="3916">
                  <c:v>0</c:v>
                </c:pt>
                <c:pt idx="3917">
                  <c:v>9.4464606760190009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4.6383364093713899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9.4112103909477494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6.0094734300667296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2.9412267142762301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9.0032431875479002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4.1274666577456003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5.53970263469005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5.3262921115571702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8.7377718563650895</c:v>
                </c:pt>
                <c:pt idx="3976">
                  <c:v>0</c:v>
                </c:pt>
                <c:pt idx="3977">
                  <c:v>21.696354511756901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2.19690554649558</c:v>
                </c:pt>
                <c:pt idx="3997">
                  <c:v>0</c:v>
                </c:pt>
                <c:pt idx="3998">
                  <c:v>2.5121155992371298</c:v>
                </c:pt>
                <c:pt idx="3999">
                  <c:v>0.77526197363526805</c:v>
                </c:pt>
                <c:pt idx="4000">
                  <c:v>0</c:v>
                </c:pt>
                <c:pt idx="4001">
                  <c:v>0</c:v>
                </c:pt>
                <c:pt idx="4002">
                  <c:v>4.7703568129287204</c:v>
                </c:pt>
                <c:pt idx="4003">
                  <c:v>3.1679882919262798</c:v>
                </c:pt>
                <c:pt idx="4004">
                  <c:v>6.9114400861530196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2.6232492237936702</c:v>
                </c:pt>
                <c:pt idx="4011">
                  <c:v>0</c:v>
                </c:pt>
                <c:pt idx="4012">
                  <c:v>11.464195868462999</c:v>
                </c:pt>
                <c:pt idx="4013">
                  <c:v>1.2113046628385</c:v>
                </c:pt>
                <c:pt idx="4014">
                  <c:v>0</c:v>
                </c:pt>
                <c:pt idx="4015">
                  <c:v>7.7451982458927802</c:v>
                </c:pt>
                <c:pt idx="4016">
                  <c:v>0</c:v>
                </c:pt>
                <c:pt idx="4017">
                  <c:v>8.0524658837265903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1.86578208241974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3.1860130286363102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5.1833318654777898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1.29339853940148</c:v>
                </c:pt>
                <c:pt idx="4061">
                  <c:v>0</c:v>
                </c:pt>
                <c:pt idx="4062">
                  <c:v>4.50712619795467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3.30002763759691</c:v>
                </c:pt>
                <c:pt idx="4067">
                  <c:v>0</c:v>
                </c:pt>
                <c:pt idx="4068">
                  <c:v>1.4698217880767099</c:v>
                </c:pt>
                <c:pt idx="4069">
                  <c:v>4.9289255869766402</c:v>
                </c:pt>
                <c:pt idx="4070">
                  <c:v>0</c:v>
                </c:pt>
                <c:pt idx="4071">
                  <c:v>2.9173060343970598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0.79115551427481901</c:v>
                </c:pt>
                <c:pt idx="4083">
                  <c:v>7.4026124438940597</c:v>
                </c:pt>
                <c:pt idx="4084">
                  <c:v>0</c:v>
                </c:pt>
                <c:pt idx="4085">
                  <c:v>5.9465937249614296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10.181556750294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1.00713300194414</c:v>
                </c:pt>
                <c:pt idx="4111">
                  <c:v>0.41287028312629198</c:v>
                </c:pt>
                <c:pt idx="4112">
                  <c:v>0</c:v>
                </c:pt>
                <c:pt idx="4113">
                  <c:v>0</c:v>
                </c:pt>
                <c:pt idx="4114">
                  <c:v>7.5792090881315302</c:v>
                </c:pt>
                <c:pt idx="4115">
                  <c:v>0</c:v>
                </c:pt>
                <c:pt idx="4116">
                  <c:v>0</c:v>
                </c:pt>
                <c:pt idx="4117">
                  <c:v>2.6055006511088199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8.2491604753687398</c:v>
                </c:pt>
                <c:pt idx="4126">
                  <c:v>3.92869912906581</c:v>
                </c:pt>
                <c:pt idx="4127">
                  <c:v>13.186858335202</c:v>
                </c:pt>
                <c:pt idx="4128">
                  <c:v>3.9024792605940202</c:v>
                </c:pt>
                <c:pt idx="4129">
                  <c:v>0</c:v>
                </c:pt>
                <c:pt idx="4130">
                  <c:v>0</c:v>
                </c:pt>
                <c:pt idx="4131">
                  <c:v>1.61775416604457</c:v>
                </c:pt>
                <c:pt idx="4132">
                  <c:v>8.7938628121872799</c:v>
                </c:pt>
                <c:pt idx="4133">
                  <c:v>0</c:v>
                </c:pt>
                <c:pt idx="4134">
                  <c:v>11.057720537673299</c:v>
                </c:pt>
                <c:pt idx="4135">
                  <c:v>0</c:v>
                </c:pt>
                <c:pt idx="4136">
                  <c:v>2.1144642407025498</c:v>
                </c:pt>
                <c:pt idx="4137">
                  <c:v>0</c:v>
                </c:pt>
                <c:pt idx="4138">
                  <c:v>0</c:v>
                </c:pt>
                <c:pt idx="4139">
                  <c:v>1.9129318215948401</c:v>
                </c:pt>
                <c:pt idx="4140">
                  <c:v>2.7534326087110101</c:v>
                </c:pt>
                <c:pt idx="4141">
                  <c:v>0.90244557762301003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0.78495550511117496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2.4828019413028399</c:v>
                </c:pt>
                <c:pt idx="4156">
                  <c:v>0</c:v>
                </c:pt>
                <c:pt idx="4157">
                  <c:v>0</c:v>
                </c:pt>
                <c:pt idx="4158">
                  <c:v>16.353062364776001</c:v>
                </c:pt>
                <c:pt idx="4159">
                  <c:v>4.0944127472814804</c:v>
                </c:pt>
                <c:pt idx="4160">
                  <c:v>0</c:v>
                </c:pt>
                <c:pt idx="4161">
                  <c:v>6.16239044324956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9.6930749841934993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12.470342088751</c:v>
                </c:pt>
                <c:pt idx="4171">
                  <c:v>0</c:v>
                </c:pt>
                <c:pt idx="4172">
                  <c:v>3.6849654632507902</c:v>
                </c:pt>
                <c:pt idx="4173">
                  <c:v>5.9790485767203703E-4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2.3550638008382201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2.0685360776816601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6.9006912597827501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10.0847315016434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5.9664530983729804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4.7699935079243598</c:v>
                </c:pt>
                <c:pt idx="4212">
                  <c:v>0</c:v>
                </c:pt>
                <c:pt idx="4213">
                  <c:v>0</c:v>
                </c:pt>
                <c:pt idx="4214">
                  <c:v>5.3065108313954399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1.6792583354674799</c:v>
                </c:pt>
                <c:pt idx="4219">
                  <c:v>7.7083125167458197</c:v>
                </c:pt>
                <c:pt idx="4220">
                  <c:v>0</c:v>
                </c:pt>
                <c:pt idx="4221">
                  <c:v>11.4981410955291</c:v>
                </c:pt>
                <c:pt idx="4222">
                  <c:v>14.1073692584058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3.1848923621177998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3.36575444577764</c:v>
                </c:pt>
                <c:pt idx="4241">
                  <c:v>0</c:v>
                </c:pt>
                <c:pt idx="4242">
                  <c:v>0</c:v>
                </c:pt>
                <c:pt idx="4243">
                  <c:v>4.6925474580200603</c:v>
                </c:pt>
                <c:pt idx="4244">
                  <c:v>1.98055869385876</c:v>
                </c:pt>
                <c:pt idx="4245">
                  <c:v>0</c:v>
                </c:pt>
                <c:pt idx="4246">
                  <c:v>0</c:v>
                </c:pt>
                <c:pt idx="4247">
                  <c:v>12.8707649742451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8.0663821190216307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2.16184336473526</c:v>
                </c:pt>
                <c:pt idx="4271">
                  <c:v>10.9894228343738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4.65994342455887</c:v>
                </c:pt>
                <c:pt idx="4277">
                  <c:v>0</c:v>
                </c:pt>
                <c:pt idx="4278">
                  <c:v>0</c:v>
                </c:pt>
                <c:pt idx="4279">
                  <c:v>1.0968916680554499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3.8821931957773899</c:v>
                </c:pt>
                <c:pt idx="4287">
                  <c:v>0</c:v>
                </c:pt>
                <c:pt idx="4288">
                  <c:v>2.2423400323926299</c:v>
                </c:pt>
                <c:pt idx="4289">
                  <c:v>0</c:v>
                </c:pt>
                <c:pt idx="4290">
                  <c:v>0</c:v>
                </c:pt>
                <c:pt idx="4291">
                  <c:v>9.8195253255137196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14.1377294658097</c:v>
                </c:pt>
                <c:pt idx="4298">
                  <c:v>0</c:v>
                </c:pt>
                <c:pt idx="4299">
                  <c:v>0</c:v>
                </c:pt>
                <c:pt idx="4300">
                  <c:v>22.991235895199299</c:v>
                </c:pt>
                <c:pt idx="4301">
                  <c:v>0</c:v>
                </c:pt>
                <c:pt idx="4302">
                  <c:v>1.22360221438891</c:v>
                </c:pt>
                <c:pt idx="4303">
                  <c:v>5.0905105916716504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2.0557709610642099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2.6343970301513799</c:v>
                </c:pt>
                <c:pt idx="4321">
                  <c:v>0</c:v>
                </c:pt>
                <c:pt idx="4322">
                  <c:v>2.3122563994528398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0.41527213361490201</c:v>
                </c:pt>
                <c:pt idx="4329">
                  <c:v>1.70099414602865</c:v>
                </c:pt>
                <c:pt idx="4330">
                  <c:v>9.3266565930590808</c:v>
                </c:pt>
                <c:pt idx="4331">
                  <c:v>0</c:v>
                </c:pt>
                <c:pt idx="4332">
                  <c:v>0</c:v>
                </c:pt>
                <c:pt idx="4333">
                  <c:v>7.5292233929527104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3.61665486262853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5.6071912898606699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2.5103651306853201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12.477308308488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20.9286715514232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4.9426925373817099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6.8480164312949796</c:v>
                </c:pt>
                <c:pt idx="4401">
                  <c:v>11.208683336551999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3.8585521905743598</c:v>
                </c:pt>
                <c:pt idx="4406">
                  <c:v>0</c:v>
                </c:pt>
                <c:pt idx="4407">
                  <c:v>0</c:v>
                </c:pt>
                <c:pt idx="4408">
                  <c:v>33.100263345695197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0.97519294436202397</c:v>
                </c:pt>
                <c:pt idx="4415">
                  <c:v>0.57860776196480301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C4-4E9B-AF73-ADE33965E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8799"/>
        <c:axId val="148805231"/>
      </c:scatterChart>
      <c:valAx>
        <c:axId val="21398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805231"/>
        <c:crosses val="autoZero"/>
        <c:crossBetween val="midCat"/>
      </c:valAx>
      <c:valAx>
        <c:axId val="148805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987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4289510588723185E-2"/>
          <c:y val="2.78099652375434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SORT'!$S$3</c:f>
              <c:strCache>
                <c:ptCount val="1"/>
                <c:pt idx="0">
                  <c:v>Annualized SPOT ROA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SORT'!$S$4:$S$4422</c:f>
              <c:numCache>
                <c:formatCode>0.00</c:formatCode>
                <c:ptCount val="4419"/>
                <c:pt idx="0">
                  <c:v>-6.70253764119665E-2</c:v>
                </c:pt>
                <c:pt idx="1">
                  <c:v>1.3087153053725999</c:v>
                </c:pt>
                <c:pt idx="2">
                  <c:v>1.83530038440969</c:v>
                </c:pt>
                <c:pt idx="3">
                  <c:v>1.3705030388056501</c:v>
                </c:pt>
                <c:pt idx="4">
                  <c:v>-4.4667873113521903</c:v>
                </c:pt>
                <c:pt idx="5">
                  <c:v>0.27872906882918902</c:v>
                </c:pt>
                <c:pt idx="6">
                  <c:v>1.0034913711080899</c:v>
                </c:pt>
                <c:pt idx="7">
                  <c:v>1.1935023743819899</c:v>
                </c:pt>
                <c:pt idx="8">
                  <c:v>1.8448571204861599</c:v>
                </c:pt>
                <c:pt idx="9">
                  <c:v>0.32601093154757599</c:v>
                </c:pt>
                <c:pt idx="10">
                  <c:v>0.78788421194220604</c:v>
                </c:pt>
                <c:pt idx="11">
                  <c:v>0.94561008915729206</c:v>
                </c:pt>
                <c:pt idx="12">
                  <c:v>0.56035339846952403</c:v>
                </c:pt>
                <c:pt idx="13">
                  <c:v>1.60903028075266</c:v>
                </c:pt>
                <c:pt idx="14">
                  <c:v>0.91637738295614501</c:v>
                </c:pt>
                <c:pt idx="15">
                  <c:v>0.68845806410756605</c:v>
                </c:pt>
                <c:pt idx="16">
                  <c:v>1.2712860795291201</c:v>
                </c:pt>
                <c:pt idx="17">
                  <c:v>0.90576775705724</c:v>
                </c:pt>
                <c:pt idx="18">
                  <c:v>0.118898526104532</c:v>
                </c:pt>
                <c:pt idx="19">
                  <c:v>0.28519895551836399</c:v>
                </c:pt>
                <c:pt idx="20">
                  <c:v>0.52406463211438303</c:v>
                </c:pt>
                <c:pt idx="21">
                  <c:v>-0.694669324661634</c:v>
                </c:pt>
                <c:pt idx="22">
                  <c:v>9.6343223163392694E-2</c:v>
                </c:pt>
                <c:pt idx="23">
                  <c:v>0.495525517012878</c:v>
                </c:pt>
                <c:pt idx="24">
                  <c:v>0.71879172242901701</c:v>
                </c:pt>
                <c:pt idx="25">
                  <c:v>0.84283881478695599</c:v>
                </c:pt>
                <c:pt idx="26">
                  <c:v>0.53950544975432002</c:v>
                </c:pt>
                <c:pt idx="27">
                  <c:v>0.45902663075007299</c:v>
                </c:pt>
                <c:pt idx="28">
                  <c:v>0.668311423818026</c:v>
                </c:pt>
                <c:pt idx="29">
                  <c:v>-0.33857604074651998</c:v>
                </c:pt>
                <c:pt idx="30">
                  <c:v>6.1106377893761797E-2</c:v>
                </c:pt>
                <c:pt idx="31">
                  <c:v>1.47795874332234</c:v>
                </c:pt>
                <c:pt idx="32">
                  <c:v>1.6329219643312201</c:v>
                </c:pt>
                <c:pt idx="33">
                  <c:v>2.2951820435017898</c:v>
                </c:pt>
                <c:pt idx="34">
                  <c:v>0.99823473561210996</c:v>
                </c:pt>
                <c:pt idx="35">
                  <c:v>0.64516911222067097</c:v>
                </c:pt>
                <c:pt idx="36">
                  <c:v>-0.65164614598902904</c:v>
                </c:pt>
                <c:pt idx="37">
                  <c:v>1.0014189162954901</c:v>
                </c:pt>
                <c:pt idx="38">
                  <c:v>1.65579381191415</c:v>
                </c:pt>
                <c:pt idx="39">
                  <c:v>1.5967450302056301</c:v>
                </c:pt>
                <c:pt idx="40">
                  <c:v>0.63523711268503602</c:v>
                </c:pt>
                <c:pt idx="41">
                  <c:v>1.0283888607178999</c:v>
                </c:pt>
                <c:pt idx="42">
                  <c:v>1.5941826895290001</c:v>
                </c:pt>
                <c:pt idx="43">
                  <c:v>1.51826835825064</c:v>
                </c:pt>
                <c:pt idx="44">
                  <c:v>0.94798312985154698</c:v>
                </c:pt>
                <c:pt idx="45">
                  <c:v>1.1619000920665301</c:v>
                </c:pt>
                <c:pt idx="46">
                  <c:v>1.6864352010044801</c:v>
                </c:pt>
                <c:pt idx="47">
                  <c:v>0.118817622555118</c:v>
                </c:pt>
                <c:pt idx="48">
                  <c:v>1.26077271913722</c:v>
                </c:pt>
                <c:pt idx="49">
                  <c:v>0.37004562262430901</c:v>
                </c:pt>
                <c:pt idx="50">
                  <c:v>1.98635457992557</c:v>
                </c:pt>
                <c:pt idx="51">
                  <c:v>0.72769550859826704</c:v>
                </c:pt>
                <c:pt idx="52">
                  <c:v>1.4815737393130499</c:v>
                </c:pt>
                <c:pt idx="53">
                  <c:v>0.93448334743263395</c:v>
                </c:pt>
                <c:pt idx="54">
                  <c:v>1.4133806359524199</c:v>
                </c:pt>
                <c:pt idx="55">
                  <c:v>1.99164614240064</c:v>
                </c:pt>
                <c:pt idx="56">
                  <c:v>-1.6819457622835901</c:v>
                </c:pt>
                <c:pt idx="57">
                  <c:v>0.44807942040530502</c:v>
                </c:pt>
                <c:pt idx="58">
                  <c:v>1.2254646231252999</c:v>
                </c:pt>
                <c:pt idx="59">
                  <c:v>0.895885865842458</c:v>
                </c:pt>
                <c:pt idx="60">
                  <c:v>0.33054880172463702</c:v>
                </c:pt>
                <c:pt idx="61">
                  <c:v>-0.10782648199729999</c:v>
                </c:pt>
                <c:pt idx="62">
                  <c:v>-4.4994819097077303E-2</c:v>
                </c:pt>
                <c:pt idx="63">
                  <c:v>1.1585059428065401</c:v>
                </c:pt>
                <c:pt idx="64">
                  <c:v>1.07612811149764</c:v>
                </c:pt>
                <c:pt idx="65">
                  <c:v>0.58901635234852001</c:v>
                </c:pt>
                <c:pt idx="66">
                  <c:v>0.89115547299333397</c:v>
                </c:pt>
                <c:pt idx="67">
                  <c:v>0.80801318635837405</c:v>
                </c:pt>
                <c:pt idx="68">
                  <c:v>0.23304957010722899</c:v>
                </c:pt>
                <c:pt idx="69">
                  <c:v>1.9798449538587299</c:v>
                </c:pt>
                <c:pt idx="70">
                  <c:v>0.69286941755289</c:v>
                </c:pt>
                <c:pt idx="71">
                  <c:v>9.6828371729801698E-3</c:v>
                </c:pt>
                <c:pt idx="72">
                  <c:v>0.74679333488520105</c:v>
                </c:pt>
                <c:pt idx="73">
                  <c:v>0.71686821803872802</c:v>
                </c:pt>
                <c:pt idx="74">
                  <c:v>0.79283816576335098</c:v>
                </c:pt>
                <c:pt idx="75">
                  <c:v>0.55645996300132705</c:v>
                </c:pt>
                <c:pt idx="76">
                  <c:v>1.10478345603557</c:v>
                </c:pt>
                <c:pt idx="77">
                  <c:v>0.29015576656595599</c:v>
                </c:pt>
                <c:pt idx="78">
                  <c:v>0.113023664359567</c:v>
                </c:pt>
                <c:pt idx="79">
                  <c:v>0.22920300050190101</c:v>
                </c:pt>
                <c:pt idx="80">
                  <c:v>0.55601765402764802</c:v>
                </c:pt>
                <c:pt idx="81">
                  <c:v>1.8050369755547999</c:v>
                </c:pt>
                <c:pt idx="82">
                  <c:v>5.9099339444246397E-2</c:v>
                </c:pt>
                <c:pt idx="83">
                  <c:v>0.230556045258272</c:v>
                </c:pt>
                <c:pt idx="84">
                  <c:v>1.5384660436611299</c:v>
                </c:pt>
                <c:pt idx="85">
                  <c:v>1.20912421256574</c:v>
                </c:pt>
                <c:pt idx="86">
                  <c:v>1.0225261677500499</c:v>
                </c:pt>
                <c:pt idx="87">
                  <c:v>2.6610789852747798</c:v>
                </c:pt>
                <c:pt idx="88">
                  <c:v>1.27233552521435</c:v>
                </c:pt>
                <c:pt idx="89">
                  <c:v>1.0767525764991701</c:v>
                </c:pt>
                <c:pt idx="90">
                  <c:v>0.27671505881115899</c:v>
                </c:pt>
                <c:pt idx="91">
                  <c:v>1.17627483692357</c:v>
                </c:pt>
                <c:pt idx="92">
                  <c:v>2.1656261057515298</c:v>
                </c:pt>
                <c:pt idx="93">
                  <c:v>0.64619141059640695</c:v>
                </c:pt>
                <c:pt idx="94">
                  <c:v>0.61422198700824704</c:v>
                </c:pt>
                <c:pt idx="95">
                  <c:v>0.15067622886736101</c:v>
                </c:pt>
                <c:pt idx="96">
                  <c:v>0.209000476143615</c:v>
                </c:pt>
                <c:pt idx="97">
                  <c:v>1.4814268755073301</c:v>
                </c:pt>
                <c:pt idx="98">
                  <c:v>0.27294348795515999</c:v>
                </c:pt>
                <c:pt idx="99">
                  <c:v>0.32446873009978699</c:v>
                </c:pt>
                <c:pt idx="100">
                  <c:v>0.37868868926377802</c:v>
                </c:pt>
                <c:pt idx="101">
                  <c:v>1.0802659694925101</c:v>
                </c:pt>
                <c:pt idx="102">
                  <c:v>0.48387270816681699</c:v>
                </c:pt>
                <c:pt idx="103">
                  <c:v>0.785676688002102</c:v>
                </c:pt>
                <c:pt idx="104">
                  <c:v>1.45690930484265</c:v>
                </c:pt>
                <c:pt idx="105">
                  <c:v>2.2707017337616299E-2</c:v>
                </c:pt>
                <c:pt idx="106">
                  <c:v>2.9733443384700098</c:v>
                </c:pt>
                <c:pt idx="107">
                  <c:v>0</c:v>
                </c:pt>
                <c:pt idx="108">
                  <c:v>0.47979366121988798</c:v>
                </c:pt>
                <c:pt idx="109">
                  <c:v>0.77860737833627602</c:v>
                </c:pt>
                <c:pt idx="110">
                  <c:v>0.143660286120699</c:v>
                </c:pt>
                <c:pt idx="111">
                  <c:v>-6.9887922243497505E-2</c:v>
                </c:pt>
                <c:pt idx="112">
                  <c:v>-4.6695537563547398E-2</c:v>
                </c:pt>
                <c:pt idx="113">
                  <c:v>0.26962739443203199</c:v>
                </c:pt>
                <c:pt idx="114">
                  <c:v>0.71173468993246103</c:v>
                </c:pt>
                <c:pt idx="115">
                  <c:v>0.82086398585943698</c:v>
                </c:pt>
                <c:pt idx="116">
                  <c:v>0.33147024239030098</c:v>
                </c:pt>
                <c:pt idx="117">
                  <c:v>2.4637193435973401</c:v>
                </c:pt>
                <c:pt idx="118">
                  <c:v>1.0885783760733601</c:v>
                </c:pt>
                <c:pt idx="119">
                  <c:v>-4.8311574671289401</c:v>
                </c:pt>
                <c:pt idx="120">
                  <c:v>1.66442176033502</c:v>
                </c:pt>
                <c:pt idx="121">
                  <c:v>0.53344013184091599</c:v>
                </c:pt>
                <c:pt idx="122">
                  <c:v>0.94652727053259</c:v>
                </c:pt>
                <c:pt idx="123">
                  <c:v>1.91292473841037</c:v>
                </c:pt>
                <c:pt idx="124">
                  <c:v>0.93728942952250105</c:v>
                </c:pt>
                <c:pt idx="125">
                  <c:v>1.0964054197604101</c:v>
                </c:pt>
                <c:pt idx="126">
                  <c:v>0.200807838045336</c:v>
                </c:pt>
                <c:pt idx="127">
                  <c:v>4.8058962738048603</c:v>
                </c:pt>
                <c:pt idx="128">
                  <c:v>1.69065095749748</c:v>
                </c:pt>
                <c:pt idx="129">
                  <c:v>2.32367073963489E-2</c:v>
                </c:pt>
                <c:pt idx="130">
                  <c:v>0.41015382191013899</c:v>
                </c:pt>
                <c:pt idx="131">
                  <c:v>0.15367578307112301</c:v>
                </c:pt>
                <c:pt idx="132">
                  <c:v>1.98495948835178</c:v>
                </c:pt>
                <c:pt idx="133">
                  <c:v>0.38234766925188801</c:v>
                </c:pt>
                <c:pt idx="134">
                  <c:v>1.11879632967182</c:v>
                </c:pt>
                <c:pt idx="135">
                  <c:v>0.98883643599469595</c:v>
                </c:pt>
                <c:pt idx="136">
                  <c:v>0.38607987938201599</c:v>
                </c:pt>
                <c:pt idx="137">
                  <c:v>-0.80394274287245904</c:v>
                </c:pt>
                <c:pt idx="138">
                  <c:v>3.62264448319001</c:v>
                </c:pt>
                <c:pt idx="139">
                  <c:v>0.78559810929089202</c:v>
                </c:pt>
                <c:pt idx="140">
                  <c:v>1.0209970034809901</c:v>
                </c:pt>
                <c:pt idx="141">
                  <c:v>0.21567061932409501</c:v>
                </c:pt>
                <c:pt idx="142">
                  <c:v>1.12448698786621</c:v>
                </c:pt>
                <c:pt idx="143">
                  <c:v>0.59537962997027305</c:v>
                </c:pt>
                <c:pt idx="144">
                  <c:v>0.69756661733318304</c:v>
                </c:pt>
                <c:pt idx="145">
                  <c:v>2.3216590433623301</c:v>
                </c:pt>
                <c:pt idx="146">
                  <c:v>0.51923409166789702</c:v>
                </c:pt>
                <c:pt idx="147">
                  <c:v>2.1757497487336601</c:v>
                </c:pt>
                <c:pt idx="148">
                  <c:v>1.67616911874125</c:v>
                </c:pt>
                <c:pt idx="149">
                  <c:v>-0.175394091454951</c:v>
                </c:pt>
                <c:pt idx="150">
                  <c:v>0.82134413358837299</c:v>
                </c:pt>
                <c:pt idx="151">
                  <c:v>0.27576878036167402</c:v>
                </c:pt>
                <c:pt idx="152">
                  <c:v>0.92917891256765495</c:v>
                </c:pt>
                <c:pt idx="153">
                  <c:v>5.5154931966990201E-2</c:v>
                </c:pt>
                <c:pt idx="154">
                  <c:v>1.2734034600851301</c:v>
                </c:pt>
                <c:pt idx="155">
                  <c:v>0.96493727437464105</c:v>
                </c:pt>
                <c:pt idx="156">
                  <c:v>0.75271434067369103</c:v>
                </c:pt>
                <c:pt idx="157">
                  <c:v>0.21366103040239401</c:v>
                </c:pt>
                <c:pt idx="158">
                  <c:v>0.53248701474467397</c:v>
                </c:pt>
                <c:pt idx="159">
                  <c:v>0.60128546469659205</c:v>
                </c:pt>
                <c:pt idx="160">
                  <c:v>1.92520834868006</c:v>
                </c:pt>
                <c:pt idx="161">
                  <c:v>0.91923600267656502</c:v>
                </c:pt>
                <c:pt idx="162">
                  <c:v>-1.6760097656309101</c:v>
                </c:pt>
                <c:pt idx="163">
                  <c:v>2.04665148220964</c:v>
                </c:pt>
                <c:pt idx="164">
                  <c:v>1.21253111150048</c:v>
                </c:pt>
                <c:pt idx="165">
                  <c:v>-1.4402361251513001</c:v>
                </c:pt>
                <c:pt idx="166">
                  <c:v>1.30004449502709</c:v>
                </c:pt>
                <c:pt idx="167">
                  <c:v>1.6313363213038301</c:v>
                </c:pt>
                <c:pt idx="168">
                  <c:v>0.73286192864084099</c:v>
                </c:pt>
                <c:pt idx="169">
                  <c:v>1.83501409159278</c:v>
                </c:pt>
                <c:pt idx="170">
                  <c:v>1.5666984921593801</c:v>
                </c:pt>
                <c:pt idx="171">
                  <c:v>1.7097141197049499</c:v>
                </c:pt>
                <c:pt idx="172">
                  <c:v>0.81346586932582898</c:v>
                </c:pt>
                <c:pt idx="173">
                  <c:v>1.2770403162814801</c:v>
                </c:pt>
                <c:pt idx="174">
                  <c:v>0.31859930178302498</c:v>
                </c:pt>
                <c:pt idx="175">
                  <c:v>0.18557245623653101</c:v>
                </c:pt>
                <c:pt idx="176">
                  <c:v>0.94246701324646998</c:v>
                </c:pt>
                <c:pt idx="177">
                  <c:v>0.170151199940309</c:v>
                </c:pt>
                <c:pt idx="178">
                  <c:v>-1.02049488043089</c:v>
                </c:pt>
                <c:pt idx="179">
                  <c:v>-0.83444623402167395</c:v>
                </c:pt>
                <c:pt idx="180">
                  <c:v>0.47868152900506999</c:v>
                </c:pt>
                <c:pt idx="181">
                  <c:v>1.0407528292805801</c:v>
                </c:pt>
                <c:pt idx="182">
                  <c:v>1.4833745422278899</c:v>
                </c:pt>
                <c:pt idx="183">
                  <c:v>1.14875486884697</c:v>
                </c:pt>
                <c:pt idx="184">
                  <c:v>0.13198166808862599</c:v>
                </c:pt>
                <c:pt idx="185">
                  <c:v>0.71252299063464997</c:v>
                </c:pt>
                <c:pt idx="186">
                  <c:v>-1.07698259975699</c:v>
                </c:pt>
                <c:pt idx="187">
                  <c:v>1.46165147579094</c:v>
                </c:pt>
                <c:pt idx="188">
                  <c:v>0.26372842165037202</c:v>
                </c:pt>
                <c:pt idx="189">
                  <c:v>0.60988110712405996</c:v>
                </c:pt>
                <c:pt idx="190">
                  <c:v>-0.53297474133604195</c:v>
                </c:pt>
                <c:pt idx="191">
                  <c:v>1.87237147033308</c:v>
                </c:pt>
                <c:pt idx="192">
                  <c:v>0.68425319370274096</c:v>
                </c:pt>
                <c:pt idx="193">
                  <c:v>0.28655386070309802</c:v>
                </c:pt>
                <c:pt idx="194">
                  <c:v>0.70723399709480905</c:v>
                </c:pt>
                <c:pt idx="195">
                  <c:v>-1.33595653258585E-2</c:v>
                </c:pt>
                <c:pt idx="196">
                  <c:v>0.737913598864401</c:v>
                </c:pt>
                <c:pt idx="197">
                  <c:v>1.34405376074062</c:v>
                </c:pt>
                <c:pt idx="198">
                  <c:v>1.29894120468807</c:v>
                </c:pt>
                <c:pt idx="199">
                  <c:v>0.69339452762733</c:v>
                </c:pt>
                <c:pt idx="200">
                  <c:v>0.330825032098364</c:v>
                </c:pt>
                <c:pt idx="201">
                  <c:v>0.50952015113239002</c:v>
                </c:pt>
                <c:pt idx="202">
                  <c:v>0.83233496270877405</c:v>
                </c:pt>
                <c:pt idx="203">
                  <c:v>0.20567245476373899</c:v>
                </c:pt>
                <c:pt idx="204">
                  <c:v>1.4845932933057699</c:v>
                </c:pt>
                <c:pt idx="205">
                  <c:v>0.29554055895871101</c:v>
                </c:pt>
                <c:pt idx="206">
                  <c:v>0.94834519540746498</c:v>
                </c:pt>
                <c:pt idx="207">
                  <c:v>1.0743316253572801</c:v>
                </c:pt>
                <c:pt idx="208">
                  <c:v>0.51885393129763901</c:v>
                </c:pt>
                <c:pt idx="209">
                  <c:v>1.05603323376759</c:v>
                </c:pt>
                <c:pt idx="210">
                  <c:v>0.15299950038436799</c:v>
                </c:pt>
                <c:pt idx="211">
                  <c:v>0.80183503367895403</c:v>
                </c:pt>
                <c:pt idx="212">
                  <c:v>-0.12797327431871799</c:v>
                </c:pt>
                <c:pt idx="213">
                  <c:v>-0.38137906912465103</c:v>
                </c:pt>
                <c:pt idx="214">
                  <c:v>9.5017884150715895E-2</c:v>
                </c:pt>
                <c:pt idx="215">
                  <c:v>0.29551124544828</c:v>
                </c:pt>
                <c:pt idx="216">
                  <c:v>0.785042777826509</c:v>
                </c:pt>
                <c:pt idx="217">
                  <c:v>1.2961792515725601</c:v>
                </c:pt>
                <c:pt idx="218">
                  <c:v>0.50106289703947904</c:v>
                </c:pt>
                <c:pt idx="219">
                  <c:v>1.82871724625184</c:v>
                </c:pt>
                <c:pt idx="220">
                  <c:v>0.45487947298325199</c:v>
                </c:pt>
                <c:pt idx="221">
                  <c:v>1.0107594794738901</c:v>
                </c:pt>
                <c:pt idx="222">
                  <c:v>1.62289949823057</c:v>
                </c:pt>
                <c:pt idx="223">
                  <c:v>0.77017252846579398</c:v>
                </c:pt>
                <c:pt idx="224">
                  <c:v>-0.33221423105129999</c:v>
                </c:pt>
                <c:pt idx="225">
                  <c:v>1.7216440408053699</c:v>
                </c:pt>
                <c:pt idx="226">
                  <c:v>1.42144553106702</c:v>
                </c:pt>
                <c:pt idx="227">
                  <c:v>0.29046260722747103</c:v>
                </c:pt>
                <c:pt idx="228">
                  <c:v>0.98256336495927699</c:v>
                </c:pt>
                <c:pt idx="229">
                  <c:v>0.83785919841442802</c:v>
                </c:pt>
                <c:pt idx="230">
                  <c:v>0.14767170958322101</c:v>
                </c:pt>
                <c:pt idx="231">
                  <c:v>0.83127072266846602</c:v>
                </c:pt>
                <c:pt idx="232">
                  <c:v>-2.11451784324653E-2</c:v>
                </c:pt>
                <c:pt idx="233">
                  <c:v>0.54448412480262098</c:v>
                </c:pt>
                <c:pt idx="234">
                  <c:v>-0.25127922329525099</c:v>
                </c:pt>
                <c:pt idx="235">
                  <c:v>0.68214559545205999</c:v>
                </c:pt>
                <c:pt idx="236">
                  <c:v>0.43171950942095599</c:v>
                </c:pt>
                <c:pt idx="237">
                  <c:v>1.5653242311884901</c:v>
                </c:pt>
                <c:pt idx="238">
                  <c:v>1.1069295298328801</c:v>
                </c:pt>
                <c:pt idx="239">
                  <c:v>1.1580147743678699</c:v>
                </c:pt>
                <c:pt idx="240">
                  <c:v>1.0377106044912401</c:v>
                </c:pt>
                <c:pt idx="241">
                  <c:v>0.203631885388909</c:v>
                </c:pt>
                <c:pt idx="242">
                  <c:v>1.3195339637354599</c:v>
                </c:pt>
                <c:pt idx="243">
                  <c:v>-0.26856722973956998</c:v>
                </c:pt>
                <c:pt idx="244">
                  <c:v>1.42814677347693</c:v>
                </c:pt>
                <c:pt idx="245">
                  <c:v>1.1046191450854299</c:v>
                </c:pt>
                <c:pt idx="246">
                  <c:v>1.0841081897603799</c:v>
                </c:pt>
                <c:pt idx="247">
                  <c:v>2.2515985377435301</c:v>
                </c:pt>
                <c:pt idx="248">
                  <c:v>0.29013530744590499</c:v>
                </c:pt>
                <c:pt idx="249">
                  <c:v>0.23615074479687501</c:v>
                </c:pt>
                <c:pt idx="250">
                  <c:v>0.86077585015926805</c:v>
                </c:pt>
                <c:pt idx="251">
                  <c:v>1.22558669651606</c:v>
                </c:pt>
                <c:pt idx="252">
                  <c:v>1.1253848482520801</c:v>
                </c:pt>
                <c:pt idx="253">
                  <c:v>1.69956400792676</c:v>
                </c:pt>
                <c:pt idx="254">
                  <c:v>1.2924931598259799</c:v>
                </c:pt>
                <c:pt idx="255">
                  <c:v>0.23066342991413</c:v>
                </c:pt>
                <c:pt idx="256">
                  <c:v>2.22363909637071</c:v>
                </c:pt>
                <c:pt idx="257">
                  <c:v>1.71132286738954</c:v>
                </c:pt>
                <c:pt idx="258">
                  <c:v>0.41647867795612398</c:v>
                </c:pt>
                <c:pt idx="259">
                  <c:v>-0.20258303242661799</c:v>
                </c:pt>
                <c:pt idx="260">
                  <c:v>1.1599526109559899</c:v>
                </c:pt>
                <c:pt idx="261">
                  <c:v>0.26500845093560499</c:v>
                </c:pt>
                <c:pt idx="262">
                  <c:v>1.40713454060079</c:v>
                </c:pt>
                <c:pt idx="263">
                  <c:v>0.87414808284380496</c:v>
                </c:pt>
                <c:pt idx="264">
                  <c:v>1.1867098196869601</c:v>
                </c:pt>
                <c:pt idx="265">
                  <c:v>1.03683095393755</c:v>
                </c:pt>
                <c:pt idx="266">
                  <c:v>-0.25201752235191599</c:v>
                </c:pt>
                <c:pt idx="267">
                  <c:v>1.3968900050417099</c:v>
                </c:pt>
                <c:pt idx="268">
                  <c:v>0.235162367368947</c:v>
                </c:pt>
                <c:pt idx="269">
                  <c:v>2.01177820888118</c:v>
                </c:pt>
                <c:pt idx="270">
                  <c:v>-0.93095248980484102</c:v>
                </c:pt>
                <c:pt idx="271">
                  <c:v>1.1721521691605401</c:v>
                </c:pt>
                <c:pt idx="272">
                  <c:v>2.53099388148989</c:v>
                </c:pt>
                <c:pt idx="273">
                  <c:v>1.1250133477908799</c:v>
                </c:pt>
                <c:pt idx="274">
                  <c:v>0.31914489299395599</c:v>
                </c:pt>
                <c:pt idx="275">
                  <c:v>0.135125213485804</c:v>
                </c:pt>
                <c:pt idx="276">
                  <c:v>0.59458350135250604</c:v>
                </c:pt>
                <c:pt idx="277">
                  <c:v>0.82731978321993804</c:v>
                </c:pt>
                <c:pt idx="278">
                  <c:v>2.4375200577953402</c:v>
                </c:pt>
                <c:pt idx="279">
                  <c:v>0.88241435174567895</c:v>
                </c:pt>
                <c:pt idx="280">
                  <c:v>1.89338739684326</c:v>
                </c:pt>
                <c:pt idx="281">
                  <c:v>1.17022247873133</c:v>
                </c:pt>
                <c:pt idx="282">
                  <c:v>0.433032635169318</c:v>
                </c:pt>
                <c:pt idx="283">
                  <c:v>0.67207191843581204</c:v>
                </c:pt>
                <c:pt idx="284">
                  <c:v>1.45782829410528</c:v>
                </c:pt>
                <c:pt idx="285">
                  <c:v>0.96719947793583305</c:v>
                </c:pt>
                <c:pt idx="286">
                  <c:v>0.96355418736771903</c:v>
                </c:pt>
                <c:pt idx="287">
                  <c:v>4.4204979062593797</c:v>
                </c:pt>
                <c:pt idx="288">
                  <c:v>1.49066924885046</c:v>
                </c:pt>
                <c:pt idx="289">
                  <c:v>5.9031662558506101E-2</c:v>
                </c:pt>
                <c:pt idx="290">
                  <c:v>-0.25602277924943001</c:v>
                </c:pt>
                <c:pt idx="291">
                  <c:v>0.95870377675706997</c:v>
                </c:pt>
                <c:pt idx="292">
                  <c:v>2.1955811164406298</c:v>
                </c:pt>
                <c:pt idx="293">
                  <c:v>0.30107567550028302</c:v>
                </c:pt>
                <c:pt idx="294">
                  <c:v>0.42903021967100802</c:v>
                </c:pt>
                <c:pt idx="295">
                  <c:v>0.92163461319945195</c:v>
                </c:pt>
                <c:pt idx="296">
                  <c:v>1.6120603589244999</c:v>
                </c:pt>
                <c:pt idx="297">
                  <c:v>2.1570978444847801</c:v>
                </c:pt>
                <c:pt idx="298">
                  <c:v>0.89889815523880701</c:v>
                </c:pt>
                <c:pt idx="299">
                  <c:v>0.460281846870704</c:v>
                </c:pt>
                <c:pt idx="300">
                  <c:v>0.65627842676619597</c:v>
                </c:pt>
                <c:pt idx="301">
                  <c:v>2.3297770306382999</c:v>
                </c:pt>
                <c:pt idx="302">
                  <c:v>1.7839263679281601</c:v>
                </c:pt>
                <c:pt idx="303">
                  <c:v>1.0779847251493999</c:v>
                </c:pt>
                <c:pt idx="304">
                  <c:v>-0.150316966095452</c:v>
                </c:pt>
                <c:pt idx="305">
                  <c:v>1.84314208871616</c:v>
                </c:pt>
                <c:pt idx="306">
                  <c:v>1.54053660624879</c:v>
                </c:pt>
                <c:pt idx="307">
                  <c:v>1.1055043369616699</c:v>
                </c:pt>
                <c:pt idx="308">
                  <c:v>0.36597046459233101</c:v>
                </c:pt>
                <c:pt idx="309">
                  <c:v>1.6956879914238701</c:v>
                </c:pt>
                <c:pt idx="310">
                  <c:v>0.465001658848336</c:v>
                </c:pt>
                <c:pt idx="311">
                  <c:v>2.1397965217966401</c:v>
                </c:pt>
                <c:pt idx="312">
                  <c:v>0.27914859367216399</c:v>
                </c:pt>
                <c:pt idx="313">
                  <c:v>0.92798210126105496</c:v>
                </c:pt>
                <c:pt idx="314">
                  <c:v>1.40379230805459</c:v>
                </c:pt>
                <c:pt idx="315">
                  <c:v>0.195840225805294</c:v>
                </c:pt>
                <c:pt idx="316">
                  <c:v>2.80407488937206</c:v>
                </c:pt>
                <c:pt idx="317">
                  <c:v>0.46260244730960698</c:v>
                </c:pt>
                <c:pt idx="318">
                  <c:v>1.1785638821691</c:v>
                </c:pt>
                <c:pt idx="319">
                  <c:v>-0.24822423652599099</c:v>
                </c:pt>
                <c:pt idx="320">
                  <c:v>1.91266680837563</c:v>
                </c:pt>
                <c:pt idx="321">
                  <c:v>1.04158133046073</c:v>
                </c:pt>
                <c:pt idx="322">
                  <c:v>0.21835042897781201</c:v>
                </c:pt>
                <c:pt idx="323">
                  <c:v>0.88625466092335203</c:v>
                </c:pt>
                <c:pt idx="324">
                  <c:v>0.73065172229196096</c:v>
                </c:pt>
                <c:pt idx="325">
                  <c:v>0.64210351100985796</c:v>
                </c:pt>
                <c:pt idx="326">
                  <c:v>2.90753340732034</c:v>
                </c:pt>
                <c:pt idx="327">
                  <c:v>0.20693118034143501</c:v>
                </c:pt>
                <c:pt idx="328">
                  <c:v>1.1046712298679</c:v>
                </c:pt>
                <c:pt idx="329">
                  <c:v>1.3190315479138699</c:v>
                </c:pt>
                <c:pt idx="330">
                  <c:v>0.79861971609791305</c:v>
                </c:pt>
                <c:pt idx="331">
                  <c:v>2.4799912431506601</c:v>
                </c:pt>
                <c:pt idx="332">
                  <c:v>0.37387880109256599</c:v>
                </c:pt>
                <c:pt idx="333">
                  <c:v>0.38988541219515299</c:v>
                </c:pt>
                <c:pt idx="334">
                  <c:v>0.188444499863544</c:v>
                </c:pt>
                <c:pt idx="335">
                  <c:v>0.17071847423877801</c:v>
                </c:pt>
                <c:pt idx="336">
                  <c:v>1.4127387071730799</c:v>
                </c:pt>
                <c:pt idx="337">
                  <c:v>1.48524729416401</c:v>
                </c:pt>
                <c:pt idx="338">
                  <c:v>0.77923035523166295</c:v>
                </c:pt>
                <c:pt idx="339">
                  <c:v>0.77674470973294196</c:v>
                </c:pt>
                <c:pt idx="340">
                  <c:v>0.97626961081487695</c:v>
                </c:pt>
                <c:pt idx="341">
                  <c:v>1.34540084649088</c:v>
                </c:pt>
                <c:pt idx="342">
                  <c:v>-0.46340103454694198</c:v>
                </c:pt>
                <c:pt idx="343">
                  <c:v>0.66271615315801302</c:v>
                </c:pt>
                <c:pt idx="344">
                  <c:v>0.94462464225256804</c:v>
                </c:pt>
                <c:pt idx="345">
                  <c:v>1.9458356629043201</c:v>
                </c:pt>
                <c:pt idx="346">
                  <c:v>0.45584001611202901</c:v>
                </c:pt>
                <c:pt idx="347">
                  <c:v>2.0059885577100398</c:v>
                </c:pt>
                <c:pt idx="348">
                  <c:v>-5.0595457107198802E-2</c:v>
                </c:pt>
                <c:pt idx="349">
                  <c:v>2.0254914860667701</c:v>
                </c:pt>
                <c:pt idx="350">
                  <c:v>1.80225327909879</c:v>
                </c:pt>
                <c:pt idx="351">
                  <c:v>0.45351810808207599</c:v>
                </c:pt>
                <c:pt idx="352">
                  <c:v>1.0589221270118201</c:v>
                </c:pt>
                <c:pt idx="353">
                  <c:v>0.68500519268243198</c:v>
                </c:pt>
                <c:pt idx="354">
                  <c:v>1.06873567922276</c:v>
                </c:pt>
                <c:pt idx="355">
                  <c:v>0.52149563272448596</c:v>
                </c:pt>
                <c:pt idx="356">
                  <c:v>0.94967799880094705</c:v>
                </c:pt>
                <c:pt idx="357">
                  <c:v>1.55381387171235</c:v>
                </c:pt>
                <c:pt idx="358">
                  <c:v>1.0842116890722999</c:v>
                </c:pt>
                <c:pt idx="359">
                  <c:v>2.3759749042323599</c:v>
                </c:pt>
                <c:pt idx="360">
                  <c:v>0.84425990838484199</c:v>
                </c:pt>
                <c:pt idx="361">
                  <c:v>0.53893814770976101</c:v>
                </c:pt>
                <c:pt idx="362">
                  <c:v>0.73310755668205896</c:v>
                </c:pt>
                <c:pt idx="363">
                  <c:v>-0.70728984420561503</c:v>
                </c:pt>
                <c:pt idx="364">
                  <c:v>2.2746806030539002</c:v>
                </c:pt>
                <c:pt idx="365">
                  <c:v>0.58959505564536197</c:v>
                </c:pt>
                <c:pt idx="366">
                  <c:v>0.20028801513309499</c:v>
                </c:pt>
                <c:pt idx="367">
                  <c:v>1.19260844220813</c:v>
                </c:pt>
                <c:pt idx="368">
                  <c:v>0.89428523081443601</c:v>
                </c:pt>
                <c:pt idx="369">
                  <c:v>0.72043472046202806</c:v>
                </c:pt>
                <c:pt idx="370">
                  <c:v>1.3055995485240599</c:v>
                </c:pt>
                <c:pt idx="371">
                  <c:v>1.3757777473597601</c:v>
                </c:pt>
                <c:pt idx="372">
                  <c:v>0.32075421945431698</c:v>
                </c:pt>
                <c:pt idx="373">
                  <c:v>0.79068943920095103</c:v>
                </c:pt>
                <c:pt idx="374">
                  <c:v>0.74837649774596304</c:v>
                </c:pt>
                <c:pt idx="375">
                  <c:v>1.5386761489009899</c:v>
                </c:pt>
                <c:pt idx="376">
                  <c:v>-0.10571372746098601</c:v>
                </c:pt>
                <c:pt idx="377">
                  <c:v>0.90661710213824498</c:v>
                </c:pt>
                <c:pt idx="378">
                  <c:v>0.54998955025607699</c:v>
                </c:pt>
                <c:pt idx="379">
                  <c:v>1.64959784481857</c:v>
                </c:pt>
                <c:pt idx="380">
                  <c:v>2.8207743153918798</c:v>
                </c:pt>
                <c:pt idx="381">
                  <c:v>-0.26009980721579601</c:v>
                </c:pt>
                <c:pt idx="382">
                  <c:v>0.77622894519211205</c:v>
                </c:pt>
                <c:pt idx="383">
                  <c:v>-3.2283686879460802E-2</c:v>
                </c:pt>
                <c:pt idx="384">
                  <c:v>0.76426687078405697</c:v>
                </c:pt>
                <c:pt idx="385">
                  <c:v>-1.12140035500669</c:v>
                </c:pt>
                <c:pt idx="386">
                  <c:v>0.73534470670756902</c:v>
                </c:pt>
                <c:pt idx="387">
                  <c:v>1.1840965318155801</c:v>
                </c:pt>
                <c:pt idx="388">
                  <c:v>0.84630731994444297</c:v>
                </c:pt>
                <c:pt idx="389">
                  <c:v>0.302295507279086</c:v>
                </c:pt>
                <c:pt idx="390">
                  <c:v>0.43004697945821801</c:v>
                </c:pt>
                <c:pt idx="391">
                  <c:v>-0.77500012762981196</c:v>
                </c:pt>
                <c:pt idx="392">
                  <c:v>1.5255389213558901</c:v>
                </c:pt>
                <c:pt idx="393">
                  <c:v>2.5478415042059999E-2</c:v>
                </c:pt>
                <c:pt idx="394">
                  <c:v>0.61330748927276002</c:v>
                </c:pt>
                <c:pt idx="395">
                  <c:v>-1.2995100576976499</c:v>
                </c:pt>
                <c:pt idx="396">
                  <c:v>3.0960856014734999</c:v>
                </c:pt>
                <c:pt idx="397">
                  <c:v>3.4696354875141702</c:v>
                </c:pt>
                <c:pt idx="398">
                  <c:v>1.5953791555844501</c:v>
                </c:pt>
                <c:pt idx="399">
                  <c:v>-0.19119025582829699</c:v>
                </c:pt>
                <c:pt idx="400">
                  <c:v>0.30539725538787199</c:v>
                </c:pt>
                <c:pt idx="401">
                  <c:v>0.550748807972126</c:v>
                </c:pt>
                <c:pt idx="402">
                  <c:v>0.210498272995572</c:v>
                </c:pt>
                <c:pt idx="403">
                  <c:v>0.39430242710244301</c:v>
                </c:pt>
                <c:pt idx="404">
                  <c:v>-1.9398666341688999</c:v>
                </c:pt>
                <c:pt idx="405">
                  <c:v>0.94260332138898895</c:v>
                </c:pt>
                <c:pt idx="406">
                  <c:v>-1.76354441147009</c:v>
                </c:pt>
                <c:pt idx="407">
                  <c:v>0.470632674168523</c:v>
                </c:pt>
                <c:pt idx="408">
                  <c:v>0.359325114525885</c:v>
                </c:pt>
                <c:pt idx="409">
                  <c:v>0.49662211188834698</c:v>
                </c:pt>
                <c:pt idx="410">
                  <c:v>-0.17872924195669401</c:v>
                </c:pt>
                <c:pt idx="411">
                  <c:v>2.0504135905879401</c:v>
                </c:pt>
                <c:pt idx="412">
                  <c:v>0.57979930336516705</c:v>
                </c:pt>
                <c:pt idx="413">
                  <c:v>0.27494827406601802</c:v>
                </c:pt>
                <c:pt idx="414">
                  <c:v>1.3876685804859501</c:v>
                </c:pt>
                <c:pt idx="415">
                  <c:v>3.4169598547617399</c:v>
                </c:pt>
                <c:pt idx="416">
                  <c:v>0.89830949891050005</c:v>
                </c:pt>
                <c:pt idx="417">
                  <c:v>1.19967676656291</c:v>
                </c:pt>
                <c:pt idx="418">
                  <c:v>0.51221907562469804</c:v>
                </c:pt>
                <c:pt idx="419">
                  <c:v>0.75937254096661599</c:v>
                </c:pt>
                <c:pt idx="420">
                  <c:v>1.3111849728849201</c:v>
                </c:pt>
                <c:pt idx="421">
                  <c:v>0.52898884221138898</c:v>
                </c:pt>
                <c:pt idx="422">
                  <c:v>1.1551105265544299</c:v>
                </c:pt>
                <c:pt idx="423">
                  <c:v>2.4642056168673201</c:v>
                </c:pt>
                <c:pt idx="424">
                  <c:v>1.5923255647973</c:v>
                </c:pt>
                <c:pt idx="425">
                  <c:v>0.78305878194855005</c:v>
                </c:pt>
                <c:pt idx="426">
                  <c:v>1.64941961972355</c:v>
                </c:pt>
                <c:pt idx="427">
                  <c:v>1.3592644691503799</c:v>
                </c:pt>
                <c:pt idx="428">
                  <c:v>0.54464465178403498</c:v>
                </c:pt>
                <c:pt idx="429">
                  <c:v>0.64183605028371904</c:v>
                </c:pt>
                <c:pt idx="430">
                  <c:v>0.50213168909393102</c:v>
                </c:pt>
                <c:pt idx="431">
                  <c:v>0.73771811601164605</c:v>
                </c:pt>
                <c:pt idx="432">
                  <c:v>1.21788848620542</c:v>
                </c:pt>
                <c:pt idx="433">
                  <c:v>-1.7994680444065601</c:v>
                </c:pt>
                <c:pt idx="434">
                  <c:v>0.99416196480081198</c:v>
                </c:pt>
                <c:pt idx="435">
                  <c:v>0.65777604489159602</c:v>
                </c:pt>
                <c:pt idx="436">
                  <c:v>0.478666481970839</c:v>
                </c:pt>
                <c:pt idx="437">
                  <c:v>0.83545665301147598</c:v>
                </c:pt>
                <c:pt idx="438">
                  <c:v>9.1209294161456803E-2</c:v>
                </c:pt>
                <c:pt idx="439">
                  <c:v>1.0910406864125</c:v>
                </c:pt>
                <c:pt idx="440">
                  <c:v>0.20903398772797299</c:v>
                </c:pt>
                <c:pt idx="441">
                  <c:v>0.24952127729789</c:v>
                </c:pt>
                <c:pt idx="442">
                  <c:v>0.44435793062886098</c:v>
                </c:pt>
                <c:pt idx="443">
                  <c:v>0.55942938176649104</c:v>
                </c:pt>
                <c:pt idx="444">
                  <c:v>0.53553045947066602</c:v>
                </c:pt>
                <c:pt idx="445">
                  <c:v>0.75419347949914195</c:v>
                </c:pt>
                <c:pt idx="446">
                  <c:v>1.6119858174361801</c:v>
                </c:pt>
                <c:pt idx="447">
                  <c:v>1.1286909744768301</c:v>
                </c:pt>
                <c:pt idx="448">
                  <c:v>2.3435410449687</c:v>
                </c:pt>
                <c:pt idx="449">
                  <c:v>1.00595300033293</c:v>
                </c:pt>
                <c:pt idx="450">
                  <c:v>-1.1629323565946399</c:v>
                </c:pt>
                <c:pt idx="451">
                  <c:v>1.2843313276033701</c:v>
                </c:pt>
                <c:pt idx="452">
                  <c:v>0.92484142762122101</c:v>
                </c:pt>
                <c:pt idx="453">
                  <c:v>0.91417808382258903</c:v>
                </c:pt>
                <c:pt idx="454">
                  <c:v>-0.98928143835872495</c:v>
                </c:pt>
                <c:pt idx="455">
                  <c:v>-0.151344420304172</c:v>
                </c:pt>
                <c:pt idx="456">
                  <c:v>0.195286439016462</c:v>
                </c:pt>
                <c:pt idx="457">
                  <c:v>1.0659522009506699</c:v>
                </c:pt>
                <c:pt idx="458">
                  <c:v>-0.29823440879959301</c:v>
                </c:pt>
                <c:pt idx="459">
                  <c:v>0.71350268984356002</c:v>
                </c:pt>
                <c:pt idx="460">
                  <c:v>0.113415587135361</c:v>
                </c:pt>
                <c:pt idx="461">
                  <c:v>-4.7874046363265998</c:v>
                </c:pt>
                <c:pt idx="462">
                  <c:v>1.1061889750809599</c:v>
                </c:pt>
                <c:pt idx="463">
                  <c:v>1.1111580508986201</c:v>
                </c:pt>
                <c:pt idx="464">
                  <c:v>1.6685318931414199</c:v>
                </c:pt>
                <c:pt idx="465">
                  <c:v>-0.36992833446082601</c:v>
                </c:pt>
                <c:pt idx="466">
                  <c:v>-0.31663545264182202</c:v>
                </c:pt>
                <c:pt idx="467">
                  <c:v>0.67355327594217695</c:v>
                </c:pt>
                <c:pt idx="468">
                  <c:v>0.13142572194247601</c:v>
                </c:pt>
                <c:pt idx="469">
                  <c:v>2.2075807544728998</c:v>
                </c:pt>
                <c:pt idx="470">
                  <c:v>0.49856179427367098</c:v>
                </c:pt>
                <c:pt idx="471">
                  <c:v>2.15604098817025</c:v>
                </c:pt>
                <c:pt idx="472">
                  <c:v>0.10103231937297601</c:v>
                </c:pt>
                <c:pt idx="473">
                  <c:v>0.29453021018252701</c:v>
                </c:pt>
                <c:pt idx="474">
                  <c:v>0.36622601990637199</c:v>
                </c:pt>
                <c:pt idx="475">
                  <c:v>0.75056585961117706</c:v>
                </c:pt>
                <c:pt idx="476">
                  <c:v>0.79523592334438298</c:v>
                </c:pt>
                <c:pt idx="477">
                  <c:v>-0.52361146639633405</c:v>
                </c:pt>
                <c:pt idx="478">
                  <c:v>0.55968518173686899</c:v>
                </c:pt>
                <c:pt idx="479">
                  <c:v>-1.09688156744406</c:v>
                </c:pt>
                <c:pt idx="480">
                  <c:v>1.4937525203134201</c:v>
                </c:pt>
                <c:pt idx="481">
                  <c:v>0.85010608521839903</c:v>
                </c:pt>
                <c:pt idx="482">
                  <c:v>5.4881725137333701</c:v>
                </c:pt>
                <c:pt idx="483">
                  <c:v>0.89132301338992803</c:v>
                </c:pt>
                <c:pt idx="484">
                  <c:v>0.31895434727049998</c:v>
                </c:pt>
                <c:pt idx="485">
                  <c:v>0.97164245721179598</c:v>
                </c:pt>
                <c:pt idx="486">
                  <c:v>3.4172500822522198</c:v>
                </c:pt>
                <c:pt idx="487">
                  <c:v>0.27722155630767298</c:v>
                </c:pt>
                <c:pt idx="488">
                  <c:v>-0.56506408097682903</c:v>
                </c:pt>
                <c:pt idx="489">
                  <c:v>0.76819497911670198</c:v>
                </c:pt>
                <c:pt idx="490">
                  <c:v>1.06791996791081</c:v>
                </c:pt>
                <c:pt idx="491">
                  <c:v>0.15466666666666701</c:v>
                </c:pt>
                <c:pt idx="492">
                  <c:v>0.30769339044426203</c:v>
                </c:pt>
                <c:pt idx="493">
                  <c:v>0.313689618269548</c:v>
                </c:pt>
                <c:pt idx="494">
                  <c:v>0.18699454880747801</c:v>
                </c:pt>
                <c:pt idx="495">
                  <c:v>1.7489452683939399</c:v>
                </c:pt>
                <c:pt idx="496">
                  <c:v>0.34777792427420601</c:v>
                </c:pt>
                <c:pt idx="497">
                  <c:v>3.0432197721597198</c:v>
                </c:pt>
                <c:pt idx="498">
                  <c:v>0.81127870322895601</c:v>
                </c:pt>
                <c:pt idx="499">
                  <c:v>-9.0146865634457701E-2</c:v>
                </c:pt>
                <c:pt idx="500">
                  <c:v>1.2046873422589099</c:v>
                </c:pt>
                <c:pt idx="501">
                  <c:v>2.0343713495448301</c:v>
                </c:pt>
                <c:pt idx="502">
                  <c:v>1.2072792140147099</c:v>
                </c:pt>
                <c:pt idx="503">
                  <c:v>0.90172639063241899</c:v>
                </c:pt>
                <c:pt idx="504">
                  <c:v>1.6640063729897701</c:v>
                </c:pt>
                <c:pt idx="505">
                  <c:v>1.3234917104139401</c:v>
                </c:pt>
                <c:pt idx="506">
                  <c:v>2.2068263033214102</c:v>
                </c:pt>
                <c:pt idx="507">
                  <c:v>0.77092699128165598</c:v>
                </c:pt>
                <c:pt idx="508">
                  <c:v>0.66155979828996003</c:v>
                </c:pt>
                <c:pt idx="509">
                  <c:v>-0.41781952024368602</c:v>
                </c:pt>
                <c:pt idx="510">
                  <c:v>6.7801551191325304E-2</c:v>
                </c:pt>
                <c:pt idx="511">
                  <c:v>0.35295088977722999</c:v>
                </c:pt>
                <c:pt idx="512">
                  <c:v>1.1201105831268401</c:v>
                </c:pt>
                <c:pt idx="513">
                  <c:v>1.5921546107665601</c:v>
                </c:pt>
                <c:pt idx="514">
                  <c:v>-1.94508837541153</c:v>
                </c:pt>
                <c:pt idx="515">
                  <c:v>0.54316442546184296</c:v>
                </c:pt>
                <c:pt idx="516">
                  <c:v>1.6223985564516099</c:v>
                </c:pt>
                <c:pt idx="517">
                  <c:v>-2.1808257633568102</c:v>
                </c:pt>
                <c:pt idx="518">
                  <c:v>0.70362994932702005</c:v>
                </c:pt>
                <c:pt idx="519">
                  <c:v>0.60568530522046704</c:v>
                </c:pt>
                <c:pt idx="520">
                  <c:v>1.05690935559799</c:v>
                </c:pt>
                <c:pt idx="521">
                  <c:v>-5.7246724385875802E-2</c:v>
                </c:pt>
                <c:pt idx="522">
                  <c:v>0.84600109006986302</c:v>
                </c:pt>
                <c:pt idx="523">
                  <c:v>0.157454341041288</c:v>
                </c:pt>
                <c:pt idx="524">
                  <c:v>-0.38886518749806698</c:v>
                </c:pt>
                <c:pt idx="525">
                  <c:v>0.63990960257579999</c:v>
                </c:pt>
                <c:pt idx="526">
                  <c:v>0.515047220283958</c:v>
                </c:pt>
                <c:pt idx="527">
                  <c:v>1.1094991334978499</c:v>
                </c:pt>
                <c:pt idx="528">
                  <c:v>1.16154338825355</c:v>
                </c:pt>
                <c:pt idx="529">
                  <c:v>-0.27960392984267302</c:v>
                </c:pt>
                <c:pt idx="530">
                  <c:v>0.91467739532111503</c:v>
                </c:pt>
                <c:pt idx="531">
                  <c:v>0.52142032050384801</c:v>
                </c:pt>
                <c:pt idx="532">
                  <c:v>0.83902687896725903</c:v>
                </c:pt>
                <c:pt idx="533">
                  <c:v>0.83510915526620799</c:v>
                </c:pt>
                <c:pt idx="534">
                  <c:v>0.31622132099148598</c:v>
                </c:pt>
                <c:pt idx="535">
                  <c:v>0.54766822476936505</c:v>
                </c:pt>
                <c:pt idx="536">
                  <c:v>0.32673910880969798</c:v>
                </c:pt>
                <c:pt idx="537">
                  <c:v>9.6229596002519499E-2</c:v>
                </c:pt>
                <c:pt idx="538">
                  <c:v>1.86490563091618</c:v>
                </c:pt>
                <c:pt idx="539">
                  <c:v>2.44281804231017</c:v>
                </c:pt>
                <c:pt idx="540">
                  <c:v>2.0341866464500602</c:v>
                </c:pt>
                <c:pt idx="541">
                  <c:v>1.5960671002673701</c:v>
                </c:pt>
                <c:pt idx="542">
                  <c:v>0.58722156407208304</c:v>
                </c:pt>
                <c:pt idx="543">
                  <c:v>1.53415939451394</c:v>
                </c:pt>
                <c:pt idx="544">
                  <c:v>0.11543236980015099</c:v>
                </c:pt>
                <c:pt idx="545">
                  <c:v>1.26858133332973</c:v>
                </c:pt>
                <c:pt idx="546">
                  <c:v>0.61397431711833805</c:v>
                </c:pt>
                <c:pt idx="547">
                  <c:v>0.50243648653371598</c:v>
                </c:pt>
                <c:pt idx="548">
                  <c:v>1.2536047186853601</c:v>
                </c:pt>
                <c:pt idx="549">
                  <c:v>0.87647609888934397</c:v>
                </c:pt>
                <c:pt idx="550">
                  <c:v>0.366219529601092</c:v>
                </c:pt>
                <c:pt idx="551">
                  <c:v>1.7516494975850201</c:v>
                </c:pt>
                <c:pt idx="552">
                  <c:v>0.172239537344509</c:v>
                </c:pt>
                <c:pt idx="553">
                  <c:v>0.603709896614117</c:v>
                </c:pt>
                <c:pt idx="554">
                  <c:v>0.68830446915673604</c:v>
                </c:pt>
                <c:pt idx="555">
                  <c:v>0.45775635317040497</c:v>
                </c:pt>
                <c:pt idx="556">
                  <c:v>-4.5773796810657803E-2</c:v>
                </c:pt>
                <c:pt idx="557">
                  <c:v>1.0045687784081401</c:v>
                </c:pt>
                <c:pt idx="558">
                  <c:v>1.3498452184927701</c:v>
                </c:pt>
                <c:pt idx="559">
                  <c:v>0.114309625737456</c:v>
                </c:pt>
                <c:pt idx="560">
                  <c:v>1.42928747981385</c:v>
                </c:pt>
                <c:pt idx="561">
                  <c:v>0.65538785751446504</c:v>
                </c:pt>
                <c:pt idx="562">
                  <c:v>-0.17887042461681801</c:v>
                </c:pt>
                <c:pt idx="563">
                  <c:v>0.481144373164058</c:v>
                </c:pt>
                <c:pt idx="564">
                  <c:v>0.39399884282542802</c:v>
                </c:pt>
                <c:pt idx="565">
                  <c:v>1.24619413893385</c:v>
                </c:pt>
                <c:pt idx="566">
                  <c:v>-0.27130559576996499</c:v>
                </c:pt>
                <c:pt idx="567">
                  <c:v>2.1367316159413798</c:v>
                </c:pt>
                <c:pt idx="568">
                  <c:v>1.7761852205320901E-2</c:v>
                </c:pt>
                <c:pt idx="569">
                  <c:v>0.35075684805419199</c:v>
                </c:pt>
                <c:pt idx="570">
                  <c:v>0.117346587273203</c:v>
                </c:pt>
                <c:pt idx="571">
                  <c:v>0.77159325994219696</c:v>
                </c:pt>
                <c:pt idx="572">
                  <c:v>1.3358939227837801</c:v>
                </c:pt>
                <c:pt idx="573">
                  <c:v>0.469411466891202</c:v>
                </c:pt>
                <c:pt idx="574">
                  <c:v>1.03116332382521</c:v>
                </c:pt>
                <c:pt idx="575">
                  <c:v>-0.217483630952226</c:v>
                </c:pt>
                <c:pt idx="576">
                  <c:v>0.95590313785780701</c:v>
                </c:pt>
                <c:pt idx="577">
                  <c:v>0.93711378141291302</c:v>
                </c:pt>
                <c:pt idx="578">
                  <c:v>0.42198962541268198</c:v>
                </c:pt>
                <c:pt idx="579">
                  <c:v>1.8172289477569601</c:v>
                </c:pt>
                <c:pt idx="580">
                  <c:v>0.36928626529733799</c:v>
                </c:pt>
                <c:pt idx="581">
                  <c:v>0.55152946730171604</c:v>
                </c:pt>
                <c:pt idx="582">
                  <c:v>2.35929500298661</c:v>
                </c:pt>
                <c:pt idx="583">
                  <c:v>0.66871561524757706</c:v>
                </c:pt>
                <c:pt idx="584">
                  <c:v>0.59273810834956597</c:v>
                </c:pt>
                <c:pt idx="585">
                  <c:v>2.2828491903263202</c:v>
                </c:pt>
                <c:pt idx="586">
                  <c:v>0.51618744915872805</c:v>
                </c:pt>
                <c:pt idx="587">
                  <c:v>0.61093055124111195</c:v>
                </c:pt>
                <c:pt idx="588">
                  <c:v>-2.7284644710298699E-2</c:v>
                </c:pt>
                <c:pt idx="589">
                  <c:v>0.42796786908680801</c:v>
                </c:pt>
                <c:pt idx="590">
                  <c:v>0.52892214177415497</c:v>
                </c:pt>
                <c:pt idx="591">
                  <c:v>1.72673426362815</c:v>
                </c:pt>
                <c:pt idx="592">
                  <c:v>1.6200517377749999</c:v>
                </c:pt>
                <c:pt idx="593">
                  <c:v>0.34571021910209199</c:v>
                </c:pt>
                <c:pt idx="594">
                  <c:v>1.0211918661408099</c:v>
                </c:pt>
                <c:pt idx="595">
                  <c:v>1.98005757619234</c:v>
                </c:pt>
                <c:pt idx="596">
                  <c:v>0.18813412088738901</c:v>
                </c:pt>
                <c:pt idx="597">
                  <c:v>2.1189615737067001E-3</c:v>
                </c:pt>
                <c:pt idx="598">
                  <c:v>1.5248483409756499</c:v>
                </c:pt>
                <c:pt idx="599">
                  <c:v>0.64811378408614595</c:v>
                </c:pt>
                <c:pt idx="600">
                  <c:v>1.12519242316206</c:v>
                </c:pt>
                <c:pt idx="601">
                  <c:v>1.0391914583531301</c:v>
                </c:pt>
                <c:pt idx="602">
                  <c:v>-2.8007582269768401</c:v>
                </c:pt>
                <c:pt idx="603">
                  <c:v>2.5556701501099801</c:v>
                </c:pt>
                <c:pt idx="604">
                  <c:v>0.35480029188259299</c:v>
                </c:pt>
                <c:pt idx="605">
                  <c:v>0.68437908043449203</c:v>
                </c:pt>
                <c:pt idx="606">
                  <c:v>0.218018771481617</c:v>
                </c:pt>
                <c:pt idx="607">
                  <c:v>1.1142464061706101</c:v>
                </c:pt>
                <c:pt idx="608">
                  <c:v>0.77789093534095199</c:v>
                </c:pt>
                <c:pt idx="609">
                  <c:v>0.92347860277917704</c:v>
                </c:pt>
                <c:pt idx="610">
                  <c:v>0.80653162920375199</c:v>
                </c:pt>
                <c:pt idx="611">
                  <c:v>0.28017770231536998</c:v>
                </c:pt>
                <c:pt idx="612">
                  <c:v>0.42920945155588902</c:v>
                </c:pt>
                <c:pt idx="613">
                  <c:v>1.59090755699055</c:v>
                </c:pt>
                <c:pt idx="614">
                  <c:v>0.72319208424234505</c:v>
                </c:pt>
                <c:pt idx="615">
                  <c:v>1.2643769521350801</c:v>
                </c:pt>
                <c:pt idx="616">
                  <c:v>1.1318673201668901</c:v>
                </c:pt>
                <c:pt idx="617">
                  <c:v>0.59802688821673899</c:v>
                </c:pt>
                <c:pt idx="618">
                  <c:v>0.77853443437366798</c:v>
                </c:pt>
                <c:pt idx="619">
                  <c:v>0.70961486565944498</c:v>
                </c:pt>
                <c:pt idx="620">
                  <c:v>1.0453815804597599</c:v>
                </c:pt>
                <c:pt idx="621">
                  <c:v>0.27725520959639299</c:v>
                </c:pt>
                <c:pt idx="622">
                  <c:v>0.39698737650680599</c:v>
                </c:pt>
                <c:pt idx="623">
                  <c:v>0.40947890351784</c:v>
                </c:pt>
                <c:pt idx="624">
                  <c:v>0.64607045397693796</c:v>
                </c:pt>
                <c:pt idx="625">
                  <c:v>0.87248107801091501</c:v>
                </c:pt>
                <c:pt idx="626">
                  <c:v>1.6489160340306801</c:v>
                </c:pt>
                <c:pt idx="627">
                  <c:v>0.60347130141378702</c:v>
                </c:pt>
                <c:pt idx="628">
                  <c:v>1.8585459463565699</c:v>
                </c:pt>
                <c:pt idx="629">
                  <c:v>0.38679276180709798</c:v>
                </c:pt>
                <c:pt idx="630">
                  <c:v>1.3587446157955201</c:v>
                </c:pt>
                <c:pt idx="631">
                  <c:v>0.90814591500069197</c:v>
                </c:pt>
                <c:pt idx="632">
                  <c:v>0.55429745506053396</c:v>
                </c:pt>
                <c:pt idx="633">
                  <c:v>1.6565301436658799</c:v>
                </c:pt>
                <c:pt idx="634">
                  <c:v>0.55576299897593595</c:v>
                </c:pt>
                <c:pt idx="635">
                  <c:v>1.07698546423037</c:v>
                </c:pt>
                <c:pt idx="636">
                  <c:v>1.32735464994139</c:v>
                </c:pt>
                <c:pt idx="637">
                  <c:v>0.98569355595548303</c:v>
                </c:pt>
                <c:pt idx="638">
                  <c:v>1.8462027490647299</c:v>
                </c:pt>
                <c:pt idx="639">
                  <c:v>0.91540067473412001</c:v>
                </c:pt>
                <c:pt idx="640">
                  <c:v>-0.16277304980171001</c:v>
                </c:pt>
                <c:pt idx="641">
                  <c:v>0.92058333026374795</c:v>
                </c:pt>
                <c:pt idx="642">
                  <c:v>0.51783565483484095</c:v>
                </c:pt>
                <c:pt idx="643">
                  <c:v>1.0475978815990199</c:v>
                </c:pt>
                <c:pt idx="644">
                  <c:v>0.94296102517432501</c:v>
                </c:pt>
                <c:pt idx="645">
                  <c:v>0.80356911897062</c:v>
                </c:pt>
                <c:pt idx="646">
                  <c:v>1.85309221579446</c:v>
                </c:pt>
                <c:pt idx="647">
                  <c:v>-2.31463737011942E-3</c:v>
                </c:pt>
                <c:pt idx="648">
                  <c:v>1.0095670772569201</c:v>
                </c:pt>
                <c:pt idx="649">
                  <c:v>1.30704727653847</c:v>
                </c:pt>
                <c:pt idx="650">
                  <c:v>0.35750862390349902</c:v>
                </c:pt>
                <c:pt idx="651">
                  <c:v>0.225877380353534</c:v>
                </c:pt>
                <c:pt idx="652">
                  <c:v>1.67688392657245</c:v>
                </c:pt>
                <c:pt idx="653">
                  <c:v>0.36945079977649498</c:v>
                </c:pt>
                <c:pt idx="654">
                  <c:v>0.78733733417950302</c:v>
                </c:pt>
                <c:pt idx="655">
                  <c:v>0.29641453622861702</c:v>
                </c:pt>
                <c:pt idx="656">
                  <c:v>2.44869023645699</c:v>
                </c:pt>
                <c:pt idx="657">
                  <c:v>0.69770541273558195</c:v>
                </c:pt>
                <c:pt idx="658">
                  <c:v>1.9971257211154501</c:v>
                </c:pt>
                <c:pt idx="659">
                  <c:v>0.76784551091408704</c:v>
                </c:pt>
                <c:pt idx="660">
                  <c:v>1.9931828124808499</c:v>
                </c:pt>
                <c:pt idx="661">
                  <c:v>2.1310111833268199</c:v>
                </c:pt>
                <c:pt idx="662">
                  <c:v>0.57594907083920199</c:v>
                </c:pt>
                <c:pt idx="663">
                  <c:v>0.34885710330297698</c:v>
                </c:pt>
                <c:pt idx="664">
                  <c:v>0.415450782254003</c:v>
                </c:pt>
                <c:pt idx="665">
                  <c:v>0.13320392425929201</c:v>
                </c:pt>
                <c:pt idx="666">
                  <c:v>1.4529162398376001</c:v>
                </c:pt>
                <c:pt idx="667">
                  <c:v>0.65786019690964503</c:v>
                </c:pt>
                <c:pt idx="668">
                  <c:v>-0.45873442409820803</c:v>
                </c:pt>
                <c:pt idx="669">
                  <c:v>1.38819869219227</c:v>
                </c:pt>
                <c:pt idx="670">
                  <c:v>0.506652225995459</c:v>
                </c:pt>
                <c:pt idx="671">
                  <c:v>-1.4564866545167201</c:v>
                </c:pt>
                <c:pt idx="672">
                  <c:v>0.94804942282889204</c:v>
                </c:pt>
                <c:pt idx="673">
                  <c:v>1.3405234075228301</c:v>
                </c:pt>
                <c:pt idx="674">
                  <c:v>1.5136631573764401</c:v>
                </c:pt>
                <c:pt idx="675">
                  <c:v>0.13286392578177</c:v>
                </c:pt>
                <c:pt idx="676">
                  <c:v>1.5458003131165201</c:v>
                </c:pt>
                <c:pt idx="677">
                  <c:v>0.21946281125432501</c:v>
                </c:pt>
                <c:pt idx="678">
                  <c:v>1.65124525461341</c:v>
                </c:pt>
                <c:pt idx="679">
                  <c:v>0.629080406514817</c:v>
                </c:pt>
                <c:pt idx="680">
                  <c:v>0.48262096959207701</c:v>
                </c:pt>
                <c:pt idx="681">
                  <c:v>0.77574227063713996</c:v>
                </c:pt>
                <c:pt idx="682">
                  <c:v>0.923994021196475</c:v>
                </c:pt>
                <c:pt idx="683">
                  <c:v>6.8838603520264803</c:v>
                </c:pt>
                <c:pt idx="684">
                  <c:v>0.90404986419634104</c:v>
                </c:pt>
                <c:pt idx="685">
                  <c:v>0.54429969838407799</c:v>
                </c:pt>
                <c:pt idx="686">
                  <c:v>0.124643954094142</c:v>
                </c:pt>
                <c:pt idx="687">
                  <c:v>0.279364595616862</c:v>
                </c:pt>
                <c:pt idx="688">
                  <c:v>0.56244017449925499</c:v>
                </c:pt>
                <c:pt idx="689">
                  <c:v>1.6416149198665699</c:v>
                </c:pt>
                <c:pt idx="690">
                  <c:v>0.763360034291791</c:v>
                </c:pt>
                <c:pt idx="691">
                  <c:v>0.467145331410042</c:v>
                </c:pt>
                <c:pt idx="692">
                  <c:v>-0.51141976262273903</c:v>
                </c:pt>
                <c:pt idx="693">
                  <c:v>43.725461182808999</c:v>
                </c:pt>
                <c:pt idx="694">
                  <c:v>1.8419058654568501</c:v>
                </c:pt>
                <c:pt idx="695">
                  <c:v>0.16325348558434399</c:v>
                </c:pt>
                <c:pt idx="696">
                  <c:v>1.60536310263824</c:v>
                </c:pt>
                <c:pt idx="697">
                  <c:v>1.8618237845268599</c:v>
                </c:pt>
                <c:pt idx="698">
                  <c:v>0.93394377515372495</c:v>
                </c:pt>
                <c:pt idx="699">
                  <c:v>1.03018843856139</c:v>
                </c:pt>
                <c:pt idx="700">
                  <c:v>0.74536333502541396</c:v>
                </c:pt>
                <c:pt idx="701">
                  <c:v>-0.26190471474701099</c:v>
                </c:pt>
                <c:pt idx="702">
                  <c:v>0.59095003144666203</c:v>
                </c:pt>
                <c:pt idx="703">
                  <c:v>1.20666008540499</c:v>
                </c:pt>
                <c:pt idx="704">
                  <c:v>1.5365427244593399</c:v>
                </c:pt>
                <c:pt idx="705">
                  <c:v>-3.29168681401528</c:v>
                </c:pt>
                <c:pt idx="706">
                  <c:v>1.6075353402944299</c:v>
                </c:pt>
                <c:pt idx="707">
                  <c:v>1.3977151817634299</c:v>
                </c:pt>
                <c:pt idx="708">
                  <c:v>0.35832570841175398</c:v>
                </c:pt>
                <c:pt idx="709">
                  <c:v>-5.5558613219035699E-2</c:v>
                </c:pt>
                <c:pt idx="710">
                  <c:v>1.22225182076467</c:v>
                </c:pt>
                <c:pt idx="711">
                  <c:v>1.2552695580156701</c:v>
                </c:pt>
                <c:pt idx="712">
                  <c:v>0.435400114206972</c:v>
                </c:pt>
                <c:pt idx="713">
                  <c:v>2.2106311555508</c:v>
                </c:pt>
                <c:pt idx="714">
                  <c:v>0.46909358547517999</c:v>
                </c:pt>
                <c:pt idx="715">
                  <c:v>0.46355993928620898</c:v>
                </c:pt>
                <c:pt idx="716">
                  <c:v>1.6133215280390001</c:v>
                </c:pt>
                <c:pt idx="717">
                  <c:v>-9.6157082209497396E-5</c:v>
                </c:pt>
                <c:pt idx="718">
                  <c:v>-0.17223403040895</c:v>
                </c:pt>
                <c:pt idx="719">
                  <c:v>0.62536736940285798</c:v>
                </c:pt>
                <c:pt idx="720">
                  <c:v>0.52674293954720797</c:v>
                </c:pt>
                <c:pt idx="721">
                  <c:v>2.3039047210839101</c:v>
                </c:pt>
                <c:pt idx="722">
                  <c:v>-2.8599303888263501</c:v>
                </c:pt>
                <c:pt idx="723">
                  <c:v>1.1858117214591199</c:v>
                </c:pt>
                <c:pt idx="724">
                  <c:v>0.116432631461707</c:v>
                </c:pt>
                <c:pt idx="725">
                  <c:v>0.60256673332872701</c:v>
                </c:pt>
                <c:pt idx="726">
                  <c:v>0.85902189774976101</c:v>
                </c:pt>
                <c:pt idx="727">
                  <c:v>1.2046452558068199</c:v>
                </c:pt>
                <c:pt idx="728">
                  <c:v>-0.48691534371283801</c:v>
                </c:pt>
                <c:pt idx="729">
                  <c:v>0.106098701471805</c:v>
                </c:pt>
                <c:pt idx="730">
                  <c:v>0.333067184848932</c:v>
                </c:pt>
                <c:pt idx="731">
                  <c:v>0.91111922794544697</c:v>
                </c:pt>
                <c:pt idx="732">
                  <c:v>-1.0735181353137</c:v>
                </c:pt>
                <c:pt idx="733">
                  <c:v>1.8761461970328299</c:v>
                </c:pt>
                <c:pt idx="734">
                  <c:v>0.55150336494848295</c:v>
                </c:pt>
                <c:pt idx="735">
                  <c:v>1.07847526276535</c:v>
                </c:pt>
                <c:pt idx="736">
                  <c:v>0.80936070939334204</c:v>
                </c:pt>
                <c:pt idx="737">
                  <c:v>-0.51920666903501</c:v>
                </c:pt>
                <c:pt idx="738">
                  <c:v>-0.92688725682901496</c:v>
                </c:pt>
                <c:pt idx="739">
                  <c:v>1.20217459919185</c:v>
                </c:pt>
                <c:pt idx="740">
                  <c:v>0.74852697310761096</c:v>
                </c:pt>
                <c:pt idx="741">
                  <c:v>1.0416868165208799</c:v>
                </c:pt>
                <c:pt idx="742">
                  <c:v>1.47003836390291</c:v>
                </c:pt>
                <c:pt idx="743">
                  <c:v>0.39427241005203501</c:v>
                </c:pt>
                <c:pt idx="744">
                  <c:v>-0.50765227605354202</c:v>
                </c:pt>
                <c:pt idx="745">
                  <c:v>1.2715473432125499</c:v>
                </c:pt>
                <c:pt idx="746">
                  <c:v>0.65944349203282004</c:v>
                </c:pt>
                <c:pt idx="747">
                  <c:v>-2.7560537478059199</c:v>
                </c:pt>
                <c:pt idx="748">
                  <c:v>1.5616374822307699</c:v>
                </c:pt>
                <c:pt idx="749">
                  <c:v>0.69553061483557299</c:v>
                </c:pt>
                <c:pt idx="750">
                  <c:v>0.94492700162231102</c:v>
                </c:pt>
                <c:pt idx="751">
                  <c:v>3.7497384111876002</c:v>
                </c:pt>
                <c:pt idx="752">
                  <c:v>0.27627642206838798</c:v>
                </c:pt>
                <c:pt idx="753">
                  <c:v>0.50011306802160205</c:v>
                </c:pt>
                <c:pt idx="754">
                  <c:v>0.25426781671922</c:v>
                </c:pt>
                <c:pt idx="755">
                  <c:v>0.17650206710142</c:v>
                </c:pt>
                <c:pt idx="756">
                  <c:v>0.40749683807519199</c:v>
                </c:pt>
                <c:pt idx="757">
                  <c:v>0.73261210182415704</c:v>
                </c:pt>
                <c:pt idx="758">
                  <c:v>3.1489517076587199</c:v>
                </c:pt>
                <c:pt idx="759">
                  <c:v>-2.1773803703553599E-2</c:v>
                </c:pt>
                <c:pt idx="760">
                  <c:v>0.46970941013598</c:v>
                </c:pt>
                <c:pt idx="761">
                  <c:v>2.3258234876482602</c:v>
                </c:pt>
                <c:pt idx="762">
                  <c:v>1.44236157463616</c:v>
                </c:pt>
                <c:pt idx="763">
                  <c:v>0.72065653359865101</c:v>
                </c:pt>
                <c:pt idx="764">
                  <c:v>1.0225900220687401</c:v>
                </c:pt>
                <c:pt idx="765">
                  <c:v>1.95897294989765</c:v>
                </c:pt>
                <c:pt idx="766">
                  <c:v>0.37489081262596902</c:v>
                </c:pt>
                <c:pt idx="767">
                  <c:v>-0.104408607109731</c:v>
                </c:pt>
                <c:pt idx="768">
                  <c:v>0.47711579966051998</c:v>
                </c:pt>
                <c:pt idx="769">
                  <c:v>0.58046016225739805</c:v>
                </c:pt>
                <c:pt idx="770">
                  <c:v>9.81258045562588E-2</c:v>
                </c:pt>
                <c:pt idx="771">
                  <c:v>0.53736908170575703</c:v>
                </c:pt>
                <c:pt idx="772">
                  <c:v>0.237595057501129</c:v>
                </c:pt>
                <c:pt idx="773">
                  <c:v>1.84026698788893</c:v>
                </c:pt>
                <c:pt idx="774">
                  <c:v>0.23012397660988901</c:v>
                </c:pt>
                <c:pt idx="775">
                  <c:v>1.2547827769450399</c:v>
                </c:pt>
                <c:pt idx="776">
                  <c:v>0.67841960850480598</c:v>
                </c:pt>
                <c:pt idx="777">
                  <c:v>0.26414734565930198</c:v>
                </c:pt>
                <c:pt idx="778">
                  <c:v>-8.5442301317278299E-2</c:v>
                </c:pt>
                <c:pt idx="779">
                  <c:v>-1.24791363022942</c:v>
                </c:pt>
                <c:pt idx="780">
                  <c:v>1.9248758398167101</c:v>
                </c:pt>
                <c:pt idx="781">
                  <c:v>0.82311883380905004</c:v>
                </c:pt>
                <c:pt idx="782">
                  <c:v>0.36417074492219498</c:v>
                </c:pt>
                <c:pt idx="783">
                  <c:v>0.488795963067022</c:v>
                </c:pt>
                <c:pt idx="784">
                  <c:v>-2.0212389863700002</c:v>
                </c:pt>
                <c:pt idx="785">
                  <c:v>0.225487808970258</c:v>
                </c:pt>
                <c:pt idx="786">
                  <c:v>-0.41252995852466101</c:v>
                </c:pt>
                <c:pt idx="787">
                  <c:v>1.0730077794227899</c:v>
                </c:pt>
                <c:pt idx="788">
                  <c:v>1.3813245493990201</c:v>
                </c:pt>
                <c:pt idx="789">
                  <c:v>0.86222205324583601</c:v>
                </c:pt>
                <c:pt idx="790">
                  <c:v>0.20613889550284001</c:v>
                </c:pt>
                <c:pt idx="791">
                  <c:v>0.64255442425211295</c:v>
                </c:pt>
                <c:pt idx="792">
                  <c:v>0.40892993287778201</c:v>
                </c:pt>
                <c:pt idx="793">
                  <c:v>0.25916475558862501</c:v>
                </c:pt>
                <c:pt idx="794">
                  <c:v>1.1548749590579299</c:v>
                </c:pt>
                <c:pt idx="795">
                  <c:v>-2.0136533065292999</c:v>
                </c:pt>
                <c:pt idx="796">
                  <c:v>0.57839313508067702</c:v>
                </c:pt>
                <c:pt idx="797">
                  <c:v>0.43409057036288701</c:v>
                </c:pt>
                <c:pt idx="798">
                  <c:v>2.3111208471440699E-4</c:v>
                </c:pt>
                <c:pt idx="799">
                  <c:v>0.60849959728504999</c:v>
                </c:pt>
                <c:pt idx="800">
                  <c:v>0.63974013289292597</c:v>
                </c:pt>
                <c:pt idx="801">
                  <c:v>0.99449437236856197</c:v>
                </c:pt>
                <c:pt idx="802">
                  <c:v>0.32469933684827901</c:v>
                </c:pt>
                <c:pt idx="803">
                  <c:v>1.33464420858484</c:v>
                </c:pt>
                <c:pt idx="804">
                  <c:v>0.54077905385205904</c:v>
                </c:pt>
                <c:pt idx="805">
                  <c:v>-0.62906593564647395</c:v>
                </c:pt>
                <c:pt idx="806">
                  <c:v>1.6009369857456499</c:v>
                </c:pt>
                <c:pt idx="807">
                  <c:v>0.28458330504465701</c:v>
                </c:pt>
                <c:pt idx="808">
                  <c:v>-0.284005635549825</c:v>
                </c:pt>
                <c:pt idx="809">
                  <c:v>1.2819230633801999</c:v>
                </c:pt>
                <c:pt idx="810">
                  <c:v>0.47864127940722101</c:v>
                </c:pt>
                <c:pt idx="811">
                  <c:v>0.95025068811084301</c:v>
                </c:pt>
                <c:pt idx="812">
                  <c:v>0.65181287470911098</c:v>
                </c:pt>
                <c:pt idx="813">
                  <c:v>0.51038582809829802</c:v>
                </c:pt>
                <c:pt idx="814">
                  <c:v>0.98937744668235506</c:v>
                </c:pt>
                <c:pt idx="815">
                  <c:v>0.23239163137034399</c:v>
                </c:pt>
                <c:pt idx="816">
                  <c:v>5.6505826764679197E-2</c:v>
                </c:pt>
                <c:pt idx="817">
                  <c:v>0.47914786890157002</c:v>
                </c:pt>
                <c:pt idx="818">
                  <c:v>0.90515548624864595</c:v>
                </c:pt>
                <c:pt idx="819">
                  <c:v>0.84209628311622997</c:v>
                </c:pt>
                <c:pt idx="820">
                  <c:v>1.2777376525016799</c:v>
                </c:pt>
                <c:pt idx="821">
                  <c:v>-0.55178115174034903</c:v>
                </c:pt>
                <c:pt idx="822">
                  <c:v>1.04154287565916</c:v>
                </c:pt>
                <c:pt idx="823">
                  <c:v>1.10577244195683</c:v>
                </c:pt>
                <c:pt idx="824">
                  <c:v>-28.364465503023698</c:v>
                </c:pt>
                <c:pt idx="825">
                  <c:v>1.15586817310167</c:v>
                </c:pt>
                <c:pt idx="826">
                  <c:v>0.280757623391241</c:v>
                </c:pt>
                <c:pt idx="827">
                  <c:v>0.65867846724772905</c:v>
                </c:pt>
                <c:pt idx="828">
                  <c:v>0.71575458459932595</c:v>
                </c:pt>
                <c:pt idx="829">
                  <c:v>0.27279788190084397</c:v>
                </c:pt>
                <c:pt idx="830">
                  <c:v>1.0245127888407799</c:v>
                </c:pt>
                <c:pt idx="831">
                  <c:v>0.90756931218996995</c:v>
                </c:pt>
                <c:pt idx="832">
                  <c:v>0.168061788260739</c:v>
                </c:pt>
                <c:pt idx="833">
                  <c:v>0.909675768047702</c:v>
                </c:pt>
                <c:pt idx="834">
                  <c:v>1.0009599904542901</c:v>
                </c:pt>
                <c:pt idx="835">
                  <c:v>0.95502760510557305</c:v>
                </c:pt>
                <c:pt idx="836">
                  <c:v>1.00569290159591</c:v>
                </c:pt>
                <c:pt idx="837">
                  <c:v>0.87104664397905696</c:v>
                </c:pt>
                <c:pt idx="838">
                  <c:v>0.34109442421938302</c:v>
                </c:pt>
                <c:pt idx="839">
                  <c:v>9.0304891688448297E-2</c:v>
                </c:pt>
                <c:pt idx="840">
                  <c:v>1.5941649011538901</c:v>
                </c:pt>
                <c:pt idx="841">
                  <c:v>0.50928846812236905</c:v>
                </c:pt>
                <c:pt idx="842">
                  <c:v>3.2858236472325699</c:v>
                </c:pt>
                <c:pt idx="843">
                  <c:v>0.265575920394793</c:v>
                </c:pt>
                <c:pt idx="844">
                  <c:v>0.88524152785061005</c:v>
                </c:pt>
                <c:pt idx="845">
                  <c:v>0.29840754141130699</c:v>
                </c:pt>
                <c:pt idx="846">
                  <c:v>8.5802441501439897E-2</c:v>
                </c:pt>
                <c:pt idx="847">
                  <c:v>0.65865556399383696</c:v>
                </c:pt>
                <c:pt idx="848">
                  <c:v>-0.78570035979511199</c:v>
                </c:pt>
                <c:pt idx="849">
                  <c:v>1.1389735363962601</c:v>
                </c:pt>
                <c:pt idx="850">
                  <c:v>0.951276017796713</c:v>
                </c:pt>
                <c:pt idx="851">
                  <c:v>0.63767175791381903</c:v>
                </c:pt>
                <c:pt idx="852">
                  <c:v>1.0993893597006601</c:v>
                </c:pt>
                <c:pt idx="853">
                  <c:v>0.52709516144264301</c:v>
                </c:pt>
                <c:pt idx="854">
                  <c:v>0.325943950806793</c:v>
                </c:pt>
                <c:pt idx="855">
                  <c:v>0.453246984995819</c:v>
                </c:pt>
                <c:pt idx="856">
                  <c:v>-1.1804383938740901</c:v>
                </c:pt>
                <c:pt idx="857">
                  <c:v>0.30838430517837401</c:v>
                </c:pt>
                <c:pt idx="858">
                  <c:v>-0.36730680708067598</c:v>
                </c:pt>
                <c:pt idx="859">
                  <c:v>0.88567447643441999</c:v>
                </c:pt>
                <c:pt idx="860">
                  <c:v>0.91769931720631304</c:v>
                </c:pt>
                <c:pt idx="861">
                  <c:v>5.9994408871074899E-2</c:v>
                </c:pt>
                <c:pt idx="862">
                  <c:v>0.75238411462161603</c:v>
                </c:pt>
                <c:pt idx="863">
                  <c:v>0.63017816061046905</c:v>
                </c:pt>
                <c:pt idx="864">
                  <c:v>1.09742504713336</c:v>
                </c:pt>
                <c:pt idx="865">
                  <c:v>0.55568354290601496</c:v>
                </c:pt>
                <c:pt idx="866">
                  <c:v>1.30988444261332</c:v>
                </c:pt>
                <c:pt idx="867">
                  <c:v>2.1128827111570501</c:v>
                </c:pt>
                <c:pt idx="868">
                  <c:v>1.08860794861554</c:v>
                </c:pt>
                <c:pt idx="869">
                  <c:v>0.316660649798089</c:v>
                </c:pt>
                <c:pt idx="870">
                  <c:v>1.01690574206063</c:v>
                </c:pt>
                <c:pt idx="871">
                  <c:v>1.63031803484241</c:v>
                </c:pt>
                <c:pt idx="872">
                  <c:v>0.59553085061044297</c:v>
                </c:pt>
                <c:pt idx="873">
                  <c:v>-1.52978639256635</c:v>
                </c:pt>
                <c:pt idx="874">
                  <c:v>0.36876109578689797</c:v>
                </c:pt>
                <c:pt idx="875">
                  <c:v>0.626662310878351</c:v>
                </c:pt>
                <c:pt idx="876">
                  <c:v>0.263105513244002</c:v>
                </c:pt>
                <c:pt idx="877">
                  <c:v>0.104569795357735</c:v>
                </c:pt>
                <c:pt idx="878">
                  <c:v>1.2058786146182401</c:v>
                </c:pt>
                <c:pt idx="879">
                  <c:v>2.1480534688124799</c:v>
                </c:pt>
                <c:pt idx="880">
                  <c:v>0.78114058777641504</c:v>
                </c:pt>
                <c:pt idx="881">
                  <c:v>0.39738407008084398</c:v>
                </c:pt>
                <c:pt idx="882">
                  <c:v>1.7764473105148999</c:v>
                </c:pt>
                <c:pt idx="883">
                  <c:v>1.3374161273912</c:v>
                </c:pt>
                <c:pt idx="884">
                  <c:v>-0.26905403756955298</c:v>
                </c:pt>
                <c:pt idx="885">
                  <c:v>3.69566131008833</c:v>
                </c:pt>
                <c:pt idx="886">
                  <c:v>-0.381831404518513</c:v>
                </c:pt>
                <c:pt idx="887">
                  <c:v>0.809931234579089</c:v>
                </c:pt>
                <c:pt idx="888">
                  <c:v>0.78132737881744796</c:v>
                </c:pt>
                <c:pt idx="889">
                  <c:v>2.1472557178441298</c:v>
                </c:pt>
                <c:pt idx="890">
                  <c:v>0.14192702442330801</c:v>
                </c:pt>
                <c:pt idx="891">
                  <c:v>0.61504966329003197</c:v>
                </c:pt>
                <c:pt idx="892">
                  <c:v>0.73609553315274401</c:v>
                </c:pt>
                <c:pt idx="893">
                  <c:v>0.174498256622755</c:v>
                </c:pt>
                <c:pt idx="894">
                  <c:v>0.84905653586162799</c:v>
                </c:pt>
                <c:pt idx="895">
                  <c:v>1.1052024832818399</c:v>
                </c:pt>
                <c:pt idx="896">
                  <c:v>0.66879106921701903</c:v>
                </c:pt>
                <c:pt idx="897">
                  <c:v>1.2128110600451301</c:v>
                </c:pt>
                <c:pt idx="898">
                  <c:v>-7.4538723191586595E-2</c:v>
                </c:pt>
                <c:pt idx="899">
                  <c:v>1.90082797849721</c:v>
                </c:pt>
                <c:pt idx="900">
                  <c:v>-7.3949361660582705E-2</c:v>
                </c:pt>
                <c:pt idx="901">
                  <c:v>1.3734343323864</c:v>
                </c:pt>
                <c:pt idx="902">
                  <c:v>0.15392437351777399</c:v>
                </c:pt>
                <c:pt idx="903">
                  <c:v>1.5591575151411501</c:v>
                </c:pt>
                <c:pt idx="904">
                  <c:v>1.7535584437882199</c:v>
                </c:pt>
                <c:pt idx="905">
                  <c:v>0.92511555615427998</c:v>
                </c:pt>
                <c:pt idx="906">
                  <c:v>2.3127774181877698</c:v>
                </c:pt>
                <c:pt idx="907">
                  <c:v>1.5410893157771599</c:v>
                </c:pt>
                <c:pt idx="908">
                  <c:v>-2.1408888317234198</c:v>
                </c:pt>
                <c:pt idx="909">
                  <c:v>0.88038703521947403</c:v>
                </c:pt>
                <c:pt idx="910">
                  <c:v>0.54239877399894698</c:v>
                </c:pt>
                <c:pt idx="911">
                  <c:v>1.0799919471280901</c:v>
                </c:pt>
                <c:pt idx="912">
                  <c:v>0.54551179329031296</c:v>
                </c:pt>
                <c:pt idx="913">
                  <c:v>0.788588316317136</c:v>
                </c:pt>
                <c:pt idx="914">
                  <c:v>1.0823495363029401</c:v>
                </c:pt>
                <c:pt idx="915">
                  <c:v>0.48243735088880302</c:v>
                </c:pt>
                <c:pt idx="916">
                  <c:v>1.82982351486656</c:v>
                </c:pt>
                <c:pt idx="917">
                  <c:v>-0.64933229004593995</c:v>
                </c:pt>
                <c:pt idx="918">
                  <c:v>-1.10362975807977</c:v>
                </c:pt>
                <c:pt idx="919">
                  <c:v>1.64164020369467</c:v>
                </c:pt>
                <c:pt idx="920">
                  <c:v>1.07774025768125</c:v>
                </c:pt>
                <c:pt idx="921">
                  <c:v>1.27857048798907</c:v>
                </c:pt>
                <c:pt idx="922">
                  <c:v>0.652009335646898</c:v>
                </c:pt>
                <c:pt idx="923">
                  <c:v>0.49146847798585502</c:v>
                </c:pt>
                <c:pt idx="924">
                  <c:v>1.9688400988629201E-2</c:v>
                </c:pt>
                <c:pt idx="925">
                  <c:v>1.1129928917874301</c:v>
                </c:pt>
                <c:pt idx="926">
                  <c:v>-0.36068542732464198</c:v>
                </c:pt>
                <c:pt idx="927">
                  <c:v>0.63088630226999998</c:v>
                </c:pt>
                <c:pt idx="928">
                  <c:v>-0.22499993001178101</c:v>
                </c:pt>
                <c:pt idx="929">
                  <c:v>0.26770659945696201</c:v>
                </c:pt>
                <c:pt idx="930">
                  <c:v>1.2148873876442801</c:v>
                </c:pt>
                <c:pt idx="931">
                  <c:v>0.821674694050059</c:v>
                </c:pt>
                <c:pt idx="932">
                  <c:v>0.93487401854197405</c:v>
                </c:pt>
                <c:pt idx="933">
                  <c:v>0.49552585671300597</c:v>
                </c:pt>
                <c:pt idx="934">
                  <c:v>0.386088056776204</c:v>
                </c:pt>
                <c:pt idx="935">
                  <c:v>0.45805394840466501</c:v>
                </c:pt>
                <c:pt idx="936">
                  <c:v>1.48038125614417</c:v>
                </c:pt>
                <c:pt idx="937">
                  <c:v>1.7329832993173999</c:v>
                </c:pt>
                <c:pt idx="938">
                  <c:v>1.1705097553427699</c:v>
                </c:pt>
                <c:pt idx="939">
                  <c:v>0.84575449485621401</c:v>
                </c:pt>
                <c:pt idx="940">
                  <c:v>0.12942509307615699</c:v>
                </c:pt>
                <c:pt idx="941">
                  <c:v>0.106684754693867</c:v>
                </c:pt>
                <c:pt idx="942">
                  <c:v>0.92746049330942604</c:v>
                </c:pt>
                <c:pt idx="943">
                  <c:v>0.45285361908126598</c:v>
                </c:pt>
                <c:pt idx="944">
                  <c:v>0.52041545154072899</c:v>
                </c:pt>
                <c:pt idx="945">
                  <c:v>1.7361361469686301</c:v>
                </c:pt>
                <c:pt idx="946">
                  <c:v>1.0290345832112999</c:v>
                </c:pt>
                <c:pt idx="947">
                  <c:v>0.61832829739019601</c:v>
                </c:pt>
                <c:pt idx="948">
                  <c:v>0.81344917755999802</c:v>
                </c:pt>
                <c:pt idx="949">
                  <c:v>1.29236173621888</c:v>
                </c:pt>
                <c:pt idx="950">
                  <c:v>0.992729971842507</c:v>
                </c:pt>
                <c:pt idx="951">
                  <c:v>0.50768343498763102</c:v>
                </c:pt>
                <c:pt idx="952">
                  <c:v>0.67175674316473</c:v>
                </c:pt>
                <c:pt idx="953">
                  <c:v>1.7666508209234999</c:v>
                </c:pt>
                <c:pt idx="954">
                  <c:v>2.1592525563816598</c:v>
                </c:pt>
                <c:pt idx="955">
                  <c:v>0.346747485149136</c:v>
                </c:pt>
                <c:pt idx="956">
                  <c:v>1.2697117874136701</c:v>
                </c:pt>
                <c:pt idx="957">
                  <c:v>1.1079153292669199</c:v>
                </c:pt>
                <c:pt idx="958">
                  <c:v>0.63146499172269299</c:v>
                </c:pt>
                <c:pt idx="959">
                  <c:v>0.76671854691962904</c:v>
                </c:pt>
                <c:pt idx="960">
                  <c:v>0.220318485942463</c:v>
                </c:pt>
                <c:pt idx="961">
                  <c:v>1.0430765368892101</c:v>
                </c:pt>
                <c:pt idx="962">
                  <c:v>-0.17671053962823</c:v>
                </c:pt>
                <c:pt idx="963">
                  <c:v>0.15608210397966099</c:v>
                </c:pt>
                <c:pt idx="964">
                  <c:v>0.68913658322223204</c:v>
                </c:pt>
                <c:pt idx="965">
                  <c:v>1.66528731285952</c:v>
                </c:pt>
                <c:pt idx="966">
                  <c:v>0.91937921551863899</c:v>
                </c:pt>
                <c:pt idx="967">
                  <c:v>0.65191228582737604</c:v>
                </c:pt>
                <c:pt idx="968">
                  <c:v>0.92247245067958095</c:v>
                </c:pt>
                <c:pt idx="969">
                  <c:v>-9.6405307137558599E-2</c:v>
                </c:pt>
                <c:pt idx="970">
                  <c:v>-0.29439707423845402</c:v>
                </c:pt>
                <c:pt idx="971">
                  <c:v>0.65030323153502501</c:v>
                </c:pt>
                <c:pt idx="972">
                  <c:v>0.51073604290987196</c:v>
                </c:pt>
                <c:pt idx="973">
                  <c:v>0.71075564639093303</c:v>
                </c:pt>
                <c:pt idx="974">
                  <c:v>-9.5305522537092097E-2</c:v>
                </c:pt>
                <c:pt idx="975">
                  <c:v>0.89861475409960101</c:v>
                </c:pt>
                <c:pt idx="976">
                  <c:v>1.4099933583281501</c:v>
                </c:pt>
                <c:pt idx="977">
                  <c:v>1.9971860355567701</c:v>
                </c:pt>
                <c:pt idx="978">
                  <c:v>0.15699339602215601</c:v>
                </c:pt>
                <c:pt idx="979">
                  <c:v>2.1080102891541301</c:v>
                </c:pt>
                <c:pt idx="980">
                  <c:v>1.84671526287149</c:v>
                </c:pt>
                <c:pt idx="981">
                  <c:v>1.1176362156153099</c:v>
                </c:pt>
                <c:pt idx="982">
                  <c:v>0.40608682012853098</c:v>
                </c:pt>
                <c:pt idx="983">
                  <c:v>1.28856608216223</c:v>
                </c:pt>
                <c:pt idx="984">
                  <c:v>1.47741495563337</c:v>
                </c:pt>
                <c:pt idx="985">
                  <c:v>-4.3649168882937796E-3</c:v>
                </c:pt>
                <c:pt idx="986">
                  <c:v>0.59543582827988095</c:v>
                </c:pt>
                <c:pt idx="987">
                  <c:v>1.1352423600355199</c:v>
                </c:pt>
                <c:pt idx="988">
                  <c:v>1.96923276086168</c:v>
                </c:pt>
                <c:pt idx="989">
                  <c:v>1.5141553440056901</c:v>
                </c:pt>
                <c:pt idx="990">
                  <c:v>1.4165880653768399</c:v>
                </c:pt>
                <c:pt idx="991">
                  <c:v>-0.59267201793244695</c:v>
                </c:pt>
                <c:pt idx="992">
                  <c:v>1.5505618659574401</c:v>
                </c:pt>
                <c:pt idx="993">
                  <c:v>1.9223725906712399</c:v>
                </c:pt>
                <c:pt idx="994">
                  <c:v>0.46649532631817198</c:v>
                </c:pt>
                <c:pt idx="995">
                  <c:v>0.60735606770285699</c:v>
                </c:pt>
                <c:pt idx="996">
                  <c:v>1.73790290586494</c:v>
                </c:pt>
                <c:pt idx="997">
                  <c:v>0.402789445086563</c:v>
                </c:pt>
                <c:pt idx="998">
                  <c:v>1.6235406237172001</c:v>
                </c:pt>
                <c:pt idx="999">
                  <c:v>1.3157025596638401</c:v>
                </c:pt>
                <c:pt idx="1000">
                  <c:v>0.43105264358825601</c:v>
                </c:pt>
                <c:pt idx="1001">
                  <c:v>0.97367811839290697</c:v>
                </c:pt>
                <c:pt idx="1002">
                  <c:v>1.7833735640233801</c:v>
                </c:pt>
                <c:pt idx="1003">
                  <c:v>0.81756696434282305</c:v>
                </c:pt>
                <c:pt idx="1004">
                  <c:v>-0.28289061820702999</c:v>
                </c:pt>
                <c:pt idx="1005">
                  <c:v>0.98377133595760302</c:v>
                </c:pt>
                <c:pt idx="1006">
                  <c:v>-0.43330755574636898</c:v>
                </c:pt>
                <c:pt idx="1007">
                  <c:v>2.2919012226464099</c:v>
                </c:pt>
                <c:pt idx="1008">
                  <c:v>3.5001527189275898E-2</c:v>
                </c:pt>
                <c:pt idx="1009">
                  <c:v>0.64523583510888505</c:v>
                </c:pt>
                <c:pt idx="1010">
                  <c:v>0.17305198707772701</c:v>
                </c:pt>
                <c:pt idx="1011">
                  <c:v>3.4419891235792002</c:v>
                </c:pt>
                <c:pt idx="1012">
                  <c:v>0.82682752595433895</c:v>
                </c:pt>
                <c:pt idx="1013">
                  <c:v>0.81568722371407298</c:v>
                </c:pt>
                <c:pt idx="1014">
                  <c:v>0.31146294834638899</c:v>
                </c:pt>
                <c:pt idx="1015">
                  <c:v>1.4459474152890199</c:v>
                </c:pt>
                <c:pt idx="1016">
                  <c:v>1.06647961955746</c:v>
                </c:pt>
                <c:pt idx="1017">
                  <c:v>7.5213590973004603E-3</c:v>
                </c:pt>
                <c:pt idx="1018">
                  <c:v>6.51965057450216</c:v>
                </c:pt>
                <c:pt idx="1019">
                  <c:v>0.82030072219036299</c:v>
                </c:pt>
                <c:pt idx="1020">
                  <c:v>0.272914973648753</c:v>
                </c:pt>
                <c:pt idx="1021">
                  <c:v>0.84376026606312204</c:v>
                </c:pt>
                <c:pt idx="1022">
                  <c:v>-0.177592183170968</c:v>
                </c:pt>
                <c:pt idx="1023">
                  <c:v>1.73224198720242</c:v>
                </c:pt>
                <c:pt idx="1024">
                  <c:v>0.15929076621782601</c:v>
                </c:pt>
                <c:pt idx="1025">
                  <c:v>-0.79324119845142904</c:v>
                </c:pt>
                <c:pt idx="1026">
                  <c:v>-0.101557395348939</c:v>
                </c:pt>
                <c:pt idx="1027">
                  <c:v>0.59622287606951896</c:v>
                </c:pt>
                <c:pt idx="1028">
                  <c:v>1.0299993726243599</c:v>
                </c:pt>
                <c:pt idx="1029">
                  <c:v>0.72937810610533904</c:v>
                </c:pt>
                <c:pt idx="1030">
                  <c:v>0.84914056480964895</c:v>
                </c:pt>
                <c:pt idx="1031">
                  <c:v>1.2210799856565799</c:v>
                </c:pt>
                <c:pt idx="1032">
                  <c:v>0.70133454512850502</c:v>
                </c:pt>
                <c:pt idx="1033">
                  <c:v>0.78349392297013098</c:v>
                </c:pt>
                <c:pt idx="1034">
                  <c:v>1.3417962141558899</c:v>
                </c:pt>
                <c:pt idx="1035">
                  <c:v>1.01940504058681</c:v>
                </c:pt>
                <c:pt idx="1036">
                  <c:v>1.2724697570944199</c:v>
                </c:pt>
                <c:pt idx="1037">
                  <c:v>0.40910846314669502</c:v>
                </c:pt>
                <c:pt idx="1038">
                  <c:v>0.86461500944079805</c:v>
                </c:pt>
                <c:pt idx="1039">
                  <c:v>1.1532983596520501</c:v>
                </c:pt>
                <c:pt idx="1040">
                  <c:v>8.6225523277711092E-3</c:v>
                </c:pt>
                <c:pt idx="1041">
                  <c:v>0.56528375802703701</c:v>
                </c:pt>
                <c:pt idx="1042">
                  <c:v>1.3527959077812099</c:v>
                </c:pt>
                <c:pt idx="1043">
                  <c:v>0.73395231535982897</c:v>
                </c:pt>
                <c:pt idx="1044">
                  <c:v>0.22153054978599501</c:v>
                </c:pt>
                <c:pt idx="1045">
                  <c:v>1.0588101871086499</c:v>
                </c:pt>
                <c:pt idx="1046">
                  <c:v>1.00029012497586</c:v>
                </c:pt>
                <c:pt idx="1047">
                  <c:v>0.79005892633074104</c:v>
                </c:pt>
                <c:pt idx="1048">
                  <c:v>0.81342391894028099</c:v>
                </c:pt>
                <c:pt idx="1049">
                  <c:v>1.4944427848403199</c:v>
                </c:pt>
                <c:pt idx="1050">
                  <c:v>1.1979104611179401</c:v>
                </c:pt>
                <c:pt idx="1051">
                  <c:v>-0.238576754231872</c:v>
                </c:pt>
                <c:pt idx="1052">
                  <c:v>0.42105604049266299</c:v>
                </c:pt>
                <c:pt idx="1053">
                  <c:v>2.2777281627796899</c:v>
                </c:pt>
                <c:pt idx="1054">
                  <c:v>0.49053471118875702</c:v>
                </c:pt>
                <c:pt idx="1055">
                  <c:v>0.70597486563451195</c:v>
                </c:pt>
                <c:pt idx="1056">
                  <c:v>0.80789807761869104</c:v>
                </c:pt>
                <c:pt idx="1057">
                  <c:v>0.69530205451214799</c:v>
                </c:pt>
                <c:pt idx="1058">
                  <c:v>-1.33393805891614</c:v>
                </c:pt>
                <c:pt idx="1059">
                  <c:v>0.93802330217049201</c:v>
                </c:pt>
                <c:pt idx="1060">
                  <c:v>0.37583431323355898</c:v>
                </c:pt>
                <c:pt idx="1061">
                  <c:v>0.54776257111219895</c:v>
                </c:pt>
                <c:pt idx="1062">
                  <c:v>1.0795435274665399</c:v>
                </c:pt>
                <c:pt idx="1063">
                  <c:v>0.83336349561051504</c:v>
                </c:pt>
                <c:pt idx="1064">
                  <c:v>0.50640300125118698</c:v>
                </c:pt>
                <c:pt idx="1065">
                  <c:v>1.0322604119299299</c:v>
                </c:pt>
                <c:pt idx="1066">
                  <c:v>-3.0379203664257499</c:v>
                </c:pt>
                <c:pt idx="1067">
                  <c:v>1.26902951895424</c:v>
                </c:pt>
                <c:pt idx="1068">
                  <c:v>-1.1181531342148801</c:v>
                </c:pt>
                <c:pt idx="1069">
                  <c:v>0.58165415150549404</c:v>
                </c:pt>
                <c:pt idx="1070">
                  <c:v>1.6073583210376299E-2</c:v>
                </c:pt>
                <c:pt idx="1071">
                  <c:v>0.37465651441081899</c:v>
                </c:pt>
                <c:pt idx="1072">
                  <c:v>-0.44135927786664803</c:v>
                </c:pt>
                <c:pt idx="1073">
                  <c:v>0.448047780913648</c:v>
                </c:pt>
                <c:pt idx="1074">
                  <c:v>1.39919993380515</c:v>
                </c:pt>
                <c:pt idx="1075">
                  <c:v>0.52954972489149199</c:v>
                </c:pt>
                <c:pt idx="1076">
                  <c:v>0.39961043333421797</c:v>
                </c:pt>
                <c:pt idx="1077">
                  <c:v>0.89823623972113398</c:v>
                </c:pt>
                <c:pt idx="1078">
                  <c:v>0.73031694244379697</c:v>
                </c:pt>
                <c:pt idx="1079">
                  <c:v>0.28838448106731301</c:v>
                </c:pt>
                <c:pt idx="1080">
                  <c:v>-0.94435143801734001</c:v>
                </c:pt>
                <c:pt idx="1081">
                  <c:v>1.3833979084329899</c:v>
                </c:pt>
                <c:pt idx="1082">
                  <c:v>0.66466700563496905</c:v>
                </c:pt>
                <c:pt idx="1083">
                  <c:v>-0.172749044486285</c:v>
                </c:pt>
                <c:pt idx="1084">
                  <c:v>0.577208379040411</c:v>
                </c:pt>
                <c:pt idx="1085">
                  <c:v>0.44851593144022101</c:v>
                </c:pt>
                <c:pt idx="1086">
                  <c:v>1.33324752664847</c:v>
                </c:pt>
                <c:pt idx="1087">
                  <c:v>1.0851843159594701</c:v>
                </c:pt>
                <c:pt idx="1088">
                  <c:v>0.44188781735757099</c:v>
                </c:pt>
                <c:pt idx="1089">
                  <c:v>1.5957663547732199</c:v>
                </c:pt>
                <c:pt idx="1090">
                  <c:v>0.81389300343081705</c:v>
                </c:pt>
                <c:pt idx="1091">
                  <c:v>0.99546295611114999</c:v>
                </c:pt>
                <c:pt idx="1092">
                  <c:v>1.11135521790074</c:v>
                </c:pt>
                <c:pt idx="1093">
                  <c:v>0.173140413271584</c:v>
                </c:pt>
                <c:pt idx="1094">
                  <c:v>1.0358470434299001</c:v>
                </c:pt>
                <c:pt idx="1095">
                  <c:v>1.0975547996227</c:v>
                </c:pt>
                <c:pt idx="1096">
                  <c:v>2.5561803626640098</c:v>
                </c:pt>
                <c:pt idx="1097">
                  <c:v>0.89666389581140205</c:v>
                </c:pt>
                <c:pt idx="1098">
                  <c:v>0.87103658054018696</c:v>
                </c:pt>
                <c:pt idx="1099">
                  <c:v>0.67508551423928498</c:v>
                </c:pt>
                <c:pt idx="1100">
                  <c:v>2.02734648886458</c:v>
                </c:pt>
                <c:pt idx="1101">
                  <c:v>1.4892856959236001</c:v>
                </c:pt>
                <c:pt idx="1102">
                  <c:v>1.2434779363209501</c:v>
                </c:pt>
                <c:pt idx="1103">
                  <c:v>-2.3406590874946902</c:v>
                </c:pt>
                <c:pt idx="1104">
                  <c:v>0.70448075196559601</c:v>
                </c:pt>
                <c:pt idx="1105">
                  <c:v>1.7297239305501499</c:v>
                </c:pt>
                <c:pt idx="1106">
                  <c:v>0.49866437390060903</c:v>
                </c:pt>
                <c:pt idx="1107">
                  <c:v>0.11506123678805499</c:v>
                </c:pt>
                <c:pt idx="1108">
                  <c:v>0.323194449211336</c:v>
                </c:pt>
                <c:pt idx="1109">
                  <c:v>0.25374923228018897</c:v>
                </c:pt>
                <c:pt idx="1110">
                  <c:v>0.55904919264075703</c:v>
                </c:pt>
                <c:pt idx="1111">
                  <c:v>1.2360469676225401</c:v>
                </c:pt>
                <c:pt idx="1112">
                  <c:v>0.36981322597608002</c:v>
                </c:pt>
                <c:pt idx="1113">
                  <c:v>0.121847257012244</c:v>
                </c:pt>
                <c:pt idx="1114">
                  <c:v>0.62713147007870396</c:v>
                </c:pt>
                <c:pt idx="1115">
                  <c:v>0.26781135869479999</c:v>
                </c:pt>
                <c:pt idx="1116">
                  <c:v>4.6805494325997401</c:v>
                </c:pt>
                <c:pt idx="1117">
                  <c:v>1.29384586031725</c:v>
                </c:pt>
                <c:pt idx="1118">
                  <c:v>0.373217297304694</c:v>
                </c:pt>
                <c:pt idx="1119">
                  <c:v>-5.5184346516493302E-2</c:v>
                </c:pt>
                <c:pt idx="1120">
                  <c:v>1.7360561821289899</c:v>
                </c:pt>
                <c:pt idx="1121">
                  <c:v>1.58338132324832</c:v>
                </c:pt>
                <c:pt idx="1122">
                  <c:v>0.63399423285571299</c:v>
                </c:pt>
                <c:pt idx="1123">
                  <c:v>1.7847924248632201</c:v>
                </c:pt>
                <c:pt idx="1124">
                  <c:v>1.2094870083762901</c:v>
                </c:pt>
                <c:pt idx="1125">
                  <c:v>0.944625730793061</c:v>
                </c:pt>
                <c:pt idx="1126">
                  <c:v>1.7732723831911901</c:v>
                </c:pt>
                <c:pt idx="1127">
                  <c:v>0.48781437572046799</c:v>
                </c:pt>
                <c:pt idx="1128">
                  <c:v>0.67868732571581702</c:v>
                </c:pt>
                <c:pt idx="1129">
                  <c:v>6.7415573130070294E-2</c:v>
                </c:pt>
                <c:pt idx="1130">
                  <c:v>1.0173990627502201</c:v>
                </c:pt>
                <c:pt idx="1131">
                  <c:v>1.0328486614472201</c:v>
                </c:pt>
                <c:pt idx="1132">
                  <c:v>1.6323627910736001</c:v>
                </c:pt>
                <c:pt idx="1133">
                  <c:v>0.36825112146393102</c:v>
                </c:pt>
                <c:pt idx="1134">
                  <c:v>0.58539418578341496</c:v>
                </c:pt>
                <c:pt idx="1135">
                  <c:v>1.0413550684878801</c:v>
                </c:pt>
                <c:pt idx="1136">
                  <c:v>0.66631114322126705</c:v>
                </c:pt>
                <c:pt idx="1137">
                  <c:v>0.70525174687913095</c:v>
                </c:pt>
                <c:pt idx="1138">
                  <c:v>0.46239113037000601</c:v>
                </c:pt>
                <c:pt idx="1139">
                  <c:v>0.56045657021900996</c:v>
                </c:pt>
                <c:pt idx="1140">
                  <c:v>1.03483043999428</c:v>
                </c:pt>
                <c:pt idx="1141">
                  <c:v>0.55084708370534097</c:v>
                </c:pt>
                <c:pt idx="1142">
                  <c:v>6.11606991428554E-2</c:v>
                </c:pt>
                <c:pt idx="1143">
                  <c:v>1.0291589463002599</c:v>
                </c:pt>
                <c:pt idx="1144">
                  <c:v>-0.32543394455722002</c:v>
                </c:pt>
                <c:pt idx="1145">
                  <c:v>0.17115793434947399</c:v>
                </c:pt>
                <c:pt idx="1146">
                  <c:v>0.514762487020479</c:v>
                </c:pt>
                <c:pt idx="1147">
                  <c:v>0.69879574643773501</c:v>
                </c:pt>
                <c:pt idx="1148">
                  <c:v>0.120262453520132</c:v>
                </c:pt>
                <c:pt idx="1149">
                  <c:v>0.756738530144482</c:v>
                </c:pt>
                <c:pt idx="1150">
                  <c:v>0.78469612571196201</c:v>
                </c:pt>
                <c:pt idx="1151">
                  <c:v>1.7182450744428399</c:v>
                </c:pt>
                <c:pt idx="1152">
                  <c:v>0.74693301343047902</c:v>
                </c:pt>
                <c:pt idx="1153">
                  <c:v>1.46522374972331</c:v>
                </c:pt>
                <c:pt idx="1154">
                  <c:v>1.9523343469246499</c:v>
                </c:pt>
                <c:pt idx="1155">
                  <c:v>-0.18941279235952499</c:v>
                </c:pt>
                <c:pt idx="1156">
                  <c:v>1.40500518744554</c:v>
                </c:pt>
                <c:pt idx="1157">
                  <c:v>0.98085172623420402</c:v>
                </c:pt>
                <c:pt idx="1158">
                  <c:v>2.7101918809175198</c:v>
                </c:pt>
                <c:pt idx="1159">
                  <c:v>0.93186061353989502</c:v>
                </c:pt>
                <c:pt idx="1160">
                  <c:v>1.7973208146717901</c:v>
                </c:pt>
                <c:pt idx="1161">
                  <c:v>1.18372164104995</c:v>
                </c:pt>
                <c:pt idx="1162">
                  <c:v>-5.14435003301391E-2</c:v>
                </c:pt>
                <c:pt idx="1163">
                  <c:v>0.62851003418400597</c:v>
                </c:pt>
                <c:pt idx="1164">
                  <c:v>2.0984740933631501</c:v>
                </c:pt>
                <c:pt idx="1165">
                  <c:v>-0.46551246622832698</c:v>
                </c:pt>
                <c:pt idx="1166">
                  <c:v>1.10054627996785</c:v>
                </c:pt>
                <c:pt idx="1167">
                  <c:v>0.13336507387851601</c:v>
                </c:pt>
                <c:pt idx="1168">
                  <c:v>0.85677569713119295</c:v>
                </c:pt>
                <c:pt idx="1169">
                  <c:v>0.89905564696645202</c:v>
                </c:pt>
                <c:pt idx="1170">
                  <c:v>2.3549354617094802</c:v>
                </c:pt>
                <c:pt idx="1171">
                  <c:v>1.31398366048684</c:v>
                </c:pt>
                <c:pt idx="1172">
                  <c:v>0.109929266705364</c:v>
                </c:pt>
                <c:pt idx="1173">
                  <c:v>1.8437730514292301</c:v>
                </c:pt>
                <c:pt idx="1174">
                  <c:v>1.20031122787906</c:v>
                </c:pt>
                <c:pt idx="1175">
                  <c:v>1.71210281675288</c:v>
                </c:pt>
                <c:pt idx="1176">
                  <c:v>1.1411553959171401</c:v>
                </c:pt>
                <c:pt idx="1177">
                  <c:v>1.6159148487830699</c:v>
                </c:pt>
                <c:pt idx="1178">
                  <c:v>0.386838037345829</c:v>
                </c:pt>
                <c:pt idx="1179">
                  <c:v>0.43075589040368301</c:v>
                </c:pt>
                <c:pt idx="1180">
                  <c:v>-0.90575246407837695</c:v>
                </c:pt>
                <c:pt idx="1181">
                  <c:v>2.317066757608</c:v>
                </c:pt>
                <c:pt idx="1182">
                  <c:v>0.27472454560952198</c:v>
                </c:pt>
                <c:pt idx="1183">
                  <c:v>1.1608815554076299</c:v>
                </c:pt>
                <c:pt idx="1184">
                  <c:v>0.64338958887831899</c:v>
                </c:pt>
                <c:pt idx="1185">
                  <c:v>1.94116890020424</c:v>
                </c:pt>
                <c:pt idx="1186">
                  <c:v>2.3670850831853101</c:v>
                </c:pt>
                <c:pt idx="1187">
                  <c:v>0.98663180825500096</c:v>
                </c:pt>
                <c:pt idx="1188">
                  <c:v>1.6908667975945</c:v>
                </c:pt>
                <c:pt idx="1189">
                  <c:v>0.78858523708459505</c:v>
                </c:pt>
                <c:pt idx="1190">
                  <c:v>0.98563050439368005</c:v>
                </c:pt>
                <c:pt idx="1191">
                  <c:v>0.336183686339462</c:v>
                </c:pt>
                <c:pt idx="1192">
                  <c:v>-0.38186526175140201</c:v>
                </c:pt>
                <c:pt idx="1193">
                  <c:v>0.471764894075972</c:v>
                </c:pt>
                <c:pt idx="1194">
                  <c:v>-8.3273611068636996E-2</c:v>
                </c:pt>
                <c:pt idx="1195">
                  <c:v>0.76326194381051904</c:v>
                </c:pt>
                <c:pt idx="1196">
                  <c:v>-0.97451855015575894</c:v>
                </c:pt>
                <c:pt idx="1197">
                  <c:v>0.15517107411081299</c:v>
                </c:pt>
                <c:pt idx="1198">
                  <c:v>0.42563721104513202</c:v>
                </c:pt>
                <c:pt idx="1199">
                  <c:v>0.74541549981392896</c:v>
                </c:pt>
                <c:pt idx="1200">
                  <c:v>0.23542513986774399</c:v>
                </c:pt>
                <c:pt idx="1201">
                  <c:v>0.51335086008416497</c:v>
                </c:pt>
                <c:pt idx="1202">
                  <c:v>1.49008044900654</c:v>
                </c:pt>
                <c:pt idx="1203">
                  <c:v>0.146603803639962</c:v>
                </c:pt>
                <c:pt idx="1204">
                  <c:v>1.00916373583927</c:v>
                </c:pt>
                <c:pt idx="1205">
                  <c:v>1.2111361440942401</c:v>
                </c:pt>
                <c:pt idx="1206">
                  <c:v>1.0412379934297</c:v>
                </c:pt>
                <c:pt idx="1207">
                  <c:v>0.81564233458703295</c:v>
                </c:pt>
                <c:pt idx="1208">
                  <c:v>0.81192135212373095</c:v>
                </c:pt>
                <c:pt idx="1209">
                  <c:v>5.5981450184456202E-2</c:v>
                </c:pt>
                <c:pt idx="1210">
                  <c:v>0.218411621155221</c:v>
                </c:pt>
                <c:pt idx="1211">
                  <c:v>-0.263364359568035</c:v>
                </c:pt>
                <c:pt idx="1212">
                  <c:v>0.76703160689379402</c:v>
                </c:pt>
                <c:pt idx="1213">
                  <c:v>-4.5794590489358598</c:v>
                </c:pt>
                <c:pt idx="1214">
                  <c:v>0.89588921731084503</c:v>
                </c:pt>
                <c:pt idx="1215">
                  <c:v>0.40871071314551599</c:v>
                </c:pt>
                <c:pt idx="1216">
                  <c:v>0.54392172465561905</c:v>
                </c:pt>
                <c:pt idx="1217">
                  <c:v>0.175667894922761</c:v>
                </c:pt>
                <c:pt idx="1218">
                  <c:v>0.115969101116181</c:v>
                </c:pt>
                <c:pt idx="1219">
                  <c:v>0.15895544357737401</c:v>
                </c:pt>
                <c:pt idx="1220">
                  <c:v>0.88187663997156196</c:v>
                </c:pt>
                <c:pt idx="1221">
                  <c:v>0.84789575093895497</c:v>
                </c:pt>
                <c:pt idx="1222">
                  <c:v>2.4133479146282002</c:v>
                </c:pt>
                <c:pt idx="1223">
                  <c:v>1.3716419243118101</c:v>
                </c:pt>
                <c:pt idx="1224">
                  <c:v>1.41207780270678</c:v>
                </c:pt>
                <c:pt idx="1225">
                  <c:v>0.554830718653889</c:v>
                </c:pt>
                <c:pt idx="1226">
                  <c:v>3.9744405612595801</c:v>
                </c:pt>
                <c:pt idx="1227">
                  <c:v>-1.7261477223523001</c:v>
                </c:pt>
                <c:pt idx="1228">
                  <c:v>0.78829330336477699</c:v>
                </c:pt>
                <c:pt idx="1229">
                  <c:v>0.11323251122403501</c:v>
                </c:pt>
                <c:pt idx="1230">
                  <c:v>0.219808874310811</c:v>
                </c:pt>
                <c:pt idx="1231">
                  <c:v>1.6078098155749401</c:v>
                </c:pt>
                <c:pt idx="1232">
                  <c:v>0.49476044224731403</c:v>
                </c:pt>
                <c:pt idx="1233">
                  <c:v>0.17659954186003499</c:v>
                </c:pt>
                <c:pt idx="1234">
                  <c:v>0.23676446853088401</c:v>
                </c:pt>
                <c:pt idx="1235">
                  <c:v>2.7607065330691301</c:v>
                </c:pt>
                <c:pt idx="1236">
                  <c:v>0.80104038784699205</c:v>
                </c:pt>
                <c:pt idx="1237">
                  <c:v>0.85458920502144198</c:v>
                </c:pt>
                <c:pt idx="1238">
                  <c:v>1.0925692701426599</c:v>
                </c:pt>
                <c:pt idx="1239">
                  <c:v>0.45402401726802699</c:v>
                </c:pt>
                <c:pt idx="1240">
                  <c:v>1.1555612023522901</c:v>
                </c:pt>
                <c:pt idx="1241">
                  <c:v>1.40447693967703</c:v>
                </c:pt>
                <c:pt idx="1242">
                  <c:v>1.46253399138111</c:v>
                </c:pt>
                <c:pt idx="1243">
                  <c:v>-0.133423985472852</c:v>
                </c:pt>
                <c:pt idx="1244">
                  <c:v>-0.34053917099654402</c:v>
                </c:pt>
                <c:pt idx="1245">
                  <c:v>0.30111429918223198</c:v>
                </c:pt>
                <c:pt idx="1246">
                  <c:v>1.68200071928466</c:v>
                </c:pt>
                <c:pt idx="1247">
                  <c:v>0.64208916429853502</c:v>
                </c:pt>
                <c:pt idx="1248">
                  <c:v>1.9192156964667899</c:v>
                </c:pt>
                <c:pt idx="1249">
                  <c:v>0.81422790901668496</c:v>
                </c:pt>
                <c:pt idx="1250">
                  <c:v>1.1116777067611301</c:v>
                </c:pt>
                <c:pt idx="1251">
                  <c:v>0.16146457020192101</c:v>
                </c:pt>
                <c:pt idx="1252">
                  <c:v>-0.54983267484486098</c:v>
                </c:pt>
                <c:pt idx="1253">
                  <c:v>0.731858444384753</c:v>
                </c:pt>
                <c:pt idx="1254">
                  <c:v>1.09614024255474</c:v>
                </c:pt>
                <c:pt idx="1255">
                  <c:v>0.51884562142675394</c:v>
                </c:pt>
                <c:pt idx="1256">
                  <c:v>0.95402281321833704</c:v>
                </c:pt>
                <c:pt idx="1257">
                  <c:v>1.23236762862595</c:v>
                </c:pt>
                <c:pt idx="1258">
                  <c:v>1.1816519249183499</c:v>
                </c:pt>
                <c:pt idx="1259">
                  <c:v>0.37958099994787797</c:v>
                </c:pt>
                <c:pt idx="1260">
                  <c:v>0.71940936409979395</c:v>
                </c:pt>
                <c:pt idx="1261">
                  <c:v>0.61467010651517995</c:v>
                </c:pt>
                <c:pt idx="1262">
                  <c:v>1.07941889842164</c:v>
                </c:pt>
                <c:pt idx="1263">
                  <c:v>-0.14915632632562101</c:v>
                </c:pt>
                <c:pt idx="1264">
                  <c:v>9.8686648202583604E-2</c:v>
                </c:pt>
                <c:pt idx="1265">
                  <c:v>1.35702410200471</c:v>
                </c:pt>
                <c:pt idx="1266">
                  <c:v>0.86008358939126395</c:v>
                </c:pt>
                <c:pt idx="1267">
                  <c:v>8.1841872627676407E-2</c:v>
                </c:pt>
                <c:pt idx="1268">
                  <c:v>-0.12291488429613499</c:v>
                </c:pt>
                <c:pt idx="1269">
                  <c:v>0.73350548271938198</c:v>
                </c:pt>
                <c:pt idx="1270">
                  <c:v>0.72966149566698302</c:v>
                </c:pt>
                <c:pt idx="1271">
                  <c:v>-0.20823811687990901</c:v>
                </c:pt>
                <c:pt idx="1272">
                  <c:v>2.6476228451077599</c:v>
                </c:pt>
                <c:pt idx="1273">
                  <c:v>0.60090011254871101</c:v>
                </c:pt>
                <c:pt idx="1274">
                  <c:v>1.8799685779328601</c:v>
                </c:pt>
                <c:pt idx="1275">
                  <c:v>7.09120866603455E-2</c:v>
                </c:pt>
                <c:pt idx="1276">
                  <c:v>0.44469438052343702</c:v>
                </c:pt>
                <c:pt idx="1277">
                  <c:v>0.109376434232506</c:v>
                </c:pt>
                <c:pt idx="1278">
                  <c:v>-2.24413495329955E-3</c:v>
                </c:pt>
                <c:pt idx="1279">
                  <c:v>0.73644299380476297</c:v>
                </c:pt>
                <c:pt idx="1280">
                  <c:v>0</c:v>
                </c:pt>
                <c:pt idx="1281">
                  <c:v>1.1391096688921301</c:v>
                </c:pt>
                <c:pt idx="1282">
                  <c:v>0.51863798279006901</c:v>
                </c:pt>
                <c:pt idx="1283">
                  <c:v>0.89234951892861003</c:v>
                </c:pt>
                <c:pt idx="1284">
                  <c:v>1.1977938835339299</c:v>
                </c:pt>
                <c:pt idx="1285">
                  <c:v>1.1597992159658099</c:v>
                </c:pt>
                <c:pt idx="1286">
                  <c:v>0.49456122615992898</c:v>
                </c:pt>
                <c:pt idx="1287">
                  <c:v>0.153557316408544</c:v>
                </c:pt>
                <c:pt idx="1288">
                  <c:v>3.7961842205205301</c:v>
                </c:pt>
                <c:pt idx="1289">
                  <c:v>8.5847831284793799E-2</c:v>
                </c:pt>
                <c:pt idx="1290">
                  <c:v>0.92487250508798302</c:v>
                </c:pt>
                <c:pt idx="1291">
                  <c:v>2.87344974655664</c:v>
                </c:pt>
                <c:pt idx="1292">
                  <c:v>-0.615443575884982</c:v>
                </c:pt>
                <c:pt idx="1293">
                  <c:v>-2.12590736788477</c:v>
                </c:pt>
                <c:pt idx="1294">
                  <c:v>1.2702407570452401</c:v>
                </c:pt>
                <c:pt idx="1295">
                  <c:v>0.38920388190844502</c:v>
                </c:pt>
                <c:pt idx="1296">
                  <c:v>0.200189829660187</c:v>
                </c:pt>
                <c:pt idx="1297">
                  <c:v>0.57124656927961004</c:v>
                </c:pt>
                <c:pt idx="1298">
                  <c:v>0.56305018979919697</c:v>
                </c:pt>
                <c:pt idx="1299">
                  <c:v>0.90923488641787098</c:v>
                </c:pt>
                <c:pt idx="1300">
                  <c:v>0.123691440273866</c:v>
                </c:pt>
                <c:pt idx="1301">
                  <c:v>0.68695312081301296</c:v>
                </c:pt>
                <c:pt idx="1302">
                  <c:v>1.9990204310905699</c:v>
                </c:pt>
                <c:pt idx="1303">
                  <c:v>1.11648255026635</c:v>
                </c:pt>
                <c:pt idx="1304">
                  <c:v>2.43911855236126</c:v>
                </c:pt>
                <c:pt idx="1305">
                  <c:v>0.98474011282558505</c:v>
                </c:pt>
                <c:pt idx="1306">
                  <c:v>-5.6353437831894997</c:v>
                </c:pt>
                <c:pt idx="1307">
                  <c:v>0.49413883402190401</c:v>
                </c:pt>
                <c:pt idx="1308">
                  <c:v>1.1652827859046599</c:v>
                </c:pt>
                <c:pt idx="1309">
                  <c:v>1.6466107680759901</c:v>
                </c:pt>
                <c:pt idx="1310">
                  <c:v>-4.1260494966992398E-2</c:v>
                </c:pt>
                <c:pt idx="1311">
                  <c:v>0.72977250460102105</c:v>
                </c:pt>
                <c:pt idx="1312">
                  <c:v>0.13039679639701501</c:v>
                </c:pt>
                <c:pt idx="1313">
                  <c:v>9.0097104097761102E-2</c:v>
                </c:pt>
                <c:pt idx="1314">
                  <c:v>0.58976715157124704</c:v>
                </c:pt>
                <c:pt idx="1315">
                  <c:v>0.83327850496079803</c:v>
                </c:pt>
                <c:pt idx="1316">
                  <c:v>2.26016102858115</c:v>
                </c:pt>
                <c:pt idx="1317">
                  <c:v>0.87859098008464098</c:v>
                </c:pt>
                <c:pt idx="1318">
                  <c:v>1.9352319847818</c:v>
                </c:pt>
                <c:pt idx="1319">
                  <c:v>1.6633388016036801</c:v>
                </c:pt>
                <c:pt idx="1320">
                  <c:v>0.76507947026347101</c:v>
                </c:pt>
                <c:pt idx="1321">
                  <c:v>0.25752905714653102</c:v>
                </c:pt>
                <c:pt idx="1322">
                  <c:v>0.79829145520488998</c:v>
                </c:pt>
                <c:pt idx="1323">
                  <c:v>1.67606046608675</c:v>
                </c:pt>
                <c:pt idx="1324">
                  <c:v>0.23333113387566601</c:v>
                </c:pt>
                <c:pt idx="1325">
                  <c:v>0.17407461055877299</c:v>
                </c:pt>
                <c:pt idx="1326">
                  <c:v>-0.84541721748667098</c:v>
                </c:pt>
                <c:pt idx="1327">
                  <c:v>0.74316142047321598</c:v>
                </c:pt>
                <c:pt idx="1328">
                  <c:v>2.0736024113956502</c:v>
                </c:pt>
                <c:pt idx="1329">
                  <c:v>0.52246771848245199</c:v>
                </c:pt>
                <c:pt idx="1330">
                  <c:v>0.18542694898574499</c:v>
                </c:pt>
                <c:pt idx="1331">
                  <c:v>0.99020395049606602</c:v>
                </c:pt>
                <c:pt idx="1332">
                  <c:v>0.29997537833076898</c:v>
                </c:pt>
                <c:pt idx="1333">
                  <c:v>-1.30429743152499</c:v>
                </c:pt>
                <c:pt idx="1334">
                  <c:v>1.02989058973465</c:v>
                </c:pt>
                <c:pt idx="1335">
                  <c:v>0.59881488478868905</c:v>
                </c:pt>
                <c:pt idx="1336">
                  <c:v>1.6777805737884599</c:v>
                </c:pt>
                <c:pt idx="1337">
                  <c:v>-0.464692357594093</c:v>
                </c:pt>
                <c:pt idx="1338">
                  <c:v>2.1322231443666699</c:v>
                </c:pt>
                <c:pt idx="1339">
                  <c:v>1.4296376530741299</c:v>
                </c:pt>
                <c:pt idx="1340">
                  <c:v>0.17175550539439399</c:v>
                </c:pt>
                <c:pt idx="1341">
                  <c:v>5.6580632489826499</c:v>
                </c:pt>
                <c:pt idx="1342">
                  <c:v>0.49845267383859299</c:v>
                </c:pt>
                <c:pt idx="1343">
                  <c:v>1.07344387549193</c:v>
                </c:pt>
                <c:pt idx="1344">
                  <c:v>1.2741523831257699</c:v>
                </c:pt>
                <c:pt idx="1345">
                  <c:v>0.53459588979100903</c:v>
                </c:pt>
                <c:pt idx="1346">
                  <c:v>0.146968948600533</c:v>
                </c:pt>
                <c:pt idx="1347">
                  <c:v>0.95562369935426705</c:v>
                </c:pt>
                <c:pt idx="1348">
                  <c:v>1.1230317993633101</c:v>
                </c:pt>
                <c:pt idx="1349">
                  <c:v>0.88372939554958296</c:v>
                </c:pt>
                <c:pt idx="1350">
                  <c:v>0.22582255009479399</c:v>
                </c:pt>
                <c:pt idx="1351">
                  <c:v>1.0073263469818701</c:v>
                </c:pt>
                <c:pt idx="1352">
                  <c:v>0.24401474083445099</c:v>
                </c:pt>
                <c:pt idx="1353">
                  <c:v>1.00442681254633</c:v>
                </c:pt>
                <c:pt idx="1354">
                  <c:v>1.3002655603163999</c:v>
                </c:pt>
                <c:pt idx="1355">
                  <c:v>1.23707261840809</c:v>
                </c:pt>
                <c:pt idx="1356">
                  <c:v>0.60042027717328805</c:v>
                </c:pt>
                <c:pt idx="1357">
                  <c:v>1.82707523605439</c:v>
                </c:pt>
                <c:pt idx="1358">
                  <c:v>1.63341691632818</c:v>
                </c:pt>
                <c:pt idx="1359">
                  <c:v>1.06577262790849</c:v>
                </c:pt>
                <c:pt idx="1360">
                  <c:v>0.343703042858511</c:v>
                </c:pt>
                <c:pt idx="1361">
                  <c:v>1.34617165399126</c:v>
                </c:pt>
                <c:pt idx="1362">
                  <c:v>-0.69213626984977095</c:v>
                </c:pt>
                <c:pt idx="1363">
                  <c:v>2.0324561236163698</c:v>
                </c:pt>
                <c:pt idx="1364">
                  <c:v>1.5547778998420301</c:v>
                </c:pt>
                <c:pt idx="1365">
                  <c:v>1.0821516065435</c:v>
                </c:pt>
                <c:pt idx="1366">
                  <c:v>1.62193697956512</c:v>
                </c:pt>
                <c:pt idx="1367">
                  <c:v>1.05717091681682</c:v>
                </c:pt>
                <c:pt idx="1368">
                  <c:v>0.74965701386994099</c:v>
                </c:pt>
                <c:pt idx="1369">
                  <c:v>0.38861758560371301</c:v>
                </c:pt>
                <c:pt idx="1370">
                  <c:v>0.57219580299618999</c:v>
                </c:pt>
                <c:pt idx="1371">
                  <c:v>0.466815701170953</c:v>
                </c:pt>
                <c:pt idx="1372">
                  <c:v>0.75331454784184104</c:v>
                </c:pt>
                <c:pt idx="1373">
                  <c:v>1.0544112275427999</c:v>
                </c:pt>
                <c:pt idx="1374">
                  <c:v>0.62912448107304797</c:v>
                </c:pt>
                <c:pt idx="1375">
                  <c:v>-0.48716552209623898</c:v>
                </c:pt>
                <c:pt idx="1376">
                  <c:v>0.14656751356689299</c:v>
                </c:pt>
                <c:pt idx="1377">
                  <c:v>-0.41320985892781897</c:v>
                </c:pt>
                <c:pt idx="1378">
                  <c:v>0.38645810889506699</c:v>
                </c:pt>
                <c:pt idx="1379">
                  <c:v>1.6864093805500999</c:v>
                </c:pt>
                <c:pt idx="1380">
                  <c:v>0.43969997930392801</c:v>
                </c:pt>
                <c:pt idx="1381">
                  <c:v>1.12536839006059</c:v>
                </c:pt>
                <c:pt idx="1382">
                  <c:v>1.53675014689775</c:v>
                </c:pt>
                <c:pt idx="1383">
                  <c:v>0.24213075060532699</c:v>
                </c:pt>
                <c:pt idx="1384">
                  <c:v>9.73230517047525E-2</c:v>
                </c:pt>
                <c:pt idx="1385">
                  <c:v>1.1614353330076801</c:v>
                </c:pt>
                <c:pt idx="1386">
                  <c:v>1.4804001314888899</c:v>
                </c:pt>
                <c:pt idx="1387">
                  <c:v>1.26025613407757</c:v>
                </c:pt>
                <c:pt idx="1388">
                  <c:v>-1.4843219210926999</c:v>
                </c:pt>
                <c:pt idx="1389">
                  <c:v>-0.63167681794463904</c:v>
                </c:pt>
                <c:pt idx="1390">
                  <c:v>1.6683113786163699</c:v>
                </c:pt>
                <c:pt idx="1391">
                  <c:v>0.34994826022702102</c:v>
                </c:pt>
                <c:pt idx="1392">
                  <c:v>1.6262278901395</c:v>
                </c:pt>
                <c:pt idx="1393">
                  <c:v>2.3118853112771101</c:v>
                </c:pt>
                <c:pt idx="1394">
                  <c:v>1.8301197918497401</c:v>
                </c:pt>
                <c:pt idx="1395">
                  <c:v>1.1106394272829101</c:v>
                </c:pt>
                <c:pt idx="1396">
                  <c:v>1.1827924121837201</c:v>
                </c:pt>
                <c:pt idx="1397">
                  <c:v>1.28070004395362</c:v>
                </c:pt>
                <c:pt idx="1398">
                  <c:v>0.34445081723638399</c:v>
                </c:pt>
                <c:pt idx="1399">
                  <c:v>1.4229897143239001</c:v>
                </c:pt>
                <c:pt idx="1400">
                  <c:v>0.82647460659517202</c:v>
                </c:pt>
                <c:pt idx="1401">
                  <c:v>0.52157899504191296</c:v>
                </c:pt>
                <c:pt idx="1402">
                  <c:v>0.50497522311820098</c:v>
                </c:pt>
                <c:pt idx="1403">
                  <c:v>0.74409880116385896</c:v>
                </c:pt>
                <c:pt idx="1404">
                  <c:v>0.68107375472505105</c:v>
                </c:pt>
                <c:pt idx="1405">
                  <c:v>1.2219378688634099</c:v>
                </c:pt>
                <c:pt idx="1406">
                  <c:v>0.59935486962966</c:v>
                </c:pt>
                <c:pt idx="1407">
                  <c:v>0.52252150321021396</c:v>
                </c:pt>
                <c:pt idx="1408">
                  <c:v>0.552299578949902</c:v>
                </c:pt>
                <c:pt idx="1409">
                  <c:v>0.93450532852366996</c:v>
                </c:pt>
                <c:pt idx="1410">
                  <c:v>1.5642378104849699</c:v>
                </c:pt>
                <c:pt idx="1411">
                  <c:v>0.43609986733435102</c:v>
                </c:pt>
                <c:pt idx="1412">
                  <c:v>0.66477239175726499</c:v>
                </c:pt>
                <c:pt idx="1413">
                  <c:v>0.65343562497437901</c:v>
                </c:pt>
                <c:pt idx="1414">
                  <c:v>0.71834493302788505</c:v>
                </c:pt>
                <c:pt idx="1415">
                  <c:v>0.15558131428145899</c:v>
                </c:pt>
                <c:pt idx="1416">
                  <c:v>0.71057051422649098</c:v>
                </c:pt>
                <c:pt idx="1417">
                  <c:v>0.45416299422946999</c:v>
                </c:pt>
                <c:pt idx="1418">
                  <c:v>1.4916455006374101</c:v>
                </c:pt>
                <c:pt idx="1419">
                  <c:v>0.82345313212529203</c:v>
                </c:pt>
                <c:pt idx="1420">
                  <c:v>0.780593819849144</c:v>
                </c:pt>
                <c:pt idx="1421">
                  <c:v>-0.79423490072144098</c:v>
                </c:pt>
                <c:pt idx="1422">
                  <c:v>0.33066558896678699</c:v>
                </c:pt>
                <c:pt idx="1423">
                  <c:v>1.1207036351225399</c:v>
                </c:pt>
                <c:pt idx="1424">
                  <c:v>1.4651692619385099</c:v>
                </c:pt>
                <c:pt idx="1425">
                  <c:v>0.83699590073453201</c:v>
                </c:pt>
                <c:pt idx="1426">
                  <c:v>0.64116063040527205</c:v>
                </c:pt>
                <c:pt idx="1427">
                  <c:v>0.30218419613684999</c:v>
                </c:pt>
                <c:pt idx="1428">
                  <c:v>0.80090241058112899</c:v>
                </c:pt>
                <c:pt idx="1429">
                  <c:v>-1.85280576054205</c:v>
                </c:pt>
                <c:pt idx="1430">
                  <c:v>-0.85730416226633599</c:v>
                </c:pt>
                <c:pt idx="1431">
                  <c:v>1.0640555987281699</c:v>
                </c:pt>
                <c:pt idx="1432">
                  <c:v>0.160107392072321</c:v>
                </c:pt>
                <c:pt idx="1433">
                  <c:v>0.110382554524731</c:v>
                </c:pt>
                <c:pt idx="1434">
                  <c:v>0.359581459119863</c:v>
                </c:pt>
                <c:pt idx="1435">
                  <c:v>1.0254910411567</c:v>
                </c:pt>
                <c:pt idx="1436">
                  <c:v>1.3644494972474901</c:v>
                </c:pt>
                <c:pt idx="1437">
                  <c:v>0.41687388537824599</c:v>
                </c:pt>
                <c:pt idx="1438">
                  <c:v>0.78143402899902403</c:v>
                </c:pt>
                <c:pt idx="1439">
                  <c:v>0.73636887894379399</c:v>
                </c:pt>
                <c:pt idx="1440">
                  <c:v>2.31286303706902</c:v>
                </c:pt>
                <c:pt idx="1441">
                  <c:v>1.36344258848149</c:v>
                </c:pt>
                <c:pt idx="1442">
                  <c:v>0.23016152760893699</c:v>
                </c:pt>
                <c:pt idx="1443">
                  <c:v>1.6233696688177801</c:v>
                </c:pt>
                <c:pt idx="1444">
                  <c:v>0.610446503877905</c:v>
                </c:pt>
                <c:pt idx="1445">
                  <c:v>2.9022028807273998</c:v>
                </c:pt>
                <c:pt idx="1446">
                  <c:v>4.4145533452888602E-2</c:v>
                </c:pt>
                <c:pt idx="1447">
                  <c:v>0.831213459949948</c:v>
                </c:pt>
                <c:pt idx="1448">
                  <c:v>2.1508199702242301</c:v>
                </c:pt>
                <c:pt idx="1449">
                  <c:v>0.13524254578669201</c:v>
                </c:pt>
                <c:pt idx="1450">
                  <c:v>6.2275080089573699E-2</c:v>
                </c:pt>
                <c:pt idx="1451">
                  <c:v>-0.19748478368660399</c:v>
                </c:pt>
                <c:pt idx="1452">
                  <c:v>0.91079758871652206</c:v>
                </c:pt>
                <c:pt idx="1453">
                  <c:v>0.26372770087348602</c:v>
                </c:pt>
                <c:pt idx="1454">
                  <c:v>0.65366949968878596</c:v>
                </c:pt>
                <c:pt idx="1455">
                  <c:v>0.90891108203618898</c:v>
                </c:pt>
                <c:pt idx="1456">
                  <c:v>-3.1770029909185801E-2</c:v>
                </c:pt>
                <c:pt idx="1457">
                  <c:v>0.73505399168031404</c:v>
                </c:pt>
                <c:pt idx="1458">
                  <c:v>2.09166829443061</c:v>
                </c:pt>
                <c:pt idx="1459">
                  <c:v>-0.40663031626527002</c:v>
                </c:pt>
                <c:pt idx="1460">
                  <c:v>0.43289121396462599</c:v>
                </c:pt>
                <c:pt idx="1461">
                  <c:v>1.50556923175222</c:v>
                </c:pt>
                <c:pt idx="1462">
                  <c:v>0.55800590081818202</c:v>
                </c:pt>
                <c:pt idx="1463">
                  <c:v>0.46657121027020998</c:v>
                </c:pt>
                <c:pt idx="1464">
                  <c:v>0.57952944986031996</c:v>
                </c:pt>
                <c:pt idx="1465">
                  <c:v>0.28622606728088001</c:v>
                </c:pt>
                <c:pt idx="1466">
                  <c:v>2.0060916428970201</c:v>
                </c:pt>
                <c:pt idx="1467">
                  <c:v>1.7493243490972701</c:v>
                </c:pt>
                <c:pt idx="1468">
                  <c:v>-2.0578099655168098</c:v>
                </c:pt>
                <c:pt idx="1469">
                  <c:v>1.41850460950392</c:v>
                </c:pt>
                <c:pt idx="1470">
                  <c:v>9.0081100642205106E-2</c:v>
                </c:pt>
                <c:pt idx="1471">
                  <c:v>0.62557753762538104</c:v>
                </c:pt>
                <c:pt idx="1472">
                  <c:v>-8.4918164650901504E-2</c:v>
                </c:pt>
                <c:pt idx="1473">
                  <c:v>0.80652840087741495</c:v>
                </c:pt>
                <c:pt idx="1474">
                  <c:v>1.98063399097963</c:v>
                </c:pt>
                <c:pt idx="1475">
                  <c:v>1.2568058230888399</c:v>
                </c:pt>
                <c:pt idx="1476">
                  <c:v>1.41366500854106</c:v>
                </c:pt>
                <c:pt idx="1477">
                  <c:v>0.27226547048821498</c:v>
                </c:pt>
                <c:pt idx="1478">
                  <c:v>-1.9675790603752501</c:v>
                </c:pt>
                <c:pt idx="1479">
                  <c:v>-4.6975849420239801E-2</c:v>
                </c:pt>
                <c:pt idx="1480">
                  <c:v>1.07428300711444</c:v>
                </c:pt>
                <c:pt idx="1481">
                  <c:v>0.71237267041692698</c:v>
                </c:pt>
                <c:pt idx="1482">
                  <c:v>0.42242892598481602</c:v>
                </c:pt>
                <c:pt idx="1483">
                  <c:v>0.63834743544161998</c:v>
                </c:pt>
                <c:pt idx="1484">
                  <c:v>1.09802941277734</c:v>
                </c:pt>
                <c:pt idx="1485">
                  <c:v>0.74152346746336595</c:v>
                </c:pt>
                <c:pt idx="1486">
                  <c:v>-0.250590938127912</c:v>
                </c:pt>
                <c:pt idx="1487">
                  <c:v>-0.32792491258681999</c:v>
                </c:pt>
                <c:pt idx="1488">
                  <c:v>0.91216118048213501</c:v>
                </c:pt>
                <c:pt idx="1489">
                  <c:v>1.3602141300400701</c:v>
                </c:pt>
                <c:pt idx="1490">
                  <c:v>0.80121887872091302</c:v>
                </c:pt>
                <c:pt idx="1491">
                  <c:v>1.1148619650476901</c:v>
                </c:pt>
                <c:pt idx="1492">
                  <c:v>1.36401514573373</c:v>
                </c:pt>
                <c:pt idx="1493">
                  <c:v>0.81271869201150304</c:v>
                </c:pt>
                <c:pt idx="1494">
                  <c:v>0.80946169456001604</c:v>
                </c:pt>
                <c:pt idx="1495">
                  <c:v>0.78349571593523004</c:v>
                </c:pt>
                <c:pt idx="1496">
                  <c:v>1.10695556548983</c:v>
                </c:pt>
                <c:pt idx="1497">
                  <c:v>0.58992597515519696</c:v>
                </c:pt>
                <c:pt idx="1498">
                  <c:v>0.416050085674462</c:v>
                </c:pt>
                <c:pt idx="1499">
                  <c:v>1.31075588466981</c:v>
                </c:pt>
                <c:pt idx="1500">
                  <c:v>-0.18273959809417201</c:v>
                </c:pt>
                <c:pt idx="1501">
                  <c:v>1.1999007195896101</c:v>
                </c:pt>
                <c:pt idx="1502">
                  <c:v>-0.22204787750959701</c:v>
                </c:pt>
                <c:pt idx="1503">
                  <c:v>0.80763065301121295</c:v>
                </c:pt>
                <c:pt idx="1504">
                  <c:v>0.48939289618534698</c:v>
                </c:pt>
                <c:pt idx="1505">
                  <c:v>5.83362888176626</c:v>
                </c:pt>
                <c:pt idx="1506">
                  <c:v>-0.44149867508649399</c:v>
                </c:pt>
                <c:pt idx="1507">
                  <c:v>1.0164074285478899</c:v>
                </c:pt>
                <c:pt idx="1508">
                  <c:v>-0.118145917591431</c:v>
                </c:pt>
                <c:pt idx="1509">
                  <c:v>1.08360065499326</c:v>
                </c:pt>
                <c:pt idx="1510">
                  <c:v>4.8025153241787804</c:v>
                </c:pt>
                <c:pt idx="1511">
                  <c:v>0.884174887512712</c:v>
                </c:pt>
                <c:pt idx="1512">
                  <c:v>0.86799157638892499</c:v>
                </c:pt>
                <c:pt idx="1513">
                  <c:v>0.50822061956892395</c:v>
                </c:pt>
                <c:pt idx="1514">
                  <c:v>0.47031666083025397</c:v>
                </c:pt>
                <c:pt idx="1515">
                  <c:v>0.47216121822513901</c:v>
                </c:pt>
                <c:pt idx="1516">
                  <c:v>1.0937849210573001</c:v>
                </c:pt>
                <c:pt idx="1517">
                  <c:v>1.1547976704621601</c:v>
                </c:pt>
                <c:pt idx="1518">
                  <c:v>3.9016975530022</c:v>
                </c:pt>
                <c:pt idx="1519">
                  <c:v>1.01729370281966</c:v>
                </c:pt>
                <c:pt idx="1520">
                  <c:v>0.49290749084811197</c:v>
                </c:pt>
                <c:pt idx="1521">
                  <c:v>0.72882952995302897</c:v>
                </c:pt>
                <c:pt idx="1522">
                  <c:v>2.0390403881125199</c:v>
                </c:pt>
                <c:pt idx="1523">
                  <c:v>0.58263804627656002</c:v>
                </c:pt>
                <c:pt idx="1524">
                  <c:v>2.18021437308427</c:v>
                </c:pt>
                <c:pt idx="1525">
                  <c:v>0.45476940504121199</c:v>
                </c:pt>
                <c:pt idx="1526">
                  <c:v>2.11423625048957</c:v>
                </c:pt>
                <c:pt idx="1527">
                  <c:v>0.26626080068469798</c:v>
                </c:pt>
                <c:pt idx="1528">
                  <c:v>1.19928841504232</c:v>
                </c:pt>
                <c:pt idx="1529">
                  <c:v>1.0044942830804</c:v>
                </c:pt>
                <c:pt idx="1530">
                  <c:v>2.3651437802735602</c:v>
                </c:pt>
                <c:pt idx="1531">
                  <c:v>0.76157319592246697</c:v>
                </c:pt>
                <c:pt idx="1532">
                  <c:v>0.96403665591945398</c:v>
                </c:pt>
                <c:pt idx="1533">
                  <c:v>0.44602011162311</c:v>
                </c:pt>
                <c:pt idx="1534">
                  <c:v>0.26504244128558602</c:v>
                </c:pt>
                <c:pt idx="1535">
                  <c:v>-1.3505470851694701</c:v>
                </c:pt>
                <c:pt idx="1536">
                  <c:v>-0.77424253811317201</c:v>
                </c:pt>
                <c:pt idx="1537">
                  <c:v>0.95541253551342298</c:v>
                </c:pt>
                <c:pt idx="1538">
                  <c:v>1.8651093199887201</c:v>
                </c:pt>
                <c:pt idx="1539">
                  <c:v>0.35224483188382899</c:v>
                </c:pt>
                <c:pt idx="1540">
                  <c:v>0.24953661436412999</c:v>
                </c:pt>
                <c:pt idx="1541">
                  <c:v>0.59199246856007903</c:v>
                </c:pt>
                <c:pt idx="1542">
                  <c:v>7.60729998219532</c:v>
                </c:pt>
                <c:pt idx="1543">
                  <c:v>-0.53697430601213503</c:v>
                </c:pt>
                <c:pt idx="1544">
                  <c:v>1.04114207767224</c:v>
                </c:pt>
                <c:pt idx="1545">
                  <c:v>0.74985058617290901</c:v>
                </c:pt>
                <c:pt idx="1546">
                  <c:v>1.16016225858894</c:v>
                </c:pt>
                <c:pt idx="1547">
                  <c:v>1.8630156214743301</c:v>
                </c:pt>
                <c:pt idx="1548">
                  <c:v>1.4085812168207299</c:v>
                </c:pt>
                <c:pt idx="1549">
                  <c:v>-0.18962536112640099</c:v>
                </c:pt>
                <c:pt idx="1550">
                  <c:v>6.5471482492062999E-2</c:v>
                </c:pt>
                <c:pt idx="1551">
                  <c:v>0.89770320378073998</c:v>
                </c:pt>
                <c:pt idx="1552">
                  <c:v>1.0049181730694099</c:v>
                </c:pt>
                <c:pt idx="1553">
                  <c:v>1.39731855619403</c:v>
                </c:pt>
                <c:pt idx="1554">
                  <c:v>1.54445187563924</c:v>
                </c:pt>
                <c:pt idx="1555">
                  <c:v>0.91571931908028803</c:v>
                </c:pt>
                <c:pt idx="1556">
                  <c:v>7.3763024923488393E-2</c:v>
                </c:pt>
                <c:pt idx="1557">
                  <c:v>0.44906683013070298</c:v>
                </c:pt>
                <c:pt idx="1558">
                  <c:v>0.38199125972930098</c:v>
                </c:pt>
                <c:pt idx="1559">
                  <c:v>-0.34640924343892798</c:v>
                </c:pt>
                <c:pt idx="1560">
                  <c:v>0.583189407554629</c:v>
                </c:pt>
                <c:pt idx="1561">
                  <c:v>1.9204514627270599</c:v>
                </c:pt>
                <c:pt idx="1562">
                  <c:v>1.54785195622657</c:v>
                </c:pt>
                <c:pt idx="1563">
                  <c:v>-0.96284538911079798</c:v>
                </c:pt>
                <c:pt idx="1564">
                  <c:v>-0.43076604350863401</c:v>
                </c:pt>
                <c:pt idx="1565">
                  <c:v>-3.16844835220444</c:v>
                </c:pt>
                <c:pt idx="1566">
                  <c:v>1.7283934910113401</c:v>
                </c:pt>
                <c:pt idx="1567">
                  <c:v>0.89668100328262601</c:v>
                </c:pt>
                <c:pt idx="1568">
                  <c:v>0.71428218944970501</c:v>
                </c:pt>
                <c:pt idx="1569">
                  <c:v>0.68102679343876305</c:v>
                </c:pt>
                <c:pt idx="1570">
                  <c:v>-1.01699159780826</c:v>
                </c:pt>
                <c:pt idx="1571">
                  <c:v>-0.112439129245906</c:v>
                </c:pt>
                <c:pt idx="1572">
                  <c:v>1.5399528906103399</c:v>
                </c:pt>
                <c:pt idx="1573">
                  <c:v>0.639214513079989</c:v>
                </c:pt>
                <c:pt idx="1574">
                  <c:v>1.3923188686525001</c:v>
                </c:pt>
                <c:pt idx="1575">
                  <c:v>1.2928270445432699</c:v>
                </c:pt>
                <c:pt idx="1576">
                  <c:v>1.55981409069194</c:v>
                </c:pt>
                <c:pt idx="1577">
                  <c:v>0.215392399697447</c:v>
                </c:pt>
                <c:pt idx="1578">
                  <c:v>0.42436599068668102</c:v>
                </c:pt>
                <c:pt idx="1579">
                  <c:v>0.75606631074252695</c:v>
                </c:pt>
                <c:pt idx="1580">
                  <c:v>1.3372586322939</c:v>
                </c:pt>
                <c:pt idx="1581">
                  <c:v>-7.6160840350437201E-2</c:v>
                </c:pt>
                <c:pt idx="1582">
                  <c:v>-20.184183825632299</c:v>
                </c:pt>
                <c:pt idx="1583">
                  <c:v>0.91027492462252202</c:v>
                </c:pt>
                <c:pt idx="1584">
                  <c:v>2.6350107366097499</c:v>
                </c:pt>
                <c:pt idx="1585">
                  <c:v>1.3924202751252599</c:v>
                </c:pt>
                <c:pt idx="1586">
                  <c:v>1.3255159286400899</c:v>
                </c:pt>
                <c:pt idx="1587">
                  <c:v>1.71384249654261</c:v>
                </c:pt>
                <c:pt idx="1588">
                  <c:v>12.451015921681501</c:v>
                </c:pt>
                <c:pt idx="1589">
                  <c:v>1.8263505371503801</c:v>
                </c:pt>
                <c:pt idx="1590">
                  <c:v>1.06567264436108</c:v>
                </c:pt>
                <c:pt idx="1591">
                  <c:v>1.96487145191351</c:v>
                </c:pt>
                <c:pt idx="1592">
                  <c:v>0.39813498595611302</c:v>
                </c:pt>
                <c:pt idx="1593">
                  <c:v>1.3276285939828001</c:v>
                </c:pt>
                <c:pt idx="1594">
                  <c:v>0.71670623609605399</c:v>
                </c:pt>
                <c:pt idx="1595">
                  <c:v>0.54984850688867803</c:v>
                </c:pt>
                <c:pt idx="1596">
                  <c:v>0.57881392268418397</c:v>
                </c:pt>
                <c:pt idx="1597">
                  <c:v>0.94706384806121402</c:v>
                </c:pt>
                <c:pt idx="1598">
                  <c:v>0.73329295287721796</c:v>
                </c:pt>
                <c:pt idx="1599">
                  <c:v>0.73499243562421501</c:v>
                </c:pt>
                <c:pt idx="1600">
                  <c:v>0.98594988012542994</c:v>
                </c:pt>
                <c:pt idx="1601">
                  <c:v>-4.9899539112561599E-2</c:v>
                </c:pt>
                <c:pt idx="1602">
                  <c:v>1.5753271225508401</c:v>
                </c:pt>
                <c:pt idx="1603">
                  <c:v>0.479898337901145</c:v>
                </c:pt>
                <c:pt idx="1604">
                  <c:v>1.5901990237152299</c:v>
                </c:pt>
                <c:pt idx="1605">
                  <c:v>0.39609925072480101</c:v>
                </c:pt>
                <c:pt idx="1606">
                  <c:v>1.1093786303752899</c:v>
                </c:pt>
                <c:pt idx="1607">
                  <c:v>2.8527918864005302E-3</c:v>
                </c:pt>
                <c:pt idx="1608">
                  <c:v>2.3971753778750302</c:v>
                </c:pt>
                <c:pt idx="1609">
                  <c:v>1.0246426603960901</c:v>
                </c:pt>
                <c:pt idx="1610">
                  <c:v>1.80431930263442</c:v>
                </c:pt>
                <c:pt idx="1611">
                  <c:v>0.48370672114573998</c:v>
                </c:pt>
                <c:pt idx="1612">
                  <c:v>-1.2337339282643101</c:v>
                </c:pt>
                <c:pt idx="1613">
                  <c:v>1.5961494074164799</c:v>
                </c:pt>
                <c:pt idx="1614">
                  <c:v>0.24264679272843401</c:v>
                </c:pt>
                <c:pt idx="1615">
                  <c:v>2.0543620638753302</c:v>
                </c:pt>
                <c:pt idx="1616">
                  <c:v>1.5001089542225701</c:v>
                </c:pt>
                <c:pt idx="1617">
                  <c:v>0.49744855457799603</c:v>
                </c:pt>
                <c:pt idx="1618">
                  <c:v>0.465504896420949</c:v>
                </c:pt>
                <c:pt idx="1619">
                  <c:v>1.4144650381797901</c:v>
                </c:pt>
                <c:pt idx="1620">
                  <c:v>2.4515406479436801</c:v>
                </c:pt>
                <c:pt idx="1621">
                  <c:v>0.63958949541600496</c:v>
                </c:pt>
                <c:pt idx="1622">
                  <c:v>0.73633361677347897</c:v>
                </c:pt>
                <c:pt idx="1623">
                  <c:v>1.0418093679802201</c:v>
                </c:pt>
                <c:pt idx="1624">
                  <c:v>0.98574616589056197</c:v>
                </c:pt>
                <c:pt idx="1625">
                  <c:v>1.34098564172931</c:v>
                </c:pt>
                <c:pt idx="1626">
                  <c:v>0.566032988402833</c:v>
                </c:pt>
                <c:pt idx="1627">
                  <c:v>1.60383146803396</c:v>
                </c:pt>
                <c:pt idx="1628">
                  <c:v>0.51661193417767604</c:v>
                </c:pt>
                <c:pt idx="1629">
                  <c:v>-0.92817891023905796</c:v>
                </c:pt>
                <c:pt idx="1630">
                  <c:v>1.25789289105746</c:v>
                </c:pt>
                <c:pt idx="1631">
                  <c:v>0.76251918479592495</c:v>
                </c:pt>
                <c:pt idx="1632">
                  <c:v>0.986976763442312</c:v>
                </c:pt>
                <c:pt idx="1633">
                  <c:v>0.70412886215944104</c:v>
                </c:pt>
                <c:pt idx="1634">
                  <c:v>0.759498547321102</c:v>
                </c:pt>
                <c:pt idx="1635">
                  <c:v>2.67824577957904</c:v>
                </c:pt>
                <c:pt idx="1636">
                  <c:v>1.0824453266579701</c:v>
                </c:pt>
                <c:pt idx="1637">
                  <c:v>-0.14749047692502401</c:v>
                </c:pt>
                <c:pt idx="1638">
                  <c:v>1.5412143207864799</c:v>
                </c:pt>
                <c:pt idx="1639">
                  <c:v>0.44085265344469898</c:v>
                </c:pt>
                <c:pt idx="1640">
                  <c:v>1.0700429181769699</c:v>
                </c:pt>
                <c:pt idx="1641">
                  <c:v>1.35563616566562</c:v>
                </c:pt>
                <c:pt idx="1642">
                  <c:v>1.34531591189497</c:v>
                </c:pt>
                <c:pt idx="1643">
                  <c:v>-0.36025638522480202</c:v>
                </c:pt>
                <c:pt idx="1644">
                  <c:v>0.36434147651818899</c:v>
                </c:pt>
                <c:pt idx="1645">
                  <c:v>1.29525509596832</c:v>
                </c:pt>
                <c:pt idx="1646">
                  <c:v>1.1816711090621801</c:v>
                </c:pt>
                <c:pt idx="1647">
                  <c:v>1.8566875290732301</c:v>
                </c:pt>
                <c:pt idx="1648">
                  <c:v>0.42281121771661401</c:v>
                </c:pt>
                <c:pt idx="1649">
                  <c:v>0.77339279970806396</c:v>
                </c:pt>
                <c:pt idx="1650">
                  <c:v>-4.4298759831685697</c:v>
                </c:pt>
                <c:pt idx="1651">
                  <c:v>1.0179581991395401</c:v>
                </c:pt>
                <c:pt idx="1652">
                  <c:v>0.921444897265847</c:v>
                </c:pt>
                <c:pt idx="1653">
                  <c:v>1.06834026982823</c:v>
                </c:pt>
                <c:pt idx="1654">
                  <c:v>1.4574109129891</c:v>
                </c:pt>
                <c:pt idx="1655">
                  <c:v>1.8496575180230801</c:v>
                </c:pt>
                <c:pt idx="1656">
                  <c:v>2.2111244635351799</c:v>
                </c:pt>
                <c:pt idx="1657">
                  <c:v>0.49683535569907999</c:v>
                </c:pt>
                <c:pt idx="1658">
                  <c:v>0.45775625032677703</c:v>
                </c:pt>
                <c:pt idx="1659">
                  <c:v>0.72123327113693503</c:v>
                </c:pt>
                <c:pt idx="1660">
                  <c:v>1.04387026785501</c:v>
                </c:pt>
                <c:pt idx="1661">
                  <c:v>9.1158120240660306E-2</c:v>
                </c:pt>
                <c:pt idx="1662">
                  <c:v>1.9542944112387</c:v>
                </c:pt>
                <c:pt idx="1663">
                  <c:v>0.13284936619000801</c:v>
                </c:pt>
                <c:pt idx="1664">
                  <c:v>-0.22129990150359499</c:v>
                </c:pt>
                <c:pt idx="1665">
                  <c:v>-4.8140218286627396</c:v>
                </c:pt>
                <c:pt idx="1666">
                  <c:v>1.0756885038704</c:v>
                </c:pt>
                <c:pt idx="1667">
                  <c:v>1.26620363255843</c:v>
                </c:pt>
                <c:pt idx="1668">
                  <c:v>1.9883624867171901</c:v>
                </c:pt>
                <c:pt idx="1669">
                  <c:v>0.104145914418945</c:v>
                </c:pt>
                <c:pt idx="1670">
                  <c:v>1.6427686425488</c:v>
                </c:pt>
                <c:pt idx="1671">
                  <c:v>0.13035331810199999</c:v>
                </c:pt>
                <c:pt idx="1672">
                  <c:v>0.709978157521021</c:v>
                </c:pt>
                <c:pt idx="1673">
                  <c:v>0.13694932186737699</c:v>
                </c:pt>
                <c:pt idx="1674">
                  <c:v>3.3491906973441302E-2</c:v>
                </c:pt>
                <c:pt idx="1675">
                  <c:v>-1.6824277308056499</c:v>
                </c:pt>
                <c:pt idx="1676">
                  <c:v>0.16036317958527899</c:v>
                </c:pt>
                <c:pt idx="1677">
                  <c:v>0.274533206556277</c:v>
                </c:pt>
                <c:pt idx="1678">
                  <c:v>1.1132626153838401</c:v>
                </c:pt>
                <c:pt idx="1679">
                  <c:v>1.61093972044332</c:v>
                </c:pt>
                <c:pt idx="1680">
                  <c:v>1.3896490947837901</c:v>
                </c:pt>
                <c:pt idx="1681">
                  <c:v>1.1902237497905801</c:v>
                </c:pt>
                <c:pt idx="1682">
                  <c:v>0.47829753575843098</c:v>
                </c:pt>
                <c:pt idx="1683">
                  <c:v>0.677830348235401</c:v>
                </c:pt>
                <c:pt idx="1684">
                  <c:v>0.19613285584562301</c:v>
                </c:pt>
                <c:pt idx="1685">
                  <c:v>1.3098955282332301</c:v>
                </c:pt>
                <c:pt idx="1686">
                  <c:v>1.8238537010009499</c:v>
                </c:pt>
                <c:pt idx="1687">
                  <c:v>1.5865124821960299</c:v>
                </c:pt>
                <c:pt idx="1688">
                  <c:v>0.59140865387785702</c:v>
                </c:pt>
                <c:pt idx="1689">
                  <c:v>0.39405621387949302</c:v>
                </c:pt>
                <c:pt idx="1690">
                  <c:v>1.4477211527768299</c:v>
                </c:pt>
                <c:pt idx="1691">
                  <c:v>2.03438663936429</c:v>
                </c:pt>
                <c:pt idx="1692">
                  <c:v>0.87971430563574604</c:v>
                </c:pt>
                <c:pt idx="1693">
                  <c:v>4.1981507850179699E-2</c:v>
                </c:pt>
                <c:pt idx="1694">
                  <c:v>-0.60999850496935204</c:v>
                </c:pt>
                <c:pt idx="1695">
                  <c:v>0.238283561609935</c:v>
                </c:pt>
                <c:pt idx="1696">
                  <c:v>0.96872277429018405</c:v>
                </c:pt>
                <c:pt idx="1697">
                  <c:v>0.85231961990488203</c:v>
                </c:pt>
                <c:pt idx="1698">
                  <c:v>1.3133216049648999</c:v>
                </c:pt>
                <c:pt idx="1699">
                  <c:v>0.78666955760856605</c:v>
                </c:pt>
                <c:pt idx="1700">
                  <c:v>0.64965502090417504</c:v>
                </c:pt>
                <c:pt idx="1701">
                  <c:v>5.9400118337206799E-2</c:v>
                </c:pt>
                <c:pt idx="1702">
                  <c:v>1.6503670913567701</c:v>
                </c:pt>
                <c:pt idx="1703">
                  <c:v>1.0413287262497799</c:v>
                </c:pt>
                <c:pt idx="1704">
                  <c:v>2.13339113809689</c:v>
                </c:pt>
                <c:pt idx="1705">
                  <c:v>-5.1228977189323004</c:v>
                </c:pt>
                <c:pt idx="1706">
                  <c:v>0.46573983958735099</c:v>
                </c:pt>
                <c:pt idx="1707">
                  <c:v>1.3857786973628401</c:v>
                </c:pt>
                <c:pt idx="1708">
                  <c:v>1.3265740247542099</c:v>
                </c:pt>
                <c:pt idx="1709">
                  <c:v>1.23660857692633</c:v>
                </c:pt>
                <c:pt idx="1710">
                  <c:v>0.65549640884764404</c:v>
                </c:pt>
                <c:pt idx="1711">
                  <c:v>1.1531169013674401</c:v>
                </c:pt>
                <c:pt idx="1712">
                  <c:v>0.40040972509391698</c:v>
                </c:pt>
                <c:pt idx="1713">
                  <c:v>1.88354826532963</c:v>
                </c:pt>
                <c:pt idx="1714">
                  <c:v>0.161339014377611</c:v>
                </c:pt>
                <c:pt idx="1715">
                  <c:v>-0.50477807259507901</c:v>
                </c:pt>
                <c:pt idx="1716">
                  <c:v>-1.1627707684837001</c:v>
                </c:pt>
                <c:pt idx="1717">
                  <c:v>0.14932799903841601</c:v>
                </c:pt>
                <c:pt idx="1718">
                  <c:v>0.46867571429308802</c:v>
                </c:pt>
                <c:pt idx="1719">
                  <c:v>0.381163220412018</c:v>
                </c:pt>
                <c:pt idx="1720">
                  <c:v>0.85969679621177897</c:v>
                </c:pt>
                <c:pt idx="1721">
                  <c:v>1.1128771362374099</c:v>
                </c:pt>
                <c:pt idx="1722">
                  <c:v>1.02397159797429</c:v>
                </c:pt>
                <c:pt idx="1723">
                  <c:v>0.38691102690574702</c:v>
                </c:pt>
                <c:pt idx="1724">
                  <c:v>3.3657658329990601</c:v>
                </c:pt>
                <c:pt idx="1725">
                  <c:v>1.50588288439671</c:v>
                </c:pt>
                <c:pt idx="1726">
                  <c:v>0.85589724977524995</c:v>
                </c:pt>
                <c:pt idx="1727">
                  <c:v>0.158979229120539</c:v>
                </c:pt>
                <c:pt idx="1728">
                  <c:v>0.71487959521220801</c:v>
                </c:pt>
                <c:pt idx="1729">
                  <c:v>0.48130021231320702</c:v>
                </c:pt>
                <c:pt idx="1730">
                  <c:v>-0.201837660593638</c:v>
                </c:pt>
                <c:pt idx="1731">
                  <c:v>1.4090232929045501</c:v>
                </c:pt>
                <c:pt idx="1732">
                  <c:v>0.20046936778358501</c:v>
                </c:pt>
                <c:pt idx="1733">
                  <c:v>1.1209323758518901</c:v>
                </c:pt>
                <c:pt idx="1734">
                  <c:v>0.91529434891815298</c:v>
                </c:pt>
                <c:pt idx="1735">
                  <c:v>0.14876051377206201</c:v>
                </c:pt>
                <c:pt idx="1736">
                  <c:v>0.40841701139271402</c:v>
                </c:pt>
                <c:pt idx="1737">
                  <c:v>0.66344734948052697</c:v>
                </c:pt>
                <c:pt idx="1738">
                  <c:v>0.36625783269135098</c:v>
                </c:pt>
                <c:pt idx="1739">
                  <c:v>1.1273190235743999</c:v>
                </c:pt>
                <c:pt idx="1740">
                  <c:v>0.17133441143908201</c:v>
                </c:pt>
                <c:pt idx="1741">
                  <c:v>1.24024978987554</c:v>
                </c:pt>
                <c:pt idx="1742">
                  <c:v>1.1981337002269099</c:v>
                </c:pt>
                <c:pt idx="1743">
                  <c:v>0.72695971022681405</c:v>
                </c:pt>
                <c:pt idx="1744">
                  <c:v>0.73601181732827903</c:v>
                </c:pt>
                <c:pt idx="1745">
                  <c:v>5.2740611589439197E-3</c:v>
                </c:pt>
                <c:pt idx="1746">
                  <c:v>1.8561691688170301</c:v>
                </c:pt>
                <c:pt idx="1747">
                  <c:v>-8.9184987785920503E-2</c:v>
                </c:pt>
                <c:pt idx="1748">
                  <c:v>0.98782165086427698</c:v>
                </c:pt>
                <c:pt idx="1749">
                  <c:v>0.99494319646033003</c:v>
                </c:pt>
                <c:pt idx="1750">
                  <c:v>0.33930329913144602</c:v>
                </c:pt>
                <c:pt idx="1751">
                  <c:v>1.04460179098068</c:v>
                </c:pt>
                <c:pt idx="1752">
                  <c:v>0.28976866533309797</c:v>
                </c:pt>
                <c:pt idx="1753">
                  <c:v>-2.8199527839224099</c:v>
                </c:pt>
                <c:pt idx="1754">
                  <c:v>1.13847457988278</c:v>
                </c:pt>
                <c:pt idx="1755">
                  <c:v>0.28985328628441098</c:v>
                </c:pt>
                <c:pt idx="1756">
                  <c:v>0.30728967901072002</c:v>
                </c:pt>
                <c:pt idx="1757">
                  <c:v>3.0564970007038501</c:v>
                </c:pt>
                <c:pt idx="1758">
                  <c:v>0.61338579466415899</c:v>
                </c:pt>
                <c:pt idx="1759">
                  <c:v>0.41667331358583498</c:v>
                </c:pt>
                <c:pt idx="1760">
                  <c:v>0.952997729362274</c:v>
                </c:pt>
                <c:pt idx="1761">
                  <c:v>0.76144460951062998</c:v>
                </c:pt>
                <c:pt idx="1762">
                  <c:v>0.84762309832753402</c:v>
                </c:pt>
                <c:pt idx="1763">
                  <c:v>1.4976461321563801</c:v>
                </c:pt>
                <c:pt idx="1764">
                  <c:v>0.55698563563410797</c:v>
                </c:pt>
                <c:pt idx="1765">
                  <c:v>0.496940077513914</c:v>
                </c:pt>
                <c:pt idx="1766">
                  <c:v>0.42024398921534101</c:v>
                </c:pt>
                <c:pt idx="1767">
                  <c:v>1.0044350001731299</c:v>
                </c:pt>
                <c:pt idx="1768">
                  <c:v>0.94651379365555999</c:v>
                </c:pt>
                <c:pt idx="1769">
                  <c:v>0.69478708274726098</c:v>
                </c:pt>
                <c:pt idx="1770">
                  <c:v>0.50511674458789002</c:v>
                </c:pt>
                <c:pt idx="1771">
                  <c:v>-1.56645065566974</c:v>
                </c:pt>
                <c:pt idx="1772">
                  <c:v>0.88909388332120498</c:v>
                </c:pt>
                <c:pt idx="1773">
                  <c:v>1.66980740185641</c:v>
                </c:pt>
                <c:pt idx="1774">
                  <c:v>-0.30855877117925901</c:v>
                </c:pt>
                <c:pt idx="1775">
                  <c:v>-3.1760816036710202E-2</c:v>
                </c:pt>
                <c:pt idx="1776">
                  <c:v>0.76661150445208504</c:v>
                </c:pt>
                <c:pt idx="1777">
                  <c:v>2.5808377292765998</c:v>
                </c:pt>
                <c:pt idx="1778">
                  <c:v>0.84606785611603497</c:v>
                </c:pt>
                <c:pt idx="1779">
                  <c:v>1.5937051189353999</c:v>
                </c:pt>
                <c:pt idx="1780">
                  <c:v>0.62360668186414403</c:v>
                </c:pt>
                <c:pt idx="1781">
                  <c:v>1.75056789905004</c:v>
                </c:pt>
                <c:pt idx="1782">
                  <c:v>0.14060095418823501</c:v>
                </c:pt>
                <c:pt idx="1783">
                  <c:v>0.77907729240176005</c:v>
                </c:pt>
                <c:pt idx="1784">
                  <c:v>0.77225593247692703</c:v>
                </c:pt>
                <c:pt idx="1785">
                  <c:v>0.59563731052135205</c:v>
                </c:pt>
                <c:pt idx="1786">
                  <c:v>0.36344501612693803</c:v>
                </c:pt>
                <c:pt idx="1787">
                  <c:v>-7.7437676673100697E-2</c:v>
                </c:pt>
                <c:pt idx="1788">
                  <c:v>-4.0505949640085399</c:v>
                </c:pt>
                <c:pt idx="1789">
                  <c:v>0.75371246029115602</c:v>
                </c:pt>
                <c:pt idx="1790">
                  <c:v>1.6582156815208</c:v>
                </c:pt>
                <c:pt idx="1791">
                  <c:v>-0.183138380922307</c:v>
                </c:pt>
                <c:pt idx="1792">
                  <c:v>0.94052862698703699</c:v>
                </c:pt>
                <c:pt idx="1793">
                  <c:v>0.90450070940814897</c:v>
                </c:pt>
                <c:pt idx="1794">
                  <c:v>0.92198666251060002</c:v>
                </c:pt>
                <c:pt idx="1795">
                  <c:v>1.8796509844048199</c:v>
                </c:pt>
                <c:pt idx="1796">
                  <c:v>0.10437788089592299</c:v>
                </c:pt>
                <c:pt idx="1797">
                  <c:v>-7.0881206819036304</c:v>
                </c:pt>
                <c:pt idx="1798">
                  <c:v>-1.6574110091135501</c:v>
                </c:pt>
                <c:pt idx="1799">
                  <c:v>0.10632657384904901</c:v>
                </c:pt>
                <c:pt idx="1800">
                  <c:v>0.60153630649714596</c:v>
                </c:pt>
                <c:pt idx="1801">
                  <c:v>0.19778959580936301</c:v>
                </c:pt>
                <c:pt idx="1802">
                  <c:v>0.57054552290217897</c:v>
                </c:pt>
                <c:pt idx="1803">
                  <c:v>0.84037754036366996</c:v>
                </c:pt>
                <c:pt idx="1804">
                  <c:v>1.0377930469846099</c:v>
                </c:pt>
                <c:pt idx="1805">
                  <c:v>0.54436686047824601</c:v>
                </c:pt>
                <c:pt idx="1806">
                  <c:v>0.57548272472004802</c:v>
                </c:pt>
                <c:pt idx="1807">
                  <c:v>0.74713768163701999</c:v>
                </c:pt>
                <c:pt idx="1808">
                  <c:v>0.22569645609825401</c:v>
                </c:pt>
                <c:pt idx="1809">
                  <c:v>1.0329289886926001</c:v>
                </c:pt>
                <c:pt idx="1810">
                  <c:v>0.361399404686647</c:v>
                </c:pt>
                <c:pt idx="1811">
                  <c:v>0.47845269100812798</c:v>
                </c:pt>
                <c:pt idx="1812">
                  <c:v>-14.3712759717205</c:v>
                </c:pt>
                <c:pt idx="1813">
                  <c:v>0.32619749983423602</c:v>
                </c:pt>
                <c:pt idx="1814">
                  <c:v>1.47243480852458</c:v>
                </c:pt>
                <c:pt idx="1815">
                  <c:v>-0.28520897481343099</c:v>
                </c:pt>
                <c:pt idx="1816">
                  <c:v>0.63715409437936799</c:v>
                </c:pt>
                <c:pt idx="1817">
                  <c:v>0.702935790027302</c:v>
                </c:pt>
                <c:pt idx="1818">
                  <c:v>1.4092806231045101</c:v>
                </c:pt>
                <c:pt idx="1819">
                  <c:v>1.1301074627921499</c:v>
                </c:pt>
                <c:pt idx="1820">
                  <c:v>-0.20809691684672599</c:v>
                </c:pt>
                <c:pt idx="1821">
                  <c:v>2.6100530109191502</c:v>
                </c:pt>
                <c:pt idx="1822">
                  <c:v>1.0667442723335401</c:v>
                </c:pt>
                <c:pt idx="1823">
                  <c:v>5.7029766828438098E-2</c:v>
                </c:pt>
                <c:pt idx="1824">
                  <c:v>0.34038122021636302</c:v>
                </c:pt>
                <c:pt idx="1825">
                  <c:v>1.3535079013493301</c:v>
                </c:pt>
                <c:pt idx="1826">
                  <c:v>0.77497196738794605</c:v>
                </c:pt>
                <c:pt idx="1827">
                  <c:v>2.40551124033284</c:v>
                </c:pt>
                <c:pt idx="1828">
                  <c:v>0.85562288314797297</c:v>
                </c:pt>
                <c:pt idx="1829">
                  <c:v>1.2114026067338299</c:v>
                </c:pt>
                <c:pt idx="1830">
                  <c:v>0.47437343998304299</c:v>
                </c:pt>
                <c:pt idx="1831">
                  <c:v>0.88282280451886896</c:v>
                </c:pt>
                <c:pt idx="1832">
                  <c:v>2.0477221234726199</c:v>
                </c:pt>
                <c:pt idx="1833">
                  <c:v>1.64798905788642</c:v>
                </c:pt>
                <c:pt idx="1834">
                  <c:v>1.20401690005759</c:v>
                </c:pt>
                <c:pt idx="1835">
                  <c:v>-0.26681760455050102</c:v>
                </c:pt>
                <c:pt idx="1836">
                  <c:v>0.63935028534115002</c:v>
                </c:pt>
                <c:pt idx="1837">
                  <c:v>0.69727936012066105</c:v>
                </c:pt>
                <c:pt idx="1838">
                  <c:v>0.30258607381551</c:v>
                </c:pt>
                <c:pt idx="1839">
                  <c:v>0.529829520255927</c:v>
                </c:pt>
                <c:pt idx="1840">
                  <c:v>-0.20119942973629801</c:v>
                </c:pt>
                <c:pt idx="1841">
                  <c:v>0.16000150885219</c:v>
                </c:pt>
                <c:pt idx="1842">
                  <c:v>-0.71490257140727798</c:v>
                </c:pt>
                <c:pt idx="1843">
                  <c:v>1.6411087733176799</c:v>
                </c:pt>
                <c:pt idx="1844">
                  <c:v>1.4329844082016301</c:v>
                </c:pt>
                <c:pt idx="1845">
                  <c:v>0.45787690202445802</c:v>
                </c:pt>
                <c:pt idx="1846">
                  <c:v>0.41039459884132101</c:v>
                </c:pt>
                <c:pt idx="1847">
                  <c:v>0.48969109055142501</c:v>
                </c:pt>
                <c:pt idx="1848">
                  <c:v>1.9537266404899201</c:v>
                </c:pt>
                <c:pt idx="1849">
                  <c:v>0.98440789548585295</c:v>
                </c:pt>
                <c:pt idx="1850">
                  <c:v>0.68885325526432895</c:v>
                </c:pt>
                <c:pt idx="1851">
                  <c:v>2.9892033607894102</c:v>
                </c:pt>
                <c:pt idx="1852">
                  <c:v>0.44592916920870201</c:v>
                </c:pt>
                <c:pt idx="1853">
                  <c:v>0.91274386384917205</c:v>
                </c:pt>
                <c:pt idx="1854">
                  <c:v>0.63842199168536795</c:v>
                </c:pt>
                <c:pt idx="1855">
                  <c:v>1.4517053928203301</c:v>
                </c:pt>
                <c:pt idx="1856">
                  <c:v>1.01520523224082</c:v>
                </c:pt>
                <c:pt idx="1857">
                  <c:v>0.226874359682916</c:v>
                </c:pt>
                <c:pt idx="1858">
                  <c:v>0.36082186237243202</c:v>
                </c:pt>
                <c:pt idx="1859">
                  <c:v>0.97724978753660896</c:v>
                </c:pt>
                <c:pt idx="1860">
                  <c:v>4.0674721044211797</c:v>
                </c:pt>
                <c:pt idx="1861">
                  <c:v>-4.35411363680213</c:v>
                </c:pt>
                <c:pt idx="1862">
                  <c:v>0.52612447452397504</c:v>
                </c:pt>
                <c:pt idx="1863">
                  <c:v>-1.5971481787122901</c:v>
                </c:pt>
                <c:pt idx="1864">
                  <c:v>1.1926674771662</c:v>
                </c:pt>
                <c:pt idx="1865">
                  <c:v>0.54318228527207801</c:v>
                </c:pt>
                <c:pt idx="1866">
                  <c:v>0.80706305506745302</c:v>
                </c:pt>
                <c:pt idx="1867">
                  <c:v>0.73543174132088895</c:v>
                </c:pt>
                <c:pt idx="1868">
                  <c:v>1.46696100231013</c:v>
                </c:pt>
                <c:pt idx="1869">
                  <c:v>5.0253073880317703E-2</c:v>
                </c:pt>
                <c:pt idx="1870">
                  <c:v>1.2075816537452</c:v>
                </c:pt>
                <c:pt idx="1871">
                  <c:v>1.94072965577106</c:v>
                </c:pt>
                <c:pt idx="1872">
                  <c:v>0.87737156406472805</c:v>
                </c:pt>
                <c:pt idx="1873">
                  <c:v>1.02036097292982</c:v>
                </c:pt>
                <c:pt idx="1874">
                  <c:v>0.62008492269080495</c:v>
                </c:pt>
                <c:pt idx="1875">
                  <c:v>0.53456681778095005</c:v>
                </c:pt>
                <c:pt idx="1876">
                  <c:v>0.59896286528693199</c:v>
                </c:pt>
                <c:pt idx="1877">
                  <c:v>0.86152806844951302</c:v>
                </c:pt>
                <c:pt idx="1878">
                  <c:v>-0.11408375875533</c:v>
                </c:pt>
                <c:pt idx="1879">
                  <c:v>0.66476689210583995</c:v>
                </c:pt>
                <c:pt idx="1880">
                  <c:v>0.33015799187985501</c:v>
                </c:pt>
                <c:pt idx="1881">
                  <c:v>0.32204603798666598</c:v>
                </c:pt>
                <c:pt idx="1882">
                  <c:v>1.53388052110804</c:v>
                </c:pt>
                <c:pt idx="1883">
                  <c:v>0.77100571657921801</c:v>
                </c:pt>
                <c:pt idx="1884">
                  <c:v>1.0320474321094699</c:v>
                </c:pt>
                <c:pt idx="1885">
                  <c:v>0.77368381618670701</c:v>
                </c:pt>
                <c:pt idx="1886">
                  <c:v>0.84840897103317203</c:v>
                </c:pt>
                <c:pt idx="1887">
                  <c:v>1.24162518215468</c:v>
                </c:pt>
                <c:pt idx="1888">
                  <c:v>-0.57036688474178898</c:v>
                </c:pt>
                <c:pt idx="1889">
                  <c:v>0.48904623976897599</c:v>
                </c:pt>
                <c:pt idx="1890">
                  <c:v>-0.78064760844016401</c:v>
                </c:pt>
                <c:pt idx="1891">
                  <c:v>0.97638930531678203</c:v>
                </c:pt>
                <c:pt idx="1892">
                  <c:v>0.194439209497652</c:v>
                </c:pt>
                <c:pt idx="1893">
                  <c:v>0.37524821243080198</c:v>
                </c:pt>
                <c:pt idx="1894">
                  <c:v>0.52424935459854005</c:v>
                </c:pt>
                <c:pt idx="1895">
                  <c:v>0.66947165710104395</c:v>
                </c:pt>
                <c:pt idx="1896">
                  <c:v>1.3161457752955601</c:v>
                </c:pt>
                <c:pt idx="1897">
                  <c:v>0.90704716786608197</c:v>
                </c:pt>
                <c:pt idx="1898">
                  <c:v>-0.92772281914138299</c:v>
                </c:pt>
                <c:pt idx="1899">
                  <c:v>1.5329649466398101</c:v>
                </c:pt>
                <c:pt idx="1900">
                  <c:v>0.73185992547652701</c:v>
                </c:pt>
                <c:pt idx="1901">
                  <c:v>0.52193699127623605</c:v>
                </c:pt>
                <c:pt idx="1902">
                  <c:v>-4.0617637450695698E-3</c:v>
                </c:pt>
                <c:pt idx="1903">
                  <c:v>1.1694475963733699</c:v>
                </c:pt>
                <c:pt idx="1904">
                  <c:v>3.1529110345979601</c:v>
                </c:pt>
                <c:pt idx="1905">
                  <c:v>0.306503704525388</c:v>
                </c:pt>
                <c:pt idx="1906">
                  <c:v>1.7397461905753799</c:v>
                </c:pt>
                <c:pt idx="1907">
                  <c:v>-0.44186525255971398</c:v>
                </c:pt>
                <c:pt idx="1908">
                  <c:v>-0.19946348466033101</c:v>
                </c:pt>
                <c:pt idx="1909">
                  <c:v>2.0788859048696202</c:v>
                </c:pt>
                <c:pt idx="1910">
                  <c:v>1.25122072281008</c:v>
                </c:pt>
                <c:pt idx="1911">
                  <c:v>-3.55586266359491</c:v>
                </c:pt>
                <c:pt idx="1912">
                  <c:v>0.99866734703899895</c:v>
                </c:pt>
                <c:pt idx="1913">
                  <c:v>0.47903249276170701</c:v>
                </c:pt>
                <c:pt idx="1914">
                  <c:v>1.0888123145739399</c:v>
                </c:pt>
                <c:pt idx="1915">
                  <c:v>2.7934662150071099</c:v>
                </c:pt>
                <c:pt idx="1916">
                  <c:v>1.3007758296874501</c:v>
                </c:pt>
                <c:pt idx="1917">
                  <c:v>-6.3325823155065404</c:v>
                </c:pt>
                <c:pt idx="1918">
                  <c:v>2.98999809637961</c:v>
                </c:pt>
                <c:pt idx="1919">
                  <c:v>0.69383643496599201</c:v>
                </c:pt>
                <c:pt idx="1920">
                  <c:v>0.53308019985627697</c:v>
                </c:pt>
                <c:pt idx="1921">
                  <c:v>0.83532493446785405</c:v>
                </c:pt>
                <c:pt idx="1922">
                  <c:v>0.56891178104107698</c:v>
                </c:pt>
                <c:pt idx="1923">
                  <c:v>2.1441405682679702</c:v>
                </c:pt>
                <c:pt idx="1924">
                  <c:v>1.2742261204027101</c:v>
                </c:pt>
                <c:pt idx="1925">
                  <c:v>-0.41913586637948502</c:v>
                </c:pt>
                <c:pt idx="1926">
                  <c:v>1.0464479461312</c:v>
                </c:pt>
                <c:pt idx="1927">
                  <c:v>1.0307980116667901</c:v>
                </c:pt>
                <c:pt idx="1928">
                  <c:v>0.60484967465266903</c:v>
                </c:pt>
                <c:pt idx="1929">
                  <c:v>0.35129340259172298</c:v>
                </c:pt>
                <c:pt idx="1930">
                  <c:v>0.26860632265677398</c:v>
                </c:pt>
                <c:pt idx="1931">
                  <c:v>0.502221646081351</c:v>
                </c:pt>
                <c:pt idx="1932">
                  <c:v>1.6847415853935099</c:v>
                </c:pt>
                <c:pt idx="1933">
                  <c:v>1.0338682013846501</c:v>
                </c:pt>
                <c:pt idx="1934">
                  <c:v>0.55192524369690299</c:v>
                </c:pt>
                <c:pt idx="1935">
                  <c:v>0.80271541970365201</c:v>
                </c:pt>
                <c:pt idx="1936">
                  <c:v>0.63322983684414302</c:v>
                </c:pt>
                <c:pt idx="1937">
                  <c:v>0.54971177915943104</c:v>
                </c:pt>
                <c:pt idx="1938">
                  <c:v>9.6634450584739795E-2</c:v>
                </c:pt>
                <c:pt idx="1939">
                  <c:v>1.5147001510856299</c:v>
                </c:pt>
                <c:pt idx="1940">
                  <c:v>0.45570745964952702</c:v>
                </c:pt>
                <c:pt idx="1941">
                  <c:v>-8.1364758211060206E-2</c:v>
                </c:pt>
                <c:pt idx="1942">
                  <c:v>1.1127302795117899</c:v>
                </c:pt>
                <c:pt idx="1943">
                  <c:v>1.0705687505438899</c:v>
                </c:pt>
                <c:pt idx="1944">
                  <c:v>1.8403333392500401</c:v>
                </c:pt>
                <c:pt idx="1945">
                  <c:v>0.71089971574642996</c:v>
                </c:pt>
                <c:pt idx="1946">
                  <c:v>0.81332524712042797</c:v>
                </c:pt>
                <c:pt idx="1947">
                  <c:v>1.02077682787309</c:v>
                </c:pt>
                <c:pt idx="1948">
                  <c:v>0.977479667299754</c:v>
                </c:pt>
                <c:pt idx="1949">
                  <c:v>1.9107307369378801</c:v>
                </c:pt>
                <c:pt idx="1950">
                  <c:v>0.90628752041051697</c:v>
                </c:pt>
                <c:pt idx="1951">
                  <c:v>0.63294619432395505</c:v>
                </c:pt>
                <c:pt idx="1952">
                  <c:v>1.2160143760131501</c:v>
                </c:pt>
                <c:pt idx="1953">
                  <c:v>0.142383633068666</c:v>
                </c:pt>
                <c:pt idx="1954">
                  <c:v>1.10639098779086</c:v>
                </c:pt>
                <c:pt idx="1955">
                  <c:v>0.10508929676689301</c:v>
                </c:pt>
                <c:pt idx="1956">
                  <c:v>4.1008826754382402E-2</c:v>
                </c:pt>
                <c:pt idx="1957">
                  <c:v>0.35726490737503602</c:v>
                </c:pt>
                <c:pt idx="1958">
                  <c:v>9.3141081425718794E-2</c:v>
                </c:pt>
                <c:pt idx="1959">
                  <c:v>0.76238929934283395</c:v>
                </c:pt>
                <c:pt idx="1960">
                  <c:v>0.82595911265441302</c:v>
                </c:pt>
                <c:pt idx="1961">
                  <c:v>-0.160661915387074</c:v>
                </c:pt>
                <c:pt idx="1962">
                  <c:v>-0.324618482149932</c:v>
                </c:pt>
                <c:pt idx="1963">
                  <c:v>-0.198584371760195</c:v>
                </c:pt>
                <c:pt idx="1964">
                  <c:v>0.662257118006783</c:v>
                </c:pt>
                <c:pt idx="1965">
                  <c:v>0.19559666949773299</c:v>
                </c:pt>
                <c:pt idx="1966">
                  <c:v>0.854553461703632</c:v>
                </c:pt>
                <c:pt idx="1967">
                  <c:v>0.31726292089614899</c:v>
                </c:pt>
                <c:pt idx="1968">
                  <c:v>0.58689592943594004</c:v>
                </c:pt>
                <c:pt idx="1969">
                  <c:v>1.39379089623588</c:v>
                </c:pt>
                <c:pt idx="1970">
                  <c:v>-0.47166974840520098</c:v>
                </c:pt>
                <c:pt idx="1971">
                  <c:v>0.83078766844566498</c:v>
                </c:pt>
                <c:pt idx="1972">
                  <c:v>1.4087847622407501</c:v>
                </c:pt>
                <c:pt idx="1973">
                  <c:v>0.79749802152792504</c:v>
                </c:pt>
                <c:pt idx="1974">
                  <c:v>-1.8458774970301299</c:v>
                </c:pt>
                <c:pt idx="1975">
                  <c:v>0.16375731812168701</c:v>
                </c:pt>
                <c:pt idx="1976">
                  <c:v>0.78284046218930803</c:v>
                </c:pt>
                <c:pt idx="1977">
                  <c:v>1.9579620322082101</c:v>
                </c:pt>
                <c:pt idx="1978">
                  <c:v>-4.78058599850162E-2</c:v>
                </c:pt>
                <c:pt idx="1979">
                  <c:v>0.36096781894690999</c:v>
                </c:pt>
                <c:pt idx="1980">
                  <c:v>0.20679289026935599</c:v>
                </c:pt>
                <c:pt idx="1981">
                  <c:v>0.82127539575837905</c:v>
                </c:pt>
                <c:pt idx="1982">
                  <c:v>0.88887637735282299</c:v>
                </c:pt>
                <c:pt idx="1983">
                  <c:v>0.678710529622226</c:v>
                </c:pt>
                <c:pt idx="1984">
                  <c:v>1.3678093990646101</c:v>
                </c:pt>
                <c:pt idx="1985">
                  <c:v>1.99618176103012</c:v>
                </c:pt>
                <c:pt idx="1986">
                  <c:v>-0.230055110170304</c:v>
                </c:pt>
                <c:pt idx="1987">
                  <c:v>1.18119183735768</c:v>
                </c:pt>
                <c:pt idx="1988">
                  <c:v>2.7835576828952999</c:v>
                </c:pt>
                <c:pt idx="1989">
                  <c:v>1.15638698191459</c:v>
                </c:pt>
                <c:pt idx="1990">
                  <c:v>0.16188525210996399</c:v>
                </c:pt>
                <c:pt idx="1991">
                  <c:v>5.11385432548074</c:v>
                </c:pt>
                <c:pt idx="1992">
                  <c:v>2.9563467650023401</c:v>
                </c:pt>
                <c:pt idx="1993">
                  <c:v>-7.9848493922177292E-3</c:v>
                </c:pt>
                <c:pt idx="1994">
                  <c:v>1.0541125029631599</c:v>
                </c:pt>
                <c:pt idx="1995">
                  <c:v>0.72209501199561898</c:v>
                </c:pt>
                <c:pt idx="1996">
                  <c:v>0.51620469548120496</c:v>
                </c:pt>
                <c:pt idx="1997">
                  <c:v>0.69657862356362998</c:v>
                </c:pt>
                <c:pt idx="1998">
                  <c:v>1.55596807505971</c:v>
                </c:pt>
                <c:pt idx="1999">
                  <c:v>0.57370417923049899</c:v>
                </c:pt>
                <c:pt idx="2000">
                  <c:v>1.0634197232614</c:v>
                </c:pt>
                <c:pt idx="2001">
                  <c:v>0.28741848492855498</c:v>
                </c:pt>
                <c:pt idx="2002">
                  <c:v>1.27598281674999</c:v>
                </c:pt>
                <c:pt idx="2003">
                  <c:v>2.0766343057951402</c:v>
                </c:pt>
                <c:pt idx="2004">
                  <c:v>-1.0553258294716901</c:v>
                </c:pt>
                <c:pt idx="2005">
                  <c:v>2.0055213332241202</c:v>
                </c:pt>
                <c:pt idx="2006">
                  <c:v>1.63792192499119</c:v>
                </c:pt>
                <c:pt idx="2007">
                  <c:v>1.6153120310565801</c:v>
                </c:pt>
                <c:pt idx="2008">
                  <c:v>1.02235582428847</c:v>
                </c:pt>
                <c:pt idx="2009">
                  <c:v>0.32637087223164601</c:v>
                </c:pt>
                <c:pt idx="2010">
                  <c:v>3.4265604664017298E-2</c:v>
                </c:pt>
                <c:pt idx="2011">
                  <c:v>0.90068861585659898</c:v>
                </c:pt>
                <c:pt idx="2012">
                  <c:v>0.99197871669913795</c:v>
                </c:pt>
                <c:pt idx="2013">
                  <c:v>0.41224798236324001</c:v>
                </c:pt>
                <c:pt idx="2014">
                  <c:v>0.37089260917759398</c:v>
                </c:pt>
                <c:pt idx="2015">
                  <c:v>-5.0091922749371798E-2</c:v>
                </c:pt>
                <c:pt idx="2016">
                  <c:v>-6.9536977857262705E-2</c:v>
                </c:pt>
                <c:pt idx="2017">
                  <c:v>0.53963352332875103</c:v>
                </c:pt>
                <c:pt idx="2018">
                  <c:v>2.7922056213562798</c:v>
                </c:pt>
                <c:pt idx="2019">
                  <c:v>0.78439840949401796</c:v>
                </c:pt>
                <c:pt idx="2020">
                  <c:v>1.8066201502156201</c:v>
                </c:pt>
                <c:pt idx="2021">
                  <c:v>0.87462027736339099</c:v>
                </c:pt>
                <c:pt idx="2022">
                  <c:v>0.28113524776286802</c:v>
                </c:pt>
                <c:pt idx="2023">
                  <c:v>-0.15854314846329501</c:v>
                </c:pt>
                <c:pt idx="2024">
                  <c:v>0.976639918507058</c:v>
                </c:pt>
                <c:pt idx="2025">
                  <c:v>2.0718669293290999</c:v>
                </c:pt>
                <c:pt idx="2026">
                  <c:v>-0.123749600495246</c:v>
                </c:pt>
                <c:pt idx="2027">
                  <c:v>1.3959750628543</c:v>
                </c:pt>
                <c:pt idx="2028">
                  <c:v>0.595817270087587</c:v>
                </c:pt>
                <c:pt idx="2029">
                  <c:v>0.65619325875011703</c:v>
                </c:pt>
                <c:pt idx="2030">
                  <c:v>-0.894580179088449</c:v>
                </c:pt>
                <c:pt idx="2031">
                  <c:v>2.3581530938385402</c:v>
                </c:pt>
                <c:pt idx="2032">
                  <c:v>0.33989591143217901</c:v>
                </c:pt>
                <c:pt idx="2033">
                  <c:v>0.99537673478316702</c:v>
                </c:pt>
                <c:pt idx="2034">
                  <c:v>1.50879501623348</c:v>
                </c:pt>
                <c:pt idx="2035">
                  <c:v>0.64110533954051496</c:v>
                </c:pt>
                <c:pt idx="2036">
                  <c:v>0.384351229469585</c:v>
                </c:pt>
                <c:pt idx="2037">
                  <c:v>0.45145929085549802</c:v>
                </c:pt>
                <c:pt idx="2038">
                  <c:v>8.6280744694094094E-2</c:v>
                </c:pt>
                <c:pt idx="2039">
                  <c:v>0.45535683596280402</c:v>
                </c:pt>
                <c:pt idx="2040">
                  <c:v>2.2045529559125798</c:v>
                </c:pt>
                <c:pt idx="2041">
                  <c:v>1.3838105236435601</c:v>
                </c:pt>
                <c:pt idx="2042">
                  <c:v>0.76666932746905203</c:v>
                </c:pt>
                <c:pt idx="2043">
                  <c:v>2.0861419659096998</c:v>
                </c:pt>
                <c:pt idx="2044">
                  <c:v>0.47639955496289699</c:v>
                </c:pt>
                <c:pt idx="2045">
                  <c:v>0.451123323525779</c:v>
                </c:pt>
                <c:pt idx="2046">
                  <c:v>0.28822745508226</c:v>
                </c:pt>
                <c:pt idx="2047">
                  <c:v>0.76640454562004801</c:v>
                </c:pt>
                <c:pt idx="2048">
                  <c:v>1.85037111611373</c:v>
                </c:pt>
                <c:pt idx="2049">
                  <c:v>0.35126496076934699</c:v>
                </c:pt>
                <c:pt idx="2050">
                  <c:v>0.71667263815806403</c:v>
                </c:pt>
                <c:pt idx="2051">
                  <c:v>1.58059547932291</c:v>
                </c:pt>
                <c:pt idx="2052">
                  <c:v>1.6035544348900601</c:v>
                </c:pt>
                <c:pt idx="2053">
                  <c:v>0.93191624733006395</c:v>
                </c:pt>
                <c:pt idx="2054">
                  <c:v>1.3408772792491801</c:v>
                </c:pt>
                <c:pt idx="2055">
                  <c:v>-0.51403372209879195</c:v>
                </c:pt>
                <c:pt idx="2056">
                  <c:v>1.1951882505481899</c:v>
                </c:pt>
                <c:pt idx="2057">
                  <c:v>0.127177389355416</c:v>
                </c:pt>
                <c:pt idx="2058">
                  <c:v>0.82570800646033204</c:v>
                </c:pt>
                <c:pt idx="2059">
                  <c:v>1.14138767814035</c:v>
                </c:pt>
                <c:pt idx="2060">
                  <c:v>-2.9718031444572199</c:v>
                </c:pt>
                <c:pt idx="2061">
                  <c:v>1.19388972177441</c:v>
                </c:pt>
                <c:pt idx="2062">
                  <c:v>-0.729643610224047</c:v>
                </c:pt>
                <c:pt idx="2063">
                  <c:v>0.92076132107585795</c:v>
                </c:pt>
                <c:pt idx="2064">
                  <c:v>1.4020367388052499</c:v>
                </c:pt>
                <c:pt idx="2065">
                  <c:v>-2.8434762389639099</c:v>
                </c:pt>
                <c:pt idx="2066">
                  <c:v>0.217586829311917</c:v>
                </c:pt>
                <c:pt idx="2067">
                  <c:v>0.92654054777444395</c:v>
                </c:pt>
                <c:pt idx="2068">
                  <c:v>0.46753872735936403</c:v>
                </c:pt>
                <c:pt idx="2069">
                  <c:v>0.65065776173934597</c:v>
                </c:pt>
                <c:pt idx="2070">
                  <c:v>2.0164628694562299</c:v>
                </c:pt>
                <c:pt idx="2071">
                  <c:v>0.93147268397707395</c:v>
                </c:pt>
                <c:pt idx="2072">
                  <c:v>0.73552339322453697</c:v>
                </c:pt>
                <c:pt idx="2073">
                  <c:v>0.59351040156018398</c:v>
                </c:pt>
                <c:pt idx="2074">
                  <c:v>0.622626538480748</c:v>
                </c:pt>
                <c:pt idx="2075">
                  <c:v>0.56068419970317795</c:v>
                </c:pt>
                <c:pt idx="2076">
                  <c:v>-0.18101740585058601</c:v>
                </c:pt>
                <c:pt idx="2077">
                  <c:v>-0.43167893431752502</c:v>
                </c:pt>
                <c:pt idx="2078">
                  <c:v>1.0351831810071099</c:v>
                </c:pt>
                <c:pt idx="2079">
                  <c:v>1.0842063807792699</c:v>
                </c:pt>
                <c:pt idx="2080">
                  <c:v>0.52499191772742604</c:v>
                </c:pt>
                <c:pt idx="2081">
                  <c:v>0.31335201932642198</c:v>
                </c:pt>
                <c:pt idx="2082">
                  <c:v>0.43728457898564099</c:v>
                </c:pt>
                <c:pt idx="2083">
                  <c:v>0.46309582579908498</c:v>
                </c:pt>
                <c:pt idx="2084">
                  <c:v>0.95919404695919197</c:v>
                </c:pt>
                <c:pt idx="2085">
                  <c:v>-0.68447168071340603</c:v>
                </c:pt>
                <c:pt idx="2086">
                  <c:v>0.38959105210202</c:v>
                </c:pt>
                <c:pt idx="2087">
                  <c:v>0.35532934849617498</c:v>
                </c:pt>
                <c:pt idx="2088">
                  <c:v>1.6774208778036701</c:v>
                </c:pt>
                <c:pt idx="2089">
                  <c:v>1.09483013597797</c:v>
                </c:pt>
                <c:pt idx="2090">
                  <c:v>1.38737656234844</c:v>
                </c:pt>
                <c:pt idx="2091">
                  <c:v>1.6408737739400501</c:v>
                </c:pt>
                <c:pt idx="2092">
                  <c:v>0.53676780707697802</c:v>
                </c:pt>
                <c:pt idx="2093">
                  <c:v>0.378887729102037</c:v>
                </c:pt>
                <c:pt idx="2094">
                  <c:v>0.32333943228354201</c:v>
                </c:pt>
                <c:pt idx="2095">
                  <c:v>1.6963610382221299</c:v>
                </c:pt>
                <c:pt idx="2096">
                  <c:v>1.4267497795199899</c:v>
                </c:pt>
                <c:pt idx="2097">
                  <c:v>1.7998444269331999</c:v>
                </c:pt>
                <c:pt idx="2098">
                  <c:v>1.08462787356993</c:v>
                </c:pt>
                <c:pt idx="2099">
                  <c:v>0.44919958021564799</c:v>
                </c:pt>
                <c:pt idx="2100">
                  <c:v>1.5763169614055099</c:v>
                </c:pt>
                <c:pt idx="2101">
                  <c:v>0.76600453659208401</c:v>
                </c:pt>
                <c:pt idx="2102">
                  <c:v>1.36744638972912</c:v>
                </c:pt>
                <c:pt idx="2103">
                  <c:v>-0.69640913251111203</c:v>
                </c:pt>
                <c:pt idx="2104">
                  <c:v>0.39253716595780402</c:v>
                </c:pt>
                <c:pt idx="2105">
                  <c:v>-2.8036968053219102E-2</c:v>
                </c:pt>
                <c:pt idx="2106">
                  <c:v>0.698881573257222</c:v>
                </c:pt>
                <c:pt idx="2107">
                  <c:v>-0.50824110366989805</c:v>
                </c:pt>
                <c:pt idx="2108">
                  <c:v>0.37217882474311598</c:v>
                </c:pt>
                <c:pt idx="2109">
                  <c:v>1.0136773007766799</c:v>
                </c:pt>
                <c:pt idx="2110">
                  <c:v>2.1637335134071298</c:v>
                </c:pt>
                <c:pt idx="2111">
                  <c:v>0.70351351824053598</c:v>
                </c:pt>
                <c:pt idx="2112">
                  <c:v>0.97112402907709705</c:v>
                </c:pt>
                <c:pt idx="2113">
                  <c:v>0.94693433984523201</c:v>
                </c:pt>
                <c:pt idx="2114">
                  <c:v>1.4606013038261401</c:v>
                </c:pt>
                <c:pt idx="2115">
                  <c:v>1.35313485555526</c:v>
                </c:pt>
                <c:pt idx="2116">
                  <c:v>1.15197807518825</c:v>
                </c:pt>
                <c:pt idx="2117">
                  <c:v>-1.8405041611647099</c:v>
                </c:pt>
                <c:pt idx="2118">
                  <c:v>0.83705799546233906</c:v>
                </c:pt>
                <c:pt idx="2119">
                  <c:v>1.07363097081975</c:v>
                </c:pt>
                <c:pt idx="2120">
                  <c:v>0.56214930643613303</c:v>
                </c:pt>
                <c:pt idx="2121">
                  <c:v>-0.103090924385388</c:v>
                </c:pt>
                <c:pt idx="2122">
                  <c:v>0.74023484854124599</c:v>
                </c:pt>
                <c:pt idx="2123">
                  <c:v>0.19697878619758799</c:v>
                </c:pt>
                <c:pt idx="2124">
                  <c:v>0.79600667145634296</c:v>
                </c:pt>
                <c:pt idx="2125">
                  <c:v>1.5255189793022299</c:v>
                </c:pt>
                <c:pt idx="2126">
                  <c:v>0.32730092483601197</c:v>
                </c:pt>
                <c:pt idx="2127">
                  <c:v>0.20790399269389501</c:v>
                </c:pt>
                <c:pt idx="2128">
                  <c:v>0.53214051594254497</c:v>
                </c:pt>
                <c:pt idx="2129">
                  <c:v>0.82414654463872805</c:v>
                </c:pt>
                <c:pt idx="2130">
                  <c:v>0.52428395823453</c:v>
                </c:pt>
                <c:pt idx="2131">
                  <c:v>0.48767762119062602</c:v>
                </c:pt>
                <c:pt idx="2132">
                  <c:v>1.3694268754146199</c:v>
                </c:pt>
                <c:pt idx="2133">
                  <c:v>2.5425660094676399</c:v>
                </c:pt>
                <c:pt idx="2134">
                  <c:v>0.59727083209036202</c:v>
                </c:pt>
                <c:pt idx="2135">
                  <c:v>0.95492987633702697</c:v>
                </c:pt>
                <c:pt idx="2136">
                  <c:v>2.05078801602391</c:v>
                </c:pt>
                <c:pt idx="2137">
                  <c:v>0.38037358032865098</c:v>
                </c:pt>
                <c:pt idx="2138">
                  <c:v>1.38442347681209</c:v>
                </c:pt>
                <c:pt idx="2139">
                  <c:v>1.0401948220182</c:v>
                </c:pt>
                <c:pt idx="2140">
                  <c:v>9.8678919337914395E-2</c:v>
                </c:pt>
                <c:pt idx="2141">
                  <c:v>4.2995583066976097</c:v>
                </c:pt>
                <c:pt idx="2142">
                  <c:v>2.2008302497541798</c:v>
                </c:pt>
                <c:pt idx="2143">
                  <c:v>0.70166709282112005</c:v>
                </c:pt>
                <c:pt idx="2144">
                  <c:v>0.76458272867652699</c:v>
                </c:pt>
                <c:pt idx="2145">
                  <c:v>2.3682394042425701</c:v>
                </c:pt>
                <c:pt idx="2146">
                  <c:v>0.79298132075823102</c:v>
                </c:pt>
                <c:pt idx="2147">
                  <c:v>0.55705611117445997</c:v>
                </c:pt>
                <c:pt idx="2148">
                  <c:v>0.98348513575265195</c:v>
                </c:pt>
                <c:pt idx="2149">
                  <c:v>0.90875027888684801</c:v>
                </c:pt>
                <c:pt idx="2150">
                  <c:v>0.25516844256394999</c:v>
                </c:pt>
                <c:pt idx="2151">
                  <c:v>7.82488077934132E-2</c:v>
                </c:pt>
                <c:pt idx="2152">
                  <c:v>0.69540820045903995</c:v>
                </c:pt>
                <c:pt idx="2153">
                  <c:v>0.90365286941299905</c:v>
                </c:pt>
                <c:pt idx="2154">
                  <c:v>0.79833049871140305</c:v>
                </c:pt>
                <c:pt idx="2155">
                  <c:v>0.48308722212223998</c:v>
                </c:pt>
                <c:pt idx="2156">
                  <c:v>-0.153643150868046</c:v>
                </c:pt>
                <c:pt idx="2157">
                  <c:v>0.10223022288068</c:v>
                </c:pt>
                <c:pt idx="2158">
                  <c:v>1.82414237197264</c:v>
                </c:pt>
                <c:pt idx="2159">
                  <c:v>0.60622788839235597</c:v>
                </c:pt>
                <c:pt idx="2160">
                  <c:v>1.4452017607019001</c:v>
                </c:pt>
                <c:pt idx="2161">
                  <c:v>-1.8341657568118499</c:v>
                </c:pt>
                <c:pt idx="2162">
                  <c:v>0.91553067349386197</c:v>
                </c:pt>
                <c:pt idx="2163">
                  <c:v>0.59790642028648</c:v>
                </c:pt>
                <c:pt idx="2164">
                  <c:v>0.54971906836016604</c:v>
                </c:pt>
                <c:pt idx="2165">
                  <c:v>1.23246042117736</c:v>
                </c:pt>
                <c:pt idx="2166">
                  <c:v>0.44596989015208899</c:v>
                </c:pt>
                <c:pt idx="2167">
                  <c:v>2.36048021505718</c:v>
                </c:pt>
                <c:pt idx="2168">
                  <c:v>0.485235586781541</c:v>
                </c:pt>
                <c:pt idx="2169">
                  <c:v>1.13947902415318</c:v>
                </c:pt>
                <c:pt idx="2170">
                  <c:v>0.151876053834334</c:v>
                </c:pt>
                <c:pt idx="2171">
                  <c:v>1.97317369585291</c:v>
                </c:pt>
                <c:pt idx="2172">
                  <c:v>1.3813276901096101</c:v>
                </c:pt>
                <c:pt idx="2173">
                  <c:v>1.4043113366140501</c:v>
                </c:pt>
                <c:pt idx="2174">
                  <c:v>0.36701317057225202</c:v>
                </c:pt>
                <c:pt idx="2175">
                  <c:v>1.5997560043109</c:v>
                </c:pt>
                <c:pt idx="2176">
                  <c:v>0.73062131022502896</c:v>
                </c:pt>
                <c:pt idx="2177">
                  <c:v>2.6667313135628601</c:v>
                </c:pt>
                <c:pt idx="2178">
                  <c:v>1.15420613139255</c:v>
                </c:pt>
                <c:pt idx="2179">
                  <c:v>2.8802644606459298E-3</c:v>
                </c:pt>
                <c:pt idx="2180">
                  <c:v>1.1624929687386101</c:v>
                </c:pt>
                <c:pt idx="2181">
                  <c:v>0.96006967588287095</c:v>
                </c:pt>
                <c:pt idx="2182">
                  <c:v>1.7592677034405699</c:v>
                </c:pt>
                <c:pt idx="2183">
                  <c:v>0.76447330936158897</c:v>
                </c:pt>
                <c:pt idx="2184">
                  <c:v>0.15460522115591899</c:v>
                </c:pt>
                <c:pt idx="2185">
                  <c:v>1.35847647454771</c:v>
                </c:pt>
                <c:pt idx="2186">
                  <c:v>0.20273251584601501</c:v>
                </c:pt>
                <c:pt idx="2187">
                  <c:v>1.24102029880927</c:v>
                </c:pt>
                <c:pt idx="2188">
                  <c:v>0.78245499257634499</c:v>
                </c:pt>
                <c:pt idx="2189">
                  <c:v>1.3603720982207499</c:v>
                </c:pt>
                <c:pt idx="2190">
                  <c:v>0.77105889281228701</c:v>
                </c:pt>
                <c:pt idx="2191">
                  <c:v>0.92679666357972801</c:v>
                </c:pt>
                <c:pt idx="2192">
                  <c:v>-3.1025537203095701</c:v>
                </c:pt>
                <c:pt idx="2193">
                  <c:v>0.16493300353944201</c:v>
                </c:pt>
                <c:pt idx="2194">
                  <c:v>0.63563602467532299</c:v>
                </c:pt>
                <c:pt idx="2195">
                  <c:v>1.22833808790179</c:v>
                </c:pt>
                <c:pt idx="2196">
                  <c:v>0.51499032734604</c:v>
                </c:pt>
                <c:pt idx="2197">
                  <c:v>2.23099053135389</c:v>
                </c:pt>
                <c:pt idx="2198">
                  <c:v>1.4768119421718</c:v>
                </c:pt>
                <c:pt idx="2199">
                  <c:v>0.41651448491536902</c:v>
                </c:pt>
                <c:pt idx="2200">
                  <c:v>0.22719776730050401</c:v>
                </c:pt>
                <c:pt idx="2201">
                  <c:v>0.86497919408104196</c:v>
                </c:pt>
                <c:pt idx="2202">
                  <c:v>-8.8298755841618601E-2</c:v>
                </c:pt>
                <c:pt idx="2203">
                  <c:v>2.8878643546772098</c:v>
                </c:pt>
                <c:pt idx="2204">
                  <c:v>0.39195617003935301</c:v>
                </c:pt>
                <c:pt idx="2205">
                  <c:v>0.92364815723821203</c:v>
                </c:pt>
                <c:pt idx="2206">
                  <c:v>1.7416871917913299</c:v>
                </c:pt>
                <c:pt idx="2207">
                  <c:v>1.9864833392110099</c:v>
                </c:pt>
                <c:pt idx="2208">
                  <c:v>0.87723964230192597</c:v>
                </c:pt>
                <c:pt idx="2209">
                  <c:v>0.71548909737129796</c:v>
                </c:pt>
                <c:pt idx="2210">
                  <c:v>-2.7551393832186899</c:v>
                </c:pt>
                <c:pt idx="2211">
                  <c:v>1.5231993019660499</c:v>
                </c:pt>
                <c:pt idx="2212">
                  <c:v>0.91285795998937003</c:v>
                </c:pt>
                <c:pt idx="2213">
                  <c:v>0.16473944799471499</c:v>
                </c:pt>
                <c:pt idx="2214">
                  <c:v>1.2485498439857201</c:v>
                </c:pt>
                <c:pt idx="2215">
                  <c:v>1.25992553262947</c:v>
                </c:pt>
                <c:pt idx="2216">
                  <c:v>0.91266519715129701</c:v>
                </c:pt>
                <c:pt idx="2217">
                  <c:v>-4.8161313041910097</c:v>
                </c:pt>
                <c:pt idx="2218">
                  <c:v>0.82647030340982497</c:v>
                </c:pt>
                <c:pt idx="2219">
                  <c:v>0.71914451884392105</c:v>
                </c:pt>
                <c:pt idx="2220">
                  <c:v>0.47373117831996497</c:v>
                </c:pt>
                <c:pt idx="2221">
                  <c:v>0.554838676773173</c:v>
                </c:pt>
                <c:pt idx="2222">
                  <c:v>0.21561124454543501</c:v>
                </c:pt>
                <c:pt idx="2223">
                  <c:v>5.9524049063073597E-2</c:v>
                </c:pt>
                <c:pt idx="2224">
                  <c:v>1.57985525036869</c:v>
                </c:pt>
                <c:pt idx="2225">
                  <c:v>0.88223440617491</c:v>
                </c:pt>
                <c:pt idx="2226">
                  <c:v>1.1416673499282599</c:v>
                </c:pt>
                <c:pt idx="2227">
                  <c:v>0.28464535795451801</c:v>
                </c:pt>
                <c:pt idx="2228">
                  <c:v>1.6514637443298801</c:v>
                </c:pt>
                <c:pt idx="2229">
                  <c:v>1.1176240091902701</c:v>
                </c:pt>
                <c:pt idx="2230">
                  <c:v>0.80021176196341703</c:v>
                </c:pt>
                <c:pt idx="2231">
                  <c:v>1.67524817226038</c:v>
                </c:pt>
                <c:pt idx="2232">
                  <c:v>1.5657861595943201</c:v>
                </c:pt>
                <c:pt idx="2233">
                  <c:v>0.35938170210542603</c:v>
                </c:pt>
                <c:pt idx="2234">
                  <c:v>1.48668222516563E-2</c:v>
                </c:pt>
                <c:pt idx="2235">
                  <c:v>2.5452976294010901</c:v>
                </c:pt>
                <c:pt idx="2236">
                  <c:v>1.29270280121079</c:v>
                </c:pt>
                <c:pt idx="2237">
                  <c:v>8.26045131173479E-2</c:v>
                </c:pt>
                <c:pt idx="2238">
                  <c:v>1.5445770136392001</c:v>
                </c:pt>
                <c:pt idx="2239">
                  <c:v>0.93866403050958303</c:v>
                </c:pt>
                <c:pt idx="2240">
                  <c:v>-0.47857711286951599</c:v>
                </c:pt>
                <c:pt idx="2241">
                  <c:v>0.39346830905312102</c:v>
                </c:pt>
                <c:pt idx="2242">
                  <c:v>2.0858907491385201</c:v>
                </c:pt>
                <c:pt idx="2243">
                  <c:v>0.23617882032976401</c:v>
                </c:pt>
                <c:pt idx="2244">
                  <c:v>1.0543820210848001</c:v>
                </c:pt>
                <c:pt idx="2245">
                  <c:v>0.89664788904344905</c:v>
                </c:pt>
                <c:pt idx="2246">
                  <c:v>0.35973202778715202</c:v>
                </c:pt>
                <c:pt idx="2247">
                  <c:v>0.22800667149957299</c:v>
                </c:pt>
                <c:pt idx="2248">
                  <c:v>9.4933239566640903E-2</c:v>
                </c:pt>
                <c:pt idx="2249">
                  <c:v>1.76682511323876</c:v>
                </c:pt>
                <c:pt idx="2250">
                  <c:v>0.196303550808717</c:v>
                </c:pt>
                <c:pt idx="2251">
                  <c:v>1.9052259290668001</c:v>
                </c:pt>
                <c:pt idx="2252">
                  <c:v>1.04887451014954</c:v>
                </c:pt>
                <c:pt idx="2253">
                  <c:v>-0.261532978738855</c:v>
                </c:pt>
                <c:pt idx="2254">
                  <c:v>1.3385400507127501</c:v>
                </c:pt>
                <c:pt idx="2255">
                  <c:v>-0.74057900032088897</c:v>
                </c:pt>
                <c:pt idx="2256">
                  <c:v>-0.158490049474766</c:v>
                </c:pt>
                <c:pt idx="2257">
                  <c:v>0.459975847814032</c:v>
                </c:pt>
                <c:pt idx="2258">
                  <c:v>-0.26275916825922302</c:v>
                </c:pt>
                <c:pt idx="2259">
                  <c:v>1.5813528056491899</c:v>
                </c:pt>
                <c:pt idx="2260">
                  <c:v>0.71747301831042098</c:v>
                </c:pt>
                <c:pt idx="2261">
                  <c:v>0.44575465041095103</c:v>
                </c:pt>
                <c:pt idx="2262">
                  <c:v>1.7061717998257999</c:v>
                </c:pt>
                <c:pt idx="2263">
                  <c:v>0.242627300721245</c:v>
                </c:pt>
                <c:pt idx="2264">
                  <c:v>0.36329556281416597</c:v>
                </c:pt>
                <c:pt idx="2265">
                  <c:v>0.90545105094592704</c:v>
                </c:pt>
                <c:pt idx="2266">
                  <c:v>0.124945810329247</c:v>
                </c:pt>
                <c:pt idx="2267">
                  <c:v>-3.85269464642723</c:v>
                </c:pt>
                <c:pt idx="2268">
                  <c:v>1.2750442348503099</c:v>
                </c:pt>
                <c:pt idx="2269">
                  <c:v>0.59312370841988804</c:v>
                </c:pt>
                <c:pt idx="2270">
                  <c:v>0.778067519458297</c:v>
                </c:pt>
                <c:pt idx="2271">
                  <c:v>7.2811345853738496E-2</c:v>
                </c:pt>
                <c:pt idx="2272">
                  <c:v>-1.6640511810557801</c:v>
                </c:pt>
                <c:pt idx="2273">
                  <c:v>-0.59162861146185797</c:v>
                </c:pt>
                <c:pt idx="2274">
                  <c:v>0.535540620664407</c:v>
                </c:pt>
                <c:pt idx="2275">
                  <c:v>0.72106066419230797</c:v>
                </c:pt>
                <c:pt idx="2276">
                  <c:v>1.7250980066455801</c:v>
                </c:pt>
                <c:pt idx="2277">
                  <c:v>1.06598269650129</c:v>
                </c:pt>
                <c:pt idx="2278">
                  <c:v>-2.56458784714484</c:v>
                </c:pt>
                <c:pt idx="2279">
                  <c:v>1.62567642597224</c:v>
                </c:pt>
                <c:pt idx="2280">
                  <c:v>0.86374770520011901</c:v>
                </c:pt>
                <c:pt idx="2281">
                  <c:v>2.2683961970527902</c:v>
                </c:pt>
                <c:pt idx="2282">
                  <c:v>0.33663172904091898</c:v>
                </c:pt>
                <c:pt idx="2283">
                  <c:v>0.108055502532972</c:v>
                </c:pt>
                <c:pt idx="2284">
                  <c:v>0.87699129189876102</c:v>
                </c:pt>
                <c:pt idx="2285">
                  <c:v>0.72138918826977405</c:v>
                </c:pt>
                <c:pt idx="2286">
                  <c:v>1.1529382761499001</c:v>
                </c:pt>
                <c:pt idx="2287">
                  <c:v>1.73755655359294</c:v>
                </c:pt>
                <c:pt idx="2288">
                  <c:v>0.97764903470543896</c:v>
                </c:pt>
                <c:pt idx="2289">
                  <c:v>2.5564383409731501</c:v>
                </c:pt>
                <c:pt idx="2290">
                  <c:v>0.720238562413131</c:v>
                </c:pt>
                <c:pt idx="2291">
                  <c:v>-0.35341720358265</c:v>
                </c:pt>
                <c:pt idx="2292">
                  <c:v>1.36483829081233</c:v>
                </c:pt>
                <c:pt idx="2293">
                  <c:v>2.1123918350793902</c:v>
                </c:pt>
                <c:pt idx="2294">
                  <c:v>1.9118015534953601</c:v>
                </c:pt>
                <c:pt idx="2295">
                  <c:v>0.161620143135705</c:v>
                </c:pt>
                <c:pt idx="2296">
                  <c:v>1.00064448497525</c:v>
                </c:pt>
                <c:pt idx="2297">
                  <c:v>0.93056000289270602</c:v>
                </c:pt>
                <c:pt idx="2298">
                  <c:v>2.7252079416194701</c:v>
                </c:pt>
                <c:pt idx="2299">
                  <c:v>-0.568643078539813</c:v>
                </c:pt>
                <c:pt idx="2300">
                  <c:v>0.30906815916439501</c:v>
                </c:pt>
                <c:pt idx="2301">
                  <c:v>1.03932216595674</c:v>
                </c:pt>
                <c:pt idx="2302">
                  <c:v>-3.39971225262232</c:v>
                </c:pt>
                <c:pt idx="2303">
                  <c:v>0.95397121372510396</c:v>
                </c:pt>
                <c:pt idx="2304">
                  <c:v>1.0404678320954801</c:v>
                </c:pt>
                <c:pt idx="2305">
                  <c:v>0.65574660113247696</c:v>
                </c:pt>
                <c:pt idx="2306">
                  <c:v>0.94967495365046495</c:v>
                </c:pt>
                <c:pt idx="2307">
                  <c:v>0.56218165880683602</c:v>
                </c:pt>
                <c:pt idx="2308">
                  <c:v>2.8963238923363002</c:v>
                </c:pt>
                <c:pt idx="2309">
                  <c:v>-7.68612749831013</c:v>
                </c:pt>
                <c:pt idx="2310">
                  <c:v>0.63329479367442898</c:v>
                </c:pt>
                <c:pt idx="2311">
                  <c:v>0.706418879344891</c:v>
                </c:pt>
                <c:pt idx="2312">
                  <c:v>1.14991621094486</c:v>
                </c:pt>
                <c:pt idx="2313">
                  <c:v>0.36755338114005298</c:v>
                </c:pt>
                <c:pt idx="2314">
                  <c:v>0.36144850461608802</c:v>
                </c:pt>
                <c:pt idx="2315">
                  <c:v>0.57890278578979404</c:v>
                </c:pt>
                <c:pt idx="2316">
                  <c:v>0.38804451954149</c:v>
                </c:pt>
                <c:pt idx="2317">
                  <c:v>0.59033954201059102</c:v>
                </c:pt>
                <c:pt idx="2318">
                  <c:v>0.36737602255851998</c:v>
                </c:pt>
                <c:pt idx="2319">
                  <c:v>-8.9699295207195107E-2</c:v>
                </c:pt>
                <c:pt idx="2320">
                  <c:v>0.47515808204882598</c:v>
                </c:pt>
                <c:pt idx="2321">
                  <c:v>0.63304478195962499</c:v>
                </c:pt>
                <c:pt idx="2322">
                  <c:v>2.0633458043665001</c:v>
                </c:pt>
                <c:pt idx="2323">
                  <c:v>-5.3454048468354699E-2</c:v>
                </c:pt>
                <c:pt idx="2324">
                  <c:v>1.1009516166003701</c:v>
                </c:pt>
                <c:pt idx="2325">
                  <c:v>1.6852890117366199</c:v>
                </c:pt>
                <c:pt idx="2326">
                  <c:v>0.62212202570040798</c:v>
                </c:pt>
                <c:pt idx="2327">
                  <c:v>0.93394109408271597</c:v>
                </c:pt>
                <c:pt idx="2328">
                  <c:v>0.93766269791887302</c:v>
                </c:pt>
                <c:pt idx="2329">
                  <c:v>0.67055446350782699</c:v>
                </c:pt>
                <c:pt idx="2330">
                  <c:v>1.0198981935998801</c:v>
                </c:pt>
                <c:pt idx="2331">
                  <c:v>1.49759405805335</c:v>
                </c:pt>
                <c:pt idx="2332">
                  <c:v>0.58129970087541105</c:v>
                </c:pt>
                <c:pt idx="2333">
                  <c:v>6.1406414160662198E-2</c:v>
                </c:pt>
                <c:pt idx="2334">
                  <c:v>0.31498517959889899</c:v>
                </c:pt>
                <c:pt idx="2335">
                  <c:v>2.2252136506348399</c:v>
                </c:pt>
                <c:pt idx="2336">
                  <c:v>1.63726304099443</c:v>
                </c:pt>
                <c:pt idx="2337">
                  <c:v>2.46894050341428</c:v>
                </c:pt>
                <c:pt idx="2338">
                  <c:v>1.16525772068485</c:v>
                </c:pt>
                <c:pt idx="2339">
                  <c:v>0.37233237024006499</c:v>
                </c:pt>
                <c:pt idx="2340">
                  <c:v>0.44507005130747102</c:v>
                </c:pt>
                <c:pt idx="2341">
                  <c:v>1.6783134915231099</c:v>
                </c:pt>
                <c:pt idx="2342">
                  <c:v>2.2169917533327999</c:v>
                </c:pt>
                <c:pt idx="2343">
                  <c:v>0.91740548035513003</c:v>
                </c:pt>
                <c:pt idx="2344">
                  <c:v>2.2436832592787801</c:v>
                </c:pt>
                <c:pt idx="2345">
                  <c:v>1.19494836457929</c:v>
                </c:pt>
                <c:pt idx="2346">
                  <c:v>1.5423374218508901</c:v>
                </c:pt>
                <c:pt idx="2347">
                  <c:v>0.53450410588129704</c:v>
                </c:pt>
                <c:pt idx="2348">
                  <c:v>0.46572149863983697</c:v>
                </c:pt>
                <c:pt idx="2349">
                  <c:v>0.36081123470336701</c:v>
                </c:pt>
                <c:pt idx="2350">
                  <c:v>8.0930307542656399E-2</c:v>
                </c:pt>
                <c:pt idx="2351">
                  <c:v>1.55353528477488</c:v>
                </c:pt>
                <c:pt idx="2352">
                  <c:v>0.32293840766611798</c:v>
                </c:pt>
                <c:pt idx="2353">
                  <c:v>1.9550644632574401</c:v>
                </c:pt>
                <c:pt idx="2354">
                  <c:v>1.0797974150829199</c:v>
                </c:pt>
                <c:pt idx="2355">
                  <c:v>1.50061103076002</c:v>
                </c:pt>
                <c:pt idx="2356">
                  <c:v>-0.31573029625670301</c:v>
                </c:pt>
                <c:pt idx="2357">
                  <c:v>0.172898918143951</c:v>
                </c:pt>
                <c:pt idx="2358">
                  <c:v>0.37678006647609102</c:v>
                </c:pt>
                <c:pt idx="2359">
                  <c:v>0.46189722817065998</c:v>
                </c:pt>
                <c:pt idx="2360">
                  <c:v>0.57078425390271903</c:v>
                </c:pt>
                <c:pt idx="2361">
                  <c:v>-2.2762682333290098</c:v>
                </c:pt>
                <c:pt idx="2362">
                  <c:v>-0.39953636662700598</c:v>
                </c:pt>
                <c:pt idx="2363">
                  <c:v>1.3140229859596899</c:v>
                </c:pt>
                <c:pt idx="2364">
                  <c:v>1.5175942753912699</c:v>
                </c:pt>
                <c:pt idx="2365">
                  <c:v>0.64004630187753098</c:v>
                </c:pt>
                <c:pt idx="2366">
                  <c:v>1.4989516494973301</c:v>
                </c:pt>
                <c:pt idx="2367">
                  <c:v>-0.32039828288154998</c:v>
                </c:pt>
                <c:pt idx="2368">
                  <c:v>1.131108131003</c:v>
                </c:pt>
                <c:pt idx="2369">
                  <c:v>0.601052350150311</c:v>
                </c:pt>
                <c:pt idx="2370">
                  <c:v>0.97608286168732805</c:v>
                </c:pt>
                <c:pt idx="2371">
                  <c:v>1.6388531433444899</c:v>
                </c:pt>
                <c:pt idx="2372">
                  <c:v>-1.5753146569224501</c:v>
                </c:pt>
                <c:pt idx="2373">
                  <c:v>2.1430300345328401</c:v>
                </c:pt>
                <c:pt idx="2374">
                  <c:v>1.7429193899782101</c:v>
                </c:pt>
                <c:pt idx="2375">
                  <c:v>0.291896086488309</c:v>
                </c:pt>
                <c:pt idx="2376">
                  <c:v>-4.7510207033364497E-2</c:v>
                </c:pt>
                <c:pt idx="2377">
                  <c:v>0.34386331267960102</c:v>
                </c:pt>
                <c:pt idx="2378">
                  <c:v>1.5763213146847499</c:v>
                </c:pt>
                <c:pt idx="2379">
                  <c:v>0.35167776600127398</c:v>
                </c:pt>
                <c:pt idx="2380">
                  <c:v>0.78048689738053001</c:v>
                </c:pt>
                <c:pt idx="2381">
                  <c:v>1.7718886843899999</c:v>
                </c:pt>
                <c:pt idx="2382">
                  <c:v>0.120764076253108</c:v>
                </c:pt>
                <c:pt idx="2383">
                  <c:v>1.68889631237834</c:v>
                </c:pt>
                <c:pt idx="2384">
                  <c:v>1.6329722320962799E-2</c:v>
                </c:pt>
                <c:pt idx="2385">
                  <c:v>1.16775603111739</c:v>
                </c:pt>
                <c:pt idx="2386">
                  <c:v>1.4262502256725</c:v>
                </c:pt>
                <c:pt idx="2387">
                  <c:v>0.598232719135393</c:v>
                </c:pt>
                <c:pt idx="2388">
                  <c:v>0.93914597610688</c:v>
                </c:pt>
                <c:pt idx="2389">
                  <c:v>1.5465025699986501</c:v>
                </c:pt>
                <c:pt idx="2390">
                  <c:v>0.638077110735222</c:v>
                </c:pt>
                <c:pt idx="2391">
                  <c:v>1.1608705150343099</c:v>
                </c:pt>
                <c:pt idx="2392">
                  <c:v>0.374553454037032</c:v>
                </c:pt>
                <c:pt idx="2393">
                  <c:v>1.0061439368815901</c:v>
                </c:pt>
                <c:pt idx="2394">
                  <c:v>1.01212496272962</c:v>
                </c:pt>
                <c:pt idx="2395">
                  <c:v>0.87438929868676696</c:v>
                </c:pt>
                <c:pt idx="2396">
                  <c:v>2.1411400758916699</c:v>
                </c:pt>
                <c:pt idx="2397">
                  <c:v>2.2300567486100298</c:v>
                </c:pt>
                <c:pt idx="2398">
                  <c:v>1.4905873824963001</c:v>
                </c:pt>
                <c:pt idx="2399">
                  <c:v>1.0261496871025799</c:v>
                </c:pt>
                <c:pt idx="2400">
                  <c:v>0.286624787907094</c:v>
                </c:pt>
                <c:pt idx="2401">
                  <c:v>1.00591092894651</c:v>
                </c:pt>
                <c:pt idx="2402">
                  <c:v>0.27192565332051899</c:v>
                </c:pt>
                <c:pt idx="2403">
                  <c:v>1.58847534857345</c:v>
                </c:pt>
                <c:pt idx="2404">
                  <c:v>0.241385244942602</c:v>
                </c:pt>
                <c:pt idx="2405">
                  <c:v>0.418163857468002</c:v>
                </c:pt>
                <c:pt idx="2406">
                  <c:v>1.52179278826246</c:v>
                </c:pt>
                <c:pt idx="2407">
                  <c:v>0.69377328650147196</c:v>
                </c:pt>
                <c:pt idx="2408">
                  <c:v>0.70862018403285898</c:v>
                </c:pt>
                <c:pt idx="2409">
                  <c:v>1.3093923621938399</c:v>
                </c:pt>
                <c:pt idx="2410">
                  <c:v>0.55385496817584801</c:v>
                </c:pt>
                <c:pt idx="2411">
                  <c:v>1.03789563085281</c:v>
                </c:pt>
                <c:pt idx="2412">
                  <c:v>0.90541136071216799</c:v>
                </c:pt>
                <c:pt idx="2413">
                  <c:v>0.21060206788928401</c:v>
                </c:pt>
                <c:pt idx="2414">
                  <c:v>2.0016296416452599</c:v>
                </c:pt>
                <c:pt idx="2415">
                  <c:v>1.3335368803174801</c:v>
                </c:pt>
                <c:pt idx="2416">
                  <c:v>1.44914743067068</c:v>
                </c:pt>
                <c:pt idx="2417">
                  <c:v>0.89246848320771199</c:v>
                </c:pt>
                <c:pt idx="2418">
                  <c:v>0.86621872545049206</c:v>
                </c:pt>
                <c:pt idx="2419">
                  <c:v>4.8301763513645998E-2</c:v>
                </c:pt>
                <c:pt idx="2420">
                  <c:v>2.3997416037370298</c:v>
                </c:pt>
                <c:pt idx="2421">
                  <c:v>0.36191629054587399</c:v>
                </c:pt>
                <c:pt idx="2422">
                  <c:v>0.164462300448526</c:v>
                </c:pt>
                <c:pt idx="2423">
                  <c:v>0.80545920028769502</c:v>
                </c:pt>
                <c:pt idx="2424">
                  <c:v>0.703604189725203</c:v>
                </c:pt>
                <c:pt idx="2425">
                  <c:v>0.777117925130693</c:v>
                </c:pt>
                <c:pt idx="2426">
                  <c:v>0.54765406343365697</c:v>
                </c:pt>
                <c:pt idx="2427">
                  <c:v>0.85618562047283597</c:v>
                </c:pt>
                <c:pt idx="2428">
                  <c:v>0.70214128637495399</c:v>
                </c:pt>
                <c:pt idx="2429">
                  <c:v>0.98908879079589596</c:v>
                </c:pt>
                <c:pt idx="2430">
                  <c:v>-0.20947679155685001</c:v>
                </c:pt>
                <c:pt idx="2431">
                  <c:v>-8.7262343346648896E-2</c:v>
                </c:pt>
                <c:pt idx="2432">
                  <c:v>0.65456975967614905</c:v>
                </c:pt>
                <c:pt idx="2433">
                  <c:v>0.20380370061817399</c:v>
                </c:pt>
                <c:pt idx="2434">
                  <c:v>0.54947355335790704</c:v>
                </c:pt>
                <c:pt idx="2435">
                  <c:v>-0.86377266851159795</c:v>
                </c:pt>
                <c:pt idx="2436">
                  <c:v>1.1271194281190799</c:v>
                </c:pt>
                <c:pt idx="2437">
                  <c:v>1.1266403095842601</c:v>
                </c:pt>
                <c:pt idx="2438">
                  <c:v>0.691984312214872</c:v>
                </c:pt>
                <c:pt idx="2439">
                  <c:v>-2.0045714642743699</c:v>
                </c:pt>
                <c:pt idx="2440">
                  <c:v>2.1838552763791999</c:v>
                </c:pt>
                <c:pt idx="2441">
                  <c:v>1.0863395365752699</c:v>
                </c:pt>
                <c:pt idx="2442">
                  <c:v>9.0422502904785998E-2</c:v>
                </c:pt>
                <c:pt idx="2443">
                  <c:v>0.73947816681616196</c:v>
                </c:pt>
                <c:pt idx="2444">
                  <c:v>2.4062483076008498</c:v>
                </c:pt>
                <c:pt idx="2445">
                  <c:v>1.0262771019750101</c:v>
                </c:pt>
                <c:pt idx="2446">
                  <c:v>0.56483051540053597</c:v>
                </c:pt>
                <c:pt idx="2447">
                  <c:v>-3.02523358767951</c:v>
                </c:pt>
                <c:pt idx="2448">
                  <c:v>2.3704305664069301</c:v>
                </c:pt>
                <c:pt idx="2449">
                  <c:v>0.82041875092152405</c:v>
                </c:pt>
                <c:pt idx="2450">
                  <c:v>2.2190311821196702</c:v>
                </c:pt>
                <c:pt idx="2451">
                  <c:v>0.66921866993377299</c:v>
                </c:pt>
                <c:pt idx="2452">
                  <c:v>0.156092601846748</c:v>
                </c:pt>
                <c:pt idx="2453">
                  <c:v>1.8363486012541399</c:v>
                </c:pt>
                <c:pt idx="2454">
                  <c:v>-0.21247965425254101</c:v>
                </c:pt>
                <c:pt idx="2455">
                  <c:v>6.9420746201536404E-2</c:v>
                </c:pt>
                <c:pt idx="2456">
                  <c:v>0.902102065216422</c:v>
                </c:pt>
                <c:pt idx="2457">
                  <c:v>0.97747161694648299</c:v>
                </c:pt>
                <c:pt idx="2458">
                  <c:v>3.9982719024989199</c:v>
                </c:pt>
                <c:pt idx="2459">
                  <c:v>0.75592109784217099</c:v>
                </c:pt>
                <c:pt idx="2460">
                  <c:v>2.67622315463319</c:v>
                </c:pt>
                <c:pt idx="2461">
                  <c:v>0.17564326492562901</c:v>
                </c:pt>
                <c:pt idx="2462">
                  <c:v>0.68553434357600995</c:v>
                </c:pt>
                <c:pt idx="2463">
                  <c:v>0.36240985656241698</c:v>
                </c:pt>
                <c:pt idx="2464">
                  <c:v>1.2018082110730699</c:v>
                </c:pt>
                <c:pt idx="2465">
                  <c:v>0.37586728004008502</c:v>
                </c:pt>
                <c:pt idx="2466">
                  <c:v>1.1278639289524901</c:v>
                </c:pt>
                <c:pt idx="2467">
                  <c:v>1.1360001610822299</c:v>
                </c:pt>
                <c:pt idx="2468">
                  <c:v>0.980203268707872</c:v>
                </c:pt>
                <c:pt idx="2469">
                  <c:v>1.1569052209152899</c:v>
                </c:pt>
                <c:pt idx="2470">
                  <c:v>1.12443497957431</c:v>
                </c:pt>
                <c:pt idx="2471">
                  <c:v>0.57908325720903997</c:v>
                </c:pt>
                <c:pt idx="2472">
                  <c:v>1.0875449480427299</c:v>
                </c:pt>
                <c:pt idx="2473">
                  <c:v>-1.04588727233602</c:v>
                </c:pt>
                <c:pt idx="2474">
                  <c:v>0.51350929295174697</c:v>
                </c:pt>
                <c:pt idx="2475">
                  <c:v>0.83324016744458196</c:v>
                </c:pt>
                <c:pt idx="2476">
                  <c:v>0.36564377277968502</c:v>
                </c:pt>
                <c:pt idx="2477">
                  <c:v>0.85647593376005704</c:v>
                </c:pt>
                <c:pt idx="2478">
                  <c:v>-2.78764782385143</c:v>
                </c:pt>
                <c:pt idx="2479">
                  <c:v>0.30002096448650301</c:v>
                </c:pt>
                <c:pt idx="2480">
                  <c:v>0.78439902618356505</c:v>
                </c:pt>
                <c:pt idx="2481">
                  <c:v>0.653192740270506</c:v>
                </c:pt>
                <c:pt idx="2482">
                  <c:v>0.97619750013178397</c:v>
                </c:pt>
                <c:pt idx="2483">
                  <c:v>-1.28980930263798</c:v>
                </c:pt>
                <c:pt idx="2484">
                  <c:v>0.75895076274694895</c:v>
                </c:pt>
                <c:pt idx="2485">
                  <c:v>-0.248160924480717</c:v>
                </c:pt>
                <c:pt idx="2486">
                  <c:v>1.02379551110629</c:v>
                </c:pt>
                <c:pt idx="2487">
                  <c:v>0.37824375012835199</c:v>
                </c:pt>
                <c:pt idx="2488">
                  <c:v>0.81883008859425799</c:v>
                </c:pt>
                <c:pt idx="2489">
                  <c:v>0.56448728330008402</c:v>
                </c:pt>
                <c:pt idx="2490">
                  <c:v>0.90776858112786696</c:v>
                </c:pt>
                <c:pt idx="2491">
                  <c:v>1.15960617480634</c:v>
                </c:pt>
                <c:pt idx="2492">
                  <c:v>0.28308421198328398</c:v>
                </c:pt>
                <c:pt idx="2493">
                  <c:v>1.3118620673335999</c:v>
                </c:pt>
                <c:pt idx="2494">
                  <c:v>0.64355141077564804</c:v>
                </c:pt>
                <c:pt idx="2495">
                  <c:v>0.71621518297632902</c:v>
                </c:pt>
                <c:pt idx="2496">
                  <c:v>0.82410837340271403</c:v>
                </c:pt>
                <c:pt idx="2497">
                  <c:v>1.68735240455818</c:v>
                </c:pt>
                <c:pt idx="2498">
                  <c:v>2.3662282994461901E-2</c:v>
                </c:pt>
                <c:pt idx="2499">
                  <c:v>0.68707663891433701</c:v>
                </c:pt>
                <c:pt idx="2500">
                  <c:v>-0.62421573698861199</c:v>
                </c:pt>
                <c:pt idx="2501">
                  <c:v>0.51651995446057597</c:v>
                </c:pt>
                <c:pt idx="2502">
                  <c:v>2.46437476651611</c:v>
                </c:pt>
                <c:pt idx="2503">
                  <c:v>-1.2530012931400001</c:v>
                </c:pt>
                <c:pt idx="2504">
                  <c:v>1.7600606261603799</c:v>
                </c:pt>
                <c:pt idx="2505">
                  <c:v>1.20453156275639</c:v>
                </c:pt>
                <c:pt idx="2506">
                  <c:v>1.40058103705227</c:v>
                </c:pt>
                <c:pt idx="2507">
                  <c:v>0.51254818041526795</c:v>
                </c:pt>
                <c:pt idx="2508">
                  <c:v>1.90606742181387</c:v>
                </c:pt>
                <c:pt idx="2509">
                  <c:v>0.96344098710958004</c:v>
                </c:pt>
                <c:pt idx="2510">
                  <c:v>0.90719871716553702</c:v>
                </c:pt>
                <c:pt idx="2511">
                  <c:v>0.488198022358862</c:v>
                </c:pt>
                <c:pt idx="2512">
                  <c:v>1.2745562906510299</c:v>
                </c:pt>
                <c:pt idx="2513">
                  <c:v>0.799589089600374</c:v>
                </c:pt>
                <c:pt idx="2514">
                  <c:v>0.72538662107014495</c:v>
                </c:pt>
                <c:pt idx="2515">
                  <c:v>-0.286406110523313</c:v>
                </c:pt>
                <c:pt idx="2516">
                  <c:v>1.1568104965092001</c:v>
                </c:pt>
                <c:pt idx="2517">
                  <c:v>1.57964687817988</c:v>
                </c:pt>
                <c:pt idx="2518">
                  <c:v>0.72363450415428299</c:v>
                </c:pt>
                <c:pt idx="2519">
                  <c:v>0.46524917265788301</c:v>
                </c:pt>
                <c:pt idx="2520">
                  <c:v>-0.18802378230542499</c:v>
                </c:pt>
                <c:pt idx="2521">
                  <c:v>1.75754836249465</c:v>
                </c:pt>
                <c:pt idx="2522">
                  <c:v>0.85968228234326505</c:v>
                </c:pt>
                <c:pt idx="2523">
                  <c:v>0.216112380093894</c:v>
                </c:pt>
                <c:pt idx="2524">
                  <c:v>1.4872026823383699</c:v>
                </c:pt>
                <c:pt idx="2525">
                  <c:v>0.64435631077390199</c:v>
                </c:pt>
                <c:pt idx="2526">
                  <c:v>-0.162487831605651</c:v>
                </c:pt>
                <c:pt idx="2527">
                  <c:v>1.0453258482252199</c:v>
                </c:pt>
                <c:pt idx="2528">
                  <c:v>0.38642216656284301</c:v>
                </c:pt>
                <c:pt idx="2529">
                  <c:v>0.98231699818656004</c:v>
                </c:pt>
                <c:pt idx="2530">
                  <c:v>1.2152164008225601</c:v>
                </c:pt>
                <c:pt idx="2531">
                  <c:v>0.44926001193813903</c:v>
                </c:pt>
                <c:pt idx="2532">
                  <c:v>1.5518932212169501</c:v>
                </c:pt>
                <c:pt idx="2533">
                  <c:v>0.16230745438058999</c:v>
                </c:pt>
                <c:pt idx="2534">
                  <c:v>0.58057189073304505</c:v>
                </c:pt>
                <c:pt idx="2535">
                  <c:v>0.91832453698080796</c:v>
                </c:pt>
                <c:pt idx="2536">
                  <c:v>1.20977566895901</c:v>
                </c:pt>
                <c:pt idx="2537">
                  <c:v>1.04687639915127</c:v>
                </c:pt>
                <c:pt idx="2538">
                  <c:v>0.89483214459409099</c:v>
                </c:pt>
                <c:pt idx="2539">
                  <c:v>0.64904095814671403</c:v>
                </c:pt>
                <c:pt idx="2540">
                  <c:v>0.45800269349577799</c:v>
                </c:pt>
                <c:pt idx="2541">
                  <c:v>0.81371384961312898</c:v>
                </c:pt>
                <c:pt idx="2542">
                  <c:v>0.42395347967080199</c:v>
                </c:pt>
                <c:pt idx="2543">
                  <c:v>0.82384029779764401</c:v>
                </c:pt>
                <c:pt idx="2544">
                  <c:v>0.64800872233635598</c:v>
                </c:pt>
                <c:pt idx="2545">
                  <c:v>-1.27113823960072</c:v>
                </c:pt>
                <c:pt idx="2546">
                  <c:v>5.7741094420408798E-2</c:v>
                </c:pt>
                <c:pt idx="2547">
                  <c:v>2.2027062282683301</c:v>
                </c:pt>
                <c:pt idx="2548">
                  <c:v>1.15102480617874</c:v>
                </c:pt>
                <c:pt idx="2549">
                  <c:v>1.3694955522488499</c:v>
                </c:pt>
                <c:pt idx="2550">
                  <c:v>0.78877458650116905</c:v>
                </c:pt>
                <c:pt idx="2551">
                  <c:v>-0.60351892643484095</c:v>
                </c:pt>
                <c:pt idx="2552">
                  <c:v>1.3487016017962901</c:v>
                </c:pt>
                <c:pt idx="2553">
                  <c:v>0.43360646682257098</c:v>
                </c:pt>
                <c:pt idx="2554">
                  <c:v>1.27079691644821</c:v>
                </c:pt>
                <c:pt idx="2555">
                  <c:v>1.49547309717178</c:v>
                </c:pt>
                <c:pt idx="2556">
                  <c:v>1.1207132082864399</c:v>
                </c:pt>
                <c:pt idx="2557">
                  <c:v>3.3644675553768197E-2</c:v>
                </c:pt>
                <c:pt idx="2558">
                  <c:v>1.02733402584287</c:v>
                </c:pt>
                <c:pt idx="2559">
                  <c:v>-12.411113614357999</c:v>
                </c:pt>
                <c:pt idx="2560">
                  <c:v>0.52893802734161</c:v>
                </c:pt>
                <c:pt idx="2561">
                  <c:v>-0.223222615334632</c:v>
                </c:pt>
                <c:pt idx="2562">
                  <c:v>0.94891434046077905</c:v>
                </c:pt>
                <c:pt idx="2563">
                  <c:v>1.24450794772344</c:v>
                </c:pt>
                <c:pt idx="2564">
                  <c:v>-1.5286733431746899</c:v>
                </c:pt>
                <c:pt idx="2565">
                  <c:v>1.0440262672457401</c:v>
                </c:pt>
                <c:pt idx="2566">
                  <c:v>0.97517414319329798</c:v>
                </c:pt>
                <c:pt idx="2567">
                  <c:v>1.0989989039426</c:v>
                </c:pt>
                <c:pt idx="2568">
                  <c:v>2.8558594463527598</c:v>
                </c:pt>
                <c:pt idx="2569">
                  <c:v>2.6354231182125001</c:v>
                </c:pt>
                <c:pt idx="2570">
                  <c:v>0.392258878332511</c:v>
                </c:pt>
                <c:pt idx="2571">
                  <c:v>-0.22305777704455901</c:v>
                </c:pt>
                <c:pt idx="2572">
                  <c:v>5.7002057378035403E-2</c:v>
                </c:pt>
                <c:pt idx="2573">
                  <c:v>1.37648180108691</c:v>
                </c:pt>
                <c:pt idx="2574">
                  <c:v>0.20739278651510901</c:v>
                </c:pt>
                <c:pt idx="2575">
                  <c:v>1.2105247223905899</c:v>
                </c:pt>
                <c:pt idx="2576">
                  <c:v>1.3378239998853501</c:v>
                </c:pt>
                <c:pt idx="2577">
                  <c:v>0.84458169229038205</c:v>
                </c:pt>
                <c:pt idx="2578">
                  <c:v>0.23781433115008799</c:v>
                </c:pt>
                <c:pt idx="2579">
                  <c:v>-0.94270751087968296</c:v>
                </c:pt>
                <c:pt idx="2580">
                  <c:v>1.0455962466125699</c:v>
                </c:pt>
                <c:pt idx="2581">
                  <c:v>-0.50750722223225397</c:v>
                </c:pt>
                <c:pt idx="2582">
                  <c:v>1.8616564589218301</c:v>
                </c:pt>
                <c:pt idx="2583">
                  <c:v>2.0655261551824</c:v>
                </c:pt>
                <c:pt idx="2584">
                  <c:v>1.5872413635645499</c:v>
                </c:pt>
                <c:pt idx="2585">
                  <c:v>-0.13179352519913501</c:v>
                </c:pt>
                <c:pt idx="2586">
                  <c:v>0.61758290029594898</c:v>
                </c:pt>
                <c:pt idx="2587">
                  <c:v>1.6518861599280901</c:v>
                </c:pt>
                <c:pt idx="2588">
                  <c:v>0.362820597317417</c:v>
                </c:pt>
                <c:pt idx="2589">
                  <c:v>0.76560959534313999</c:v>
                </c:pt>
                <c:pt idx="2590">
                  <c:v>0.71174683757336898</c:v>
                </c:pt>
                <c:pt idx="2591">
                  <c:v>3.8155624604939899</c:v>
                </c:pt>
                <c:pt idx="2592">
                  <c:v>0.72031865252187399</c:v>
                </c:pt>
                <c:pt idx="2593">
                  <c:v>1.3611600256124201</c:v>
                </c:pt>
                <c:pt idx="2594">
                  <c:v>1.1601316236900101</c:v>
                </c:pt>
                <c:pt idx="2595">
                  <c:v>1.10284882572137</c:v>
                </c:pt>
                <c:pt idx="2596">
                  <c:v>0.859853499684196</c:v>
                </c:pt>
                <c:pt idx="2597">
                  <c:v>0.31317151162332402</c:v>
                </c:pt>
                <c:pt idx="2598">
                  <c:v>-0.29122198240213498</c:v>
                </c:pt>
                <c:pt idx="2599">
                  <c:v>0.43777640044070298</c:v>
                </c:pt>
                <c:pt idx="2600">
                  <c:v>1.9338823478950899</c:v>
                </c:pt>
                <c:pt idx="2601">
                  <c:v>0.95886874886161999</c:v>
                </c:pt>
                <c:pt idx="2602">
                  <c:v>3.0597300679369801</c:v>
                </c:pt>
                <c:pt idx="2603">
                  <c:v>1.57038219283495</c:v>
                </c:pt>
                <c:pt idx="2604">
                  <c:v>2.7880283064740601</c:v>
                </c:pt>
                <c:pt idx="2605">
                  <c:v>0.86660374630319303</c:v>
                </c:pt>
                <c:pt idx="2606">
                  <c:v>0.84258126198933103</c:v>
                </c:pt>
                <c:pt idx="2607">
                  <c:v>1.3464518280975799</c:v>
                </c:pt>
                <c:pt idx="2608">
                  <c:v>2.7135640987188201</c:v>
                </c:pt>
                <c:pt idx="2609">
                  <c:v>-0.45468489854975203</c:v>
                </c:pt>
                <c:pt idx="2610">
                  <c:v>5.4081545652243399</c:v>
                </c:pt>
                <c:pt idx="2611">
                  <c:v>-1.3196099543775599</c:v>
                </c:pt>
                <c:pt idx="2612">
                  <c:v>-1.2564653765374401</c:v>
                </c:pt>
                <c:pt idx="2613">
                  <c:v>1.19360632314149</c:v>
                </c:pt>
                <c:pt idx="2614">
                  <c:v>-0.57560639211679698</c:v>
                </c:pt>
                <c:pt idx="2615">
                  <c:v>1.3555891639212101</c:v>
                </c:pt>
                <c:pt idx="2616">
                  <c:v>0.51644914555818999</c:v>
                </c:pt>
                <c:pt idx="2617">
                  <c:v>1.1857840660266099</c:v>
                </c:pt>
                <c:pt idx="2618">
                  <c:v>2.0078256048052099</c:v>
                </c:pt>
                <c:pt idx="2619">
                  <c:v>0.950036247726326</c:v>
                </c:pt>
                <c:pt idx="2620">
                  <c:v>1.0400507685798901</c:v>
                </c:pt>
                <c:pt idx="2621">
                  <c:v>1.52661573007062</c:v>
                </c:pt>
                <c:pt idx="2622">
                  <c:v>3.6465822508844701</c:v>
                </c:pt>
                <c:pt idx="2623">
                  <c:v>1.49828902645749</c:v>
                </c:pt>
                <c:pt idx="2624">
                  <c:v>1.5173971260430601</c:v>
                </c:pt>
                <c:pt idx="2625">
                  <c:v>1.35236726850681</c:v>
                </c:pt>
                <c:pt idx="2626">
                  <c:v>0.26124125290752398</c:v>
                </c:pt>
                <c:pt idx="2627">
                  <c:v>0.147273594567843</c:v>
                </c:pt>
                <c:pt idx="2628">
                  <c:v>1.01288473004769</c:v>
                </c:pt>
                <c:pt idx="2629">
                  <c:v>0.47242235156811102</c:v>
                </c:pt>
                <c:pt idx="2630">
                  <c:v>1.5222545144875601</c:v>
                </c:pt>
                <c:pt idx="2631">
                  <c:v>1.11741676649453</c:v>
                </c:pt>
                <c:pt idx="2632">
                  <c:v>0.25859495972044799</c:v>
                </c:pt>
                <c:pt idx="2633">
                  <c:v>0.31856820924763601</c:v>
                </c:pt>
                <c:pt idx="2634">
                  <c:v>0.32101708377647697</c:v>
                </c:pt>
                <c:pt idx="2635">
                  <c:v>0.98161826380538797</c:v>
                </c:pt>
                <c:pt idx="2636">
                  <c:v>0.53403453156343605</c:v>
                </c:pt>
                <c:pt idx="2637">
                  <c:v>1.07085803129445</c:v>
                </c:pt>
                <c:pt idx="2638">
                  <c:v>1.8473286053128199</c:v>
                </c:pt>
                <c:pt idx="2639">
                  <c:v>1.24582700148296</c:v>
                </c:pt>
                <c:pt idx="2640">
                  <c:v>0.115000290134294</c:v>
                </c:pt>
                <c:pt idx="2641">
                  <c:v>0.14805804249253801</c:v>
                </c:pt>
                <c:pt idx="2642">
                  <c:v>0.30812815945051603</c:v>
                </c:pt>
                <c:pt idx="2643">
                  <c:v>1.8193840188213699</c:v>
                </c:pt>
                <c:pt idx="2644">
                  <c:v>-0.96777084895696097</c:v>
                </c:pt>
                <c:pt idx="2645">
                  <c:v>0.31421295252644599</c:v>
                </c:pt>
                <c:pt idx="2646">
                  <c:v>-0.120603227342529</c:v>
                </c:pt>
                <c:pt idx="2647">
                  <c:v>0.95341724518738302</c:v>
                </c:pt>
                <c:pt idx="2648">
                  <c:v>0.82180002824722997</c:v>
                </c:pt>
                <c:pt idx="2649">
                  <c:v>0.22449443465241001</c:v>
                </c:pt>
                <c:pt idx="2650">
                  <c:v>0.43287909997484397</c:v>
                </c:pt>
                <c:pt idx="2651">
                  <c:v>1.1987204843288499</c:v>
                </c:pt>
                <c:pt idx="2652">
                  <c:v>0.11245183677407899</c:v>
                </c:pt>
                <c:pt idx="2653">
                  <c:v>0.76829842650134506</c:v>
                </c:pt>
                <c:pt idx="2654">
                  <c:v>0.26684507395594398</c:v>
                </c:pt>
                <c:pt idx="2655">
                  <c:v>0.67052336304955595</c:v>
                </c:pt>
                <c:pt idx="2656">
                  <c:v>-0.71041570964293499</c:v>
                </c:pt>
                <c:pt idx="2657">
                  <c:v>0.432617822098532</c:v>
                </c:pt>
                <c:pt idx="2658">
                  <c:v>7.9631919902126105E-2</c:v>
                </c:pt>
                <c:pt idx="2659">
                  <c:v>2.0618445301807702</c:v>
                </c:pt>
                <c:pt idx="2660">
                  <c:v>1.09679689983022</c:v>
                </c:pt>
                <c:pt idx="2661">
                  <c:v>0.92614588981326296</c:v>
                </c:pt>
                <c:pt idx="2662">
                  <c:v>9.7479006638126794E-2</c:v>
                </c:pt>
                <c:pt idx="2663">
                  <c:v>0.52999801566176197</c:v>
                </c:pt>
                <c:pt idx="2664">
                  <c:v>0.18367847760657099</c:v>
                </c:pt>
                <c:pt idx="2665">
                  <c:v>1.8218726238752601</c:v>
                </c:pt>
                <c:pt idx="2666">
                  <c:v>1.6506344095585901</c:v>
                </c:pt>
                <c:pt idx="2667">
                  <c:v>0.67306922058665197</c:v>
                </c:pt>
                <c:pt idx="2668">
                  <c:v>1.4714848974225201</c:v>
                </c:pt>
                <c:pt idx="2669">
                  <c:v>0.342747450671337</c:v>
                </c:pt>
                <c:pt idx="2670">
                  <c:v>2.4484293022504301E-2</c:v>
                </c:pt>
                <c:pt idx="2671">
                  <c:v>0.83290685547764598</c:v>
                </c:pt>
                <c:pt idx="2672">
                  <c:v>1.3786989655952699</c:v>
                </c:pt>
                <c:pt idx="2673">
                  <c:v>0.43439325287033698</c:v>
                </c:pt>
                <c:pt idx="2674">
                  <c:v>0.40060125468743801</c:v>
                </c:pt>
                <c:pt idx="2675">
                  <c:v>0.47789045151698201</c:v>
                </c:pt>
                <c:pt idx="2676">
                  <c:v>8.0133450518142593E-3</c:v>
                </c:pt>
                <c:pt idx="2677">
                  <c:v>0.58214243688904299</c:v>
                </c:pt>
                <c:pt idx="2678">
                  <c:v>1.94037157460534</c:v>
                </c:pt>
                <c:pt idx="2679">
                  <c:v>-0.56876138607655202</c:v>
                </c:pt>
                <c:pt idx="2680">
                  <c:v>1.1992941440701299</c:v>
                </c:pt>
                <c:pt idx="2681">
                  <c:v>0.58938866290129099</c:v>
                </c:pt>
                <c:pt idx="2682">
                  <c:v>0.17478411336897201</c:v>
                </c:pt>
                <c:pt idx="2683">
                  <c:v>0.55920575702256403</c:v>
                </c:pt>
                <c:pt idx="2684">
                  <c:v>2.0478150834359199</c:v>
                </c:pt>
                <c:pt idx="2685">
                  <c:v>1.00866825213431</c:v>
                </c:pt>
                <c:pt idx="2686">
                  <c:v>0.94026147163733498</c:v>
                </c:pt>
                <c:pt idx="2687">
                  <c:v>0.41715090067813698</c:v>
                </c:pt>
                <c:pt idx="2688">
                  <c:v>1.21218795245792</c:v>
                </c:pt>
                <c:pt idx="2689">
                  <c:v>0.25496739603502899</c:v>
                </c:pt>
                <c:pt idx="2690">
                  <c:v>1.4186783921356501</c:v>
                </c:pt>
                <c:pt idx="2691">
                  <c:v>1.7330912541847201</c:v>
                </c:pt>
                <c:pt idx="2692">
                  <c:v>0.51195917481241604</c:v>
                </c:pt>
                <c:pt idx="2693">
                  <c:v>1.2542232256239501</c:v>
                </c:pt>
                <c:pt idx="2694">
                  <c:v>4.1895399610121</c:v>
                </c:pt>
                <c:pt idx="2695">
                  <c:v>0.46760768882193898</c:v>
                </c:pt>
                <c:pt idx="2696">
                  <c:v>0.21788380206291799</c:v>
                </c:pt>
                <c:pt idx="2697">
                  <c:v>0.44492798961482</c:v>
                </c:pt>
                <c:pt idx="2698">
                  <c:v>0.868627827939493</c:v>
                </c:pt>
                <c:pt idx="2699">
                  <c:v>1.3575351325082099</c:v>
                </c:pt>
                <c:pt idx="2700">
                  <c:v>0.76244735820891596</c:v>
                </c:pt>
                <c:pt idx="2701">
                  <c:v>0.44442685488741701</c:v>
                </c:pt>
                <c:pt idx="2702">
                  <c:v>1.0941047181055801</c:v>
                </c:pt>
                <c:pt idx="2703">
                  <c:v>0.75528897006602702</c:v>
                </c:pt>
                <c:pt idx="2704">
                  <c:v>-0.50804204173719003</c:v>
                </c:pt>
                <c:pt idx="2705">
                  <c:v>0.74158460222199696</c:v>
                </c:pt>
                <c:pt idx="2706">
                  <c:v>1.4195396062087899</c:v>
                </c:pt>
                <c:pt idx="2707">
                  <c:v>0.71440388166052404</c:v>
                </c:pt>
                <c:pt idx="2708">
                  <c:v>0.22893858793114699</c:v>
                </c:pt>
                <c:pt idx="2709">
                  <c:v>7.9256887491107504</c:v>
                </c:pt>
                <c:pt idx="2710">
                  <c:v>0.74347463453111096</c:v>
                </c:pt>
                <c:pt idx="2711">
                  <c:v>0.48741461477932801</c:v>
                </c:pt>
                <c:pt idx="2712">
                  <c:v>7.0163392877984496E-2</c:v>
                </c:pt>
                <c:pt idx="2713">
                  <c:v>1.38296629260017</c:v>
                </c:pt>
                <c:pt idx="2714">
                  <c:v>0.73043772559271902</c:v>
                </c:pt>
                <c:pt idx="2715">
                  <c:v>0.55080869257578102</c:v>
                </c:pt>
                <c:pt idx="2716">
                  <c:v>2.3500669535377101</c:v>
                </c:pt>
                <c:pt idx="2717">
                  <c:v>2.1752540021209898</c:v>
                </c:pt>
                <c:pt idx="2718">
                  <c:v>-0.17102526815281799</c:v>
                </c:pt>
                <c:pt idx="2719">
                  <c:v>1.6725876769763599</c:v>
                </c:pt>
                <c:pt idx="2720">
                  <c:v>0.37051096788424098</c:v>
                </c:pt>
                <c:pt idx="2721">
                  <c:v>1.4402866650705901</c:v>
                </c:pt>
                <c:pt idx="2722">
                  <c:v>1.4756399559379101</c:v>
                </c:pt>
                <c:pt idx="2723">
                  <c:v>0.95370485253058201</c:v>
                </c:pt>
                <c:pt idx="2724">
                  <c:v>1.96138453600743</c:v>
                </c:pt>
                <c:pt idx="2725">
                  <c:v>-3.7883920365285602</c:v>
                </c:pt>
                <c:pt idx="2726">
                  <c:v>-0.26737171336770899</c:v>
                </c:pt>
                <c:pt idx="2727">
                  <c:v>1.4129605299388699</c:v>
                </c:pt>
                <c:pt idx="2728">
                  <c:v>1.9762768973810501</c:v>
                </c:pt>
                <c:pt idx="2729">
                  <c:v>0.573168174652818</c:v>
                </c:pt>
                <c:pt idx="2730">
                  <c:v>-0.72586428094069699</c:v>
                </c:pt>
                <c:pt idx="2731">
                  <c:v>1.5904179276313599</c:v>
                </c:pt>
                <c:pt idx="2732">
                  <c:v>-5.66464131186311</c:v>
                </c:pt>
                <c:pt idx="2733">
                  <c:v>0.215240625227617</c:v>
                </c:pt>
                <c:pt idx="2734">
                  <c:v>1.92472012820356</c:v>
                </c:pt>
                <c:pt idx="2735">
                  <c:v>2.5111209425027399</c:v>
                </c:pt>
                <c:pt idx="2736">
                  <c:v>-2.09349341951597</c:v>
                </c:pt>
                <c:pt idx="2737">
                  <c:v>0.664430185975312</c:v>
                </c:pt>
                <c:pt idx="2738">
                  <c:v>1.6227330916039</c:v>
                </c:pt>
                <c:pt idx="2739">
                  <c:v>-0.26799552028988</c:v>
                </c:pt>
                <c:pt idx="2740">
                  <c:v>0.50974446070324697</c:v>
                </c:pt>
                <c:pt idx="2741">
                  <c:v>0.30722302385380401</c:v>
                </c:pt>
                <c:pt idx="2742">
                  <c:v>1.88164657886949</c:v>
                </c:pt>
                <c:pt idx="2743">
                  <c:v>-3.7451403192225801</c:v>
                </c:pt>
                <c:pt idx="2744">
                  <c:v>0.82372955313533203</c:v>
                </c:pt>
                <c:pt idx="2745">
                  <c:v>0.84415753084437894</c:v>
                </c:pt>
                <c:pt idx="2746">
                  <c:v>1.15346742265549</c:v>
                </c:pt>
                <c:pt idx="2747">
                  <c:v>0.91657620545873297</c:v>
                </c:pt>
                <c:pt idx="2748">
                  <c:v>0.32314647508432898</c:v>
                </c:pt>
                <c:pt idx="2749">
                  <c:v>1.2257485139767901</c:v>
                </c:pt>
                <c:pt idx="2750">
                  <c:v>9.2777885148522393E-2</c:v>
                </c:pt>
                <c:pt idx="2751">
                  <c:v>0.670136818701493</c:v>
                </c:pt>
                <c:pt idx="2752">
                  <c:v>-0.14307297268187499</c:v>
                </c:pt>
                <c:pt idx="2753">
                  <c:v>1.7719603452746999</c:v>
                </c:pt>
                <c:pt idx="2754">
                  <c:v>-0.26037075900176498</c:v>
                </c:pt>
                <c:pt idx="2755">
                  <c:v>0.68206873491852504</c:v>
                </c:pt>
                <c:pt idx="2756">
                  <c:v>2.0473729285790001</c:v>
                </c:pt>
                <c:pt idx="2757">
                  <c:v>0.65892753131047499</c:v>
                </c:pt>
                <c:pt idx="2758">
                  <c:v>1.86308621952384</c:v>
                </c:pt>
                <c:pt idx="2759">
                  <c:v>-0.25788385373991601</c:v>
                </c:pt>
                <c:pt idx="2760">
                  <c:v>0.480108737279487</c:v>
                </c:pt>
                <c:pt idx="2761">
                  <c:v>0.38613545200414301</c:v>
                </c:pt>
                <c:pt idx="2762">
                  <c:v>0.67643941928253504</c:v>
                </c:pt>
                <c:pt idx="2763">
                  <c:v>-2.0000220335163399</c:v>
                </c:pt>
                <c:pt idx="2764">
                  <c:v>1.22117730442287</c:v>
                </c:pt>
                <c:pt idx="2765">
                  <c:v>2.2930487551534502</c:v>
                </c:pt>
                <c:pt idx="2766">
                  <c:v>1.33104949956829</c:v>
                </c:pt>
                <c:pt idx="2767">
                  <c:v>0.97859117303792997</c:v>
                </c:pt>
                <c:pt idx="2768">
                  <c:v>0.55046042196649603</c:v>
                </c:pt>
                <c:pt idx="2769">
                  <c:v>0.71058286134738902</c:v>
                </c:pt>
                <c:pt idx="2770">
                  <c:v>1.21580337314913</c:v>
                </c:pt>
                <c:pt idx="2771">
                  <c:v>2.04269238719306</c:v>
                </c:pt>
                <c:pt idx="2772">
                  <c:v>0.89599817716090402</c:v>
                </c:pt>
                <c:pt idx="2773">
                  <c:v>1.33163105190565</c:v>
                </c:pt>
                <c:pt idx="2774">
                  <c:v>0.34857560429419199</c:v>
                </c:pt>
                <c:pt idx="2775">
                  <c:v>-0.73270238499205698</c:v>
                </c:pt>
                <c:pt idx="2776">
                  <c:v>1.26043662867961</c:v>
                </c:pt>
                <c:pt idx="2777">
                  <c:v>1.0653084216309201</c:v>
                </c:pt>
                <c:pt idx="2778">
                  <c:v>0.70493959588858501</c:v>
                </c:pt>
                <c:pt idx="2779">
                  <c:v>0.32771547007399598</c:v>
                </c:pt>
                <c:pt idx="2780">
                  <c:v>0.47160395691624601</c:v>
                </c:pt>
                <c:pt idx="2781">
                  <c:v>0.59923912256233203</c:v>
                </c:pt>
                <c:pt idx="2782">
                  <c:v>1.0898096868204701</c:v>
                </c:pt>
                <c:pt idx="2783">
                  <c:v>6.5608714895822207E-2</c:v>
                </c:pt>
                <c:pt idx="2784">
                  <c:v>1.2384364686995999</c:v>
                </c:pt>
                <c:pt idx="2785">
                  <c:v>1.40763791755367</c:v>
                </c:pt>
                <c:pt idx="2786">
                  <c:v>1.32007047895221</c:v>
                </c:pt>
                <c:pt idx="2787">
                  <c:v>-0.14873439128882401</c:v>
                </c:pt>
                <c:pt idx="2788">
                  <c:v>1.27876740602869</c:v>
                </c:pt>
                <c:pt idx="2789">
                  <c:v>1.3617127120052701</c:v>
                </c:pt>
                <c:pt idx="2790">
                  <c:v>0.47946471773024901</c:v>
                </c:pt>
                <c:pt idx="2791">
                  <c:v>0.68898868544276104</c:v>
                </c:pt>
                <c:pt idx="2792">
                  <c:v>0.84300638367684499</c:v>
                </c:pt>
                <c:pt idx="2793">
                  <c:v>0.229899017135276</c:v>
                </c:pt>
                <c:pt idx="2794">
                  <c:v>-0.51012233979355803</c:v>
                </c:pt>
                <c:pt idx="2795">
                  <c:v>0.69137262701655799</c:v>
                </c:pt>
                <c:pt idx="2796">
                  <c:v>0.22212958092289101</c:v>
                </c:pt>
                <c:pt idx="2797">
                  <c:v>0.43404483676651801</c:v>
                </c:pt>
                <c:pt idx="2798">
                  <c:v>0.682945049683511</c:v>
                </c:pt>
                <c:pt idx="2799">
                  <c:v>1.1204398589305999</c:v>
                </c:pt>
                <c:pt idx="2800">
                  <c:v>1.6122705545985001</c:v>
                </c:pt>
                <c:pt idx="2801">
                  <c:v>0.29929226565829797</c:v>
                </c:pt>
                <c:pt idx="2802">
                  <c:v>1.6469652374913799</c:v>
                </c:pt>
                <c:pt idx="2803">
                  <c:v>0.72113974024568805</c:v>
                </c:pt>
                <c:pt idx="2804">
                  <c:v>2.10837589125711</c:v>
                </c:pt>
                <c:pt idx="2805">
                  <c:v>0.231177756950953</c:v>
                </c:pt>
                <c:pt idx="2806">
                  <c:v>0.75108686183793605</c:v>
                </c:pt>
                <c:pt idx="2807">
                  <c:v>0.20939572227664799</c:v>
                </c:pt>
                <c:pt idx="2808">
                  <c:v>1.2434943540558201</c:v>
                </c:pt>
                <c:pt idx="2809">
                  <c:v>1.8610958608897401</c:v>
                </c:pt>
                <c:pt idx="2810">
                  <c:v>1.21866455727768</c:v>
                </c:pt>
                <c:pt idx="2811">
                  <c:v>1.12800231258008</c:v>
                </c:pt>
                <c:pt idx="2812">
                  <c:v>0.61244241338809202</c:v>
                </c:pt>
                <c:pt idx="2813">
                  <c:v>1.6248046303369801</c:v>
                </c:pt>
                <c:pt idx="2814">
                  <c:v>0.20443612294021199</c:v>
                </c:pt>
                <c:pt idx="2815">
                  <c:v>1.5730469750360401</c:v>
                </c:pt>
                <c:pt idx="2816">
                  <c:v>-0.14514979452190899</c:v>
                </c:pt>
                <c:pt idx="2817">
                  <c:v>0.27406851868160398</c:v>
                </c:pt>
                <c:pt idx="2818">
                  <c:v>1.39755736564912</c:v>
                </c:pt>
                <c:pt idx="2819">
                  <c:v>0.65001287926004903</c:v>
                </c:pt>
                <c:pt idx="2820">
                  <c:v>0.59391865803038602</c:v>
                </c:pt>
                <c:pt idx="2821">
                  <c:v>0.122580480217169</c:v>
                </c:pt>
                <c:pt idx="2822">
                  <c:v>1.8082045797069199</c:v>
                </c:pt>
                <c:pt idx="2823">
                  <c:v>1.43888797953284</c:v>
                </c:pt>
                <c:pt idx="2824">
                  <c:v>0.81836025988132099</c:v>
                </c:pt>
                <c:pt idx="2825">
                  <c:v>1.46729758346554</c:v>
                </c:pt>
                <c:pt idx="2826">
                  <c:v>0.57513959196756403</c:v>
                </c:pt>
                <c:pt idx="2827">
                  <c:v>0.72522919165434196</c:v>
                </c:pt>
                <c:pt idx="2828">
                  <c:v>0.91094750275328995</c:v>
                </c:pt>
                <c:pt idx="2829">
                  <c:v>0.66348855197172796</c:v>
                </c:pt>
                <c:pt idx="2830">
                  <c:v>-0.276416594065649</c:v>
                </c:pt>
                <c:pt idx="2831">
                  <c:v>1.1159289385376101</c:v>
                </c:pt>
                <c:pt idx="2832">
                  <c:v>0.86881413518209405</c:v>
                </c:pt>
                <c:pt idx="2833">
                  <c:v>-8.9587965397696395E-2</c:v>
                </c:pt>
                <c:pt idx="2834">
                  <c:v>-18.401759134695901</c:v>
                </c:pt>
                <c:pt idx="2835">
                  <c:v>1.3387222720132199</c:v>
                </c:pt>
                <c:pt idx="2836">
                  <c:v>1.0181109094160601</c:v>
                </c:pt>
                <c:pt idx="2837">
                  <c:v>-1.5064949511410699</c:v>
                </c:pt>
                <c:pt idx="2838">
                  <c:v>0.61429841910899696</c:v>
                </c:pt>
                <c:pt idx="2839">
                  <c:v>0.44125720730126899</c:v>
                </c:pt>
                <c:pt idx="2840">
                  <c:v>0.37738011527988702</c:v>
                </c:pt>
                <c:pt idx="2841">
                  <c:v>0.35735912958132798</c:v>
                </c:pt>
                <c:pt idx="2842">
                  <c:v>1.10646157562341</c:v>
                </c:pt>
                <c:pt idx="2843">
                  <c:v>1.05486442305629</c:v>
                </c:pt>
                <c:pt idx="2844">
                  <c:v>0.60547167896046505</c:v>
                </c:pt>
                <c:pt idx="2845">
                  <c:v>-0.71443277295155105</c:v>
                </c:pt>
                <c:pt idx="2846">
                  <c:v>-2.9198899626119899E-2</c:v>
                </c:pt>
                <c:pt idx="2847">
                  <c:v>0.29479679945484799</c:v>
                </c:pt>
                <c:pt idx="2848">
                  <c:v>2.1265577314352</c:v>
                </c:pt>
                <c:pt idx="2849">
                  <c:v>1.77761100113902</c:v>
                </c:pt>
                <c:pt idx="2850">
                  <c:v>0.72086204551376198</c:v>
                </c:pt>
                <c:pt idx="2851">
                  <c:v>0.58143372908367796</c:v>
                </c:pt>
                <c:pt idx="2852">
                  <c:v>0.55476082108409497</c:v>
                </c:pt>
                <c:pt idx="2853">
                  <c:v>0.62510507480840904</c:v>
                </c:pt>
                <c:pt idx="2854">
                  <c:v>0.77387972224794399</c:v>
                </c:pt>
                <c:pt idx="2855">
                  <c:v>1.2025766737961801</c:v>
                </c:pt>
                <c:pt idx="2856">
                  <c:v>1.1152403120365699</c:v>
                </c:pt>
                <c:pt idx="2857">
                  <c:v>0.76903266925656699</c:v>
                </c:pt>
                <c:pt idx="2858">
                  <c:v>1.0038897063705201</c:v>
                </c:pt>
                <c:pt idx="2859">
                  <c:v>0.31598709199545499</c:v>
                </c:pt>
                <c:pt idx="2860">
                  <c:v>0.635096313493279</c:v>
                </c:pt>
                <c:pt idx="2861">
                  <c:v>0.83758866382864805</c:v>
                </c:pt>
                <c:pt idx="2862">
                  <c:v>0.59021863610392</c:v>
                </c:pt>
                <c:pt idx="2863">
                  <c:v>-2.2390559886536699E-2</c:v>
                </c:pt>
                <c:pt idx="2864">
                  <c:v>1.6548939331094299</c:v>
                </c:pt>
                <c:pt idx="2865">
                  <c:v>2.3257436265882898</c:v>
                </c:pt>
                <c:pt idx="2866">
                  <c:v>0.50183512169501698</c:v>
                </c:pt>
                <c:pt idx="2867">
                  <c:v>0.98831955724845699</c:v>
                </c:pt>
                <c:pt idx="2868">
                  <c:v>2.0709063601228799</c:v>
                </c:pt>
                <c:pt idx="2869">
                  <c:v>1.2793586501015499</c:v>
                </c:pt>
                <c:pt idx="2870">
                  <c:v>0.57097609806249305</c:v>
                </c:pt>
                <c:pt idx="2871">
                  <c:v>1.1186020630142901</c:v>
                </c:pt>
                <c:pt idx="2872">
                  <c:v>8.8590202543995702E-2</c:v>
                </c:pt>
                <c:pt idx="2873">
                  <c:v>0.302745382687583</c:v>
                </c:pt>
                <c:pt idx="2874">
                  <c:v>-0.341352468822329</c:v>
                </c:pt>
                <c:pt idx="2875">
                  <c:v>1.3098789590925399</c:v>
                </c:pt>
                <c:pt idx="2876">
                  <c:v>0.97392072795951401</c:v>
                </c:pt>
                <c:pt idx="2877">
                  <c:v>0.46688408590722702</c:v>
                </c:pt>
                <c:pt idx="2878">
                  <c:v>0.44570063536411197</c:v>
                </c:pt>
                <c:pt idx="2879">
                  <c:v>0.29470064851133598</c:v>
                </c:pt>
                <c:pt idx="2880">
                  <c:v>0.99330180850904304</c:v>
                </c:pt>
                <c:pt idx="2881">
                  <c:v>0.66003828397270303</c:v>
                </c:pt>
                <c:pt idx="2882">
                  <c:v>1.18094950895021</c:v>
                </c:pt>
                <c:pt idx="2883">
                  <c:v>1.1227813797611099</c:v>
                </c:pt>
                <c:pt idx="2884">
                  <c:v>0.31047027282214701</c:v>
                </c:pt>
                <c:pt idx="2885">
                  <c:v>0.45502379488293498</c:v>
                </c:pt>
                <c:pt idx="2886">
                  <c:v>1.7067664628719299</c:v>
                </c:pt>
                <c:pt idx="2887">
                  <c:v>0.78243924842608903</c:v>
                </c:pt>
                <c:pt idx="2888">
                  <c:v>0.72553011150757196</c:v>
                </c:pt>
                <c:pt idx="2889">
                  <c:v>0.80634616389883396</c:v>
                </c:pt>
                <c:pt idx="2890">
                  <c:v>0.69241324264132398</c:v>
                </c:pt>
                <c:pt idx="2891">
                  <c:v>0.72081814028659896</c:v>
                </c:pt>
                <c:pt idx="2892">
                  <c:v>0.87918623836075005</c:v>
                </c:pt>
                <c:pt idx="2893">
                  <c:v>0.182526328808188</c:v>
                </c:pt>
                <c:pt idx="2894">
                  <c:v>2.1591354287958699</c:v>
                </c:pt>
                <c:pt idx="2895">
                  <c:v>0.70911644506044902</c:v>
                </c:pt>
                <c:pt idx="2896">
                  <c:v>0.60691504442793898</c:v>
                </c:pt>
                <c:pt idx="2897">
                  <c:v>1.45483129988441</c:v>
                </c:pt>
                <c:pt idx="2898">
                  <c:v>0.61977535096290104</c:v>
                </c:pt>
                <c:pt idx="2899">
                  <c:v>1.0010501153331799</c:v>
                </c:pt>
                <c:pt idx="2900">
                  <c:v>-2.8368927105417701E-2</c:v>
                </c:pt>
                <c:pt idx="2901">
                  <c:v>1.7423260356153301</c:v>
                </c:pt>
                <c:pt idx="2902">
                  <c:v>0.83250329599078299</c:v>
                </c:pt>
                <c:pt idx="2903">
                  <c:v>0.88694093013368402</c:v>
                </c:pt>
                <c:pt idx="2904">
                  <c:v>1.2412148630251501</c:v>
                </c:pt>
                <c:pt idx="2905">
                  <c:v>1.2508561663572</c:v>
                </c:pt>
                <c:pt idx="2906">
                  <c:v>0.76385473306465801</c:v>
                </c:pt>
                <c:pt idx="2907">
                  <c:v>1.67680755429448</c:v>
                </c:pt>
                <c:pt idx="2908">
                  <c:v>1.51272656747818</c:v>
                </c:pt>
                <c:pt idx="2909">
                  <c:v>0.20214705063722699</c:v>
                </c:pt>
                <c:pt idx="2910">
                  <c:v>0.27331930326472897</c:v>
                </c:pt>
                <c:pt idx="2911">
                  <c:v>0.39910378162315402</c:v>
                </c:pt>
                <c:pt idx="2912">
                  <c:v>-0.76589606128628096</c:v>
                </c:pt>
                <c:pt idx="2913">
                  <c:v>1.3449666412619099</c:v>
                </c:pt>
                <c:pt idx="2914">
                  <c:v>-2.5379928369315499</c:v>
                </c:pt>
                <c:pt idx="2915">
                  <c:v>1.5815483648966799</c:v>
                </c:pt>
                <c:pt idx="2916">
                  <c:v>7.5910042788475005E-2</c:v>
                </c:pt>
                <c:pt idx="2917">
                  <c:v>1.9326064978706301</c:v>
                </c:pt>
                <c:pt idx="2918">
                  <c:v>0.412983547184467</c:v>
                </c:pt>
                <c:pt idx="2919">
                  <c:v>0.58862446014426295</c:v>
                </c:pt>
                <c:pt idx="2920">
                  <c:v>0.84586529441487401</c:v>
                </c:pt>
                <c:pt idx="2921">
                  <c:v>0.25837675967243701</c:v>
                </c:pt>
                <c:pt idx="2922">
                  <c:v>-1.00361711535307</c:v>
                </c:pt>
                <c:pt idx="2923">
                  <c:v>1.66721849108702</c:v>
                </c:pt>
                <c:pt idx="2924">
                  <c:v>0.61245153814090503</c:v>
                </c:pt>
                <c:pt idx="2925">
                  <c:v>1.3171596704388699</c:v>
                </c:pt>
                <c:pt idx="2926">
                  <c:v>1.6988860348919499</c:v>
                </c:pt>
                <c:pt idx="2927">
                  <c:v>0.92953647799931804</c:v>
                </c:pt>
                <c:pt idx="2928">
                  <c:v>1.2398372868961101</c:v>
                </c:pt>
                <c:pt idx="2929">
                  <c:v>0.93999410410123196</c:v>
                </c:pt>
                <c:pt idx="2930">
                  <c:v>-0.64328012631728304</c:v>
                </c:pt>
                <c:pt idx="2931">
                  <c:v>-1.52099528907758</c:v>
                </c:pt>
                <c:pt idx="2932">
                  <c:v>0.83274616049841299</c:v>
                </c:pt>
                <c:pt idx="2933">
                  <c:v>0.82702215696405401</c:v>
                </c:pt>
                <c:pt idx="2934">
                  <c:v>1.0924364835818099</c:v>
                </c:pt>
                <c:pt idx="2935">
                  <c:v>1.2639377378202401</c:v>
                </c:pt>
                <c:pt idx="2936">
                  <c:v>0.36025791876500202</c:v>
                </c:pt>
                <c:pt idx="2937">
                  <c:v>0.63794155460511603</c:v>
                </c:pt>
                <c:pt idx="2938">
                  <c:v>0.19712371686070301</c:v>
                </c:pt>
                <c:pt idx="2939">
                  <c:v>0.13079123788884001</c:v>
                </c:pt>
                <c:pt idx="2940">
                  <c:v>1.7550373795649199</c:v>
                </c:pt>
                <c:pt idx="2941">
                  <c:v>0.22940666207202201</c:v>
                </c:pt>
                <c:pt idx="2942">
                  <c:v>1.34784432799145</c:v>
                </c:pt>
                <c:pt idx="2943">
                  <c:v>0.47886003998503801</c:v>
                </c:pt>
                <c:pt idx="2944">
                  <c:v>1.26989338699412</c:v>
                </c:pt>
                <c:pt idx="2945">
                  <c:v>0.48274051117172601</c:v>
                </c:pt>
                <c:pt idx="2946">
                  <c:v>2.2249721038138501</c:v>
                </c:pt>
                <c:pt idx="2947">
                  <c:v>1.62329443245334</c:v>
                </c:pt>
                <c:pt idx="2948">
                  <c:v>1.4462067693723799</c:v>
                </c:pt>
                <c:pt idx="2949">
                  <c:v>3.28881262656711E-2</c:v>
                </c:pt>
                <c:pt idx="2950">
                  <c:v>2.0858134806467499</c:v>
                </c:pt>
                <c:pt idx="2951">
                  <c:v>0.25977692750581299</c:v>
                </c:pt>
                <c:pt idx="2952">
                  <c:v>1.5259345055606399</c:v>
                </c:pt>
                <c:pt idx="2953">
                  <c:v>0.230336651878327</c:v>
                </c:pt>
                <c:pt idx="2954">
                  <c:v>0.67853638635651603</c:v>
                </c:pt>
                <c:pt idx="2955">
                  <c:v>1.7432870055587999</c:v>
                </c:pt>
                <c:pt idx="2956">
                  <c:v>2.1749565397888002</c:v>
                </c:pt>
                <c:pt idx="2957">
                  <c:v>1.70077907778396</c:v>
                </c:pt>
                <c:pt idx="2958">
                  <c:v>-1.38524019723404</c:v>
                </c:pt>
                <c:pt idx="2959">
                  <c:v>0.37315826771801502</c:v>
                </c:pt>
                <c:pt idx="2960">
                  <c:v>1.4017180830909799</c:v>
                </c:pt>
                <c:pt idx="2961">
                  <c:v>1.4585297556165899</c:v>
                </c:pt>
                <c:pt idx="2962">
                  <c:v>1.3629847045044701</c:v>
                </c:pt>
                <c:pt idx="2963">
                  <c:v>1.75999431769458</c:v>
                </c:pt>
                <c:pt idx="2964">
                  <c:v>0.72968616356206595</c:v>
                </c:pt>
                <c:pt idx="2965">
                  <c:v>0.73695307934504595</c:v>
                </c:pt>
                <c:pt idx="2966">
                  <c:v>1.6820481532826E-2</c:v>
                </c:pt>
                <c:pt idx="2967">
                  <c:v>-1.1113137026139499</c:v>
                </c:pt>
                <c:pt idx="2968">
                  <c:v>9.1831697334188098E-2</c:v>
                </c:pt>
                <c:pt idx="2969">
                  <c:v>2.1908897706436301</c:v>
                </c:pt>
                <c:pt idx="2970">
                  <c:v>0.90362925287532003</c:v>
                </c:pt>
                <c:pt idx="2971">
                  <c:v>1.9125695580622399</c:v>
                </c:pt>
                <c:pt idx="2972">
                  <c:v>0.78738417155999996</c:v>
                </c:pt>
                <c:pt idx="2973">
                  <c:v>1.14183876077807</c:v>
                </c:pt>
                <c:pt idx="2974">
                  <c:v>0.277398892184055</c:v>
                </c:pt>
                <c:pt idx="2975">
                  <c:v>0.79728470024874298</c:v>
                </c:pt>
                <c:pt idx="2976">
                  <c:v>1.0469336896510899</c:v>
                </c:pt>
                <c:pt idx="2977">
                  <c:v>0.41332053601114699</c:v>
                </c:pt>
                <c:pt idx="2978">
                  <c:v>0.44060836708552098</c:v>
                </c:pt>
                <c:pt idx="2979">
                  <c:v>2.1294040615538599</c:v>
                </c:pt>
                <c:pt idx="2980">
                  <c:v>0.11298313325984</c:v>
                </c:pt>
                <c:pt idx="2981">
                  <c:v>0.83456127049196804</c:v>
                </c:pt>
                <c:pt idx="2982">
                  <c:v>1.20687189264853</c:v>
                </c:pt>
                <c:pt idx="2983">
                  <c:v>0.59527336434272304</c:v>
                </c:pt>
                <c:pt idx="2984">
                  <c:v>1.51491194106667</c:v>
                </c:pt>
                <c:pt idx="2985">
                  <c:v>-0.23766656949116999</c:v>
                </c:pt>
                <c:pt idx="2986">
                  <c:v>1.4198293893023599</c:v>
                </c:pt>
                <c:pt idx="2987">
                  <c:v>1.8781859342891301</c:v>
                </c:pt>
                <c:pt idx="2988">
                  <c:v>1.54778373817191</c:v>
                </c:pt>
                <c:pt idx="2989">
                  <c:v>-2.01768672672037</c:v>
                </c:pt>
                <c:pt idx="2990">
                  <c:v>-0.69421358541201095</c:v>
                </c:pt>
                <c:pt idx="2991">
                  <c:v>1.02583669036115</c:v>
                </c:pt>
                <c:pt idx="2992">
                  <c:v>9.2365382559638096E-2</c:v>
                </c:pt>
                <c:pt idx="2993">
                  <c:v>1.24795141876086</c:v>
                </c:pt>
                <c:pt idx="2994">
                  <c:v>0.67276893864990495</c:v>
                </c:pt>
                <c:pt idx="2995">
                  <c:v>2.1497551203068199</c:v>
                </c:pt>
                <c:pt idx="2996">
                  <c:v>0.39041894862409798</c:v>
                </c:pt>
                <c:pt idx="2997">
                  <c:v>0.88069912402219697</c:v>
                </c:pt>
                <c:pt idx="2998">
                  <c:v>7.5880536718212294E-2</c:v>
                </c:pt>
                <c:pt idx="2999">
                  <c:v>2.2873290707348</c:v>
                </c:pt>
                <c:pt idx="3000">
                  <c:v>0.59596343778267902</c:v>
                </c:pt>
                <c:pt idx="3001">
                  <c:v>1.01109003988171</c:v>
                </c:pt>
                <c:pt idx="3002">
                  <c:v>0.51615187106511096</c:v>
                </c:pt>
                <c:pt idx="3003">
                  <c:v>0.78770451717999201</c:v>
                </c:pt>
                <c:pt idx="3004">
                  <c:v>7.6684622420977702</c:v>
                </c:pt>
                <c:pt idx="3005">
                  <c:v>0.28037555296591599</c:v>
                </c:pt>
                <c:pt idx="3006">
                  <c:v>0.94246938701755101</c:v>
                </c:pt>
                <c:pt idx="3007">
                  <c:v>1.4218554800785299</c:v>
                </c:pt>
                <c:pt idx="3008">
                  <c:v>0.25670326198792798</c:v>
                </c:pt>
                <c:pt idx="3009">
                  <c:v>8.9180423386190699E-2</c:v>
                </c:pt>
                <c:pt idx="3010">
                  <c:v>0.42962155853610401</c:v>
                </c:pt>
                <c:pt idx="3011">
                  <c:v>0.71388716924817297</c:v>
                </c:pt>
                <c:pt idx="3012">
                  <c:v>0.26540599856170699</c:v>
                </c:pt>
                <c:pt idx="3013">
                  <c:v>1.23802998710308</c:v>
                </c:pt>
                <c:pt idx="3014">
                  <c:v>0.985574703545259</c:v>
                </c:pt>
                <c:pt idx="3015">
                  <c:v>0.46855381411409602</c:v>
                </c:pt>
                <c:pt idx="3016">
                  <c:v>0.12389192658089</c:v>
                </c:pt>
                <c:pt idx="3017">
                  <c:v>0.29163427622712002</c:v>
                </c:pt>
                <c:pt idx="3018">
                  <c:v>0.63189012695325197</c:v>
                </c:pt>
                <c:pt idx="3019">
                  <c:v>-0.223572853839973</c:v>
                </c:pt>
                <c:pt idx="3020">
                  <c:v>1.6714561539952699</c:v>
                </c:pt>
                <c:pt idx="3021">
                  <c:v>1.81317609927017</c:v>
                </c:pt>
                <c:pt idx="3022">
                  <c:v>0.306992388754805</c:v>
                </c:pt>
                <c:pt idx="3023">
                  <c:v>0.713739679782318</c:v>
                </c:pt>
                <c:pt idx="3024">
                  <c:v>0.92131984763775998</c:v>
                </c:pt>
                <c:pt idx="3025">
                  <c:v>0.64191312725642602</c:v>
                </c:pt>
                <c:pt idx="3026">
                  <c:v>-0.214965309732741</c:v>
                </c:pt>
                <c:pt idx="3027">
                  <c:v>2.5032092778933102</c:v>
                </c:pt>
                <c:pt idx="3028">
                  <c:v>0.92291573287641404</c:v>
                </c:pt>
                <c:pt idx="3029">
                  <c:v>0.83992625174926006</c:v>
                </c:pt>
                <c:pt idx="3030">
                  <c:v>0.12303187747586899</c:v>
                </c:pt>
                <c:pt idx="3031">
                  <c:v>0.60563292869849406</c:v>
                </c:pt>
                <c:pt idx="3032">
                  <c:v>0.82540248742365496</c:v>
                </c:pt>
                <c:pt idx="3033">
                  <c:v>0.57117359437086301</c:v>
                </c:pt>
                <c:pt idx="3034">
                  <c:v>0.37494134629612802</c:v>
                </c:pt>
                <c:pt idx="3035">
                  <c:v>0.70236604145333903</c:v>
                </c:pt>
                <c:pt idx="3036">
                  <c:v>1.12086039206782</c:v>
                </c:pt>
                <c:pt idx="3037">
                  <c:v>2.11611182549888</c:v>
                </c:pt>
                <c:pt idx="3038">
                  <c:v>2.2889964576616002</c:v>
                </c:pt>
                <c:pt idx="3039">
                  <c:v>1.0696770168471099</c:v>
                </c:pt>
                <c:pt idx="3040">
                  <c:v>0.35091792783828402</c:v>
                </c:pt>
                <c:pt idx="3041">
                  <c:v>0.631357096557146</c:v>
                </c:pt>
                <c:pt idx="3042">
                  <c:v>0.74474684657649903</c:v>
                </c:pt>
                <c:pt idx="3043">
                  <c:v>0.60875321560083695</c:v>
                </c:pt>
                <c:pt idx="3044">
                  <c:v>1.8726365880867299</c:v>
                </c:pt>
                <c:pt idx="3045">
                  <c:v>0.187436870256248</c:v>
                </c:pt>
                <c:pt idx="3046">
                  <c:v>0.20690232277325299</c:v>
                </c:pt>
                <c:pt idx="3047">
                  <c:v>0.42155032595057501</c:v>
                </c:pt>
                <c:pt idx="3048">
                  <c:v>0.744621777992728</c:v>
                </c:pt>
                <c:pt idx="3049">
                  <c:v>0.20308298746499201</c:v>
                </c:pt>
                <c:pt idx="3050">
                  <c:v>1.0522702277734299</c:v>
                </c:pt>
                <c:pt idx="3051">
                  <c:v>0.79545105368112801</c:v>
                </c:pt>
                <c:pt idx="3052">
                  <c:v>0.752692475659272</c:v>
                </c:pt>
                <c:pt idx="3053">
                  <c:v>1.5487141535125799</c:v>
                </c:pt>
                <c:pt idx="3054">
                  <c:v>0.60404283843422002</c:v>
                </c:pt>
                <c:pt idx="3055">
                  <c:v>0.27315662163715398</c:v>
                </c:pt>
                <c:pt idx="3056">
                  <c:v>2.32618616068841</c:v>
                </c:pt>
                <c:pt idx="3057">
                  <c:v>0.50792177595410404</c:v>
                </c:pt>
                <c:pt idx="3058">
                  <c:v>0.96846737022973695</c:v>
                </c:pt>
                <c:pt idx="3059">
                  <c:v>0.41951320959712401</c:v>
                </c:pt>
                <c:pt idx="3060">
                  <c:v>-14.507997424416001</c:v>
                </c:pt>
                <c:pt idx="3061">
                  <c:v>1.9480234188819501</c:v>
                </c:pt>
                <c:pt idx="3062">
                  <c:v>0.14772343251721101</c:v>
                </c:pt>
                <c:pt idx="3063">
                  <c:v>1.5557052049349001</c:v>
                </c:pt>
                <c:pt idx="3064">
                  <c:v>1.0102125593154601</c:v>
                </c:pt>
                <c:pt idx="3065">
                  <c:v>2.0727130492507801</c:v>
                </c:pt>
                <c:pt idx="3066">
                  <c:v>0.212598208095547</c:v>
                </c:pt>
                <c:pt idx="3067">
                  <c:v>-1.10989593779083E-2</c:v>
                </c:pt>
                <c:pt idx="3068">
                  <c:v>1.00365985350009</c:v>
                </c:pt>
                <c:pt idx="3069">
                  <c:v>-2.6041786146582102</c:v>
                </c:pt>
                <c:pt idx="3070">
                  <c:v>0.82612627428493002</c:v>
                </c:pt>
                <c:pt idx="3071">
                  <c:v>-5.6886042417201202E-2</c:v>
                </c:pt>
                <c:pt idx="3072">
                  <c:v>1.89981288480854</c:v>
                </c:pt>
                <c:pt idx="3073">
                  <c:v>0.19587921312538401</c:v>
                </c:pt>
                <c:pt idx="3074">
                  <c:v>1.3963083292901499</c:v>
                </c:pt>
                <c:pt idx="3075">
                  <c:v>1.16858860666192</c:v>
                </c:pt>
                <c:pt idx="3076">
                  <c:v>0.82093619591823896</c:v>
                </c:pt>
                <c:pt idx="3077">
                  <c:v>0.688216378377421</c:v>
                </c:pt>
                <c:pt idx="3078">
                  <c:v>0.79290000236233205</c:v>
                </c:pt>
                <c:pt idx="3079">
                  <c:v>0.45917018490720402</c:v>
                </c:pt>
                <c:pt idx="3080">
                  <c:v>1.18058219486078</c:v>
                </c:pt>
                <c:pt idx="3081">
                  <c:v>0.32168875515433099</c:v>
                </c:pt>
                <c:pt idx="3082">
                  <c:v>0.83299899556397805</c:v>
                </c:pt>
                <c:pt idx="3083">
                  <c:v>0.62551085407649998</c:v>
                </c:pt>
                <c:pt idx="3084">
                  <c:v>-10.2135768218316</c:v>
                </c:pt>
                <c:pt idx="3085">
                  <c:v>0.68208710558521501</c:v>
                </c:pt>
                <c:pt idx="3086">
                  <c:v>-0.52776615622455103</c:v>
                </c:pt>
                <c:pt idx="3087">
                  <c:v>0.91719981594459798</c:v>
                </c:pt>
                <c:pt idx="3088">
                  <c:v>-2.3528375396911199</c:v>
                </c:pt>
                <c:pt idx="3089">
                  <c:v>-0.23691098733257199</c:v>
                </c:pt>
                <c:pt idx="3090">
                  <c:v>1.04794571849869</c:v>
                </c:pt>
                <c:pt idx="3091">
                  <c:v>1.25813641409558</c:v>
                </c:pt>
                <c:pt idx="3092">
                  <c:v>0.741738550820774</c:v>
                </c:pt>
                <c:pt idx="3093">
                  <c:v>1.33241547574964</c:v>
                </c:pt>
                <c:pt idx="3094">
                  <c:v>0.44591226255635102</c:v>
                </c:pt>
                <c:pt idx="3095">
                  <c:v>0.79571997713913201</c:v>
                </c:pt>
                <c:pt idx="3096">
                  <c:v>1.8566193565399001</c:v>
                </c:pt>
                <c:pt idx="3097">
                  <c:v>0.959287753489099</c:v>
                </c:pt>
                <c:pt idx="3098">
                  <c:v>0.63945313222293998</c:v>
                </c:pt>
                <c:pt idx="3099">
                  <c:v>0.66515716768450295</c:v>
                </c:pt>
                <c:pt idx="3100">
                  <c:v>1.8791282682989801</c:v>
                </c:pt>
                <c:pt idx="3101">
                  <c:v>1.09932654344322</c:v>
                </c:pt>
                <c:pt idx="3102">
                  <c:v>0.47125833705382503</c:v>
                </c:pt>
                <c:pt idx="3103">
                  <c:v>1.72858553475654</c:v>
                </c:pt>
                <c:pt idx="3104">
                  <c:v>0.56239539348662404</c:v>
                </c:pt>
                <c:pt idx="3105">
                  <c:v>0.52951787800776795</c:v>
                </c:pt>
                <c:pt idx="3106">
                  <c:v>-0.61911025977262402</c:v>
                </c:pt>
                <c:pt idx="3107">
                  <c:v>1.3329675493378099</c:v>
                </c:pt>
                <c:pt idx="3108">
                  <c:v>0.55743437251951899</c:v>
                </c:pt>
                <c:pt idx="3109">
                  <c:v>0.44219599025669898</c:v>
                </c:pt>
                <c:pt idx="3110">
                  <c:v>-0.133262934837933</c:v>
                </c:pt>
                <c:pt idx="3111">
                  <c:v>0.55032410347419602</c:v>
                </c:pt>
                <c:pt idx="3112">
                  <c:v>0.73364982014895197</c:v>
                </c:pt>
                <c:pt idx="3113">
                  <c:v>1.58089641908463</c:v>
                </c:pt>
                <c:pt idx="3114">
                  <c:v>0.90234899889970499</c:v>
                </c:pt>
                <c:pt idx="3115">
                  <c:v>1.3197272815174499</c:v>
                </c:pt>
                <c:pt idx="3116">
                  <c:v>0.52232345907243605</c:v>
                </c:pt>
                <c:pt idx="3117">
                  <c:v>0.36262268862446201</c:v>
                </c:pt>
                <c:pt idx="3118">
                  <c:v>-9.1702317936818698</c:v>
                </c:pt>
                <c:pt idx="3119">
                  <c:v>0.39433355813726401</c:v>
                </c:pt>
                <c:pt idx="3120">
                  <c:v>0.50356011782576304</c:v>
                </c:pt>
                <c:pt idx="3121">
                  <c:v>0.59058552514482499</c:v>
                </c:pt>
                <c:pt idx="3122">
                  <c:v>-0.384461980564272</c:v>
                </c:pt>
                <c:pt idx="3123">
                  <c:v>-0.33580758499736102</c:v>
                </c:pt>
                <c:pt idx="3124">
                  <c:v>0.235432613714883</c:v>
                </c:pt>
                <c:pt idx="3125">
                  <c:v>1.24955035119938</c:v>
                </c:pt>
                <c:pt idx="3126">
                  <c:v>1.9733304036386701</c:v>
                </c:pt>
                <c:pt idx="3127">
                  <c:v>1.0475708390365399</c:v>
                </c:pt>
                <c:pt idx="3128">
                  <c:v>1.5721048889640199</c:v>
                </c:pt>
                <c:pt idx="3129">
                  <c:v>0.94002863032874096</c:v>
                </c:pt>
                <c:pt idx="3130">
                  <c:v>0.37896864105788403</c:v>
                </c:pt>
                <c:pt idx="3131">
                  <c:v>1.1705442894896301</c:v>
                </c:pt>
                <c:pt idx="3132">
                  <c:v>1.7527948765888799</c:v>
                </c:pt>
                <c:pt idx="3133">
                  <c:v>-0.106710012364792</c:v>
                </c:pt>
                <c:pt idx="3134">
                  <c:v>0.76286301579468596</c:v>
                </c:pt>
                <c:pt idx="3135">
                  <c:v>0.98147176700515004</c:v>
                </c:pt>
                <c:pt idx="3136">
                  <c:v>1.2339614200481099</c:v>
                </c:pt>
                <c:pt idx="3137">
                  <c:v>-0.10587158784695</c:v>
                </c:pt>
                <c:pt idx="3138">
                  <c:v>0.70644331648372005</c:v>
                </c:pt>
                <c:pt idx="3139">
                  <c:v>0.51331750526730602</c:v>
                </c:pt>
                <c:pt idx="3140">
                  <c:v>0.85328200987338698</c:v>
                </c:pt>
                <c:pt idx="3141">
                  <c:v>-0.33061373441511099</c:v>
                </c:pt>
                <c:pt idx="3142">
                  <c:v>1.61464682529687</c:v>
                </c:pt>
                <c:pt idx="3143">
                  <c:v>3.03283666604101</c:v>
                </c:pt>
                <c:pt idx="3144">
                  <c:v>0.86513912381305003</c:v>
                </c:pt>
                <c:pt idx="3145">
                  <c:v>2.00188309937039</c:v>
                </c:pt>
                <c:pt idx="3146">
                  <c:v>1.9116831680778899E-2</c:v>
                </c:pt>
                <c:pt idx="3147">
                  <c:v>0.13524868942249499</c:v>
                </c:pt>
                <c:pt idx="3148">
                  <c:v>0.127519552531529</c:v>
                </c:pt>
                <c:pt idx="3149">
                  <c:v>1.57694017698527</c:v>
                </c:pt>
                <c:pt idx="3150">
                  <c:v>1.2196269280674099</c:v>
                </c:pt>
                <c:pt idx="3151">
                  <c:v>0.73097106526280098</c:v>
                </c:pt>
                <c:pt idx="3152">
                  <c:v>0.84878986742358598</c:v>
                </c:pt>
                <c:pt idx="3153">
                  <c:v>1.15409604537188</c:v>
                </c:pt>
                <c:pt idx="3154">
                  <c:v>0.30503650185203202</c:v>
                </c:pt>
                <c:pt idx="3155">
                  <c:v>0.378476548961514</c:v>
                </c:pt>
                <c:pt idx="3156">
                  <c:v>0.64917125635707496</c:v>
                </c:pt>
                <c:pt idx="3157">
                  <c:v>6.0849947473866099E-3</c:v>
                </c:pt>
                <c:pt idx="3158">
                  <c:v>1.64930254503337</c:v>
                </c:pt>
                <c:pt idx="3159">
                  <c:v>1.2536629877493799</c:v>
                </c:pt>
                <c:pt idx="3160">
                  <c:v>1.07043594896215</c:v>
                </c:pt>
                <c:pt idx="3161">
                  <c:v>0.14757282247431799</c:v>
                </c:pt>
                <c:pt idx="3162">
                  <c:v>0.69304355371870396</c:v>
                </c:pt>
                <c:pt idx="3163">
                  <c:v>0.25441559562217297</c:v>
                </c:pt>
                <c:pt idx="3164">
                  <c:v>0.62250756584237699</c:v>
                </c:pt>
                <c:pt idx="3165">
                  <c:v>1.13870247633275</c:v>
                </c:pt>
                <c:pt idx="3166">
                  <c:v>0.55252058797705705</c:v>
                </c:pt>
                <c:pt idx="3167">
                  <c:v>-0.26417798780240898</c:v>
                </c:pt>
                <c:pt idx="3168">
                  <c:v>1.33420532015353</c:v>
                </c:pt>
                <c:pt idx="3169">
                  <c:v>-6.5179232325850406E-2</c:v>
                </c:pt>
                <c:pt idx="3170">
                  <c:v>0.45201790500808298</c:v>
                </c:pt>
                <c:pt idx="3171">
                  <c:v>-1.2618704275738</c:v>
                </c:pt>
                <c:pt idx="3172">
                  <c:v>1.09515356259412</c:v>
                </c:pt>
                <c:pt idx="3173">
                  <c:v>-0.22352958339155299</c:v>
                </c:pt>
                <c:pt idx="3174">
                  <c:v>0.189950563915737</c:v>
                </c:pt>
                <c:pt idx="3175">
                  <c:v>0.96837825209156003</c:v>
                </c:pt>
                <c:pt idx="3176">
                  <c:v>0.77874782048832003</c:v>
                </c:pt>
                <c:pt idx="3177">
                  <c:v>-0.25906904836644901</c:v>
                </c:pt>
                <c:pt idx="3178">
                  <c:v>1.16782271971749</c:v>
                </c:pt>
                <c:pt idx="3179">
                  <c:v>0.202594482604225</c:v>
                </c:pt>
                <c:pt idx="3180">
                  <c:v>1.08290717495934</c:v>
                </c:pt>
                <c:pt idx="3181">
                  <c:v>1.02161718374185E-2</c:v>
                </c:pt>
                <c:pt idx="3182">
                  <c:v>-1.4795698386192599</c:v>
                </c:pt>
                <c:pt idx="3183">
                  <c:v>-0.20244552036535399</c:v>
                </c:pt>
                <c:pt idx="3184">
                  <c:v>1.83339210888732</c:v>
                </c:pt>
                <c:pt idx="3185">
                  <c:v>1.2795119687724399</c:v>
                </c:pt>
                <c:pt idx="3186">
                  <c:v>1.1214600683709399</c:v>
                </c:pt>
                <c:pt idx="3187">
                  <c:v>0.40865758817585501</c:v>
                </c:pt>
                <c:pt idx="3188">
                  <c:v>-2.2606164258752499</c:v>
                </c:pt>
                <c:pt idx="3189">
                  <c:v>1.3253615981367199</c:v>
                </c:pt>
                <c:pt idx="3190">
                  <c:v>1.75338709000296</c:v>
                </c:pt>
                <c:pt idx="3191">
                  <c:v>0.83907725799637101</c:v>
                </c:pt>
                <c:pt idx="3192">
                  <c:v>1.1520925415482299E-2</c:v>
                </c:pt>
                <c:pt idx="3193">
                  <c:v>0.29189526006834698</c:v>
                </c:pt>
                <c:pt idx="3194">
                  <c:v>0.12972671368015601</c:v>
                </c:pt>
                <c:pt idx="3195">
                  <c:v>2.5229647566395699E-2</c:v>
                </c:pt>
                <c:pt idx="3196">
                  <c:v>0.47482154247952502</c:v>
                </c:pt>
                <c:pt idx="3197">
                  <c:v>0.44757184986209703</c:v>
                </c:pt>
                <c:pt idx="3198">
                  <c:v>0.48079749998013499</c:v>
                </c:pt>
                <c:pt idx="3199">
                  <c:v>0.49445827825105798</c:v>
                </c:pt>
                <c:pt idx="3200">
                  <c:v>1.32414085851404</c:v>
                </c:pt>
                <c:pt idx="3201">
                  <c:v>1.2394600893524601</c:v>
                </c:pt>
                <c:pt idx="3202">
                  <c:v>1.2348119131168001</c:v>
                </c:pt>
                <c:pt idx="3203">
                  <c:v>1.1024938118747101</c:v>
                </c:pt>
                <c:pt idx="3204">
                  <c:v>0.71999320426885305</c:v>
                </c:pt>
                <c:pt idx="3205">
                  <c:v>0.75535382247044403</c:v>
                </c:pt>
                <c:pt idx="3206">
                  <c:v>1.3949695852704801E-2</c:v>
                </c:pt>
                <c:pt idx="3207">
                  <c:v>0.49056713815460101</c:v>
                </c:pt>
                <c:pt idx="3208">
                  <c:v>0.60553615783300696</c:v>
                </c:pt>
                <c:pt idx="3209">
                  <c:v>2.7183521968354198</c:v>
                </c:pt>
                <c:pt idx="3210">
                  <c:v>1.95814065982554</c:v>
                </c:pt>
                <c:pt idx="3211">
                  <c:v>0.51213887523567903</c:v>
                </c:pt>
                <c:pt idx="3212">
                  <c:v>1.0996874166630599</c:v>
                </c:pt>
                <c:pt idx="3213">
                  <c:v>0.57693450414797498</c:v>
                </c:pt>
                <c:pt idx="3214">
                  <c:v>1.3083388364835</c:v>
                </c:pt>
                <c:pt idx="3215">
                  <c:v>1.35725508386043E-3</c:v>
                </c:pt>
                <c:pt idx="3216">
                  <c:v>1.06191888717587</c:v>
                </c:pt>
                <c:pt idx="3217">
                  <c:v>0.41213801367376401</c:v>
                </c:pt>
                <c:pt idx="3218">
                  <c:v>0.80671262863725401</c:v>
                </c:pt>
                <c:pt idx="3219">
                  <c:v>0.84102026445127098</c:v>
                </c:pt>
                <c:pt idx="3220">
                  <c:v>1.84083128533139</c:v>
                </c:pt>
                <c:pt idx="3221">
                  <c:v>0.64840719857176599</c:v>
                </c:pt>
                <c:pt idx="3222">
                  <c:v>0.44136871058905403</c:v>
                </c:pt>
                <c:pt idx="3223">
                  <c:v>1.5874281725424899</c:v>
                </c:pt>
                <c:pt idx="3224">
                  <c:v>1.5711681705484699</c:v>
                </c:pt>
                <c:pt idx="3225">
                  <c:v>1.38193282429859</c:v>
                </c:pt>
                <c:pt idx="3226">
                  <c:v>0.63134326120075801</c:v>
                </c:pt>
                <c:pt idx="3227">
                  <c:v>0.71529772683585202</c:v>
                </c:pt>
                <c:pt idx="3228">
                  <c:v>0.70949682241610801</c:v>
                </c:pt>
                <c:pt idx="3229">
                  <c:v>2.15892100618216</c:v>
                </c:pt>
                <c:pt idx="3230">
                  <c:v>0.63225056832597604</c:v>
                </c:pt>
                <c:pt idx="3231">
                  <c:v>1.5504187899378099</c:v>
                </c:pt>
                <c:pt idx="3232">
                  <c:v>2.6786819201509</c:v>
                </c:pt>
                <c:pt idx="3233">
                  <c:v>1.0316635101767699</c:v>
                </c:pt>
                <c:pt idx="3234">
                  <c:v>0.92562333805281105</c:v>
                </c:pt>
                <c:pt idx="3235">
                  <c:v>0.23481243565312601</c:v>
                </c:pt>
                <c:pt idx="3236">
                  <c:v>0.30821743067357599</c:v>
                </c:pt>
                <c:pt idx="3237">
                  <c:v>1.3393337135249499</c:v>
                </c:pt>
                <c:pt idx="3238">
                  <c:v>0.68990959090259496</c:v>
                </c:pt>
                <c:pt idx="3239">
                  <c:v>0.27719801213610601</c:v>
                </c:pt>
                <c:pt idx="3240">
                  <c:v>6.2224632028165201E-2</c:v>
                </c:pt>
                <c:pt idx="3241">
                  <c:v>1.52372794261344</c:v>
                </c:pt>
                <c:pt idx="3242">
                  <c:v>0.67800358837561303</c:v>
                </c:pt>
                <c:pt idx="3243">
                  <c:v>0.43413629747724097</c:v>
                </c:pt>
                <c:pt idx="3244">
                  <c:v>1.2325736164630501</c:v>
                </c:pt>
                <c:pt idx="3245">
                  <c:v>1.19952683354252</c:v>
                </c:pt>
                <c:pt idx="3246">
                  <c:v>0.89755594588071297</c:v>
                </c:pt>
                <c:pt idx="3247">
                  <c:v>0.59079097969396699</c:v>
                </c:pt>
                <c:pt idx="3248">
                  <c:v>-0.658675617866192</c:v>
                </c:pt>
                <c:pt idx="3249">
                  <c:v>0.97442468325017995</c:v>
                </c:pt>
                <c:pt idx="3250">
                  <c:v>0.957356840888692</c:v>
                </c:pt>
                <c:pt idx="3251">
                  <c:v>0.93388195211132197</c:v>
                </c:pt>
                <c:pt idx="3252">
                  <c:v>0.42684235789802399</c:v>
                </c:pt>
                <c:pt idx="3253">
                  <c:v>1.4823047569711001</c:v>
                </c:pt>
                <c:pt idx="3254">
                  <c:v>1.31899653623637</c:v>
                </c:pt>
                <c:pt idx="3255">
                  <c:v>0.58310802881476298</c:v>
                </c:pt>
                <c:pt idx="3256">
                  <c:v>1.0705477832913499</c:v>
                </c:pt>
                <c:pt idx="3257">
                  <c:v>2.1526629240205102</c:v>
                </c:pt>
                <c:pt idx="3258">
                  <c:v>0.481191180766885</c:v>
                </c:pt>
                <c:pt idx="3259">
                  <c:v>0.773912427830866</c:v>
                </c:pt>
                <c:pt idx="3260">
                  <c:v>0.55437971492188498</c:v>
                </c:pt>
                <c:pt idx="3261">
                  <c:v>0.45250855715801303</c:v>
                </c:pt>
                <c:pt idx="3262">
                  <c:v>0.59959917206032098</c:v>
                </c:pt>
                <c:pt idx="3263">
                  <c:v>1.0070455004682899</c:v>
                </c:pt>
                <c:pt idx="3264">
                  <c:v>-1.0003603800251799</c:v>
                </c:pt>
                <c:pt idx="3265">
                  <c:v>0.52499163708278496</c:v>
                </c:pt>
                <c:pt idx="3266">
                  <c:v>-1.12456047766032</c:v>
                </c:pt>
                <c:pt idx="3267">
                  <c:v>1.4299476197826999</c:v>
                </c:pt>
                <c:pt idx="3268">
                  <c:v>0.82979824831492599</c:v>
                </c:pt>
                <c:pt idx="3269">
                  <c:v>0.177772990998596</c:v>
                </c:pt>
                <c:pt idx="3270">
                  <c:v>1.1070290284945801</c:v>
                </c:pt>
                <c:pt idx="3271">
                  <c:v>0.75387706792947196</c:v>
                </c:pt>
                <c:pt idx="3272">
                  <c:v>-2.6228159312216599</c:v>
                </c:pt>
                <c:pt idx="3273">
                  <c:v>1.93869579775709</c:v>
                </c:pt>
                <c:pt idx="3274">
                  <c:v>1.4134087665531101</c:v>
                </c:pt>
                <c:pt idx="3275">
                  <c:v>1.4322510120692999</c:v>
                </c:pt>
                <c:pt idx="3276">
                  <c:v>0.57465739929639503</c:v>
                </c:pt>
                <c:pt idx="3277">
                  <c:v>0.86676165333397703</c:v>
                </c:pt>
                <c:pt idx="3278">
                  <c:v>0.194038758044149</c:v>
                </c:pt>
                <c:pt idx="3279">
                  <c:v>0.72100302486021195</c:v>
                </c:pt>
                <c:pt idx="3280">
                  <c:v>1.76563667705871</c:v>
                </c:pt>
                <c:pt idx="3281">
                  <c:v>1.0613007497775599</c:v>
                </c:pt>
                <c:pt idx="3282">
                  <c:v>4.5999446976797897E-3</c:v>
                </c:pt>
                <c:pt idx="3283">
                  <c:v>0.88679828688727103</c:v>
                </c:pt>
                <c:pt idx="3284">
                  <c:v>1.21766464886785</c:v>
                </c:pt>
                <c:pt idx="3285">
                  <c:v>0.86066690928623502</c:v>
                </c:pt>
                <c:pt idx="3286">
                  <c:v>1.3027424314330001</c:v>
                </c:pt>
                <c:pt idx="3287">
                  <c:v>0.72894102386355697</c:v>
                </c:pt>
                <c:pt idx="3288">
                  <c:v>0.23315893367826701</c:v>
                </c:pt>
                <c:pt idx="3289">
                  <c:v>0.74085833211487395</c:v>
                </c:pt>
                <c:pt idx="3290">
                  <c:v>0.60021807756189505</c:v>
                </c:pt>
                <c:pt idx="3291">
                  <c:v>-0.16507518606226401</c:v>
                </c:pt>
                <c:pt idx="3292">
                  <c:v>0.52618151171420602</c:v>
                </c:pt>
                <c:pt idx="3293">
                  <c:v>-0.56423026965952605</c:v>
                </c:pt>
                <c:pt idx="3294">
                  <c:v>3.08455720281136E-2</c:v>
                </c:pt>
                <c:pt idx="3295">
                  <c:v>1.17521690549047</c:v>
                </c:pt>
                <c:pt idx="3296">
                  <c:v>1.2566117722638299</c:v>
                </c:pt>
                <c:pt idx="3297">
                  <c:v>-0.66462115011981304</c:v>
                </c:pt>
                <c:pt idx="3298">
                  <c:v>0.89148932823731097</c:v>
                </c:pt>
                <c:pt idx="3299">
                  <c:v>1.44392811104603</c:v>
                </c:pt>
                <c:pt idx="3300">
                  <c:v>-0.361975133814956</c:v>
                </c:pt>
                <c:pt idx="3301">
                  <c:v>6.7412416524468598E-3</c:v>
                </c:pt>
                <c:pt idx="3302">
                  <c:v>0.36408007447848001</c:v>
                </c:pt>
                <c:pt idx="3303">
                  <c:v>1.9747086130716101</c:v>
                </c:pt>
                <c:pt idx="3304">
                  <c:v>0.95854623002031003</c:v>
                </c:pt>
                <c:pt idx="3305">
                  <c:v>1.4350806510247001</c:v>
                </c:pt>
                <c:pt idx="3306">
                  <c:v>0.60315194217775203</c:v>
                </c:pt>
                <c:pt idx="3307">
                  <c:v>0.70402555572040304</c:v>
                </c:pt>
                <c:pt idx="3308">
                  <c:v>1.01941377744252</c:v>
                </c:pt>
                <c:pt idx="3309">
                  <c:v>1.72904314534107</c:v>
                </c:pt>
                <c:pt idx="3310">
                  <c:v>0.94306884817976699</c:v>
                </c:pt>
                <c:pt idx="3311">
                  <c:v>-1.19484202058602E-2</c:v>
                </c:pt>
                <c:pt idx="3312">
                  <c:v>1.6769783081871801</c:v>
                </c:pt>
                <c:pt idx="3313">
                  <c:v>-2.6909892680868901</c:v>
                </c:pt>
                <c:pt idx="3314">
                  <c:v>1.3091393438224199</c:v>
                </c:pt>
                <c:pt idx="3315">
                  <c:v>0.93534890856292696</c:v>
                </c:pt>
                <c:pt idx="3316">
                  <c:v>2.7050718315130302</c:v>
                </c:pt>
                <c:pt idx="3317">
                  <c:v>0.238185858519396</c:v>
                </c:pt>
                <c:pt idx="3318">
                  <c:v>0.89478726531541197</c:v>
                </c:pt>
                <c:pt idx="3319">
                  <c:v>0.79941175651639595</c:v>
                </c:pt>
                <c:pt idx="3320">
                  <c:v>0.90703134794362705</c:v>
                </c:pt>
                <c:pt idx="3321">
                  <c:v>1.63178813637326</c:v>
                </c:pt>
                <c:pt idx="3322">
                  <c:v>0.35403063951069902</c:v>
                </c:pt>
                <c:pt idx="3323">
                  <c:v>0.372344758730215</c:v>
                </c:pt>
                <c:pt idx="3324">
                  <c:v>0.20835558556815301</c:v>
                </c:pt>
                <c:pt idx="3325">
                  <c:v>0.80486283038059703</c:v>
                </c:pt>
                <c:pt idx="3326">
                  <c:v>0.379282277037163</c:v>
                </c:pt>
                <c:pt idx="3327">
                  <c:v>0.97622790260318804</c:v>
                </c:pt>
                <c:pt idx="3328">
                  <c:v>-0.28545058756896202</c:v>
                </c:pt>
                <c:pt idx="3329">
                  <c:v>1.0483980812193501</c:v>
                </c:pt>
                <c:pt idx="3330">
                  <c:v>1.46726780486988</c:v>
                </c:pt>
                <c:pt idx="3331">
                  <c:v>0.75709717792479003</c:v>
                </c:pt>
                <c:pt idx="3332">
                  <c:v>0.74670877225196397</c:v>
                </c:pt>
                <c:pt idx="3333">
                  <c:v>0.42422810554345503</c:v>
                </c:pt>
                <c:pt idx="3334">
                  <c:v>1.6033689659540999</c:v>
                </c:pt>
                <c:pt idx="3335">
                  <c:v>0.22100949407809301</c:v>
                </c:pt>
                <c:pt idx="3336">
                  <c:v>1.5657516961192399</c:v>
                </c:pt>
                <c:pt idx="3337">
                  <c:v>-1.4495729061411999</c:v>
                </c:pt>
                <c:pt idx="3338">
                  <c:v>1.71977526974219</c:v>
                </c:pt>
                <c:pt idx="3339">
                  <c:v>0.18500237348933801</c:v>
                </c:pt>
                <c:pt idx="3340">
                  <c:v>0.69890129745614804</c:v>
                </c:pt>
                <c:pt idx="3341">
                  <c:v>1.22543794424395</c:v>
                </c:pt>
                <c:pt idx="3342">
                  <c:v>1.1965728749232101</c:v>
                </c:pt>
                <c:pt idx="3343">
                  <c:v>7.6210136116600602E-2</c:v>
                </c:pt>
                <c:pt idx="3344">
                  <c:v>1.3496510050308299</c:v>
                </c:pt>
                <c:pt idx="3345">
                  <c:v>2.48093004812256</c:v>
                </c:pt>
                <c:pt idx="3346">
                  <c:v>0.82823047623980595</c:v>
                </c:pt>
                <c:pt idx="3347">
                  <c:v>0.80183668172927303</c:v>
                </c:pt>
                <c:pt idx="3348">
                  <c:v>0.84196583473714703</c:v>
                </c:pt>
                <c:pt idx="3349">
                  <c:v>1.1108796084182699</c:v>
                </c:pt>
                <c:pt idx="3350">
                  <c:v>0.805376487836306</c:v>
                </c:pt>
                <c:pt idx="3351">
                  <c:v>0.84943286275912</c:v>
                </c:pt>
                <c:pt idx="3352">
                  <c:v>1.4238109234118801</c:v>
                </c:pt>
                <c:pt idx="3353">
                  <c:v>1.3478991375182601</c:v>
                </c:pt>
                <c:pt idx="3354">
                  <c:v>2.3547245544804398</c:v>
                </c:pt>
                <c:pt idx="3355">
                  <c:v>0.63399169623278095</c:v>
                </c:pt>
                <c:pt idx="3356">
                  <c:v>1.33085060577977</c:v>
                </c:pt>
                <c:pt idx="3357">
                  <c:v>0.66618580059326205</c:v>
                </c:pt>
                <c:pt idx="3358">
                  <c:v>-0.46073092106976299</c:v>
                </c:pt>
                <c:pt idx="3359">
                  <c:v>0.23259572995155101</c:v>
                </c:pt>
                <c:pt idx="3360">
                  <c:v>0.60372627950124902</c:v>
                </c:pt>
                <c:pt idx="3361">
                  <c:v>0.340393520302254</c:v>
                </c:pt>
                <c:pt idx="3362">
                  <c:v>1.2060613263428701</c:v>
                </c:pt>
                <c:pt idx="3363">
                  <c:v>1.6244040303259</c:v>
                </c:pt>
                <c:pt idx="3364">
                  <c:v>0.89018134924953995</c:v>
                </c:pt>
                <c:pt idx="3365">
                  <c:v>0.30886123603493099</c:v>
                </c:pt>
                <c:pt idx="3366">
                  <c:v>0.71584313749279005</c:v>
                </c:pt>
                <c:pt idx="3367">
                  <c:v>2.5049162322059</c:v>
                </c:pt>
                <c:pt idx="3368">
                  <c:v>0.55563922811025701</c:v>
                </c:pt>
                <c:pt idx="3369">
                  <c:v>0.78451340367552103</c:v>
                </c:pt>
                <c:pt idx="3370">
                  <c:v>-0.12541907025524701</c:v>
                </c:pt>
                <c:pt idx="3371">
                  <c:v>-0.87222247073013404</c:v>
                </c:pt>
                <c:pt idx="3372">
                  <c:v>1.0271163628703599</c:v>
                </c:pt>
                <c:pt idx="3373">
                  <c:v>1.9737054892361301</c:v>
                </c:pt>
                <c:pt idx="3374">
                  <c:v>0.131293545974736</c:v>
                </c:pt>
                <c:pt idx="3375">
                  <c:v>1.8722930088877101</c:v>
                </c:pt>
                <c:pt idx="3376">
                  <c:v>1.0162597019652799</c:v>
                </c:pt>
                <c:pt idx="3377">
                  <c:v>0.180615915904803</c:v>
                </c:pt>
                <c:pt idx="3378">
                  <c:v>0.44988709569312701</c:v>
                </c:pt>
                <c:pt idx="3379">
                  <c:v>1.03597554079416</c:v>
                </c:pt>
                <c:pt idx="3380">
                  <c:v>1.3761953682688901</c:v>
                </c:pt>
                <c:pt idx="3381">
                  <c:v>0.61368762162846502</c:v>
                </c:pt>
                <c:pt idx="3382">
                  <c:v>0.64903582293251705</c:v>
                </c:pt>
                <c:pt idx="3383">
                  <c:v>1.52572342882211</c:v>
                </c:pt>
                <c:pt idx="3384">
                  <c:v>1.6584369434803701</c:v>
                </c:pt>
                <c:pt idx="3385">
                  <c:v>1.0533198611180801</c:v>
                </c:pt>
                <c:pt idx="3386">
                  <c:v>0.35332576326982301</c:v>
                </c:pt>
                <c:pt idx="3387">
                  <c:v>0.85675960715214095</c:v>
                </c:pt>
                <c:pt idx="3388">
                  <c:v>1.03345499412909</c:v>
                </c:pt>
                <c:pt idx="3389">
                  <c:v>0.148447972974145</c:v>
                </c:pt>
                <c:pt idx="3390">
                  <c:v>1.03356458309167</c:v>
                </c:pt>
                <c:pt idx="3391">
                  <c:v>0.30899094620801798</c:v>
                </c:pt>
                <c:pt idx="3392">
                  <c:v>-0.41577166177805103</c:v>
                </c:pt>
                <c:pt idx="3393">
                  <c:v>1.1318383125987099</c:v>
                </c:pt>
                <c:pt idx="3394">
                  <c:v>0.49348174172312298</c:v>
                </c:pt>
                <c:pt idx="3395">
                  <c:v>7.2502885146894305E-2</c:v>
                </c:pt>
                <c:pt idx="3396">
                  <c:v>1.7596355595950199</c:v>
                </c:pt>
                <c:pt idx="3397">
                  <c:v>0.974604538310333</c:v>
                </c:pt>
                <c:pt idx="3398">
                  <c:v>0.75793588021879099</c:v>
                </c:pt>
                <c:pt idx="3399">
                  <c:v>-4.97039684566254</c:v>
                </c:pt>
                <c:pt idx="3400">
                  <c:v>0.77625652477159601</c:v>
                </c:pt>
                <c:pt idx="3401">
                  <c:v>-0.840413847446011</c:v>
                </c:pt>
                <c:pt idx="3402">
                  <c:v>1.61956727209394</c:v>
                </c:pt>
                <c:pt idx="3403">
                  <c:v>1.31501192890056</c:v>
                </c:pt>
                <c:pt idx="3404">
                  <c:v>0.87182780770579404</c:v>
                </c:pt>
                <c:pt idx="3405">
                  <c:v>0.47947349789345101</c:v>
                </c:pt>
                <c:pt idx="3406">
                  <c:v>1.11605634159191</c:v>
                </c:pt>
                <c:pt idx="3407">
                  <c:v>0.47671667226993197</c:v>
                </c:pt>
                <c:pt idx="3408">
                  <c:v>1.5611008522896901</c:v>
                </c:pt>
                <c:pt idx="3409">
                  <c:v>0.48576416688417001</c:v>
                </c:pt>
                <c:pt idx="3410">
                  <c:v>1.0143938263060499</c:v>
                </c:pt>
                <c:pt idx="3411">
                  <c:v>1.06140866924726</c:v>
                </c:pt>
                <c:pt idx="3412">
                  <c:v>0.25572389937343398</c:v>
                </c:pt>
                <c:pt idx="3413">
                  <c:v>1.2986364007211499</c:v>
                </c:pt>
                <c:pt idx="3414">
                  <c:v>1.42210699155218</c:v>
                </c:pt>
                <c:pt idx="3415">
                  <c:v>1.6704741690885001</c:v>
                </c:pt>
                <c:pt idx="3416">
                  <c:v>0.89095962021609498</c:v>
                </c:pt>
                <c:pt idx="3417">
                  <c:v>-0.67591646748296996</c:v>
                </c:pt>
                <c:pt idx="3418">
                  <c:v>0.69174520020934804</c:v>
                </c:pt>
                <c:pt idx="3419">
                  <c:v>0.69364057981231098</c:v>
                </c:pt>
                <c:pt idx="3420">
                  <c:v>1.09674227448435</c:v>
                </c:pt>
                <c:pt idx="3421">
                  <c:v>1.67963526858281</c:v>
                </c:pt>
                <c:pt idx="3422">
                  <c:v>1.00930479328378</c:v>
                </c:pt>
                <c:pt idx="3423">
                  <c:v>1.23944544295513</c:v>
                </c:pt>
                <c:pt idx="3424">
                  <c:v>1.53468400325803</c:v>
                </c:pt>
                <c:pt idx="3425">
                  <c:v>0.79867032184255404</c:v>
                </c:pt>
                <c:pt idx="3426">
                  <c:v>1.3097574321927701</c:v>
                </c:pt>
                <c:pt idx="3427">
                  <c:v>1.13194263582443</c:v>
                </c:pt>
                <c:pt idx="3428">
                  <c:v>1.42333888075861</c:v>
                </c:pt>
                <c:pt idx="3429">
                  <c:v>-0.216252732964198</c:v>
                </c:pt>
                <c:pt idx="3430">
                  <c:v>2.3963127813699301</c:v>
                </c:pt>
                <c:pt idx="3431">
                  <c:v>0.27073756652054798</c:v>
                </c:pt>
                <c:pt idx="3432">
                  <c:v>1.69719907364196</c:v>
                </c:pt>
                <c:pt idx="3433">
                  <c:v>0.46564580795987198</c:v>
                </c:pt>
                <c:pt idx="3434">
                  <c:v>1.0104068899988601</c:v>
                </c:pt>
                <c:pt idx="3435">
                  <c:v>0.96119861546329299</c:v>
                </c:pt>
                <c:pt idx="3436">
                  <c:v>0.54959117365392696</c:v>
                </c:pt>
                <c:pt idx="3437">
                  <c:v>0.71294358355837095</c:v>
                </c:pt>
                <c:pt idx="3438">
                  <c:v>2.2983578995296301E-2</c:v>
                </c:pt>
                <c:pt idx="3439">
                  <c:v>-0.119055046754749</c:v>
                </c:pt>
                <c:pt idx="3440">
                  <c:v>0.763601902665205</c:v>
                </c:pt>
                <c:pt idx="3441">
                  <c:v>2.4349889229723498</c:v>
                </c:pt>
                <c:pt idx="3442">
                  <c:v>0.353390456098438</c:v>
                </c:pt>
                <c:pt idx="3443">
                  <c:v>0.79637613201301305</c:v>
                </c:pt>
                <c:pt idx="3444">
                  <c:v>-4.1394695063427496E-3</c:v>
                </c:pt>
                <c:pt idx="3445">
                  <c:v>-0.95843706776498105</c:v>
                </c:pt>
                <c:pt idx="3446">
                  <c:v>1.5775541968418101</c:v>
                </c:pt>
                <c:pt idx="3447">
                  <c:v>6.4682859159627001E-2</c:v>
                </c:pt>
                <c:pt idx="3448">
                  <c:v>0.50391149308871397</c:v>
                </c:pt>
                <c:pt idx="3449">
                  <c:v>0.85050290767149395</c:v>
                </c:pt>
                <c:pt idx="3450">
                  <c:v>0.50705674327161199</c:v>
                </c:pt>
                <c:pt idx="3451">
                  <c:v>0.35454898459784301</c:v>
                </c:pt>
                <c:pt idx="3452">
                  <c:v>1.87134640569027</c:v>
                </c:pt>
                <c:pt idx="3453">
                  <c:v>0.30973229816727799</c:v>
                </c:pt>
                <c:pt idx="3454">
                  <c:v>-4.0715758909005299E-2</c:v>
                </c:pt>
                <c:pt idx="3455">
                  <c:v>0.17854922788848701</c:v>
                </c:pt>
                <c:pt idx="3456">
                  <c:v>0.84952177366110504</c:v>
                </c:pt>
                <c:pt idx="3457">
                  <c:v>0.50127408989175204</c:v>
                </c:pt>
                <c:pt idx="3458">
                  <c:v>0.11228949936286101</c:v>
                </c:pt>
                <c:pt idx="3459">
                  <c:v>0.94365071688602598</c:v>
                </c:pt>
                <c:pt idx="3460">
                  <c:v>0.45044965523107799</c:v>
                </c:pt>
                <c:pt idx="3461">
                  <c:v>0.98803357342710896</c:v>
                </c:pt>
                <c:pt idx="3462">
                  <c:v>-1.0586208724941799</c:v>
                </c:pt>
                <c:pt idx="3463">
                  <c:v>1.9130266741849</c:v>
                </c:pt>
                <c:pt idx="3464">
                  <c:v>1.1017849930871699</c:v>
                </c:pt>
                <c:pt idx="3465">
                  <c:v>0.52278017736760096</c:v>
                </c:pt>
                <c:pt idx="3466">
                  <c:v>7.7566869264930505E-2</c:v>
                </c:pt>
                <c:pt idx="3467">
                  <c:v>0.87785923853087799</c:v>
                </c:pt>
                <c:pt idx="3468">
                  <c:v>1.1611735322735099</c:v>
                </c:pt>
                <c:pt idx="3469">
                  <c:v>0.60230482615157099</c:v>
                </c:pt>
                <c:pt idx="3470">
                  <c:v>6.6419883808310307E-2</c:v>
                </c:pt>
                <c:pt idx="3471">
                  <c:v>0.50842685512367503</c:v>
                </c:pt>
                <c:pt idx="3472">
                  <c:v>1.0495588285625601</c:v>
                </c:pt>
                <c:pt idx="3473">
                  <c:v>0.88966799329961499</c:v>
                </c:pt>
                <c:pt idx="3474">
                  <c:v>1.47450969678471</c:v>
                </c:pt>
                <c:pt idx="3475">
                  <c:v>1.0685483372400599</c:v>
                </c:pt>
                <c:pt idx="3476">
                  <c:v>0.66382607935246996</c:v>
                </c:pt>
                <c:pt idx="3477">
                  <c:v>1.1594684273007501</c:v>
                </c:pt>
                <c:pt idx="3478">
                  <c:v>1.34568991465458</c:v>
                </c:pt>
                <c:pt idx="3479">
                  <c:v>2.0998592932356899</c:v>
                </c:pt>
                <c:pt idx="3480">
                  <c:v>0.56197733158873797</c:v>
                </c:pt>
                <c:pt idx="3481">
                  <c:v>0.52346665525573799</c:v>
                </c:pt>
                <c:pt idx="3482">
                  <c:v>0.65544949600639901</c:v>
                </c:pt>
                <c:pt idx="3483">
                  <c:v>-3.0978346767820399</c:v>
                </c:pt>
                <c:pt idx="3484">
                  <c:v>2.8255571292019299</c:v>
                </c:pt>
                <c:pt idx="3485">
                  <c:v>0.90553726450076899</c:v>
                </c:pt>
                <c:pt idx="3486">
                  <c:v>0.467303998746745</c:v>
                </c:pt>
                <c:pt idx="3487">
                  <c:v>2.2600265389885901</c:v>
                </c:pt>
                <c:pt idx="3488">
                  <c:v>1.1321828688140001</c:v>
                </c:pt>
                <c:pt idx="3489">
                  <c:v>0.81245852724592005</c:v>
                </c:pt>
                <c:pt idx="3490">
                  <c:v>2.6534170992771999</c:v>
                </c:pt>
                <c:pt idx="3491">
                  <c:v>0.65338656974206699</c:v>
                </c:pt>
                <c:pt idx="3492">
                  <c:v>1.32193460292792E-2</c:v>
                </c:pt>
                <c:pt idx="3493">
                  <c:v>1.2475339492586199</c:v>
                </c:pt>
                <c:pt idx="3494">
                  <c:v>0.41730542276566301</c:v>
                </c:pt>
                <c:pt idx="3495">
                  <c:v>0.37964636942955499</c:v>
                </c:pt>
                <c:pt idx="3496">
                  <c:v>0.43981020314629499</c:v>
                </c:pt>
                <c:pt idx="3497">
                  <c:v>0.70180461894370005</c:v>
                </c:pt>
                <c:pt idx="3498">
                  <c:v>-0.59894352746217905</c:v>
                </c:pt>
                <c:pt idx="3499">
                  <c:v>1.7364017260415101</c:v>
                </c:pt>
                <c:pt idx="3500">
                  <c:v>-0.217310089754297</c:v>
                </c:pt>
                <c:pt idx="3501">
                  <c:v>2.20079951617247</c:v>
                </c:pt>
                <c:pt idx="3502">
                  <c:v>0.33312642185136698</c:v>
                </c:pt>
                <c:pt idx="3503">
                  <c:v>0.63600642937572505</c:v>
                </c:pt>
                <c:pt idx="3504">
                  <c:v>1.1580220042304299</c:v>
                </c:pt>
                <c:pt idx="3505">
                  <c:v>-2.5324449147963501</c:v>
                </c:pt>
                <c:pt idx="3506">
                  <c:v>1.1740794452218799</c:v>
                </c:pt>
                <c:pt idx="3507">
                  <c:v>1.75831982370023</c:v>
                </c:pt>
                <c:pt idx="3508">
                  <c:v>-0.92738490001019103</c:v>
                </c:pt>
                <c:pt idx="3509">
                  <c:v>0.37726043456270097</c:v>
                </c:pt>
                <c:pt idx="3510">
                  <c:v>-19.2023463546969</c:v>
                </c:pt>
                <c:pt idx="3511">
                  <c:v>1.40531500324715</c:v>
                </c:pt>
                <c:pt idx="3512">
                  <c:v>3.97642008854727</c:v>
                </c:pt>
                <c:pt idx="3513">
                  <c:v>1.6826795096170399</c:v>
                </c:pt>
                <c:pt idx="3514">
                  <c:v>1.3276932518484701</c:v>
                </c:pt>
                <c:pt idx="3515">
                  <c:v>1.1483366240391699</c:v>
                </c:pt>
                <c:pt idx="3516">
                  <c:v>1.4686179913335999</c:v>
                </c:pt>
                <c:pt idx="3517">
                  <c:v>0.93832859104919497</c:v>
                </c:pt>
                <c:pt idx="3518">
                  <c:v>0.40672400497465899</c:v>
                </c:pt>
                <c:pt idx="3519">
                  <c:v>0.98523796035315603</c:v>
                </c:pt>
                <c:pt idx="3520">
                  <c:v>-6.3405274142799395E-2</c:v>
                </c:pt>
                <c:pt idx="3521">
                  <c:v>-7.7771454530456294E-2</c:v>
                </c:pt>
                <c:pt idx="3522">
                  <c:v>0.83271196942446102</c:v>
                </c:pt>
                <c:pt idx="3523">
                  <c:v>1.3384619842168901</c:v>
                </c:pt>
                <c:pt idx="3524">
                  <c:v>1.31149215759588</c:v>
                </c:pt>
                <c:pt idx="3525">
                  <c:v>0.92558416292151702</c:v>
                </c:pt>
                <c:pt idx="3526">
                  <c:v>0.737257418205296</c:v>
                </c:pt>
                <c:pt idx="3527">
                  <c:v>0.95250435017826895</c:v>
                </c:pt>
                <c:pt idx="3528">
                  <c:v>-5.0517019671690297</c:v>
                </c:pt>
                <c:pt idx="3529">
                  <c:v>-7.33306659288296E-2</c:v>
                </c:pt>
                <c:pt idx="3530">
                  <c:v>0.60942735349264199</c:v>
                </c:pt>
                <c:pt idx="3531">
                  <c:v>0.218660804651607</c:v>
                </c:pt>
                <c:pt idx="3532">
                  <c:v>1.34894879387329</c:v>
                </c:pt>
                <c:pt idx="3533">
                  <c:v>0.96373658090580006</c:v>
                </c:pt>
                <c:pt idx="3534">
                  <c:v>0.91662553097510902</c:v>
                </c:pt>
                <c:pt idx="3535">
                  <c:v>-3.88282193997928</c:v>
                </c:pt>
                <c:pt idx="3536">
                  <c:v>0.53082507638764798</c:v>
                </c:pt>
                <c:pt idx="3537">
                  <c:v>0.96142097935869097</c:v>
                </c:pt>
                <c:pt idx="3538">
                  <c:v>1.1224799782219801</c:v>
                </c:pt>
                <c:pt idx="3539">
                  <c:v>2.58261127499037</c:v>
                </c:pt>
                <c:pt idx="3540">
                  <c:v>1.05446139303193</c:v>
                </c:pt>
                <c:pt idx="3541">
                  <c:v>0.85011393468976904</c:v>
                </c:pt>
                <c:pt idx="3542">
                  <c:v>0.123552812584849</c:v>
                </c:pt>
                <c:pt idx="3543">
                  <c:v>0.56426704040050901</c:v>
                </c:pt>
                <c:pt idx="3544">
                  <c:v>1.0440744067497301</c:v>
                </c:pt>
                <c:pt idx="3545">
                  <c:v>0.29612508092687101</c:v>
                </c:pt>
                <c:pt idx="3546">
                  <c:v>-0.45285918610109299</c:v>
                </c:pt>
                <c:pt idx="3547">
                  <c:v>0.370913348164568</c:v>
                </c:pt>
                <c:pt idx="3548">
                  <c:v>-0.21460888693034599</c:v>
                </c:pt>
                <c:pt idx="3549">
                  <c:v>-0.54035971306340402</c:v>
                </c:pt>
                <c:pt idx="3550">
                  <c:v>0.102550584299194</c:v>
                </c:pt>
                <c:pt idx="3551">
                  <c:v>0.97523337760150797</c:v>
                </c:pt>
                <c:pt idx="3552">
                  <c:v>4.8781354281743601E-3</c:v>
                </c:pt>
                <c:pt idx="3553">
                  <c:v>0.69692865540264604</c:v>
                </c:pt>
                <c:pt idx="3554">
                  <c:v>1.2754629225604699</c:v>
                </c:pt>
                <c:pt idx="3555">
                  <c:v>0.71970996931064002</c:v>
                </c:pt>
                <c:pt idx="3556">
                  <c:v>1.71808563207214</c:v>
                </c:pt>
                <c:pt idx="3557">
                  <c:v>0.49043119228542997</c:v>
                </c:pt>
                <c:pt idx="3558">
                  <c:v>0.52554346332190804</c:v>
                </c:pt>
                <c:pt idx="3559">
                  <c:v>0.32420169742400901</c:v>
                </c:pt>
                <c:pt idx="3560">
                  <c:v>0.65086493812689405</c:v>
                </c:pt>
                <c:pt idx="3561">
                  <c:v>8.9264801664275098E-2</c:v>
                </c:pt>
                <c:pt idx="3562">
                  <c:v>1.1781751817852399</c:v>
                </c:pt>
                <c:pt idx="3563">
                  <c:v>1.3083390052717101</c:v>
                </c:pt>
                <c:pt idx="3564">
                  <c:v>0.62649959152269397</c:v>
                </c:pt>
                <c:pt idx="3565">
                  <c:v>1.12180775498372</c:v>
                </c:pt>
                <c:pt idx="3566">
                  <c:v>0.93018223338050099</c:v>
                </c:pt>
                <c:pt idx="3567">
                  <c:v>1.1707046743844001</c:v>
                </c:pt>
                <c:pt idx="3568">
                  <c:v>0.43882387236159698</c:v>
                </c:pt>
                <c:pt idx="3569">
                  <c:v>0.63199265241022795</c:v>
                </c:pt>
                <c:pt idx="3570">
                  <c:v>0.769680025935781</c:v>
                </c:pt>
                <c:pt idx="3571">
                  <c:v>1.43305301989253</c:v>
                </c:pt>
                <c:pt idx="3572">
                  <c:v>0.107279294880086</c:v>
                </c:pt>
                <c:pt idx="3573">
                  <c:v>1.4280901742129299</c:v>
                </c:pt>
                <c:pt idx="3574">
                  <c:v>1.29269163488606</c:v>
                </c:pt>
                <c:pt idx="3575">
                  <c:v>0.113845813660625</c:v>
                </c:pt>
                <c:pt idx="3576">
                  <c:v>-1.8237015932903999</c:v>
                </c:pt>
                <c:pt idx="3577">
                  <c:v>0.50457027156618595</c:v>
                </c:pt>
                <c:pt idx="3578">
                  <c:v>0.20174756330864199</c:v>
                </c:pt>
                <c:pt idx="3579">
                  <c:v>0.25278950570321801</c:v>
                </c:pt>
                <c:pt idx="3580">
                  <c:v>0.31776925178906601</c:v>
                </c:pt>
                <c:pt idx="3581">
                  <c:v>1.0295784210891601</c:v>
                </c:pt>
                <c:pt idx="3582">
                  <c:v>-0.805141552156035</c:v>
                </c:pt>
                <c:pt idx="3583">
                  <c:v>0.79073709732175401</c:v>
                </c:pt>
                <c:pt idx="3584">
                  <c:v>-0.10924874442702</c:v>
                </c:pt>
                <c:pt idx="3585">
                  <c:v>2.3440397307929302</c:v>
                </c:pt>
                <c:pt idx="3586">
                  <c:v>0.36525390960743398</c:v>
                </c:pt>
                <c:pt idx="3587">
                  <c:v>1.2035992293801199E-2</c:v>
                </c:pt>
                <c:pt idx="3588">
                  <c:v>0.80840070306050305</c:v>
                </c:pt>
                <c:pt idx="3589">
                  <c:v>1.6427146155808401</c:v>
                </c:pt>
                <c:pt idx="3590">
                  <c:v>-1.06316519448581E-2</c:v>
                </c:pt>
                <c:pt idx="3591">
                  <c:v>0.69407957874410398</c:v>
                </c:pt>
                <c:pt idx="3592">
                  <c:v>1.0364142934246201</c:v>
                </c:pt>
                <c:pt idx="3593">
                  <c:v>-0.68441646373585896</c:v>
                </c:pt>
                <c:pt idx="3594">
                  <c:v>0.60765190245556699</c:v>
                </c:pt>
                <c:pt idx="3595">
                  <c:v>0.34314539121406101</c:v>
                </c:pt>
                <c:pt idx="3596">
                  <c:v>0.428103747441067</c:v>
                </c:pt>
                <c:pt idx="3597">
                  <c:v>0.440067038781007</c:v>
                </c:pt>
                <c:pt idx="3598">
                  <c:v>3.3461296378916802E-2</c:v>
                </c:pt>
                <c:pt idx="3599">
                  <c:v>1.25646260219536</c:v>
                </c:pt>
                <c:pt idx="3600">
                  <c:v>1.36559168688917</c:v>
                </c:pt>
                <c:pt idx="3601">
                  <c:v>-0.91985297578775505</c:v>
                </c:pt>
                <c:pt idx="3602">
                  <c:v>1.07988089277795</c:v>
                </c:pt>
                <c:pt idx="3603">
                  <c:v>1.70478949703213</c:v>
                </c:pt>
                <c:pt idx="3604">
                  <c:v>0.73596956186967299</c:v>
                </c:pt>
                <c:pt idx="3605">
                  <c:v>0.27173035839478499</c:v>
                </c:pt>
                <c:pt idx="3606">
                  <c:v>-0.467970118563728</c:v>
                </c:pt>
                <c:pt idx="3607">
                  <c:v>3.6205225832454402</c:v>
                </c:pt>
                <c:pt idx="3608">
                  <c:v>1.51098964166795</c:v>
                </c:pt>
                <c:pt idx="3609">
                  <c:v>0.54835070453407497</c:v>
                </c:pt>
                <c:pt idx="3610">
                  <c:v>0.39511047400783</c:v>
                </c:pt>
                <c:pt idx="3611">
                  <c:v>0.30051151742972498</c:v>
                </c:pt>
                <c:pt idx="3612">
                  <c:v>0.53003253860884403</c:v>
                </c:pt>
                <c:pt idx="3613">
                  <c:v>1.1414544871441199</c:v>
                </c:pt>
                <c:pt idx="3614">
                  <c:v>8.7130046628423994</c:v>
                </c:pt>
                <c:pt idx="3615">
                  <c:v>0.56176869033508803</c:v>
                </c:pt>
                <c:pt idx="3616">
                  <c:v>-0.25933943026226702</c:v>
                </c:pt>
                <c:pt idx="3617">
                  <c:v>0.96896339189019598</c:v>
                </c:pt>
                <c:pt idx="3618">
                  <c:v>0.16254506218815801</c:v>
                </c:pt>
                <c:pt idx="3619">
                  <c:v>0.16326605448138801</c:v>
                </c:pt>
                <c:pt idx="3620">
                  <c:v>1.2950011154701799</c:v>
                </c:pt>
                <c:pt idx="3621">
                  <c:v>0.64232464921278798</c:v>
                </c:pt>
                <c:pt idx="3622">
                  <c:v>0.202583369117947</c:v>
                </c:pt>
                <c:pt idx="3623">
                  <c:v>0.51610568682269098</c:v>
                </c:pt>
                <c:pt idx="3624">
                  <c:v>0.638269325887318</c:v>
                </c:pt>
                <c:pt idx="3625">
                  <c:v>0.119505574555022</c:v>
                </c:pt>
                <c:pt idx="3626">
                  <c:v>1.1378204300732999</c:v>
                </c:pt>
                <c:pt idx="3627">
                  <c:v>0.58104562844320296</c:v>
                </c:pt>
                <c:pt idx="3628">
                  <c:v>2.6083538356844401E-2</c:v>
                </c:pt>
                <c:pt idx="3629">
                  <c:v>1.8065814815850001</c:v>
                </c:pt>
                <c:pt idx="3630">
                  <c:v>1.07236844322673</c:v>
                </c:pt>
                <c:pt idx="3631">
                  <c:v>0.94233843612641799</c:v>
                </c:pt>
                <c:pt idx="3632">
                  <c:v>-11.20059614629</c:v>
                </c:pt>
                <c:pt idx="3633">
                  <c:v>7.3559537830196406E-2</c:v>
                </c:pt>
                <c:pt idx="3634">
                  <c:v>0.93410189849173797</c:v>
                </c:pt>
                <c:pt idx="3635">
                  <c:v>0.74112262144770402</c:v>
                </c:pt>
                <c:pt idx="3636">
                  <c:v>0.234993694335869</c:v>
                </c:pt>
                <c:pt idx="3637">
                  <c:v>-0.40067081593432302</c:v>
                </c:pt>
                <c:pt idx="3638">
                  <c:v>1.36137115456059E-2</c:v>
                </c:pt>
                <c:pt idx="3639">
                  <c:v>0.79059085079869096</c:v>
                </c:pt>
                <c:pt idx="3640">
                  <c:v>0.21265048725136301</c:v>
                </c:pt>
                <c:pt idx="3641">
                  <c:v>0.70511069495196999</c:v>
                </c:pt>
                <c:pt idx="3642">
                  <c:v>0.985333735465453</c:v>
                </c:pt>
                <c:pt idx="3643">
                  <c:v>1.4488758499935299</c:v>
                </c:pt>
                <c:pt idx="3644">
                  <c:v>-3.26391083122058</c:v>
                </c:pt>
                <c:pt idx="3645">
                  <c:v>0.82672314750279996</c:v>
                </c:pt>
                <c:pt idx="3646">
                  <c:v>0.732814067727519</c:v>
                </c:pt>
                <c:pt idx="3647">
                  <c:v>0.162089560605893</c:v>
                </c:pt>
                <c:pt idx="3648">
                  <c:v>0.37206206118489898</c:v>
                </c:pt>
                <c:pt idx="3649">
                  <c:v>1.0572530240389999</c:v>
                </c:pt>
                <c:pt idx="3650">
                  <c:v>4.1658181591478103</c:v>
                </c:pt>
                <c:pt idx="3651">
                  <c:v>2.7598358681405402</c:v>
                </c:pt>
                <c:pt idx="3652">
                  <c:v>0.94569336403995097</c:v>
                </c:pt>
                <c:pt idx="3653">
                  <c:v>1.63513673684065</c:v>
                </c:pt>
                <c:pt idx="3654">
                  <c:v>1.2033417862823299</c:v>
                </c:pt>
                <c:pt idx="3655">
                  <c:v>1.4890174188331999</c:v>
                </c:pt>
                <c:pt idx="3656">
                  <c:v>0.28800438406554102</c:v>
                </c:pt>
                <c:pt idx="3657">
                  <c:v>6.7698229145008906E-2</c:v>
                </c:pt>
                <c:pt idx="3658">
                  <c:v>1.08342157083345</c:v>
                </c:pt>
                <c:pt idx="3659">
                  <c:v>0.72654178717184303</c:v>
                </c:pt>
                <c:pt idx="3660">
                  <c:v>0.92826334384210296</c:v>
                </c:pt>
                <c:pt idx="3661">
                  <c:v>2.3545976860792002</c:v>
                </c:pt>
                <c:pt idx="3662">
                  <c:v>1.1490179695943299</c:v>
                </c:pt>
                <c:pt idx="3663">
                  <c:v>0.41895872165669901</c:v>
                </c:pt>
                <c:pt idx="3664">
                  <c:v>0.96764569638025999</c:v>
                </c:pt>
                <c:pt idx="3665">
                  <c:v>0.93964119094203402</c:v>
                </c:pt>
                <c:pt idx="3666">
                  <c:v>7.9069144550216803</c:v>
                </c:pt>
                <c:pt idx="3667">
                  <c:v>1.9472492937386801</c:v>
                </c:pt>
                <c:pt idx="3668">
                  <c:v>0.429741783559004</c:v>
                </c:pt>
                <c:pt idx="3669">
                  <c:v>-0.35684899494049299</c:v>
                </c:pt>
                <c:pt idx="3670">
                  <c:v>1.14890348040282</c:v>
                </c:pt>
                <c:pt idx="3671">
                  <c:v>1.1460759784832999</c:v>
                </c:pt>
                <c:pt idx="3672">
                  <c:v>13.027139088712101</c:v>
                </c:pt>
                <c:pt idx="3673">
                  <c:v>0.36616429124986999</c:v>
                </c:pt>
                <c:pt idx="3674">
                  <c:v>-0.40658238954748899</c:v>
                </c:pt>
                <c:pt idx="3675">
                  <c:v>0.24160158490238001</c:v>
                </c:pt>
                <c:pt idx="3676">
                  <c:v>0.96646392710014795</c:v>
                </c:pt>
                <c:pt idx="3677">
                  <c:v>1.1376871731435301</c:v>
                </c:pt>
                <c:pt idx="3678">
                  <c:v>4.9671441496773898</c:v>
                </c:pt>
                <c:pt idx="3679">
                  <c:v>0.105105027235686</c:v>
                </c:pt>
                <c:pt idx="3680">
                  <c:v>-0.56615300822534298</c:v>
                </c:pt>
                <c:pt idx="3681">
                  <c:v>0.968908235273086</c:v>
                </c:pt>
                <c:pt idx="3682">
                  <c:v>0.33236090160954501</c:v>
                </c:pt>
                <c:pt idx="3683">
                  <c:v>0.92621042245345697</c:v>
                </c:pt>
                <c:pt idx="3684">
                  <c:v>1.7740751728364399</c:v>
                </c:pt>
                <c:pt idx="3685">
                  <c:v>0.37625304549578997</c:v>
                </c:pt>
                <c:pt idx="3686">
                  <c:v>0.23296212917383699</c:v>
                </c:pt>
                <c:pt idx="3687">
                  <c:v>1.59321663107414</c:v>
                </c:pt>
                <c:pt idx="3688">
                  <c:v>1.21809347840964</c:v>
                </c:pt>
                <c:pt idx="3689">
                  <c:v>0.842110063284215</c:v>
                </c:pt>
                <c:pt idx="3690">
                  <c:v>0.82873623228517301</c:v>
                </c:pt>
                <c:pt idx="3691">
                  <c:v>0.34013269988533501</c:v>
                </c:pt>
                <c:pt idx="3692">
                  <c:v>-0.80419213964447001</c:v>
                </c:pt>
                <c:pt idx="3693">
                  <c:v>-4.3619264300896902E-2</c:v>
                </c:pt>
                <c:pt idx="3694">
                  <c:v>0.67797100627683904</c:v>
                </c:pt>
                <c:pt idx="3695">
                  <c:v>-0.469675966424697</c:v>
                </c:pt>
                <c:pt idx="3696">
                  <c:v>0.86741066549407797</c:v>
                </c:pt>
                <c:pt idx="3697">
                  <c:v>1.29378691743093</c:v>
                </c:pt>
                <c:pt idx="3698">
                  <c:v>0.61803006040939601</c:v>
                </c:pt>
                <c:pt idx="3699">
                  <c:v>0.916599730828487</c:v>
                </c:pt>
                <c:pt idx="3700">
                  <c:v>0.40807855472834298</c:v>
                </c:pt>
                <c:pt idx="3701">
                  <c:v>0.15973081865597599</c:v>
                </c:pt>
                <c:pt idx="3702">
                  <c:v>3.2485210396361901</c:v>
                </c:pt>
                <c:pt idx="3703">
                  <c:v>0.314196479625234</c:v>
                </c:pt>
                <c:pt idx="3704">
                  <c:v>1.1860595147589399</c:v>
                </c:pt>
                <c:pt idx="3705">
                  <c:v>-0.43432673494975499</c:v>
                </c:pt>
                <c:pt idx="3706">
                  <c:v>1.4139894137118101</c:v>
                </c:pt>
                <c:pt idx="3707">
                  <c:v>1.8852822922764201</c:v>
                </c:pt>
                <c:pt idx="3708">
                  <c:v>2.6124275758038901E-2</c:v>
                </c:pt>
                <c:pt idx="3709">
                  <c:v>2.0445318912271202</c:v>
                </c:pt>
                <c:pt idx="3710">
                  <c:v>0.24111225843186099</c:v>
                </c:pt>
                <c:pt idx="3711">
                  <c:v>1.14905792780939</c:v>
                </c:pt>
                <c:pt idx="3712">
                  <c:v>0.69625757952892098</c:v>
                </c:pt>
                <c:pt idx="3713">
                  <c:v>0.16934428572999499</c:v>
                </c:pt>
                <c:pt idx="3714">
                  <c:v>0.63375200425995903</c:v>
                </c:pt>
                <c:pt idx="3715">
                  <c:v>0.56073049819684995</c:v>
                </c:pt>
                <c:pt idx="3716">
                  <c:v>0.63125712422771196</c:v>
                </c:pt>
                <c:pt idx="3717">
                  <c:v>0.55555524679118196</c:v>
                </c:pt>
                <c:pt idx="3718">
                  <c:v>0.47908150714769898</c:v>
                </c:pt>
                <c:pt idx="3719">
                  <c:v>0.86576145399242499</c:v>
                </c:pt>
                <c:pt idx="3720">
                  <c:v>1.27995734027547</c:v>
                </c:pt>
                <c:pt idx="3721">
                  <c:v>0.84035971648593399</c:v>
                </c:pt>
                <c:pt idx="3722">
                  <c:v>8.5389215399428106E-2</c:v>
                </c:pt>
                <c:pt idx="3723">
                  <c:v>2.69979666357936</c:v>
                </c:pt>
                <c:pt idx="3724">
                  <c:v>36.114386532830501</c:v>
                </c:pt>
                <c:pt idx="3725">
                  <c:v>1.36192763855092</c:v>
                </c:pt>
                <c:pt idx="3726">
                  <c:v>0.43014920519826799</c:v>
                </c:pt>
                <c:pt idx="3727">
                  <c:v>0.79483234006521097</c:v>
                </c:pt>
                <c:pt idx="3728">
                  <c:v>1.5324945186760299</c:v>
                </c:pt>
                <c:pt idx="3729">
                  <c:v>1.0614647731092399</c:v>
                </c:pt>
                <c:pt idx="3730">
                  <c:v>1.18575370385044</c:v>
                </c:pt>
                <c:pt idx="3731">
                  <c:v>1.30633080997881</c:v>
                </c:pt>
                <c:pt idx="3732">
                  <c:v>-30.794461338382401</c:v>
                </c:pt>
                <c:pt idx="3733">
                  <c:v>0.79747429552087001</c:v>
                </c:pt>
                <c:pt idx="3734">
                  <c:v>1.1704026417338</c:v>
                </c:pt>
                <c:pt idx="3735">
                  <c:v>0.53118875864459403</c:v>
                </c:pt>
                <c:pt idx="3736">
                  <c:v>0.60772669524283196</c:v>
                </c:pt>
                <c:pt idx="3737">
                  <c:v>1.7980860041998299</c:v>
                </c:pt>
                <c:pt idx="3738">
                  <c:v>1.06031297773531</c:v>
                </c:pt>
                <c:pt idx="3739">
                  <c:v>1.4755474710693099</c:v>
                </c:pt>
                <c:pt idx="3740">
                  <c:v>0.902711176300806</c:v>
                </c:pt>
                <c:pt idx="3741">
                  <c:v>0.98565305405187797</c:v>
                </c:pt>
                <c:pt idx="3742">
                  <c:v>-0.13952767375067099</c:v>
                </c:pt>
                <c:pt idx="3743">
                  <c:v>1.2936931578791</c:v>
                </c:pt>
                <c:pt idx="3744">
                  <c:v>0.41294954729039401</c:v>
                </c:pt>
                <c:pt idx="3745">
                  <c:v>0.12556779765096901</c:v>
                </c:pt>
                <c:pt idx="3746">
                  <c:v>0.61120367038843804</c:v>
                </c:pt>
                <c:pt idx="3747">
                  <c:v>1.16304657160731</c:v>
                </c:pt>
                <c:pt idx="3748">
                  <c:v>0.513776194938938</c:v>
                </c:pt>
                <c:pt idx="3749">
                  <c:v>1.1658563762506</c:v>
                </c:pt>
                <c:pt idx="3750">
                  <c:v>-0.325182899177544</c:v>
                </c:pt>
                <c:pt idx="3751">
                  <c:v>0.11631253858380999</c:v>
                </c:pt>
                <c:pt idx="3752">
                  <c:v>0.529844303567094</c:v>
                </c:pt>
                <c:pt idx="3753">
                  <c:v>0.97822746342955202</c:v>
                </c:pt>
                <c:pt idx="3754">
                  <c:v>0.82642351482389498</c:v>
                </c:pt>
                <c:pt idx="3755">
                  <c:v>0.48761794948915899</c:v>
                </c:pt>
                <c:pt idx="3756">
                  <c:v>1.07120166191171</c:v>
                </c:pt>
                <c:pt idx="3757">
                  <c:v>1.0090704702002899</c:v>
                </c:pt>
                <c:pt idx="3758">
                  <c:v>1.15964729445787</c:v>
                </c:pt>
                <c:pt idx="3759">
                  <c:v>-2.14386719147504</c:v>
                </c:pt>
                <c:pt idx="3760">
                  <c:v>-1.0364626532672401</c:v>
                </c:pt>
                <c:pt idx="3761">
                  <c:v>0.85115221941709396</c:v>
                </c:pt>
                <c:pt idx="3762">
                  <c:v>1.7198738570168299</c:v>
                </c:pt>
                <c:pt idx="3763">
                  <c:v>4.80041243966918E-2</c:v>
                </c:pt>
                <c:pt idx="3764">
                  <c:v>0.61468426092548201</c:v>
                </c:pt>
                <c:pt idx="3765">
                  <c:v>-4.9403247117123697E-2</c:v>
                </c:pt>
                <c:pt idx="3766">
                  <c:v>1.63418929099857</c:v>
                </c:pt>
                <c:pt idx="3767">
                  <c:v>7.86207069405334E-2</c:v>
                </c:pt>
                <c:pt idx="3768">
                  <c:v>1.7352138881165399E-3</c:v>
                </c:pt>
                <c:pt idx="3769">
                  <c:v>0.89732813522240196</c:v>
                </c:pt>
                <c:pt idx="3770">
                  <c:v>2.99354192704015</c:v>
                </c:pt>
                <c:pt idx="3771">
                  <c:v>0.20621102977044101</c:v>
                </c:pt>
                <c:pt idx="3772">
                  <c:v>0.96680962976273499</c:v>
                </c:pt>
                <c:pt idx="3773">
                  <c:v>1.61397689660591</c:v>
                </c:pt>
                <c:pt idx="3774">
                  <c:v>0.102816846316754</c:v>
                </c:pt>
                <c:pt idx="3775">
                  <c:v>1.7488805903473601</c:v>
                </c:pt>
                <c:pt idx="3776">
                  <c:v>1.2977402915371901</c:v>
                </c:pt>
                <c:pt idx="3777">
                  <c:v>1.93337484764877</c:v>
                </c:pt>
                <c:pt idx="3778">
                  <c:v>1.19030934776742</c:v>
                </c:pt>
                <c:pt idx="3779">
                  <c:v>-0.407628221465826</c:v>
                </c:pt>
                <c:pt idx="3780">
                  <c:v>1.09208515864338</c:v>
                </c:pt>
                <c:pt idx="3781">
                  <c:v>1.8361082236766599</c:v>
                </c:pt>
                <c:pt idx="3782">
                  <c:v>-0.11695881308039401</c:v>
                </c:pt>
                <c:pt idx="3783">
                  <c:v>0.364450110016939</c:v>
                </c:pt>
                <c:pt idx="3784">
                  <c:v>0.97602151242324198</c:v>
                </c:pt>
                <c:pt idx="3785">
                  <c:v>4.9874174517455501</c:v>
                </c:pt>
                <c:pt idx="3786">
                  <c:v>1.70509597642942</c:v>
                </c:pt>
                <c:pt idx="3787">
                  <c:v>8.2270194886974104E-4</c:v>
                </c:pt>
                <c:pt idx="3788">
                  <c:v>1.2917283427461099</c:v>
                </c:pt>
                <c:pt idx="3789">
                  <c:v>1.1559320377433899</c:v>
                </c:pt>
                <c:pt idx="3790">
                  <c:v>0.31880278157904701</c:v>
                </c:pt>
                <c:pt idx="3791">
                  <c:v>0.55576863946261101</c:v>
                </c:pt>
                <c:pt idx="3792">
                  <c:v>0.56006566657400503</c:v>
                </c:pt>
                <c:pt idx="3793">
                  <c:v>4.5956688790722802E-2</c:v>
                </c:pt>
                <c:pt idx="3794">
                  <c:v>0.24916482292057701</c:v>
                </c:pt>
                <c:pt idx="3795">
                  <c:v>0.618939459469662</c:v>
                </c:pt>
                <c:pt idx="3796">
                  <c:v>-0.69440833499480203</c:v>
                </c:pt>
                <c:pt idx="3797">
                  <c:v>0.99501684584280303</c:v>
                </c:pt>
                <c:pt idx="3798">
                  <c:v>0.78933520498564202</c:v>
                </c:pt>
                <c:pt idx="3799">
                  <c:v>0.97020239766113103</c:v>
                </c:pt>
                <c:pt idx="3800">
                  <c:v>9.4478946722227106E-2</c:v>
                </c:pt>
                <c:pt idx="3801">
                  <c:v>1.0275094263623901</c:v>
                </c:pt>
                <c:pt idx="3802">
                  <c:v>0.36667487562707002</c:v>
                </c:pt>
                <c:pt idx="3803">
                  <c:v>6.7153480740089797E-2</c:v>
                </c:pt>
                <c:pt idx="3804">
                  <c:v>0.86350616023201499</c:v>
                </c:pt>
                <c:pt idx="3805">
                  <c:v>1.3479495870984199</c:v>
                </c:pt>
                <c:pt idx="3806">
                  <c:v>0.98788047414769498</c:v>
                </c:pt>
                <c:pt idx="3807">
                  <c:v>1.4357345219084401</c:v>
                </c:pt>
                <c:pt idx="3808">
                  <c:v>0.52059384370370199</c:v>
                </c:pt>
                <c:pt idx="3809">
                  <c:v>0.53824981741320999</c:v>
                </c:pt>
                <c:pt idx="3810">
                  <c:v>0.95123463646706796</c:v>
                </c:pt>
                <c:pt idx="3811">
                  <c:v>0.61033937513563197</c:v>
                </c:pt>
                <c:pt idx="3812">
                  <c:v>-0.18478747465334999</c:v>
                </c:pt>
                <c:pt idx="3813">
                  <c:v>-41.067692248876</c:v>
                </c:pt>
                <c:pt idx="3814">
                  <c:v>-1.8690017780211601</c:v>
                </c:pt>
                <c:pt idx="3815">
                  <c:v>0.457069224813963</c:v>
                </c:pt>
                <c:pt idx="3816">
                  <c:v>-0.18797831888509001</c:v>
                </c:pt>
                <c:pt idx="3817">
                  <c:v>0.92462942493649702</c:v>
                </c:pt>
                <c:pt idx="3818">
                  <c:v>2.0627198556275299E-2</c:v>
                </c:pt>
                <c:pt idx="3819">
                  <c:v>0.60695956243690596</c:v>
                </c:pt>
                <c:pt idx="3820">
                  <c:v>-35.0927060446379</c:v>
                </c:pt>
                <c:pt idx="3821">
                  <c:v>1.08369057903688</c:v>
                </c:pt>
                <c:pt idx="3822">
                  <c:v>0.25206146317332101</c:v>
                </c:pt>
                <c:pt idx="3823">
                  <c:v>0.308840218907522</c:v>
                </c:pt>
                <c:pt idx="3824">
                  <c:v>-0.84911571353418203</c:v>
                </c:pt>
                <c:pt idx="3825">
                  <c:v>1.76937434894557E-2</c:v>
                </c:pt>
                <c:pt idx="3826">
                  <c:v>0.79091852280295405</c:v>
                </c:pt>
                <c:pt idx="3827">
                  <c:v>0.72707144029877702</c:v>
                </c:pt>
                <c:pt idx="3828">
                  <c:v>-0.589613675448318</c:v>
                </c:pt>
                <c:pt idx="3829">
                  <c:v>1.1194818861191</c:v>
                </c:pt>
                <c:pt idx="3830">
                  <c:v>-1.39864639563352</c:v>
                </c:pt>
                <c:pt idx="3831">
                  <c:v>1.1219383372493701</c:v>
                </c:pt>
                <c:pt idx="3832">
                  <c:v>0.447127781518534</c:v>
                </c:pt>
                <c:pt idx="3833">
                  <c:v>0.43008314093195499</c:v>
                </c:pt>
                <c:pt idx="3834">
                  <c:v>0.17860915644674799</c:v>
                </c:pt>
                <c:pt idx="3835">
                  <c:v>0.32429456264859002</c:v>
                </c:pt>
                <c:pt idx="3836">
                  <c:v>0.75529104385405899</c:v>
                </c:pt>
                <c:pt idx="3837">
                  <c:v>1.1801106417834899</c:v>
                </c:pt>
                <c:pt idx="3838">
                  <c:v>0.189030502692766</c:v>
                </c:pt>
                <c:pt idx="3839">
                  <c:v>0.42815317705489198</c:v>
                </c:pt>
                <c:pt idx="3840">
                  <c:v>4.2120987603860698</c:v>
                </c:pt>
                <c:pt idx="3841">
                  <c:v>0.50359028672286099</c:v>
                </c:pt>
                <c:pt idx="3842">
                  <c:v>0.116568538772095</c:v>
                </c:pt>
                <c:pt idx="3843">
                  <c:v>2.1156187997026801</c:v>
                </c:pt>
                <c:pt idx="3844">
                  <c:v>1.63893891025058</c:v>
                </c:pt>
                <c:pt idx="3845">
                  <c:v>2.41539705251212</c:v>
                </c:pt>
                <c:pt idx="3846">
                  <c:v>0.76246835440455696</c:v>
                </c:pt>
                <c:pt idx="3847">
                  <c:v>-7.8410558483096304</c:v>
                </c:pt>
                <c:pt idx="3848">
                  <c:v>1.08993108013499</c:v>
                </c:pt>
                <c:pt idx="3849">
                  <c:v>1.0019864164860299</c:v>
                </c:pt>
                <c:pt idx="3850">
                  <c:v>0.42908710062102301</c:v>
                </c:pt>
                <c:pt idx="3851">
                  <c:v>0.729491816902062</c:v>
                </c:pt>
                <c:pt idx="3852">
                  <c:v>-0.227785225532257</c:v>
                </c:pt>
                <c:pt idx="3853">
                  <c:v>0.52430361442322904</c:v>
                </c:pt>
                <c:pt idx="3854">
                  <c:v>0.70975567090004399</c:v>
                </c:pt>
                <c:pt idx="3855">
                  <c:v>1.3478563566228801</c:v>
                </c:pt>
                <c:pt idx="3856">
                  <c:v>0.53020853914722998</c:v>
                </c:pt>
                <c:pt idx="3857">
                  <c:v>1.04707647818745</c:v>
                </c:pt>
                <c:pt idx="3858">
                  <c:v>-4.5877851141837498</c:v>
                </c:pt>
                <c:pt idx="3859">
                  <c:v>1.0169215594339001</c:v>
                </c:pt>
                <c:pt idx="3860">
                  <c:v>3.2670994387144301</c:v>
                </c:pt>
                <c:pt idx="3861">
                  <c:v>0.23940670912120199</c:v>
                </c:pt>
                <c:pt idx="3862">
                  <c:v>0.15756512925733701</c:v>
                </c:pt>
                <c:pt idx="3863">
                  <c:v>0.58900222069173103</c:v>
                </c:pt>
                <c:pt idx="3864">
                  <c:v>0.43697326719884499</c:v>
                </c:pt>
                <c:pt idx="3865">
                  <c:v>1.08020161801726</c:v>
                </c:pt>
                <c:pt idx="3866">
                  <c:v>1.13552027664844</c:v>
                </c:pt>
                <c:pt idx="3867">
                  <c:v>0.17690748375412399</c:v>
                </c:pt>
                <c:pt idx="3868">
                  <c:v>1.1492236119281101</c:v>
                </c:pt>
                <c:pt idx="3869">
                  <c:v>0.93473267637280999</c:v>
                </c:pt>
                <c:pt idx="3870">
                  <c:v>0.42243014824379099</c:v>
                </c:pt>
                <c:pt idx="3871">
                  <c:v>0.26218184644166997</c:v>
                </c:pt>
                <c:pt idx="3872">
                  <c:v>0.62266691241209404</c:v>
                </c:pt>
                <c:pt idx="3873">
                  <c:v>3.9412180535573202E-2</c:v>
                </c:pt>
                <c:pt idx="3874">
                  <c:v>7.8736664267311504E-2</c:v>
                </c:pt>
                <c:pt idx="3875">
                  <c:v>0.66335229168383902</c:v>
                </c:pt>
                <c:pt idx="3876">
                  <c:v>0.61334140921300595</c:v>
                </c:pt>
                <c:pt idx="3877">
                  <c:v>0.55549668112783501</c:v>
                </c:pt>
                <c:pt idx="3878">
                  <c:v>-8.1911359532116201E-2</c:v>
                </c:pt>
                <c:pt idx="3879">
                  <c:v>0.81051002923232696</c:v>
                </c:pt>
                <c:pt idx="3880">
                  <c:v>1.6856629302038499</c:v>
                </c:pt>
                <c:pt idx="3881">
                  <c:v>8.0606099826816209</c:v>
                </c:pt>
                <c:pt idx="3882">
                  <c:v>-0.113647189172985</c:v>
                </c:pt>
                <c:pt idx="3883">
                  <c:v>-0.67764787300375495</c:v>
                </c:pt>
                <c:pt idx="3884">
                  <c:v>5.2456395820856497E-2</c:v>
                </c:pt>
                <c:pt idx="3885">
                  <c:v>0.54739030497944896</c:v>
                </c:pt>
                <c:pt idx="3886">
                  <c:v>2.1496937045595401</c:v>
                </c:pt>
                <c:pt idx="3887">
                  <c:v>0.75745924994402403</c:v>
                </c:pt>
                <c:pt idx="3888">
                  <c:v>0.77261237736746802</c:v>
                </c:pt>
                <c:pt idx="3889">
                  <c:v>0.57365762476980198</c:v>
                </c:pt>
                <c:pt idx="3890">
                  <c:v>0.73526738001247605</c:v>
                </c:pt>
                <c:pt idx="3891">
                  <c:v>-3.5916814203120899</c:v>
                </c:pt>
                <c:pt idx="3892">
                  <c:v>-0.63172625771884305</c:v>
                </c:pt>
                <c:pt idx="3893">
                  <c:v>1.08661731331823</c:v>
                </c:pt>
                <c:pt idx="3894">
                  <c:v>0.66544667455100603</c:v>
                </c:pt>
                <c:pt idx="3895">
                  <c:v>0.165227309464231</c:v>
                </c:pt>
                <c:pt idx="3896">
                  <c:v>0.45776270097177202</c:v>
                </c:pt>
                <c:pt idx="3897">
                  <c:v>-6.5643112989422797E-2</c:v>
                </c:pt>
                <c:pt idx="3898">
                  <c:v>0.52779549263479597</c:v>
                </c:pt>
                <c:pt idx="3899">
                  <c:v>1.61360592009624</c:v>
                </c:pt>
                <c:pt idx="3900">
                  <c:v>1.01931717103409</c:v>
                </c:pt>
                <c:pt idx="3901">
                  <c:v>0.77422770813963604</c:v>
                </c:pt>
                <c:pt idx="3902">
                  <c:v>0.53447351729160797</c:v>
                </c:pt>
                <c:pt idx="3903">
                  <c:v>0.41714090436912998</c:v>
                </c:pt>
                <c:pt idx="3904">
                  <c:v>0.691762847605498</c:v>
                </c:pt>
                <c:pt idx="3905">
                  <c:v>0.84322450055848797</c:v>
                </c:pt>
                <c:pt idx="3906">
                  <c:v>0.441190465310345</c:v>
                </c:pt>
                <c:pt idx="3907">
                  <c:v>1.15292075382763</c:v>
                </c:pt>
                <c:pt idx="3908">
                  <c:v>1.2738552961126901</c:v>
                </c:pt>
                <c:pt idx="3909">
                  <c:v>1.7169667963517901</c:v>
                </c:pt>
                <c:pt idx="3910">
                  <c:v>1.60990271348765</c:v>
                </c:pt>
                <c:pt idx="3911">
                  <c:v>0.39019235108065098</c:v>
                </c:pt>
                <c:pt idx="3912">
                  <c:v>0.86160481762567498</c:v>
                </c:pt>
                <c:pt idx="3913">
                  <c:v>-0.79984308600869403</c:v>
                </c:pt>
                <c:pt idx="3914">
                  <c:v>0.90412024490035503</c:v>
                </c:pt>
                <c:pt idx="3915">
                  <c:v>0.87216342662271096</c:v>
                </c:pt>
                <c:pt idx="3916">
                  <c:v>1.5723526215060299</c:v>
                </c:pt>
                <c:pt idx="3917">
                  <c:v>1.0867541766186699</c:v>
                </c:pt>
                <c:pt idx="3918">
                  <c:v>1.10646616133413</c:v>
                </c:pt>
                <c:pt idx="3919">
                  <c:v>0.61168890384580699</c:v>
                </c:pt>
                <c:pt idx="3920">
                  <c:v>1.05807787302722</c:v>
                </c:pt>
                <c:pt idx="3921">
                  <c:v>0.487001544410403</c:v>
                </c:pt>
                <c:pt idx="3922">
                  <c:v>1.90304901825713</c:v>
                </c:pt>
                <c:pt idx="3923">
                  <c:v>0.445489533359884</c:v>
                </c:pt>
                <c:pt idx="3924">
                  <c:v>0.33676902024476002</c:v>
                </c:pt>
                <c:pt idx="3925">
                  <c:v>-3.1325527493282599</c:v>
                </c:pt>
                <c:pt idx="3926">
                  <c:v>1.72995152740705</c:v>
                </c:pt>
                <c:pt idx="3927">
                  <c:v>1.9136560824994799</c:v>
                </c:pt>
                <c:pt idx="3928">
                  <c:v>-0.238536251568777</c:v>
                </c:pt>
                <c:pt idx="3929">
                  <c:v>1.6608183701905599</c:v>
                </c:pt>
                <c:pt idx="3930">
                  <c:v>1.40025152416662</c:v>
                </c:pt>
                <c:pt idx="3931">
                  <c:v>0.31470998051531102</c:v>
                </c:pt>
                <c:pt idx="3932">
                  <c:v>1.5345258881299</c:v>
                </c:pt>
                <c:pt idx="3933">
                  <c:v>1.28039113871198</c:v>
                </c:pt>
                <c:pt idx="3934">
                  <c:v>1.9419738090643099</c:v>
                </c:pt>
                <c:pt idx="3935">
                  <c:v>0.60716346150777201</c:v>
                </c:pt>
                <c:pt idx="3936">
                  <c:v>0.61320606134440903</c:v>
                </c:pt>
                <c:pt idx="3937">
                  <c:v>0.589092388200117</c:v>
                </c:pt>
                <c:pt idx="3938">
                  <c:v>0.70941522038356297</c:v>
                </c:pt>
                <c:pt idx="3939">
                  <c:v>1.1497910363736099</c:v>
                </c:pt>
                <c:pt idx="3940">
                  <c:v>1.0941091875120199</c:v>
                </c:pt>
                <c:pt idx="3941">
                  <c:v>-0.72310984911092901</c:v>
                </c:pt>
                <c:pt idx="3942">
                  <c:v>1.7969885289343701</c:v>
                </c:pt>
                <c:pt idx="3943">
                  <c:v>1.31825033693838</c:v>
                </c:pt>
                <c:pt idx="3944">
                  <c:v>0.25391372045382399</c:v>
                </c:pt>
                <c:pt idx="3945">
                  <c:v>0.96472163072835604</c:v>
                </c:pt>
                <c:pt idx="3946">
                  <c:v>1.35264791384977</c:v>
                </c:pt>
                <c:pt idx="3947">
                  <c:v>0.42843346988839698</c:v>
                </c:pt>
                <c:pt idx="3948">
                  <c:v>0.80290179149054597</c:v>
                </c:pt>
                <c:pt idx="3949">
                  <c:v>0.39777358010060099</c:v>
                </c:pt>
                <c:pt idx="3950">
                  <c:v>1.8605105073363899</c:v>
                </c:pt>
                <c:pt idx="3951">
                  <c:v>-0.41229099100251398</c:v>
                </c:pt>
                <c:pt idx="3952">
                  <c:v>0.79258795948296701</c:v>
                </c:pt>
                <c:pt idx="3953">
                  <c:v>0.62984164682471599</c:v>
                </c:pt>
                <c:pt idx="3954">
                  <c:v>1.0805485185688599</c:v>
                </c:pt>
                <c:pt idx="3955">
                  <c:v>0.52936772118784103</c:v>
                </c:pt>
                <c:pt idx="3956">
                  <c:v>0.28071648769448498</c:v>
                </c:pt>
                <c:pt idx="3957">
                  <c:v>2.2023312968398399</c:v>
                </c:pt>
                <c:pt idx="3958">
                  <c:v>0.23283847848457701</c:v>
                </c:pt>
                <c:pt idx="3959">
                  <c:v>7.5235735958796401E-2</c:v>
                </c:pt>
                <c:pt idx="3960">
                  <c:v>-3.1579896002005601</c:v>
                </c:pt>
                <c:pt idx="3961">
                  <c:v>1.9601441003204101</c:v>
                </c:pt>
                <c:pt idx="3962">
                  <c:v>0.29917362734936598</c:v>
                </c:pt>
                <c:pt idx="3963">
                  <c:v>1.07512396903977</c:v>
                </c:pt>
                <c:pt idx="3964">
                  <c:v>0.474051928066404</c:v>
                </c:pt>
                <c:pt idx="3965">
                  <c:v>0.54133060248903997</c:v>
                </c:pt>
                <c:pt idx="3966">
                  <c:v>0.26844563106658897</c:v>
                </c:pt>
                <c:pt idx="3967">
                  <c:v>0.33971540333697497</c:v>
                </c:pt>
                <c:pt idx="3968">
                  <c:v>-0.49549583912899903</c:v>
                </c:pt>
                <c:pt idx="3969">
                  <c:v>0.35697611776923599</c:v>
                </c:pt>
                <c:pt idx="3970">
                  <c:v>0.86772771812208205</c:v>
                </c:pt>
                <c:pt idx="3971">
                  <c:v>1.8648058179962901</c:v>
                </c:pt>
                <c:pt idx="3972">
                  <c:v>0.82544095051830901</c:v>
                </c:pt>
                <c:pt idx="3973">
                  <c:v>1.0482523775089001</c:v>
                </c:pt>
                <c:pt idx="3974">
                  <c:v>0.87759082749672002</c:v>
                </c:pt>
                <c:pt idx="3975">
                  <c:v>0.68668333310607199</c:v>
                </c:pt>
                <c:pt idx="3976">
                  <c:v>1.19373014909978</c:v>
                </c:pt>
                <c:pt idx="3977">
                  <c:v>41.699058211319098</c:v>
                </c:pt>
                <c:pt idx="3978">
                  <c:v>-1.0210088660088701</c:v>
                </c:pt>
                <c:pt idx="3979">
                  <c:v>0.94833981071804896</c:v>
                </c:pt>
                <c:pt idx="3980">
                  <c:v>1.2091740092554499</c:v>
                </c:pt>
                <c:pt idx="3981">
                  <c:v>-7.3544277060347094E-2</c:v>
                </c:pt>
                <c:pt idx="3982">
                  <c:v>-0.145623680193815</c:v>
                </c:pt>
                <c:pt idx="3983">
                  <c:v>0.61217781387164705</c:v>
                </c:pt>
                <c:pt idx="3984">
                  <c:v>1.2541564129796301</c:v>
                </c:pt>
                <c:pt idx="3985">
                  <c:v>1.94128796408668</c:v>
                </c:pt>
                <c:pt idx="3986">
                  <c:v>1.92790295255438</c:v>
                </c:pt>
                <c:pt idx="3987">
                  <c:v>1.4679741291566799</c:v>
                </c:pt>
                <c:pt idx="3988">
                  <c:v>1.8862785310399099</c:v>
                </c:pt>
                <c:pt idx="3989">
                  <c:v>0.82596398735562104</c:v>
                </c:pt>
                <c:pt idx="3990">
                  <c:v>1.1336435619140799</c:v>
                </c:pt>
                <c:pt idx="3991">
                  <c:v>0.49288486824544198</c:v>
                </c:pt>
                <c:pt idx="3992">
                  <c:v>0.20976142168464901</c:v>
                </c:pt>
                <c:pt idx="3993">
                  <c:v>1.38421047632733</c:v>
                </c:pt>
                <c:pt idx="3994">
                  <c:v>1.8469607746553101</c:v>
                </c:pt>
                <c:pt idx="3995">
                  <c:v>1.07482894777238</c:v>
                </c:pt>
                <c:pt idx="3996">
                  <c:v>0.96145681903609004</c:v>
                </c:pt>
                <c:pt idx="3997">
                  <c:v>0.59615591786142497</c:v>
                </c:pt>
                <c:pt idx="3998">
                  <c:v>-0.12776054632807299</c:v>
                </c:pt>
                <c:pt idx="3999">
                  <c:v>0.53236338746340695</c:v>
                </c:pt>
                <c:pt idx="4000">
                  <c:v>0.19476322993013501</c:v>
                </c:pt>
                <c:pt idx="4001">
                  <c:v>-0.32450326010379699</c:v>
                </c:pt>
                <c:pt idx="4002">
                  <c:v>2.4514686981758699E-2</c:v>
                </c:pt>
                <c:pt idx="4003">
                  <c:v>1.0482162348611399</c:v>
                </c:pt>
                <c:pt idx="4004">
                  <c:v>0.65886611545150897</c:v>
                </c:pt>
                <c:pt idx="4005">
                  <c:v>1.29718827881558</c:v>
                </c:pt>
                <c:pt idx="4006">
                  <c:v>0.47624464563539098</c:v>
                </c:pt>
                <c:pt idx="4007">
                  <c:v>0.64437694095525</c:v>
                </c:pt>
                <c:pt idx="4008">
                  <c:v>-0.20768548923979799</c:v>
                </c:pt>
                <c:pt idx="4009">
                  <c:v>0.42464849892192502</c:v>
                </c:pt>
                <c:pt idx="4010">
                  <c:v>0.49154993588616502</c:v>
                </c:pt>
                <c:pt idx="4011">
                  <c:v>1.43652413897239</c:v>
                </c:pt>
                <c:pt idx="4012">
                  <c:v>0.95209039069892398</c:v>
                </c:pt>
                <c:pt idx="4013">
                  <c:v>0.71852056935152497</c:v>
                </c:pt>
                <c:pt idx="4014">
                  <c:v>0.85991187219118104</c:v>
                </c:pt>
                <c:pt idx="4015">
                  <c:v>0.28045371323776103</c:v>
                </c:pt>
                <c:pt idx="4016">
                  <c:v>0.43105369209948802</c:v>
                </c:pt>
                <c:pt idx="4017">
                  <c:v>1.5524572466478701</c:v>
                </c:pt>
                <c:pt idx="4018">
                  <c:v>-1.8026597463565801</c:v>
                </c:pt>
                <c:pt idx="4019">
                  <c:v>0.19818150260512801</c:v>
                </c:pt>
                <c:pt idx="4020">
                  <c:v>0.65742318139093503</c:v>
                </c:pt>
                <c:pt idx="4021">
                  <c:v>-0.87329909227440095</c:v>
                </c:pt>
                <c:pt idx="4022">
                  <c:v>1.2107312240316399</c:v>
                </c:pt>
                <c:pt idx="4023">
                  <c:v>0.43729516594593498</c:v>
                </c:pt>
                <c:pt idx="4024">
                  <c:v>-0.80927039687301305</c:v>
                </c:pt>
                <c:pt idx="4025">
                  <c:v>0.24797294232008399</c:v>
                </c:pt>
                <c:pt idx="4026">
                  <c:v>0.76543284291342495</c:v>
                </c:pt>
                <c:pt idx="4027">
                  <c:v>0.68662810048314404</c:v>
                </c:pt>
                <c:pt idx="4028">
                  <c:v>-0.72414823073548695</c:v>
                </c:pt>
                <c:pt idx="4029">
                  <c:v>1.1014205900081899</c:v>
                </c:pt>
                <c:pt idx="4030">
                  <c:v>0.29165536717320101</c:v>
                </c:pt>
                <c:pt idx="4031">
                  <c:v>1.26612843730433</c:v>
                </c:pt>
                <c:pt idx="4032">
                  <c:v>1.46901795292315</c:v>
                </c:pt>
                <c:pt idx="4033">
                  <c:v>1.4559375645438299</c:v>
                </c:pt>
                <c:pt idx="4034">
                  <c:v>1.18446031728463</c:v>
                </c:pt>
                <c:pt idx="4035">
                  <c:v>-2.2192760641773499</c:v>
                </c:pt>
                <c:pt idx="4036">
                  <c:v>0.25403803265533498</c:v>
                </c:pt>
                <c:pt idx="4037">
                  <c:v>-0.288565434104604</c:v>
                </c:pt>
                <c:pt idx="4038">
                  <c:v>0.200868530440376</c:v>
                </c:pt>
                <c:pt idx="4039">
                  <c:v>-1.4793464993783E-2</c:v>
                </c:pt>
                <c:pt idx="4040">
                  <c:v>1.1297943013348599</c:v>
                </c:pt>
                <c:pt idx="4041">
                  <c:v>0.68731988747655604</c:v>
                </c:pt>
                <c:pt idx="4042">
                  <c:v>0.88991624016062099</c:v>
                </c:pt>
                <c:pt idx="4043">
                  <c:v>0.65491103582550303</c:v>
                </c:pt>
                <c:pt idx="4044">
                  <c:v>0.52047587203268297</c:v>
                </c:pt>
                <c:pt idx="4045">
                  <c:v>-1.2591088451942301</c:v>
                </c:pt>
                <c:pt idx="4046">
                  <c:v>-1.1736939756567299</c:v>
                </c:pt>
                <c:pt idx="4047">
                  <c:v>-0.63412648635906499</c:v>
                </c:pt>
                <c:pt idx="4048">
                  <c:v>-5.7036821363266998</c:v>
                </c:pt>
                <c:pt idx="4049">
                  <c:v>1.1225074312246199</c:v>
                </c:pt>
                <c:pt idx="4050">
                  <c:v>-6.1202635855789597E-2</c:v>
                </c:pt>
                <c:pt idx="4051">
                  <c:v>0.66427170910493005</c:v>
                </c:pt>
                <c:pt idx="4052">
                  <c:v>-1.82420768093453</c:v>
                </c:pt>
                <c:pt idx="4053">
                  <c:v>0.124314491918152</c:v>
                </c:pt>
                <c:pt idx="4054">
                  <c:v>0.900233239061907</c:v>
                </c:pt>
                <c:pt idx="4055">
                  <c:v>1.2050298220850699</c:v>
                </c:pt>
                <c:pt idx="4056">
                  <c:v>1.7389887856947901</c:v>
                </c:pt>
                <c:pt idx="4057">
                  <c:v>1.5253211040896999</c:v>
                </c:pt>
                <c:pt idx="4058">
                  <c:v>0.15585740279837099</c:v>
                </c:pt>
                <c:pt idx="4059">
                  <c:v>2.7874424191618599</c:v>
                </c:pt>
                <c:pt idx="4060">
                  <c:v>0.206276167006683</c:v>
                </c:pt>
                <c:pt idx="4061">
                  <c:v>0.235276089814661</c:v>
                </c:pt>
                <c:pt idx="4062">
                  <c:v>0.18322590951450601</c:v>
                </c:pt>
                <c:pt idx="4063">
                  <c:v>0.882693395878825</c:v>
                </c:pt>
                <c:pt idx="4064">
                  <c:v>-0.33134309715918803</c:v>
                </c:pt>
                <c:pt idx="4065">
                  <c:v>0.83555368813157005</c:v>
                </c:pt>
                <c:pt idx="4066">
                  <c:v>0.42718379789323102</c:v>
                </c:pt>
                <c:pt idx="4067">
                  <c:v>0.75473015275938604</c:v>
                </c:pt>
                <c:pt idx="4068">
                  <c:v>0.51078149312306897</c:v>
                </c:pt>
                <c:pt idx="4069">
                  <c:v>0.155890674906838</c:v>
                </c:pt>
                <c:pt idx="4070">
                  <c:v>-11.9092489822267</c:v>
                </c:pt>
                <c:pt idx="4071">
                  <c:v>1.2899289501103799</c:v>
                </c:pt>
                <c:pt idx="4072">
                  <c:v>-3.3612267777065998</c:v>
                </c:pt>
                <c:pt idx="4073">
                  <c:v>-3.9099415174550298</c:v>
                </c:pt>
                <c:pt idx="4074">
                  <c:v>6.05835550826264E-3</c:v>
                </c:pt>
                <c:pt idx="4075">
                  <c:v>0</c:v>
                </c:pt>
                <c:pt idx="4076">
                  <c:v>0.98359638422104201</c:v>
                </c:pt>
                <c:pt idx="4077">
                  <c:v>1.2257608711903001</c:v>
                </c:pt>
                <c:pt idx="4078">
                  <c:v>-0.12553659966101199</c:v>
                </c:pt>
                <c:pt idx="4079">
                  <c:v>0.83391634294386796</c:v>
                </c:pt>
                <c:pt idx="4080">
                  <c:v>7.7722417651026596E-2</c:v>
                </c:pt>
                <c:pt idx="4081">
                  <c:v>1.6773139554218901</c:v>
                </c:pt>
                <c:pt idx="4082">
                  <c:v>1.2599176178553599</c:v>
                </c:pt>
                <c:pt idx="4083">
                  <c:v>0.67034877910262003</c:v>
                </c:pt>
                <c:pt idx="4084">
                  <c:v>0.81350252121608702</c:v>
                </c:pt>
                <c:pt idx="4085">
                  <c:v>1.28792354817608</c:v>
                </c:pt>
                <c:pt idx="4086">
                  <c:v>0.96294928019388004</c:v>
                </c:pt>
                <c:pt idx="4087">
                  <c:v>2.3368218817235098</c:v>
                </c:pt>
                <c:pt idx="4088">
                  <c:v>-8.6932543170975602</c:v>
                </c:pt>
                <c:pt idx="4089">
                  <c:v>1.8231948592218401</c:v>
                </c:pt>
                <c:pt idx="4090">
                  <c:v>0.28056583500202298</c:v>
                </c:pt>
                <c:pt idx="4091">
                  <c:v>1.1702768947789599</c:v>
                </c:pt>
                <c:pt idx="4092">
                  <c:v>0.77935855944835697</c:v>
                </c:pt>
                <c:pt idx="4093">
                  <c:v>0.95637439862423101</c:v>
                </c:pt>
                <c:pt idx="4094">
                  <c:v>0.513097260034452</c:v>
                </c:pt>
                <c:pt idx="4095">
                  <c:v>1.63617077181471</c:v>
                </c:pt>
                <c:pt idx="4096">
                  <c:v>0.99027909174658202</c:v>
                </c:pt>
                <c:pt idx="4097">
                  <c:v>1.1412517716047299</c:v>
                </c:pt>
                <c:pt idx="4098">
                  <c:v>1.4522326339953799</c:v>
                </c:pt>
                <c:pt idx="4099">
                  <c:v>-0.49715247125316903</c:v>
                </c:pt>
                <c:pt idx="4100">
                  <c:v>1.5828778730333199</c:v>
                </c:pt>
                <c:pt idx="4101">
                  <c:v>0.66361999284685003</c:v>
                </c:pt>
                <c:pt idx="4102">
                  <c:v>0.73475495190118401</c:v>
                </c:pt>
                <c:pt idx="4103">
                  <c:v>2.5491543064813702</c:v>
                </c:pt>
                <c:pt idx="4104">
                  <c:v>0.72865982230369597</c:v>
                </c:pt>
                <c:pt idx="4105">
                  <c:v>0.58227050029633098</c:v>
                </c:pt>
                <c:pt idx="4106">
                  <c:v>0.44772586764697703</c:v>
                </c:pt>
                <c:pt idx="4107">
                  <c:v>1.0220612917366301</c:v>
                </c:pt>
                <c:pt idx="4108">
                  <c:v>-7.4289345895883804E-2</c:v>
                </c:pt>
                <c:pt idx="4109">
                  <c:v>0.62254788475142298</c:v>
                </c:pt>
                <c:pt idx="4110">
                  <c:v>0.40439022540738301</c:v>
                </c:pt>
                <c:pt idx="4111">
                  <c:v>0.251287167147143</c:v>
                </c:pt>
                <c:pt idx="4112">
                  <c:v>0.782877149249394</c:v>
                </c:pt>
                <c:pt idx="4113">
                  <c:v>0.22833038847439499</c:v>
                </c:pt>
                <c:pt idx="4114">
                  <c:v>7.2110081383912394E-2</c:v>
                </c:pt>
                <c:pt idx="4115">
                  <c:v>0.64643822257397499</c:v>
                </c:pt>
                <c:pt idx="4116">
                  <c:v>0.57841112000012396</c:v>
                </c:pt>
                <c:pt idx="4117">
                  <c:v>0.70273380473643599</c:v>
                </c:pt>
                <c:pt idx="4118">
                  <c:v>0.22724472387774</c:v>
                </c:pt>
                <c:pt idx="4119">
                  <c:v>0.47554643477879299</c:v>
                </c:pt>
                <c:pt idx="4120">
                  <c:v>-0.157362770361549</c:v>
                </c:pt>
                <c:pt idx="4121">
                  <c:v>-0.204666559827587</c:v>
                </c:pt>
                <c:pt idx="4122">
                  <c:v>0.35895668529222302</c:v>
                </c:pt>
                <c:pt idx="4123">
                  <c:v>1.2328998251438299</c:v>
                </c:pt>
                <c:pt idx="4124">
                  <c:v>-0.77029548810036197</c:v>
                </c:pt>
                <c:pt idx="4125">
                  <c:v>0.53706008278694495</c:v>
                </c:pt>
                <c:pt idx="4126">
                  <c:v>-1.9248530426220298E-2</c:v>
                </c:pt>
                <c:pt idx="4127">
                  <c:v>0.50264220717045305</c:v>
                </c:pt>
                <c:pt idx="4128">
                  <c:v>0.248449133511985</c:v>
                </c:pt>
                <c:pt idx="4129">
                  <c:v>0.92992149883813302</c:v>
                </c:pt>
                <c:pt idx="4130">
                  <c:v>0.80861818126601503</c:v>
                </c:pt>
                <c:pt idx="4131">
                  <c:v>0.37239676324707599</c:v>
                </c:pt>
                <c:pt idx="4132">
                  <c:v>0.75645173533404997</c:v>
                </c:pt>
                <c:pt idx="4133">
                  <c:v>0.38456712513338298</c:v>
                </c:pt>
                <c:pt idx="4134">
                  <c:v>0.523742332308055</c:v>
                </c:pt>
                <c:pt idx="4135">
                  <c:v>0.81653115518258101</c:v>
                </c:pt>
                <c:pt idx="4136">
                  <c:v>-0.63474356747667404</c:v>
                </c:pt>
                <c:pt idx="4137">
                  <c:v>3.0698232514402699</c:v>
                </c:pt>
                <c:pt idx="4138">
                  <c:v>0.97658212168881697</c:v>
                </c:pt>
                <c:pt idx="4139">
                  <c:v>0.57242928910010604</c:v>
                </c:pt>
                <c:pt idx="4140">
                  <c:v>0.89353490164349902</c:v>
                </c:pt>
                <c:pt idx="4141">
                  <c:v>1.54042509541651</c:v>
                </c:pt>
                <c:pt idx="4142">
                  <c:v>0.815158787145427</c:v>
                </c:pt>
                <c:pt idx="4143">
                  <c:v>3.7428412323684199</c:v>
                </c:pt>
                <c:pt idx="4144">
                  <c:v>1.35244324049918</c:v>
                </c:pt>
                <c:pt idx="4145">
                  <c:v>2.1076318370569398</c:v>
                </c:pt>
                <c:pt idx="4146">
                  <c:v>2.3603702426094202</c:v>
                </c:pt>
                <c:pt idx="4147">
                  <c:v>0.78491847955193506</c:v>
                </c:pt>
                <c:pt idx="4148">
                  <c:v>0.40906746517293602</c:v>
                </c:pt>
                <c:pt idx="4149">
                  <c:v>2.1103266694516498</c:v>
                </c:pt>
                <c:pt idx="4150">
                  <c:v>0.73677807602947099</c:v>
                </c:pt>
                <c:pt idx="4151">
                  <c:v>1.8998563875450301</c:v>
                </c:pt>
                <c:pt idx="4152">
                  <c:v>3.1527215273430298</c:v>
                </c:pt>
                <c:pt idx="4153">
                  <c:v>-1.71325395735181</c:v>
                </c:pt>
                <c:pt idx="4154">
                  <c:v>1.9847024486404901</c:v>
                </c:pt>
                <c:pt idx="4155">
                  <c:v>0.93369905005928699</c:v>
                </c:pt>
                <c:pt idx="4156">
                  <c:v>0.73243535975558804</c:v>
                </c:pt>
                <c:pt idx="4157">
                  <c:v>0.81304761136415504</c:v>
                </c:pt>
                <c:pt idx="4158">
                  <c:v>0.65380113482234103</c:v>
                </c:pt>
                <c:pt idx="4159">
                  <c:v>0.30102367241533901</c:v>
                </c:pt>
                <c:pt idx="4160">
                  <c:v>0.96846241957216905</c:v>
                </c:pt>
                <c:pt idx="4161">
                  <c:v>0.26506185369183299</c:v>
                </c:pt>
                <c:pt idx="4162">
                  <c:v>0.44008287203074098</c:v>
                </c:pt>
                <c:pt idx="4163">
                  <c:v>0.64875723843884003</c:v>
                </c:pt>
                <c:pt idx="4164">
                  <c:v>1.0081366129053</c:v>
                </c:pt>
                <c:pt idx="4165">
                  <c:v>1.08149137091583</c:v>
                </c:pt>
                <c:pt idx="4166">
                  <c:v>0.95223170755992304</c:v>
                </c:pt>
                <c:pt idx="4167">
                  <c:v>1.7588379465872099</c:v>
                </c:pt>
                <c:pt idx="4168">
                  <c:v>0.69897529857616103</c:v>
                </c:pt>
                <c:pt idx="4169">
                  <c:v>0.44416717990758098</c:v>
                </c:pt>
                <c:pt idx="4170">
                  <c:v>1.50741905394979</c:v>
                </c:pt>
                <c:pt idx="4171">
                  <c:v>0.56351792100133602</c:v>
                </c:pt>
                <c:pt idx="4172">
                  <c:v>0.33221013308034802</c:v>
                </c:pt>
                <c:pt idx="4173">
                  <c:v>0.61931782364146504</c:v>
                </c:pt>
                <c:pt idx="4174">
                  <c:v>0.73126196859884895</c:v>
                </c:pt>
                <c:pt idx="4175">
                  <c:v>0.80387264864972996</c:v>
                </c:pt>
                <c:pt idx="4176">
                  <c:v>1.39272241129618</c:v>
                </c:pt>
                <c:pt idx="4177">
                  <c:v>-1.112274393012</c:v>
                </c:pt>
                <c:pt idx="4178">
                  <c:v>2.0489429047652798</c:v>
                </c:pt>
                <c:pt idx="4179">
                  <c:v>0.54218960573166497</c:v>
                </c:pt>
                <c:pt idx="4180">
                  <c:v>-1.5391932193970199</c:v>
                </c:pt>
                <c:pt idx="4181">
                  <c:v>1.0413943822721099</c:v>
                </c:pt>
                <c:pt idx="4182">
                  <c:v>1.3003528239646001</c:v>
                </c:pt>
                <c:pt idx="4183">
                  <c:v>0.67626027702577296</c:v>
                </c:pt>
                <c:pt idx="4184">
                  <c:v>1.0346354668671001</c:v>
                </c:pt>
                <c:pt idx="4185">
                  <c:v>0.53460668418147805</c:v>
                </c:pt>
                <c:pt idx="4186">
                  <c:v>1.4720048991025401</c:v>
                </c:pt>
                <c:pt idx="4187">
                  <c:v>0.39957629153309498</c:v>
                </c:pt>
                <c:pt idx="4188">
                  <c:v>0.89347740593942104</c:v>
                </c:pt>
                <c:pt idx="4189">
                  <c:v>1.1247844387056201</c:v>
                </c:pt>
                <c:pt idx="4190">
                  <c:v>0.78834491544239704</c:v>
                </c:pt>
                <c:pt idx="4191">
                  <c:v>0.61138105470528803</c:v>
                </c:pt>
                <c:pt idx="4192">
                  <c:v>0.69109853797790599</c:v>
                </c:pt>
                <c:pt idx="4193">
                  <c:v>0.21548596132396899</c:v>
                </c:pt>
                <c:pt idx="4194">
                  <c:v>0.729477812701398</c:v>
                </c:pt>
                <c:pt idx="4195">
                  <c:v>0.44624616036084602</c:v>
                </c:pt>
                <c:pt idx="4196">
                  <c:v>0.68317683559352904</c:v>
                </c:pt>
                <c:pt idx="4197">
                  <c:v>1.0826380196013601</c:v>
                </c:pt>
                <c:pt idx="4198">
                  <c:v>-0.55221592636910799</c:v>
                </c:pt>
                <c:pt idx="4199">
                  <c:v>0.58340429740606303</c:v>
                </c:pt>
                <c:pt idx="4200">
                  <c:v>0.466552183848854</c:v>
                </c:pt>
                <c:pt idx="4201">
                  <c:v>7.6344654909801496E-2</c:v>
                </c:pt>
                <c:pt idx="4202">
                  <c:v>0.58154806144618998</c:v>
                </c:pt>
                <c:pt idx="4203">
                  <c:v>0.33149604560907397</c:v>
                </c:pt>
                <c:pt idx="4204">
                  <c:v>5.7752936103891997E-2</c:v>
                </c:pt>
                <c:pt idx="4205">
                  <c:v>0.536925052181629</c:v>
                </c:pt>
                <c:pt idx="4206">
                  <c:v>1.14360697387598</c:v>
                </c:pt>
                <c:pt idx="4207">
                  <c:v>0.59193860912667395</c:v>
                </c:pt>
                <c:pt idx="4208">
                  <c:v>1.2116366200148201</c:v>
                </c:pt>
                <c:pt idx="4209">
                  <c:v>0.22367205427303</c:v>
                </c:pt>
                <c:pt idx="4210">
                  <c:v>2.2295701216341</c:v>
                </c:pt>
                <c:pt idx="4211">
                  <c:v>9.59773573725132E-2</c:v>
                </c:pt>
                <c:pt idx="4212">
                  <c:v>0.49714833066881198</c:v>
                </c:pt>
                <c:pt idx="4213">
                  <c:v>0.89193548215551899</c:v>
                </c:pt>
                <c:pt idx="4214">
                  <c:v>1.3856294698445299</c:v>
                </c:pt>
                <c:pt idx="4215">
                  <c:v>0.319349086695356</c:v>
                </c:pt>
                <c:pt idx="4216">
                  <c:v>-0.24100372957960001</c:v>
                </c:pt>
                <c:pt idx="4217">
                  <c:v>0.77805446808733603</c:v>
                </c:pt>
                <c:pt idx="4218">
                  <c:v>0.87134242239012405</c:v>
                </c:pt>
                <c:pt idx="4219">
                  <c:v>0.33761037476627997</c:v>
                </c:pt>
                <c:pt idx="4220">
                  <c:v>1.18079436688224</c:v>
                </c:pt>
                <c:pt idx="4221">
                  <c:v>0.36905064415378802</c:v>
                </c:pt>
                <c:pt idx="4222">
                  <c:v>0.64598277580674301</c:v>
                </c:pt>
                <c:pt idx="4223">
                  <c:v>-0.99976206511760801</c:v>
                </c:pt>
                <c:pt idx="4224">
                  <c:v>0.43545550184590598</c:v>
                </c:pt>
                <c:pt idx="4225">
                  <c:v>1.33042664886986</c:v>
                </c:pt>
                <c:pt idx="4226">
                  <c:v>0.54366092189287196</c:v>
                </c:pt>
                <c:pt idx="4227">
                  <c:v>0.32445188777150002</c:v>
                </c:pt>
                <c:pt idx="4228">
                  <c:v>0.93149627406181601</c:v>
                </c:pt>
                <c:pt idx="4229">
                  <c:v>1.1282953175741901</c:v>
                </c:pt>
                <c:pt idx="4230">
                  <c:v>0.56909990339904304</c:v>
                </c:pt>
                <c:pt idx="4231">
                  <c:v>1.6932950951299599</c:v>
                </c:pt>
                <c:pt idx="4232">
                  <c:v>0.76022112338952197</c:v>
                </c:pt>
                <c:pt idx="4233">
                  <c:v>1.51452722384148</c:v>
                </c:pt>
                <c:pt idx="4234">
                  <c:v>2.6891029598790799</c:v>
                </c:pt>
                <c:pt idx="4235">
                  <c:v>0.991118301126791</c:v>
                </c:pt>
                <c:pt idx="4236">
                  <c:v>9.1893644793835397E-2</c:v>
                </c:pt>
                <c:pt idx="4237">
                  <c:v>1.1082584025203099</c:v>
                </c:pt>
                <c:pt idx="4238">
                  <c:v>0.226133601325954</c:v>
                </c:pt>
                <c:pt idx="4239">
                  <c:v>1.4709557178939801</c:v>
                </c:pt>
                <c:pt idx="4240">
                  <c:v>0.40039420059696501</c:v>
                </c:pt>
                <c:pt idx="4241">
                  <c:v>-4.1622807776793103</c:v>
                </c:pt>
                <c:pt idx="4242">
                  <c:v>1.2046743714980499</c:v>
                </c:pt>
                <c:pt idx="4243">
                  <c:v>-0.29114754285036898</c:v>
                </c:pt>
                <c:pt idx="4244">
                  <c:v>0.83845146134632598</c:v>
                </c:pt>
                <c:pt idx="4245">
                  <c:v>0.78403653398497697</c:v>
                </c:pt>
                <c:pt idx="4246">
                  <c:v>1.1330821832657501</c:v>
                </c:pt>
                <c:pt idx="4247">
                  <c:v>0.39432309207007399</c:v>
                </c:pt>
                <c:pt idx="4248">
                  <c:v>-1.78222523699504</c:v>
                </c:pt>
                <c:pt idx="4249">
                  <c:v>-0.68724618294349404</c:v>
                </c:pt>
                <c:pt idx="4250">
                  <c:v>0.30770671271975703</c:v>
                </c:pt>
                <c:pt idx="4251">
                  <c:v>0.65162009923519104</c:v>
                </c:pt>
                <c:pt idx="4252">
                  <c:v>1.73956596491912</c:v>
                </c:pt>
                <c:pt idx="4253">
                  <c:v>1.7574980391584301</c:v>
                </c:pt>
                <c:pt idx="4254">
                  <c:v>0.459961342293215</c:v>
                </c:pt>
                <c:pt idx="4255">
                  <c:v>1.11477855663909</c:v>
                </c:pt>
                <c:pt idx="4256">
                  <c:v>0.30905873347363699</c:v>
                </c:pt>
                <c:pt idx="4257">
                  <c:v>1.8229600162516399</c:v>
                </c:pt>
                <c:pt idx="4258">
                  <c:v>1.4155139747910299</c:v>
                </c:pt>
                <c:pt idx="4259">
                  <c:v>1.4627354444674601</c:v>
                </c:pt>
                <c:pt idx="4260">
                  <c:v>1.81229477370098</c:v>
                </c:pt>
                <c:pt idx="4261">
                  <c:v>1.35104124164742</c:v>
                </c:pt>
                <c:pt idx="4262">
                  <c:v>0.153826914604727</c:v>
                </c:pt>
                <c:pt idx="4263">
                  <c:v>1.68452942215256</c:v>
                </c:pt>
                <c:pt idx="4264">
                  <c:v>0.84922075176005996</c:v>
                </c:pt>
                <c:pt idx="4265">
                  <c:v>0.77330202939193604</c:v>
                </c:pt>
                <c:pt idx="4266">
                  <c:v>0.64303105806117</c:v>
                </c:pt>
                <c:pt idx="4267">
                  <c:v>1.22732727325063</c:v>
                </c:pt>
                <c:pt idx="4268">
                  <c:v>1.0292452207090701</c:v>
                </c:pt>
                <c:pt idx="4269">
                  <c:v>1.07100667375328</c:v>
                </c:pt>
                <c:pt idx="4270">
                  <c:v>0.511423327966959</c:v>
                </c:pt>
                <c:pt idx="4271">
                  <c:v>0.49074046916879199</c:v>
                </c:pt>
                <c:pt idx="4272">
                  <c:v>1.67111470116839</c:v>
                </c:pt>
                <c:pt idx="4273">
                  <c:v>3.8716692784670199</c:v>
                </c:pt>
                <c:pt idx="4274">
                  <c:v>0.504332946008056</c:v>
                </c:pt>
                <c:pt idx="4275">
                  <c:v>2.0060181019513399</c:v>
                </c:pt>
                <c:pt idx="4276">
                  <c:v>0.17374754389915201</c:v>
                </c:pt>
                <c:pt idx="4277">
                  <c:v>1.09196339794206</c:v>
                </c:pt>
                <c:pt idx="4278">
                  <c:v>1.10333655926276</c:v>
                </c:pt>
                <c:pt idx="4279">
                  <c:v>0.89642459558685605</c:v>
                </c:pt>
                <c:pt idx="4280">
                  <c:v>0.50819055437250704</c:v>
                </c:pt>
                <c:pt idx="4281">
                  <c:v>1.04515893524433</c:v>
                </c:pt>
                <c:pt idx="4282">
                  <c:v>1.6212867015079799</c:v>
                </c:pt>
                <c:pt idx="4283">
                  <c:v>0.95271266010551403</c:v>
                </c:pt>
                <c:pt idx="4284">
                  <c:v>1.1646324330364299</c:v>
                </c:pt>
                <c:pt idx="4285">
                  <c:v>0.87793610018201795</c:v>
                </c:pt>
                <c:pt idx="4286">
                  <c:v>1.5879478352194301</c:v>
                </c:pt>
                <c:pt idx="4287">
                  <c:v>0.54173127788074005</c:v>
                </c:pt>
                <c:pt idx="4288">
                  <c:v>0.224710278689851</c:v>
                </c:pt>
                <c:pt idx="4289">
                  <c:v>1.0796504623946599</c:v>
                </c:pt>
                <c:pt idx="4290">
                  <c:v>1.9227443182358599</c:v>
                </c:pt>
                <c:pt idx="4291">
                  <c:v>1.57600103784662</c:v>
                </c:pt>
                <c:pt idx="4292">
                  <c:v>-15.412905870787</c:v>
                </c:pt>
                <c:pt idx="4293">
                  <c:v>1.12670216373626</c:v>
                </c:pt>
                <c:pt idx="4294">
                  <c:v>0.351699235810921</c:v>
                </c:pt>
                <c:pt idx="4295">
                  <c:v>1.0759727418249601</c:v>
                </c:pt>
                <c:pt idx="4296">
                  <c:v>-4.85732950843107E-2</c:v>
                </c:pt>
                <c:pt idx="4297">
                  <c:v>0.673585810302883</c:v>
                </c:pt>
                <c:pt idx="4298">
                  <c:v>1.58555073465609</c:v>
                </c:pt>
                <c:pt idx="4299">
                  <c:v>0.73468954078735704</c:v>
                </c:pt>
                <c:pt idx="4300">
                  <c:v>0.34950326566325501</c:v>
                </c:pt>
                <c:pt idx="4301">
                  <c:v>0.89329324169066104</c:v>
                </c:pt>
                <c:pt idx="4302">
                  <c:v>0.61965751106571099</c:v>
                </c:pt>
                <c:pt idx="4303">
                  <c:v>0.49754107535202302</c:v>
                </c:pt>
                <c:pt idx="4304">
                  <c:v>1.92331898915162E-3</c:v>
                </c:pt>
                <c:pt idx="4305">
                  <c:v>0.90687787536575004</c:v>
                </c:pt>
                <c:pt idx="4306">
                  <c:v>0.79078879870103003</c:v>
                </c:pt>
                <c:pt idx="4307">
                  <c:v>-7.3487908502248098</c:v>
                </c:pt>
                <c:pt idx="4308">
                  <c:v>1.3900100848933801</c:v>
                </c:pt>
                <c:pt idx="4309">
                  <c:v>1.2552540978056499</c:v>
                </c:pt>
                <c:pt idx="4310">
                  <c:v>0.236526833210814</c:v>
                </c:pt>
                <c:pt idx="4311">
                  <c:v>1.5422118409467001</c:v>
                </c:pt>
                <c:pt idx="4312">
                  <c:v>1.56996716848591</c:v>
                </c:pt>
                <c:pt idx="4313">
                  <c:v>0.98032780827460697</c:v>
                </c:pt>
                <c:pt idx="4314">
                  <c:v>1.14825223094177</c:v>
                </c:pt>
                <c:pt idx="4315">
                  <c:v>0.589449101375079</c:v>
                </c:pt>
                <c:pt idx="4316">
                  <c:v>1.2611290051811299</c:v>
                </c:pt>
                <c:pt idx="4317">
                  <c:v>0.52563460300240605</c:v>
                </c:pt>
                <c:pt idx="4318">
                  <c:v>0.96994174511347797</c:v>
                </c:pt>
                <c:pt idx="4319">
                  <c:v>1.4173434164351</c:v>
                </c:pt>
                <c:pt idx="4320">
                  <c:v>0.77071733946519205</c:v>
                </c:pt>
                <c:pt idx="4321">
                  <c:v>1.3162858608588499</c:v>
                </c:pt>
                <c:pt idx="4322">
                  <c:v>1.5069603888974801</c:v>
                </c:pt>
                <c:pt idx="4323">
                  <c:v>0.419282119366711</c:v>
                </c:pt>
                <c:pt idx="4324">
                  <c:v>0.68312063777181797</c:v>
                </c:pt>
                <c:pt idx="4325">
                  <c:v>1.5927128874919201</c:v>
                </c:pt>
                <c:pt idx="4326">
                  <c:v>-0.460182740100399</c:v>
                </c:pt>
                <c:pt idx="4327">
                  <c:v>0.61778336777574605</c:v>
                </c:pt>
                <c:pt idx="4328">
                  <c:v>-0.15554520280008</c:v>
                </c:pt>
                <c:pt idx="4329">
                  <c:v>0.42722924969053699</c:v>
                </c:pt>
                <c:pt idx="4330">
                  <c:v>0.343995011675155</c:v>
                </c:pt>
                <c:pt idx="4331">
                  <c:v>0.37109420797862103</c:v>
                </c:pt>
                <c:pt idx="4332">
                  <c:v>2.22991964053884</c:v>
                </c:pt>
                <c:pt idx="4333">
                  <c:v>0.41007538540442701</c:v>
                </c:pt>
                <c:pt idx="4334">
                  <c:v>0.243063302168468</c:v>
                </c:pt>
                <c:pt idx="4335">
                  <c:v>2.0705535119267</c:v>
                </c:pt>
                <c:pt idx="4336">
                  <c:v>0.99760115181264497</c:v>
                </c:pt>
                <c:pt idx="4337">
                  <c:v>0.19198554228647599</c:v>
                </c:pt>
                <c:pt idx="4338">
                  <c:v>1.9142228800307699</c:v>
                </c:pt>
                <c:pt idx="4339">
                  <c:v>0.28044009263421699</c:v>
                </c:pt>
                <c:pt idx="4340">
                  <c:v>-0.29351502896156401</c:v>
                </c:pt>
                <c:pt idx="4341">
                  <c:v>0.34093526532249102</c:v>
                </c:pt>
                <c:pt idx="4342">
                  <c:v>1.0319893854770401</c:v>
                </c:pt>
                <c:pt idx="4343">
                  <c:v>0.44491503915950897</c:v>
                </c:pt>
                <c:pt idx="4344">
                  <c:v>-0.85808000716264599</c:v>
                </c:pt>
                <c:pt idx="4345">
                  <c:v>0.567068918417725</c:v>
                </c:pt>
                <c:pt idx="4346">
                  <c:v>0.21719294987391299</c:v>
                </c:pt>
                <c:pt idx="4347">
                  <c:v>1.5904049514344401</c:v>
                </c:pt>
                <c:pt idx="4348">
                  <c:v>1.8353060083861901</c:v>
                </c:pt>
                <c:pt idx="4349">
                  <c:v>-1.26448202167148</c:v>
                </c:pt>
                <c:pt idx="4350">
                  <c:v>1.4010121443877801</c:v>
                </c:pt>
                <c:pt idx="4351">
                  <c:v>1.4842580890179899</c:v>
                </c:pt>
                <c:pt idx="4352">
                  <c:v>0.39223723224605</c:v>
                </c:pt>
                <c:pt idx="4353">
                  <c:v>1.19165137161788</c:v>
                </c:pt>
                <c:pt idx="4354">
                  <c:v>0.48456466862654202</c:v>
                </c:pt>
                <c:pt idx="4355">
                  <c:v>1.5669861021012701</c:v>
                </c:pt>
                <c:pt idx="4356">
                  <c:v>0.89195738185741102</c:v>
                </c:pt>
                <c:pt idx="4357">
                  <c:v>0.59206468709515403</c:v>
                </c:pt>
                <c:pt idx="4358">
                  <c:v>1.03742445267008</c:v>
                </c:pt>
                <c:pt idx="4359">
                  <c:v>0.78679307931792197</c:v>
                </c:pt>
                <c:pt idx="4360">
                  <c:v>0.414482127606283</c:v>
                </c:pt>
                <c:pt idx="4361">
                  <c:v>0.94594974957418998</c:v>
                </c:pt>
                <c:pt idx="4362">
                  <c:v>0.32069198333556198</c:v>
                </c:pt>
                <c:pt idx="4363">
                  <c:v>0.65176994120061105</c:v>
                </c:pt>
                <c:pt idx="4364">
                  <c:v>1.2129720430697699</c:v>
                </c:pt>
                <c:pt idx="4365">
                  <c:v>0.15803050483596401</c:v>
                </c:pt>
                <c:pt idx="4366">
                  <c:v>1.2611104382799301</c:v>
                </c:pt>
                <c:pt idx="4367">
                  <c:v>-0.25428215853818398</c:v>
                </c:pt>
                <c:pt idx="4368">
                  <c:v>-0.72049345974687296</c:v>
                </c:pt>
                <c:pt idx="4369">
                  <c:v>1.04939649686225</c:v>
                </c:pt>
                <c:pt idx="4370">
                  <c:v>0.90350712129913802</c:v>
                </c:pt>
                <c:pt idx="4371">
                  <c:v>1.14384105518526</c:v>
                </c:pt>
                <c:pt idx="4372">
                  <c:v>2.09036884256939</c:v>
                </c:pt>
                <c:pt idx="4373">
                  <c:v>0.74561178596712596</c:v>
                </c:pt>
                <c:pt idx="4374">
                  <c:v>0.68343309804929397</c:v>
                </c:pt>
                <c:pt idx="4375">
                  <c:v>1.03581038279334</c:v>
                </c:pt>
                <c:pt idx="4376">
                  <c:v>0.88618507208770403</c:v>
                </c:pt>
                <c:pt idx="4377">
                  <c:v>0.47572121273176299</c:v>
                </c:pt>
                <c:pt idx="4378">
                  <c:v>1.17490372594459</c:v>
                </c:pt>
                <c:pt idx="4379">
                  <c:v>1.0909162229648901</c:v>
                </c:pt>
                <c:pt idx="4380">
                  <c:v>0.54299494755608002</c:v>
                </c:pt>
                <c:pt idx="4381">
                  <c:v>1.5999596619934799</c:v>
                </c:pt>
                <c:pt idx="4382">
                  <c:v>0.94790269439175101</c:v>
                </c:pt>
                <c:pt idx="4383">
                  <c:v>1.5643082809001702E-2</c:v>
                </c:pt>
                <c:pt idx="4384">
                  <c:v>1.12419983928795</c:v>
                </c:pt>
                <c:pt idx="4385">
                  <c:v>0.51820067080329102</c:v>
                </c:pt>
                <c:pt idx="4386">
                  <c:v>0.48681804201235801</c:v>
                </c:pt>
                <c:pt idx="4387">
                  <c:v>-0.19382225595660399</c:v>
                </c:pt>
                <c:pt idx="4388">
                  <c:v>1.86461206206436</c:v>
                </c:pt>
                <c:pt idx="4389">
                  <c:v>0.44416325004359197</c:v>
                </c:pt>
                <c:pt idx="4390">
                  <c:v>-0.32649829668852998</c:v>
                </c:pt>
                <c:pt idx="4391">
                  <c:v>0.85217447845635497</c:v>
                </c:pt>
                <c:pt idx="4392">
                  <c:v>1.35002959635273</c:v>
                </c:pt>
                <c:pt idx="4393">
                  <c:v>3.0872898293581801</c:v>
                </c:pt>
                <c:pt idx="4394">
                  <c:v>1.18724328903411</c:v>
                </c:pt>
                <c:pt idx="4395">
                  <c:v>0.89310155793413204</c:v>
                </c:pt>
                <c:pt idx="4396">
                  <c:v>0.69324965010291795</c:v>
                </c:pt>
                <c:pt idx="4397">
                  <c:v>1.3738035797951</c:v>
                </c:pt>
                <c:pt idx="4398">
                  <c:v>6.3004275942096797</c:v>
                </c:pt>
                <c:pt idx="4399">
                  <c:v>-0.11592907686062</c:v>
                </c:pt>
                <c:pt idx="4400">
                  <c:v>0.33277616273777799</c:v>
                </c:pt>
                <c:pt idx="4401">
                  <c:v>0.99604775002343704</c:v>
                </c:pt>
                <c:pt idx="4402">
                  <c:v>3.0734200110376902E-3</c:v>
                </c:pt>
                <c:pt idx="4403">
                  <c:v>-0.28486978421807502</c:v>
                </c:pt>
                <c:pt idx="4404">
                  <c:v>0.46084390350027898</c:v>
                </c:pt>
                <c:pt idx="4405">
                  <c:v>0.57349178889482799</c:v>
                </c:pt>
                <c:pt idx="4406">
                  <c:v>0.30500662344733498</c:v>
                </c:pt>
                <c:pt idx="4407">
                  <c:v>0.995072768711046</c:v>
                </c:pt>
                <c:pt idx="4408">
                  <c:v>-18.752049457972198</c:v>
                </c:pt>
                <c:pt idx="4409">
                  <c:v>3.3089291519476503E-2</c:v>
                </c:pt>
                <c:pt idx="4410">
                  <c:v>0.75203827313624205</c:v>
                </c:pt>
                <c:pt idx="4411">
                  <c:v>-0.73261776822332203</c:v>
                </c:pt>
                <c:pt idx="4412">
                  <c:v>0.62638089091800597</c:v>
                </c:pt>
                <c:pt idx="4413">
                  <c:v>1.6822874415948099</c:v>
                </c:pt>
                <c:pt idx="4414">
                  <c:v>1.4003562639877201</c:v>
                </c:pt>
                <c:pt idx="4415">
                  <c:v>2.4154240239498099</c:v>
                </c:pt>
                <c:pt idx="4416">
                  <c:v>2.2587191333261698</c:v>
                </c:pt>
                <c:pt idx="4417">
                  <c:v>0.796489827477743</c:v>
                </c:pt>
                <c:pt idx="4418">
                  <c:v>1.8576127971324901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B3-44CD-8838-8A186F239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729167"/>
        <c:axId val="1040960127"/>
      </c:scatterChart>
      <c:valAx>
        <c:axId val="11507291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960127"/>
        <c:crosses val="autoZero"/>
        <c:crossBetween val="midCat"/>
      </c:valAx>
      <c:valAx>
        <c:axId val="1040960127"/>
        <c:scaling>
          <c:orientation val="minMax"/>
          <c:max val="10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729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8076334208223976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SORT'!$AC$3</c:f>
              <c:strCache>
                <c:ptCount val="1"/>
                <c:pt idx="0">
                  <c:v>Cash and ST Inv to Total Assets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SORT'!$AC$4:$AC$4422</c:f>
              <c:numCache>
                <c:formatCode>0.00</c:formatCode>
                <c:ptCount val="4419"/>
                <c:pt idx="0">
                  <c:v>26.7313902832725</c:v>
                </c:pt>
                <c:pt idx="1">
                  <c:v>26.767170766405499</c:v>
                </c:pt>
                <c:pt idx="2">
                  <c:v>9.0774917765824092</c:v>
                </c:pt>
                <c:pt idx="3">
                  <c:v>41.328977051106001</c:v>
                </c:pt>
                <c:pt idx="4">
                  <c:v>37.073429669385703</c:v>
                </c:pt>
                <c:pt idx="5">
                  <c:v>34.656173523079097</c:v>
                </c:pt>
                <c:pt idx="6">
                  <c:v>8.8360387543977605</c:v>
                </c:pt>
                <c:pt idx="7">
                  <c:v>10.552240543951999</c:v>
                </c:pt>
                <c:pt idx="8">
                  <c:v>27.123510916847099</c:v>
                </c:pt>
                <c:pt idx="9">
                  <c:v>19.7577887941701</c:v>
                </c:pt>
                <c:pt idx="10">
                  <c:v>15.9925554099579</c:v>
                </c:pt>
                <c:pt idx="11">
                  <c:v>27.5404750210655</c:v>
                </c:pt>
                <c:pt idx="12">
                  <c:v>23.808561346693601</c:v>
                </c:pt>
                <c:pt idx="13">
                  <c:v>7.1328718401065796</c:v>
                </c:pt>
                <c:pt idx="14">
                  <c:v>16.522081296722099</c:v>
                </c:pt>
                <c:pt idx="15">
                  <c:v>15.602499351952201</c:v>
                </c:pt>
                <c:pt idx="16">
                  <c:v>22.732719407898099</c:v>
                </c:pt>
                <c:pt idx="17">
                  <c:v>15.747444875852</c:v>
                </c:pt>
                <c:pt idx="18">
                  <c:v>10.196986506943301</c:v>
                </c:pt>
                <c:pt idx="19">
                  <c:v>17.711582131804999</c:v>
                </c:pt>
                <c:pt idx="20">
                  <c:v>16.942283238202702</c:v>
                </c:pt>
                <c:pt idx="21">
                  <c:v>11.888040424272599</c:v>
                </c:pt>
                <c:pt idx="22">
                  <c:v>7.0873022130934604</c:v>
                </c:pt>
                <c:pt idx="23">
                  <c:v>28.821503309083099</c:v>
                </c:pt>
                <c:pt idx="24">
                  <c:v>8.32975735009021</c:v>
                </c:pt>
                <c:pt idx="25">
                  <c:v>13.0402343079452</c:v>
                </c:pt>
                <c:pt idx="26">
                  <c:v>11.4250783112806</c:v>
                </c:pt>
                <c:pt idx="27">
                  <c:v>35.193134831336103</c:v>
                </c:pt>
                <c:pt idx="28">
                  <c:v>27.225329260130898</c:v>
                </c:pt>
                <c:pt idx="29">
                  <c:v>9.0117985934836504</c:v>
                </c:pt>
                <c:pt idx="30">
                  <c:v>35.256921367053302</c:v>
                </c:pt>
                <c:pt idx="31">
                  <c:v>16.938195129348401</c:v>
                </c:pt>
                <c:pt idx="32">
                  <c:v>23.864456705068701</c:v>
                </c:pt>
                <c:pt idx="33">
                  <c:v>33.778400025785899</c:v>
                </c:pt>
                <c:pt idx="34">
                  <c:v>61.849682905094397</c:v>
                </c:pt>
                <c:pt idx="35">
                  <c:v>38.147827025981996</c:v>
                </c:pt>
                <c:pt idx="36">
                  <c:v>21.420532371588099</c:v>
                </c:pt>
                <c:pt idx="37">
                  <c:v>47.1437712877878</c:v>
                </c:pt>
                <c:pt idx="38">
                  <c:v>31.206556406396601</c:v>
                </c:pt>
                <c:pt idx="39">
                  <c:v>21.489959892140298</c:v>
                </c:pt>
                <c:pt idx="40">
                  <c:v>16.411564915764298</c:v>
                </c:pt>
                <c:pt idx="41">
                  <c:v>14.5536657828586</c:v>
                </c:pt>
                <c:pt idx="42">
                  <c:v>16.1933804338375</c:v>
                </c:pt>
                <c:pt idx="43">
                  <c:v>8.0788137042935801</c:v>
                </c:pt>
                <c:pt idx="44">
                  <c:v>25.613663538763198</c:v>
                </c:pt>
                <c:pt idx="45">
                  <c:v>11.067569432788099</c:v>
                </c:pt>
                <c:pt idx="46">
                  <c:v>21.919970066704501</c:v>
                </c:pt>
                <c:pt idx="47">
                  <c:v>5.78550309313332</c:v>
                </c:pt>
                <c:pt idx="48">
                  <c:v>9.1495663601978592</c:v>
                </c:pt>
                <c:pt idx="49">
                  <c:v>14.0446620718839</c:v>
                </c:pt>
                <c:pt idx="50">
                  <c:v>51.302504319029097</c:v>
                </c:pt>
                <c:pt idx="51">
                  <c:v>34.686782390967402</c:v>
                </c:pt>
                <c:pt idx="52">
                  <c:v>24.856091009886399</c:v>
                </c:pt>
                <c:pt idx="53">
                  <c:v>7.4840903022421701</c:v>
                </c:pt>
                <c:pt idx="54">
                  <c:v>31.0758345816249</c:v>
                </c:pt>
                <c:pt idx="55">
                  <c:v>21.808840713429898</c:v>
                </c:pt>
                <c:pt idx="56">
                  <c:v>27.7894944767264</c:v>
                </c:pt>
                <c:pt idx="57">
                  <c:v>13.113221529256</c:v>
                </c:pt>
                <c:pt idx="58">
                  <c:v>22.656927237952502</c:v>
                </c:pt>
                <c:pt idx="59">
                  <c:v>23.017307320692499</c:v>
                </c:pt>
                <c:pt idx="60">
                  <c:v>18.886624887534499</c:v>
                </c:pt>
                <c:pt idx="61">
                  <c:v>7.8494844832192001</c:v>
                </c:pt>
                <c:pt idx="62">
                  <c:v>10.820091311597301</c:v>
                </c:pt>
                <c:pt idx="63">
                  <c:v>18.527304897271001</c:v>
                </c:pt>
                <c:pt idx="64">
                  <c:v>60.953500769989297</c:v>
                </c:pt>
                <c:pt idx="65">
                  <c:v>4.9412763621885496</c:v>
                </c:pt>
                <c:pt idx="66">
                  <c:v>7.2246810821601404</c:v>
                </c:pt>
                <c:pt idx="67">
                  <c:v>28.574305394589501</c:v>
                </c:pt>
                <c:pt idx="68">
                  <c:v>20.562174374084901</c:v>
                </c:pt>
                <c:pt idx="69">
                  <c:v>20.109614565018099</c:v>
                </c:pt>
                <c:pt idx="70">
                  <c:v>40.974766859492902</c:v>
                </c:pt>
                <c:pt idx="71">
                  <c:v>33.9542331167724</c:v>
                </c:pt>
                <c:pt idx="72">
                  <c:v>17.533506533659398</c:v>
                </c:pt>
                <c:pt idx="73">
                  <c:v>28.717533877508199</c:v>
                </c:pt>
                <c:pt idx="74">
                  <c:v>12.896805693195001</c:v>
                </c:pt>
                <c:pt idx="75">
                  <c:v>19.0300899425159</c:v>
                </c:pt>
                <c:pt idx="76">
                  <c:v>17.7124232476963</c:v>
                </c:pt>
                <c:pt idx="77">
                  <c:v>8.34616486822949</c:v>
                </c:pt>
                <c:pt idx="78">
                  <c:v>20.989884266345999</c:v>
                </c:pt>
                <c:pt idx="79">
                  <c:v>8.1348669769675794</c:v>
                </c:pt>
                <c:pt idx="80">
                  <c:v>4.13913458219365</c:v>
                </c:pt>
                <c:pt idx="81">
                  <c:v>11.8691190138933</c:v>
                </c:pt>
                <c:pt idx="82">
                  <c:v>28.2365679193306</c:v>
                </c:pt>
                <c:pt idx="83">
                  <c:v>16.449308557686201</c:v>
                </c:pt>
                <c:pt idx="84">
                  <c:v>7.1146463903363104</c:v>
                </c:pt>
                <c:pt idx="85">
                  <c:v>29.449574925020201</c:v>
                </c:pt>
                <c:pt idx="86">
                  <c:v>5.4629245121626901</c:v>
                </c:pt>
                <c:pt idx="87">
                  <c:v>26.9443679648646</c:v>
                </c:pt>
                <c:pt idx="88">
                  <c:v>22.6481748336723</c:v>
                </c:pt>
                <c:pt idx="89">
                  <c:v>13.708992899928001</c:v>
                </c:pt>
                <c:pt idx="90">
                  <c:v>12.9190123851482</c:v>
                </c:pt>
                <c:pt idx="91">
                  <c:v>5.9082328979289498</c:v>
                </c:pt>
                <c:pt idx="92">
                  <c:v>25.035024598901</c:v>
                </c:pt>
                <c:pt idx="93">
                  <c:v>17.374555565749599</c:v>
                </c:pt>
                <c:pt idx="94">
                  <c:v>16.044577026827699</c:v>
                </c:pt>
                <c:pt idx="95">
                  <c:v>21.997195901667201</c:v>
                </c:pt>
                <c:pt idx="96">
                  <c:v>10.5929663145108</c:v>
                </c:pt>
                <c:pt idx="97">
                  <c:v>17.791755624597101</c:v>
                </c:pt>
                <c:pt idx="98">
                  <c:v>14.903073912818799</c:v>
                </c:pt>
                <c:pt idx="99">
                  <c:v>5.0240481921941802</c:v>
                </c:pt>
                <c:pt idx="100">
                  <c:v>11.145325140482999</c:v>
                </c:pt>
                <c:pt idx="101">
                  <c:v>17.699262650891701</c:v>
                </c:pt>
                <c:pt idx="102">
                  <c:v>15.576683432736299</c:v>
                </c:pt>
                <c:pt idx="103">
                  <c:v>15.146358396162499</c:v>
                </c:pt>
                <c:pt idx="104">
                  <c:v>26.492783062898301</c:v>
                </c:pt>
                <c:pt idx="105">
                  <c:v>14.117123873460301</c:v>
                </c:pt>
                <c:pt idx="106">
                  <c:v>27.117074253818799</c:v>
                </c:pt>
                <c:pt idx="107">
                  <c:v>100</c:v>
                </c:pt>
                <c:pt idx="108">
                  <c:v>22.372346654903701</c:v>
                </c:pt>
                <c:pt idx="109">
                  <c:v>22.759807256494199</c:v>
                </c:pt>
                <c:pt idx="110">
                  <c:v>9.04433138323615</c:v>
                </c:pt>
                <c:pt idx="111">
                  <c:v>43.527416727207601</c:v>
                </c:pt>
                <c:pt idx="112">
                  <c:v>18.4807004330635</c:v>
                </c:pt>
                <c:pt idx="113">
                  <c:v>51.0818483372977</c:v>
                </c:pt>
                <c:pt idx="114">
                  <c:v>7.8168289655757901</c:v>
                </c:pt>
                <c:pt idx="115">
                  <c:v>13.195731431372799</c:v>
                </c:pt>
                <c:pt idx="116">
                  <c:v>15.171987287698</c:v>
                </c:pt>
                <c:pt idx="117">
                  <c:v>42.4144352890644</c:v>
                </c:pt>
                <c:pt idx="118">
                  <c:v>18.498060371831102</c:v>
                </c:pt>
                <c:pt idx="119">
                  <c:v>21.151808846460799</c:v>
                </c:pt>
                <c:pt idx="120">
                  <c:v>31.272192656622799</c:v>
                </c:pt>
                <c:pt idx="121">
                  <c:v>37.301158748462697</c:v>
                </c:pt>
                <c:pt idx="122">
                  <c:v>11.824581929470799</c:v>
                </c:pt>
                <c:pt idx="123">
                  <c:v>17.546992165239502</c:v>
                </c:pt>
                <c:pt idx="124">
                  <c:v>14.761230202925001</c:v>
                </c:pt>
                <c:pt idx="125">
                  <c:v>16.027598977085201</c:v>
                </c:pt>
                <c:pt idx="126">
                  <c:v>14.6305304769212</c:v>
                </c:pt>
                <c:pt idx="127">
                  <c:v>37.980554182263297</c:v>
                </c:pt>
                <c:pt idx="128">
                  <c:v>22.554449909480201</c:v>
                </c:pt>
                <c:pt idx="129">
                  <c:v>29.920113005789801</c:v>
                </c:pt>
                <c:pt idx="130">
                  <c:v>33.5519425587146</c:v>
                </c:pt>
                <c:pt idx="131">
                  <c:v>5.3186491935111304</c:v>
                </c:pt>
                <c:pt idx="132">
                  <c:v>37.815556416493997</c:v>
                </c:pt>
                <c:pt idx="133">
                  <c:v>12.766181947949701</c:v>
                </c:pt>
                <c:pt idx="134">
                  <c:v>19.731078402397198</c:v>
                </c:pt>
                <c:pt idx="135">
                  <c:v>28.892643880995699</c:v>
                </c:pt>
                <c:pt idx="136">
                  <c:v>23.334193204251399</c:v>
                </c:pt>
                <c:pt idx="137">
                  <c:v>10.2373530814977</c:v>
                </c:pt>
                <c:pt idx="138">
                  <c:v>82.783179171961393</c:v>
                </c:pt>
                <c:pt idx="139">
                  <c:v>7.5619307427788502</c:v>
                </c:pt>
                <c:pt idx="140">
                  <c:v>9.2899784873699094</c:v>
                </c:pt>
                <c:pt idx="141">
                  <c:v>4.3781476402855901</c:v>
                </c:pt>
                <c:pt idx="142">
                  <c:v>21.541648437234201</c:v>
                </c:pt>
                <c:pt idx="143">
                  <c:v>22.506699690868601</c:v>
                </c:pt>
                <c:pt idx="144">
                  <c:v>10.2855378533473</c:v>
                </c:pt>
                <c:pt idx="145">
                  <c:v>41.9753192960031</c:v>
                </c:pt>
                <c:pt idx="146">
                  <c:v>12.520033667951401</c:v>
                </c:pt>
                <c:pt idx="147">
                  <c:v>30.428962804556601</c:v>
                </c:pt>
                <c:pt idx="148">
                  <c:v>29.1139938534603</c:v>
                </c:pt>
                <c:pt idx="149">
                  <c:v>33.545362797103799</c:v>
                </c:pt>
                <c:pt idx="150">
                  <c:v>6.3626817585348796</c:v>
                </c:pt>
                <c:pt idx="151">
                  <c:v>10.0746387382547</c:v>
                </c:pt>
                <c:pt idx="152">
                  <c:v>44.246240888403499</c:v>
                </c:pt>
                <c:pt idx="153">
                  <c:v>35.3262682016681</c:v>
                </c:pt>
                <c:pt idx="154">
                  <c:v>25.254450304246301</c:v>
                </c:pt>
                <c:pt idx="155">
                  <c:v>4.5549812092703803</c:v>
                </c:pt>
                <c:pt idx="156">
                  <c:v>6.2312445972409396</c:v>
                </c:pt>
                <c:pt idx="157">
                  <c:v>11.0715794353374</c:v>
                </c:pt>
                <c:pt idx="158">
                  <c:v>13.804198235213599</c:v>
                </c:pt>
                <c:pt idx="159">
                  <c:v>6.1157118803328601</c:v>
                </c:pt>
                <c:pt idx="160">
                  <c:v>47.5300383093183</c:v>
                </c:pt>
                <c:pt idx="161">
                  <c:v>19.881173058565899</c:v>
                </c:pt>
                <c:pt idx="162">
                  <c:v>75.861223971175093</c:v>
                </c:pt>
                <c:pt idx="163">
                  <c:v>23.642573165417499</c:v>
                </c:pt>
                <c:pt idx="164">
                  <c:v>4.42177959466924</c:v>
                </c:pt>
                <c:pt idx="165">
                  <c:v>15.6220358078485</c:v>
                </c:pt>
                <c:pt idx="166">
                  <c:v>36.860073011101399</c:v>
                </c:pt>
                <c:pt idx="167">
                  <c:v>24.123128430872899</c:v>
                </c:pt>
                <c:pt idx="168">
                  <c:v>15.9527253201425</c:v>
                </c:pt>
                <c:pt idx="169">
                  <c:v>23.686138474595602</c:v>
                </c:pt>
                <c:pt idx="170">
                  <c:v>19.694164931837701</c:v>
                </c:pt>
                <c:pt idx="171">
                  <c:v>14.6176369768451</c:v>
                </c:pt>
                <c:pt idx="172">
                  <c:v>11.170518817439399</c:v>
                </c:pt>
                <c:pt idx="173">
                  <c:v>46.269328151812701</c:v>
                </c:pt>
                <c:pt idx="174">
                  <c:v>10.2291416040956</c:v>
                </c:pt>
                <c:pt idx="175">
                  <c:v>24.6813236973091</c:v>
                </c:pt>
                <c:pt idx="176">
                  <c:v>12.551567759549499</c:v>
                </c:pt>
                <c:pt idx="177">
                  <c:v>9.3480847763946304</c:v>
                </c:pt>
                <c:pt idx="178">
                  <c:v>17.8689709088958</c:v>
                </c:pt>
                <c:pt idx="179">
                  <c:v>26.089496263405099</c:v>
                </c:pt>
                <c:pt idx="180">
                  <c:v>29.420518868614401</c:v>
                </c:pt>
                <c:pt idx="181">
                  <c:v>33.814048864454001</c:v>
                </c:pt>
                <c:pt idx="182">
                  <c:v>4.5524033873548602</c:v>
                </c:pt>
                <c:pt idx="183">
                  <c:v>10.079546241916599</c:v>
                </c:pt>
                <c:pt idx="184">
                  <c:v>29.456002830613901</c:v>
                </c:pt>
                <c:pt idx="185">
                  <c:v>10.697919647992</c:v>
                </c:pt>
                <c:pt idx="186">
                  <c:v>36.59606227199</c:v>
                </c:pt>
                <c:pt idx="187">
                  <c:v>14.315262987423701</c:v>
                </c:pt>
                <c:pt idx="188">
                  <c:v>21.2485726614842</c:v>
                </c:pt>
                <c:pt idx="189">
                  <c:v>26.2141501648758</c:v>
                </c:pt>
                <c:pt idx="190">
                  <c:v>43.946492389746602</c:v>
                </c:pt>
                <c:pt idx="191">
                  <c:v>24.9686970549192</c:v>
                </c:pt>
                <c:pt idx="192">
                  <c:v>16.751455466849201</c:v>
                </c:pt>
                <c:pt idx="193">
                  <c:v>5.9030636625169102</c:v>
                </c:pt>
                <c:pt idx="194">
                  <c:v>14.836368660942201</c:v>
                </c:pt>
                <c:pt idx="195">
                  <c:v>25.481680568893701</c:v>
                </c:pt>
                <c:pt idx="196">
                  <c:v>7.9870091928884204</c:v>
                </c:pt>
                <c:pt idx="197">
                  <c:v>50.866601169260903</c:v>
                </c:pt>
                <c:pt idx="198">
                  <c:v>15.6768402702776</c:v>
                </c:pt>
                <c:pt idx="199">
                  <c:v>5.1988493821649797</c:v>
                </c:pt>
                <c:pt idx="200">
                  <c:v>9.3067002330367092</c:v>
                </c:pt>
                <c:pt idx="201">
                  <c:v>27.026405476221399</c:v>
                </c:pt>
                <c:pt idx="202">
                  <c:v>10.142853355018699</c:v>
                </c:pt>
                <c:pt idx="203">
                  <c:v>6.7279710317265602</c:v>
                </c:pt>
                <c:pt idx="204">
                  <c:v>10.186944519919599</c:v>
                </c:pt>
                <c:pt idx="205">
                  <c:v>19.212416145636599</c:v>
                </c:pt>
                <c:pt idx="206">
                  <c:v>10.6616739041771</c:v>
                </c:pt>
                <c:pt idx="207">
                  <c:v>24.4411515702181</c:v>
                </c:pt>
                <c:pt idx="208">
                  <c:v>2.8422288659622401</c:v>
                </c:pt>
                <c:pt idx="209">
                  <c:v>21.2275805742375</c:v>
                </c:pt>
                <c:pt idx="210">
                  <c:v>25.058776477448099</c:v>
                </c:pt>
                <c:pt idx="211">
                  <c:v>5.7336635720114604</c:v>
                </c:pt>
                <c:pt idx="212">
                  <c:v>11.0767901811399</c:v>
                </c:pt>
                <c:pt idx="213">
                  <c:v>43.503423646646503</c:v>
                </c:pt>
                <c:pt idx="214">
                  <c:v>30.170255289599499</c:v>
                </c:pt>
                <c:pt idx="215">
                  <c:v>14.0592121248502</c:v>
                </c:pt>
                <c:pt idx="216">
                  <c:v>71.304653194768903</c:v>
                </c:pt>
                <c:pt idx="217">
                  <c:v>50.915234252709503</c:v>
                </c:pt>
                <c:pt idx="218">
                  <c:v>7.5486019261749204</c:v>
                </c:pt>
                <c:pt idx="219">
                  <c:v>41.729655766575</c:v>
                </c:pt>
                <c:pt idx="220">
                  <c:v>6.8721429947176196</c:v>
                </c:pt>
                <c:pt idx="221">
                  <c:v>28.224016113377601</c:v>
                </c:pt>
                <c:pt idx="222">
                  <c:v>20.849121787126201</c:v>
                </c:pt>
                <c:pt idx="223">
                  <c:v>35.187633127214397</c:v>
                </c:pt>
                <c:pt idx="224">
                  <c:v>40.010244843048397</c:v>
                </c:pt>
                <c:pt idx="225">
                  <c:v>46.297812950131302</c:v>
                </c:pt>
                <c:pt idx="226">
                  <c:v>16.592080858043399</c:v>
                </c:pt>
                <c:pt idx="227">
                  <c:v>25.947452221835999</c:v>
                </c:pt>
                <c:pt idx="228">
                  <c:v>7.4000266877745302</c:v>
                </c:pt>
                <c:pt idx="229">
                  <c:v>10.0281575047735</c:v>
                </c:pt>
                <c:pt idx="230">
                  <c:v>26.865138376029201</c:v>
                </c:pt>
                <c:pt idx="231">
                  <c:v>14.7407073341586</c:v>
                </c:pt>
                <c:pt idx="232">
                  <c:v>30.7622382046609</c:v>
                </c:pt>
                <c:pt idx="233">
                  <c:v>30.9520969450043</c:v>
                </c:pt>
                <c:pt idx="234">
                  <c:v>17.735317550272701</c:v>
                </c:pt>
                <c:pt idx="235">
                  <c:v>7.7922882674976499</c:v>
                </c:pt>
                <c:pt idx="236">
                  <c:v>16.296430034920999</c:v>
                </c:pt>
                <c:pt idx="237">
                  <c:v>17.3114210819103</c:v>
                </c:pt>
                <c:pt idx="238">
                  <c:v>31.4376049970354</c:v>
                </c:pt>
                <c:pt idx="239">
                  <c:v>16.2324954196223</c:v>
                </c:pt>
                <c:pt idx="240">
                  <c:v>5.2867731980609101</c:v>
                </c:pt>
                <c:pt idx="241">
                  <c:v>12.2794988920721</c:v>
                </c:pt>
                <c:pt idx="242">
                  <c:v>23.944493241833499</c:v>
                </c:pt>
                <c:pt idx="243">
                  <c:v>31.704316490796302</c:v>
                </c:pt>
                <c:pt idx="244">
                  <c:v>34.606981710041701</c:v>
                </c:pt>
                <c:pt idx="245">
                  <c:v>11.992070811310199</c:v>
                </c:pt>
                <c:pt idx="246">
                  <c:v>33.5509783161136</c:v>
                </c:pt>
                <c:pt idx="247">
                  <c:v>95.815983386217695</c:v>
                </c:pt>
                <c:pt idx="248">
                  <c:v>14.5635029452067</c:v>
                </c:pt>
                <c:pt idx="249">
                  <c:v>8.7103294371960107</c:v>
                </c:pt>
                <c:pt idx="250">
                  <c:v>15.7270069034711</c:v>
                </c:pt>
                <c:pt idx="251">
                  <c:v>26.496691823992901</c:v>
                </c:pt>
                <c:pt idx="252">
                  <c:v>5.3629873934780496</c:v>
                </c:pt>
                <c:pt idx="253">
                  <c:v>48.756605012383702</c:v>
                </c:pt>
                <c:pt idx="254">
                  <c:v>34.739084692161804</c:v>
                </c:pt>
                <c:pt idx="255">
                  <c:v>40.933747368542498</c:v>
                </c:pt>
                <c:pt idx="256">
                  <c:v>37.952372217504397</c:v>
                </c:pt>
                <c:pt idx="257">
                  <c:v>38.334840990693202</c:v>
                </c:pt>
                <c:pt idx="258">
                  <c:v>36.841208220179503</c:v>
                </c:pt>
                <c:pt idx="259">
                  <c:v>21.349132676577899</c:v>
                </c:pt>
                <c:pt idx="260">
                  <c:v>30.6641344891109</c:v>
                </c:pt>
                <c:pt idx="261">
                  <c:v>7.3888337708864498</c:v>
                </c:pt>
                <c:pt idx="262">
                  <c:v>15.7298945743064</c:v>
                </c:pt>
                <c:pt idx="263">
                  <c:v>28.840027715857101</c:v>
                </c:pt>
                <c:pt idx="264">
                  <c:v>24.072735682042701</c:v>
                </c:pt>
                <c:pt idx="265">
                  <c:v>39.204912201879502</c:v>
                </c:pt>
                <c:pt idx="266">
                  <c:v>7.4821474482165797</c:v>
                </c:pt>
                <c:pt idx="267">
                  <c:v>25.575037305879999</c:v>
                </c:pt>
                <c:pt idx="268">
                  <c:v>2.9329687496952799</c:v>
                </c:pt>
                <c:pt idx="269">
                  <c:v>19.597860222525</c:v>
                </c:pt>
                <c:pt idx="270">
                  <c:v>21.6790505243053</c:v>
                </c:pt>
                <c:pt idx="271">
                  <c:v>37.658944306926998</c:v>
                </c:pt>
                <c:pt idx="272">
                  <c:v>49.922176699274999</c:v>
                </c:pt>
                <c:pt idx="273">
                  <c:v>7.4045060704835004</c:v>
                </c:pt>
                <c:pt idx="274">
                  <c:v>9.8812415225449808</c:v>
                </c:pt>
                <c:pt idx="275">
                  <c:v>14.3029965843645</c:v>
                </c:pt>
                <c:pt idx="276">
                  <c:v>7.4871755924274801</c:v>
                </c:pt>
                <c:pt idx="277">
                  <c:v>12.238263484615899</c:v>
                </c:pt>
                <c:pt idx="278">
                  <c:v>25.9004711614038</c:v>
                </c:pt>
                <c:pt idx="279">
                  <c:v>3.11404677678075</c:v>
                </c:pt>
                <c:pt idx="280">
                  <c:v>24.592409680555502</c:v>
                </c:pt>
                <c:pt idx="281">
                  <c:v>11.102259663537801</c:v>
                </c:pt>
                <c:pt idx="282">
                  <c:v>13.693805775560699</c:v>
                </c:pt>
                <c:pt idx="283">
                  <c:v>12.1960045212865</c:v>
                </c:pt>
                <c:pt idx="284">
                  <c:v>9.5501556888006096</c:v>
                </c:pt>
                <c:pt idx="285">
                  <c:v>14.418512158967999</c:v>
                </c:pt>
                <c:pt idx="286">
                  <c:v>7.4854744101706601</c:v>
                </c:pt>
                <c:pt idx="287">
                  <c:v>31.574258600354</c:v>
                </c:pt>
                <c:pt idx="288">
                  <c:v>30.0434472153641</c:v>
                </c:pt>
                <c:pt idx="289">
                  <c:v>5.8611046252726098</c:v>
                </c:pt>
                <c:pt idx="290">
                  <c:v>13.4848824890245</c:v>
                </c:pt>
                <c:pt idx="291">
                  <c:v>29.782784439822699</c:v>
                </c:pt>
                <c:pt idx="292">
                  <c:v>42.700603817343797</c:v>
                </c:pt>
                <c:pt idx="293">
                  <c:v>29.976855402658799</c:v>
                </c:pt>
                <c:pt idx="294">
                  <c:v>7.3697267131914197</c:v>
                </c:pt>
                <c:pt idx="295">
                  <c:v>8.3340715993999392</c:v>
                </c:pt>
                <c:pt idx="296">
                  <c:v>29.067509614013201</c:v>
                </c:pt>
                <c:pt idx="297">
                  <c:v>37.529316335071897</c:v>
                </c:pt>
                <c:pt idx="298">
                  <c:v>22.796985623406201</c:v>
                </c:pt>
                <c:pt idx="299">
                  <c:v>18.2736759289077</c:v>
                </c:pt>
                <c:pt idx="300">
                  <c:v>28.7307744019332</c:v>
                </c:pt>
                <c:pt idx="301">
                  <c:v>33.651148888145102</c:v>
                </c:pt>
                <c:pt idx="302">
                  <c:v>35.601965129516898</c:v>
                </c:pt>
                <c:pt idx="303">
                  <c:v>7.9942467010516003</c:v>
                </c:pt>
                <c:pt idx="304">
                  <c:v>22.794061412458699</c:v>
                </c:pt>
                <c:pt idx="305">
                  <c:v>31.953736554389099</c:v>
                </c:pt>
                <c:pt idx="306">
                  <c:v>25.0215834337464</c:v>
                </c:pt>
                <c:pt idx="307">
                  <c:v>29.223693402384299</c:v>
                </c:pt>
                <c:pt idx="308">
                  <c:v>44.716326850178298</c:v>
                </c:pt>
                <c:pt idx="309">
                  <c:v>30.733737608053701</c:v>
                </c:pt>
                <c:pt idx="310">
                  <c:v>7.6842414042268903</c:v>
                </c:pt>
                <c:pt idx="311">
                  <c:v>41.242934636257701</c:v>
                </c:pt>
                <c:pt idx="312">
                  <c:v>22.631205416588301</c:v>
                </c:pt>
                <c:pt idx="313">
                  <c:v>6.0452752866768398</c:v>
                </c:pt>
                <c:pt idx="314">
                  <c:v>26.192899778747002</c:v>
                </c:pt>
                <c:pt idx="315">
                  <c:v>4.63500126348326</c:v>
                </c:pt>
                <c:pt idx="316">
                  <c:v>96.722352019663205</c:v>
                </c:pt>
                <c:pt idx="317">
                  <c:v>9.5191649607341802</c:v>
                </c:pt>
                <c:pt idx="318">
                  <c:v>65.887652506652401</c:v>
                </c:pt>
                <c:pt idx="319">
                  <c:v>21.006209266517999</c:v>
                </c:pt>
                <c:pt idx="320">
                  <c:v>17.822722982585901</c:v>
                </c:pt>
                <c:pt idx="321">
                  <c:v>29.910652355483101</c:v>
                </c:pt>
                <c:pt idx="322">
                  <c:v>17.5911829615725</c:v>
                </c:pt>
                <c:pt idx="323">
                  <c:v>67.247385751311796</c:v>
                </c:pt>
                <c:pt idx="324">
                  <c:v>75.751002439763596</c:v>
                </c:pt>
                <c:pt idx="325">
                  <c:v>34.236538800070903</c:v>
                </c:pt>
                <c:pt idx="326">
                  <c:v>60.577894741771303</c:v>
                </c:pt>
                <c:pt idx="327">
                  <c:v>38.525736528372803</c:v>
                </c:pt>
                <c:pt idx="328">
                  <c:v>40.693422804351599</c:v>
                </c:pt>
                <c:pt idx="329">
                  <c:v>16.296800016040699</c:v>
                </c:pt>
                <c:pt idx="330">
                  <c:v>12.8769050802688</c:v>
                </c:pt>
                <c:pt idx="331">
                  <c:v>6.3037725279607502</c:v>
                </c:pt>
                <c:pt idx="332">
                  <c:v>16.119817449969499</c:v>
                </c:pt>
                <c:pt idx="333">
                  <c:v>17.558372015838799</c:v>
                </c:pt>
                <c:pt idx="334">
                  <c:v>28.002631912401299</c:v>
                </c:pt>
                <c:pt idx="335">
                  <c:v>64.568833184430105</c:v>
                </c:pt>
                <c:pt idx="336">
                  <c:v>14.5737229875624</c:v>
                </c:pt>
                <c:pt idx="337">
                  <c:v>27.294586317670898</c:v>
                </c:pt>
                <c:pt idx="338">
                  <c:v>23.2731294860126</c:v>
                </c:pt>
                <c:pt idx="339">
                  <c:v>11.6200155903932</c:v>
                </c:pt>
                <c:pt idx="340">
                  <c:v>18.186589807785801</c:v>
                </c:pt>
                <c:pt idx="341">
                  <c:v>18.640870981008501</c:v>
                </c:pt>
                <c:pt idx="342">
                  <c:v>25.0813881827236</c:v>
                </c:pt>
                <c:pt idx="343">
                  <c:v>17.297002921040399</c:v>
                </c:pt>
                <c:pt idx="344">
                  <c:v>14.81026938221</c:v>
                </c:pt>
                <c:pt idx="345">
                  <c:v>18.6178218037875</c:v>
                </c:pt>
                <c:pt idx="346">
                  <c:v>21.572284466522099</c:v>
                </c:pt>
                <c:pt idx="347">
                  <c:v>28.927682610223599</c:v>
                </c:pt>
                <c:pt idx="348">
                  <c:v>53.982515604945199</c:v>
                </c:pt>
                <c:pt idx="349">
                  <c:v>60.237682952523897</c:v>
                </c:pt>
                <c:pt idx="350">
                  <c:v>23.635082030574001</c:v>
                </c:pt>
                <c:pt idx="351">
                  <c:v>7.55052273587133</c:v>
                </c:pt>
                <c:pt idx="352">
                  <c:v>56.284365539535102</c:v>
                </c:pt>
                <c:pt idx="353">
                  <c:v>7.3940024899079297</c:v>
                </c:pt>
                <c:pt idx="354">
                  <c:v>20.570890310686</c:v>
                </c:pt>
                <c:pt idx="355">
                  <c:v>14.0780476537283</c:v>
                </c:pt>
                <c:pt idx="356">
                  <c:v>24.856104253297602</c:v>
                </c:pt>
                <c:pt idx="357">
                  <c:v>25.6239908990845</c:v>
                </c:pt>
                <c:pt idx="358">
                  <c:v>28.678809161115701</c:v>
                </c:pt>
                <c:pt idx="359">
                  <c:v>23.8173926074371</c:v>
                </c:pt>
                <c:pt idx="360">
                  <c:v>8.0187322555086897</c:v>
                </c:pt>
                <c:pt idx="361">
                  <c:v>20.618423024481899</c:v>
                </c:pt>
                <c:pt idx="362">
                  <c:v>23.216108145511001</c:v>
                </c:pt>
                <c:pt idx="363">
                  <c:v>20.4743564108973</c:v>
                </c:pt>
                <c:pt idx="364">
                  <c:v>89.089259560075007</c:v>
                </c:pt>
                <c:pt idx="365">
                  <c:v>9.1880675768620996</c:v>
                </c:pt>
                <c:pt idx="366">
                  <c:v>21.045606343237701</c:v>
                </c:pt>
                <c:pt idx="367">
                  <c:v>20.2055224534963</c:v>
                </c:pt>
                <c:pt idx="368">
                  <c:v>4.7132230514179598</c:v>
                </c:pt>
                <c:pt idx="369">
                  <c:v>56.337723969769797</c:v>
                </c:pt>
                <c:pt idx="370">
                  <c:v>45.697094364279103</c:v>
                </c:pt>
                <c:pt idx="371">
                  <c:v>23.821381800370101</c:v>
                </c:pt>
                <c:pt idx="372">
                  <c:v>5.7572596698548697</c:v>
                </c:pt>
                <c:pt idx="373">
                  <c:v>21.300337859954102</c:v>
                </c:pt>
                <c:pt idx="374">
                  <c:v>18.5649143515909</c:v>
                </c:pt>
                <c:pt idx="375">
                  <c:v>7.0093634815281503</c:v>
                </c:pt>
                <c:pt idx="376">
                  <c:v>8.9300009346177003</c:v>
                </c:pt>
                <c:pt idx="377">
                  <c:v>53.083721069040202</c:v>
                </c:pt>
                <c:pt idx="378">
                  <c:v>12.615143288725299</c:v>
                </c:pt>
                <c:pt idx="379">
                  <c:v>26.213947153852398</c:v>
                </c:pt>
                <c:pt idx="380">
                  <c:v>99.999433427762</c:v>
                </c:pt>
                <c:pt idx="381">
                  <c:v>19.462459239330599</c:v>
                </c:pt>
                <c:pt idx="382">
                  <c:v>8.8171546691396596</c:v>
                </c:pt>
                <c:pt idx="383">
                  <c:v>22.883794706633001</c:v>
                </c:pt>
                <c:pt idx="384">
                  <c:v>13.1809415492594</c:v>
                </c:pt>
                <c:pt idx="385">
                  <c:v>14.462211614784</c:v>
                </c:pt>
                <c:pt idx="386">
                  <c:v>12.328895160872699</c:v>
                </c:pt>
                <c:pt idx="387">
                  <c:v>13.476576423870201</c:v>
                </c:pt>
                <c:pt idx="388">
                  <c:v>11.3134560379996</c:v>
                </c:pt>
                <c:pt idx="389">
                  <c:v>7.8332514836704696</c:v>
                </c:pt>
                <c:pt idx="390">
                  <c:v>34.057871405464198</c:v>
                </c:pt>
                <c:pt idx="391">
                  <c:v>46.291117539399302</c:v>
                </c:pt>
                <c:pt idx="392">
                  <c:v>40.040051169842599</c:v>
                </c:pt>
                <c:pt idx="393">
                  <c:v>14.9960760052507</c:v>
                </c:pt>
                <c:pt idx="394">
                  <c:v>30.9929903195812</c:v>
                </c:pt>
                <c:pt idx="395">
                  <c:v>91.6514732032323</c:v>
                </c:pt>
                <c:pt idx="396">
                  <c:v>72.387475221052497</c:v>
                </c:pt>
                <c:pt idx="397">
                  <c:v>59.454678338622998</c:v>
                </c:pt>
                <c:pt idx="398">
                  <c:v>25.0539413760009</c:v>
                </c:pt>
                <c:pt idx="399">
                  <c:v>47.313131193180098</c:v>
                </c:pt>
                <c:pt idx="400">
                  <c:v>45.289247335642102</c:v>
                </c:pt>
                <c:pt idx="401">
                  <c:v>29.3232831447088</c:v>
                </c:pt>
                <c:pt idx="402">
                  <c:v>12.4944604743048</c:v>
                </c:pt>
                <c:pt idx="403">
                  <c:v>31.762839391280998</c:v>
                </c:pt>
                <c:pt idx="404">
                  <c:v>26.643793239214801</c:v>
                </c:pt>
                <c:pt idx="405">
                  <c:v>28.097327625910001</c:v>
                </c:pt>
                <c:pt idx="406">
                  <c:v>19.522573635192899</c:v>
                </c:pt>
                <c:pt idx="407">
                  <c:v>26.8808662624776</c:v>
                </c:pt>
                <c:pt idx="408">
                  <c:v>16.025337905854499</c:v>
                </c:pt>
                <c:pt idx="409">
                  <c:v>4.7162227990815202</c:v>
                </c:pt>
                <c:pt idx="410">
                  <c:v>22.234635333418801</c:v>
                </c:pt>
                <c:pt idx="411">
                  <c:v>49.536561711605003</c:v>
                </c:pt>
                <c:pt idx="412">
                  <c:v>34.080252339373999</c:v>
                </c:pt>
                <c:pt idx="413">
                  <c:v>8.8703043489157807</c:v>
                </c:pt>
                <c:pt idx="414">
                  <c:v>25.4195590227129</c:v>
                </c:pt>
                <c:pt idx="415">
                  <c:v>24.308562435481399</c:v>
                </c:pt>
                <c:pt idx="416">
                  <c:v>23.998503545802802</c:v>
                </c:pt>
                <c:pt idx="417">
                  <c:v>25.024213432279101</c:v>
                </c:pt>
                <c:pt idx="418">
                  <c:v>10.405618026046</c:v>
                </c:pt>
                <c:pt idx="419">
                  <c:v>22.037792516280401</c:v>
                </c:pt>
                <c:pt idx="420">
                  <c:v>21.533127019877998</c:v>
                </c:pt>
                <c:pt idx="421">
                  <c:v>34.662488122024101</c:v>
                </c:pt>
                <c:pt idx="422">
                  <c:v>25.0082877340914</c:v>
                </c:pt>
                <c:pt idx="423">
                  <c:v>41.237447355522598</c:v>
                </c:pt>
                <c:pt idx="424">
                  <c:v>18.308506756041901</c:v>
                </c:pt>
                <c:pt idx="425">
                  <c:v>13.4583885523751</c:v>
                </c:pt>
                <c:pt idx="426">
                  <c:v>20.556375406821999</c:v>
                </c:pt>
                <c:pt idx="427">
                  <c:v>29.5257631365577</c:v>
                </c:pt>
                <c:pt idx="428">
                  <c:v>14.840812711641201</c:v>
                </c:pt>
                <c:pt idx="429">
                  <c:v>10.668888005545</c:v>
                </c:pt>
                <c:pt idx="430">
                  <c:v>5.19744682956037</c:v>
                </c:pt>
                <c:pt idx="431">
                  <c:v>18.3524381838374</c:v>
                </c:pt>
                <c:pt idx="432">
                  <c:v>11.5918430416726</c:v>
                </c:pt>
                <c:pt idx="433">
                  <c:v>5.8189161484971503</c:v>
                </c:pt>
                <c:pt idx="434">
                  <c:v>38.9147686847461</c:v>
                </c:pt>
                <c:pt idx="435">
                  <c:v>16.3759164424464</c:v>
                </c:pt>
                <c:pt idx="436">
                  <c:v>26.922017494091602</c:v>
                </c:pt>
                <c:pt idx="437">
                  <c:v>36.7822252361197</c:v>
                </c:pt>
                <c:pt idx="438">
                  <c:v>48.590357077824798</c:v>
                </c:pt>
                <c:pt idx="439">
                  <c:v>14.758648347329199</c:v>
                </c:pt>
                <c:pt idx="440">
                  <c:v>9.3863244969176094</c:v>
                </c:pt>
                <c:pt idx="441">
                  <c:v>26.7135799794966</c:v>
                </c:pt>
                <c:pt idx="442">
                  <c:v>13.7305567363907</c:v>
                </c:pt>
                <c:pt idx="443">
                  <c:v>12.540828255118299</c:v>
                </c:pt>
                <c:pt idx="444">
                  <c:v>14.8337592471219</c:v>
                </c:pt>
                <c:pt idx="445">
                  <c:v>21.519989971340401</c:v>
                </c:pt>
                <c:pt idx="446">
                  <c:v>11.5676534163055</c:v>
                </c:pt>
                <c:pt idx="447">
                  <c:v>13.5165356162425</c:v>
                </c:pt>
                <c:pt idx="448">
                  <c:v>22.791245219610499</c:v>
                </c:pt>
                <c:pt idx="449">
                  <c:v>11.279603622312999</c:v>
                </c:pt>
                <c:pt idx="450">
                  <c:v>16.8269389511748</c:v>
                </c:pt>
                <c:pt idx="451">
                  <c:v>35.800007438395497</c:v>
                </c:pt>
                <c:pt idx="452">
                  <c:v>20.170076446635299</c:v>
                </c:pt>
                <c:pt idx="453">
                  <c:v>17.147850751088001</c:v>
                </c:pt>
                <c:pt idx="454">
                  <c:v>30.095902709516899</c:v>
                </c:pt>
                <c:pt idx="455">
                  <c:v>5.7132572845663496</c:v>
                </c:pt>
                <c:pt idx="456">
                  <c:v>21.876393934893301</c:v>
                </c:pt>
                <c:pt idx="457">
                  <c:v>10.0355018110054</c:v>
                </c:pt>
                <c:pt idx="458">
                  <c:v>20.9295741069045</c:v>
                </c:pt>
                <c:pt idx="459">
                  <c:v>42.0171069631172</c:v>
                </c:pt>
                <c:pt idx="460">
                  <c:v>24.230384899336102</c:v>
                </c:pt>
                <c:pt idx="461">
                  <c:v>23.311891669650301</c:v>
                </c:pt>
                <c:pt idx="462">
                  <c:v>16.0510784969164</c:v>
                </c:pt>
                <c:pt idx="463">
                  <c:v>26.100717222942301</c:v>
                </c:pt>
                <c:pt idx="464">
                  <c:v>15.1820053446963</c:v>
                </c:pt>
                <c:pt idx="465">
                  <c:v>12.2497029986177</c:v>
                </c:pt>
                <c:pt idx="466">
                  <c:v>31.665300076514601</c:v>
                </c:pt>
                <c:pt idx="467">
                  <c:v>15.8800104536483</c:v>
                </c:pt>
                <c:pt idx="468">
                  <c:v>27.443109229112402</c:v>
                </c:pt>
                <c:pt idx="469">
                  <c:v>31.861251314285301</c:v>
                </c:pt>
                <c:pt idx="470">
                  <c:v>22.1847151144996</c:v>
                </c:pt>
                <c:pt idx="471">
                  <c:v>25.883824306765799</c:v>
                </c:pt>
                <c:pt idx="472">
                  <c:v>29.205412561146201</c:v>
                </c:pt>
                <c:pt idx="473">
                  <c:v>10.358552776574401</c:v>
                </c:pt>
                <c:pt idx="474">
                  <c:v>8.58441484461488</c:v>
                </c:pt>
                <c:pt idx="475">
                  <c:v>4.0269917603665002</c:v>
                </c:pt>
                <c:pt idx="476">
                  <c:v>25.706637994082701</c:v>
                </c:pt>
                <c:pt idx="477">
                  <c:v>81.395844584032105</c:v>
                </c:pt>
                <c:pt idx="478">
                  <c:v>9.7341002571672792</c:v>
                </c:pt>
                <c:pt idx="479">
                  <c:v>23.529022592364399</c:v>
                </c:pt>
                <c:pt idx="480">
                  <c:v>21.879252417689901</c:v>
                </c:pt>
                <c:pt idx="481">
                  <c:v>11.690026329014801</c:v>
                </c:pt>
                <c:pt idx="482">
                  <c:v>39.637577257151101</c:v>
                </c:pt>
                <c:pt idx="483">
                  <c:v>26.573713574065799</c:v>
                </c:pt>
                <c:pt idx="484">
                  <c:v>12.5882232780735</c:v>
                </c:pt>
                <c:pt idx="485">
                  <c:v>21.029904237501601</c:v>
                </c:pt>
                <c:pt idx="486">
                  <c:v>14.6545491629841</c:v>
                </c:pt>
                <c:pt idx="487">
                  <c:v>20.446039897034801</c:v>
                </c:pt>
                <c:pt idx="488">
                  <c:v>39.908122242017598</c:v>
                </c:pt>
                <c:pt idx="489">
                  <c:v>29.047749307936101</c:v>
                </c:pt>
                <c:pt idx="490">
                  <c:v>62.167516402502599</c:v>
                </c:pt>
                <c:pt idx="491">
                  <c:v>34.289052631578897</c:v>
                </c:pt>
                <c:pt idx="492">
                  <c:v>30.080675995233801</c:v>
                </c:pt>
                <c:pt idx="493">
                  <c:v>13.2645516016928</c:v>
                </c:pt>
                <c:pt idx="494">
                  <c:v>23.4064322234657</c:v>
                </c:pt>
                <c:pt idx="495">
                  <c:v>14.4217255683335</c:v>
                </c:pt>
                <c:pt idx="496">
                  <c:v>12.3007672009074</c:v>
                </c:pt>
                <c:pt idx="497">
                  <c:v>32.277063133822203</c:v>
                </c:pt>
                <c:pt idx="498">
                  <c:v>12.399038856908801</c:v>
                </c:pt>
                <c:pt idx="499">
                  <c:v>41.675756475618101</c:v>
                </c:pt>
                <c:pt idx="500">
                  <c:v>11.418457202346501</c:v>
                </c:pt>
                <c:pt idx="501">
                  <c:v>41.031166606140303</c:v>
                </c:pt>
                <c:pt idx="502">
                  <c:v>20.1907115506711</c:v>
                </c:pt>
                <c:pt idx="503">
                  <c:v>60.697679779398001</c:v>
                </c:pt>
                <c:pt idx="504">
                  <c:v>33.077997207261099</c:v>
                </c:pt>
                <c:pt idx="505">
                  <c:v>29.455065377485301</c:v>
                </c:pt>
                <c:pt idx="506">
                  <c:v>22.132624642515601</c:v>
                </c:pt>
                <c:pt idx="507">
                  <c:v>21.664097621730601</c:v>
                </c:pt>
                <c:pt idx="508">
                  <c:v>31.961414381521902</c:v>
                </c:pt>
                <c:pt idx="509">
                  <c:v>65.252189364132505</c:v>
                </c:pt>
                <c:pt idx="510">
                  <c:v>26.0944871996541</c:v>
                </c:pt>
                <c:pt idx="511">
                  <c:v>23.424910643969199</c:v>
                </c:pt>
                <c:pt idx="512">
                  <c:v>16.351278595798199</c:v>
                </c:pt>
                <c:pt idx="513">
                  <c:v>14.5820504680859</c:v>
                </c:pt>
                <c:pt idx="514">
                  <c:v>69.475565946209898</c:v>
                </c:pt>
                <c:pt idx="515">
                  <c:v>9.3720950530775902</c:v>
                </c:pt>
                <c:pt idx="516">
                  <c:v>25.9476232032595</c:v>
                </c:pt>
                <c:pt idx="517">
                  <c:v>49.126422268828897</c:v>
                </c:pt>
                <c:pt idx="518">
                  <c:v>20.3859269900701</c:v>
                </c:pt>
                <c:pt idx="519">
                  <c:v>5.2476073157182803</c:v>
                </c:pt>
                <c:pt idx="520">
                  <c:v>26.943420056923401</c:v>
                </c:pt>
                <c:pt idx="521">
                  <c:v>26.7068531065289</c:v>
                </c:pt>
                <c:pt idx="522">
                  <c:v>18.759886124971601</c:v>
                </c:pt>
                <c:pt idx="523">
                  <c:v>11.3102929267429</c:v>
                </c:pt>
                <c:pt idx="524">
                  <c:v>36.261217696619397</c:v>
                </c:pt>
                <c:pt idx="525">
                  <c:v>30.0938210475151</c:v>
                </c:pt>
                <c:pt idx="526">
                  <c:v>17.4270301173989</c:v>
                </c:pt>
                <c:pt idx="527">
                  <c:v>10.681168830593601</c:v>
                </c:pt>
                <c:pt idx="528">
                  <c:v>42.337792027868197</c:v>
                </c:pt>
                <c:pt idx="529">
                  <c:v>70.876106303339697</c:v>
                </c:pt>
                <c:pt idx="530">
                  <c:v>11.7689283046266</c:v>
                </c:pt>
                <c:pt idx="531">
                  <c:v>14.916565406839201</c:v>
                </c:pt>
                <c:pt idx="532">
                  <c:v>26.742778259404702</c:v>
                </c:pt>
                <c:pt idx="533">
                  <c:v>13.3292903911585</c:v>
                </c:pt>
                <c:pt idx="534">
                  <c:v>31.993810207431199</c:v>
                </c:pt>
                <c:pt idx="535">
                  <c:v>18.124278080512099</c:v>
                </c:pt>
                <c:pt idx="536">
                  <c:v>18.496939365320099</c:v>
                </c:pt>
                <c:pt idx="537">
                  <c:v>25.001280990724698</c:v>
                </c:pt>
                <c:pt idx="538">
                  <c:v>22.803839403199198</c:v>
                </c:pt>
                <c:pt idx="539">
                  <c:v>36.553806437045999</c:v>
                </c:pt>
                <c:pt idx="540">
                  <c:v>22.481388585194001</c:v>
                </c:pt>
                <c:pt idx="541">
                  <c:v>68.954412426416198</c:v>
                </c:pt>
                <c:pt idx="542">
                  <c:v>7.9688245311713697</c:v>
                </c:pt>
                <c:pt idx="543">
                  <c:v>40.029499731699602</c:v>
                </c:pt>
                <c:pt idx="544">
                  <c:v>33.9482151135037</c:v>
                </c:pt>
                <c:pt idx="545">
                  <c:v>11.305587578418001</c:v>
                </c:pt>
                <c:pt idx="546">
                  <c:v>7.7861421818363397</c:v>
                </c:pt>
                <c:pt idx="547">
                  <c:v>16.812837970460201</c:v>
                </c:pt>
                <c:pt idx="548">
                  <c:v>7.7697281532934497</c:v>
                </c:pt>
                <c:pt idx="549">
                  <c:v>34.354873377176801</c:v>
                </c:pt>
                <c:pt idx="550">
                  <c:v>8.7915967372756807</c:v>
                </c:pt>
                <c:pt idx="551">
                  <c:v>34.933136098020398</c:v>
                </c:pt>
                <c:pt idx="552">
                  <c:v>15.744767682811</c:v>
                </c:pt>
                <c:pt idx="553">
                  <c:v>14.171499246987</c:v>
                </c:pt>
                <c:pt idx="554">
                  <c:v>3.6513073269821699</c:v>
                </c:pt>
                <c:pt idx="555">
                  <c:v>4.39197012976412</c:v>
                </c:pt>
                <c:pt idx="556">
                  <c:v>20.5945897513785</c:v>
                </c:pt>
                <c:pt idx="557">
                  <c:v>6.6944331203946303</c:v>
                </c:pt>
                <c:pt idx="558">
                  <c:v>4.8444011855359399</c:v>
                </c:pt>
                <c:pt idx="559">
                  <c:v>28.628491210662201</c:v>
                </c:pt>
                <c:pt idx="560">
                  <c:v>20.8815690692694</c:v>
                </c:pt>
                <c:pt idx="561">
                  <c:v>48.502241634156398</c:v>
                </c:pt>
                <c:pt idx="562">
                  <c:v>1.0832177105257399</c:v>
                </c:pt>
                <c:pt idx="563">
                  <c:v>6.64073209537582</c:v>
                </c:pt>
                <c:pt idx="564">
                  <c:v>10.366857152179699</c:v>
                </c:pt>
                <c:pt idx="565">
                  <c:v>36.089905437555402</c:v>
                </c:pt>
                <c:pt idx="566">
                  <c:v>11.2583605111013</c:v>
                </c:pt>
                <c:pt idx="567">
                  <c:v>44.2650978590138</c:v>
                </c:pt>
                <c:pt idx="568">
                  <c:v>32.833179641578198</c:v>
                </c:pt>
                <c:pt idx="569">
                  <c:v>50.4233303329815</c:v>
                </c:pt>
                <c:pt idx="570">
                  <c:v>10.5986065116088</c:v>
                </c:pt>
                <c:pt idx="571">
                  <c:v>18.833581475526302</c:v>
                </c:pt>
                <c:pt idx="572">
                  <c:v>17.334295621056398</c:v>
                </c:pt>
                <c:pt idx="573">
                  <c:v>12.0360221980965</c:v>
                </c:pt>
                <c:pt idx="574">
                  <c:v>18.687470151620101</c:v>
                </c:pt>
                <c:pt idx="575">
                  <c:v>29.206262935200002</c:v>
                </c:pt>
                <c:pt idx="576">
                  <c:v>10.9196207175772</c:v>
                </c:pt>
                <c:pt idx="577">
                  <c:v>9.8223077867109794</c:v>
                </c:pt>
                <c:pt idx="578">
                  <c:v>9.5984223993539892</c:v>
                </c:pt>
                <c:pt idx="579">
                  <c:v>51.057674105602402</c:v>
                </c:pt>
                <c:pt idx="580">
                  <c:v>13.9720358723598</c:v>
                </c:pt>
                <c:pt idx="581">
                  <c:v>7.4295560195427397</c:v>
                </c:pt>
                <c:pt idx="582">
                  <c:v>13.478451334127801</c:v>
                </c:pt>
                <c:pt idx="583">
                  <c:v>16.402452606512501</c:v>
                </c:pt>
                <c:pt idx="584">
                  <c:v>5.0143376092468896</c:v>
                </c:pt>
                <c:pt idx="585">
                  <c:v>22.465717153490498</c:v>
                </c:pt>
                <c:pt idx="586">
                  <c:v>15.019054265939699</c:v>
                </c:pt>
                <c:pt idx="587">
                  <c:v>11.034604609851501</c:v>
                </c:pt>
                <c:pt idx="588">
                  <c:v>24.198884432617799</c:v>
                </c:pt>
                <c:pt idx="589">
                  <c:v>29.4641046494771</c:v>
                </c:pt>
                <c:pt idx="590">
                  <c:v>40.029139588999797</c:v>
                </c:pt>
                <c:pt idx="591">
                  <c:v>83.538299367533398</c:v>
                </c:pt>
                <c:pt idx="592">
                  <c:v>31.700178812906898</c:v>
                </c:pt>
                <c:pt idx="593">
                  <c:v>33.507759852971198</c:v>
                </c:pt>
                <c:pt idx="594">
                  <c:v>22.2208557036363</c:v>
                </c:pt>
                <c:pt idx="595">
                  <c:v>44.954059228827902</c:v>
                </c:pt>
                <c:pt idx="596">
                  <c:v>8.7100361967398197</c:v>
                </c:pt>
                <c:pt idx="597">
                  <c:v>38.765975895430202</c:v>
                </c:pt>
                <c:pt idx="598">
                  <c:v>14.932384173223101</c:v>
                </c:pt>
                <c:pt idx="599">
                  <c:v>14.124169040569299</c:v>
                </c:pt>
                <c:pt idx="600">
                  <c:v>25.294347900134799</c:v>
                </c:pt>
                <c:pt idx="601">
                  <c:v>27.7434220175228</c:v>
                </c:pt>
                <c:pt idx="602">
                  <c:v>24.637296837567401</c:v>
                </c:pt>
                <c:pt idx="603">
                  <c:v>25.237597984344902</c:v>
                </c:pt>
                <c:pt idx="604">
                  <c:v>33.763418263401</c:v>
                </c:pt>
                <c:pt idx="605">
                  <c:v>20.159934780965699</c:v>
                </c:pt>
                <c:pt idx="606">
                  <c:v>17.949365133784099</c:v>
                </c:pt>
                <c:pt idx="607">
                  <c:v>24.497069107474001</c:v>
                </c:pt>
                <c:pt idx="608">
                  <c:v>8.8910443673413706</c:v>
                </c:pt>
                <c:pt idx="609">
                  <c:v>25.489911393660101</c:v>
                </c:pt>
                <c:pt idx="610">
                  <c:v>42.513851628379001</c:v>
                </c:pt>
                <c:pt idx="611">
                  <c:v>41.0610605260973</c:v>
                </c:pt>
                <c:pt idx="612">
                  <c:v>16.149176603010702</c:v>
                </c:pt>
                <c:pt idx="613">
                  <c:v>17.891149584230501</c:v>
                </c:pt>
                <c:pt idx="614">
                  <c:v>18.256493125148499</c:v>
                </c:pt>
                <c:pt idx="615">
                  <c:v>36.144012357172002</c:v>
                </c:pt>
                <c:pt idx="616">
                  <c:v>48.638522618774203</c:v>
                </c:pt>
                <c:pt idx="617">
                  <c:v>22.136830938968401</c:v>
                </c:pt>
                <c:pt idx="618">
                  <c:v>29.725394211266799</c:v>
                </c:pt>
                <c:pt idx="619">
                  <c:v>6.1717056089500097</c:v>
                </c:pt>
                <c:pt idx="620">
                  <c:v>33.650004059014897</c:v>
                </c:pt>
                <c:pt idx="621">
                  <c:v>14.0786140185319</c:v>
                </c:pt>
                <c:pt idx="622">
                  <c:v>41.7732774338239</c:v>
                </c:pt>
                <c:pt idx="623">
                  <c:v>17.645057703508598</c:v>
                </c:pt>
                <c:pt idx="624">
                  <c:v>26.313719953225402</c:v>
                </c:pt>
                <c:pt idx="625">
                  <c:v>60.444594194119503</c:v>
                </c:pt>
                <c:pt idx="626">
                  <c:v>19.5636160272397</c:v>
                </c:pt>
                <c:pt idx="627">
                  <c:v>11.3837827410063</c:v>
                </c:pt>
                <c:pt idx="628">
                  <c:v>32.3571825232398</c:v>
                </c:pt>
                <c:pt idx="629">
                  <c:v>12.031079744961801</c:v>
                </c:pt>
                <c:pt idx="630">
                  <c:v>9.1050916205447301</c:v>
                </c:pt>
                <c:pt idx="631">
                  <c:v>0.87004121498740705</c:v>
                </c:pt>
                <c:pt idx="632">
                  <c:v>12.074258258435799</c:v>
                </c:pt>
                <c:pt idx="633">
                  <c:v>17.4435083611362</c:v>
                </c:pt>
                <c:pt idx="634">
                  <c:v>12.299456091977699</c:v>
                </c:pt>
                <c:pt idx="635">
                  <c:v>10.9981269882107</c:v>
                </c:pt>
                <c:pt idx="636">
                  <c:v>16.249843204428</c:v>
                </c:pt>
                <c:pt idx="637">
                  <c:v>47.134963626663001</c:v>
                </c:pt>
                <c:pt idx="638">
                  <c:v>23.4441632735887</c:v>
                </c:pt>
                <c:pt idx="639">
                  <c:v>21.429883261386198</c:v>
                </c:pt>
                <c:pt idx="640">
                  <c:v>23.259341517306002</c:v>
                </c:pt>
                <c:pt idx="641">
                  <c:v>12.425107283813199</c:v>
                </c:pt>
                <c:pt idx="642">
                  <c:v>28.517093771105198</c:v>
                </c:pt>
                <c:pt idx="643">
                  <c:v>40.142883046542401</c:v>
                </c:pt>
                <c:pt idx="644">
                  <c:v>27.2230465579106</c:v>
                </c:pt>
                <c:pt idx="645">
                  <c:v>7.5764404300102202</c:v>
                </c:pt>
                <c:pt idx="646">
                  <c:v>4.06990340629015</c:v>
                </c:pt>
                <c:pt idx="647">
                  <c:v>26.063271912870299</c:v>
                </c:pt>
                <c:pt idx="648">
                  <c:v>25.139782459838699</c:v>
                </c:pt>
                <c:pt idx="649">
                  <c:v>14.4328076100822</c:v>
                </c:pt>
                <c:pt idx="650">
                  <c:v>4.1332649316867398</c:v>
                </c:pt>
                <c:pt idx="651">
                  <c:v>12.8351106417899</c:v>
                </c:pt>
                <c:pt idx="652">
                  <c:v>19.305421442744301</c:v>
                </c:pt>
                <c:pt idx="653">
                  <c:v>38.5287918027865</c:v>
                </c:pt>
                <c:pt idx="654">
                  <c:v>26.016489659146298</c:v>
                </c:pt>
                <c:pt idx="655">
                  <c:v>19.157580424311199</c:v>
                </c:pt>
                <c:pt idx="656">
                  <c:v>35.954502287268298</c:v>
                </c:pt>
                <c:pt idx="657">
                  <c:v>17.610551897048399</c:v>
                </c:pt>
                <c:pt idx="658">
                  <c:v>16.5286494250829</c:v>
                </c:pt>
                <c:pt idx="659">
                  <c:v>22.8555404678985</c:v>
                </c:pt>
                <c:pt idx="660">
                  <c:v>46.312734340031398</c:v>
                </c:pt>
                <c:pt idx="661">
                  <c:v>24.147405605599001</c:v>
                </c:pt>
                <c:pt idx="662">
                  <c:v>13.6186027108703</c:v>
                </c:pt>
                <c:pt idx="663">
                  <c:v>33.285680453249299</c:v>
                </c:pt>
                <c:pt idx="664">
                  <c:v>15.7219949971908</c:v>
                </c:pt>
                <c:pt idx="665">
                  <c:v>12.3235457901777</c:v>
                </c:pt>
                <c:pt idx="666">
                  <c:v>39.097521623752897</c:v>
                </c:pt>
                <c:pt idx="667">
                  <c:v>38.299244783735404</c:v>
                </c:pt>
                <c:pt idx="668">
                  <c:v>18.180006892122002</c:v>
                </c:pt>
                <c:pt idx="669">
                  <c:v>57.029276412728002</c:v>
                </c:pt>
                <c:pt idx="670">
                  <c:v>27.9362479354578</c:v>
                </c:pt>
                <c:pt idx="671">
                  <c:v>41.4491128212481</c:v>
                </c:pt>
                <c:pt idx="672">
                  <c:v>41.576040121819702</c:v>
                </c:pt>
                <c:pt idx="673">
                  <c:v>12.4622469355359</c:v>
                </c:pt>
                <c:pt idx="674">
                  <c:v>25.5034444427064</c:v>
                </c:pt>
                <c:pt idx="675">
                  <c:v>34.6637322075631</c:v>
                </c:pt>
                <c:pt idx="676">
                  <c:v>19.959567445688101</c:v>
                </c:pt>
                <c:pt idx="677">
                  <c:v>9.2781154170781708</c:v>
                </c:pt>
                <c:pt idx="678">
                  <c:v>33.4170807741529</c:v>
                </c:pt>
                <c:pt idx="679">
                  <c:v>28.249443385259401</c:v>
                </c:pt>
                <c:pt idx="680">
                  <c:v>27.547286688989299</c:v>
                </c:pt>
                <c:pt idx="681">
                  <c:v>19.982248071492702</c:v>
                </c:pt>
                <c:pt idx="682">
                  <c:v>25.769254147972099</c:v>
                </c:pt>
                <c:pt idx="683">
                  <c:v>37.1385814382405</c:v>
                </c:pt>
                <c:pt idx="684">
                  <c:v>13.1966004104913</c:v>
                </c:pt>
                <c:pt idx="685">
                  <c:v>22.091328373958898</c:v>
                </c:pt>
                <c:pt idx="686">
                  <c:v>13.5156684586183</c:v>
                </c:pt>
                <c:pt idx="687">
                  <c:v>24.6699871034374</c:v>
                </c:pt>
                <c:pt idx="688">
                  <c:v>13.160120868433999</c:v>
                </c:pt>
                <c:pt idx="689">
                  <c:v>17.377134413375501</c:v>
                </c:pt>
                <c:pt idx="690">
                  <c:v>44.374554601016897</c:v>
                </c:pt>
                <c:pt idx="691">
                  <c:v>17.443672815731698</c:v>
                </c:pt>
                <c:pt idx="692">
                  <c:v>19.467324082461001</c:v>
                </c:pt>
                <c:pt idx="693">
                  <c:v>53.293699617513703</c:v>
                </c:pt>
                <c:pt idx="694">
                  <c:v>22.984823146650399</c:v>
                </c:pt>
                <c:pt idx="695">
                  <c:v>19.004800501279099</c:v>
                </c:pt>
                <c:pt idx="696">
                  <c:v>19.9370094644087</c:v>
                </c:pt>
                <c:pt idx="697">
                  <c:v>44.255189727144497</c:v>
                </c:pt>
                <c:pt idx="698">
                  <c:v>19.689347242504301</c:v>
                </c:pt>
                <c:pt idx="699">
                  <c:v>11.7048751085161</c:v>
                </c:pt>
                <c:pt idx="700">
                  <c:v>21.1854342288608</c:v>
                </c:pt>
                <c:pt idx="701">
                  <c:v>24.753073765756699</c:v>
                </c:pt>
                <c:pt idx="702">
                  <c:v>7.2582945514376904</c:v>
                </c:pt>
                <c:pt idx="703">
                  <c:v>22.362897641046501</c:v>
                </c:pt>
                <c:pt idx="704">
                  <c:v>23.455371745414599</c:v>
                </c:pt>
                <c:pt idx="705">
                  <c:v>35.038578923013702</c:v>
                </c:pt>
                <c:pt idx="706">
                  <c:v>14.1546587246124</c:v>
                </c:pt>
                <c:pt idx="707">
                  <c:v>10.183304630513801</c:v>
                </c:pt>
                <c:pt idx="708">
                  <c:v>15.306581666127499</c:v>
                </c:pt>
                <c:pt idx="709">
                  <c:v>6.2013542457913697</c:v>
                </c:pt>
                <c:pt idx="710">
                  <c:v>16.763875068083699</c:v>
                </c:pt>
                <c:pt idx="711">
                  <c:v>30.035503107583899</c:v>
                </c:pt>
                <c:pt idx="712">
                  <c:v>13.9501250785222</c:v>
                </c:pt>
                <c:pt idx="713">
                  <c:v>43.967639220277299</c:v>
                </c:pt>
                <c:pt idx="714">
                  <c:v>16.822721796267999</c:v>
                </c:pt>
                <c:pt idx="715">
                  <c:v>45.918168230258502</c:v>
                </c:pt>
                <c:pt idx="716">
                  <c:v>21.956217458917401</c:v>
                </c:pt>
                <c:pt idx="717">
                  <c:v>16.544042347579001</c:v>
                </c:pt>
                <c:pt idx="718">
                  <c:v>39.5584151903413</c:v>
                </c:pt>
                <c:pt idx="719">
                  <c:v>17.314890933256599</c:v>
                </c:pt>
                <c:pt idx="720">
                  <c:v>18.200279213950399</c:v>
                </c:pt>
                <c:pt idx="721">
                  <c:v>25.9965375179905</c:v>
                </c:pt>
                <c:pt idx="722">
                  <c:v>3.7417925562046701</c:v>
                </c:pt>
                <c:pt idx="723">
                  <c:v>24.623554877714302</c:v>
                </c:pt>
                <c:pt idx="724">
                  <c:v>21.178882670193701</c:v>
                </c:pt>
                <c:pt idx="725">
                  <c:v>8.1819795829788298</c:v>
                </c:pt>
                <c:pt idx="726">
                  <c:v>16.590875957243501</c:v>
                </c:pt>
                <c:pt idx="727">
                  <c:v>14.720191242631699</c:v>
                </c:pt>
                <c:pt idx="728">
                  <c:v>34.258036205006498</c:v>
                </c:pt>
                <c:pt idx="729">
                  <c:v>7.8805245389693699</c:v>
                </c:pt>
                <c:pt idx="730">
                  <c:v>6.0062971407092798</c:v>
                </c:pt>
                <c:pt idx="731">
                  <c:v>9.8055248714190597</c:v>
                </c:pt>
                <c:pt idx="732">
                  <c:v>82.948971124252907</c:v>
                </c:pt>
                <c:pt idx="733">
                  <c:v>20.172738216307099</c:v>
                </c:pt>
                <c:pt idx="734">
                  <c:v>42.072921747431799</c:v>
                </c:pt>
                <c:pt idx="735">
                  <c:v>30.8692418331024</c:v>
                </c:pt>
                <c:pt idx="736">
                  <c:v>34.993354080276298</c:v>
                </c:pt>
                <c:pt idx="737">
                  <c:v>12.916797542775299</c:v>
                </c:pt>
                <c:pt idx="738">
                  <c:v>34.506657067170899</c:v>
                </c:pt>
                <c:pt idx="739">
                  <c:v>18.579631244542799</c:v>
                </c:pt>
                <c:pt idx="740">
                  <c:v>7.5736882725162804</c:v>
                </c:pt>
                <c:pt idx="741">
                  <c:v>44.053448534526197</c:v>
                </c:pt>
                <c:pt idx="742">
                  <c:v>39.377685344893997</c:v>
                </c:pt>
                <c:pt idx="743">
                  <c:v>7.9579136991228996</c:v>
                </c:pt>
                <c:pt idx="744">
                  <c:v>25.474920462183</c:v>
                </c:pt>
                <c:pt idx="745">
                  <c:v>12.0427213052649</c:v>
                </c:pt>
                <c:pt idx="746">
                  <c:v>19.892092524478802</c:v>
                </c:pt>
                <c:pt idx="747">
                  <c:v>62.534605558248202</c:v>
                </c:pt>
                <c:pt idx="748">
                  <c:v>33.917004658842401</c:v>
                </c:pt>
                <c:pt idx="749">
                  <c:v>9.0565707585992499</c:v>
                </c:pt>
                <c:pt idx="750">
                  <c:v>13.321316970011599</c:v>
                </c:pt>
                <c:pt idx="751">
                  <c:v>35.078553685275303</c:v>
                </c:pt>
                <c:pt idx="752">
                  <c:v>31.067647743073501</c:v>
                </c:pt>
                <c:pt idx="753">
                  <c:v>6.9194056194942801</c:v>
                </c:pt>
                <c:pt idx="754">
                  <c:v>9.1868078108696594</c:v>
                </c:pt>
                <c:pt idx="755">
                  <c:v>11.650425284012099</c:v>
                </c:pt>
                <c:pt idx="756">
                  <c:v>7.3720102778427696</c:v>
                </c:pt>
                <c:pt idx="757">
                  <c:v>6.9083618230865804</c:v>
                </c:pt>
                <c:pt idx="758">
                  <c:v>28.657262527413302</c:v>
                </c:pt>
                <c:pt idx="759">
                  <c:v>25.761106279651301</c:v>
                </c:pt>
                <c:pt idx="760">
                  <c:v>11.915229005922701</c:v>
                </c:pt>
                <c:pt idx="761">
                  <c:v>14.1448133944664</c:v>
                </c:pt>
                <c:pt idx="762">
                  <c:v>40.435118771932501</c:v>
                </c:pt>
                <c:pt idx="763">
                  <c:v>21.772099494781799</c:v>
                </c:pt>
                <c:pt idx="764">
                  <c:v>19.0675353711067</c:v>
                </c:pt>
                <c:pt idx="765">
                  <c:v>35.172449732099302</c:v>
                </c:pt>
                <c:pt idx="766">
                  <c:v>32.312919967779102</c:v>
                </c:pt>
                <c:pt idx="767">
                  <c:v>22.231162082801699</c:v>
                </c:pt>
                <c:pt idx="768">
                  <c:v>31.0564597270332</c:v>
                </c:pt>
                <c:pt idx="769">
                  <c:v>18.425412162087401</c:v>
                </c:pt>
                <c:pt idx="770">
                  <c:v>7.8805684549149699</c:v>
                </c:pt>
                <c:pt idx="771">
                  <c:v>11.016017409352701</c:v>
                </c:pt>
                <c:pt idx="772">
                  <c:v>9.3851074549064393</c:v>
                </c:pt>
                <c:pt idx="773">
                  <c:v>22.9944254226255</c:v>
                </c:pt>
                <c:pt idx="774">
                  <c:v>26.821663597390501</c:v>
                </c:pt>
                <c:pt idx="775">
                  <c:v>8.8025177831185903</c:v>
                </c:pt>
                <c:pt idx="776">
                  <c:v>47.315988632344698</c:v>
                </c:pt>
                <c:pt idx="777">
                  <c:v>54.831981252654899</c:v>
                </c:pt>
                <c:pt idx="778">
                  <c:v>20.166788071549298</c:v>
                </c:pt>
                <c:pt idx="779">
                  <c:v>32.2085506072874</c:v>
                </c:pt>
                <c:pt idx="780">
                  <c:v>47.434240118640602</c:v>
                </c:pt>
                <c:pt idx="781">
                  <c:v>11.4290720999219</c:v>
                </c:pt>
                <c:pt idx="782">
                  <c:v>14.715020109962801</c:v>
                </c:pt>
                <c:pt idx="783">
                  <c:v>14.3554015501891</c:v>
                </c:pt>
                <c:pt idx="784">
                  <c:v>25.369743050148799</c:v>
                </c:pt>
                <c:pt idx="785">
                  <c:v>30.132122851610301</c:v>
                </c:pt>
                <c:pt idx="786">
                  <c:v>29.729556978002201</c:v>
                </c:pt>
                <c:pt idx="787">
                  <c:v>9.6955307341559909</c:v>
                </c:pt>
                <c:pt idx="788">
                  <c:v>24.013777313888902</c:v>
                </c:pt>
                <c:pt idx="789">
                  <c:v>19.452881169621602</c:v>
                </c:pt>
                <c:pt idx="790">
                  <c:v>12.276857406768899</c:v>
                </c:pt>
                <c:pt idx="791">
                  <c:v>8.3170824211854004</c:v>
                </c:pt>
                <c:pt idx="792">
                  <c:v>10.179075260791899</c:v>
                </c:pt>
                <c:pt idx="793">
                  <c:v>56.652814571280103</c:v>
                </c:pt>
                <c:pt idx="794">
                  <c:v>9.1530195491986799</c:v>
                </c:pt>
                <c:pt idx="795">
                  <c:v>81.790844745989901</c:v>
                </c:pt>
                <c:pt idx="796">
                  <c:v>29.243997229589102</c:v>
                </c:pt>
                <c:pt idx="797">
                  <c:v>8.0876090593680505</c:v>
                </c:pt>
                <c:pt idx="798">
                  <c:v>35.095849076491298</c:v>
                </c:pt>
                <c:pt idx="799">
                  <c:v>10.7521495556357</c:v>
                </c:pt>
                <c:pt idx="800">
                  <c:v>5.2183413396471598</c:v>
                </c:pt>
                <c:pt idx="801">
                  <c:v>6.9106225476093597</c:v>
                </c:pt>
                <c:pt idx="802">
                  <c:v>28.062113026009399</c:v>
                </c:pt>
                <c:pt idx="803">
                  <c:v>25.856391889326702</c:v>
                </c:pt>
                <c:pt idx="804">
                  <c:v>20.318428875469699</c:v>
                </c:pt>
                <c:pt idx="805">
                  <c:v>9.1423675654081897</c:v>
                </c:pt>
                <c:pt idx="806">
                  <c:v>16.0029248088569</c:v>
                </c:pt>
                <c:pt idx="807">
                  <c:v>4.4268439547000904</c:v>
                </c:pt>
                <c:pt idx="808">
                  <c:v>22.973603047439301</c:v>
                </c:pt>
                <c:pt idx="809">
                  <c:v>18.804311047585301</c:v>
                </c:pt>
                <c:pt idx="810">
                  <c:v>10.3601706925425</c:v>
                </c:pt>
                <c:pt idx="811">
                  <c:v>11.6698806930383</c:v>
                </c:pt>
                <c:pt idx="812">
                  <c:v>16.380481197336699</c:v>
                </c:pt>
                <c:pt idx="813">
                  <c:v>20.308077297999901</c:v>
                </c:pt>
                <c:pt idx="814">
                  <c:v>12.1700772673755</c:v>
                </c:pt>
                <c:pt idx="815">
                  <c:v>11.103013877839899</c:v>
                </c:pt>
                <c:pt idx="816">
                  <c:v>16.079923909739499</c:v>
                </c:pt>
                <c:pt idx="817">
                  <c:v>15.1906987571441</c:v>
                </c:pt>
                <c:pt idx="818">
                  <c:v>30.531774697604799</c:v>
                </c:pt>
                <c:pt idx="819">
                  <c:v>14.022801197027</c:v>
                </c:pt>
                <c:pt idx="820">
                  <c:v>18.238203936130301</c:v>
                </c:pt>
                <c:pt idx="821">
                  <c:v>25.003084156140901</c:v>
                </c:pt>
                <c:pt idx="822">
                  <c:v>18.685039430901998</c:v>
                </c:pt>
                <c:pt idx="823">
                  <c:v>33.120271617740499</c:v>
                </c:pt>
                <c:pt idx="824">
                  <c:v>20.211597244848001</c:v>
                </c:pt>
                <c:pt idx="825">
                  <c:v>7.2913442725578701</c:v>
                </c:pt>
                <c:pt idx="826">
                  <c:v>12.284721965884099</c:v>
                </c:pt>
                <c:pt idx="827">
                  <c:v>10.188185045580401</c:v>
                </c:pt>
                <c:pt idx="828">
                  <c:v>8.9315151135626696</c:v>
                </c:pt>
                <c:pt idx="829">
                  <c:v>20.667528312360901</c:v>
                </c:pt>
                <c:pt idx="830">
                  <c:v>13.470228600554901</c:v>
                </c:pt>
                <c:pt idx="831">
                  <c:v>30.919847392413999</c:v>
                </c:pt>
                <c:pt idx="832">
                  <c:v>12.822442697822</c:v>
                </c:pt>
                <c:pt idx="833">
                  <c:v>11.854671439468</c:v>
                </c:pt>
                <c:pt idx="834">
                  <c:v>26.2047006372078</c:v>
                </c:pt>
                <c:pt idx="835">
                  <c:v>24.238474699401898</c:v>
                </c:pt>
                <c:pt idx="836">
                  <c:v>20.2582787860457</c:v>
                </c:pt>
                <c:pt idx="837">
                  <c:v>9.9079711121805492</c:v>
                </c:pt>
                <c:pt idx="838">
                  <c:v>7.4714592262685997</c:v>
                </c:pt>
                <c:pt idx="839">
                  <c:v>43.6871438768842</c:v>
                </c:pt>
                <c:pt idx="840">
                  <c:v>15.4235077237086</c:v>
                </c:pt>
                <c:pt idx="841">
                  <c:v>20.3383468994532</c:v>
                </c:pt>
                <c:pt idx="842">
                  <c:v>42.827134582185103</c:v>
                </c:pt>
                <c:pt idx="843">
                  <c:v>15.7889658996087</c:v>
                </c:pt>
                <c:pt idx="844">
                  <c:v>39.393883546011303</c:v>
                </c:pt>
                <c:pt idx="845">
                  <c:v>28.899136085062398</c:v>
                </c:pt>
                <c:pt idx="846">
                  <c:v>22.3857271479655</c:v>
                </c:pt>
                <c:pt idx="847">
                  <c:v>27.511292427446101</c:v>
                </c:pt>
                <c:pt idx="848">
                  <c:v>34.543388100175498</c:v>
                </c:pt>
                <c:pt idx="849">
                  <c:v>8.7677825626785602</c:v>
                </c:pt>
                <c:pt idx="850">
                  <c:v>34.205201577109399</c:v>
                </c:pt>
                <c:pt idx="851">
                  <c:v>50.980658139000703</c:v>
                </c:pt>
                <c:pt idx="852">
                  <c:v>13.1361611284881</c:v>
                </c:pt>
                <c:pt idx="853">
                  <c:v>37.761517977578102</c:v>
                </c:pt>
                <c:pt idx="854">
                  <c:v>21.380456062404701</c:v>
                </c:pt>
                <c:pt idx="855">
                  <c:v>6.3744596969194802</c:v>
                </c:pt>
                <c:pt idx="856">
                  <c:v>6.7849366444083801</c:v>
                </c:pt>
                <c:pt idx="857">
                  <c:v>4.0549207456887402</c:v>
                </c:pt>
                <c:pt idx="858">
                  <c:v>10.5922284491468</c:v>
                </c:pt>
                <c:pt idx="859">
                  <c:v>17.1284092160626</c:v>
                </c:pt>
                <c:pt idx="860">
                  <c:v>22.057720475721901</c:v>
                </c:pt>
                <c:pt idx="861">
                  <c:v>6.7876845563634802</c:v>
                </c:pt>
                <c:pt idx="862">
                  <c:v>7.9436599853603997</c:v>
                </c:pt>
                <c:pt idx="863">
                  <c:v>12.4791517830909</c:v>
                </c:pt>
                <c:pt idx="864">
                  <c:v>2.1349119245227102</c:v>
                </c:pt>
                <c:pt idx="865">
                  <c:v>9.1558441908633394</c:v>
                </c:pt>
                <c:pt idx="866">
                  <c:v>27.454106033953799</c:v>
                </c:pt>
                <c:pt idx="867">
                  <c:v>24.055601230557599</c:v>
                </c:pt>
                <c:pt idx="868">
                  <c:v>20.766216247310702</c:v>
                </c:pt>
                <c:pt idx="869">
                  <c:v>53.492271274430401</c:v>
                </c:pt>
                <c:pt idx="870">
                  <c:v>4.9638588985778602</c:v>
                </c:pt>
                <c:pt idx="871">
                  <c:v>16.825287664640101</c:v>
                </c:pt>
                <c:pt idx="872">
                  <c:v>16.067331575083699</c:v>
                </c:pt>
                <c:pt idx="873">
                  <c:v>49.555511158769697</c:v>
                </c:pt>
                <c:pt idx="874">
                  <c:v>13.6179479102633</c:v>
                </c:pt>
                <c:pt idx="875">
                  <c:v>37.889084547434898</c:v>
                </c:pt>
                <c:pt idx="876">
                  <c:v>27.744968776557201</c:v>
                </c:pt>
                <c:pt idx="877">
                  <c:v>4.4455763874560601</c:v>
                </c:pt>
                <c:pt idx="878">
                  <c:v>28.755648253798</c:v>
                </c:pt>
                <c:pt idx="879">
                  <c:v>12.0722249335578</c:v>
                </c:pt>
                <c:pt idx="880">
                  <c:v>11.970321257383899</c:v>
                </c:pt>
                <c:pt idx="881">
                  <c:v>13.5234259196432</c:v>
                </c:pt>
                <c:pt idx="882">
                  <c:v>14.841765323389099</c:v>
                </c:pt>
                <c:pt idx="883">
                  <c:v>11.5694532048742</c:v>
                </c:pt>
                <c:pt idx="884">
                  <c:v>17.448602787412401</c:v>
                </c:pt>
                <c:pt idx="885">
                  <c:v>7.4600244809393903</c:v>
                </c:pt>
                <c:pt idx="886">
                  <c:v>3.9328457592599202</c:v>
                </c:pt>
                <c:pt idx="887">
                  <c:v>18.1960963662588</c:v>
                </c:pt>
                <c:pt idx="888">
                  <c:v>8.7206608582313905</c:v>
                </c:pt>
                <c:pt idx="889">
                  <c:v>27.8997756092086</c:v>
                </c:pt>
                <c:pt idx="890">
                  <c:v>15.9091214126639</c:v>
                </c:pt>
                <c:pt idx="891">
                  <c:v>20.0304949809627</c:v>
                </c:pt>
                <c:pt idx="892">
                  <c:v>7.2457028963913803</c:v>
                </c:pt>
                <c:pt idx="893">
                  <c:v>8.3255760872292495</c:v>
                </c:pt>
                <c:pt idx="894">
                  <c:v>6.0119198742106796</c:v>
                </c:pt>
                <c:pt idx="895">
                  <c:v>5.2343297033174201</c:v>
                </c:pt>
                <c:pt idx="896">
                  <c:v>9.5019754047490306</c:v>
                </c:pt>
                <c:pt idx="897">
                  <c:v>21.7863748593462</c:v>
                </c:pt>
                <c:pt idx="898">
                  <c:v>6.2792625241501696</c:v>
                </c:pt>
                <c:pt idx="899">
                  <c:v>26.9067625373083</c:v>
                </c:pt>
                <c:pt idx="900">
                  <c:v>17.726969614633699</c:v>
                </c:pt>
                <c:pt idx="901">
                  <c:v>32.3104259075036</c:v>
                </c:pt>
                <c:pt idx="902">
                  <c:v>15.5563228857451</c:v>
                </c:pt>
                <c:pt idx="903">
                  <c:v>15.8476370412031</c:v>
                </c:pt>
                <c:pt idx="904">
                  <c:v>16.729009993756002</c:v>
                </c:pt>
                <c:pt idx="905">
                  <c:v>19.536098714143598</c:v>
                </c:pt>
                <c:pt idx="906">
                  <c:v>10.188376341752599</c:v>
                </c:pt>
                <c:pt idx="907">
                  <c:v>13.874307383870701</c:v>
                </c:pt>
                <c:pt idx="908">
                  <c:v>47.9466258897477</c:v>
                </c:pt>
                <c:pt idx="909">
                  <c:v>14.198244751525699</c:v>
                </c:pt>
                <c:pt idx="910">
                  <c:v>15.468468386171701</c:v>
                </c:pt>
                <c:pt idx="911">
                  <c:v>24.561870691707099</c:v>
                </c:pt>
                <c:pt idx="912">
                  <c:v>23.805673729530501</c:v>
                </c:pt>
                <c:pt idx="913">
                  <c:v>17.5355857550575</c:v>
                </c:pt>
                <c:pt idx="914">
                  <c:v>6.5309610855341997</c:v>
                </c:pt>
                <c:pt idx="915">
                  <c:v>25.943607725362799</c:v>
                </c:pt>
                <c:pt idx="916">
                  <c:v>25.642311087240302</c:v>
                </c:pt>
                <c:pt idx="917">
                  <c:v>53.347227875729999</c:v>
                </c:pt>
                <c:pt idx="918">
                  <c:v>25.9725813184887</c:v>
                </c:pt>
                <c:pt idx="919">
                  <c:v>36.923486839643097</c:v>
                </c:pt>
                <c:pt idx="920">
                  <c:v>51.734361908466198</c:v>
                </c:pt>
                <c:pt idx="921">
                  <c:v>35.782207638300299</c:v>
                </c:pt>
                <c:pt idx="922">
                  <c:v>13.7855327895722</c:v>
                </c:pt>
                <c:pt idx="923">
                  <c:v>19.244414799857299</c:v>
                </c:pt>
                <c:pt idx="924">
                  <c:v>15.9040466932498</c:v>
                </c:pt>
                <c:pt idx="925">
                  <c:v>10.2001116530617</c:v>
                </c:pt>
                <c:pt idx="926">
                  <c:v>6.9954783380071497</c:v>
                </c:pt>
                <c:pt idx="927">
                  <c:v>47.650292511332701</c:v>
                </c:pt>
                <c:pt idx="928">
                  <c:v>3.4493539407690901</c:v>
                </c:pt>
                <c:pt idx="929">
                  <c:v>13.1129692126653</c:v>
                </c:pt>
                <c:pt idx="930">
                  <c:v>8.0392739189235591</c:v>
                </c:pt>
                <c:pt idx="931">
                  <c:v>19.0838294460887</c:v>
                </c:pt>
                <c:pt idx="932">
                  <c:v>7.8731713227193101</c:v>
                </c:pt>
                <c:pt idx="933">
                  <c:v>11.4666417785348</c:v>
                </c:pt>
                <c:pt idx="934">
                  <c:v>16.967400542935302</c:v>
                </c:pt>
                <c:pt idx="935">
                  <c:v>8.7744165832880796</c:v>
                </c:pt>
                <c:pt idx="936">
                  <c:v>21.965823592702701</c:v>
                </c:pt>
                <c:pt idx="937">
                  <c:v>34.183917833481502</c:v>
                </c:pt>
                <c:pt idx="938">
                  <c:v>9.0813076513830904</c:v>
                </c:pt>
                <c:pt idx="939">
                  <c:v>3.1392680301825102</c:v>
                </c:pt>
                <c:pt idx="940">
                  <c:v>19.555233289526999</c:v>
                </c:pt>
                <c:pt idx="941">
                  <c:v>24.943766211578399</c:v>
                </c:pt>
                <c:pt idx="942">
                  <c:v>6.7427210121244396</c:v>
                </c:pt>
                <c:pt idx="943">
                  <c:v>4.7757337816093202</c:v>
                </c:pt>
                <c:pt idx="944">
                  <c:v>20.322376044018402</c:v>
                </c:pt>
                <c:pt idx="945">
                  <c:v>42.305941800640099</c:v>
                </c:pt>
                <c:pt idx="946">
                  <c:v>7.3124231337993502</c:v>
                </c:pt>
                <c:pt idx="947">
                  <c:v>22.126910509024</c:v>
                </c:pt>
                <c:pt idx="948">
                  <c:v>6.7473033053260902</c:v>
                </c:pt>
                <c:pt idx="949">
                  <c:v>55.921688144775203</c:v>
                </c:pt>
                <c:pt idx="950">
                  <c:v>23.769931697364601</c:v>
                </c:pt>
                <c:pt idx="951">
                  <c:v>20.177203087133002</c:v>
                </c:pt>
                <c:pt idx="952">
                  <c:v>40.572837028272303</c:v>
                </c:pt>
                <c:pt idx="953">
                  <c:v>36.382351165277598</c:v>
                </c:pt>
                <c:pt idx="954">
                  <c:v>16.121221964857199</c:v>
                </c:pt>
                <c:pt idx="955">
                  <c:v>46.324231570796599</c:v>
                </c:pt>
                <c:pt idx="956">
                  <c:v>36.4608215676421</c:v>
                </c:pt>
                <c:pt idx="957">
                  <c:v>17.388840896944501</c:v>
                </c:pt>
                <c:pt idx="958">
                  <c:v>12.5005667489048</c:v>
                </c:pt>
                <c:pt idx="959">
                  <c:v>33.498034324481502</c:v>
                </c:pt>
                <c:pt idx="960">
                  <c:v>21.135047391081201</c:v>
                </c:pt>
                <c:pt idx="961">
                  <c:v>10.044254158251601</c:v>
                </c:pt>
                <c:pt idx="962">
                  <c:v>50.52952802075</c:v>
                </c:pt>
                <c:pt idx="963">
                  <c:v>29.3159425531761</c:v>
                </c:pt>
                <c:pt idx="964">
                  <c:v>19.953468087592299</c:v>
                </c:pt>
                <c:pt idx="965">
                  <c:v>63.903155601964201</c:v>
                </c:pt>
                <c:pt idx="966">
                  <c:v>17.720977472704199</c:v>
                </c:pt>
                <c:pt idx="967">
                  <c:v>42.8245796711088</c:v>
                </c:pt>
                <c:pt idx="968">
                  <c:v>16.4321419805025</c:v>
                </c:pt>
                <c:pt idx="969">
                  <c:v>16.2706783831484</c:v>
                </c:pt>
                <c:pt idx="970">
                  <c:v>25.6226779956035</c:v>
                </c:pt>
                <c:pt idx="971">
                  <c:v>31.325200555715998</c:v>
                </c:pt>
                <c:pt idx="972">
                  <c:v>13.888493313121399</c:v>
                </c:pt>
                <c:pt idx="973">
                  <c:v>2.6033740057199299</c:v>
                </c:pt>
                <c:pt idx="974">
                  <c:v>30.916719632947299</c:v>
                </c:pt>
                <c:pt idx="975">
                  <c:v>23.015155386854701</c:v>
                </c:pt>
                <c:pt idx="976">
                  <c:v>8.0599311159033498</c:v>
                </c:pt>
                <c:pt idx="977">
                  <c:v>25.074164289974501</c:v>
                </c:pt>
                <c:pt idx="978">
                  <c:v>6.43943234795743</c:v>
                </c:pt>
                <c:pt idx="979">
                  <c:v>14.8971742094538</c:v>
                </c:pt>
                <c:pt idx="980">
                  <c:v>13.2530978092529</c:v>
                </c:pt>
                <c:pt idx="981">
                  <c:v>13.3882893034658</c:v>
                </c:pt>
                <c:pt idx="982">
                  <c:v>12.772412774356599</c:v>
                </c:pt>
                <c:pt idx="983">
                  <c:v>13.7727103545189</c:v>
                </c:pt>
                <c:pt idx="984">
                  <c:v>33.148265478050099</c:v>
                </c:pt>
                <c:pt idx="985">
                  <c:v>18.045857447962199</c:v>
                </c:pt>
                <c:pt idx="986">
                  <c:v>26.911454470374199</c:v>
                </c:pt>
                <c:pt idx="987">
                  <c:v>12.9697468095525</c:v>
                </c:pt>
                <c:pt idx="988">
                  <c:v>48.043589806790699</c:v>
                </c:pt>
                <c:pt idx="989">
                  <c:v>12.9541863551894</c:v>
                </c:pt>
                <c:pt idx="990">
                  <c:v>30.454142789294799</c:v>
                </c:pt>
                <c:pt idx="991">
                  <c:v>30.327129572752899</c:v>
                </c:pt>
                <c:pt idx="992">
                  <c:v>5.5184752259282996</c:v>
                </c:pt>
                <c:pt idx="993">
                  <c:v>5.0229219063969097</c:v>
                </c:pt>
                <c:pt idx="994">
                  <c:v>17.4515077930687</c:v>
                </c:pt>
                <c:pt idx="995">
                  <c:v>21.138725899210002</c:v>
                </c:pt>
                <c:pt idx="996">
                  <c:v>24.533399357519901</c:v>
                </c:pt>
                <c:pt idx="997">
                  <c:v>15.3201435038005</c:v>
                </c:pt>
                <c:pt idx="998">
                  <c:v>24.3967066358599</c:v>
                </c:pt>
                <c:pt idx="999">
                  <c:v>15.0630648400462</c:v>
                </c:pt>
                <c:pt idx="1000">
                  <c:v>39.179720064123003</c:v>
                </c:pt>
                <c:pt idx="1001">
                  <c:v>23.894484643764901</c:v>
                </c:pt>
                <c:pt idx="1002">
                  <c:v>47.061838777822899</c:v>
                </c:pt>
                <c:pt idx="1003">
                  <c:v>12.462311327722601</c:v>
                </c:pt>
                <c:pt idx="1004">
                  <c:v>24.391287905168099</c:v>
                </c:pt>
                <c:pt idx="1005">
                  <c:v>23.676787769994</c:v>
                </c:pt>
                <c:pt idx="1006">
                  <c:v>62.261819377954097</c:v>
                </c:pt>
                <c:pt idx="1007">
                  <c:v>39.99846181126</c:v>
                </c:pt>
                <c:pt idx="1008">
                  <c:v>24.672019887660198</c:v>
                </c:pt>
                <c:pt idx="1009">
                  <c:v>25.904754869080602</c:v>
                </c:pt>
                <c:pt idx="1010">
                  <c:v>4.3590617179840896</c:v>
                </c:pt>
                <c:pt idx="1011">
                  <c:v>39.278444868366797</c:v>
                </c:pt>
                <c:pt idx="1012">
                  <c:v>8.3487846442559608</c:v>
                </c:pt>
                <c:pt idx="1013">
                  <c:v>21.5989515663722</c:v>
                </c:pt>
                <c:pt idx="1014">
                  <c:v>35.522776219904401</c:v>
                </c:pt>
                <c:pt idx="1015">
                  <c:v>14.951212014181801</c:v>
                </c:pt>
                <c:pt idx="1016">
                  <c:v>51.2697499545203</c:v>
                </c:pt>
                <c:pt idx="1017">
                  <c:v>23.405368849939599</c:v>
                </c:pt>
                <c:pt idx="1018">
                  <c:v>51.625970511580597</c:v>
                </c:pt>
                <c:pt idx="1019">
                  <c:v>38.3206700939133</c:v>
                </c:pt>
                <c:pt idx="1020">
                  <c:v>18.7248884301159</c:v>
                </c:pt>
                <c:pt idx="1021">
                  <c:v>16.981526221618299</c:v>
                </c:pt>
                <c:pt idx="1022">
                  <c:v>3.57143706131404</c:v>
                </c:pt>
                <c:pt idx="1023">
                  <c:v>35.183511628028</c:v>
                </c:pt>
                <c:pt idx="1024">
                  <c:v>20.2220746436358</c:v>
                </c:pt>
                <c:pt idx="1025">
                  <c:v>11.969352538394601</c:v>
                </c:pt>
                <c:pt idx="1026">
                  <c:v>4.3838958246564204</c:v>
                </c:pt>
                <c:pt idx="1027">
                  <c:v>48.039951865446099</c:v>
                </c:pt>
                <c:pt idx="1028">
                  <c:v>13.043886008008799</c:v>
                </c:pt>
                <c:pt idx="1029">
                  <c:v>32.6311169432716</c:v>
                </c:pt>
                <c:pt idx="1030">
                  <c:v>30.140886843010399</c:v>
                </c:pt>
                <c:pt idx="1031">
                  <c:v>26.986239661067302</c:v>
                </c:pt>
                <c:pt idx="1032">
                  <c:v>8.1632340432712507</c:v>
                </c:pt>
                <c:pt idx="1033">
                  <c:v>6.2355496364113696</c:v>
                </c:pt>
                <c:pt idx="1034">
                  <c:v>15.6721436915276</c:v>
                </c:pt>
                <c:pt idx="1035">
                  <c:v>35.501201329334798</c:v>
                </c:pt>
                <c:pt idx="1036">
                  <c:v>21.6473244156623</c:v>
                </c:pt>
                <c:pt idx="1037">
                  <c:v>21.194072105559702</c:v>
                </c:pt>
                <c:pt idx="1038">
                  <c:v>38.399440393868304</c:v>
                </c:pt>
                <c:pt idx="1039">
                  <c:v>29.6453189235833</c:v>
                </c:pt>
                <c:pt idx="1040">
                  <c:v>17.856226215352699</c:v>
                </c:pt>
                <c:pt idx="1041">
                  <c:v>15.996847779955599</c:v>
                </c:pt>
                <c:pt idx="1042">
                  <c:v>28.087093841449899</c:v>
                </c:pt>
                <c:pt idx="1043">
                  <c:v>12.640082550840001</c:v>
                </c:pt>
                <c:pt idx="1044">
                  <c:v>29.165907062708801</c:v>
                </c:pt>
                <c:pt idx="1045">
                  <c:v>16.438000233186902</c:v>
                </c:pt>
                <c:pt idx="1046">
                  <c:v>17.679511987318399</c:v>
                </c:pt>
                <c:pt idx="1047">
                  <c:v>21.544431048701501</c:v>
                </c:pt>
                <c:pt idx="1048">
                  <c:v>11.6082865551952</c:v>
                </c:pt>
                <c:pt idx="1049">
                  <c:v>55.053083862981701</c:v>
                </c:pt>
                <c:pt idx="1050">
                  <c:v>14.181420141066001</c:v>
                </c:pt>
                <c:pt idx="1051">
                  <c:v>6.3456913627992702</c:v>
                </c:pt>
                <c:pt idx="1052">
                  <c:v>12.1308063128116</c:v>
                </c:pt>
                <c:pt idx="1053">
                  <c:v>41.101853810782004</c:v>
                </c:pt>
                <c:pt idx="1054">
                  <c:v>9.1456447588254406</c:v>
                </c:pt>
                <c:pt idx="1055">
                  <c:v>15.253116138737401</c:v>
                </c:pt>
                <c:pt idx="1056">
                  <c:v>29.0391092205764</c:v>
                </c:pt>
                <c:pt idx="1057">
                  <c:v>24.609339171818601</c:v>
                </c:pt>
                <c:pt idx="1058">
                  <c:v>71.314461566311394</c:v>
                </c:pt>
                <c:pt idx="1059">
                  <c:v>21.2731286670872</c:v>
                </c:pt>
                <c:pt idx="1060">
                  <c:v>31.4976840801673</c:v>
                </c:pt>
                <c:pt idx="1061">
                  <c:v>21.481566820976301</c:v>
                </c:pt>
                <c:pt idx="1062">
                  <c:v>21.086859287443598</c:v>
                </c:pt>
                <c:pt idx="1063">
                  <c:v>11.749176802181401</c:v>
                </c:pt>
                <c:pt idx="1064">
                  <c:v>13.039605157078</c:v>
                </c:pt>
                <c:pt idx="1065">
                  <c:v>9.5576070526204902</c:v>
                </c:pt>
                <c:pt idx="1066">
                  <c:v>37.871656484276997</c:v>
                </c:pt>
                <c:pt idx="1067">
                  <c:v>33.496081630075203</c:v>
                </c:pt>
                <c:pt idx="1068">
                  <c:v>29.021684064966699</c:v>
                </c:pt>
                <c:pt idx="1069">
                  <c:v>18.950320842604</c:v>
                </c:pt>
                <c:pt idx="1070">
                  <c:v>9.6426270697227103</c:v>
                </c:pt>
                <c:pt idx="1071">
                  <c:v>15.096786041612299</c:v>
                </c:pt>
                <c:pt idx="1072">
                  <c:v>28.1139182151319</c:v>
                </c:pt>
                <c:pt idx="1073">
                  <c:v>23.893721126130199</c:v>
                </c:pt>
                <c:pt idx="1074">
                  <c:v>54.4070391352112</c:v>
                </c:pt>
                <c:pt idx="1075">
                  <c:v>5.4892161651017197</c:v>
                </c:pt>
                <c:pt idx="1076">
                  <c:v>9.3868724914385009</c:v>
                </c:pt>
                <c:pt idx="1077">
                  <c:v>14.005318283052</c:v>
                </c:pt>
                <c:pt idx="1078">
                  <c:v>15.552369513920601</c:v>
                </c:pt>
                <c:pt idx="1079">
                  <c:v>19.163716807339799</c:v>
                </c:pt>
                <c:pt idx="1080">
                  <c:v>17.9861065808206</c:v>
                </c:pt>
                <c:pt idx="1081">
                  <c:v>38.261468937823203</c:v>
                </c:pt>
                <c:pt idx="1082">
                  <c:v>8.9049121109606304</c:v>
                </c:pt>
                <c:pt idx="1083">
                  <c:v>12.1077950585747</c:v>
                </c:pt>
                <c:pt idx="1084">
                  <c:v>20.085433381454401</c:v>
                </c:pt>
                <c:pt idx="1085">
                  <c:v>57.986867348441997</c:v>
                </c:pt>
                <c:pt idx="1086">
                  <c:v>15.365450147624101</c:v>
                </c:pt>
                <c:pt idx="1087">
                  <c:v>10.4531710490474</c:v>
                </c:pt>
                <c:pt idx="1088">
                  <c:v>48.013789089087602</c:v>
                </c:pt>
                <c:pt idx="1089">
                  <c:v>21.0620577410442</c:v>
                </c:pt>
                <c:pt idx="1090">
                  <c:v>36.187718236986598</c:v>
                </c:pt>
                <c:pt idx="1091">
                  <c:v>52.013680339908298</c:v>
                </c:pt>
                <c:pt idx="1092">
                  <c:v>29.673161538399199</c:v>
                </c:pt>
                <c:pt idx="1093">
                  <c:v>54.996612951202202</c:v>
                </c:pt>
                <c:pt idx="1094">
                  <c:v>12.411892147345499</c:v>
                </c:pt>
                <c:pt idx="1095">
                  <c:v>10.498382254585</c:v>
                </c:pt>
                <c:pt idx="1096">
                  <c:v>19.224872424723401</c:v>
                </c:pt>
                <c:pt idx="1097">
                  <c:v>18.5669517677809</c:v>
                </c:pt>
                <c:pt idx="1098">
                  <c:v>19.950494715690802</c:v>
                </c:pt>
                <c:pt idx="1099">
                  <c:v>7.6172708674138399</c:v>
                </c:pt>
                <c:pt idx="1100">
                  <c:v>15.9305506762392</c:v>
                </c:pt>
                <c:pt idx="1101">
                  <c:v>30.171487568210502</c:v>
                </c:pt>
                <c:pt idx="1102">
                  <c:v>42.682192633081101</c:v>
                </c:pt>
                <c:pt idx="1103">
                  <c:v>50.372582593603198</c:v>
                </c:pt>
                <c:pt idx="1104">
                  <c:v>37.660901604733397</c:v>
                </c:pt>
                <c:pt idx="1105">
                  <c:v>69.977927366956195</c:v>
                </c:pt>
                <c:pt idx="1106">
                  <c:v>11.781884256735101</c:v>
                </c:pt>
                <c:pt idx="1107">
                  <c:v>22.339451353151201</c:v>
                </c:pt>
                <c:pt idx="1108">
                  <c:v>12.8896925881711</c:v>
                </c:pt>
                <c:pt idx="1109">
                  <c:v>35.721653204408199</c:v>
                </c:pt>
                <c:pt idx="1110">
                  <c:v>42.190953461087403</c:v>
                </c:pt>
                <c:pt idx="1111">
                  <c:v>13.3479135569689</c:v>
                </c:pt>
                <c:pt idx="1112">
                  <c:v>40.646548265584897</c:v>
                </c:pt>
                <c:pt idx="1113">
                  <c:v>36.459525622811199</c:v>
                </c:pt>
                <c:pt idx="1114">
                  <c:v>12.059087798363</c:v>
                </c:pt>
                <c:pt idx="1115">
                  <c:v>96.682811481852198</c:v>
                </c:pt>
                <c:pt idx="1116">
                  <c:v>24.200017954317101</c:v>
                </c:pt>
                <c:pt idx="1117">
                  <c:v>47.899188321346998</c:v>
                </c:pt>
                <c:pt idx="1118">
                  <c:v>28.583339822931599</c:v>
                </c:pt>
                <c:pt idx="1119">
                  <c:v>28.9559754789496</c:v>
                </c:pt>
                <c:pt idx="1120">
                  <c:v>13.535552583505201</c:v>
                </c:pt>
                <c:pt idx="1121">
                  <c:v>20.943449687993201</c:v>
                </c:pt>
                <c:pt idx="1122">
                  <c:v>21.323682215330301</c:v>
                </c:pt>
                <c:pt idx="1123">
                  <c:v>25.9439227652054</c:v>
                </c:pt>
                <c:pt idx="1124">
                  <c:v>26.0577953979484</c:v>
                </c:pt>
                <c:pt idx="1125">
                  <c:v>13.640100116673899</c:v>
                </c:pt>
                <c:pt idx="1126">
                  <c:v>18.167344732349999</c:v>
                </c:pt>
                <c:pt idx="1127">
                  <c:v>29.0709438493612</c:v>
                </c:pt>
                <c:pt idx="1128">
                  <c:v>6.7645974227644903</c:v>
                </c:pt>
                <c:pt idx="1129">
                  <c:v>8.5743446534289909</c:v>
                </c:pt>
                <c:pt idx="1130">
                  <c:v>20.889914872959899</c:v>
                </c:pt>
                <c:pt idx="1131">
                  <c:v>27.814962043772599</c:v>
                </c:pt>
                <c:pt idx="1132">
                  <c:v>29.294705096189801</c:v>
                </c:pt>
                <c:pt idx="1133">
                  <c:v>10.5150099054778</c:v>
                </c:pt>
                <c:pt idx="1134">
                  <c:v>35.597876608602299</c:v>
                </c:pt>
                <c:pt idx="1135">
                  <c:v>15.7071881734242</c:v>
                </c:pt>
                <c:pt idx="1136">
                  <c:v>41.145608570972897</c:v>
                </c:pt>
                <c:pt idx="1137">
                  <c:v>29.482863518356801</c:v>
                </c:pt>
                <c:pt idx="1138">
                  <c:v>26.053351078595</c:v>
                </c:pt>
                <c:pt idx="1139">
                  <c:v>51.222676240202802</c:v>
                </c:pt>
                <c:pt idx="1140">
                  <c:v>25.4051124623441</c:v>
                </c:pt>
                <c:pt idx="1141">
                  <c:v>21.611795567322201</c:v>
                </c:pt>
                <c:pt idx="1142">
                  <c:v>11.8447095616642</c:v>
                </c:pt>
                <c:pt idx="1143">
                  <c:v>3.7453795877985301</c:v>
                </c:pt>
                <c:pt idx="1144">
                  <c:v>11.958006588785301</c:v>
                </c:pt>
                <c:pt idx="1145">
                  <c:v>8.9754042010213197</c:v>
                </c:pt>
                <c:pt idx="1146">
                  <c:v>19.254793920334301</c:v>
                </c:pt>
                <c:pt idx="1147">
                  <c:v>23.0297219781637</c:v>
                </c:pt>
                <c:pt idx="1148">
                  <c:v>46.651150580651397</c:v>
                </c:pt>
                <c:pt idx="1149">
                  <c:v>24.483210656629101</c:v>
                </c:pt>
                <c:pt idx="1150">
                  <c:v>10.817140257222601</c:v>
                </c:pt>
                <c:pt idx="1151">
                  <c:v>21.2736549392753</c:v>
                </c:pt>
                <c:pt idx="1152">
                  <c:v>9.1085137226741697</c:v>
                </c:pt>
                <c:pt idx="1153">
                  <c:v>13.1148684029958</c:v>
                </c:pt>
                <c:pt idx="1154">
                  <c:v>6.0288702622745003</c:v>
                </c:pt>
                <c:pt idx="1155">
                  <c:v>15.1954932638561</c:v>
                </c:pt>
                <c:pt idx="1156">
                  <c:v>13.255506602191501</c:v>
                </c:pt>
                <c:pt idx="1157">
                  <c:v>6.4023800853405799</c:v>
                </c:pt>
                <c:pt idx="1158">
                  <c:v>17.382091988671799</c:v>
                </c:pt>
                <c:pt idx="1159">
                  <c:v>23.4757868332138</c:v>
                </c:pt>
                <c:pt idx="1160">
                  <c:v>47.846351380967398</c:v>
                </c:pt>
                <c:pt idx="1161">
                  <c:v>28.852095659660499</c:v>
                </c:pt>
                <c:pt idx="1162">
                  <c:v>49.106039208291499</c:v>
                </c:pt>
                <c:pt idx="1163">
                  <c:v>10.032955497038399</c:v>
                </c:pt>
                <c:pt idx="1164">
                  <c:v>33.685991415686402</c:v>
                </c:pt>
                <c:pt idx="1165">
                  <c:v>34.053921925740198</c:v>
                </c:pt>
                <c:pt idx="1166">
                  <c:v>20.922353690774401</c:v>
                </c:pt>
                <c:pt idx="1167">
                  <c:v>25.867517121533201</c:v>
                </c:pt>
                <c:pt idx="1168">
                  <c:v>23.752373437299902</c:v>
                </c:pt>
                <c:pt idx="1169">
                  <c:v>28.9783349812745</c:v>
                </c:pt>
                <c:pt idx="1170">
                  <c:v>45.421023213201103</c:v>
                </c:pt>
                <c:pt idx="1171">
                  <c:v>55.506340678416898</c:v>
                </c:pt>
                <c:pt idx="1172">
                  <c:v>17.850725127218102</c:v>
                </c:pt>
                <c:pt idx="1173">
                  <c:v>50.162817071591903</c:v>
                </c:pt>
                <c:pt idx="1174">
                  <c:v>11.115324397814399</c:v>
                </c:pt>
                <c:pt idx="1175">
                  <c:v>9.24920100130268</c:v>
                </c:pt>
                <c:pt idx="1176">
                  <c:v>11.7123655658086</c:v>
                </c:pt>
                <c:pt idx="1177">
                  <c:v>15.0908822323173</c:v>
                </c:pt>
                <c:pt idx="1178">
                  <c:v>23.430699952264501</c:v>
                </c:pt>
                <c:pt idx="1179">
                  <c:v>27.081387418059698</c:v>
                </c:pt>
                <c:pt idx="1180">
                  <c:v>50.170587837551302</c:v>
                </c:pt>
                <c:pt idx="1181">
                  <c:v>19.328801380939101</c:v>
                </c:pt>
                <c:pt idx="1182">
                  <c:v>6.6760344177172204</c:v>
                </c:pt>
                <c:pt idx="1183">
                  <c:v>24.930236406762301</c:v>
                </c:pt>
                <c:pt idx="1184">
                  <c:v>51.832496875158803</c:v>
                </c:pt>
                <c:pt idx="1185">
                  <c:v>40.707511960383897</c:v>
                </c:pt>
                <c:pt idx="1186">
                  <c:v>27.838308958800798</c:v>
                </c:pt>
                <c:pt idx="1187">
                  <c:v>26.255939226684799</c:v>
                </c:pt>
                <c:pt idx="1188">
                  <c:v>14.6903608615001</c:v>
                </c:pt>
                <c:pt idx="1189">
                  <c:v>14.374649117432799</c:v>
                </c:pt>
                <c:pt idx="1190">
                  <c:v>11.160443025172899</c:v>
                </c:pt>
                <c:pt idx="1191">
                  <c:v>9.1745986036215701</c:v>
                </c:pt>
                <c:pt idx="1192">
                  <c:v>20.4577778346424</c:v>
                </c:pt>
                <c:pt idx="1193">
                  <c:v>16.451181183234301</c:v>
                </c:pt>
                <c:pt idx="1194">
                  <c:v>10.976133347280999</c:v>
                </c:pt>
                <c:pt idx="1195">
                  <c:v>21.832630217192701</c:v>
                </c:pt>
                <c:pt idx="1196">
                  <c:v>13.0063096813931</c:v>
                </c:pt>
                <c:pt idx="1197">
                  <c:v>14.067223679543</c:v>
                </c:pt>
                <c:pt idx="1198">
                  <c:v>5.6496234088339303</c:v>
                </c:pt>
                <c:pt idx="1199">
                  <c:v>26.489479504758801</c:v>
                </c:pt>
                <c:pt idx="1200">
                  <c:v>45.987570926776499</c:v>
                </c:pt>
                <c:pt idx="1201">
                  <c:v>15.140777183802699</c:v>
                </c:pt>
                <c:pt idx="1202">
                  <c:v>28.077259302792399</c:v>
                </c:pt>
                <c:pt idx="1203">
                  <c:v>22.383799902328398</c:v>
                </c:pt>
                <c:pt idx="1204">
                  <c:v>25.679655511803499</c:v>
                </c:pt>
                <c:pt idx="1205">
                  <c:v>42.368749632277897</c:v>
                </c:pt>
                <c:pt idx="1206">
                  <c:v>17.5847224607184</c:v>
                </c:pt>
                <c:pt idx="1207">
                  <c:v>5.6322144685967102</c:v>
                </c:pt>
                <c:pt idx="1208">
                  <c:v>26.904015320539798</c:v>
                </c:pt>
                <c:pt idx="1209">
                  <c:v>33.318145936753297</c:v>
                </c:pt>
                <c:pt idx="1210">
                  <c:v>13.2471789370988</c:v>
                </c:pt>
                <c:pt idx="1211">
                  <c:v>47.063383883514199</c:v>
                </c:pt>
                <c:pt idx="1212">
                  <c:v>9.9403727167044291</c:v>
                </c:pt>
                <c:pt idx="1213">
                  <c:v>25.075816652547498</c:v>
                </c:pt>
                <c:pt idx="1214">
                  <c:v>12.7705278015139</c:v>
                </c:pt>
                <c:pt idx="1215">
                  <c:v>19.917196665241701</c:v>
                </c:pt>
                <c:pt idx="1216">
                  <c:v>14.9501155312075</c:v>
                </c:pt>
                <c:pt idx="1217">
                  <c:v>6.8933218876637001</c:v>
                </c:pt>
                <c:pt idx="1218">
                  <c:v>13.3111542979525</c:v>
                </c:pt>
                <c:pt idx="1219">
                  <c:v>17.853728344322501</c:v>
                </c:pt>
                <c:pt idx="1220">
                  <c:v>16.4313929440031</c:v>
                </c:pt>
                <c:pt idx="1221">
                  <c:v>26.342575111024999</c:v>
                </c:pt>
                <c:pt idx="1222">
                  <c:v>18.3018438491371</c:v>
                </c:pt>
                <c:pt idx="1223">
                  <c:v>26.705250397421398</c:v>
                </c:pt>
                <c:pt idx="1224">
                  <c:v>16.7390675303336</c:v>
                </c:pt>
                <c:pt idx="1225">
                  <c:v>3.8366748764834999</c:v>
                </c:pt>
                <c:pt idx="1226">
                  <c:v>12.712282870290499</c:v>
                </c:pt>
                <c:pt idx="1227">
                  <c:v>11.884650120902901</c:v>
                </c:pt>
                <c:pt idx="1228">
                  <c:v>10.9084485057806</c:v>
                </c:pt>
                <c:pt idx="1229">
                  <c:v>16.220835079725401</c:v>
                </c:pt>
                <c:pt idx="1230">
                  <c:v>14.0380041165387</c:v>
                </c:pt>
                <c:pt idx="1231">
                  <c:v>9.7708132512461798</c:v>
                </c:pt>
                <c:pt idx="1232">
                  <c:v>24.156648136393098</c:v>
                </c:pt>
                <c:pt idx="1233">
                  <c:v>50.519458096927103</c:v>
                </c:pt>
                <c:pt idx="1234">
                  <c:v>12.138790288105801</c:v>
                </c:pt>
                <c:pt idx="1235">
                  <c:v>14.351613087701899</c:v>
                </c:pt>
                <c:pt idx="1236">
                  <c:v>16.229335571799499</c:v>
                </c:pt>
                <c:pt idx="1237">
                  <c:v>16.957097152537401</c:v>
                </c:pt>
                <c:pt idx="1238">
                  <c:v>28.735929278760999</c:v>
                </c:pt>
                <c:pt idx="1239">
                  <c:v>53.830168132020503</c:v>
                </c:pt>
                <c:pt idx="1240">
                  <c:v>20.865570315904598</c:v>
                </c:pt>
                <c:pt idx="1241">
                  <c:v>40.5397943524558</c:v>
                </c:pt>
                <c:pt idx="1242">
                  <c:v>8.1758054820152193</c:v>
                </c:pt>
                <c:pt idx="1243">
                  <c:v>24.805427155446999</c:v>
                </c:pt>
                <c:pt idx="1244">
                  <c:v>9.2975076880565002</c:v>
                </c:pt>
                <c:pt idx="1245">
                  <c:v>17.060466345685999</c:v>
                </c:pt>
                <c:pt idx="1246">
                  <c:v>17.796753884475201</c:v>
                </c:pt>
                <c:pt idx="1247">
                  <c:v>32.1679317978139</c:v>
                </c:pt>
                <c:pt idx="1248">
                  <c:v>15.4409413401743</c:v>
                </c:pt>
                <c:pt idx="1249">
                  <c:v>34.568598604194598</c:v>
                </c:pt>
                <c:pt idx="1250">
                  <c:v>19.158548086938701</c:v>
                </c:pt>
                <c:pt idx="1251">
                  <c:v>19.002203323004299</c:v>
                </c:pt>
                <c:pt idx="1252">
                  <c:v>8.19815282739712</c:v>
                </c:pt>
                <c:pt idx="1253">
                  <c:v>14.6485124540136</c:v>
                </c:pt>
                <c:pt idx="1254">
                  <c:v>57.2068047376724</c:v>
                </c:pt>
                <c:pt idx="1255">
                  <c:v>17.901942096168401</c:v>
                </c:pt>
                <c:pt idx="1256">
                  <c:v>12.7704474028459</c:v>
                </c:pt>
                <c:pt idx="1257">
                  <c:v>16.716654340104299</c:v>
                </c:pt>
                <c:pt idx="1258">
                  <c:v>39.786667851090399</c:v>
                </c:pt>
                <c:pt idx="1259">
                  <c:v>17.681744787748201</c:v>
                </c:pt>
                <c:pt idx="1260">
                  <c:v>35.296766516191802</c:v>
                </c:pt>
                <c:pt idx="1261">
                  <c:v>4.4258234623024801</c:v>
                </c:pt>
                <c:pt idx="1262">
                  <c:v>17.5702403187966</c:v>
                </c:pt>
                <c:pt idx="1263">
                  <c:v>3.5690272771706901</c:v>
                </c:pt>
                <c:pt idx="1264">
                  <c:v>57.311465123186601</c:v>
                </c:pt>
                <c:pt idx="1265">
                  <c:v>35.340755168517902</c:v>
                </c:pt>
                <c:pt idx="1266">
                  <c:v>17.764097740764399</c:v>
                </c:pt>
                <c:pt idx="1267">
                  <c:v>7.2698346621206396</c:v>
                </c:pt>
                <c:pt idx="1268">
                  <c:v>10.250298179028601</c:v>
                </c:pt>
                <c:pt idx="1269">
                  <c:v>16.468091677388401</c:v>
                </c:pt>
                <c:pt idx="1270">
                  <c:v>16.317556619383399</c:v>
                </c:pt>
                <c:pt idx="1271">
                  <c:v>33.586726957993299</c:v>
                </c:pt>
                <c:pt idx="1272">
                  <c:v>15.204977281630301</c:v>
                </c:pt>
                <c:pt idx="1273">
                  <c:v>19.1723136321882</c:v>
                </c:pt>
                <c:pt idx="1274">
                  <c:v>19.196790642564601</c:v>
                </c:pt>
                <c:pt idx="1275">
                  <c:v>90.075516559255703</c:v>
                </c:pt>
                <c:pt idx="1276">
                  <c:v>19.7670138446347</c:v>
                </c:pt>
                <c:pt idx="1277">
                  <c:v>38.2557221704201</c:v>
                </c:pt>
                <c:pt idx="1278">
                  <c:v>28.224316997527001</c:v>
                </c:pt>
                <c:pt idx="1279">
                  <c:v>27.700284298849901</c:v>
                </c:pt>
                <c:pt idx="1280">
                  <c:v>100</c:v>
                </c:pt>
                <c:pt idx="1281">
                  <c:v>36.787047532005403</c:v>
                </c:pt>
                <c:pt idx="1282">
                  <c:v>23.533939498885999</c:v>
                </c:pt>
                <c:pt idx="1283">
                  <c:v>17.340197891539798</c:v>
                </c:pt>
                <c:pt idx="1284">
                  <c:v>16.609360988213901</c:v>
                </c:pt>
                <c:pt idx="1285">
                  <c:v>9.8568612534301092</c:v>
                </c:pt>
                <c:pt idx="1286">
                  <c:v>27.5486727483739</c:v>
                </c:pt>
                <c:pt idx="1287">
                  <c:v>27.675792568825798</c:v>
                </c:pt>
                <c:pt idx="1288">
                  <c:v>25.344028498140499</c:v>
                </c:pt>
                <c:pt idx="1289">
                  <c:v>8.4988196572922092</c:v>
                </c:pt>
                <c:pt idx="1290">
                  <c:v>31.366307817100299</c:v>
                </c:pt>
                <c:pt idx="1291">
                  <c:v>12.964256225287601</c:v>
                </c:pt>
                <c:pt idx="1292">
                  <c:v>41.6179500277442</c:v>
                </c:pt>
                <c:pt idx="1293">
                  <c:v>40.867331472937103</c:v>
                </c:pt>
                <c:pt idx="1294">
                  <c:v>55.414314200865697</c:v>
                </c:pt>
                <c:pt idx="1295">
                  <c:v>19.018533973850001</c:v>
                </c:pt>
                <c:pt idx="1296">
                  <c:v>18.955067708482702</c:v>
                </c:pt>
                <c:pt idx="1297">
                  <c:v>19.945092126094998</c:v>
                </c:pt>
                <c:pt idx="1298">
                  <c:v>2.7786123992869598</c:v>
                </c:pt>
                <c:pt idx="1299">
                  <c:v>16.6517914879215</c:v>
                </c:pt>
                <c:pt idx="1300">
                  <c:v>37.485668381250598</c:v>
                </c:pt>
                <c:pt idx="1301">
                  <c:v>9.2002490758418691</c:v>
                </c:pt>
                <c:pt idx="1302">
                  <c:v>27.7367325767407</c:v>
                </c:pt>
                <c:pt idx="1303">
                  <c:v>13.789491086607001</c:v>
                </c:pt>
                <c:pt idx="1304">
                  <c:v>37.537114106858901</c:v>
                </c:pt>
                <c:pt idx="1305">
                  <c:v>19.832293127147601</c:v>
                </c:pt>
                <c:pt idx="1306">
                  <c:v>65.283314920665404</c:v>
                </c:pt>
                <c:pt idx="1307">
                  <c:v>25.405665931569299</c:v>
                </c:pt>
                <c:pt idx="1308">
                  <c:v>30.3302653929717</c:v>
                </c:pt>
                <c:pt idx="1309">
                  <c:v>26.9501336633808</c:v>
                </c:pt>
                <c:pt idx="1310">
                  <c:v>19.396066495825899</c:v>
                </c:pt>
                <c:pt idx="1311">
                  <c:v>22.4066598043343</c:v>
                </c:pt>
                <c:pt idx="1312">
                  <c:v>60.099026403931902</c:v>
                </c:pt>
                <c:pt idx="1313">
                  <c:v>5.7155225788969002</c:v>
                </c:pt>
                <c:pt idx="1314">
                  <c:v>14.8443144901536</c:v>
                </c:pt>
                <c:pt idx="1315">
                  <c:v>33.428861553820902</c:v>
                </c:pt>
                <c:pt idx="1316">
                  <c:v>53.607242431009297</c:v>
                </c:pt>
                <c:pt idx="1317">
                  <c:v>41.6771028826929</c:v>
                </c:pt>
                <c:pt idx="1318">
                  <c:v>31.9374535346554</c:v>
                </c:pt>
                <c:pt idx="1319">
                  <c:v>26.053049892097299</c:v>
                </c:pt>
                <c:pt idx="1320">
                  <c:v>23.71454529347</c:v>
                </c:pt>
                <c:pt idx="1321">
                  <c:v>14.4786576606458</c:v>
                </c:pt>
                <c:pt idx="1322">
                  <c:v>71.302573373943602</c:v>
                </c:pt>
                <c:pt idx="1323">
                  <c:v>17.153927526068799</c:v>
                </c:pt>
                <c:pt idx="1324">
                  <c:v>21.971687826426201</c:v>
                </c:pt>
                <c:pt idx="1325">
                  <c:v>47.536822073370601</c:v>
                </c:pt>
                <c:pt idx="1326">
                  <c:v>18.287638893805301</c:v>
                </c:pt>
                <c:pt idx="1327">
                  <c:v>22.187695753611301</c:v>
                </c:pt>
                <c:pt idx="1328">
                  <c:v>37.588007903663502</c:v>
                </c:pt>
                <c:pt idx="1329">
                  <c:v>17.091249073854499</c:v>
                </c:pt>
                <c:pt idx="1330">
                  <c:v>17.477012709799901</c:v>
                </c:pt>
                <c:pt idx="1331">
                  <c:v>60.426515143507402</c:v>
                </c:pt>
                <c:pt idx="1332">
                  <c:v>19.561224326318399</c:v>
                </c:pt>
                <c:pt idx="1333">
                  <c:v>28.420774865435298</c:v>
                </c:pt>
                <c:pt idx="1334">
                  <c:v>4.7248432188131497</c:v>
                </c:pt>
                <c:pt idx="1335">
                  <c:v>71.215708596492306</c:v>
                </c:pt>
                <c:pt idx="1336">
                  <c:v>14.3991929060973</c:v>
                </c:pt>
                <c:pt idx="1337">
                  <c:v>16.412808649086699</c:v>
                </c:pt>
                <c:pt idx="1338">
                  <c:v>21.140886148304102</c:v>
                </c:pt>
                <c:pt idx="1339">
                  <c:v>17.437554102981199</c:v>
                </c:pt>
                <c:pt idx="1340">
                  <c:v>19.325991860484201</c:v>
                </c:pt>
                <c:pt idx="1341">
                  <c:v>59.592708471544</c:v>
                </c:pt>
                <c:pt idx="1342">
                  <c:v>9.0775968661306194</c:v>
                </c:pt>
                <c:pt idx="1343">
                  <c:v>18.242625274892202</c:v>
                </c:pt>
                <c:pt idx="1344">
                  <c:v>8.4656091484475198</c:v>
                </c:pt>
                <c:pt idx="1345">
                  <c:v>16.238399647346199</c:v>
                </c:pt>
                <c:pt idx="1346">
                  <c:v>6.9752417317700699</c:v>
                </c:pt>
                <c:pt idx="1347">
                  <c:v>20.232241775434002</c:v>
                </c:pt>
                <c:pt idx="1348">
                  <c:v>17.390323166195799</c:v>
                </c:pt>
                <c:pt idx="1349">
                  <c:v>9.8071993177747405</c:v>
                </c:pt>
                <c:pt idx="1350">
                  <c:v>7.8113301657751304</c:v>
                </c:pt>
                <c:pt idx="1351">
                  <c:v>21.475107541905899</c:v>
                </c:pt>
                <c:pt idx="1352">
                  <c:v>13.5231129899758</c:v>
                </c:pt>
                <c:pt idx="1353">
                  <c:v>11.0164904535375</c:v>
                </c:pt>
                <c:pt idx="1354">
                  <c:v>6.8963609152776604</c:v>
                </c:pt>
                <c:pt idx="1355">
                  <c:v>10.554053616395001</c:v>
                </c:pt>
                <c:pt idx="1356">
                  <c:v>8.7756827504074995</c:v>
                </c:pt>
                <c:pt idx="1357">
                  <c:v>19.005440687729401</c:v>
                </c:pt>
                <c:pt idx="1358">
                  <c:v>21.6580064606276</c:v>
                </c:pt>
                <c:pt idx="1359">
                  <c:v>22.918717422072799</c:v>
                </c:pt>
                <c:pt idx="1360">
                  <c:v>29.284341682528201</c:v>
                </c:pt>
                <c:pt idx="1361">
                  <c:v>87.038101902236605</c:v>
                </c:pt>
                <c:pt idx="1362">
                  <c:v>15.7159958649272</c:v>
                </c:pt>
                <c:pt idx="1363">
                  <c:v>12.9571359830387</c:v>
                </c:pt>
                <c:pt idx="1364">
                  <c:v>37.5081010780425</c:v>
                </c:pt>
                <c:pt idx="1365">
                  <c:v>37.845794158325099</c:v>
                </c:pt>
                <c:pt idx="1366">
                  <c:v>20.8721603646391</c:v>
                </c:pt>
                <c:pt idx="1367">
                  <c:v>7.4280998487842496</c:v>
                </c:pt>
                <c:pt idx="1368">
                  <c:v>29.387596047458601</c:v>
                </c:pt>
                <c:pt idx="1369">
                  <c:v>24.188848493828399</c:v>
                </c:pt>
                <c:pt idx="1370">
                  <c:v>18.060017758643099</c:v>
                </c:pt>
                <c:pt idx="1371">
                  <c:v>14.054016872648701</c:v>
                </c:pt>
                <c:pt idx="1372">
                  <c:v>11.179878402829701</c:v>
                </c:pt>
                <c:pt idx="1373">
                  <c:v>15.730246098068299</c:v>
                </c:pt>
                <c:pt idx="1374">
                  <c:v>30.308074246170701</c:v>
                </c:pt>
                <c:pt idx="1375">
                  <c:v>59.660064595644798</c:v>
                </c:pt>
                <c:pt idx="1376">
                  <c:v>16.236682210984799</c:v>
                </c:pt>
                <c:pt idx="1377">
                  <c:v>5.24628906173331</c:v>
                </c:pt>
                <c:pt idx="1378">
                  <c:v>5.7451706218023704</c:v>
                </c:pt>
                <c:pt idx="1379">
                  <c:v>36.205171575954999</c:v>
                </c:pt>
                <c:pt idx="1380">
                  <c:v>26.728792398923101</c:v>
                </c:pt>
                <c:pt idx="1381">
                  <c:v>27.9129746675221</c:v>
                </c:pt>
                <c:pt idx="1382">
                  <c:v>25.369167393851299</c:v>
                </c:pt>
                <c:pt idx="1383">
                  <c:v>30.346860989144702</c:v>
                </c:pt>
                <c:pt idx="1384">
                  <c:v>49.9463845301498</c:v>
                </c:pt>
                <c:pt idx="1385">
                  <c:v>9.2294497515408498</c:v>
                </c:pt>
                <c:pt idx="1386">
                  <c:v>17.255482821784799</c:v>
                </c:pt>
                <c:pt idx="1387">
                  <c:v>30.589020308923001</c:v>
                </c:pt>
                <c:pt idx="1388">
                  <c:v>14.421161984280401</c:v>
                </c:pt>
                <c:pt idx="1389">
                  <c:v>10.709989529626901</c:v>
                </c:pt>
                <c:pt idx="1390">
                  <c:v>21.0712640412189</c:v>
                </c:pt>
                <c:pt idx="1391">
                  <c:v>18.837034869280501</c:v>
                </c:pt>
                <c:pt idx="1392">
                  <c:v>20.7224796527377</c:v>
                </c:pt>
                <c:pt idx="1393">
                  <c:v>29.452372466343199</c:v>
                </c:pt>
                <c:pt idx="1394">
                  <c:v>42.054468225171298</c:v>
                </c:pt>
                <c:pt idx="1395">
                  <c:v>22.373011885891501</c:v>
                </c:pt>
                <c:pt idx="1396">
                  <c:v>17.6872602549013</c:v>
                </c:pt>
                <c:pt idx="1397">
                  <c:v>30.2765419027827</c:v>
                </c:pt>
                <c:pt idx="1398">
                  <c:v>14.3710040645961</c:v>
                </c:pt>
                <c:pt idx="1399">
                  <c:v>23.014450391097402</c:v>
                </c:pt>
                <c:pt idx="1400">
                  <c:v>27.7679489326515</c:v>
                </c:pt>
                <c:pt idx="1401">
                  <c:v>6.2951792148085204</c:v>
                </c:pt>
                <c:pt idx="1402">
                  <c:v>8.1289460284245294</c:v>
                </c:pt>
                <c:pt idx="1403">
                  <c:v>11.718032941272799</c:v>
                </c:pt>
                <c:pt idx="1404">
                  <c:v>7.5752828576717004</c:v>
                </c:pt>
                <c:pt idx="1405">
                  <c:v>15.744574515763899</c:v>
                </c:pt>
                <c:pt idx="1406">
                  <c:v>9.9732537637891596</c:v>
                </c:pt>
                <c:pt idx="1407">
                  <c:v>7.7827541246633896</c:v>
                </c:pt>
                <c:pt idx="1408">
                  <c:v>23.6529834054326</c:v>
                </c:pt>
                <c:pt idx="1409">
                  <c:v>15.4433796696856</c:v>
                </c:pt>
                <c:pt idx="1410">
                  <c:v>17.610766663093202</c:v>
                </c:pt>
                <c:pt idx="1411">
                  <c:v>6.2711970297417796</c:v>
                </c:pt>
                <c:pt idx="1412">
                  <c:v>11.1569049618892</c:v>
                </c:pt>
                <c:pt idx="1413">
                  <c:v>20.9562783677925</c:v>
                </c:pt>
                <c:pt idx="1414">
                  <c:v>12.996545457351299</c:v>
                </c:pt>
                <c:pt idx="1415">
                  <c:v>10.1574458020114</c:v>
                </c:pt>
                <c:pt idx="1416">
                  <c:v>16.084465428120801</c:v>
                </c:pt>
                <c:pt idx="1417">
                  <c:v>6.4091687758974301</c:v>
                </c:pt>
                <c:pt idx="1418">
                  <c:v>38.797964168588599</c:v>
                </c:pt>
                <c:pt idx="1419">
                  <c:v>8.1027110997084897</c:v>
                </c:pt>
                <c:pt idx="1420">
                  <c:v>6.2879309720933403</c:v>
                </c:pt>
                <c:pt idx="1421">
                  <c:v>39.7913635715515</c:v>
                </c:pt>
                <c:pt idx="1422">
                  <c:v>5.5061495505131104</c:v>
                </c:pt>
                <c:pt idx="1423">
                  <c:v>7.3594041591368802</c:v>
                </c:pt>
                <c:pt idx="1424">
                  <c:v>31.339857139971901</c:v>
                </c:pt>
                <c:pt idx="1425">
                  <c:v>6.3243543710063603</c:v>
                </c:pt>
                <c:pt idx="1426">
                  <c:v>14.565988613074399</c:v>
                </c:pt>
                <c:pt idx="1427">
                  <c:v>29.0951549894396</c:v>
                </c:pt>
                <c:pt idx="1428">
                  <c:v>45.833454619244897</c:v>
                </c:pt>
                <c:pt idx="1429">
                  <c:v>12.163360689218599</c:v>
                </c:pt>
                <c:pt idx="1430">
                  <c:v>25.3061657504729</c:v>
                </c:pt>
                <c:pt idx="1431">
                  <c:v>13.484639483948699</c:v>
                </c:pt>
                <c:pt idx="1432">
                  <c:v>7.3100630833706903</c:v>
                </c:pt>
                <c:pt idx="1433">
                  <c:v>26.535770603803499</c:v>
                </c:pt>
                <c:pt idx="1434">
                  <c:v>15.194730111395501</c:v>
                </c:pt>
                <c:pt idx="1435">
                  <c:v>29.660542917799699</c:v>
                </c:pt>
                <c:pt idx="1436">
                  <c:v>23.740382732168701</c:v>
                </c:pt>
                <c:pt idx="1437">
                  <c:v>5.5003815454513099</c:v>
                </c:pt>
                <c:pt idx="1438">
                  <c:v>17.763743522553799</c:v>
                </c:pt>
                <c:pt idx="1439">
                  <c:v>5.51537816459357</c:v>
                </c:pt>
                <c:pt idx="1440">
                  <c:v>40.155517613430298</c:v>
                </c:pt>
                <c:pt idx="1441">
                  <c:v>22.919616224199299</c:v>
                </c:pt>
                <c:pt idx="1442">
                  <c:v>12.0552618695299</c:v>
                </c:pt>
                <c:pt idx="1443">
                  <c:v>19.5464546378618</c:v>
                </c:pt>
                <c:pt idx="1444">
                  <c:v>16.314277534115</c:v>
                </c:pt>
                <c:pt idx="1445">
                  <c:v>11.7215715433712</c:v>
                </c:pt>
                <c:pt idx="1446">
                  <c:v>16.878243343903399</c:v>
                </c:pt>
                <c:pt idx="1447">
                  <c:v>28.258497982582099</c:v>
                </c:pt>
                <c:pt idx="1448">
                  <c:v>19.9176938550534</c:v>
                </c:pt>
                <c:pt idx="1449">
                  <c:v>19.4958162476563</c:v>
                </c:pt>
                <c:pt idx="1450">
                  <c:v>12.265711303022</c:v>
                </c:pt>
                <c:pt idx="1451">
                  <c:v>12.2072272268415</c:v>
                </c:pt>
                <c:pt idx="1452">
                  <c:v>14.806532057069999</c:v>
                </c:pt>
                <c:pt idx="1453">
                  <c:v>26.749793599971198</c:v>
                </c:pt>
                <c:pt idx="1454">
                  <c:v>6.2904117006692397</c:v>
                </c:pt>
                <c:pt idx="1455">
                  <c:v>19.262823939551801</c:v>
                </c:pt>
                <c:pt idx="1456">
                  <c:v>27.878855103157299</c:v>
                </c:pt>
                <c:pt idx="1457">
                  <c:v>19.647292585202599</c:v>
                </c:pt>
                <c:pt idx="1458">
                  <c:v>30.2766774316867</c:v>
                </c:pt>
                <c:pt idx="1459">
                  <c:v>27.434905879991099</c:v>
                </c:pt>
                <c:pt idx="1460">
                  <c:v>12.2181851715262</c:v>
                </c:pt>
                <c:pt idx="1461">
                  <c:v>13.6665634950793</c:v>
                </c:pt>
                <c:pt idx="1462">
                  <c:v>50.153783034867402</c:v>
                </c:pt>
                <c:pt idx="1463">
                  <c:v>26.764578094916398</c:v>
                </c:pt>
                <c:pt idx="1464">
                  <c:v>11.878304877229301</c:v>
                </c:pt>
                <c:pt idx="1465">
                  <c:v>6.1766498960388398</c:v>
                </c:pt>
                <c:pt idx="1466">
                  <c:v>16.990927435710699</c:v>
                </c:pt>
                <c:pt idx="1467">
                  <c:v>14.1224061007646</c:v>
                </c:pt>
                <c:pt idx="1468">
                  <c:v>45.379286375168903</c:v>
                </c:pt>
                <c:pt idx="1469">
                  <c:v>20.761847588348001</c:v>
                </c:pt>
                <c:pt idx="1470">
                  <c:v>21.820967486189801</c:v>
                </c:pt>
                <c:pt idx="1471">
                  <c:v>18.193496811560799</c:v>
                </c:pt>
                <c:pt idx="1472">
                  <c:v>10.0580661351124</c:v>
                </c:pt>
                <c:pt idx="1473">
                  <c:v>22.5328418734418</c:v>
                </c:pt>
                <c:pt idx="1474">
                  <c:v>99.208580039758004</c:v>
                </c:pt>
                <c:pt idx="1475">
                  <c:v>11.311042519368399</c:v>
                </c:pt>
                <c:pt idx="1476">
                  <c:v>26.9541537230436</c:v>
                </c:pt>
                <c:pt idx="1477">
                  <c:v>23.460348745740699</c:v>
                </c:pt>
                <c:pt idx="1478">
                  <c:v>19.756912280492202</c:v>
                </c:pt>
                <c:pt idx="1479">
                  <c:v>26.015895625883601</c:v>
                </c:pt>
                <c:pt idx="1480">
                  <c:v>22.406717590682302</c:v>
                </c:pt>
                <c:pt idx="1481">
                  <c:v>13.6509995178273</c:v>
                </c:pt>
                <c:pt idx="1482">
                  <c:v>64.005023380005298</c:v>
                </c:pt>
                <c:pt idx="1483">
                  <c:v>29.5207805575081</c:v>
                </c:pt>
                <c:pt idx="1484">
                  <c:v>12.2630777142443</c:v>
                </c:pt>
                <c:pt idx="1485">
                  <c:v>37.247298504296303</c:v>
                </c:pt>
                <c:pt idx="1486">
                  <c:v>15.1886335772503</c:v>
                </c:pt>
                <c:pt idx="1487">
                  <c:v>28.130866364012</c:v>
                </c:pt>
                <c:pt idx="1488">
                  <c:v>36.634336238163101</c:v>
                </c:pt>
                <c:pt idx="1489">
                  <c:v>40.607911181094799</c:v>
                </c:pt>
                <c:pt idx="1490">
                  <c:v>29.781640526942098</c:v>
                </c:pt>
                <c:pt idx="1491">
                  <c:v>32.207834150329703</c:v>
                </c:pt>
                <c:pt idx="1492">
                  <c:v>14.246255523023599</c:v>
                </c:pt>
                <c:pt idx="1493">
                  <c:v>20.984173339619101</c:v>
                </c:pt>
                <c:pt idx="1494">
                  <c:v>9.2295949029647097</c:v>
                </c:pt>
                <c:pt idx="1495">
                  <c:v>35.812312263345397</c:v>
                </c:pt>
                <c:pt idx="1496">
                  <c:v>14.4822500043123</c:v>
                </c:pt>
                <c:pt idx="1497">
                  <c:v>22.368044782163</c:v>
                </c:pt>
                <c:pt idx="1498">
                  <c:v>10.665177476306599</c:v>
                </c:pt>
                <c:pt idx="1499">
                  <c:v>10.729547310755001</c:v>
                </c:pt>
                <c:pt idx="1500">
                  <c:v>57.984952283537503</c:v>
                </c:pt>
                <c:pt idx="1501">
                  <c:v>27.608586567669899</c:v>
                </c:pt>
                <c:pt idx="1502">
                  <c:v>7.4461387400982399</c:v>
                </c:pt>
                <c:pt idx="1503">
                  <c:v>14.915400302435501</c:v>
                </c:pt>
                <c:pt idx="1504">
                  <c:v>7.2214214074132501</c:v>
                </c:pt>
                <c:pt idx="1505">
                  <c:v>36.379194716146401</c:v>
                </c:pt>
                <c:pt idx="1506">
                  <c:v>13.3626457543608</c:v>
                </c:pt>
                <c:pt idx="1507">
                  <c:v>6.8501932192326898</c:v>
                </c:pt>
                <c:pt idx="1508">
                  <c:v>25.361525630617201</c:v>
                </c:pt>
                <c:pt idx="1509">
                  <c:v>9.5136299275190694</c:v>
                </c:pt>
                <c:pt idx="1510">
                  <c:v>36.341184986892301</c:v>
                </c:pt>
                <c:pt idx="1511">
                  <c:v>13.935018023069899</c:v>
                </c:pt>
                <c:pt idx="1512">
                  <c:v>17.013095786414901</c:v>
                </c:pt>
                <c:pt idx="1513">
                  <c:v>6.9093991494376201</c:v>
                </c:pt>
                <c:pt idx="1514">
                  <c:v>9.3133106204161002</c:v>
                </c:pt>
                <c:pt idx="1515">
                  <c:v>25.978413870841798</c:v>
                </c:pt>
                <c:pt idx="1516">
                  <c:v>28.060530489282002</c:v>
                </c:pt>
                <c:pt idx="1517">
                  <c:v>36.384907565863301</c:v>
                </c:pt>
                <c:pt idx="1518">
                  <c:v>25.801537259420599</c:v>
                </c:pt>
                <c:pt idx="1519">
                  <c:v>31.884090963599299</c:v>
                </c:pt>
                <c:pt idx="1520">
                  <c:v>16.669139413891902</c:v>
                </c:pt>
                <c:pt idx="1521">
                  <c:v>10.5018131608083</c:v>
                </c:pt>
                <c:pt idx="1522">
                  <c:v>43.027558139761403</c:v>
                </c:pt>
                <c:pt idx="1523">
                  <c:v>4.0737769473031102</c:v>
                </c:pt>
                <c:pt idx="1524">
                  <c:v>8.6542105197605697</c:v>
                </c:pt>
                <c:pt idx="1525">
                  <c:v>13.4362839529889</c:v>
                </c:pt>
                <c:pt idx="1526">
                  <c:v>21.637631295209601</c:v>
                </c:pt>
                <c:pt idx="1527">
                  <c:v>11.9956197329759</c:v>
                </c:pt>
                <c:pt idx="1528">
                  <c:v>25.148557790018199</c:v>
                </c:pt>
                <c:pt idx="1529">
                  <c:v>10.6689202781007</c:v>
                </c:pt>
                <c:pt idx="1530">
                  <c:v>20.512170735604499</c:v>
                </c:pt>
                <c:pt idx="1531">
                  <c:v>15.494642940206599</c:v>
                </c:pt>
                <c:pt idx="1532">
                  <c:v>30.9115978881131</c:v>
                </c:pt>
                <c:pt idx="1533">
                  <c:v>37.138949993084502</c:v>
                </c:pt>
                <c:pt idx="1534">
                  <c:v>17.285031932991402</c:v>
                </c:pt>
                <c:pt idx="1535">
                  <c:v>13.2615167721848</c:v>
                </c:pt>
                <c:pt idx="1536">
                  <c:v>60.0144764640552</c:v>
                </c:pt>
                <c:pt idx="1537">
                  <c:v>23.210036528091798</c:v>
                </c:pt>
                <c:pt idx="1538">
                  <c:v>20.1115379095794</c:v>
                </c:pt>
                <c:pt idx="1539">
                  <c:v>8.5940235081737999</c:v>
                </c:pt>
                <c:pt idx="1540">
                  <c:v>10.942176126892999</c:v>
                </c:pt>
                <c:pt idx="1541">
                  <c:v>9.8168233355474008</c:v>
                </c:pt>
                <c:pt idx="1542">
                  <c:v>18.203804200139899</c:v>
                </c:pt>
                <c:pt idx="1543">
                  <c:v>17.308283651991601</c:v>
                </c:pt>
                <c:pt idx="1544">
                  <c:v>44.2760342802708</c:v>
                </c:pt>
                <c:pt idx="1545">
                  <c:v>65.668981689495993</c:v>
                </c:pt>
                <c:pt idx="1546">
                  <c:v>68.653916647572004</c:v>
                </c:pt>
                <c:pt idx="1547">
                  <c:v>25.409472792482699</c:v>
                </c:pt>
                <c:pt idx="1548">
                  <c:v>23.300481595349702</c:v>
                </c:pt>
                <c:pt idx="1549">
                  <c:v>18.654872294868799</c:v>
                </c:pt>
                <c:pt idx="1550">
                  <c:v>24.582439761226901</c:v>
                </c:pt>
                <c:pt idx="1551">
                  <c:v>36.062007628325901</c:v>
                </c:pt>
                <c:pt idx="1552">
                  <c:v>10.8147184461734</c:v>
                </c:pt>
                <c:pt idx="1553">
                  <c:v>24.153607857479098</c:v>
                </c:pt>
                <c:pt idx="1554">
                  <c:v>29.5760092101434</c:v>
                </c:pt>
                <c:pt idx="1555">
                  <c:v>21.395861998512299</c:v>
                </c:pt>
                <c:pt idx="1556">
                  <c:v>27.108865249818301</c:v>
                </c:pt>
                <c:pt idx="1557">
                  <c:v>30.963768946484301</c:v>
                </c:pt>
                <c:pt idx="1558">
                  <c:v>19.070491255265701</c:v>
                </c:pt>
                <c:pt idx="1559">
                  <c:v>7.75718567393925</c:v>
                </c:pt>
                <c:pt idx="1560">
                  <c:v>19.2018928496461</c:v>
                </c:pt>
                <c:pt idx="1561">
                  <c:v>22.539229153379001</c:v>
                </c:pt>
                <c:pt idx="1562">
                  <c:v>39.680975699449</c:v>
                </c:pt>
                <c:pt idx="1563">
                  <c:v>69.778901499589495</c:v>
                </c:pt>
                <c:pt idx="1564">
                  <c:v>72.368695309450402</c:v>
                </c:pt>
                <c:pt idx="1565">
                  <c:v>84.725868176355206</c:v>
                </c:pt>
                <c:pt idx="1566">
                  <c:v>33.959401519103302</c:v>
                </c:pt>
                <c:pt idx="1567">
                  <c:v>14.041227639782401</c:v>
                </c:pt>
                <c:pt idx="1568">
                  <c:v>22.374530412358101</c:v>
                </c:pt>
                <c:pt idx="1569">
                  <c:v>15.663826862999599</c:v>
                </c:pt>
                <c:pt idx="1570">
                  <c:v>21.328151376848201</c:v>
                </c:pt>
                <c:pt idx="1571">
                  <c:v>20.286646792612</c:v>
                </c:pt>
                <c:pt idx="1572">
                  <c:v>14.396126694667901</c:v>
                </c:pt>
                <c:pt idx="1573">
                  <c:v>34.764637309662099</c:v>
                </c:pt>
                <c:pt idx="1574">
                  <c:v>7.3615322419227702</c:v>
                </c:pt>
                <c:pt idx="1575">
                  <c:v>32.5645586571246</c:v>
                </c:pt>
                <c:pt idx="1576">
                  <c:v>29.831562418892499</c:v>
                </c:pt>
                <c:pt idx="1577">
                  <c:v>7.0583145489195704</c:v>
                </c:pt>
                <c:pt idx="1578">
                  <c:v>12.9804059061017</c:v>
                </c:pt>
                <c:pt idx="1579">
                  <c:v>9.9485387181148308</c:v>
                </c:pt>
                <c:pt idx="1580">
                  <c:v>22.393986696336299</c:v>
                </c:pt>
                <c:pt idx="1581">
                  <c:v>5.5170696582877596</c:v>
                </c:pt>
                <c:pt idx="1582">
                  <c:v>57.839298247225301</c:v>
                </c:pt>
                <c:pt idx="1583">
                  <c:v>16.720596542410298</c:v>
                </c:pt>
                <c:pt idx="1584">
                  <c:v>26.294817659592901</c:v>
                </c:pt>
                <c:pt idx="1585">
                  <c:v>27.048683152548701</c:v>
                </c:pt>
                <c:pt idx="1586">
                  <c:v>20.1144162771254</c:v>
                </c:pt>
                <c:pt idx="1587">
                  <c:v>5.5229639091095404</c:v>
                </c:pt>
                <c:pt idx="1588">
                  <c:v>13.057247703088599</c:v>
                </c:pt>
                <c:pt idx="1589">
                  <c:v>21.592895880040299</c:v>
                </c:pt>
                <c:pt idx="1590">
                  <c:v>19.080016903425001</c:v>
                </c:pt>
                <c:pt idx="1591">
                  <c:v>29.826882991529299</c:v>
                </c:pt>
                <c:pt idx="1592">
                  <c:v>17.1434916244859</c:v>
                </c:pt>
                <c:pt idx="1593">
                  <c:v>20.391187627823602</c:v>
                </c:pt>
                <c:pt idx="1594">
                  <c:v>12.9546027469354</c:v>
                </c:pt>
                <c:pt idx="1595">
                  <c:v>9.5513792028590796</c:v>
                </c:pt>
                <c:pt idx="1596">
                  <c:v>22.768014536997701</c:v>
                </c:pt>
                <c:pt idx="1597">
                  <c:v>19.276135667662299</c:v>
                </c:pt>
                <c:pt idx="1598">
                  <c:v>39.370669766595299</c:v>
                </c:pt>
                <c:pt idx="1599">
                  <c:v>12.7584750268596</c:v>
                </c:pt>
                <c:pt idx="1600">
                  <c:v>14.2010805489994</c:v>
                </c:pt>
                <c:pt idx="1601">
                  <c:v>5.3512622300385901</c:v>
                </c:pt>
                <c:pt idx="1602">
                  <c:v>23.874541584972299</c:v>
                </c:pt>
                <c:pt idx="1603">
                  <c:v>15.4493080303521</c:v>
                </c:pt>
                <c:pt idx="1604">
                  <c:v>74.194083254505998</c:v>
                </c:pt>
                <c:pt idx="1605">
                  <c:v>96.234044956511894</c:v>
                </c:pt>
                <c:pt idx="1606">
                  <c:v>14.3224112352604</c:v>
                </c:pt>
                <c:pt idx="1607">
                  <c:v>62.606900676646603</c:v>
                </c:pt>
                <c:pt idx="1608">
                  <c:v>47.7651413877526</c:v>
                </c:pt>
                <c:pt idx="1609">
                  <c:v>12.486995239107101</c:v>
                </c:pt>
                <c:pt idx="1610">
                  <c:v>39.899544938676897</c:v>
                </c:pt>
                <c:pt idx="1611">
                  <c:v>10.2260103258443</c:v>
                </c:pt>
                <c:pt idx="1612">
                  <c:v>36.920770763428003</c:v>
                </c:pt>
                <c:pt idx="1613">
                  <c:v>18.194974802827701</c:v>
                </c:pt>
                <c:pt idx="1614">
                  <c:v>7.2357673850715898</c:v>
                </c:pt>
                <c:pt idx="1615">
                  <c:v>42.138848971416202</c:v>
                </c:pt>
                <c:pt idx="1616">
                  <c:v>16.182642395928799</c:v>
                </c:pt>
                <c:pt idx="1617">
                  <c:v>23.232854514887901</c:v>
                </c:pt>
                <c:pt idx="1618">
                  <c:v>11.2953150282795</c:v>
                </c:pt>
                <c:pt idx="1619">
                  <c:v>33.833955621045398</c:v>
                </c:pt>
                <c:pt idx="1620">
                  <c:v>50.002188631768703</c:v>
                </c:pt>
                <c:pt idx="1621">
                  <c:v>17.6192439745573</c:v>
                </c:pt>
                <c:pt idx="1622">
                  <c:v>15.432828381388401</c:v>
                </c:pt>
                <c:pt idx="1623">
                  <c:v>9.6953163820632096</c:v>
                </c:pt>
                <c:pt idx="1624">
                  <c:v>25.629462420389999</c:v>
                </c:pt>
                <c:pt idx="1625">
                  <c:v>43.8555523157344</c:v>
                </c:pt>
                <c:pt idx="1626">
                  <c:v>29.523532165614501</c:v>
                </c:pt>
                <c:pt idx="1627">
                  <c:v>9.0886022352952391</c:v>
                </c:pt>
                <c:pt idx="1628">
                  <c:v>41.782149273871397</c:v>
                </c:pt>
                <c:pt idx="1629">
                  <c:v>16.908009631037</c:v>
                </c:pt>
                <c:pt idx="1630">
                  <c:v>14.0763402634858</c:v>
                </c:pt>
                <c:pt idx="1631">
                  <c:v>36.304171466554699</c:v>
                </c:pt>
                <c:pt idx="1632">
                  <c:v>22.163138308449302</c:v>
                </c:pt>
                <c:pt idx="1633">
                  <c:v>25.906000606328799</c:v>
                </c:pt>
                <c:pt idx="1634">
                  <c:v>13.959286676703501</c:v>
                </c:pt>
                <c:pt idx="1635">
                  <c:v>55.4517780451162</c:v>
                </c:pt>
                <c:pt idx="1636">
                  <c:v>53.867540989883501</c:v>
                </c:pt>
                <c:pt idx="1637">
                  <c:v>13.7379757116025</c:v>
                </c:pt>
                <c:pt idx="1638">
                  <c:v>33.903062460671599</c:v>
                </c:pt>
                <c:pt idx="1639">
                  <c:v>26.344614426388901</c:v>
                </c:pt>
                <c:pt idx="1640">
                  <c:v>39.309888523802897</c:v>
                </c:pt>
                <c:pt idx="1641">
                  <c:v>28.3934645296127</c:v>
                </c:pt>
                <c:pt idx="1642">
                  <c:v>14.939903621865399</c:v>
                </c:pt>
                <c:pt idx="1643">
                  <c:v>24.297390855375099</c:v>
                </c:pt>
                <c:pt idx="1644">
                  <c:v>37.465922070254202</c:v>
                </c:pt>
                <c:pt idx="1645">
                  <c:v>29.2545447420964</c:v>
                </c:pt>
                <c:pt idx="1646">
                  <c:v>23.700198090870298</c:v>
                </c:pt>
                <c:pt idx="1647">
                  <c:v>25.1756565740924</c:v>
                </c:pt>
                <c:pt idx="1648">
                  <c:v>10.475296520172501</c:v>
                </c:pt>
                <c:pt idx="1649">
                  <c:v>17.5033593771116</c:v>
                </c:pt>
                <c:pt idx="1650">
                  <c:v>29.3573401297324</c:v>
                </c:pt>
                <c:pt idx="1651">
                  <c:v>15.016778740372599</c:v>
                </c:pt>
                <c:pt idx="1652">
                  <c:v>21.301631011133001</c:v>
                </c:pt>
                <c:pt idx="1653">
                  <c:v>18.393852381961501</c:v>
                </c:pt>
                <c:pt idx="1654">
                  <c:v>18.696287130199401</c:v>
                </c:pt>
                <c:pt idx="1655">
                  <c:v>31.0649437634134</c:v>
                </c:pt>
                <c:pt idx="1656">
                  <c:v>35.12096880384</c:v>
                </c:pt>
                <c:pt idx="1657">
                  <c:v>8.3235283565735703</c:v>
                </c:pt>
                <c:pt idx="1658">
                  <c:v>16.326167583430401</c:v>
                </c:pt>
                <c:pt idx="1659">
                  <c:v>19.3712570423708</c:v>
                </c:pt>
                <c:pt idx="1660">
                  <c:v>30.6076727935056</c:v>
                </c:pt>
                <c:pt idx="1661">
                  <c:v>36.5192180549436</c:v>
                </c:pt>
                <c:pt idx="1662">
                  <c:v>24.651067003937602</c:v>
                </c:pt>
                <c:pt idx="1663">
                  <c:v>20.165979099646201</c:v>
                </c:pt>
                <c:pt idx="1664">
                  <c:v>15.531732861586701</c:v>
                </c:pt>
                <c:pt idx="1665">
                  <c:v>67.979769227278496</c:v>
                </c:pt>
                <c:pt idx="1666">
                  <c:v>33.4672291072321</c:v>
                </c:pt>
                <c:pt idx="1667">
                  <c:v>28.763044158647102</c:v>
                </c:pt>
                <c:pt idx="1668">
                  <c:v>39.759242050298802</c:v>
                </c:pt>
                <c:pt idx="1669">
                  <c:v>37.980672672468401</c:v>
                </c:pt>
                <c:pt idx="1670">
                  <c:v>31.881361043297201</c:v>
                </c:pt>
                <c:pt idx="1671">
                  <c:v>15.760427588409501</c:v>
                </c:pt>
                <c:pt idx="1672">
                  <c:v>6.7253971922029203</c:v>
                </c:pt>
                <c:pt idx="1673">
                  <c:v>16.252612763415701</c:v>
                </c:pt>
                <c:pt idx="1674">
                  <c:v>28.1949487552744</c:v>
                </c:pt>
                <c:pt idx="1675">
                  <c:v>32.0212819918085</c:v>
                </c:pt>
                <c:pt idx="1676">
                  <c:v>17.1063317108019</c:v>
                </c:pt>
                <c:pt idx="1677">
                  <c:v>8.4864765958849997</c:v>
                </c:pt>
                <c:pt idx="1678">
                  <c:v>29.749011088755399</c:v>
                </c:pt>
                <c:pt idx="1679">
                  <c:v>24.335133194545001</c:v>
                </c:pt>
                <c:pt idx="1680">
                  <c:v>30.583727842359899</c:v>
                </c:pt>
                <c:pt idx="1681">
                  <c:v>16.692952170716499</c:v>
                </c:pt>
                <c:pt idx="1682">
                  <c:v>10.3539487782961</c:v>
                </c:pt>
                <c:pt idx="1683">
                  <c:v>18.581847828351801</c:v>
                </c:pt>
                <c:pt idx="1684">
                  <c:v>28.4474267109692</c:v>
                </c:pt>
                <c:pt idx="1685">
                  <c:v>15.406140743536699</c:v>
                </c:pt>
                <c:pt idx="1686">
                  <c:v>49.708085167186901</c:v>
                </c:pt>
                <c:pt idx="1687">
                  <c:v>28.6357265035094</c:v>
                </c:pt>
                <c:pt idx="1688">
                  <c:v>13.530632670178701</c:v>
                </c:pt>
                <c:pt idx="1689">
                  <c:v>8.9263255149202205</c:v>
                </c:pt>
                <c:pt idx="1690">
                  <c:v>18.8936136356836</c:v>
                </c:pt>
                <c:pt idx="1691">
                  <c:v>27.8734275163369</c:v>
                </c:pt>
                <c:pt idx="1692">
                  <c:v>44.917352946037902</c:v>
                </c:pt>
                <c:pt idx="1693">
                  <c:v>35.260016876324599</c:v>
                </c:pt>
                <c:pt idx="1694">
                  <c:v>52.511651488855499</c:v>
                </c:pt>
                <c:pt idx="1695">
                  <c:v>8.2248778611208895</c:v>
                </c:pt>
                <c:pt idx="1696">
                  <c:v>17.0776229339757</c:v>
                </c:pt>
                <c:pt idx="1697">
                  <c:v>13.7617705113799</c:v>
                </c:pt>
                <c:pt idx="1698">
                  <c:v>21.438617011247398</c:v>
                </c:pt>
                <c:pt idx="1699">
                  <c:v>3.1801151077929002</c:v>
                </c:pt>
                <c:pt idx="1700">
                  <c:v>2.9353370657414102</c:v>
                </c:pt>
                <c:pt idx="1701">
                  <c:v>29.3285273037142</c:v>
                </c:pt>
                <c:pt idx="1702">
                  <c:v>29.5276012268519</c:v>
                </c:pt>
                <c:pt idx="1703">
                  <c:v>8.8969859949260606</c:v>
                </c:pt>
                <c:pt idx="1704">
                  <c:v>24.9751343232229</c:v>
                </c:pt>
                <c:pt idx="1705">
                  <c:v>15.4188035393347</c:v>
                </c:pt>
                <c:pt idx="1706">
                  <c:v>8.2069193473337894</c:v>
                </c:pt>
                <c:pt idx="1707">
                  <c:v>26.965052936692501</c:v>
                </c:pt>
                <c:pt idx="1708">
                  <c:v>18.888441248962302</c:v>
                </c:pt>
                <c:pt idx="1709">
                  <c:v>9.0620502194222592</c:v>
                </c:pt>
                <c:pt idx="1710">
                  <c:v>17.165024754782198</c:v>
                </c:pt>
                <c:pt idx="1711">
                  <c:v>22.550181126558499</c:v>
                </c:pt>
                <c:pt idx="1712">
                  <c:v>30.6742420674843</c:v>
                </c:pt>
                <c:pt idx="1713">
                  <c:v>17.2932566081091</c:v>
                </c:pt>
                <c:pt idx="1714">
                  <c:v>8.3587079391837502</c:v>
                </c:pt>
                <c:pt idx="1715">
                  <c:v>12.3553266075709</c:v>
                </c:pt>
                <c:pt idx="1716">
                  <c:v>34.556626611317</c:v>
                </c:pt>
                <c:pt idx="1717">
                  <c:v>18.615913673049398</c:v>
                </c:pt>
                <c:pt idx="1718">
                  <c:v>10.9946441520222</c:v>
                </c:pt>
                <c:pt idx="1719">
                  <c:v>25.494830527332901</c:v>
                </c:pt>
                <c:pt idx="1720">
                  <c:v>23.420021677197202</c:v>
                </c:pt>
                <c:pt idx="1721">
                  <c:v>12.3541867872463</c:v>
                </c:pt>
                <c:pt idx="1722">
                  <c:v>11.474350701795499</c:v>
                </c:pt>
                <c:pt idx="1723">
                  <c:v>12.8086454192077</c:v>
                </c:pt>
                <c:pt idx="1724">
                  <c:v>61.633721092941002</c:v>
                </c:pt>
                <c:pt idx="1725">
                  <c:v>29.1473600272917</c:v>
                </c:pt>
                <c:pt idx="1726">
                  <c:v>14.2520611239673</c:v>
                </c:pt>
                <c:pt idx="1727">
                  <c:v>42.1470957279478</c:v>
                </c:pt>
                <c:pt idx="1728">
                  <c:v>21.141302301967301</c:v>
                </c:pt>
                <c:pt idx="1729">
                  <c:v>47.866902542237398</c:v>
                </c:pt>
                <c:pt idx="1730">
                  <c:v>65.920384508559096</c:v>
                </c:pt>
                <c:pt idx="1731">
                  <c:v>24.359382173926701</c:v>
                </c:pt>
                <c:pt idx="1732">
                  <c:v>20.493220105546701</c:v>
                </c:pt>
                <c:pt idx="1733">
                  <c:v>56.1115875980136</c:v>
                </c:pt>
                <c:pt idx="1734">
                  <c:v>19.772167293868002</c:v>
                </c:pt>
                <c:pt idx="1735">
                  <c:v>11.741448356343099</c:v>
                </c:pt>
                <c:pt idx="1736">
                  <c:v>21.533145097176401</c:v>
                </c:pt>
                <c:pt idx="1737">
                  <c:v>21.953987072479499</c:v>
                </c:pt>
                <c:pt idx="1738">
                  <c:v>5.7136582489996197</c:v>
                </c:pt>
                <c:pt idx="1739">
                  <c:v>17.097400540247399</c:v>
                </c:pt>
                <c:pt idx="1740">
                  <c:v>18.4360122046659</c:v>
                </c:pt>
                <c:pt idx="1741">
                  <c:v>15.5076789958992</c:v>
                </c:pt>
                <c:pt idx="1742">
                  <c:v>16.405533491328601</c:v>
                </c:pt>
                <c:pt idx="1743">
                  <c:v>5.6866527650699696</c:v>
                </c:pt>
                <c:pt idx="1744">
                  <c:v>23.552197374866601</c:v>
                </c:pt>
                <c:pt idx="1745">
                  <c:v>43.8466054823866</c:v>
                </c:pt>
                <c:pt idx="1746">
                  <c:v>23.103871023691401</c:v>
                </c:pt>
                <c:pt idx="1747">
                  <c:v>59.646235842771503</c:v>
                </c:pt>
                <c:pt idx="1748">
                  <c:v>11.951272249782299</c:v>
                </c:pt>
                <c:pt idx="1749">
                  <c:v>39.774986702001002</c:v>
                </c:pt>
                <c:pt idx="1750">
                  <c:v>65.764740184287106</c:v>
                </c:pt>
                <c:pt idx="1751">
                  <c:v>15.561778282568399</c:v>
                </c:pt>
                <c:pt idx="1752">
                  <c:v>8.2599881784456795</c:v>
                </c:pt>
                <c:pt idx="1753">
                  <c:v>17.2779485363471</c:v>
                </c:pt>
                <c:pt idx="1754">
                  <c:v>20.911554915786699</c:v>
                </c:pt>
                <c:pt idx="1755">
                  <c:v>21.010434325172</c:v>
                </c:pt>
                <c:pt idx="1756">
                  <c:v>13.2299828652722</c:v>
                </c:pt>
                <c:pt idx="1757">
                  <c:v>12.774805067652601</c:v>
                </c:pt>
                <c:pt idx="1758">
                  <c:v>36.436008607187802</c:v>
                </c:pt>
                <c:pt idx="1759">
                  <c:v>25.205832071899401</c:v>
                </c:pt>
                <c:pt idx="1760">
                  <c:v>25.808594847253701</c:v>
                </c:pt>
                <c:pt idx="1761">
                  <c:v>10.330636656437299</c:v>
                </c:pt>
                <c:pt idx="1762">
                  <c:v>14.632415798371801</c:v>
                </c:pt>
                <c:pt idx="1763">
                  <c:v>28.7277087884178</c:v>
                </c:pt>
                <c:pt idx="1764">
                  <c:v>14.9418936927316</c:v>
                </c:pt>
                <c:pt idx="1765">
                  <c:v>10.6556367300684</c:v>
                </c:pt>
                <c:pt idx="1766">
                  <c:v>14.263867320798701</c:v>
                </c:pt>
                <c:pt idx="1767">
                  <c:v>15.5375595713381</c:v>
                </c:pt>
                <c:pt idx="1768">
                  <c:v>17.9501428671322</c:v>
                </c:pt>
                <c:pt idx="1769">
                  <c:v>17.8542165528666</c:v>
                </c:pt>
                <c:pt idx="1770">
                  <c:v>15.4890902141016</c:v>
                </c:pt>
                <c:pt idx="1771">
                  <c:v>9.8472587175866604</c:v>
                </c:pt>
                <c:pt idx="1772">
                  <c:v>15.055604375625</c:v>
                </c:pt>
                <c:pt idx="1773">
                  <c:v>45.859725555993002</c:v>
                </c:pt>
                <c:pt idx="1774">
                  <c:v>21.933782395113301</c:v>
                </c:pt>
                <c:pt idx="1775">
                  <c:v>13.419259274022201</c:v>
                </c:pt>
                <c:pt idx="1776">
                  <c:v>12.947182279608899</c:v>
                </c:pt>
                <c:pt idx="1777">
                  <c:v>26.320627283650499</c:v>
                </c:pt>
                <c:pt idx="1778">
                  <c:v>13.4657159707126</c:v>
                </c:pt>
                <c:pt idx="1779">
                  <c:v>19.242906979308</c:v>
                </c:pt>
                <c:pt idx="1780">
                  <c:v>6.1840354925165499</c:v>
                </c:pt>
                <c:pt idx="1781">
                  <c:v>10.741802477323199</c:v>
                </c:pt>
                <c:pt idx="1782">
                  <c:v>10.7726401572678</c:v>
                </c:pt>
                <c:pt idx="1783">
                  <c:v>32.264594981130898</c:v>
                </c:pt>
                <c:pt idx="1784">
                  <c:v>7.6446924071233502</c:v>
                </c:pt>
                <c:pt idx="1785">
                  <c:v>29.504042736251701</c:v>
                </c:pt>
                <c:pt idx="1786">
                  <c:v>13.2598851951883</c:v>
                </c:pt>
                <c:pt idx="1787">
                  <c:v>27.046785023729502</c:v>
                </c:pt>
                <c:pt idx="1788">
                  <c:v>24.412684730535101</c:v>
                </c:pt>
                <c:pt idx="1789">
                  <c:v>13.448443129447201</c:v>
                </c:pt>
                <c:pt idx="1790">
                  <c:v>69.717790398374106</c:v>
                </c:pt>
                <c:pt idx="1791">
                  <c:v>8.9341873090504205</c:v>
                </c:pt>
                <c:pt idx="1792">
                  <c:v>22.228111591354601</c:v>
                </c:pt>
                <c:pt idx="1793">
                  <c:v>6.1185163404287097</c:v>
                </c:pt>
                <c:pt idx="1794">
                  <c:v>19.0295247390249</c:v>
                </c:pt>
                <c:pt idx="1795">
                  <c:v>17.718672120153698</c:v>
                </c:pt>
                <c:pt idx="1796">
                  <c:v>4.6680183773269803</c:v>
                </c:pt>
                <c:pt idx="1797">
                  <c:v>58.020823920399202</c:v>
                </c:pt>
                <c:pt idx="1798">
                  <c:v>58.387326774201597</c:v>
                </c:pt>
                <c:pt idx="1799">
                  <c:v>17.311848569938199</c:v>
                </c:pt>
                <c:pt idx="1800">
                  <c:v>13.265963946949</c:v>
                </c:pt>
                <c:pt idx="1801">
                  <c:v>29.648445576537501</c:v>
                </c:pt>
                <c:pt idx="1802">
                  <c:v>29.4518942935205</c:v>
                </c:pt>
                <c:pt idx="1803">
                  <c:v>69.019130983300997</c:v>
                </c:pt>
                <c:pt idx="1804">
                  <c:v>15.905735255700201</c:v>
                </c:pt>
                <c:pt idx="1805">
                  <c:v>4.8763941124765999</c:v>
                </c:pt>
                <c:pt idx="1806">
                  <c:v>19.045493205174399</c:v>
                </c:pt>
                <c:pt idx="1807">
                  <c:v>10.221129631827999</c:v>
                </c:pt>
                <c:pt idx="1808">
                  <c:v>9.1620140872660603</c:v>
                </c:pt>
                <c:pt idx="1809">
                  <c:v>7.8450950716541401</c:v>
                </c:pt>
                <c:pt idx="1810">
                  <c:v>5.4660976886009198</c:v>
                </c:pt>
                <c:pt idx="1811">
                  <c:v>20.530370351405899</c:v>
                </c:pt>
                <c:pt idx="1812">
                  <c:v>42.756089654533703</c:v>
                </c:pt>
                <c:pt idx="1813">
                  <c:v>13.529218202758299</c:v>
                </c:pt>
                <c:pt idx="1814">
                  <c:v>14.288661569970101</c:v>
                </c:pt>
                <c:pt idx="1815">
                  <c:v>12.468143493891001</c:v>
                </c:pt>
                <c:pt idx="1816">
                  <c:v>10.9401030834183</c:v>
                </c:pt>
                <c:pt idx="1817">
                  <c:v>8.0598482171901793</c:v>
                </c:pt>
                <c:pt idx="1818">
                  <c:v>46.715302515764797</c:v>
                </c:pt>
                <c:pt idx="1819">
                  <c:v>24.326598939137199</c:v>
                </c:pt>
                <c:pt idx="1820">
                  <c:v>36.452564065339303</c:v>
                </c:pt>
                <c:pt idx="1821">
                  <c:v>38.312093859102703</c:v>
                </c:pt>
                <c:pt idx="1822">
                  <c:v>21.071919655389099</c:v>
                </c:pt>
                <c:pt idx="1823">
                  <c:v>25.739078342390599</c:v>
                </c:pt>
                <c:pt idx="1824">
                  <c:v>10.8305574678367</c:v>
                </c:pt>
                <c:pt idx="1825">
                  <c:v>77.740361701867201</c:v>
                </c:pt>
                <c:pt idx="1826">
                  <c:v>16.439430611088198</c:v>
                </c:pt>
                <c:pt idx="1827">
                  <c:v>41.873428625229998</c:v>
                </c:pt>
                <c:pt idx="1828">
                  <c:v>16.700898905932601</c:v>
                </c:pt>
                <c:pt idx="1829">
                  <c:v>19.7727688681906</c:v>
                </c:pt>
                <c:pt idx="1830">
                  <c:v>16.961565769610001</c:v>
                </c:pt>
                <c:pt idx="1831">
                  <c:v>36.0793792700021</c:v>
                </c:pt>
                <c:pt idx="1832">
                  <c:v>28.754416097506098</c:v>
                </c:pt>
                <c:pt idx="1833">
                  <c:v>16.346782150920099</c:v>
                </c:pt>
                <c:pt idx="1834">
                  <c:v>45.413029569093098</c:v>
                </c:pt>
                <c:pt idx="1835">
                  <c:v>5.5899408316343298</c:v>
                </c:pt>
                <c:pt idx="1836">
                  <c:v>43.7147073829315</c:v>
                </c:pt>
                <c:pt idx="1837">
                  <c:v>36.664587185806703</c:v>
                </c:pt>
                <c:pt idx="1838">
                  <c:v>33.281614966923499</c:v>
                </c:pt>
                <c:pt idx="1839">
                  <c:v>36.846440867468502</c:v>
                </c:pt>
                <c:pt idx="1840">
                  <c:v>32.893570716271597</c:v>
                </c:pt>
                <c:pt idx="1841">
                  <c:v>27.8356434353583</c:v>
                </c:pt>
                <c:pt idx="1842">
                  <c:v>11.7772476627368</c:v>
                </c:pt>
                <c:pt idx="1843">
                  <c:v>14.132000813565501</c:v>
                </c:pt>
                <c:pt idx="1844">
                  <c:v>23.2584375387394</c:v>
                </c:pt>
                <c:pt idx="1845">
                  <c:v>34.344014118704997</c:v>
                </c:pt>
                <c:pt idx="1846">
                  <c:v>42.725262358133797</c:v>
                </c:pt>
                <c:pt idx="1847">
                  <c:v>41.937454700374097</c:v>
                </c:pt>
                <c:pt idx="1848">
                  <c:v>79.792757826097898</c:v>
                </c:pt>
                <c:pt idx="1849">
                  <c:v>15.903775798096399</c:v>
                </c:pt>
                <c:pt idx="1850">
                  <c:v>28.546401219673399</c:v>
                </c:pt>
                <c:pt idx="1851">
                  <c:v>77.958753948101801</c:v>
                </c:pt>
                <c:pt idx="1852">
                  <c:v>11.2098312976423</c:v>
                </c:pt>
                <c:pt idx="1853">
                  <c:v>27.892382801234199</c:v>
                </c:pt>
                <c:pt idx="1854">
                  <c:v>16.090628286817299</c:v>
                </c:pt>
                <c:pt idx="1855">
                  <c:v>10.800878101147701</c:v>
                </c:pt>
                <c:pt idx="1856">
                  <c:v>13.885196324177199</c:v>
                </c:pt>
                <c:pt idx="1857">
                  <c:v>4.6879745643887798</c:v>
                </c:pt>
                <c:pt idx="1858">
                  <c:v>20.680525851264299</c:v>
                </c:pt>
                <c:pt idx="1859">
                  <c:v>6.81246765335246</c:v>
                </c:pt>
                <c:pt idx="1860">
                  <c:v>18.712742678604801</c:v>
                </c:pt>
                <c:pt idx="1861">
                  <c:v>50.751246131708299</c:v>
                </c:pt>
                <c:pt idx="1862">
                  <c:v>15.704448994642201</c:v>
                </c:pt>
                <c:pt idx="1863">
                  <c:v>54.631327207725498</c:v>
                </c:pt>
                <c:pt idx="1864">
                  <c:v>10.392324069258001</c:v>
                </c:pt>
                <c:pt idx="1865">
                  <c:v>18.0011528608206</c:v>
                </c:pt>
                <c:pt idx="1866">
                  <c:v>6.3482587460109903</c:v>
                </c:pt>
                <c:pt idx="1867">
                  <c:v>6.3494421092959996</c:v>
                </c:pt>
                <c:pt idx="1868">
                  <c:v>35.607711610201697</c:v>
                </c:pt>
                <c:pt idx="1869">
                  <c:v>13.5446458916082</c:v>
                </c:pt>
                <c:pt idx="1870">
                  <c:v>46.074648166197399</c:v>
                </c:pt>
                <c:pt idx="1871">
                  <c:v>42.432345969695</c:v>
                </c:pt>
                <c:pt idx="1872">
                  <c:v>14.673911863741401</c:v>
                </c:pt>
                <c:pt idx="1873">
                  <c:v>9.8619406296689007</c:v>
                </c:pt>
                <c:pt idx="1874">
                  <c:v>7.3051355630961599</c:v>
                </c:pt>
                <c:pt idx="1875">
                  <c:v>11.7833702927853</c:v>
                </c:pt>
                <c:pt idx="1876">
                  <c:v>12.2144788347569</c:v>
                </c:pt>
                <c:pt idx="1877">
                  <c:v>17.894649633978698</c:v>
                </c:pt>
                <c:pt idx="1878">
                  <c:v>21.094261645972502</c:v>
                </c:pt>
                <c:pt idx="1879">
                  <c:v>12.430079023979401</c:v>
                </c:pt>
                <c:pt idx="1880">
                  <c:v>12.549746524587301</c:v>
                </c:pt>
                <c:pt idx="1881">
                  <c:v>19.248826324581898</c:v>
                </c:pt>
                <c:pt idx="1882">
                  <c:v>20.0194905340635</c:v>
                </c:pt>
                <c:pt idx="1883">
                  <c:v>19.747760866759801</c:v>
                </c:pt>
                <c:pt idx="1884">
                  <c:v>10.1785229816678</c:v>
                </c:pt>
                <c:pt idx="1885">
                  <c:v>22.327806570105999</c:v>
                </c:pt>
                <c:pt idx="1886">
                  <c:v>20.0444783958161</c:v>
                </c:pt>
                <c:pt idx="1887">
                  <c:v>26.564744940477901</c:v>
                </c:pt>
                <c:pt idx="1888">
                  <c:v>23.607927085116799</c:v>
                </c:pt>
                <c:pt idx="1889">
                  <c:v>24.521246894281202</c:v>
                </c:pt>
                <c:pt idx="1890">
                  <c:v>18.8627846301323</c:v>
                </c:pt>
                <c:pt idx="1891">
                  <c:v>8.3911565101862706</c:v>
                </c:pt>
                <c:pt idx="1892">
                  <c:v>9.0654778377822396</c:v>
                </c:pt>
                <c:pt idx="1893">
                  <c:v>14.709988548413399</c:v>
                </c:pt>
                <c:pt idx="1894">
                  <c:v>40.7948807025736</c:v>
                </c:pt>
                <c:pt idx="1895">
                  <c:v>43.814311460685403</c:v>
                </c:pt>
                <c:pt idx="1896">
                  <c:v>41.078262538531199</c:v>
                </c:pt>
                <c:pt idx="1897">
                  <c:v>15.4342423873491</c:v>
                </c:pt>
                <c:pt idx="1898">
                  <c:v>34.282446795864097</c:v>
                </c:pt>
                <c:pt idx="1899">
                  <c:v>40.527819604814603</c:v>
                </c:pt>
                <c:pt idx="1900">
                  <c:v>11.8006887249967</c:v>
                </c:pt>
                <c:pt idx="1901">
                  <c:v>38.741284693679098</c:v>
                </c:pt>
                <c:pt idx="1902">
                  <c:v>19.991454871716101</c:v>
                </c:pt>
                <c:pt idx="1903">
                  <c:v>22.933694082660001</c:v>
                </c:pt>
                <c:pt idx="1904">
                  <c:v>23.614354178297798</c:v>
                </c:pt>
                <c:pt idx="1905">
                  <c:v>25.067874064808699</c:v>
                </c:pt>
                <c:pt idx="1906">
                  <c:v>28.516721808631399</c:v>
                </c:pt>
                <c:pt idx="1907">
                  <c:v>29.5253291140037</c:v>
                </c:pt>
                <c:pt idx="1908">
                  <c:v>4.7807273098134697</c:v>
                </c:pt>
                <c:pt idx="1909">
                  <c:v>35.5458586895991</c:v>
                </c:pt>
                <c:pt idx="1910">
                  <c:v>19.053543829815101</c:v>
                </c:pt>
                <c:pt idx="1911">
                  <c:v>36.199935486928503</c:v>
                </c:pt>
                <c:pt idx="1912">
                  <c:v>19.373171328332099</c:v>
                </c:pt>
                <c:pt idx="1913">
                  <c:v>21.262717150537899</c:v>
                </c:pt>
                <c:pt idx="1914">
                  <c:v>10.351083080354799</c:v>
                </c:pt>
                <c:pt idx="1915">
                  <c:v>99.401153427160494</c:v>
                </c:pt>
                <c:pt idx="1916">
                  <c:v>20.2216968292439</c:v>
                </c:pt>
                <c:pt idx="1917">
                  <c:v>49.066287205027898</c:v>
                </c:pt>
                <c:pt idx="1918">
                  <c:v>53.883584511160798</c:v>
                </c:pt>
                <c:pt idx="1919">
                  <c:v>22.069010329807401</c:v>
                </c:pt>
                <c:pt idx="1920">
                  <c:v>16.301991114645102</c:v>
                </c:pt>
                <c:pt idx="1921">
                  <c:v>25.193255536765399</c:v>
                </c:pt>
                <c:pt idx="1922">
                  <c:v>11.765281323675</c:v>
                </c:pt>
                <c:pt idx="1923">
                  <c:v>77.656869834592896</c:v>
                </c:pt>
                <c:pt idx="1924">
                  <c:v>6.7612366966281696</c:v>
                </c:pt>
                <c:pt idx="1925">
                  <c:v>9.0204186812283496</c:v>
                </c:pt>
                <c:pt idx="1926">
                  <c:v>5.2419531555618102</c:v>
                </c:pt>
                <c:pt idx="1927">
                  <c:v>19.3492064077446</c:v>
                </c:pt>
                <c:pt idx="1928">
                  <c:v>12.1167732943122</c:v>
                </c:pt>
                <c:pt idx="1929">
                  <c:v>13.189023397107601</c:v>
                </c:pt>
                <c:pt idx="1930">
                  <c:v>10.654473079735901</c:v>
                </c:pt>
                <c:pt idx="1931">
                  <c:v>6.4737170121139398</c:v>
                </c:pt>
                <c:pt idx="1932">
                  <c:v>43.484090022430998</c:v>
                </c:pt>
                <c:pt idx="1933">
                  <c:v>26.8433333570465</c:v>
                </c:pt>
                <c:pt idx="1934">
                  <c:v>16.5331578982636</c:v>
                </c:pt>
                <c:pt idx="1935">
                  <c:v>7.1879960984781004</c:v>
                </c:pt>
                <c:pt idx="1936">
                  <c:v>18.165387278146898</c:v>
                </c:pt>
                <c:pt idx="1937">
                  <c:v>31.334474583930799</c:v>
                </c:pt>
                <c:pt idx="1938">
                  <c:v>17.599075886709102</c:v>
                </c:pt>
                <c:pt idx="1939">
                  <c:v>57.659240514438601</c:v>
                </c:pt>
                <c:pt idx="1940">
                  <c:v>22.832929670594901</c:v>
                </c:pt>
                <c:pt idx="1941">
                  <c:v>85.424859645792097</c:v>
                </c:pt>
                <c:pt idx="1942">
                  <c:v>45.733033591955497</c:v>
                </c:pt>
                <c:pt idx="1943">
                  <c:v>16.8692652745932</c:v>
                </c:pt>
                <c:pt idx="1944">
                  <c:v>13.9406478127915</c:v>
                </c:pt>
                <c:pt idx="1945">
                  <c:v>24.282381858944099</c:v>
                </c:pt>
                <c:pt idx="1946">
                  <c:v>12.875663253832</c:v>
                </c:pt>
                <c:pt idx="1947">
                  <c:v>19.095081359993099</c:v>
                </c:pt>
                <c:pt idx="1948">
                  <c:v>14.515821896948999</c:v>
                </c:pt>
                <c:pt idx="1949">
                  <c:v>22.066888211956499</c:v>
                </c:pt>
                <c:pt idx="1950">
                  <c:v>18.026282329299899</c:v>
                </c:pt>
                <c:pt idx="1951">
                  <c:v>16.991580003838301</c:v>
                </c:pt>
                <c:pt idx="1952">
                  <c:v>29.675614950215898</c:v>
                </c:pt>
                <c:pt idx="1953">
                  <c:v>7.5172339159831498</c:v>
                </c:pt>
                <c:pt idx="1954">
                  <c:v>12.9442873361366</c:v>
                </c:pt>
                <c:pt idx="1955">
                  <c:v>21.625922338052899</c:v>
                </c:pt>
                <c:pt idx="1956">
                  <c:v>27.4843281219297</c:v>
                </c:pt>
                <c:pt idx="1957">
                  <c:v>31.4422097103608</c:v>
                </c:pt>
                <c:pt idx="1958">
                  <c:v>37.245415025914902</c:v>
                </c:pt>
                <c:pt idx="1959">
                  <c:v>22.391982054562899</c:v>
                </c:pt>
                <c:pt idx="1960">
                  <c:v>7.4099905290137196</c:v>
                </c:pt>
                <c:pt idx="1961">
                  <c:v>2.3398489583627202</c:v>
                </c:pt>
                <c:pt idx="1962">
                  <c:v>10.2212640928442</c:v>
                </c:pt>
                <c:pt idx="1963">
                  <c:v>9.59922649034025</c:v>
                </c:pt>
                <c:pt idx="1964">
                  <c:v>12.248848209056501</c:v>
                </c:pt>
                <c:pt idx="1965">
                  <c:v>10.846895112985299</c:v>
                </c:pt>
                <c:pt idx="1966">
                  <c:v>17.008944597333201</c:v>
                </c:pt>
                <c:pt idx="1967">
                  <c:v>23.7338212963584</c:v>
                </c:pt>
                <c:pt idx="1968">
                  <c:v>27.795001026567501</c:v>
                </c:pt>
                <c:pt idx="1969">
                  <c:v>23.545222669713301</c:v>
                </c:pt>
                <c:pt idx="1970">
                  <c:v>37.663395737469003</c:v>
                </c:pt>
                <c:pt idx="1971">
                  <c:v>21.379901274648699</c:v>
                </c:pt>
                <c:pt idx="1972">
                  <c:v>32.327250816954901</c:v>
                </c:pt>
                <c:pt idx="1973">
                  <c:v>51.946070110267698</c:v>
                </c:pt>
                <c:pt idx="1974">
                  <c:v>26.100672527779398</c:v>
                </c:pt>
                <c:pt idx="1975">
                  <c:v>24.068765947716599</c:v>
                </c:pt>
                <c:pt idx="1976">
                  <c:v>7.3653977341773604</c:v>
                </c:pt>
                <c:pt idx="1977">
                  <c:v>7.0482277449892496</c:v>
                </c:pt>
                <c:pt idx="1978">
                  <c:v>4.7563578406264497</c:v>
                </c:pt>
                <c:pt idx="1979">
                  <c:v>14.479918971532401</c:v>
                </c:pt>
                <c:pt idx="1980">
                  <c:v>4.1594190534147097</c:v>
                </c:pt>
                <c:pt idx="1981">
                  <c:v>18.0531439180555</c:v>
                </c:pt>
                <c:pt idx="1982">
                  <c:v>15.216107343063401</c:v>
                </c:pt>
                <c:pt idx="1983">
                  <c:v>21.5766099044105</c:v>
                </c:pt>
                <c:pt idx="1984">
                  <c:v>24.9711663019472</c:v>
                </c:pt>
                <c:pt idx="1985">
                  <c:v>56.843929518881097</c:v>
                </c:pt>
                <c:pt idx="1986">
                  <c:v>42.154888897963801</c:v>
                </c:pt>
                <c:pt idx="1987">
                  <c:v>17.034391661075201</c:v>
                </c:pt>
                <c:pt idx="1988">
                  <c:v>31.288055148592299</c:v>
                </c:pt>
                <c:pt idx="1989">
                  <c:v>25.577213149879299</c:v>
                </c:pt>
                <c:pt idx="1990">
                  <c:v>5.3545169267189401</c:v>
                </c:pt>
                <c:pt idx="1991">
                  <c:v>29.743274479909498</c:v>
                </c:pt>
                <c:pt idx="1992">
                  <c:v>71.382882731723299</c:v>
                </c:pt>
                <c:pt idx="1993">
                  <c:v>57.669995189772202</c:v>
                </c:pt>
                <c:pt idx="1994">
                  <c:v>14.176287773501899</c:v>
                </c:pt>
                <c:pt idx="1995">
                  <c:v>8.7616570520563108</c:v>
                </c:pt>
                <c:pt idx="1996">
                  <c:v>23.1781983936797</c:v>
                </c:pt>
                <c:pt idx="1997">
                  <c:v>43.857665871733602</c:v>
                </c:pt>
                <c:pt idx="1998">
                  <c:v>20.865843208801</c:v>
                </c:pt>
                <c:pt idx="1999">
                  <c:v>66.222708419948205</c:v>
                </c:pt>
                <c:pt idx="2000">
                  <c:v>29.451610820411901</c:v>
                </c:pt>
                <c:pt idx="2001">
                  <c:v>21.001946947962299</c:v>
                </c:pt>
                <c:pt idx="2002">
                  <c:v>28.387907757724399</c:v>
                </c:pt>
                <c:pt idx="2003">
                  <c:v>26.171475275839999</c:v>
                </c:pt>
                <c:pt idx="2004">
                  <c:v>25.061863878773099</c:v>
                </c:pt>
                <c:pt idx="2005">
                  <c:v>50.368552437483103</c:v>
                </c:pt>
                <c:pt idx="2006">
                  <c:v>41.067041848541201</c:v>
                </c:pt>
                <c:pt idx="2007">
                  <c:v>24.225169871003299</c:v>
                </c:pt>
                <c:pt idx="2008">
                  <c:v>26.632454217433299</c:v>
                </c:pt>
                <c:pt idx="2009">
                  <c:v>12.1908431935779</c:v>
                </c:pt>
                <c:pt idx="2010">
                  <c:v>8.6100627332322794</c:v>
                </c:pt>
                <c:pt idx="2011">
                  <c:v>26.276706437454902</c:v>
                </c:pt>
                <c:pt idx="2012">
                  <c:v>25.319288687848999</c:v>
                </c:pt>
                <c:pt idx="2013">
                  <c:v>16.236636880306001</c:v>
                </c:pt>
                <c:pt idx="2014">
                  <c:v>15.5805946733289</c:v>
                </c:pt>
                <c:pt idx="2015">
                  <c:v>32.019737992281897</c:v>
                </c:pt>
                <c:pt idx="2016">
                  <c:v>21.058650693189399</c:v>
                </c:pt>
                <c:pt idx="2017">
                  <c:v>24.4369683808644</c:v>
                </c:pt>
                <c:pt idx="2018">
                  <c:v>19.182516552671501</c:v>
                </c:pt>
                <c:pt idx="2019">
                  <c:v>13.5838333155921</c:v>
                </c:pt>
                <c:pt idx="2020">
                  <c:v>40.733869775093197</c:v>
                </c:pt>
                <c:pt idx="2021">
                  <c:v>7.6167331789594002</c:v>
                </c:pt>
                <c:pt idx="2022">
                  <c:v>14.438269630352501</c:v>
                </c:pt>
                <c:pt idx="2023">
                  <c:v>92.391019766985195</c:v>
                </c:pt>
                <c:pt idx="2024">
                  <c:v>14.4506356254783</c:v>
                </c:pt>
                <c:pt idx="2025">
                  <c:v>17.497773348263301</c:v>
                </c:pt>
                <c:pt idx="2026">
                  <c:v>30.205333818577301</c:v>
                </c:pt>
                <c:pt idx="2027">
                  <c:v>30.6486250478344</c:v>
                </c:pt>
                <c:pt idx="2028">
                  <c:v>37.946174290877401</c:v>
                </c:pt>
                <c:pt idx="2029">
                  <c:v>13.268737996781599</c:v>
                </c:pt>
                <c:pt idx="2030">
                  <c:v>97.678327982354702</c:v>
                </c:pt>
                <c:pt idx="2031">
                  <c:v>20.0501935319352</c:v>
                </c:pt>
                <c:pt idx="2032">
                  <c:v>14.7868472970653</c:v>
                </c:pt>
                <c:pt idx="2033">
                  <c:v>20.0646411113607</c:v>
                </c:pt>
                <c:pt idx="2034">
                  <c:v>25.238652479042798</c:v>
                </c:pt>
                <c:pt idx="2035">
                  <c:v>5.6263625571017997</c:v>
                </c:pt>
                <c:pt idx="2036">
                  <c:v>17.469173041467698</c:v>
                </c:pt>
                <c:pt idx="2037">
                  <c:v>35.439326322413798</c:v>
                </c:pt>
                <c:pt idx="2038">
                  <c:v>19.2226969893544</c:v>
                </c:pt>
                <c:pt idx="2039">
                  <c:v>7.0873133987990897</c:v>
                </c:pt>
                <c:pt idx="2040">
                  <c:v>16.075249106314299</c:v>
                </c:pt>
                <c:pt idx="2041">
                  <c:v>13.015388074493901</c:v>
                </c:pt>
                <c:pt idx="2042">
                  <c:v>67.270934599470806</c:v>
                </c:pt>
                <c:pt idx="2043">
                  <c:v>30.338222025710699</c:v>
                </c:pt>
                <c:pt idx="2044">
                  <c:v>22.2469603496824</c:v>
                </c:pt>
                <c:pt idx="2045">
                  <c:v>26.843223073646602</c:v>
                </c:pt>
                <c:pt idx="2046">
                  <c:v>8.3043492912663996</c:v>
                </c:pt>
                <c:pt idx="2047">
                  <c:v>48.658346625909601</c:v>
                </c:pt>
                <c:pt idx="2048">
                  <c:v>28.744304318152299</c:v>
                </c:pt>
                <c:pt idx="2049">
                  <c:v>4.4034563720615498</c:v>
                </c:pt>
                <c:pt idx="2050">
                  <c:v>59.943586969503201</c:v>
                </c:pt>
                <c:pt idx="2051">
                  <c:v>23.3493011317134</c:v>
                </c:pt>
                <c:pt idx="2052">
                  <c:v>17.453536577452802</c:v>
                </c:pt>
                <c:pt idx="2053">
                  <c:v>15.2281695109592</c:v>
                </c:pt>
                <c:pt idx="2054">
                  <c:v>25.0431016933601</c:v>
                </c:pt>
                <c:pt idx="2055">
                  <c:v>27.652626489690299</c:v>
                </c:pt>
                <c:pt idx="2056">
                  <c:v>22.551425674590501</c:v>
                </c:pt>
                <c:pt idx="2057">
                  <c:v>4.0580341925787202</c:v>
                </c:pt>
                <c:pt idx="2058">
                  <c:v>31.3400467661561</c:v>
                </c:pt>
                <c:pt idx="2059">
                  <c:v>33.857567520925201</c:v>
                </c:pt>
                <c:pt idx="2060">
                  <c:v>39.681307925599803</c:v>
                </c:pt>
                <c:pt idx="2061">
                  <c:v>15.311233205275601</c:v>
                </c:pt>
                <c:pt idx="2062">
                  <c:v>65.077456428989507</c:v>
                </c:pt>
                <c:pt idx="2063">
                  <c:v>14.276329187149299</c:v>
                </c:pt>
                <c:pt idx="2064">
                  <c:v>12.438205033959999</c:v>
                </c:pt>
                <c:pt idx="2065">
                  <c:v>32.119985363627499</c:v>
                </c:pt>
                <c:pt idx="2066">
                  <c:v>19.468143845924001</c:v>
                </c:pt>
                <c:pt idx="2067">
                  <c:v>11.0751090415067</c:v>
                </c:pt>
                <c:pt idx="2068">
                  <c:v>8.4858996412428809</c:v>
                </c:pt>
                <c:pt idx="2069">
                  <c:v>15.0018744846502</c:v>
                </c:pt>
                <c:pt idx="2070">
                  <c:v>61.745066394471699</c:v>
                </c:pt>
                <c:pt idx="2071">
                  <c:v>9.58504051863763</c:v>
                </c:pt>
                <c:pt idx="2072">
                  <c:v>29.144891974775799</c:v>
                </c:pt>
                <c:pt idx="2073">
                  <c:v>30.264665997753099</c:v>
                </c:pt>
                <c:pt idx="2074">
                  <c:v>16.839211868925901</c:v>
                </c:pt>
                <c:pt idx="2075">
                  <c:v>25.756293453910398</c:v>
                </c:pt>
                <c:pt idx="2076">
                  <c:v>33.128234237939701</c:v>
                </c:pt>
                <c:pt idx="2077">
                  <c:v>41.104458206930197</c:v>
                </c:pt>
                <c:pt idx="2078">
                  <c:v>42.434813543126502</c:v>
                </c:pt>
                <c:pt idx="2079">
                  <c:v>9.9878743145464792</c:v>
                </c:pt>
                <c:pt idx="2080">
                  <c:v>23.0419919381713</c:v>
                </c:pt>
                <c:pt idx="2081">
                  <c:v>9.9024842165021596</c:v>
                </c:pt>
                <c:pt idx="2082">
                  <c:v>11.695521768740701</c:v>
                </c:pt>
                <c:pt idx="2083">
                  <c:v>25.890642766063198</c:v>
                </c:pt>
                <c:pt idx="2084">
                  <c:v>14.1946478524205</c:v>
                </c:pt>
                <c:pt idx="2085">
                  <c:v>54.199073338126603</c:v>
                </c:pt>
                <c:pt idx="2086">
                  <c:v>17.797782325627001</c:v>
                </c:pt>
                <c:pt idx="2087">
                  <c:v>6.5420915160319302</c:v>
                </c:pt>
                <c:pt idx="2088">
                  <c:v>20.756446542191199</c:v>
                </c:pt>
                <c:pt idx="2089">
                  <c:v>22.695310189668199</c:v>
                </c:pt>
                <c:pt idx="2090">
                  <c:v>10.3171191112506</c:v>
                </c:pt>
                <c:pt idx="2091">
                  <c:v>28.762650469102301</c:v>
                </c:pt>
                <c:pt idx="2092">
                  <c:v>41.798164107230399</c:v>
                </c:pt>
                <c:pt idx="2093">
                  <c:v>15.107186688765401</c:v>
                </c:pt>
                <c:pt idx="2094">
                  <c:v>9.2389547525325799</c:v>
                </c:pt>
                <c:pt idx="2095">
                  <c:v>19.691241239113999</c:v>
                </c:pt>
                <c:pt idx="2096">
                  <c:v>20.525169006519999</c:v>
                </c:pt>
                <c:pt idx="2097">
                  <c:v>25.108325503652601</c:v>
                </c:pt>
                <c:pt idx="2098">
                  <c:v>40.415281848689197</c:v>
                </c:pt>
                <c:pt idx="2099">
                  <c:v>8.2970072618896307</c:v>
                </c:pt>
                <c:pt idx="2100">
                  <c:v>14.8246359138406</c:v>
                </c:pt>
                <c:pt idx="2101">
                  <c:v>19.416322614168699</c:v>
                </c:pt>
                <c:pt idx="2102">
                  <c:v>7.0181101491103703</c:v>
                </c:pt>
                <c:pt idx="2103">
                  <c:v>24.719075561564502</c:v>
                </c:pt>
                <c:pt idx="2104">
                  <c:v>24.625709217675301</c:v>
                </c:pt>
                <c:pt idx="2105">
                  <c:v>16.4657896806591</c:v>
                </c:pt>
                <c:pt idx="2106">
                  <c:v>52.209200262714099</c:v>
                </c:pt>
                <c:pt idx="2107">
                  <c:v>27.116026854866899</c:v>
                </c:pt>
                <c:pt idx="2108">
                  <c:v>9.2144160600212199</c:v>
                </c:pt>
                <c:pt idx="2109">
                  <c:v>28.558198424673002</c:v>
                </c:pt>
                <c:pt idx="2110">
                  <c:v>12.315361519739801</c:v>
                </c:pt>
                <c:pt idx="2111">
                  <c:v>12.698593904058599</c:v>
                </c:pt>
                <c:pt idx="2112">
                  <c:v>37.028433390056101</c:v>
                </c:pt>
                <c:pt idx="2113">
                  <c:v>8.9834155396995197</c:v>
                </c:pt>
                <c:pt idx="2114">
                  <c:v>25.604677885973501</c:v>
                </c:pt>
                <c:pt idx="2115">
                  <c:v>29.439295628923499</c:v>
                </c:pt>
                <c:pt idx="2116">
                  <c:v>31.394659151788101</c:v>
                </c:pt>
                <c:pt idx="2117">
                  <c:v>36.9490544057576</c:v>
                </c:pt>
                <c:pt idx="2118">
                  <c:v>34.2093414823443</c:v>
                </c:pt>
                <c:pt idx="2119">
                  <c:v>27.490947424953699</c:v>
                </c:pt>
                <c:pt idx="2120">
                  <c:v>21.066340199140502</c:v>
                </c:pt>
                <c:pt idx="2121">
                  <c:v>33.712434825634098</c:v>
                </c:pt>
                <c:pt idx="2122">
                  <c:v>4.3069089492252397</c:v>
                </c:pt>
                <c:pt idx="2123">
                  <c:v>20.781354239538398</c:v>
                </c:pt>
                <c:pt idx="2124">
                  <c:v>15.723340448769999</c:v>
                </c:pt>
                <c:pt idx="2125">
                  <c:v>9.5809442164812495</c:v>
                </c:pt>
                <c:pt idx="2126">
                  <c:v>10.357145639736901</c:v>
                </c:pt>
                <c:pt idx="2127">
                  <c:v>21.331724456744599</c:v>
                </c:pt>
                <c:pt idx="2128">
                  <c:v>23.337266090631498</c:v>
                </c:pt>
                <c:pt idx="2129">
                  <c:v>13.6525338855953</c:v>
                </c:pt>
                <c:pt idx="2130">
                  <c:v>12.7094278996619</c:v>
                </c:pt>
                <c:pt idx="2131">
                  <c:v>15.3854612056875</c:v>
                </c:pt>
                <c:pt idx="2132">
                  <c:v>7.1054321825413496</c:v>
                </c:pt>
                <c:pt idx="2133">
                  <c:v>46.218755217805302</c:v>
                </c:pt>
                <c:pt idx="2134">
                  <c:v>8.4005665603669808</c:v>
                </c:pt>
                <c:pt idx="2135">
                  <c:v>36.511452609971897</c:v>
                </c:pt>
                <c:pt idx="2136">
                  <c:v>22.033377271589099</c:v>
                </c:pt>
                <c:pt idx="2137">
                  <c:v>38.436795661410699</c:v>
                </c:pt>
                <c:pt idx="2138">
                  <c:v>22.3007783723579</c:v>
                </c:pt>
                <c:pt idx="2139">
                  <c:v>20.042877937840899</c:v>
                </c:pt>
                <c:pt idx="2140">
                  <c:v>18.5447966662583</c:v>
                </c:pt>
                <c:pt idx="2141">
                  <c:v>58.418262656604099</c:v>
                </c:pt>
                <c:pt idx="2142">
                  <c:v>49.625714326636803</c:v>
                </c:pt>
                <c:pt idx="2143">
                  <c:v>4.9178949478925098</c:v>
                </c:pt>
                <c:pt idx="2144">
                  <c:v>23.735078746650299</c:v>
                </c:pt>
                <c:pt idx="2145">
                  <c:v>37.956553618334503</c:v>
                </c:pt>
                <c:pt idx="2146">
                  <c:v>18.459260410961502</c:v>
                </c:pt>
                <c:pt idx="2147">
                  <c:v>7.1502033001678402</c:v>
                </c:pt>
                <c:pt idx="2148">
                  <c:v>20.362318021692001</c:v>
                </c:pt>
                <c:pt idx="2149">
                  <c:v>10.6106980651725</c:v>
                </c:pt>
                <c:pt idx="2150">
                  <c:v>16.176686443423499</c:v>
                </c:pt>
                <c:pt idx="2151">
                  <c:v>29.1788370161985</c:v>
                </c:pt>
                <c:pt idx="2152">
                  <c:v>9.3868153013525308</c:v>
                </c:pt>
                <c:pt idx="2153">
                  <c:v>13.421058227757699</c:v>
                </c:pt>
                <c:pt idx="2154">
                  <c:v>16.572309180078999</c:v>
                </c:pt>
                <c:pt idx="2155">
                  <c:v>9.6340928149662606</c:v>
                </c:pt>
                <c:pt idx="2156">
                  <c:v>5.9824898540959204</c:v>
                </c:pt>
                <c:pt idx="2157">
                  <c:v>21.474255495263201</c:v>
                </c:pt>
                <c:pt idx="2158">
                  <c:v>27.689281704703301</c:v>
                </c:pt>
                <c:pt idx="2159">
                  <c:v>12.5989263546834</c:v>
                </c:pt>
                <c:pt idx="2160">
                  <c:v>26.508178779031301</c:v>
                </c:pt>
                <c:pt idx="2161">
                  <c:v>69.823939157131605</c:v>
                </c:pt>
                <c:pt idx="2162">
                  <c:v>8.4914880408791191</c:v>
                </c:pt>
                <c:pt idx="2163">
                  <c:v>79.426864660585494</c:v>
                </c:pt>
                <c:pt idx="2164">
                  <c:v>21.9224733568015</c:v>
                </c:pt>
                <c:pt idx="2165">
                  <c:v>29.321341535071699</c:v>
                </c:pt>
                <c:pt idx="2166">
                  <c:v>16.709350722544499</c:v>
                </c:pt>
                <c:pt idx="2167">
                  <c:v>31.7035206052369</c:v>
                </c:pt>
                <c:pt idx="2168">
                  <c:v>24.283476288262701</c:v>
                </c:pt>
                <c:pt idx="2169">
                  <c:v>68.594750699345795</c:v>
                </c:pt>
                <c:pt idx="2170">
                  <c:v>28.882387802817199</c:v>
                </c:pt>
                <c:pt idx="2171">
                  <c:v>46.741101094118598</c:v>
                </c:pt>
                <c:pt idx="2172">
                  <c:v>39.351717806513697</c:v>
                </c:pt>
                <c:pt idx="2173">
                  <c:v>7.9225970247802104</c:v>
                </c:pt>
                <c:pt idx="2174">
                  <c:v>13.574083236882499</c:v>
                </c:pt>
                <c:pt idx="2175">
                  <c:v>24.894427058643199</c:v>
                </c:pt>
                <c:pt idx="2176">
                  <c:v>7.4132088820367503</c:v>
                </c:pt>
                <c:pt idx="2177">
                  <c:v>77.165521702209006</c:v>
                </c:pt>
                <c:pt idx="2178">
                  <c:v>38.614934362219202</c:v>
                </c:pt>
                <c:pt idx="2179">
                  <c:v>36.721178944612198</c:v>
                </c:pt>
                <c:pt idx="2180">
                  <c:v>17.0586510487426</c:v>
                </c:pt>
                <c:pt idx="2181">
                  <c:v>12.307613328401001</c:v>
                </c:pt>
                <c:pt idx="2182">
                  <c:v>36.115982197413999</c:v>
                </c:pt>
                <c:pt idx="2183">
                  <c:v>31.596214091875101</c:v>
                </c:pt>
                <c:pt idx="2184">
                  <c:v>70.344188897175997</c:v>
                </c:pt>
                <c:pt idx="2185">
                  <c:v>17.854429814141699</c:v>
                </c:pt>
                <c:pt idx="2186">
                  <c:v>12.2134223919037</c:v>
                </c:pt>
                <c:pt idx="2187">
                  <c:v>30.504906943938501</c:v>
                </c:pt>
                <c:pt idx="2188">
                  <c:v>22.722678702899099</c:v>
                </c:pt>
                <c:pt idx="2189">
                  <c:v>48.122520828288899</c:v>
                </c:pt>
                <c:pt idx="2190">
                  <c:v>15.0403392187275</c:v>
                </c:pt>
                <c:pt idx="2191">
                  <c:v>13.1572519301961</c:v>
                </c:pt>
                <c:pt idx="2192">
                  <c:v>39.314045792948598</c:v>
                </c:pt>
                <c:pt idx="2193">
                  <c:v>34.088097978742603</c:v>
                </c:pt>
                <c:pt idx="2194">
                  <c:v>8.6728632133008094</c:v>
                </c:pt>
                <c:pt idx="2195">
                  <c:v>15.077979646786</c:v>
                </c:pt>
                <c:pt idx="2196">
                  <c:v>5.8192318395115503</c:v>
                </c:pt>
                <c:pt idx="2197">
                  <c:v>19.246511848213</c:v>
                </c:pt>
                <c:pt idx="2198">
                  <c:v>18.807856775050901</c:v>
                </c:pt>
                <c:pt idx="2199">
                  <c:v>21.0016928396197</c:v>
                </c:pt>
                <c:pt idx="2200">
                  <c:v>16.540353611471701</c:v>
                </c:pt>
                <c:pt idx="2201">
                  <c:v>9.4517943878525106</c:v>
                </c:pt>
                <c:pt idx="2202">
                  <c:v>46.803412680911599</c:v>
                </c:pt>
                <c:pt idx="2203">
                  <c:v>50.922627989947401</c:v>
                </c:pt>
                <c:pt idx="2204">
                  <c:v>6.0568463763543603</c:v>
                </c:pt>
                <c:pt idx="2205">
                  <c:v>12.8443419599728</c:v>
                </c:pt>
                <c:pt idx="2206">
                  <c:v>25.0309650373135</c:v>
                </c:pt>
                <c:pt idx="2207">
                  <c:v>11.5121233548769</c:v>
                </c:pt>
                <c:pt idx="2208">
                  <c:v>22.722123394212598</c:v>
                </c:pt>
                <c:pt idx="2209">
                  <c:v>23.4933372536977</c:v>
                </c:pt>
                <c:pt idx="2210">
                  <c:v>25.010739570069401</c:v>
                </c:pt>
                <c:pt idx="2211">
                  <c:v>29.48950992376</c:v>
                </c:pt>
                <c:pt idx="2212">
                  <c:v>45.579235394078502</c:v>
                </c:pt>
                <c:pt idx="2213">
                  <c:v>18.958241747711899</c:v>
                </c:pt>
                <c:pt idx="2214">
                  <c:v>40.107231686653101</c:v>
                </c:pt>
                <c:pt idx="2215">
                  <c:v>39.8847035691416</c:v>
                </c:pt>
                <c:pt idx="2216">
                  <c:v>28.1837163013723</c:v>
                </c:pt>
                <c:pt idx="2217">
                  <c:v>7.00263412213845</c:v>
                </c:pt>
                <c:pt idx="2218">
                  <c:v>25.5243255351889</c:v>
                </c:pt>
                <c:pt idx="2219">
                  <c:v>49.0104919254686</c:v>
                </c:pt>
                <c:pt idx="2220">
                  <c:v>13.763225077454701</c:v>
                </c:pt>
                <c:pt idx="2221">
                  <c:v>19.600892143068499</c:v>
                </c:pt>
                <c:pt idx="2222">
                  <c:v>72.309478323641599</c:v>
                </c:pt>
                <c:pt idx="2223">
                  <c:v>50.0855942527973</c:v>
                </c:pt>
                <c:pt idx="2224">
                  <c:v>26.760603539382199</c:v>
                </c:pt>
                <c:pt idx="2225">
                  <c:v>14.9561110932394</c:v>
                </c:pt>
                <c:pt idx="2226">
                  <c:v>34.6453345691287</c:v>
                </c:pt>
                <c:pt idx="2227">
                  <c:v>29.731019842165999</c:v>
                </c:pt>
                <c:pt idx="2228">
                  <c:v>53.016861333745503</c:v>
                </c:pt>
                <c:pt idx="2229">
                  <c:v>21.521049231892601</c:v>
                </c:pt>
                <c:pt idx="2230">
                  <c:v>27.7612901486957</c:v>
                </c:pt>
                <c:pt idx="2231">
                  <c:v>35.453045865696097</c:v>
                </c:pt>
                <c:pt idx="2232">
                  <c:v>31.7090059819175</c:v>
                </c:pt>
                <c:pt idx="2233">
                  <c:v>43.171954229138599</c:v>
                </c:pt>
                <c:pt idx="2234">
                  <c:v>22.302872958604599</c:v>
                </c:pt>
                <c:pt idx="2235">
                  <c:v>11.426337115303999</c:v>
                </c:pt>
                <c:pt idx="2236">
                  <c:v>33.097539903927903</c:v>
                </c:pt>
                <c:pt idx="2237">
                  <c:v>31.624498615284601</c:v>
                </c:pt>
                <c:pt idx="2238">
                  <c:v>27.312272863143701</c:v>
                </c:pt>
                <c:pt idx="2239">
                  <c:v>21.959156824956601</c:v>
                </c:pt>
                <c:pt idx="2240">
                  <c:v>26.352052475162601</c:v>
                </c:pt>
                <c:pt idx="2241">
                  <c:v>37.4548846165154</c:v>
                </c:pt>
                <c:pt idx="2242">
                  <c:v>21.741408719606302</c:v>
                </c:pt>
                <c:pt idx="2243">
                  <c:v>84.086486486486507</c:v>
                </c:pt>
                <c:pt idx="2244">
                  <c:v>28.8057981163346</c:v>
                </c:pt>
                <c:pt idx="2245">
                  <c:v>10.7179194554391</c:v>
                </c:pt>
                <c:pt idx="2246">
                  <c:v>7.1728855765966504</c:v>
                </c:pt>
                <c:pt idx="2247">
                  <c:v>14.384874565059601</c:v>
                </c:pt>
                <c:pt idx="2248">
                  <c:v>36.041175365819399</c:v>
                </c:pt>
                <c:pt idx="2249">
                  <c:v>24.2359856374431</c:v>
                </c:pt>
                <c:pt idx="2250">
                  <c:v>65.201056229920496</c:v>
                </c:pt>
                <c:pt idx="2251">
                  <c:v>42.855730082909098</c:v>
                </c:pt>
                <c:pt idx="2252">
                  <c:v>19.066368337620698</c:v>
                </c:pt>
                <c:pt idx="2253">
                  <c:v>51.015916054090297</c:v>
                </c:pt>
                <c:pt idx="2254">
                  <c:v>27.311135834177101</c:v>
                </c:pt>
                <c:pt idx="2255">
                  <c:v>10.0618737529344</c:v>
                </c:pt>
                <c:pt idx="2256">
                  <c:v>48.1157329003114</c:v>
                </c:pt>
                <c:pt idx="2257">
                  <c:v>10.6931073569787</c:v>
                </c:pt>
                <c:pt idx="2258">
                  <c:v>7.3492616985317998</c:v>
                </c:pt>
                <c:pt idx="2259">
                  <c:v>18.534149429677701</c:v>
                </c:pt>
                <c:pt idx="2260">
                  <c:v>17.0138639291091</c:v>
                </c:pt>
                <c:pt idx="2261">
                  <c:v>9.8731053393902304</c:v>
                </c:pt>
                <c:pt idx="2262">
                  <c:v>55.542398156410201</c:v>
                </c:pt>
                <c:pt idx="2263">
                  <c:v>13.8138922182622</c:v>
                </c:pt>
                <c:pt idx="2264">
                  <c:v>25.205019645201201</c:v>
                </c:pt>
                <c:pt idx="2265">
                  <c:v>28.3328088000417</c:v>
                </c:pt>
                <c:pt idx="2266">
                  <c:v>24.270839925976599</c:v>
                </c:pt>
                <c:pt idx="2267">
                  <c:v>27.244492786933101</c:v>
                </c:pt>
                <c:pt idx="2268">
                  <c:v>32.991716608812403</c:v>
                </c:pt>
                <c:pt idx="2269">
                  <c:v>18.969990434087901</c:v>
                </c:pt>
                <c:pt idx="2270">
                  <c:v>20.312650888003098</c:v>
                </c:pt>
                <c:pt idx="2271">
                  <c:v>11.302845112918201</c:v>
                </c:pt>
                <c:pt idx="2272">
                  <c:v>7.3521139182914403</c:v>
                </c:pt>
                <c:pt idx="2273">
                  <c:v>18.582391704052998</c:v>
                </c:pt>
                <c:pt idx="2274">
                  <c:v>36.4081710843558</c:v>
                </c:pt>
                <c:pt idx="2275">
                  <c:v>24.314602488190101</c:v>
                </c:pt>
                <c:pt idx="2276">
                  <c:v>22.101428837139501</c:v>
                </c:pt>
                <c:pt idx="2277">
                  <c:v>9.0264645351874293</c:v>
                </c:pt>
                <c:pt idx="2278">
                  <c:v>15.0796475142741</c:v>
                </c:pt>
                <c:pt idx="2279">
                  <c:v>14.6775631693104</c:v>
                </c:pt>
                <c:pt idx="2280">
                  <c:v>17.912655184900402</c:v>
                </c:pt>
                <c:pt idx="2281">
                  <c:v>41.326937193001498</c:v>
                </c:pt>
                <c:pt idx="2282">
                  <c:v>18.362717713861599</c:v>
                </c:pt>
                <c:pt idx="2283">
                  <c:v>12.1647029380006</c:v>
                </c:pt>
                <c:pt idx="2284">
                  <c:v>34.040901201281997</c:v>
                </c:pt>
                <c:pt idx="2285">
                  <c:v>31.787162116902199</c:v>
                </c:pt>
                <c:pt idx="2286">
                  <c:v>29.615064508882401</c:v>
                </c:pt>
                <c:pt idx="2287">
                  <c:v>27.2051476732635</c:v>
                </c:pt>
                <c:pt idx="2288">
                  <c:v>39.893248988730598</c:v>
                </c:pt>
                <c:pt idx="2289">
                  <c:v>57.439970401060499</c:v>
                </c:pt>
                <c:pt idx="2290">
                  <c:v>33.225339075641202</c:v>
                </c:pt>
                <c:pt idx="2291">
                  <c:v>82.003092027854194</c:v>
                </c:pt>
                <c:pt idx="2292">
                  <c:v>20.670165518050201</c:v>
                </c:pt>
                <c:pt idx="2293">
                  <c:v>34.6988965542538</c:v>
                </c:pt>
                <c:pt idx="2294">
                  <c:v>82.3427712352794</c:v>
                </c:pt>
                <c:pt idx="2295">
                  <c:v>3.4433328034101902</c:v>
                </c:pt>
                <c:pt idx="2296">
                  <c:v>66.192608058955301</c:v>
                </c:pt>
                <c:pt idx="2297">
                  <c:v>22.6873965872349</c:v>
                </c:pt>
                <c:pt idx="2298">
                  <c:v>35.887056576040202</c:v>
                </c:pt>
                <c:pt idx="2299">
                  <c:v>6.9408401351741098</c:v>
                </c:pt>
                <c:pt idx="2300">
                  <c:v>15.8533484006579</c:v>
                </c:pt>
                <c:pt idx="2301">
                  <c:v>29.158616751503001</c:v>
                </c:pt>
                <c:pt idx="2302">
                  <c:v>38.333261278189397</c:v>
                </c:pt>
                <c:pt idx="2303">
                  <c:v>22.690273204950401</c:v>
                </c:pt>
                <c:pt idx="2304">
                  <c:v>12.7392893550696</c:v>
                </c:pt>
                <c:pt idx="2305">
                  <c:v>18.005870483745799</c:v>
                </c:pt>
                <c:pt idx="2306">
                  <c:v>25.481243931871099</c:v>
                </c:pt>
                <c:pt idx="2307">
                  <c:v>5.4998599098676104</c:v>
                </c:pt>
                <c:pt idx="2308">
                  <c:v>17.413333023681599</c:v>
                </c:pt>
                <c:pt idx="2309">
                  <c:v>61.122796580760799</c:v>
                </c:pt>
                <c:pt idx="2310">
                  <c:v>16.905879960339099</c:v>
                </c:pt>
                <c:pt idx="2311">
                  <c:v>33.894174913552902</c:v>
                </c:pt>
                <c:pt idx="2312">
                  <c:v>27.7416100184507</c:v>
                </c:pt>
                <c:pt idx="2313">
                  <c:v>32.162633305213802</c:v>
                </c:pt>
                <c:pt idx="2314">
                  <c:v>10.996414058281401</c:v>
                </c:pt>
                <c:pt idx="2315">
                  <c:v>18.077732952336099</c:v>
                </c:pt>
                <c:pt idx="2316">
                  <c:v>8.8961901932727407</c:v>
                </c:pt>
                <c:pt idx="2317">
                  <c:v>16.589941833933199</c:v>
                </c:pt>
                <c:pt idx="2318">
                  <c:v>32.893224181232597</c:v>
                </c:pt>
                <c:pt idx="2319">
                  <c:v>34.7399656648263</c:v>
                </c:pt>
                <c:pt idx="2320">
                  <c:v>29.329433949696</c:v>
                </c:pt>
                <c:pt idx="2321">
                  <c:v>8.9399650053255897</c:v>
                </c:pt>
                <c:pt idx="2322">
                  <c:v>39.898316117681802</c:v>
                </c:pt>
                <c:pt idx="2323">
                  <c:v>41.579024441201398</c:v>
                </c:pt>
                <c:pt idx="2324">
                  <c:v>20.777835709032601</c:v>
                </c:pt>
                <c:pt idx="2325">
                  <c:v>18.385642490273799</c:v>
                </c:pt>
                <c:pt idx="2326">
                  <c:v>11.5634045867235</c:v>
                </c:pt>
                <c:pt idx="2327">
                  <c:v>28.392194557843101</c:v>
                </c:pt>
                <c:pt idx="2328">
                  <c:v>7.9554953130434498</c:v>
                </c:pt>
                <c:pt idx="2329">
                  <c:v>12.169924956654601</c:v>
                </c:pt>
                <c:pt idx="2330">
                  <c:v>7.8718973121398204</c:v>
                </c:pt>
                <c:pt idx="2331">
                  <c:v>40.053018963173002</c:v>
                </c:pt>
                <c:pt idx="2332">
                  <c:v>16.039144406425599</c:v>
                </c:pt>
                <c:pt idx="2333">
                  <c:v>31.5715727997773</c:v>
                </c:pt>
                <c:pt idx="2334">
                  <c:v>26.731318608170401</c:v>
                </c:pt>
                <c:pt idx="2335">
                  <c:v>19.1454953254758</c:v>
                </c:pt>
                <c:pt idx="2336">
                  <c:v>12.854751207963201</c:v>
                </c:pt>
                <c:pt idx="2337">
                  <c:v>32.028114292507098</c:v>
                </c:pt>
                <c:pt idx="2338">
                  <c:v>34.208419404816198</c:v>
                </c:pt>
                <c:pt idx="2339">
                  <c:v>18.5177193912637</c:v>
                </c:pt>
                <c:pt idx="2340">
                  <c:v>11.031357843922599</c:v>
                </c:pt>
                <c:pt idx="2341">
                  <c:v>22.321331229845399</c:v>
                </c:pt>
                <c:pt idx="2342">
                  <c:v>21.071877706892501</c:v>
                </c:pt>
                <c:pt idx="2343">
                  <c:v>18.6600084079239</c:v>
                </c:pt>
                <c:pt idx="2344">
                  <c:v>29.031352755505299</c:v>
                </c:pt>
                <c:pt idx="2345">
                  <c:v>30.412019939730399</c:v>
                </c:pt>
                <c:pt idx="2346">
                  <c:v>60.712937730191399</c:v>
                </c:pt>
                <c:pt idx="2347">
                  <c:v>6.4782967239122504</c:v>
                </c:pt>
                <c:pt idx="2348">
                  <c:v>17.604378411451702</c:v>
                </c:pt>
                <c:pt idx="2349">
                  <c:v>19.334057756877598</c:v>
                </c:pt>
                <c:pt idx="2350">
                  <c:v>16.7237289725227</c:v>
                </c:pt>
                <c:pt idx="2351">
                  <c:v>44.547465260292903</c:v>
                </c:pt>
                <c:pt idx="2352">
                  <c:v>15.783900677733801</c:v>
                </c:pt>
                <c:pt idx="2353">
                  <c:v>17.155225862613801</c:v>
                </c:pt>
                <c:pt idx="2354">
                  <c:v>21.290347933867</c:v>
                </c:pt>
                <c:pt idx="2355">
                  <c:v>11.2170917485071</c:v>
                </c:pt>
                <c:pt idx="2356">
                  <c:v>24.263154807144101</c:v>
                </c:pt>
                <c:pt idx="2357">
                  <c:v>18.343290555399101</c:v>
                </c:pt>
                <c:pt idx="2358">
                  <c:v>30.623585706342901</c:v>
                </c:pt>
                <c:pt idx="2359">
                  <c:v>16.776763532005099</c:v>
                </c:pt>
                <c:pt idx="2360">
                  <c:v>12.745954849541</c:v>
                </c:pt>
                <c:pt idx="2361">
                  <c:v>39.409128029802801</c:v>
                </c:pt>
                <c:pt idx="2362">
                  <c:v>37.782049271806599</c:v>
                </c:pt>
                <c:pt idx="2363">
                  <c:v>17.544681506262499</c:v>
                </c:pt>
                <c:pt idx="2364">
                  <c:v>15.7405444982781</c:v>
                </c:pt>
                <c:pt idx="2365">
                  <c:v>9.2420892024040793</c:v>
                </c:pt>
                <c:pt idx="2366">
                  <c:v>14.9073248241582</c:v>
                </c:pt>
                <c:pt idx="2367">
                  <c:v>38.112586256742297</c:v>
                </c:pt>
                <c:pt idx="2368">
                  <c:v>20.2749442093073</c:v>
                </c:pt>
                <c:pt idx="2369">
                  <c:v>10.834827856748101</c:v>
                </c:pt>
                <c:pt idx="2370">
                  <c:v>52.307799123002802</c:v>
                </c:pt>
                <c:pt idx="2371">
                  <c:v>33.391617096132599</c:v>
                </c:pt>
                <c:pt idx="2372">
                  <c:v>88.261266747868405</c:v>
                </c:pt>
                <c:pt idx="2373">
                  <c:v>12.365519111384099</c:v>
                </c:pt>
                <c:pt idx="2374">
                  <c:v>64.638555533696206</c:v>
                </c:pt>
                <c:pt idx="2375">
                  <c:v>16.4050217823827</c:v>
                </c:pt>
                <c:pt idx="2376">
                  <c:v>35.995527474293603</c:v>
                </c:pt>
                <c:pt idx="2377">
                  <c:v>22.9937842241489</c:v>
                </c:pt>
                <c:pt idx="2378">
                  <c:v>6.9839500484486399</c:v>
                </c:pt>
                <c:pt idx="2379">
                  <c:v>11.623107450680701</c:v>
                </c:pt>
                <c:pt idx="2380">
                  <c:v>5.8295451716275597</c:v>
                </c:pt>
                <c:pt idx="2381">
                  <c:v>25.9988228338207</c:v>
                </c:pt>
                <c:pt idx="2382">
                  <c:v>6.0495042769026099</c:v>
                </c:pt>
                <c:pt idx="2383">
                  <c:v>36.436487998293103</c:v>
                </c:pt>
                <c:pt idx="2384">
                  <c:v>11.1593205898722</c:v>
                </c:pt>
                <c:pt idx="2385">
                  <c:v>20.268917809908999</c:v>
                </c:pt>
                <c:pt idx="2386">
                  <c:v>21.044924240089099</c:v>
                </c:pt>
                <c:pt idx="2387">
                  <c:v>16.2794014132106</c:v>
                </c:pt>
                <c:pt idx="2388">
                  <c:v>46.537398334054103</c:v>
                </c:pt>
                <c:pt idx="2389">
                  <c:v>15.0942330919251</c:v>
                </c:pt>
                <c:pt idx="2390">
                  <c:v>27.475922532690898</c:v>
                </c:pt>
                <c:pt idx="2391">
                  <c:v>14.757315309385699</c:v>
                </c:pt>
                <c:pt idx="2392">
                  <c:v>8.7796268906373793</c:v>
                </c:pt>
                <c:pt idx="2393">
                  <c:v>16.466372895912599</c:v>
                </c:pt>
                <c:pt idx="2394">
                  <c:v>34.900093581038199</c:v>
                </c:pt>
                <c:pt idx="2395">
                  <c:v>7.8873759821833298</c:v>
                </c:pt>
                <c:pt idx="2396">
                  <c:v>14.807361274016801</c:v>
                </c:pt>
                <c:pt idx="2397">
                  <c:v>4.4018801829507703</c:v>
                </c:pt>
                <c:pt idx="2398">
                  <c:v>23.057875161661102</c:v>
                </c:pt>
                <c:pt idx="2399">
                  <c:v>16.473110965101299</c:v>
                </c:pt>
                <c:pt idx="2400">
                  <c:v>28.927491425027501</c:v>
                </c:pt>
                <c:pt idx="2401">
                  <c:v>30.643524568358998</c:v>
                </c:pt>
                <c:pt idx="2402">
                  <c:v>19.250859395913899</c:v>
                </c:pt>
                <c:pt idx="2403">
                  <c:v>15.522860070282301</c:v>
                </c:pt>
                <c:pt idx="2404">
                  <c:v>5.80752815914175</c:v>
                </c:pt>
                <c:pt idx="2405">
                  <c:v>7.4872256994290503</c:v>
                </c:pt>
                <c:pt idx="2406">
                  <c:v>24.5063794228303</c:v>
                </c:pt>
                <c:pt idx="2407">
                  <c:v>15.198683456874299</c:v>
                </c:pt>
                <c:pt idx="2408">
                  <c:v>26.326062986420101</c:v>
                </c:pt>
                <c:pt idx="2409">
                  <c:v>12.7606212020012</c:v>
                </c:pt>
                <c:pt idx="2410">
                  <c:v>7.0549362181473798</c:v>
                </c:pt>
                <c:pt idx="2411">
                  <c:v>23.9566997929848</c:v>
                </c:pt>
                <c:pt idx="2412">
                  <c:v>37.400142843317496</c:v>
                </c:pt>
                <c:pt idx="2413">
                  <c:v>7.8372014149691003</c:v>
                </c:pt>
                <c:pt idx="2414">
                  <c:v>21.760642830178099</c:v>
                </c:pt>
                <c:pt idx="2415">
                  <c:v>13.287040235058999</c:v>
                </c:pt>
                <c:pt idx="2416">
                  <c:v>23.828640025931598</c:v>
                </c:pt>
                <c:pt idx="2417">
                  <c:v>22.868246346601399</c:v>
                </c:pt>
                <c:pt idx="2418">
                  <c:v>24.9559869816019</c:v>
                </c:pt>
                <c:pt idx="2419">
                  <c:v>17.785884877725099</c:v>
                </c:pt>
                <c:pt idx="2420">
                  <c:v>13.0114623251499</c:v>
                </c:pt>
                <c:pt idx="2421">
                  <c:v>15.600969791152901</c:v>
                </c:pt>
                <c:pt idx="2422">
                  <c:v>20.8318347044194</c:v>
                </c:pt>
                <c:pt idx="2423">
                  <c:v>6.24531630787697</c:v>
                </c:pt>
                <c:pt idx="2424">
                  <c:v>14.166306530833999</c:v>
                </c:pt>
                <c:pt idx="2425">
                  <c:v>15.273297652690401</c:v>
                </c:pt>
                <c:pt idx="2426">
                  <c:v>18.935223435373601</c:v>
                </c:pt>
                <c:pt idx="2427">
                  <c:v>29.837526807069501</c:v>
                </c:pt>
                <c:pt idx="2428">
                  <c:v>19.135156445292299</c:v>
                </c:pt>
                <c:pt idx="2429">
                  <c:v>6.8095160290014496</c:v>
                </c:pt>
                <c:pt idx="2430">
                  <c:v>13.3461605205102</c:v>
                </c:pt>
                <c:pt idx="2431">
                  <c:v>22.108121724067701</c:v>
                </c:pt>
                <c:pt idx="2432">
                  <c:v>64.633991088478695</c:v>
                </c:pt>
                <c:pt idx="2433">
                  <c:v>18.306651342060199</c:v>
                </c:pt>
                <c:pt idx="2434">
                  <c:v>15.8433534010304</c:v>
                </c:pt>
                <c:pt idx="2435">
                  <c:v>29.504518687610101</c:v>
                </c:pt>
                <c:pt idx="2436">
                  <c:v>24.5340798219415</c:v>
                </c:pt>
                <c:pt idx="2437">
                  <c:v>25.578920278269202</c:v>
                </c:pt>
                <c:pt idx="2438">
                  <c:v>24.2665374384387</c:v>
                </c:pt>
                <c:pt idx="2439">
                  <c:v>24.080109965063201</c:v>
                </c:pt>
                <c:pt idx="2440">
                  <c:v>13.6069969761044</c:v>
                </c:pt>
                <c:pt idx="2441">
                  <c:v>31.379931953421899</c:v>
                </c:pt>
                <c:pt idx="2442">
                  <c:v>31.4129866933805</c:v>
                </c:pt>
                <c:pt idx="2443">
                  <c:v>21.3370582420422</c:v>
                </c:pt>
                <c:pt idx="2444">
                  <c:v>20.1942729814029</c:v>
                </c:pt>
                <c:pt idx="2445">
                  <c:v>39.743778598993103</c:v>
                </c:pt>
                <c:pt idx="2446">
                  <c:v>10.145648506534901</c:v>
                </c:pt>
                <c:pt idx="2447">
                  <c:v>91.1686813330886</c:v>
                </c:pt>
                <c:pt idx="2448">
                  <c:v>17.4824118747146</c:v>
                </c:pt>
                <c:pt idx="2449">
                  <c:v>24.238194487848599</c:v>
                </c:pt>
                <c:pt idx="2450">
                  <c:v>23.8523118746071</c:v>
                </c:pt>
                <c:pt idx="2451">
                  <c:v>23.234640263204799</c:v>
                </c:pt>
                <c:pt idx="2452">
                  <c:v>39.3553658549151</c:v>
                </c:pt>
                <c:pt idx="2453">
                  <c:v>8.9472157850744605</c:v>
                </c:pt>
                <c:pt idx="2454">
                  <c:v>15.798632200192101</c:v>
                </c:pt>
                <c:pt idx="2455">
                  <c:v>9.8700460711366205</c:v>
                </c:pt>
                <c:pt idx="2456">
                  <c:v>18.197190081334799</c:v>
                </c:pt>
                <c:pt idx="2457">
                  <c:v>36.615531836102001</c:v>
                </c:pt>
                <c:pt idx="2458">
                  <c:v>77.157734373223605</c:v>
                </c:pt>
                <c:pt idx="2459">
                  <c:v>39.243339667663903</c:v>
                </c:pt>
                <c:pt idx="2460">
                  <c:v>21.864432282834599</c:v>
                </c:pt>
                <c:pt idx="2461">
                  <c:v>66.138447002878493</c:v>
                </c:pt>
                <c:pt idx="2462">
                  <c:v>59.728186648808602</c:v>
                </c:pt>
                <c:pt idx="2463">
                  <c:v>18.322913645566398</c:v>
                </c:pt>
                <c:pt idx="2464">
                  <c:v>15.038164119184399</c:v>
                </c:pt>
                <c:pt idx="2465">
                  <c:v>2.8095239287555702</c:v>
                </c:pt>
                <c:pt idx="2466">
                  <c:v>18.7301778892211</c:v>
                </c:pt>
                <c:pt idx="2467">
                  <c:v>13.3845880820845</c:v>
                </c:pt>
                <c:pt idx="2468">
                  <c:v>12.380974997141999</c:v>
                </c:pt>
                <c:pt idx="2469">
                  <c:v>26.363137332194501</c:v>
                </c:pt>
                <c:pt idx="2470">
                  <c:v>29.406028857859699</c:v>
                </c:pt>
                <c:pt idx="2471">
                  <c:v>38.771568831102201</c:v>
                </c:pt>
                <c:pt idx="2472">
                  <c:v>27.249495084259198</c:v>
                </c:pt>
                <c:pt idx="2473">
                  <c:v>19.240876859154501</c:v>
                </c:pt>
                <c:pt idx="2474">
                  <c:v>40.1810668724804</c:v>
                </c:pt>
                <c:pt idx="2475">
                  <c:v>48.640394774577501</c:v>
                </c:pt>
                <c:pt idx="2476">
                  <c:v>12.2455094032138</c:v>
                </c:pt>
                <c:pt idx="2477">
                  <c:v>11.5884192973338</c:v>
                </c:pt>
                <c:pt idx="2478">
                  <c:v>38.255376100172398</c:v>
                </c:pt>
                <c:pt idx="2479">
                  <c:v>20.784541565598101</c:v>
                </c:pt>
                <c:pt idx="2480">
                  <c:v>16.291603956062701</c:v>
                </c:pt>
                <c:pt idx="2481">
                  <c:v>17.130003435775699</c:v>
                </c:pt>
                <c:pt idx="2482">
                  <c:v>25.8974462028816</c:v>
                </c:pt>
                <c:pt idx="2483">
                  <c:v>19.219370321360401</c:v>
                </c:pt>
                <c:pt idx="2484">
                  <c:v>25.647172738533101</c:v>
                </c:pt>
                <c:pt idx="2485">
                  <c:v>7.3577259429751196</c:v>
                </c:pt>
                <c:pt idx="2486">
                  <c:v>24.251218146901302</c:v>
                </c:pt>
                <c:pt idx="2487">
                  <c:v>19.2331278149043</c:v>
                </c:pt>
                <c:pt idx="2488">
                  <c:v>6.19281574139303</c:v>
                </c:pt>
                <c:pt idx="2489">
                  <c:v>22.456767152428998</c:v>
                </c:pt>
                <c:pt idx="2490">
                  <c:v>13.4270215101754</c:v>
                </c:pt>
                <c:pt idx="2491">
                  <c:v>2.01269305066312</c:v>
                </c:pt>
                <c:pt idx="2492">
                  <c:v>7.7048657307831299</c:v>
                </c:pt>
                <c:pt idx="2493">
                  <c:v>10.9055770341675</c:v>
                </c:pt>
                <c:pt idx="2494">
                  <c:v>4.0353380566654504</c:v>
                </c:pt>
                <c:pt idx="2495">
                  <c:v>15.157115286075699</c:v>
                </c:pt>
                <c:pt idx="2496">
                  <c:v>10.7386095911562</c:v>
                </c:pt>
                <c:pt idx="2497">
                  <c:v>6.8328845347596197</c:v>
                </c:pt>
                <c:pt idx="2498">
                  <c:v>24.7753767003239</c:v>
                </c:pt>
                <c:pt idx="2499">
                  <c:v>19.7759670622745</c:v>
                </c:pt>
                <c:pt idx="2500">
                  <c:v>36.407577914099299</c:v>
                </c:pt>
                <c:pt idx="2501">
                  <c:v>1.87330347444322</c:v>
                </c:pt>
                <c:pt idx="2502">
                  <c:v>20.340259768417599</c:v>
                </c:pt>
                <c:pt idx="2503">
                  <c:v>12.927359029172299</c:v>
                </c:pt>
                <c:pt idx="2504">
                  <c:v>59.888150321498003</c:v>
                </c:pt>
                <c:pt idx="2505">
                  <c:v>30.5718173248877</c:v>
                </c:pt>
                <c:pt idx="2506">
                  <c:v>9.5159177832238999</c:v>
                </c:pt>
                <c:pt idx="2507">
                  <c:v>15.347177059936801</c:v>
                </c:pt>
                <c:pt idx="2508">
                  <c:v>25.292910122533499</c:v>
                </c:pt>
                <c:pt idx="2509">
                  <c:v>15.3783381374461</c:v>
                </c:pt>
                <c:pt idx="2510">
                  <c:v>18.295880870620501</c:v>
                </c:pt>
                <c:pt idx="2511">
                  <c:v>25.587715185484999</c:v>
                </c:pt>
                <c:pt idx="2512">
                  <c:v>10.982764806159899</c:v>
                </c:pt>
                <c:pt idx="2513">
                  <c:v>16.455253083645001</c:v>
                </c:pt>
                <c:pt idx="2514">
                  <c:v>21.192378312564799</c:v>
                </c:pt>
                <c:pt idx="2515">
                  <c:v>13.9670443509099</c:v>
                </c:pt>
                <c:pt idx="2516">
                  <c:v>10.0520977617709</c:v>
                </c:pt>
                <c:pt idx="2517">
                  <c:v>9.0865872218929304</c:v>
                </c:pt>
                <c:pt idx="2518">
                  <c:v>10.5916159322159</c:v>
                </c:pt>
                <c:pt idx="2519">
                  <c:v>29.861645854288099</c:v>
                </c:pt>
                <c:pt idx="2520">
                  <c:v>20.682992497417999</c:v>
                </c:pt>
                <c:pt idx="2521">
                  <c:v>19.850984752892298</c:v>
                </c:pt>
                <c:pt idx="2522">
                  <c:v>26.969718977598099</c:v>
                </c:pt>
                <c:pt idx="2523">
                  <c:v>43.5951242628933</c:v>
                </c:pt>
                <c:pt idx="2524">
                  <c:v>30.7405773231179</c:v>
                </c:pt>
                <c:pt idx="2525">
                  <c:v>22.587967569230301</c:v>
                </c:pt>
                <c:pt idx="2526">
                  <c:v>12.7256465960825</c:v>
                </c:pt>
                <c:pt idx="2527">
                  <c:v>20.315246506264501</c:v>
                </c:pt>
                <c:pt idx="2528">
                  <c:v>12.2535216018013</c:v>
                </c:pt>
                <c:pt idx="2529">
                  <c:v>22.2359471730833</c:v>
                </c:pt>
                <c:pt idx="2530">
                  <c:v>23.080739727250901</c:v>
                </c:pt>
                <c:pt idx="2531">
                  <c:v>35.068865595127299</c:v>
                </c:pt>
                <c:pt idx="2532">
                  <c:v>39.082187526717298</c:v>
                </c:pt>
                <c:pt idx="2533">
                  <c:v>22.711530239409701</c:v>
                </c:pt>
                <c:pt idx="2534">
                  <c:v>11.390783785180901</c:v>
                </c:pt>
                <c:pt idx="2535">
                  <c:v>18.690045174325299</c:v>
                </c:pt>
                <c:pt idx="2536">
                  <c:v>21.3017741459755</c:v>
                </c:pt>
                <c:pt idx="2537">
                  <c:v>5.61691568379395</c:v>
                </c:pt>
                <c:pt idx="2538">
                  <c:v>14.4085239703829</c:v>
                </c:pt>
                <c:pt idx="2539">
                  <c:v>44.884267385399703</c:v>
                </c:pt>
                <c:pt idx="2540">
                  <c:v>32.875830439160097</c:v>
                </c:pt>
                <c:pt idx="2541">
                  <c:v>20.327991356967601</c:v>
                </c:pt>
                <c:pt idx="2542">
                  <c:v>21.7260702303861</c:v>
                </c:pt>
                <c:pt idx="2543">
                  <c:v>17.182061122660102</c:v>
                </c:pt>
                <c:pt idx="2544">
                  <c:v>14.6867893998817</c:v>
                </c:pt>
                <c:pt idx="2545">
                  <c:v>29.079059083267801</c:v>
                </c:pt>
                <c:pt idx="2546">
                  <c:v>39.502732660920003</c:v>
                </c:pt>
                <c:pt idx="2547">
                  <c:v>31.282744561109499</c:v>
                </c:pt>
                <c:pt idx="2548">
                  <c:v>10.3948211461698</c:v>
                </c:pt>
                <c:pt idx="2549">
                  <c:v>27.758123028415099</c:v>
                </c:pt>
                <c:pt idx="2550">
                  <c:v>8.3109465853192894</c:v>
                </c:pt>
                <c:pt idx="2551">
                  <c:v>10.3298790525659</c:v>
                </c:pt>
                <c:pt idx="2552">
                  <c:v>1.99522973907111</c:v>
                </c:pt>
                <c:pt idx="2553">
                  <c:v>31.821546962901301</c:v>
                </c:pt>
                <c:pt idx="2554">
                  <c:v>33.590056227006102</c:v>
                </c:pt>
                <c:pt idx="2555">
                  <c:v>14.139520430486799</c:v>
                </c:pt>
                <c:pt idx="2556">
                  <c:v>11.4807615038882</c:v>
                </c:pt>
                <c:pt idx="2557">
                  <c:v>6.8436552237281703</c:v>
                </c:pt>
                <c:pt idx="2558">
                  <c:v>15.125503378803399</c:v>
                </c:pt>
                <c:pt idx="2559">
                  <c:v>60.352884712985897</c:v>
                </c:pt>
                <c:pt idx="2560">
                  <c:v>6.9986671317926401</c:v>
                </c:pt>
                <c:pt idx="2561">
                  <c:v>57.072877121988697</c:v>
                </c:pt>
                <c:pt idx="2562">
                  <c:v>31.787147239617902</c:v>
                </c:pt>
                <c:pt idx="2563">
                  <c:v>31.630364368345798</c:v>
                </c:pt>
                <c:pt idx="2564">
                  <c:v>40.231719747912898</c:v>
                </c:pt>
                <c:pt idx="2565">
                  <c:v>28.6941838531462</c:v>
                </c:pt>
                <c:pt idx="2566">
                  <c:v>22.796540754143699</c:v>
                </c:pt>
                <c:pt idx="2567">
                  <c:v>29.996277040690501</c:v>
                </c:pt>
                <c:pt idx="2568">
                  <c:v>38.400135722736202</c:v>
                </c:pt>
                <c:pt idx="2569">
                  <c:v>28.628051075655801</c:v>
                </c:pt>
                <c:pt idx="2570">
                  <c:v>15.3794285074689</c:v>
                </c:pt>
                <c:pt idx="2571">
                  <c:v>7.9198834245130696</c:v>
                </c:pt>
                <c:pt idx="2572">
                  <c:v>69.951796196196995</c:v>
                </c:pt>
                <c:pt idx="2573">
                  <c:v>23.3542030961423</c:v>
                </c:pt>
                <c:pt idx="2574">
                  <c:v>24.421509322348101</c:v>
                </c:pt>
                <c:pt idx="2575">
                  <c:v>15.7615683646249</c:v>
                </c:pt>
                <c:pt idx="2576">
                  <c:v>11.468873767377801</c:v>
                </c:pt>
                <c:pt idx="2577">
                  <c:v>25.590538347103902</c:v>
                </c:pt>
                <c:pt idx="2578">
                  <c:v>18.729788965831801</c:v>
                </c:pt>
                <c:pt idx="2579">
                  <c:v>3.4274272348783899</c:v>
                </c:pt>
                <c:pt idx="2580">
                  <c:v>16.2397105868294</c:v>
                </c:pt>
                <c:pt idx="2581">
                  <c:v>21.608756650747502</c:v>
                </c:pt>
                <c:pt idx="2582">
                  <c:v>50.4770079287605</c:v>
                </c:pt>
                <c:pt idx="2583">
                  <c:v>18.1868129614056</c:v>
                </c:pt>
                <c:pt idx="2584">
                  <c:v>22.034138176673</c:v>
                </c:pt>
                <c:pt idx="2585">
                  <c:v>33.3251487035837</c:v>
                </c:pt>
                <c:pt idx="2586">
                  <c:v>8.06591830326661</c:v>
                </c:pt>
                <c:pt idx="2587">
                  <c:v>31.922398826082599</c:v>
                </c:pt>
                <c:pt idx="2588">
                  <c:v>19.432062106256399</c:v>
                </c:pt>
                <c:pt idx="2589">
                  <c:v>11.962320490339</c:v>
                </c:pt>
                <c:pt idx="2590">
                  <c:v>48.692607460222597</c:v>
                </c:pt>
                <c:pt idx="2591">
                  <c:v>68.445085417078403</c:v>
                </c:pt>
                <c:pt idx="2592">
                  <c:v>29.426194960761801</c:v>
                </c:pt>
                <c:pt idx="2593">
                  <c:v>22.195644343769001</c:v>
                </c:pt>
                <c:pt idx="2594">
                  <c:v>33.723920092720199</c:v>
                </c:pt>
                <c:pt idx="2595">
                  <c:v>36.567921084514197</c:v>
                </c:pt>
                <c:pt idx="2596">
                  <c:v>25.073642247213101</c:v>
                </c:pt>
                <c:pt idx="2597">
                  <c:v>6.2648460860747504</c:v>
                </c:pt>
                <c:pt idx="2598">
                  <c:v>24.433650941792301</c:v>
                </c:pt>
                <c:pt idx="2599">
                  <c:v>18.3762741418433</c:v>
                </c:pt>
                <c:pt idx="2600">
                  <c:v>33.818010251131298</c:v>
                </c:pt>
                <c:pt idx="2601">
                  <c:v>27.643490155350399</c:v>
                </c:pt>
                <c:pt idx="2602">
                  <c:v>68.2257434184815</c:v>
                </c:pt>
                <c:pt idx="2603">
                  <c:v>51.829737509618901</c:v>
                </c:pt>
                <c:pt idx="2604">
                  <c:v>67.871955592977201</c:v>
                </c:pt>
                <c:pt idx="2605">
                  <c:v>26.537758708255101</c:v>
                </c:pt>
                <c:pt idx="2606">
                  <c:v>12.606357557852601</c:v>
                </c:pt>
                <c:pt idx="2607">
                  <c:v>18.075474361479198</c:v>
                </c:pt>
                <c:pt idx="2608">
                  <c:v>22.160776679238499</c:v>
                </c:pt>
                <c:pt idx="2609">
                  <c:v>31.7337533530355</c:v>
                </c:pt>
                <c:pt idx="2610">
                  <c:v>31.020379767144</c:v>
                </c:pt>
                <c:pt idx="2611">
                  <c:v>17.775911522463701</c:v>
                </c:pt>
                <c:pt idx="2612">
                  <c:v>26.467518128514101</c:v>
                </c:pt>
                <c:pt idx="2613">
                  <c:v>26.500408808400898</c:v>
                </c:pt>
                <c:pt idx="2614">
                  <c:v>25.473727808947999</c:v>
                </c:pt>
                <c:pt idx="2615">
                  <c:v>5.9101210222996103</c:v>
                </c:pt>
                <c:pt idx="2616">
                  <c:v>30.982419829906299</c:v>
                </c:pt>
                <c:pt idx="2617">
                  <c:v>73.337544214249604</c:v>
                </c:pt>
                <c:pt idx="2618">
                  <c:v>70.181804506806699</c:v>
                </c:pt>
                <c:pt idx="2619">
                  <c:v>35.858531069378202</c:v>
                </c:pt>
                <c:pt idx="2620">
                  <c:v>52.9521256137742</c:v>
                </c:pt>
                <c:pt idx="2621">
                  <c:v>52.764582515062401</c:v>
                </c:pt>
                <c:pt idx="2622">
                  <c:v>59.343365121502003</c:v>
                </c:pt>
                <c:pt idx="2623">
                  <c:v>96.903411298469194</c:v>
                </c:pt>
                <c:pt idx="2624">
                  <c:v>29.602531475840301</c:v>
                </c:pt>
                <c:pt idx="2625">
                  <c:v>58.151875984049902</c:v>
                </c:pt>
                <c:pt idx="2626">
                  <c:v>10.0264118073713</c:v>
                </c:pt>
                <c:pt idx="2627">
                  <c:v>10.469852560508301</c:v>
                </c:pt>
                <c:pt idx="2628">
                  <c:v>17.739119409382901</c:v>
                </c:pt>
                <c:pt idx="2629">
                  <c:v>18.898117856263699</c:v>
                </c:pt>
                <c:pt idx="2630">
                  <c:v>14.515006016785801</c:v>
                </c:pt>
                <c:pt idx="2631">
                  <c:v>13.334219435042501</c:v>
                </c:pt>
                <c:pt idx="2632">
                  <c:v>12.051862000064901</c:v>
                </c:pt>
                <c:pt idx="2633">
                  <c:v>40.5065692427954</c:v>
                </c:pt>
                <c:pt idx="2634">
                  <c:v>22.024107151114801</c:v>
                </c:pt>
                <c:pt idx="2635">
                  <c:v>42.600645505419898</c:v>
                </c:pt>
                <c:pt idx="2636">
                  <c:v>28.102092884932201</c:v>
                </c:pt>
                <c:pt idx="2637">
                  <c:v>27.510967699328798</c:v>
                </c:pt>
                <c:pt idx="2638">
                  <c:v>25.8169466474694</c:v>
                </c:pt>
                <c:pt idx="2639">
                  <c:v>14.457540927140499</c:v>
                </c:pt>
                <c:pt idx="2640">
                  <c:v>9.2361062319555103</c:v>
                </c:pt>
                <c:pt idx="2641">
                  <c:v>12.7819415936676</c:v>
                </c:pt>
                <c:pt idx="2642">
                  <c:v>4.4867014976414996</c:v>
                </c:pt>
                <c:pt idx="2643">
                  <c:v>39.249183800845998</c:v>
                </c:pt>
                <c:pt idx="2644">
                  <c:v>9.5375946707383807</c:v>
                </c:pt>
                <c:pt idx="2645">
                  <c:v>19.308386941718499</c:v>
                </c:pt>
                <c:pt idx="2646">
                  <c:v>4.3350496751795804</c:v>
                </c:pt>
                <c:pt idx="2647">
                  <c:v>37.9967566388246</c:v>
                </c:pt>
                <c:pt idx="2648">
                  <c:v>12.361929697634</c:v>
                </c:pt>
                <c:pt idx="2649">
                  <c:v>27.624347237639199</c:v>
                </c:pt>
                <c:pt idx="2650">
                  <c:v>34.292702583870401</c:v>
                </c:pt>
                <c:pt idx="2651">
                  <c:v>17.2360286648819</c:v>
                </c:pt>
                <c:pt idx="2652">
                  <c:v>2.1000301864319901</c:v>
                </c:pt>
                <c:pt idx="2653">
                  <c:v>23.221583166290301</c:v>
                </c:pt>
                <c:pt idx="2654">
                  <c:v>24.441075612655698</c:v>
                </c:pt>
                <c:pt idx="2655">
                  <c:v>12.6852653054616</c:v>
                </c:pt>
                <c:pt idx="2656">
                  <c:v>45.508812846943499</c:v>
                </c:pt>
                <c:pt idx="2657">
                  <c:v>18.481239216828499</c:v>
                </c:pt>
                <c:pt idx="2658">
                  <c:v>53.630736270435399</c:v>
                </c:pt>
                <c:pt idx="2659">
                  <c:v>32.415560103159599</c:v>
                </c:pt>
                <c:pt idx="2660">
                  <c:v>15.358527583638001</c:v>
                </c:pt>
                <c:pt idx="2661">
                  <c:v>49.702176435087097</c:v>
                </c:pt>
                <c:pt idx="2662">
                  <c:v>28.282542054148699</c:v>
                </c:pt>
                <c:pt idx="2663">
                  <c:v>63.8324047643368</c:v>
                </c:pt>
                <c:pt idx="2664">
                  <c:v>33.883449224337703</c:v>
                </c:pt>
                <c:pt idx="2665">
                  <c:v>29.6056554421132</c:v>
                </c:pt>
                <c:pt idx="2666">
                  <c:v>16.873296051418102</c:v>
                </c:pt>
                <c:pt idx="2667">
                  <c:v>19.895957677053701</c:v>
                </c:pt>
                <c:pt idx="2668">
                  <c:v>21.938179717333998</c:v>
                </c:pt>
                <c:pt idx="2669">
                  <c:v>17.975025804946899</c:v>
                </c:pt>
                <c:pt idx="2670">
                  <c:v>10.1620483011214</c:v>
                </c:pt>
                <c:pt idx="2671">
                  <c:v>28.534873326655401</c:v>
                </c:pt>
                <c:pt idx="2672">
                  <c:v>3.9274828610640902</c:v>
                </c:pt>
                <c:pt idx="2673">
                  <c:v>88.970087012310003</c:v>
                </c:pt>
                <c:pt idx="2674">
                  <c:v>10.6159912764221</c:v>
                </c:pt>
                <c:pt idx="2675">
                  <c:v>13.779667131781901</c:v>
                </c:pt>
                <c:pt idx="2676">
                  <c:v>14.3404612469323</c:v>
                </c:pt>
                <c:pt idx="2677">
                  <c:v>14.745569415759499</c:v>
                </c:pt>
                <c:pt idx="2678">
                  <c:v>19.217042420792701</c:v>
                </c:pt>
                <c:pt idx="2679">
                  <c:v>58.4211285012004</c:v>
                </c:pt>
                <c:pt idx="2680">
                  <c:v>32.4812413309429</c:v>
                </c:pt>
                <c:pt idx="2681">
                  <c:v>31.107883878142299</c:v>
                </c:pt>
                <c:pt idx="2682">
                  <c:v>13.1398762048855</c:v>
                </c:pt>
                <c:pt idx="2683">
                  <c:v>5.3346937395810903</c:v>
                </c:pt>
                <c:pt idx="2684">
                  <c:v>17.511379109642199</c:v>
                </c:pt>
                <c:pt idx="2685">
                  <c:v>6.0953696929525503</c:v>
                </c:pt>
                <c:pt idx="2686">
                  <c:v>43.416330718912597</c:v>
                </c:pt>
                <c:pt idx="2687">
                  <c:v>13.581118043686701</c:v>
                </c:pt>
                <c:pt idx="2688">
                  <c:v>10.6369062906293</c:v>
                </c:pt>
                <c:pt idx="2689">
                  <c:v>17.733587969411602</c:v>
                </c:pt>
                <c:pt idx="2690">
                  <c:v>34.996395862285802</c:v>
                </c:pt>
                <c:pt idx="2691">
                  <c:v>12.992007255283299</c:v>
                </c:pt>
                <c:pt idx="2692">
                  <c:v>5.3834968141096997</c:v>
                </c:pt>
                <c:pt idx="2693">
                  <c:v>28.8027001730729</c:v>
                </c:pt>
                <c:pt idx="2694">
                  <c:v>26.237309858612999</c:v>
                </c:pt>
                <c:pt idx="2695">
                  <c:v>5.3275546842607202</c:v>
                </c:pt>
                <c:pt idx="2696">
                  <c:v>10.460305635526799</c:v>
                </c:pt>
                <c:pt idx="2697">
                  <c:v>17.983691376510698</c:v>
                </c:pt>
                <c:pt idx="2698">
                  <c:v>44.340129574271302</c:v>
                </c:pt>
                <c:pt idx="2699">
                  <c:v>30.545110957342999</c:v>
                </c:pt>
                <c:pt idx="2700">
                  <c:v>20.667160875079901</c:v>
                </c:pt>
                <c:pt idx="2701">
                  <c:v>11.093237114444699</c:v>
                </c:pt>
                <c:pt idx="2702">
                  <c:v>11.6609268810916</c:v>
                </c:pt>
                <c:pt idx="2703">
                  <c:v>14.407760921136701</c:v>
                </c:pt>
                <c:pt idx="2704">
                  <c:v>10.450067495025401</c:v>
                </c:pt>
                <c:pt idx="2705">
                  <c:v>29.4930341477544</c:v>
                </c:pt>
                <c:pt idx="2706">
                  <c:v>38.399142240475499</c:v>
                </c:pt>
                <c:pt idx="2707">
                  <c:v>22.702832723632799</c:v>
                </c:pt>
                <c:pt idx="2708">
                  <c:v>65.565071426440596</c:v>
                </c:pt>
                <c:pt idx="2709">
                  <c:v>27.844767072257302</c:v>
                </c:pt>
                <c:pt idx="2710">
                  <c:v>18.8705791417764</c:v>
                </c:pt>
                <c:pt idx="2711">
                  <c:v>2.04047404017739</c:v>
                </c:pt>
                <c:pt idx="2712">
                  <c:v>11.747866953757301</c:v>
                </c:pt>
                <c:pt idx="2713">
                  <c:v>20.488386780913</c:v>
                </c:pt>
                <c:pt idx="2714">
                  <c:v>24.0705277106753</c:v>
                </c:pt>
                <c:pt idx="2715">
                  <c:v>13.9279325276975</c:v>
                </c:pt>
                <c:pt idx="2716">
                  <c:v>49.195866263058598</c:v>
                </c:pt>
                <c:pt idx="2717">
                  <c:v>24.498205824847599</c:v>
                </c:pt>
                <c:pt idx="2718">
                  <c:v>36.9571758166949</c:v>
                </c:pt>
                <c:pt idx="2719">
                  <c:v>72.0526601962234</c:v>
                </c:pt>
                <c:pt idx="2720">
                  <c:v>23.435738536829099</c:v>
                </c:pt>
                <c:pt idx="2721">
                  <c:v>20.090229277080699</c:v>
                </c:pt>
                <c:pt idx="2722">
                  <c:v>14.886802298245</c:v>
                </c:pt>
                <c:pt idx="2723">
                  <c:v>26.675523024290701</c:v>
                </c:pt>
                <c:pt idx="2724">
                  <c:v>34.915183086109003</c:v>
                </c:pt>
                <c:pt idx="2725">
                  <c:v>69.580817333891403</c:v>
                </c:pt>
                <c:pt idx="2726">
                  <c:v>28.9331741351902</c:v>
                </c:pt>
                <c:pt idx="2727">
                  <c:v>88.463707002126796</c:v>
                </c:pt>
                <c:pt idx="2728">
                  <c:v>39.983184803564697</c:v>
                </c:pt>
                <c:pt idx="2729">
                  <c:v>36.256065730055802</c:v>
                </c:pt>
                <c:pt idx="2730">
                  <c:v>37.022980824109602</c:v>
                </c:pt>
                <c:pt idx="2731">
                  <c:v>23.1160973325999</c:v>
                </c:pt>
                <c:pt idx="2732">
                  <c:v>64.8997339431386</c:v>
                </c:pt>
                <c:pt idx="2733">
                  <c:v>17.471104296691699</c:v>
                </c:pt>
                <c:pt idx="2734">
                  <c:v>18.150175022280902</c:v>
                </c:pt>
                <c:pt idx="2735">
                  <c:v>22.3645283389864</c:v>
                </c:pt>
                <c:pt idx="2736">
                  <c:v>69.342315682658693</c:v>
                </c:pt>
                <c:pt idx="2737">
                  <c:v>14.278979252841699</c:v>
                </c:pt>
                <c:pt idx="2738">
                  <c:v>17.102455889218302</c:v>
                </c:pt>
                <c:pt idx="2739">
                  <c:v>12.615206447234501</c:v>
                </c:pt>
                <c:pt idx="2740">
                  <c:v>26.562891055361501</c:v>
                </c:pt>
                <c:pt idx="2741">
                  <c:v>26.270841384881098</c:v>
                </c:pt>
                <c:pt idx="2742">
                  <c:v>31.5234074679964</c:v>
                </c:pt>
                <c:pt idx="2743">
                  <c:v>39.459882616860703</c:v>
                </c:pt>
                <c:pt idx="2744">
                  <c:v>28.452609934645601</c:v>
                </c:pt>
                <c:pt idx="2745">
                  <c:v>20.244905958631001</c:v>
                </c:pt>
                <c:pt idx="2746">
                  <c:v>24.639754772506201</c:v>
                </c:pt>
                <c:pt idx="2747">
                  <c:v>50.539097680943399</c:v>
                </c:pt>
                <c:pt idx="2748">
                  <c:v>13.545184175129901</c:v>
                </c:pt>
                <c:pt idx="2749">
                  <c:v>22.662583474079</c:v>
                </c:pt>
                <c:pt idx="2750">
                  <c:v>39.276674568277002</c:v>
                </c:pt>
                <c:pt idx="2751">
                  <c:v>9.6232622395478096</c:v>
                </c:pt>
                <c:pt idx="2752">
                  <c:v>34.440972232367102</c:v>
                </c:pt>
                <c:pt idx="2753">
                  <c:v>20.481661524914799</c:v>
                </c:pt>
                <c:pt idx="2754">
                  <c:v>31.606352429712501</c:v>
                </c:pt>
                <c:pt idx="2755">
                  <c:v>33.161822857345598</c:v>
                </c:pt>
                <c:pt idx="2756">
                  <c:v>23.348665112020502</c:v>
                </c:pt>
                <c:pt idx="2757">
                  <c:v>33.1884741791308</c:v>
                </c:pt>
                <c:pt idx="2758">
                  <c:v>14.795755489391899</c:v>
                </c:pt>
                <c:pt idx="2759">
                  <c:v>13.137025037500299</c:v>
                </c:pt>
                <c:pt idx="2760">
                  <c:v>40.181125492826503</c:v>
                </c:pt>
                <c:pt idx="2761">
                  <c:v>28.503097125076799</c:v>
                </c:pt>
                <c:pt idx="2762">
                  <c:v>42.729856633670998</c:v>
                </c:pt>
                <c:pt idx="2763">
                  <c:v>6.36324706551029</c:v>
                </c:pt>
                <c:pt idx="2764">
                  <c:v>18.492382792255398</c:v>
                </c:pt>
                <c:pt idx="2765">
                  <c:v>48.637660619082602</c:v>
                </c:pt>
                <c:pt idx="2766">
                  <c:v>11.549732075607</c:v>
                </c:pt>
                <c:pt idx="2767">
                  <c:v>21.149190401647399</c:v>
                </c:pt>
                <c:pt idx="2768">
                  <c:v>22.9167426540569</c:v>
                </c:pt>
                <c:pt idx="2769">
                  <c:v>12.023071322932401</c:v>
                </c:pt>
                <c:pt idx="2770">
                  <c:v>32.371988920389001</c:v>
                </c:pt>
                <c:pt idx="2771">
                  <c:v>19.981555608295501</c:v>
                </c:pt>
                <c:pt idx="2772">
                  <c:v>10.8139063820409</c:v>
                </c:pt>
                <c:pt idx="2773">
                  <c:v>4.1117711538206203</c:v>
                </c:pt>
                <c:pt idx="2774">
                  <c:v>16.642154541688601</c:v>
                </c:pt>
                <c:pt idx="2775">
                  <c:v>53.0701374778644</c:v>
                </c:pt>
                <c:pt idx="2776">
                  <c:v>28.2730018771035</c:v>
                </c:pt>
                <c:pt idx="2777">
                  <c:v>27.014614363916699</c:v>
                </c:pt>
                <c:pt idx="2778">
                  <c:v>15.7425007353298</c:v>
                </c:pt>
                <c:pt idx="2779">
                  <c:v>35.926581320706397</c:v>
                </c:pt>
                <c:pt idx="2780">
                  <c:v>13.7376490790004</c:v>
                </c:pt>
                <c:pt idx="2781">
                  <c:v>14.822171896395</c:v>
                </c:pt>
                <c:pt idx="2782">
                  <c:v>7.8385604783111997</c:v>
                </c:pt>
                <c:pt idx="2783">
                  <c:v>9.1955982477759797</c:v>
                </c:pt>
                <c:pt idx="2784">
                  <c:v>13.5932081073702</c:v>
                </c:pt>
                <c:pt idx="2785">
                  <c:v>43.309716517128699</c:v>
                </c:pt>
                <c:pt idx="2786">
                  <c:v>29.3302337457649</c:v>
                </c:pt>
                <c:pt idx="2787">
                  <c:v>24.6173188057465</c:v>
                </c:pt>
                <c:pt idx="2788">
                  <c:v>28.596893876430101</c:v>
                </c:pt>
                <c:pt idx="2789">
                  <c:v>61.4689240846294</c:v>
                </c:pt>
                <c:pt idx="2790">
                  <c:v>12.119739876051799</c:v>
                </c:pt>
                <c:pt idx="2791">
                  <c:v>25.951033418572401</c:v>
                </c:pt>
                <c:pt idx="2792">
                  <c:v>35.948438594148399</c:v>
                </c:pt>
                <c:pt idx="2793">
                  <c:v>14.577120442386599</c:v>
                </c:pt>
                <c:pt idx="2794">
                  <c:v>41.419365584572603</c:v>
                </c:pt>
                <c:pt idx="2795">
                  <c:v>48.557063947842302</c:v>
                </c:pt>
                <c:pt idx="2796">
                  <c:v>10.9405565751686</c:v>
                </c:pt>
                <c:pt idx="2797">
                  <c:v>24.041361367133401</c:v>
                </c:pt>
                <c:pt idx="2798">
                  <c:v>12.601205003323001</c:v>
                </c:pt>
                <c:pt idx="2799">
                  <c:v>9.4037599795669795</c:v>
                </c:pt>
                <c:pt idx="2800">
                  <c:v>5.1089973528475001</c:v>
                </c:pt>
                <c:pt idx="2801">
                  <c:v>11.048556828353201</c:v>
                </c:pt>
                <c:pt idx="2802">
                  <c:v>26.960794972094199</c:v>
                </c:pt>
                <c:pt idx="2803">
                  <c:v>27.125603260183301</c:v>
                </c:pt>
                <c:pt idx="2804">
                  <c:v>36.803887087659703</c:v>
                </c:pt>
                <c:pt idx="2805">
                  <c:v>47.121178886917001</c:v>
                </c:pt>
                <c:pt idx="2806">
                  <c:v>40.374825184278698</c:v>
                </c:pt>
                <c:pt idx="2807">
                  <c:v>36.229232211377798</c:v>
                </c:pt>
                <c:pt idx="2808">
                  <c:v>13.278510549172401</c:v>
                </c:pt>
                <c:pt idx="2809">
                  <c:v>25.2609564293004</c:v>
                </c:pt>
                <c:pt idx="2810">
                  <c:v>21.913992736244101</c:v>
                </c:pt>
                <c:pt idx="2811">
                  <c:v>28.615247829288499</c:v>
                </c:pt>
                <c:pt idx="2812">
                  <c:v>12.3863415559006</c:v>
                </c:pt>
                <c:pt idx="2813">
                  <c:v>10.3951393424878</c:v>
                </c:pt>
                <c:pt idx="2814">
                  <c:v>19.643918398067299</c:v>
                </c:pt>
                <c:pt idx="2815">
                  <c:v>32.970267933809097</c:v>
                </c:pt>
                <c:pt idx="2816">
                  <c:v>19.663194363961601</c:v>
                </c:pt>
                <c:pt idx="2817">
                  <c:v>8.46622372914476</c:v>
                </c:pt>
                <c:pt idx="2818">
                  <c:v>22.158839405554399</c:v>
                </c:pt>
                <c:pt idx="2819">
                  <c:v>37.9426886445723</c:v>
                </c:pt>
                <c:pt idx="2820">
                  <c:v>17.4673579365272</c:v>
                </c:pt>
                <c:pt idx="2821">
                  <c:v>10.9343303701036</c:v>
                </c:pt>
                <c:pt idx="2822">
                  <c:v>25.056640608674801</c:v>
                </c:pt>
                <c:pt idx="2823">
                  <c:v>17.947856775888599</c:v>
                </c:pt>
                <c:pt idx="2824">
                  <c:v>26.505523484008201</c:v>
                </c:pt>
                <c:pt idx="2825">
                  <c:v>39.543672794480301</c:v>
                </c:pt>
                <c:pt idx="2826">
                  <c:v>14.8059865021477</c:v>
                </c:pt>
                <c:pt idx="2827">
                  <c:v>31.087273516621199</c:v>
                </c:pt>
                <c:pt idx="2828">
                  <c:v>14.745676733239099</c:v>
                </c:pt>
                <c:pt idx="2829">
                  <c:v>16.418206937165699</c:v>
                </c:pt>
                <c:pt idx="2830">
                  <c:v>55.7525822877557</c:v>
                </c:pt>
                <c:pt idx="2831">
                  <c:v>11.5768891761545</c:v>
                </c:pt>
                <c:pt idx="2832">
                  <c:v>23.447497392910499</c:v>
                </c:pt>
                <c:pt idx="2833">
                  <c:v>19.491983477247199</c:v>
                </c:pt>
                <c:pt idx="2834">
                  <c:v>24.596982025057901</c:v>
                </c:pt>
                <c:pt idx="2835">
                  <c:v>28.308658494297699</c:v>
                </c:pt>
                <c:pt idx="2836">
                  <c:v>42.343800361791203</c:v>
                </c:pt>
                <c:pt idx="2837">
                  <c:v>14.991391313331601</c:v>
                </c:pt>
                <c:pt idx="2838">
                  <c:v>10.124720364155801</c:v>
                </c:pt>
                <c:pt idx="2839">
                  <c:v>28.482560028675898</c:v>
                </c:pt>
                <c:pt idx="2840">
                  <c:v>9.0934587310728698</c:v>
                </c:pt>
                <c:pt idx="2841">
                  <c:v>22.192201321297901</c:v>
                </c:pt>
                <c:pt idx="2842">
                  <c:v>16.243153954061899</c:v>
                </c:pt>
                <c:pt idx="2843">
                  <c:v>28.254664432777702</c:v>
                </c:pt>
                <c:pt idx="2844">
                  <c:v>53.6144057294986</c:v>
                </c:pt>
                <c:pt idx="2845">
                  <c:v>23.050519969294399</c:v>
                </c:pt>
                <c:pt idx="2846">
                  <c:v>9.5001268720543894</c:v>
                </c:pt>
                <c:pt idx="2847">
                  <c:v>34.322505688144503</c:v>
                </c:pt>
                <c:pt idx="2848">
                  <c:v>34.8227819304091</c:v>
                </c:pt>
                <c:pt idx="2849">
                  <c:v>37.2905740228437</c:v>
                </c:pt>
                <c:pt idx="2850">
                  <c:v>13.304581171429099</c:v>
                </c:pt>
                <c:pt idx="2851">
                  <c:v>10.6145515899477</c:v>
                </c:pt>
                <c:pt idx="2852">
                  <c:v>13.206163385847599</c:v>
                </c:pt>
                <c:pt idx="2853">
                  <c:v>4.6175792131882796</c:v>
                </c:pt>
                <c:pt idx="2854">
                  <c:v>11.081369463259</c:v>
                </c:pt>
                <c:pt idx="2855">
                  <c:v>24.555526112387</c:v>
                </c:pt>
                <c:pt idx="2856">
                  <c:v>13.792415645674</c:v>
                </c:pt>
                <c:pt idx="2857">
                  <c:v>38.701805894796401</c:v>
                </c:pt>
                <c:pt idx="2858">
                  <c:v>13.000864508985201</c:v>
                </c:pt>
                <c:pt idx="2859">
                  <c:v>33.741309477113496</c:v>
                </c:pt>
                <c:pt idx="2860">
                  <c:v>8.2612248915451705</c:v>
                </c:pt>
                <c:pt idx="2861">
                  <c:v>19.034683549335899</c:v>
                </c:pt>
                <c:pt idx="2862">
                  <c:v>7.6481026481447101</c:v>
                </c:pt>
                <c:pt idx="2863">
                  <c:v>13.5215394339952</c:v>
                </c:pt>
                <c:pt idx="2864">
                  <c:v>36.378160870928397</c:v>
                </c:pt>
                <c:pt idx="2865">
                  <c:v>16.219288892481899</c:v>
                </c:pt>
                <c:pt idx="2866">
                  <c:v>27.075274015753902</c:v>
                </c:pt>
                <c:pt idx="2867">
                  <c:v>34.550008219726898</c:v>
                </c:pt>
                <c:pt idx="2868">
                  <c:v>37.574666082583299</c:v>
                </c:pt>
                <c:pt idx="2869">
                  <c:v>17.198224976029199</c:v>
                </c:pt>
                <c:pt idx="2870">
                  <c:v>23.2565137222924</c:v>
                </c:pt>
                <c:pt idx="2871">
                  <c:v>76.296002619422396</c:v>
                </c:pt>
                <c:pt idx="2872">
                  <c:v>9.9439189449755006</c:v>
                </c:pt>
                <c:pt idx="2873">
                  <c:v>4.3514995548544402</c:v>
                </c:pt>
                <c:pt idx="2874">
                  <c:v>7.8894073734225598</c:v>
                </c:pt>
                <c:pt idx="2875">
                  <c:v>55.766394432561697</c:v>
                </c:pt>
                <c:pt idx="2876">
                  <c:v>40.840647558222898</c:v>
                </c:pt>
                <c:pt idx="2877">
                  <c:v>24.203102912931602</c:v>
                </c:pt>
                <c:pt idx="2878">
                  <c:v>12.853515568538601</c:v>
                </c:pt>
                <c:pt idx="2879">
                  <c:v>25.339523422769801</c:v>
                </c:pt>
                <c:pt idx="2880">
                  <c:v>39.721008557880801</c:v>
                </c:pt>
                <c:pt idx="2881">
                  <c:v>31.406637233517099</c:v>
                </c:pt>
                <c:pt idx="2882">
                  <c:v>17.706731041576798</c:v>
                </c:pt>
                <c:pt idx="2883">
                  <c:v>28.4158043115232</c:v>
                </c:pt>
                <c:pt idx="2884">
                  <c:v>33.197351563075202</c:v>
                </c:pt>
                <c:pt idx="2885">
                  <c:v>38.207430037048603</c:v>
                </c:pt>
                <c:pt idx="2886">
                  <c:v>12.486441603229</c:v>
                </c:pt>
                <c:pt idx="2887">
                  <c:v>19.925353291073201</c:v>
                </c:pt>
                <c:pt idx="2888">
                  <c:v>4.2191320906189</c:v>
                </c:pt>
                <c:pt idx="2889">
                  <c:v>2.8910070973309501</c:v>
                </c:pt>
                <c:pt idx="2890">
                  <c:v>7.6019474971549901</c:v>
                </c:pt>
                <c:pt idx="2891">
                  <c:v>27.270671370743699</c:v>
                </c:pt>
                <c:pt idx="2892">
                  <c:v>14.843369800309899</c:v>
                </c:pt>
                <c:pt idx="2893">
                  <c:v>15.3840635593395</c:v>
                </c:pt>
                <c:pt idx="2894">
                  <c:v>47.513923587066401</c:v>
                </c:pt>
                <c:pt idx="2895">
                  <c:v>24.168495185462401</c:v>
                </c:pt>
                <c:pt idx="2896">
                  <c:v>19.6771219618293</c:v>
                </c:pt>
                <c:pt idx="2897">
                  <c:v>36.601714723293803</c:v>
                </c:pt>
                <c:pt idx="2898">
                  <c:v>36.380309640479801</c:v>
                </c:pt>
                <c:pt idx="2899">
                  <c:v>19.2328174504636</c:v>
                </c:pt>
                <c:pt idx="2900">
                  <c:v>26.155933109444302</c:v>
                </c:pt>
                <c:pt idx="2901">
                  <c:v>15.6030648583631</c:v>
                </c:pt>
                <c:pt idx="2902">
                  <c:v>31.527520961493</c:v>
                </c:pt>
                <c:pt idx="2903">
                  <c:v>20.699985403653798</c:v>
                </c:pt>
                <c:pt idx="2904">
                  <c:v>19.617163967375699</c:v>
                </c:pt>
                <c:pt idx="2905">
                  <c:v>29.184212066421502</c:v>
                </c:pt>
                <c:pt idx="2906">
                  <c:v>18.457390875897101</c:v>
                </c:pt>
                <c:pt idx="2907">
                  <c:v>24.0475947876688</c:v>
                </c:pt>
                <c:pt idx="2908">
                  <c:v>19.979815983750299</c:v>
                </c:pt>
                <c:pt idx="2909">
                  <c:v>18.0411619275623</c:v>
                </c:pt>
                <c:pt idx="2910">
                  <c:v>51.467733278433499</c:v>
                </c:pt>
                <c:pt idx="2911">
                  <c:v>6.0999794981936004</c:v>
                </c:pt>
                <c:pt idx="2912">
                  <c:v>20.934392609451301</c:v>
                </c:pt>
                <c:pt idx="2913">
                  <c:v>26.569179993261699</c:v>
                </c:pt>
                <c:pt idx="2914">
                  <c:v>23.138998610468299</c:v>
                </c:pt>
                <c:pt idx="2915">
                  <c:v>34.838142447467</c:v>
                </c:pt>
                <c:pt idx="2916">
                  <c:v>18.060487495659999</c:v>
                </c:pt>
                <c:pt idx="2917">
                  <c:v>30.400661442015998</c:v>
                </c:pt>
                <c:pt idx="2918">
                  <c:v>32.431993575476397</c:v>
                </c:pt>
                <c:pt idx="2919">
                  <c:v>25.5906149565084</c:v>
                </c:pt>
                <c:pt idx="2920">
                  <c:v>9.7939103311376705</c:v>
                </c:pt>
                <c:pt idx="2921">
                  <c:v>51.7614553921686</c:v>
                </c:pt>
                <c:pt idx="2922">
                  <c:v>17.0312282705959</c:v>
                </c:pt>
                <c:pt idx="2923">
                  <c:v>17.7296519408618</c:v>
                </c:pt>
                <c:pt idx="2924">
                  <c:v>8.5931048672685808</c:v>
                </c:pt>
                <c:pt idx="2925">
                  <c:v>28.035557672954202</c:v>
                </c:pt>
                <c:pt idx="2926">
                  <c:v>27.8639296763562</c:v>
                </c:pt>
                <c:pt idx="2927">
                  <c:v>23.641424489567999</c:v>
                </c:pt>
                <c:pt idx="2928">
                  <c:v>12.170684217743</c:v>
                </c:pt>
                <c:pt idx="2929">
                  <c:v>14.8908785676728</c:v>
                </c:pt>
                <c:pt idx="2930">
                  <c:v>75.4707931606155</c:v>
                </c:pt>
                <c:pt idx="2931">
                  <c:v>8.4999504389644205</c:v>
                </c:pt>
                <c:pt idx="2932">
                  <c:v>11.359467113667099</c:v>
                </c:pt>
                <c:pt idx="2933">
                  <c:v>6.71396456196599</c:v>
                </c:pt>
                <c:pt idx="2934">
                  <c:v>15.8884466518317</c:v>
                </c:pt>
                <c:pt idx="2935">
                  <c:v>22.091813206070999</c:v>
                </c:pt>
                <c:pt idx="2936">
                  <c:v>38.476471972513799</c:v>
                </c:pt>
                <c:pt idx="2937">
                  <c:v>24.014925473102299</c:v>
                </c:pt>
                <c:pt idx="2938">
                  <c:v>10.268773129552001</c:v>
                </c:pt>
                <c:pt idx="2939">
                  <c:v>13.9013963109354</c:v>
                </c:pt>
                <c:pt idx="2940">
                  <c:v>69.091281897890596</c:v>
                </c:pt>
                <c:pt idx="2941">
                  <c:v>20.593047964794199</c:v>
                </c:pt>
                <c:pt idx="2942">
                  <c:v>8.3344416354060904</c:v>
                </c:pt>
                <c:pt idx="2943">
                  <c:v>16.840884560263</c:v>
                </c:pt>
                <c:pt idx="2944">
                  <c:v>19.910075113410699</c:v>
                </c:pt>
                <c:pt idx="2945">
                  <c:v>20.045930642422402</c:v>
                </c:pt>
                <c:pt idx="2946">
                  <c:v>26.2334554341261</c:v>
                </c:pt>
                <c:pt idx="2947">
                  <c:v>18.870625567716498</c:v>
                </c:pt>
                <c:pt idx="2948">
                  <c:v>23.738874049741099</c:v>
                </c:pt>
                <c:pt idx="2949">
                  <c:v>20.285935398599499</c:v>
                </c:pt>
                <c:pt idx="2950">
                  <c:v>41.137122438263603</c:v>
                </c:pt>
                <c:pt idx="2951">
                  <c:v>7.5812615856032703</c:v>
                </c:pt>
                <c:pt idx="2952">
                  <c:v>14.441641436680801</c:v>
                </c:pt>
                <c:pt idx="2953">
                  <c:v>6.5487259717951298</c:v>
                </c:pt>
                <c:pt idx="2954">
                  <c:v>12.9747541144202</c:v>
                </c:pt>
                <c:pt idx="2955">
                  <c:v>36.139128962009799</c:v>
                </c:pt>
                <c:pt idx="2956">
                  <c:v>2.8056160971433002</c:v>
                </c:pt>
                <c:pt idx="2957">
                  <c:v>33.3914389171034</c:v>
                </c:pt>
                <c:pt idx="2958">
                  <c:v>14.050631213853199</c:v>
                </c:pt>
                <c:pt idx="2959">
                  <c:v>41.540469701851897</c:v>
                </c:pt>
                <c:pt idx="2960">
                  <c:v>33.273971461949998</c:v>
                </c:pt>
                <c:pt idx="2961">
                  <c:v>18.792745348565301</c:v>
                </c:pt>
                <c:pt idx="2962">
                  <c:v>17.357071912252401</c:v>
                </c:pt>
                <c:pt idx="2963">
                  <c:v>21.0201340388519</c:v>
                </c:pt>
                <c:pt idx="2964">
                  <c:v>31.080577203857299</c:v>
                </c:pt>
                <c:pt idx="2965">
                  <c:v>19.2666176495607</c:v>
                </c:pt>
                <c:pt idx="2966">
                  <c:v>35.750896507169898</c:v>
                </c:pt>
                <c:pt idx="2967">
                  <c:v>29.8370012326303</c:v>
                </c:pt>
                <c:pt idx="2968">
                  <c:v>20.328262085951401</c:v>
                </c:pt>
                <c:pt idx="2969">
                  <c:v>25.4838378834473</c:v>
                </c:pt>
                <c:pt idx="2970">
                  <c:v>47.113436954931601</c:v>
                </c:pt>
                <c:pt idx="2971">
                  <c:v>40.662304918236401</c:v>
                </c:pt>
                <c:pt idx="2972">
                  <c:v>35.064779023778399</c:v>
                </c:pt>
                <c:pt idx="2973">
                  <c:v>48.102837651867198</c:v>
                </c:pt>
                <c:pt idx="2974">
                  <c:v>17.0420329335814</c:v>
                </c:pt>
                <c:pt idx="2975">
                  <c:v>16.350957639321201</c:v>
                </c:pt>
                <c:pt idx="2976">
                  <c:v>20.399564760010101</c:v>
                </c:pt>
                <c:pt idx="2977">
                  <c:v>16.537401137758</c:v>
                </c:pt>
                <c:pt idx="2978">
                  <c:v>9.2555319439929704</c:v>
                </c:pt>
                <c:pt idx="2979">
                  <c:v>36.659577945479398</c:v>
                </c:pt>
                <c:pt idx="2980">
                  <c:v>37.829621048777</c:v>
                </c:pt>
                <c:pt idx="2981">
                  <c:v>24.644412994011599</c:v>
                </c:pt>
                <c:pt idx="2982">
                  <c:v>18.5481565605185</c:v>
                </c:pt>
                <c:pt idx="2983">
                  <c:v>45.700201528513702</c:v>
                </c:pt>
                <c:pt idx="2984">
                  <c:v>21.601465985703001</c:v>
                </c:pt>
                <c:pt idx="2985">
                  <c:v>7.6486413234922503</c:v>
                </c:pt>
                <c:pt idx="2986">
                  <c:v>18.7053765745313</c:v>
                </c:pt>
                <c:pt idx="2987">
                  <c:v>18.862540134703199</c:v>
                </c:pt>
                <c:pt idx="2988">
                  <c:v>11.5641367232316</c:v>
                </c:pt>
                <c:pt idx="2989">
                  <c:v>21.690691088113098</c:v>
                </c:pt>
                <c:pt idx="2990">
                  <c:v>30.7305012441367</c:v>
                </c:pt>
                <c:pt idx="2991">
                  <c:v>14.961257656122701</c:v>
                </c:pt>
                <c:pt idx="2992">
                  <c:v>35.473824503370899</c:v>
                </c:pt>
                <c:pt idx="2993">
                  <c:v>17.3219063357738</c:v>
                </c:pt>
                <c:pt idx="2994">
                  <c:v>42.7094087605578</c:v>
                </c:pt>
                <c:pt idx="2995">
                  <c:v>34.499805518262498</c:v>
                </c:pt>
                <c:pt idx="2996">
                  <c:v>14.2862907802948</c:v>
                </c:pt>
                <c:pt idx="2997">
                  <c:v>23.9842054534714</c:v>
                </c:pt>
                <c:pt idx="2998">
                  <c:v>47.727795268241501</c:v>
                </c:pt>
                <c:pt idx="2999">
                  <c:v>22.527152679762299</c:v>
                </c:pt>
                <c:pt idx="3000">
                  <c:v>21.389104526409401</c:v>
                </c:pt>
                <c:pt idx="3001">
                  <c:v>6.9610084185450303</c:v>
                </c:pt>
                <c:pt idx="3002">
                  <c:v>4.7793169136343101</c:v>
                </c:pt>
                <c:pt idx="3003">
                  <c:v>7.0788508480906103</c:v>
                </c:pt>
                <c:pt idx="3004">
                  <c:v>66.168627401158702</c:v>
                </c:pt>
                <c:pt idx="3005">
                  <c:v>7.3734016939201599</c:v>
                </c:pt>
                <c:pt idx="3006">
                  <c:v>13.938428840894201</c:v>
                </c:pt>
                <c:pt idx="3007">
                  <c:v>12.803697735410299</c:v>
                </c:pt>
                <c:pt idx="3008">
                  <c:v>33.514106918922799</c:v>
                </c:pt>
                <c:pt idx="3009">
                  <c:v>11.0547367124268</c:v>
                </c:pt>
                <c:pt idx="3010">
                  <c:v>9.8831132744792605</c:v>
                </c:pt>
                <c:pt idx="3011">
                  <c:v>13.085816379444999</c:v>
                </c:pt>
                <c:pt idx="3012">
                  <c:v>8.3125915917681397</c:v>
                </c:pt>
                <c:pt idx="3013">
                  <c:v>17.857168108635101</c:v>
                </c:pt>
                <c:pt idx="3014">
                  <c:v>16.1572875374208</c:v>
                </c:pt>
                <c:pt idx="3015">
                  <c:v>22.8321382618029</c:v>
                </c:pt>
                <c:pt idx="3016">
                  <c:v>17.5543659403493</c:v>
                </c:pt>
                <c:pt idx="3017">
                  <c:v>15.4043262976521</c:v>
                </c:pt>
                <c:pt idx="3018">
                  <c:v>12.048843749185</c:v>
                </c:pt>
                <c:pt idx="3019">
                  <c:v>24.277194095668101</c:v>
                </c:pt>
                <c:pt idx="3020">
                  <c:v>14.622381989376199</c:v>
                </c:pt>
                <c:pt idx="3021">
                  <c:v>11.426642071254101</c:v>
                </c:pt>
                <c:pt idx="3022">
                  <c:v>13.458744683142999</c:v>
                </c:pt>
                <c:pt idx="3023">
                  <c:v>14.124599906034</c:v>
                </c:pt>
                <c:pt idx="3024">
                  <c:v>10.8042100969593</c:v>
                </c:pt>
                <c:pt idx="3025">
                  <c:v>9.2120501270798094</c:v>
                </c:pt>
                <c:pt idx="3026">
                  <c:v>25.581981784291099</c:v>
                </c:pt>
                <c:pt idx="3027">
                  <c:v>25.233985288101699</c:v>
                </c:pt>
                <c:pt idx="3028">
                  <c:v>51.8453586605618</c:v>
                </c:pt>
                <c:pt idx="3029">
                  <c:v>24.343281902862799</c:v>
                </c:pt>
                <c:pt idx="3030">
                  <c:v>25.258256068047999</c:v>
                </c:pt>
                <c:pt idx="3031">
                  <c:v>6.2962726219826202</c:v>
                </c:pt>
                <c:pt idx="3032">
                  <c:v>18.699181783647401</c:v>
                </c:pt>
                <c:pt idx="3033">
                  <c:v>5.8430142917553596</c:v>
                </c:pt>
                <c:pt idx="3034">
                  <c:v>16.018003209591299</c:v>
                </c:pt>
                <c:pt idx="3035">
                  <c:v>52.059932646352998</c:v>
                </c:pt>
                <c:pt idx="3036">
                  <c:v>25.4364207289955</c:v>
                </c:pt>
                <c:pt idx="3037">
                  <c:v>20.028783332683901</c:v>
                </c:pt>
                <c:pt idx="3038">
                  <c:v>4.47352043305811</c:v>
                </c:pt>
                <c:pt idx="3039">
                  <c:v>26.686288440602301</c:v>
                </c:pt>
                <c:pt idx="3040">
                  <c:v>5.2353248406790698</c:v>
                </c:pt>
                <c:pt idx="3041">
                  <c:v>14.5690633209105</c:v>
                </c:pt>
                <c:pt idx="3042">
                  <c:v>9.7826042888568097</c:v>
                </c:pt>
                <c:pt idx="3043">
                  <c:v>16.993171723234202</c:v>
                </c:pt>
                <c:pt idx="3044">
                  <c:v>21.7484835660883</c:v>
                </c:pt>
                <c:pt idx="3045">
                  <c:v>18.7863200910367</c:v>
                </c:pt>
                <c:pt idx="3046">
                  <c:v>31.563721404661599</c:v>
                </c:pt>
                <c:pt idx="3047">
                  <c:v>18.537900986082999</c:v>
                </c:pt>
                <c:pt idx="3048">
                  <c:v>39.5626220287674</c:v>
                </c:pt>
                <c:pt idx="3049">
                  <c:v>18.109902658930402</c:v>
                </c:pt>
                <c:pt idx="3050">
                  <c:v>18.189347998472801</c:v>
                </c:pt>
                <c:pt idx="3051">
                  <c:v>41.505625479760702</c:v>
                </c:pt>
                <c:pt idx="3052">
                  <c:v>25.078908227612601</c:v>
                </c:pt>
                <c:pt idx="3053">
                  <c:v>11.798578817407099</c:v>
                </c:pt>
                <c:pt idx="3054">
                  <c:v>46.748905109371698</c:v>
                </c:pt>
                <c:pt idx="3055">
                  <c:v>46.257315320447802</c:v>
                </c:pt>
                <c:pt idx="3056">
                  <c:v>55.855647686738003</c:v>
                </c:pt>
                <c:pt idx="3057">
                  <c:v>6.2242349801260701</c:v>
                </c:pt>
                <c:pt idx="3058">
                  <c:v>3.9473084558529798</c:v>
                </c:pt>
                <c:pt idx="3059">
                  <c:v>15.131246062178899</c:v>
                </c:pt>
                <c:pt idx="3060">
                  <c:v>31.4862399657674</c:v>
                </c:pt>
                <c:pt idx="3061">
                  <c:v>13.016714712276</c:v>
                </c:pt>
                <c:pt idx="3062">
                  <c:v>11.7627182678987</c:v>
                </c:pt>
                <c:pt idx="3063">
                  <c:v>9.4190758893504096</c:v>
                </c:pt>
                <c:pt idx="3064">
                  <c:v>28.909388111012699</c:v>
                </c:pt>
                <c:pt idx="3065">
                  <c:v>24.040712136052701</c:v>
                </c:pt>
                <c:pt idx="3066">
                  <c:v>25.017284839513099</c:v>
                </c:pt>
                <c:pt idx="3067">
                  <c:v>20.1149310195689</c:v>
                </c:pt>
                <c:pt idx="3068">
                  <c:v>20.399204002723099</c:v>
                </c:pt>
                <c:pt idx="3069">
                  <c:v>48.132292772910098</c:v>
                </c:pt>
                <c:pt idx="3070">
                  <c:v>4.6789835039218799</c:v>
                </c:pt>
                <c:pt idx="3071">
                  <c:v>42.040445064940599</c:v>
                </c:pt>
                <c:pt idx="3072">
                  <c:v>44.565863879355</c:v>
                </c:pt>
                <c:pt idx="3073">
                  <c:v>26.596508214943199</c:v>
                </c:pt>
                <c:pt idx="3074">
                  <c:v>28.724755083014799</c:v>
                </c:pt>
                <c:pt idx="3075">
                  <c:v>22.375860471268599</c:v>
                </c:pt>
                <c:pt idx="3076">
                  <c:v>46.152287104168998</c:v>
                </c:pt>
                <c:pt idx="3077">
                  <c:v>26.605365588374699</c:v>
                </c:pt>
                <c:pt idx="3078">
                  <c:v>20.1258700195804</c:v>
                </c:pt>
                <c:pt idx="3079">
                  <c:v>18.610486915503301</c:v>
                </c:pt>
                <c:pt idx="3080">
                  <c:v>44.832224018804403</c:v>
                </c:pt>
                <c:pt idx="3081">
                  <c:v>10.7892627340576</c:v>
                </c:pt>
                <c:pt idx="3082">
                  <c:v>45.456669825091602</c:v>
                </c:pt>
                <c:pt idx="3083">
                  <c:v>18.977338338370199</c:v>
                </c:pt>
                <c:pt idx="3084">
                  <c:v>15.3013365332696</c:v>
                </c:pt>
                <c:pt idx="3085">
                  <c:v>24.930036941534201</c:v>
                </c:pt>
                <c:pt idx="3086">
                  <c:v>10.529485135344499</c:v>
                </c:pt>
                <c:pt idx="3087">
                  <c:v>26.297822429406899</c:v>
                </c:pt>
                <c:pt idx="3088">
                  <c:v>73.713166840847094</c:v>
                </c:pt>
                <c:pt idx="3089">
                  <c:v>33.081127463505197</c:v>
                </c:pt>
                <c:pt idx="3090">
                  <c:v>14.6246807974597</c:v>
                </c:pt>
                <c:pt idx="3091">
                  <c:v>3.2887736800986702</c:v>
                </c:pt>
                <c:pt idx="3092">
                  <c:v>21.6413540134639</c:v>
                </c:pt>
                <c:pt idx="3093">
                  <c:v>27.988118371787699</c:v>
                </c:pt>
                <c:pt idx="3094">
                  <c:v>12.9290014760329</c:v>
                </c:pt>
                <c:pt idx="3095">
                  <c:v>14.1544971456107</c:v>
                </c:pt>
                <c:pt idx="3096">
                  <c:v>97.143028672126306</c:v>
                </c:pt>
                <c:pt idx="3097">
                  <c:v>19.1853785618191</c:v>
                </c:pt>
                <c:pt idx="3098">
                  <c:v>5.1006229982233302</c:v>
                </c:pt>
                <c:pt idx="3099">
                  <c:v>20.356061632925801</c:v>
                </c:pt>
                <c:pt idx="3100">
                  <c:v>9.1306258912900304</c:v>
                </c:pt>
                <c:pt idx="3101">
                  <c:v>34.098376056012398</c:v>
                </c:pt>
                <c:pt idx="3102">
                  <c:v>11.583336997157399</c:v>
                </c:pt>
                <c:pt idx="3103">
                  <c:v>23.1796279040753</c:v>
                </c:pt>
                <c:pt idx="3104">
                  <c:v>54.328208625954503</c:v>
                </c:pt>
                <c:pt idx="3105">
                  <c:v>45.393908692048399</c:v>
                </c:pt>
                <c:pt idx="3106">
                  <c:v>8.4837548544553396</c:v>
                </c:pt>
                <c:pt idx="3107">
                  <c:v>43.4213186557689</c:v>
                </c:pt>
                <c:pt idx="3108">
                  <c:v>19.576475947733599</c:v>
                </c:pt>
                <c:pt idx="3109">
                  <c:v>40.8109227537647</c:v>
                </c:pt>
                <c:pt idx="3110">
                  <c:v>31.343530401600599</c:v>
                </c:pt>
                <c:pt idx="3111">
                  <c:v>23.6271054305444</c:v>
                </c:pt>
                <c:pt idx="3112">
                  <c:v>59.7356771643122</c:v>
                </c:pt>
                <c:pt idx="3113">
                  <c:v>19.607386664100002</c:v>
                </c:pt>
                <c:pt idx="3114">
                  <c:v>15.002917096117001</c:v>
                </c:pt>
                <c:pt idx="3115">
                  <c:v>58.076726246206</c:v>
                </c:pt>
                <c:pt idx="3116">
                  <c:v>67.007684345488897</c:v>
                </c:pt>
                <c:pt idx="3117">
                  <c:v>27.385838107736401</c:v>
                </c:pt>
                <c:pt idx="3118">
                  <c:v>83.821574456771302</c:v>
                </c:pt>
                <c:pt idx="3119">
                  <c:v>36.553752866826301</c:v>
                </c:pt>
                <c:pt idx="3120">
                  <c:v>13.7315743144823</c:v>
                </c:pt>
                <c:pt idx="3121">
                  <c:v>18.588734323530801</c:v>
                </c:pt>
                <c:pt idx="3122">
                  <c:v>7.7854054250725699</c:v>
                </c:pt>
                <c:pt idx="3123">
                  <c:v>22.152192696078</c:v>
                </c:pt>
                <c:pt idx="3124">
                  <c:v>7.6143392539689598</c:v>
                </c:pt>
                <c:pt idx="3125">
                  <c:v>6.4186708907358696</c:v>
                </c:pt>
                <c:pt idx="3126">
                  <c:v>38.140061284314697</c:v>
                </c:pt>
                <c:pt idx="3127">
                  <c:v>14.6272151914169</c:v>
                </c:pt>
                <c:pt idx="3128">
                  <c:v>35.519443972548999</c:v>
                </c:pt>
                <c:pt idx="3129">
                  <c:v>9.4264460735551001</c:v>
                </c:pt>
                <c:pt idx="3130">
                  <c:v>4.53821249217585</c:v>
                </c:pt>
                <c:pt idx="3131">
                  <c:v>16.237088466625501</c:v>
                </c:pt>
                <c:pt idx="3132">
                  <c:v>25.6935060102035</c:v>
                </c:pt>
                <c:pt idx="3133">
                  <c:v>41.848011953631101</c:v>
                </c:pt>
                <c:pt idx="3134">
                  <c:v>7.9348090479114397</c:v>
                </c:pt>
                <c:pt idx="3135">
                  <c:v>48.223611406039304</c:v>
                </c:pt>
                <c:pt idx="3136">
                  <c:v>17.026515320091502</c:v>
                </c:pt>
                <c:pt idx="3137">
                  <c:v>24.438101672014898</c:v>
                </c:pt>
                <c:pt idx="3138">
                  <c:v>60.8099031327936</c:v>
                </c:pt>
                <c:pt idx="3139">
                  <c:v>21.501783356196398</c:v>
                </c:pt>
                <c:pt idx="3140">
                  <c:v>29.918544410613499</c:v>
                </c:pt>
                <c:pt idx="3141">
                  <c:v>32.254977818682399</c:v>
                </c:pt>
                <c:pt idx="3142">
                  <c:v>33.946761503462398</c:v>
                </c:pt>
                <c:pt idx="3143">
                  <c:v>47.896953070344203</c:v>
                </c:pt>
                <c:pt idx="3144">
                  <c:v>31.835433883848001</c:v>
                </c:pt>
                <c:pt idx="3145">
                  <c:v>15.216710256386</c:v>
                </c:pt>
                <c:pt idx="3146">
                  <c:v>29.8074802317912</c:v>
                </c:pt>
                <c:pt idx="3147">
                  <c:v>28.2469801728021</c:v>
                </c:pt>
                <c:pt idx="3148">
                  <c:v>25.552194554906201</c:v>
                </c:pt>
                <c:pt idx="3149">
                  <c:v>31.674115289881801</c:v>
                </c:pt>
                <c:pt idx="3150">
                  <c:v>16.543193265300701</c:v>
                </c:pt>
                <c:pt idx="3151">
                  <c:v>37.981238998420203</c:v>
                </c:pt>
                <c:pt idx="3152">
                  <c:v>39.310210414380201</c:v>
                </c:pt>
                <c:pt idx="3153">
                  <c:v>22.037595889387099</c:v>
                </c:pt>
                <c:pt idx="3154">
                  <c:v>13.4842965497596</c:v>
                </c:pt>
                <c:pt idx="3155">
                  <c:v>29.1426892592259</c:v>
                </c:pt>
                <c:pt idx="3156">
                  <c:v>3.9052259109560499</c:v>
                </c:pt>
                <c:pt idx="3157">
                  <c:v>22.038530645985301</c:v>
                </c:pt>
                <c:pt idx="3158">
                  <c:v>17.5964022934814</c:v>
                </c:pt>
                <c:pt idx="3159">
                  <c:v>19.616427250993901</c:v>
                </c:pt>
                <c:pt idx="3160">
                  <c:v>13.7340078102019</c:v>
                </c:pt>
                <c:pt idx="3161">
                  <c:v>8.5195883598417801</c:v>
                </c:pt>
                <c:pt idx="3162">
                  <c:v>42.590137273536399</c:v>
                </c:pt>
                <c:pt idx="3163">
                  <c:v>33.331005327941902</c:v>
                </c:pt>
                <c:pt idx="3164">
                  <c:v>20.535403262180601</c:v>
                </c:pt>
                <c:pt idx="3165">
                  <c:v>17.027054277374798</c:v>
                </c:pt>
                <c:pt idx="3166">
                  <c:v>4.2634722975705799</c:v>
                </c:pt>
                <c:pt idx="3167">
                  <c:v>10.5085180130118</c:v>
                </c:pt>
                <c:pt idx="3168">
                  <c:v>14.1983181371642</c:v>
                </c:pt>
                <c:pt idx="3169">
                  <c:v>10.4005519627095</c:v>
                </c:pt>
                <c:pt idx="3170">
                  <c:v>12.2375047832275</c:v>
                </c:pt>
                <c:pt idx="3171">
                  <c:v>25.1194420496325</c:v>
                </c:pt>
                <c:pt idx="3172">
                  <c:v>40.344383467001698</c:v>
                </c:pt>
                <c:pt idx="3173">
                  <c:v>16.662205294568199</c:v>
                </c:pt>
                <c:pt idx="3174">
                  <c:v>40.622051846716403</c:v>
                </c:pt>
                <c:pt idx="3175">
                  <c:v>14.1404680497829</c:v>
                </c:pt>
                <c:pt idx="3176">
                  <c:v>11.039450500907099</c:v>
                </c:pt>
                <c:pt idx="3177">
                  <c:v>19.212628381208798</c:v>
                </c:pt>
                <c:pt idx="3178">
                  <c:v>8.9345699845740292</c:v>
                </c:pt>
                <c:pt idx="3179">
                  <c:v>7.2583632227238999</c:v>
                </c:pt>
                <c:pt idx="3180">
                  <c:v>23.909395890402699</c:v>
                </c:pt>
                <c:pt idx="3181">
                  <c:v>7.9719437354134497</c:v>
                </c:pt>
                <c:pt idx="3182">
                  <c:v>14.408297837984099</c:v>
                </c:pt>
                <c:pt idx="3183">
                  <c:v>27.4932146872451</c:v>
                </c:pt>
                <c:pt idx="3184">
                  <c:v>26.159212065549099</c:v>
                </c:pt>
                <c:pt idx="3185">
                  <c:v>28.5058792195689</c:v>
                </c:pt>
                <c:pt idx="3186">
                  <c:v>13.804569054108599</c:v>
                </c:pt>
                <c:pt idx="3187">
                  <c:v>24.539545631022399</c:v>
                </c:pt>
                <c:pt idx="3188">
                  <c:v>6.7308475853755496</c:v>
                </c:pt>
                <c:pt idx="3189">
                  <c:v>14.7746535846202</c:v>
                </c:pt>
                <c:pt idx="3190">
                  <c:v>32.991645152872202</c:v>
                </c:pt>
                <c:pt idx="3191">
                  <c:v>19.941140014132401</c:v>
                </c:pt>
                <c:pt idx="3192">
                  <c:v>17.2212953754963</c:v>
                </c:pt>
                <c:pt idx="3193">
                  <c:v>16.068086331589399</c:v>
                </c:pt>
                <c:pt idx="3194">
                  <c:v>21.1395424071112</c:v>
                </c:pt>
                <c:pt idx="3195">
                  <c:v>11.198468991910101</c:v>
                </c:pt>
                <c:pt idx="3196">
                  <c:v>6.8697805133792196</c:v>
                </c:pt>
                <c:pt idx="3197">
                  <c:v>15.0254837439624</c:v>
                </c:pt>
                <c:pt idx="3198">
                  <c:v>24.542058429904898</c:v>
                </c:pt>
                <c:pt idx="3199">
                  <c:v>26.007793684038599</c:v>
                </c:pt>
                <c:pt idx="3200">
                  <c:v>36.3351218954218</c:v>
                </c:pt>
                <c:pt idx="3201">
                  <c:v>20.600161609664099</c:v>
                </c:pt>
                <c:pt idx="3202">
                  <c:v>20.207520737817799</c:v>
                </c:pt>
                <c:pt idx="3203">
                  <c:v>17.193921673146601</c:v>
                </c:pt>
                <c:pt idx="3204">
                  <c:v>5.7081584033603097</c:v>
                </c:pt>
                <c:pt idx="3205">
                  <c:v>16.945404493024899</c:v>
                </c:pt>
                <c:pt idx="3206">
                  <c:v>10.2027276819974</c:v>
                </c:pt>
                <c:pt idx="3207">
                  <c:v>15.8054590715138</c:v>
                </c:pt>
                <c:pt idx="3208">
                  <c:v>13.175568614884099</c:v>
                </c:pt>
                <c:pt idx="3209">
                  <c:v>38.8796421733621</c:v>
                </c:pt>
                <c:pt idx="3210">
                  <c:v>49.648545707557403</c:v>
                </c:pt>
                <c:pt idx="3211">
                  <c:v>23.325533229595301</c:v>
                </c:pt>
                <c:pt idx="3212">
                  <c:v>15.2908598428809</c:v>
                </c:pt>
                <c:pt idx="3213">
                  <c:v>36.945969015496402</c:v>
                </c:pt>
                <c:pt idx="3214">
                  <c:v>43.284408166264498</c:v>
                </c:pt>
                <c:pt idx="3215">
                  <c:v>6.6791203465547699</c:v>
                </c:pt>
                <c:pt idx="3216">
                  <c:v>23.171637420421</c:v>
                </c:pt>
                <c:pt idx="3217">
                  <c:v>11.261703629104799</c:v>
                </c:pt>
                <c:pt idx="3218">
                  <c:v>34.714402021653903</c:v>
                </c:pt>
                <c:pt idx="3219">
                  <c:v>10.7144656904855</c:v>
                </c:pt>
                <c:pt idx="3220">
                  <c:v>18.082818261804899</c:v>
                </c:pt>
                <c:pt idx="3221">
                  <c:v>44.596286931088301</c:v>
                </c:pt>
                <c:pt idx="3222">
                  <c:v>14.6189386559571</c:v>
                </c:pt>
                <c:pt idx="3223">
                  <c:v>15.7370687246783</c:v>
                </c:pt>
                <c:pt idx="3224">
                  <c:v>43.280826908141798</c:v>
                </c:pt>
                <c:pt idx="3225">
                  <c:v>19.062814288427401</c:v>
                </c:pt>
                <c:pt idx="3226">
                  <c:v>8.2176722487552407</c:v>
                </c:pt>
                <c:pt idx="3227">
                  <c:v>9.79216817391681</c:v>
                </c:pt>
                <c:pt idx="3228">
                  <c:v>15.996846173346199</c:v>
                </c:pt>
                <c:pt idx="3229">
                  <c:v>25.022354880607502</c:v>
                </c:pt>
                <c:pt idx="3230">
                  <c:v>12.696541425328499</c:v>
                </c:pt>
                <c:pt idx="3231">
                  <c:v>69.621598808550701</c:v>
                </c:pt>
                <c:pt idx="3232">
                  <c:v>40.965254438256899</c:v>
                </c:pt>
                <c:pt idx="3233">
                  <c:v>14.724426251955601</c:v>
                </c:pt>
                <c:pt idx="3234">
                  <c:v>6.5114891343780803</c:v>
                </c:pt>
                <c:pt idx="3235">
                  <c:v>19.7472400163708</c:v>
                </c:pt>
                <c:pt idx="3236">
                  <c:v>6.1418102864641</c:v>
                </c:pt>
                <c:pt idx="3237">
                  <c:v>24.7948444720423</c:v>
                </c:pt>
                <c:pt idx="3238">
                  <c:v>8.6147506934529599</c:v>
                </c:pt>
                <c:pt idx="3239">
                  <c:v>5.8102112330473901</c:v>
                </c:pt>
                <c:pt idx="3240">
                  <c:v>49.186607503471798</c:v>
                </c:pt>
                <c:pt idx="3241">
                  <c:v>24.562660709978601</c:v>
                </c:pt>
                <c:pt idx="3242">
                  <c:v>18.5981389383163</c:v>
                </c:pt>
                <c:pt idx="3243">
                  <c:v>39.935895027887703</c:v>
                </c:pt>
                <c:pt idx="3244">
                  <c:v>16.805997054882202</c:v>
                </c:pt>
                <c:pt idx="3245">
                  <c:v>28.114143070761799</c:v>
                </c:pt>
                <c:pt idx="3246">
                  <c:v>8.1649653713015802</c:v>
                </c:pt>
                <c:pt idx="3247">
                  <c:v>25.8877106923992</c:v>
                </c:pt>
                <c:pt idx="3248">
                  <c:v>7.9869186109222801</c:v>
                </c:pt>
                <c:pt idx="3249">
                  <c:v>30.0564337069024</c:v>
                </c:pt>
                <c:pt idx="3250">
                  <c:v>18.839522543369</c:v>
                </c:pt>
                <c:pt idx="3251">
                  <c:v>10.0654722670882</c:v>
                </c:pt>
                <c:pt idx="3252">
                  <c:v>17.027501138911902</c:v>
                </c:pt>
                <c:pt idx="3253">
                  <c:v>12.686565966365</c:v>
                </c:pt>
                <c:pt idx="3254">
                  <c:v>15.597100107875001</c:v>
                </c:pt>
                <c:pt idx="3255">
                  <c:v>19.691150116527101</c:v>
                </c:pt>
                <c:pt idx="3256">
                  <c:v>25.5176421605514</c:v>
                </c:pt>
                <c:pt idx="3257">
                  <c:v>15.834879329034299</c:v>
                </c:pt>
                <c:pt idx="3258">
                  <c:v>7.1006013054150303</c:v>
                </c:pt>
                <c:pt idx="3259">
                  <c:v>8.0367784103567299</c:v>
                </c:pt>
                <c:pt idx="3260">
                  <c:v>30.991008893391299</c:v>
                </c:pt>
                <c:pt idx="3261">
                  <c:v>24.958467612699799</c:v>
                </c:pt>
                <c:pt idx="3262">
                  <c:v>64.863693859447395</c:v>
                </c:pt>
                <c:pt idx="3263">
                  <c:v>10.5095347024752</c:v>
                </c:pt>
                <c:pt idx="3264">
                  <c:v>13.548633602551501</c:v>
                </c:pt>
                <c:pt idx="3265">
                  <c:v>23.676179349156602</c:v>
                </c:pt>
                <c:pt idx="3266">
                  <c:v>11.416259099383399</c:v>
                </c:pt>
                <c:pt idx="3267">
                  <c:v>7.82639404237311</c:v>
                </c:pt>
                <c:pt idx="3268">
                  <c:v>19.149094867552702</c:v>
                </c:pt>
                <c:pt idx="3269">
                  <c:v>7.8464914742325096</c:v>
                </c:pt>
                <c:pt idx="3270">
                  <c:v>16.314983625836501</c:v>
                </c:pt>
                <c:pt idx="3271">
                  <c:v>15.451704569252</c:v>
                </c:pt>
                <c:pt idx="3272">
                  <c:v>50.674462581687798</c:v>
                </c:pt>
                <c:pt idx="3273">
                  <c:v>37.577739412475502</c:v>
                </c:pt>
                <c:pt idx="3274">
                  <c:v>17.1391358662271</c:v>
                </c:pt>
                <c:pt idx="3275">
                  <c:v>14.883483994230801</c:v>
                </c:pt>
                <c:pt idx="3276">
                  <c:v>42.213945172239796</c:v>
                </c:pt>
                <c:pt idx="3277">
                  <c:v>18.3117140256137</c:v>
                </c:pt>
                <c:pt idx="3278">
                  <c:v>57.567339384268301</c:v>
                </c:pt>
                <c:pt idx="3279">
                  <c:v>13.3628711819677</c:v>
                </c:pt>
                <c:pt idx="3280">
                  <c:v>31.589615039387201</c:v>
                </c:pt>
                <c:pt idx="3281">
                  <c:v>29.296087319285501</c:v>
                </c:pt>
                <c:pt idx="3282">
                  <c:v>34.166518341335497</c:v>
                </c:pt>
                <c:pt idx="3283">
                  <c:v>15.9252080779587</c:v>
                </c:pt>
                <c:pt idx="3284">
                  <c:v>21.867582836514099</c:v>
                </c:pt>
                <c:pt idx="3285">
                  <c:v>17.645841648165302</c:v>
                </c:pt>
                <c:pt idx="3286">
                  <c:v>21.2704083050082</c:v>
                </c:pt>
                <c:pt idx="3287">
                  <c:v>34.646336671818901</c:v>
                </c:pt>
                <c:pt idx="3288">
                  <c:v>14.231121020041799</c:v>
                </c:pt>
                <c:pt idx="3289">
                  <c:v>22.6288874639055</c:v>
                </c:pt>
                <c:pt idx="3290">
                  <c:v>9.40249180556326</c:v>
                </c:pt>
                <c:pt idx="3291">
                  <c:v>3.79866638620729</c:v>
                </c:pt>
                <c:pt idx="3292">
                  <c:v>12.613696961739601</c:v>
                </c:pt>
                <c:pt idx="3293">
                  <c:v>11.4197075691787</c:v>
                </c:pt>
                <c:pt idx="3294">
                  <c:v>12.960970981802101</c:v>
                </c:pt>
                <c:pt idx="3295">
                  <c:v>17.922644741373901</c:v>
                </c:pt>
                <c:pt idx="3296">
                  <c:v>63.670506509848998</c:v>
                </c:pt>
                <c:pt idx="3297">
                  <c:v>30.676354158050199</c:v>
                </c:pt>
                <c:pt idx="3298">
                  <c:v>18.3514997090234</c:v>
                </c:pt>
                <c:pt idx="3299">
                  <c:v>28.967065978703001</c:v>
                </c:pt>
                <c:pt idx="3300">
                  <c:v>16.305620346082002</c:v>
                </c:pt>
                <c:pt idx="3301">
                  <c:v>18.591097396032399</c:v>
                </c:pt>
                <c:pt idx="3302">
                  <c:v>17.407614676043</c:v>
                </c:pt>
                <c:pt idx="3303">
                  <c:v>19.0610192897046</c:v>
                </c:pt>
                <c:pt idx="3304">
                  <c:v>25.0060092799452</c:v>
                </c:pt>
                <c:pt idx="3305">
                  <c:v>41.5236549926395</c:v>
                </c:pt>
                <c:pt idx="3306">
                  <c:v>21.125313653937798</c:v>
                </c:pt>
                <c:pt idx="3307">
                  <c:v>20.1800538239189</c:v>
                </c:pt>
                <c:pt idx="3308">
                  <c:v>23.149167401345501</c:v>
                </c:pt>
                <c:pt idx="3309">
                  <c:v>28.264239877183002</c:v>
                </c:pt>
                <c:pt idx="3310">
                  <c:v>34.366529848167502</c:v>
                </c:pt>
                <c:pt idx="3311">
                  <c:v>19.4279898881598</c:v>
                </c:pt>
                <c:pt idx="3312">
                  <c:v>14.868265273954799</c:v>
                </c:pt>
                <c:pt idx="3313">
                  <c:v>12.053610172452</c:v>
                </c:pt>
                <c:pt idx="3314">
                  <c:v>27.022690826095001</c:v>
                </c:pt>
                <c:pt idx="3315">
                  <c:v>35.112676830018799</c:v>
                </c:pt>
                <c:pt idx="3316">
                  <c:v>23.4368916101308</c:v>
                </c:pt>
                <c:pt idx="3317">
                  <c:v>17.265158858954099</c:v>
                </c:pt>
                <c:pt idx="3318">
                  <c:v>5.1838090987519099</c:v>
                </c:pt>
                <c:pt idx="3319">
                  <c:v>18.489899180783301</c:v>
                </c:pt>
                <c:pt idx="3320">
                  <c:v>34.913844497692601</c:v>
                </c:pt>
                <c:pt idx="3321">
                  <c:v>14.729798242021101</c:v>
                </c:pt>
                <c:pt idx="3322">
                  <c:v>16.311908135274699</c:v>
                </c:pt>
                <c:pt idx="3323">
                  <c:v>29.264706858754199</c:v>
                </c:pt>
                <c:pt idx="3324">
                  <c:v>27.469556902787101</c:v>
                </c:pt>
                <c:pt idx="3325">
                  <c:v>44.507185799465397</c:v>
                </c:pt>
                <c:pt idx="3326">
                  <c:v>8.7964318585533707</c:v>
                </c:pt>
                <c:pt idx="3327">
                  <c:v>8.6230208388966698</c:v>
                </c:pt>
                <c:pt idx="3328">
                  <c:v>17.845707001779299</c:v>
                </c:pt>
                <c:pt idx="3329">
                  <c:v>11.4719869468552</c:v>
                </c:pt>
                <c:pt idx="3330">
                  <c:v>19.403138544234501</c:v>
                </c:pt>
                <c:pt idx="3331">
                  <c:v>8.1060383164708991</c:v>
                </c:pt>
                <c:pt idx="3332">
                  <c:v>19.987490427024198</c:v>
                </c:pt>
                <c:pt idx="3333">
                  <c:v>11.7657533908068</c:v>
                </c:pt>
                <c:pt idx="3334">
                  <c:v>5.2084361257201897</c:v>
                </c:pt>
                <c:pt idx="3335">
                  <c:v>10.828736805195501</c:v>
                </c:pt>
                <c:pt idx="3336">
                  <c:v>13.886908639453599</c:v>
                </c:pt>
                <c:pt idx="3337">
                  <c:v>33.631463697692098</c:v>
                </c:pt>
                <c:pt idx="3338">
                  <c:v>14.883267640917101</c:v>
                </c:pt>
                <c:pt idx="3339">
                  <c:v>16.417518818477099</c:v>
                </c:pt>
                <c:pt idx="3340">
                  <c:v>44.212199980559802</c:v>
                </c:pt>
                <c:pt idx="3341">
                  <c:v>8.6248410212816999</c:v>
                </c:pt>
                <c:pt idx="3342">
                  <c:v>29.577014582510898</c:v>
                </c:pt>
                <c:pt idx="3343">
                  <c:v>14.963749692366299</c:v>
                </c:pt>
                <c:pt idx="3344">
                  <c:v>29.3961434585439</c:v>
                </c:pt>
                <c:pt idx="3345">
                  <c:v>37.015656179369103</c:v>
                </c:pt>
                <c:pt idx="3346">
                  <c:v>8.82842021858316</c:v>
                </c:pt>
                <c:pt idx="3347">
                  <c:v>12.0847758707712</c:v>
                </c:pt>
                <c:pt idx="3348">
                  <c:v>20.7460218434504</c:v>
                </c:pt>
                <c:pt idx="3349">
                  <c:v>17.369825433805499</c:v>
                </c:pt>
                <c:pt idx="3350">
                  <c:v>27.6426506754167</c:v>
                </c:pt>
                <c:pt idx="3351">
                  <c:v>32.213595381698703</c:v>
                </c:pt>
                <c:pt idx="3352">
                  <c:v>25.8251554938808</c:v>
                </c:pt>
                <c:pt idx="3353">
                  <c:v>16.187229529155498</c:v>
                </c:pt>
                <c:pt idx="3354">
                  <c:v>15.3231143218804</c:v>
                </c:pt>
                <c:pt idx="3355">
                  <c:v>17.881294854492499</c:v>
                </c:pt>
                <c:pt idx="3356">
                  <c:v>7.7478342965378699</c:v>
                </c:pt>
                <c:pt idx="3357">
                  <c:v>17.720637556221199</c:v>
                </c:pt>
                <c:pt idx="3358">
                  <c:v>24.1224413296286</c:v>
                </c:pt>
                <c:pt idx="3359">
                  <c:v>28.2985209098022</c:v>
                </c:pt>
                <c:pt idx="3360">
                  <c:v>44.3878910939696</c:v>
                </c:pt>
                <c:pt idx="3361">
                  <c:v>6.02530099845655</c:v>
                </c:pt>
                <c:pt idx="3362">
                  <c:v>30.7360213524715</c:v>
                </c:pt>
                <c:pt idx="3363">
                  <c:v>21.8381221051221</c:v>
                </c:pt>
                <c:pt idx="3364">
                  <c:v>28.091026343728299</c:v>
                </c:pt>
                <c:pt idx="3365">
                  <c:v>36.146596230524104</c:v>
                </c:pt>
                <c:pt idx="3366">
                  <c:v>28.127525301945798</c:v>
                </c:pt>
                <c:pt idx="3367">
                  <c:v>35.3204986654263</c:v>
                </c:pt>
                <c:pt idx="3368">
                  <c:v>33.195826979699298</c:v>
                </c:pt>
                <c:pt idx="3369">
                  <c:v>72.143173696170805</c:v>
                </c:pt>
                <c:pt idx="3370">
                  <c:v>19.028930903020001</c:v>
                </c:pt>
                <c:pt idx="3371">
                  <c:v>44.905393038097898</c:v>
                </c:pt>
                <c:pt idx="3372">
                  <c:v>46.288693909072897</c:v>
                </c:pt>
                <c:pt idx="3373">
                  <c:v>13.075128667573701</c:v>
                </c:pt>
                <c:pt idx="3374">
                  <c:v>38.615078680251699</c:v>
                </c:pt>
                <c:pt idx="3375">
                  <c:v>22.605666915667001</c:v>
                </c:pt>
                <c:pt idx="3376">
                  <c:v>30.3139200883078</c:v>
                </c:pt>
                <c:pt idx="3377">
                  <c:v>13.4288071820298</c:v>
                </c:pt>
                <c:pt idx="3378">
                  <c:v>49.446896014786702</c:v>
                </c:pt>
                <c:pt idx="3379">
                  <c:v>13.5019419117775</c:v>
                </c:pt>
                <c:pt idx="3380">
                  <c:v>14.3137754211663</c:v>
                </c:pt>
                <c:pt idx="3381">
                  <c:v>32.474383761742601</c:v>
                </c:pt>
                <c:pt idx="3382">
                  <c:v>13.674874491824401</c:v>
                </c:pt>
                <c:pt idx="3383">
                  <c:v>12.2597030940663</c:v>
                </c:pt>
                <c:pt idx="3384">
                  <c:v>12.9315976558645</c:v>
                </c:pt>
                <c:pt idx="3385">
                  <c:v>8.5378208269278506</c:v>
                </c:pt>
                <c:pt idx="3386">
                  <c:v>19.795443125254199</c:v>
                </c:pt>
                <c:pt idx="3387">
                  <c:v>21.663879803339199</c:v>
                </c:pt>
                <c:pt idx="3388">
                  <c:v>31.587720567081</c:v>
                </c:pt>
                <c:pt idx="3389">
                  <c:v>55.155011940003398</c:v>
                </c:pt>
                <c:pt idx="3390">
                  <c:v>5.4413306060497701</c:v>
                </c:pt>
                <c:pt idx="3391">
                  <c:v>16.3710124216928</c:v>
                </c:pt>
                <c:pt idx="3392">
                  <c:v>98.562459904312902</c:v>
                </c:pt>
                <c:pt idx="3393">
                  <c:v>20.4391726010507</c:v>
                </c:pt>
                <c:pt idx="3394">
                  <c:v>23.7801879568764</c:v>
                </c:pt>
                <c:pt idx="3395">
                  <c:v>8.7549291462086494</c:v>
                </c:pt>
                <c:pt idx="3396">
                  <c:v>18.615837275360001</c:v>
                </c:pt>
                <c:pt idx="3397">
                  <c:v>23.717101712045899</c:v>
                </c:pt>
                <c:pt idx="3398">
                  <c:v>23.8182947007801</c:v>
                </c:pt>
                <c:pt idx="3399">
                  <c:v>20.1096086526893</c:v>
                </c:pt>
                <c:pt idx="3400">
                  <c:v>22.670615341530599</c:v>
                </c:pt>
                <c:pt idx="3401">
                  <c:v>56.598528198963002</c:v>
                </c:pt>
                <c:pt idx="3402">
                  <c:v>39.798042582605198</c:v>
                </c:pt>
                <c:pt idx="3403">
                  <c:v>20.205444481507701</c:v>
                </c:pt>
                <c:pt idx="3404">
                  <c:v>17.0253611348313</c:v>
                </c:pt>
                <c:pt idx="3405">
                  <c:v>25.181243221635199</c:v>
                </c:pt>
                <c:pt idx="3406">
                  <c:v>23.6998766435219</c:v>
                </c:pt>
                <c:pt idx="3407">
                  <c:v>5.8595279961602396</c:v>
                </c:pt>
                <c:pt idx="3408">
                  <c:v>75.975936106479907</c:v>
                </c:pt>
                <c:pt idx="3409">
                  <c:v>13.542646242760901</c:v>
                </c:pt>
                <c:pt idx="3410">
                  <c:v>32.882428177882701</c:v>
                </c:pt>
                <c:pt idx="3411">
                  <c:v>14.843488823481</c:v>
                </c:pt>
                <c:pt idx="3412">
                  <c:v>41.485961849552098</c:v>
                </c:pt>
                <c:pt idx="3413">
                  <c:v>4.6771226442231004</c:v>
                </c:pt>
                <c:pt idx="3414">
                  <c:v>8.9589421409465508</c:v>
                </c:pt>
                <c:pt idx="3415">
                  <c:v>21.410566653571902</c:v>
                </c:pt>
                <c:pt idx="3416">
                  <c:v>78.409777026099206</c:v>
                </c:pt>
                <c:pt idx="3417">
                  <c:v>10.943496477378501</c:v>
                </c:pt>
                <c:pt idx="3418">
                  <c:v>13.3323921695438</c:v>
                </c:pt>
                <c:pt idx="3419">
                  <c:v>22.615334056941101</c:v>
                </c:pt>
                <c:pt idx="3420">
                  <c:v>18.200650082903699</c:v>
                </c:pt>
                <c:pt idx="3421">
                  <c:v>9.4183578580687293</c:v>
                </c:pt>
                <c:pt idx="3422">
                  <c:v>26.967248197669999</c:v>
                </c:pt>
                <c:pt idx="3423">
                  <c:v>9.4565137883360109</c:v>
                </c:pt>
                <c:pt idx="3424">
                  <c:v>17.356776915391301</c:v>
                </c:pt>
                <c:pt idx="3425">
                  <c:v>29.625992042077701</c:v>
                </c:pt>
                <c:pt idx="3426">
                  <c:v>30.6989270130953</c:v>
                </c:pt>
                <c:pt idx="3427">
                  <c:v>47.824739564385297</c:v>
                </c:pt>
                <c:pt idx="3428">
                  <c:v>34.148363018620898</c:v>
                </c:pt>
                <c:pt idx="3429">
                  <c:v>14.986365684563699</c:v>
                </c:pt>
                <c:pt idx="3430">
                  <c:v>67.403325704002398</c:v>
                </c:pt>
                <c:pt idx="3431">
                  <c:v>24.255477949292501</c:v>
                </c:pt>
                <c:pt idx="3432">
                  <c:v>17.8240775268285</c:v>
                </c:pt>
                <c:pt idx="3433">
                  <c:v>24.002592946469701</c:v>
                </c:pt>
                <c:pt idx="3434">
                  <c:v>29.0822100605895</c:v>
                </c:pt>
                <c:pt idx="3435">
                  <c:v>20.446188984014</c:v>
                </c:pt>
                <c:pt idx="3436">
                  <c:v>11.198010886405401</c:v>
                </c:pt>
                <c:pt idx="3437">
                  <c:v>18.415386225356801</c:v>
                </c:pt>
                <c:pt idx="3438">
                  <c:v>25.512753027010898</c:v>
                </c:pt>
                <c:pt idx="3439">
                  <c:v>1.9854098799311199</c:v>
                </c:pt>
                <c:pt idx="3440">
                  <c:v>21.2507328133429</c:v>
                </c:pt>
                <c:pt idx="3441">
                  <c:v>17.769467112126499</c:v>
                </c:pt>
                <c:pt idx="3442">
                  <c:v>15.9979475925568</c:v>
                </c:pt>
                <c:pt idx="3443">
                  <c:v>54.865889502973801</c:v>
                </c:pt>
                <c:pt idx="3444">
                  <c:v>17.759803383225101</c:v>
                </c:pt>
                <c:pt idx="3445">
                  <c:v>21.125379569472098</c:v>
                </c:pt>
                <c:pt idx="3446">
                  <c:v>10.829277369268199</c:v>
                </c:pt>
                <c:pt idx="3447">
                  <c:v>26.249473160817601</c:v>
                </c:pt>
                <c:pt idx="3448">
                  <c:v>15.238823304587701</c:v>
                </c:pt>
                <c:pt idx="3449">
                  <c:v>37.218484616020199</c:v>
                </c:pt>
                <c:pt idx="3450">
                  <c:v>22.9051195468838</c:v>
                </c:pt>
                <c:pt idx="3451">
                  <c:v>7.5747858883313803</c:v>
                </c:pt>
                <c:pt idx="3452">
                  <c:v>1.99879968616485</c:v>
                </c:pt>
                <c:pt idx="3453">
                  <c:v>23.562327771826698</c:v>
                </c:pt>
                <c:pt idx="3454">
                  <c:v>21.284569003224</c:v>
                </c:pt>
                <c:pt idx="3455">
                  <c:v>6.0768083225888399</c:v>
                </c:pt>
                <c:pt idx="3456">
                  <c:v>19.405218928588098</c:v>
                </c:pt>
                <c:pt idx="3457">
                  <c:v>7.1815270968105596</c:v>
                </c:pt>
                <c:pt idx="3458">
                  <c:v>9.8748976417358492</c:v>
                </c:pt>
                <c:pt idx="3459">
                  <c:v>23.552250830056501</c:v>
                </c:pt>
                <c:pt idx="3460">
                  <c:v>5.6224684578607897</c:v>
                </c:pt>
                <c:pt idx="3461">
                  <c:v>15.2896098891351</c:v>
                </c:pt>
                <c:pt idx="3462">
                  <c:v>14.271072110312099</c:v>
                </c:pt>
                <c:pt idx="3463">
                  <c:v>26.694739273388599</c:v>
                </c:pt>
                <c:pt idx="3464">
                  <c:v>18.9205953305989</c:v>
                </c:pt>
                <c:pt idx="3465">
                  <c:v>38.362367300543497</c:v>
                </c:pt>
                <c:pt idx="3466">
                  <c:v>17.598236216272401</c:v>
                </c:pt>
                <c:pt idx="3467">
                  <c:v>27.196527734533301</c:v>
                </c:pt>
                <c:pt idx="3468">
                  <c:v>9.9171074847809706</c:v>
                </c:pt>
                <c:pt idx="3469">
                  <c:v>13.2924190268615</c:v>
                </c:pt>
                <c:pt idx="3470">
                  <c:v>40.181619234072301</c:v>
                </c:pt>
                <c:pt idx="3471">
                  <c:v>35.779991519434603</c:v>
                </c:pt>
                <c:pt idx="3472">
                  <c:v>24.716654004392002</c:v>
                </c:pt>
                <c:pt idx="3473">
                  <c:v>21.974430181263099</c:v>
                </c:pt>
                <c:pt idx="3474">
                  <c:v>14.1656349792522</c:v>
                </c:pt>
                <c:pt idx="3475">
                  <c:v>6.3703195865371498</c:v>
                </c:pt>
                <c:pt idx="3476">
                  <c:v>16.486880869317801</c:v>
                </c:pt>
                <c:pt idx="3477">
                  <c:v>15.434775491429001</c:v>
                </c:pt>
                <c:pt idx="3478">
                  <c:v>8.0804233003608505</c:v>
                </c:pt>
                <c:pt idx="3479">
                  <c:v>22.0371573279504</c:v>
                </c:pt>
                <c:pt idx="3480">
                  <c:v>28.464080564265799</c:v>
                </c:pt>
                <c:pt idx="3481">
                  <c:v>10.4184092277631</c:v>
                </c:pt>
                <c:pt idx="3482">
                  <c:v>26.868897400413999</c:v>
                </c:pt>
                <c:pt idx="3483">
                  <c:v>80.416482055826293</c:v>
                </c:pt>
                <c:pt idx="3484">
                  <c:v>92.340818440688807</c:v>
                </c:pt>
                <c:pt idx="3485">
                  <c:v>12.7060866137047</c:v>
                </c:pt>
                <c:pt idx="3486">
                  <c:v>16.7991492015062</c:v>
                </c:pt>
                <c:pt idx="3487">
                  <c:v>29.094383036089901</c:v>
                </c:pt>
                <c:pt idx="3488">
                  <c:v>2.2411101071841801</c:v>
                </c:pt>
                <c:pt idx="3489">
                  <c:v>26.1551791704686</c:v>
                </c:pt>
                <c:pt idx="3490">
                  <c:v>51.004215191602398</c:v>
                </c:pt>
                <c:pt idx="3491">
                  <c:v>42.786221639765301</c:v>
                </c:pt>
                <c:pt idx="3492">
                  <c:v>22.771693833497501</c:v>
                </c:pt>
                <c:pt idx="3493">
                  <c:v>14.035603102987301</c:v>
                </c:pt>
                <c:pt idx="3494">
                  <c:v>20.042188988696999</c:v>
                </c:pt>
                <c:pt idx="3495">
                  <c:v>12.0381819515251</c:v>
                </c:pt>
                <c:pt idx="3496">
                  <c:v>15.4154811078636</c:v>
                </c:pt>
                <c:pt idx="3497">
                  <c:v>18.2465027949439</c:v>
                </c:pt>
                <c:pt idx="3498">
                  <c:v>6.7958807291683403</c:v>
                </c:pt>
                <c:pt idx="3499">
                  <c:v>38.298066237261402</c:v>
                </c:pt>
                <c:pt idx="3500">
                  <c:v>94.577160274072</c:v>
                </c:pt>
                <c:pt idx="3501">
                  <c:v>30.036742876692099</c:v>
                </c:pt>
                <c:pt idx="3502">
                  <c:v>46.8265007869839</c:v>
                </c:pt>
                <c:pt idx="3503">
                  <c:v>71.767032728768797</c:v>
                </c:pt>
                <c:pt idx="3504">
                  <c:v>8.7928543956904601</c:v>
                </c:pt>
                <c:pt idx="3505">
                  <c:v>33.242344078714602</c:v>
                </c:pt>
                <c:pt idx="3506">
                  <c:v>47.847079166873201</c:v>
                </c:pt>
                <c:pt idx="3507">
                  <c:v>19.745690867507999</c:v>
                </c:pt>
                <c:pt idx="3508">
                  <c:v>38.011547809088299</c:v>
                </c:pt>
                <c:pt idx="3509">
                  <c:v>22.581327603899702</c:v>
                </c:pt>
                <c:pt idx="3510">
                  <c:v>62.260052941067599</c:v>
                </c:pt>
                <c:pt idx="3511">
                  <c:v>17.5719912968881</c:v>
                </c:pt>
                <c:pt idx="3512">
                  <c:v>3.7380910403327698</c:v>
                </c:pt>
                <c:pt idx="3513">
                  <c:v>34.602067104570899</c:v>
                </c:pt>
                <c:pt idx="3514">
                  <c:v>40.181353964117399</c:v>
                </c:pt>
                <c:pt idx="3515">
                  <c:v>41.889964993189601</c:v>
                </c:pt>
                <c:pt idx="3516">
                  <c:v>10.293616506783801</c:v>
                </c:pt>
                <c:pt idx="3517">
                  <c:v>2.0309607705580901</c:v>
                </c:pt>
                <c:pt idx="3518">
                  <c:v>15.9514776650814</c:v>
                </c:pt>
                <c:pt idx="3519">
                  <c:v>29.912369371463001</c:v>
                </c:pt>
                <c:pt idx="3520">
                  <c:v>4.1513100614205998</c:v>
                </c:pt>
                <c:pt idx="3521">
                  <c:v>15.0097581789861</c:v>
                </c:pt>
                <c:pt idx="3522">
                  <c:v>10.9708785371096</c:v>
                </c:pt>
                <c:pt idx="3523">
                  <c:v>26.084108272670299</c:v>
                </c:pt>
                <c:pt idx="3524">
                  <c:v>10.4809925046687</c:v>
                </c:pt>
                <c:pt idx="3525">
                  <c:v>8.4565317857646995</c:v>
                </c:pt>
                <c:pt idx="3526">
                  <c:v>26.139512907873499</c:v>
                </c:pt>
                <c:pt idx="3527">
                  <c:v>5.1541631358322597</c:v>
                </c:pt>
                <c:pt idx="3528">
                  <c:v>10.730399252224201</c:v>
                </c:pt>
                <c:pt idx="3529">
                  <c:v>20.243543153134802</c:v>
                </c:pt>
                <c:pt idx="3530">
                  <c:v>5.9676881420096697</c:v>
                </c:pt>
                <c:pt idx="3531">
                  <c:v>33.055631297679497</c:v>
                </c:pt>
                <c:pt idx="3532">
                  <c:v>34.573021063422502</c:v>
                </c:pt>
                <c:pt idx="3533">
                  <c:v>18.5118100093473</c:v>
                </c:pt>
                <c:pt idx="3534">
                  <c:v>4.9667919056032099</c:v>
                </c:pt>
                <c:pt idx="3535">
                  <c:v>41.526386900336</c:v>
                </c:pt>
                <c:pt idx="3536">
                  <c:v>39.680251111742301</c:v>
                </c:pt>
                <c:pt idx="3537">
                  <c:v>13.374069616013401</c:v>
                </c:pt>
                <c:pt idx="3538">
                  <c:v>31.056388248582302</c:v>
                </c:pt>
                <c:pt idx="3539">
                  <c:v>17.395936246330798</c:v>
                </c:pt>
                <c:pt idx="3540">
                  <c:v>15.9402151738303</c:v>
                </c:pt>
                <c:pt idx="3541">
                  <c:v>37.797806881118497</c:v>
                </c:pt>
                <c:pt idx="3542">
                  <c:v>11.0033560558846</c:v>
                </c:pt>
                <c:pt idx="3543">
                  <c:v>10.555870979415699</c:v>
                </c:pt>
                <c:pt idx="3544">
                  <c:v>39.5993286349294</c:v>
                </c:pt>
                <c:pt idx="3545">
                  <c:v>19.8613263102554</c:v>
                </c:pt>
                <c:pt idx="3546">
                  <c:v>14.8406870225229</c:v>
                </c:pt>
                <c:pt idx="3547">
                  <c:v>9.5399073496798508</c:v>
                </c:pt>
                <c:pt idx="3548">
                  <c:v>2.41750176105979</c:v>
                </c:pt>
                <c:pt idx="3549">
                  <c:v>13.501868159411099</c:v>
                </c:pt>
                <c:pt idx="3550">
                  <c:v>22.889968895584701</c:v>
                </c:pt>
                <c:pt idx="3551">
                  <c:v>23.155811575899101</c:v>
                </c:pt>
                <c:pt idx="3552">
                  <c:v>47.105211041659501</c:v>
                </c:pt>
                <c:pt idx="3553">
                  <c:v>16.055659586289099</c:v>
                </c:pt>
                <c:pt idx="3554">
                  <c:v>32.169990799312799</c:v>
                </c:pt>
                <c:pt idx="3555">
                  <c:v>59.862017927783299</c:v>
                </c:pt>
                <c:pt idx="3556">
                  <c:v>29.728654402215799</c:v>
                </c:pt>
                <c:pt idx="3557">
                  <c:v>20.204180552190699</c:v>
                </c:pt>
                <c:pt idx="3558">
                  <c:v>4.3240424945570899</c:v>
                </c:pt>
                <c:pt idx="3559">
                  <c:v>13.368579346721001</c:v>
                </c:pt>
                <c:pt idx="3560">
                  <c:v>22.404367049268899</c:v>
                </c:pt>
                <c:pt idx="3561">
                  <c:v>8.5659209787115707</c:v>
                </c:pt>
                <c:pt idx="3562">
                  <c:v>23.668569314254</c:v>
                </c:pt>
                <c:pt idx="3563">
                  <c:v>23.730655028168201</c:v>
                </c:pt>
                <c:pt idx="3564">
                  <c:v>11.648904848949901</c:v>
                </c:pt>
                <c:pt idx="3565">
                  <c:v>7.7775098010174002</c:v>
                </c:pt>
                <c:pt idx="3566">
                  <c:v>45.628505683194497</c:v>
                </c:pt>
                <c:pt idx="3567">
                  <c:v>42.380382492770899</c:v>
                </c:pt>
                <c:pt idx="3568">
                  <c:v>18.8834261963631</c:v>
                </c:pt>
                <c:pt idx="3569">
                  <c:v>10.5698340119883</c:v>
                </c:pt>
                <c:pt idx="3570">
                  <c:v>28.810986671671898</c:v>
                </c:pt>
                <c:pt idx="3571">
                  <c:v>30.630452051326198</c:v>
                </c:pt>
                <c:pt idx="3572">
                  <c:v>33.724169238650497</c:v>
                </c:pt>
                <c:pt idx="3573">
                  <c:v>24.940779856748101</c:v>
                </c:pt>
                <c:pt idx="3574">
                  <c:v>22.293337777760598</c:v>
                </c:pt>
                <c:pt idx="3575">
                  <c:v>4.5993359227197601</c:v>
                </c:pt>
                <c:pt idx="3576">
                  <c:v>21.431819922903099</c:v>
                </c:pt>
                <c:pt idx="3577">
                  <c:v>10.705306054816599</c:v>
                </c:pt>
                <c:pt idx="3578">
                  <c:v>4.1464636585560202</c:v>
                </c:pt>
                <c:pt idx="3579">
                  <c:v>15.416823364292799</c:v>
                </c:pt>
                <c:pt idx="3580">
                  <c:v>8.1929250257895205</c:v>
                </c:pt>
                <c:pt idx="3581">
                  <c:v>29.629964039381999</c:v>
                </c:pt>
                <c:pt idx="3582">
                  <c:v>30.8405817764673</c:v>
                </c:pt>
                <c:pt idx="3583">
                  <c:v>10.646145575431699</c:v>
                </c:pt>
                <c:pt idx="3584">
                  <c:v>31.892442529647401</c:v>
                </c:pt>
                <c:pt idx="3585">
                  <c:v>26.4187351015091</c:v>
                </c:pt>
                <c:pt idx="3586">
                  <c:v>22.1860386243074</c:v>
                </c:pt>
                <c:pt idx="3587">
                  <c:v>37.953197665691498</c:v>
                </c:pt>
                <c:pt idx="3588">
                  <c:v>31.212295759834099</c:v>
                </c:pt>
                <c:pt idx="3589">
                  <c:v>45.477150771587297</c:v>
                </c:pt>
                <c:pt idx="3590">
                  <c:v>12.687652922951299</c:v>
                </c:pt>
                <c:pt idx="3591">
                  <c:v>41.866666925169298</c:v>
                </c:pt>
                <c:pt idx="3592">
                  <c:v>22.098614780078499</c:v>
                </c:pt>
                <c:pt idx="3593">
                  <c:v>53.290659281187899</c:v>
                </c:pt>
                <c:pt idx="3594">
                  <c:v>35.8057555724765</c:v>
                </c:pt>
                <c:pt idx="3595">
                  <c:v>29.894575556613098</c:v>
                </c:pt>
                <c:pt idx="3596">
                  <c:v>9.4589261931473505</c:v>
                </c:pt>
                <c:pt idx="3597">
                  <c:v>10.5162728411094</c:v>
                </c:pt>
                <c:pt idx="3598">
                  <c:v>8.4459424672891803</c:v>
                </c:pt>
                <c:pt idx="3599">
                  <c:v>21.6599293064154</c:v>
                </c:pt>
                <c:pt idx="3600">
                  <c:v>28.2471631324721</c:v>
                </c:pt>
                <c:pt idx="3601">
                  <c:v>44.898164524141499</c:v>
                </c:pt>
                <c:pt idx="3602">
                  <c:v>6.5176948031017803</c:v>
                </c:pt>
                <c:pt idx="3603">
                  <c:v>22.925200998184302</c:v>
                </c:pt>
                <c:pt idx="3604">
                  <c:v>25.004369678108699</c:v>
                </c:pt>
                <c:pt idx="3605">
                  <c:v>45.298294243533597</c:v>
                </c:pt>
                <c:pt idx="3606">
                  <c:v>30.1772277196165</c:v>
                </c:pt>
                <c:pt idx="3607">
                  <c:v>55.956883023333603</c:v>
                </c:pt>
                <c:pt idx="3608">
                  <c:v>10.0878016367823</c:v>
                </c:pt>
                <c:pt idx="3609">
                  <c:v>22.483362710481501</c:v>
                </c:pt>
                <c:pt idx="3610">
                  <c:v>24.8548821748861</c:v>
                </c:pt>
                <c:pt idx="3611">
                  <c:v>22.132870265745499</c:v>
                </c:pt>
                <c:pt idx="3612">
                  <c:v>24.798128708618101</c:v>
                </c:pt>
                <c:pt idx="3613">
                  <c:v>23.670853046792502</c:v>
                </c:pt>
                <c:pt idx="3614">
                  <c:v>28.0707180731089</c:v>
                </c:pt>
                <c:pt idx="3615">
                  <c:v>6.0989647350259002</c:v>
                </c:pt>
                <c:pt idx="3616">
                  <c:v>39.1309470898588</c:v>
                </c:pt>
                <c:pt idx="3617">
                  <c:v>36.264665166139302</c:v>
                </c:pt>
                <c:pt idx="3618">
                  <c:v>15.0695104959674</c:v>
                </c:pt>
                <c:pt idx="3619">
                  <c:v>11.072962569737101</c:v>
                </c:pt>
                <c:pt idx="3620">
                  <c:v>13.007140078879701</c:v>
                </c:pt>
                <c:pt idx="3621">
                  <c:v>10.287122301471101</c:v>
                </c:pt>
                <c:pt idx="3622">
                  <c:v>9.2899923095447097</c:v>
                </c:pt>
                <c:pt idx="3623">
                  <c:v>9.9196898119071104</c:v>
                </c:pt>
                <c:pt idx="3624">
                  <c:v>44.633717191321502</c:v>
                </c:pt>
                <c:pt idx="3625">
                  <c:v>7.9794233264635404</c:v>
                </c:pt>
                <c:pt idx="3626">
                  <c:v>23.483998906038501</c:v>
                </c:pt>
                <c:pt idx="3627">
                  <c:v>2.8842845797551502</c:v>
                </c:pt>
                <c:pt idx="3628">
                  <c:v>14.760470707112299</c:v>
                </c:pt>
                <c:pt idx="3629">
                  <c:v>15.731696589446001</c:v>
                </c:pt>
                <c:pt idx="3630">
                  <c:v>20.108567084207898</c:v>
                </c:pt>
                <c:pt idx="3631">
                  <c:v>27.3299137387021</c:v>
                </c:pt>
                <c:pt idx="3632">
                  <c:v>28.200579672350901</c:v>
                </c:pt>
                <c:pt idx="3633">
                  <c:v>19.325215522798</c:v>
                </c:pt>
                <c:pt idx="3634">
                  <c:v>7.1043690197432996</c:v>
                </c:pt>
                <c:pt idx="3635">
                  <c:v>17.1592713878734</c:v>
                </c:pt>
                <c:pt idx="3636">
                  <c:v>83.052515868602001</c:v>
                </c:pt>
                <c:pt idx="3637">
                  <c:v>33.112673795667099</c:v>
                </c:pt>
                <c:pt idx="3638">
                  <c:v>10.103521983902301</c:v>
                </c:pt>
                <c:pt idx="3639">
                  <c:v>15.9313209903678</c:v>
                </c:pt>
                <c:pt idx="3640">
                  <c:v>6.6262486243129404</c:v>
                </c:pt>
                <c:pt idx="3641">
                  <c:v>19.207380500288899</c:v>
                </c:pt>
                <c:pt idx="3642">
                  <c:v>29.087995284608201</c:v>
                </c:pt>
                <c:pt idx="3643">
                  <c:v>27.081822265471001</c:v>
                </c:pt>
                <c:pt idx="3644">
                  <c:v>23.307450402549598</c:v>
                </c:pt>
                <c:pt idx="3645">
                  <c:v>15.4792072889599</c:v>
                </c:pt>
                <c:pt idx="3646">
                  <c:v>9.3192863251735005</c:v>
                </c:pt>
                <c:pt idx="3647">
                  <c:v>21.227724686434399</c:v>
                </c:pt>
                <c:pt idx="3648">
                  <c:v>7.3949318765211798</c:v>
                </c:pt>
                <c:pt idx="3649">
                  <c:v>20.767603106160401</c:v>
                </c:pt>
                <c:pt idx="3650">
                  <c:v>75.0302540354607</c:v>
                </c:pt>
                <c:pt idx="3651">
                  <c:v>68.539099618051296</c:v>
                </c:pt>
                <c:pt idx="3652">
                  <c:v>9.3831701966343797</c:v>
                </c:pt>
                <c:pt idx="3653">
                  <c:v>17.8478209589932</c:v>
                </c:pt>
                <c:pt idx="3654">
                  <c:v>19.297901150748</c:v>
                </c:pt>
                <c:pt idx="3655">
                  <c:v>31.4712679899406</c:v>
                </c:pt>
                <c:pt idx="3656">
                  <c:v>5.6276137999456104</c:v>
                </c:pt>
                <c:pt idx="3657">
                  <c:v>31.6253777095225</c:v>
                </c:pt>
                <c:pt idx="3658">
                  <c:v>33.264494153162801</c:v>
                </c:pt>
                <c:pt idx="3659">
                  <c:v>33.958397077432402</c:v>
                </c:pt>
                <c:pt idx="3660">
                  <c:v>13.973203655070799</c:v>
                </c:pt>
                <c:pt idx="3661">
                  <c:v>31.1777769630942</c:v>
                </c:pt>
                <c:pt idx="3662">
                  <c:v>4.5503546990903301</c:v>
                </c:pt>
                <c:pt idx="3663">
                  <c:v>27.014403783285601</c:v>
                </c:pt>
                <c:pt idx="3664">
                  <c:v>21.1522182491241</c:v>
                </c:pt>
                <c:pt idx="3665">
                  <c:v>63.111654334657999</c:v>
                </c:pt>
                <c:pt idx="3666">
                  <c:v>53.505815632979299</c:v>
                </c:pt>
                <c:pt idx="3667">
                  <c:v>21.047033424412302</c:v>
                </c:pt>
                <c:pt idx="3668">
                  <c:v>12.736472405570501</c:v>
                </c:pt>
                <c:pt idx="3669">
                  <c:v>76.9839506809098</c:v>
                </c:pt>
                <c:pt idx="3670">
                  <c:v>20.258145275402299</c:v>
                </c:pt>
                <c:pt idx="3671">
                  <c:v>31.801770819219001</c:v>
                </c:pt>
                <c:pt idx="3672">
                  <c:v>97.806611931974601</c:v>
                </c:pt>
                <c:pt idx="3673">
                  <c:v>28.030119012565699</c:v>
                </c:pt>
                <c:pt idx="3674">
                  <c:v>15.620180792515701</c:v>
                </c:pt>
                <c:pt idx="3675">
                  <c:v>18.2232784263072</c:v>
                </c:pt>
                <c:pt idx="3676">
                  <c:v>32.551954948432403</c:v>
                </c:pt>
                <c:pt idx="3677">
                  <c:v>64.207219438189099</c:v>
                </c:pt>
                <c:pt idx="3678">
                  <c:v>78.799159946902293</c:v>
                </c:pt>
                <c:pt idx="3679">
                  <c:v>25.238690405190301</c:v>
                </c:pt>
                <c:pt idx="3680">
                  <c:v>42.163439057032697</c:v>
                </c:pt>
                <c:pt idx="3681">
                  <c:v>77.795778456093004</c:v>
                </c:pt>
                <c:pt idx="3682">
                  <c:v>5.2339301779169496</c:v>
                </c:pt>
                <c:pt idx="3683">
                  <c:v>7.2488575198091496</c:v>
                </c:pt>
                <c:pt idx="3684">
                  <c:v>55.125457359835501</c:v>
                </c:pt>
                <c:pt idx="3685">
                  <c:v>11.1292660399791</c:v>
                </c:pt>
                <c:pt idx="3686">
                  <c:v>56.627191041972303</c:v>
                </c:pt>
                <c:pt idx="3687">
                  <c:v>20.263344621003998</c:v>
                </c:pt>
                <c:pt idx="3688">
                  <c:v>21.835559932948598</c:v>
                </c:pt>
                <c:pt idx="3689">
                  <c:v>18.783037661630701</c:v>
                </c:pt>
                <c:pt idx="3690">
                  <c:v>67.571409700774296</c:v>
                </c:pt>
                <c:pt idx="3691">
                  <c:v>16.2545216858861</c:v>
                </c:pt>
                <c:pt idx="3692">
                  <c:v>20.4565354900054</c:v>
                </c:pt>
                <c:pt idx="3693">
                  <c:v>9.8373471976585094</c:v>
                </c:pt>
                <c:pt idx="3694">
                  <c:v>19.227579958571098</c:v>
                </c:pt>
                <c:pt idx="3695">
                  <c:v>20.337389857152299</c:v>
                </c:pt>
                <c:pt idx="3696">
                  <c:v>5.2074912080150701</c:v>
                </c:pt>
                <c:pt idx="3697">
                  <c:v>8.5537219011509897</c:v>
                </c:pt>
                <c:pt idx="3698">
                  <c:v>25.030638580688699</c:v>
                </c:pt>
                <c:pt idx="3699">
                  <c:v>19.3234837044266</c:v>
                </c:pt>
                <c:pt idx="3700">
                  <c:v>24.322783083439202</c:v>
                </c:pt>
                <c:pt idx="3701">
                  <c:v>31.0967725796596</c:v>
                </c:pt>
                <c:pt idx="3702">
                  <c:v>23.501220762582399</c:v>
                </c:pt>
                <c:pt idx="3703">
                  <c:v>8.9637983744687002</c:v>
                </c:pt>
                <c:pt idx="3704">
                  <c:v>31.385875188567699</c:v>
                </c:pt>
                <c:pt idx="3705">
                  <c:v>11.4467303583848</c:v>
                </c:pt>
                <c:pt idx="3706">
                  <c:v>32.386952503328096</c:v>
                </c:pt>
                <c:pt idx="3707">
                  <c:v>33.017576472836403</c:v>
                </c:pt>
                <c:pt idx="3708">
                  <c:v>20.291433225605601</c:v>
                </c:pt>
                <c:pt idx="3709">
                  <c:v>15.239050574141899</c:v>
                </c:pt>
                <c:pt idx="3710">
                  <c:v>16.202618756462499</c:v>
                </c:pt>
                <c:pt idx="3711">
                  <c:v>22.105655556487999</c:v>
                </c:pt>
                <c:pt idx="3712">
                  <c:v>8.9453496868657698</c:v>
                </c:pt>
                <c:pt idx="3713">
                  <c:v>43.973112012814497</c:v>
                </c:pt>
                <c:pt idx="3714">
                  <c:v>8.2610454630311896</c:v>
                </c:pt>
                <c:pt idx="3715">
                  <c:v>28.484830215205601</c:v>
                </c:pt>
                <c:pt idx="3716">
                  <c:v>19.353571657011901</c:v>
                </c:pt>
                <c:pt idx="3717">
                  <c:v>16.523033550016901</c:v>
                </c:pt>
                <c:pt idx="3718">
                  <c:v>8.5181245136131398</c:v>
                </c:pt>
                <c:pt idx="3719">
                  <c:v>61.970037224976501</c:v>
                </c:pt>
                <c:pt idx="3720">
                  <c:v>14.7135062492936</c:v>
                </c:pt>
                <c:pt idx="3721">
                  <c:v>15.1448807347138</c:v>
                </c:pt>
                <c:pt idx="3722">
                  <c:v>43.454482943055702</c:v>
                </c:pt>
                <c:pt idx="3723">
                  <c:v>83.548273769601707</c:v>
                </c:pt>
                <c:pt idx="3724">
                  <c:v>90.002828993282506</c:v>
                </c:pt>
                <c:pt idx="3725">
                  <c:v>14.0134442127735</c:v>
                </c:pt>
                <c:pt idx="3726">
                  <c:v>21.1584365340549</c:v>
                </c:pt>
                <c:pt idx="3727">
                  <c:v>22.130313976335401</c:v>
                </c:pt>
                <c:pt idx="3728">
                  <c:v>40.7443423796934</c:v>
                </c:pt>
                <c:pt idx="3729">
                  <c:v>31.248624701017899</c:v>
                </c:pt>
                <c:pt idx="3730">
                  <c:v>26.1562402520353</c:v>
                </c:pt>
                <c:pt idx="3731">
                  <c:v>31.696848644406298</c:v>
                </c:pt>
                <c:pt idx="3732">
                  <c:v>63.712777554650302</c:v>
                </c:pt>
                <c:pt idx="3733">
                  <c:v>30.343423071585001</c:v>
                </c:pt>
                <c:pt idx="3734">
                  <c:v>22.1981017856486</c:v>
                </c:pt>
                <c:pt idx="3735">
                  <c:v>13.0066204104471</c:v>
                </c:pt>
                <c:pt idx="3736">
                  <c:v>15.26928821317</c:v>
                </c:pt>
                <c:pt idx="3737">
                  <c:v>49.966497652663698</c:v>
                </c:pt>
                <c:pt idx="3738">
                  <c:v>6.1769543403124603</c:v>
                </c:pt>
                <c:pt idx="3739">
                  <c:v>12.8476259861975</c:v>
                </c:pt>
                <c:pt idx="3740">
                  <c:v>29.284761355138201</c:v>
                </c:pt>
                <c:pt idx="3741">
                  <c:v>99.213931872132093</c:v>
                </c:pt>
                <c:pt idx="3742">
                  <c:v>29.4133296420938</c:v>
                </c:pt>
                <c:pt idx="3743">
                  <c:v>18.901855128986401</c:v>
                </c:pt>
                <c:pt idx="3744">
                  <c:v>7.4961466232191798</c:v>
                </c:pt>
                <c:pt idx="3745">
                  <c:v>21.251830741776601</c:v>
                </c:pt>
                <c:pt idx="3746">
                  <c:v>20.7729303665432</c:v>
                </c:pt>
                <c:pt idx="3747">
                  <c:v>9.7740182254125099</c:v>
                </c:pt>
                <c:pt idx="3748">
                  <c:v>17.9083885758557</c:v>
                </c:pt>
                <c:pt idx="3749">
                  <c:v>37.852959510885803</c:v>
                </c:pt>
                <c:pt idx="3750">
                  <c:v>15.699618595895799</c:v>
                </c:pt>
                <c:pt idx="3751">
                  <c:v>26.816487213334899</c:v>
                </c:pt>
                <c:pt idx="3752">
                  <c:v>4.4852774717320303</c:v>
                </c:pt>
                <c:pt idx="3753">
                  <c:v>19.709932867693698</c:v>
                </c:pt>
                <c:pt idx="3754">
                  <c:v>8.5973336685050104</c:v>
                </c:pt>
                <c:pt idx="3755">
                  <c:v>4.8691318251464804</c:v>
                </c:pt>
                <c:pt idx="3756">
                  <c:v>30.770667817415202</c:v>
                </c:pt>
                <c:pt idx="3757">
                  <c:v>18.469417684626499</c:v>
                </c:pt>
                <c:pt idx="3758">
                  <c:v>10.743572094241401</c:v>
                </c:pt>
                <c:pt idx="3759">
                  <c:v>56.617017398845299</c:v>
                </c:pt>
                <c:pt idx="3760">
                  <c:v>15.109354892932201</c:v>
                </c:pt>
                <c:pt idx="3761">
                  <c:v>19.070553186942799</c:v>
                </c:pt>
                <c:pt idx="3762">
                  <c:v>54.954397410433302</c:v>
                </c:pt>
                <c:pt idx="3763">
                  <c:v>24.200128961678001</c:v>
                </c:pt>
                <c:pt idx="3764">
                  <c:v>10.816213799605601</c:v>
                </c:pt>
                <c:pt idx="3765">
                  <c:v>19.805310752722502</c:v>
                </c:pt>
                <c:pt idx="3766">
                  <c:v>9.8553648516855308</c:v>
                </c:pt>
                <c:pt idx="3767">
                  <c:v>7.0153023610890202</c:v>
                </c:pt>
                <c:pt idx="3768">
                  <c:v>16.555303921116799</c:v>
                </c:pt>
                <c:pt idx="3769">
                  <c:v>13.0162467340772</c:v>
                </c:pt>
                <c:pt idx="3770">
                  <c:v>31.135088808302399</c:v>
                </c:pt>
                <c:pt idx="3771">
                  <c:v>9.3953318149453509</c:v>
                </c:pt>
                <c:pt idx="3772">
                  <c:v>15.883467749095299</c:v>
                </c:pt>
                <c:pt idx="3773">
                  <c:v>15.4843677371179</c:v>
                </c:pt>
                <c:pt idx="3774">
                  <c:v>18.210670944397702</c:v>
                </c:pt>
                <c:pt idx="3775">
                  <c:v>22.459707986650798</c:v>
                </c:pt>
                <c:pt idx="3776">
                  <c:v>25.878166043802398</c:v>
                </c:pt>
                <c:pt idx="3777">
                  <c:v>34.1198493635668</c:v>
                </c:pt>
                <c:pt idx="3778">
                  <c:v>42.764912945161697</c:v>
                </c:pt>
                <c:pt idx="3779">
                  <c:v>13.089990043517901</c:v>
                </c:pt>
                <c:pt idx="3780">
                  <c:v>21.228585157879099</c:v>
                </c:pt>
                <c:pt idx="3781">
                  <c:v>11.318691609671699</c:v>
                </c:pt>
                <c:pt idx="3782">
                  <c:v>26.491382275243499</c:v>
                </c:pt>
                <c:pt idx="3783">
                  <c:v>9.7678380500703206</c:v>
                </c:pt>
                <c:pt idx="3784">
                  <c:v>5.6320945387426198</c:v>
                </c:pt>
                <c:pt idx="3785">
                  <c:v>10.602017844804401</c:v>
                </c:pt>
                <c:pt idx="3786">
                  <c:v>23.460579126845602</c:v>
                </c:pt>
                <c:pt idx="3787">
                  <c:v>28.3410482023295</c:v>
                </c:pt>
                <c:pt idx="3788">
                  <c:v>20.1792739685832</c:v>
                </c:pt>
                <c:pt idx="3789">
                  <c:v>27.530379170022002</c:v>
                </c:pt>
                <c:pt idx="3790">
                  <c:v>23.648559081629902</c:v>
                </c:pt>
                <c:pt idx="3791">
                  <c:v>20.581549705864699</c:v>
                </c:pt>
                <c:pt idx="3792">
                  <c:v>25.6875312719386</c:v>
                </c:pt>
                <c:pt idx="3793">
                  <c:v>17.859416915088701</c:v>
                </c:pt>
                <c:pt idx="3794">
                  <c:v>11.4242019588792</c:v>
                </c:pt>
                <c:pt idx="3795">
                  <c:v>15.5616458858121</c:v>
                </c:pt>
                <c:pt idx="3796">
                  <c:v>24.700872046742301</c:v>
                </c:pt>
                <c:pt idx="3797">
                  <c:v>15.457814135001</c:v>
                </c:pt>
                <c:pt idx="3798">
                  <c:v>14.508714768743699</c:v>
                </c:pt>
                <c:pt idx="3799">
                  <c:v>43.231222678623702</c:v>
                </c:pt>
                <c:pt idx="3800">
                  <c:v>12.690613357391101</c:v>
                </c:pt>
                <c:pt idx="3801">
                  <c:v>10.9934004333406</c:v>
                </c:pt>
                <c:pt idx="3802">
                  <c:v>4.3210376030218498</c:v>
                </c:pt>
                <c:pt idx="3803">
                  <c:v>72.142887035193297</c:v>
                </c:pt>
                <c:pt idx="3804">
                  <c:v>18.193325741052799</c:v>
                </c:pt>
                <c:pt idx="3805">
                  <c:v>15.330594564288401</c:v>
                </c:pt>
                <c:pt idx="3806">
                  <c:v>36.9188189658379</c:v>
                </c:pt>
                <c:pt idx="3807">
                  <c:v>10.2588143549576</c:v>
                </c:pt>
                <c:pt idx="3808">
                  <c:v>29.020028267019701</c:v>
                </c:pt>
                <c:pt idx="3809">
                  <c:v>0.89425700730587898</c:v>
                </c:pt>
                <c:pt idx="3810">
                  <c:v>16.377405664523401</c:v>
                </c:pt>
                <c:pt idx="3811">
                  <c:v>18.373132754394401</c:v>
                </c:pt>
                <c:pt idx="3812">
                  <c:v>30.645129595492101</c:v>
                </c:pt>
                <c:pt idx="3813">
                  <c:v>21.868210743230598</c:v>
                </c:pt>
                <c:pt idx="3814">
                  <c:v>32.760299872107304</c:v>
                </c:pt>
                <c:pt idx="3815">
                  <c:v>12.893174033432301</c:v>
                </c:pt>
                <c:pt idx="3816">
                  <c:v>30.911534373754002</c:v>
                </c:pt>
                <c:pt idx="3817">
                  <c:v>21.491820507435602</c:v>
                </c:pt>
                <c:pt idx="3818">
                  <c:v>35.511124641549799</c:v>
                </c:pt>
                <c:pt idx="3819">
                  <c:v>20.106221845367301</c:v>
                </c:pt>
                <c:pt idx="3820">
                  <c:v>18.865791116835499</c:v>
                </c:pt>
                <c:pt idx="3821">
                  <c:v>83.786919917195107</c:v>
                </c:pt>
                <c:pt idx="3822">
                  <c:v>27.9469634579774</c:v>
                </c:pt>
                <c:pt idx="3823">
                  <c:v>9.0541246876212504</c:v>
                </c:pt>
                <c:pt idx="3824">
                  <c:v>9.0658641754734592</c:v>
                </c:pt>
                <c:pt idx="3825">
                  <c:v>9.6897120331663</c:v>
                </c:pt>
                <c:pt idx="3826">
                  <c:v>22.508705268076401</c:v>
                </c:pt>
                <c:pt idx="3827">
                  <c:v>9.3949885936434594</c:v>
                </c:pt>
                <c:pt idx="3828">
                  <c:v>11.5613492543785</c:v>
                </c:pt>
                <c:pt idx="3829">
                  <c:v>16.774574891059</c:v>
                </c:pt>
                <c:pt idx="3830">
                  <c:v>9.8335097971283805</c:v>
                </c:pt>
                <c:pt idx="3831">
                  <c:v>14.0182636266307</c:v>
                </c:pt>
                <c:pt idx="3832">
                  <c:v>19.175454504804101</c:v>
                </c:pt>
                <c:pt idx="3833">
                  <c:v>7.1378935850108398</c:v>
                </c:pt>
                <c:pt idx="3834">
                  <c:v>9.6275089667338403</c:v>
                </c:pt>
                <c:pt idx="3835">
                  <c:v>16.620196550376399</c:v>
                </c:pt>
                <c:pt idx="3836">
                  <c:v>12.8785791334697</c:v>
                </c:pt>
                <c:pt idx="3837">
                  <c:v>33.922549419439399</c:v>
                </c:pt>
                <c:pt idx="3838">
                  <c:v>12.7624078280171</c:v>
                </c:pt>
                <c:pt idx="3839">
                  <c:v>17.211322161892799</c:v>
                </c:pt>
                <c:pt idx="3840">
                  <c:v>13.2136514673878</c:v>
                </c:pt>
                <c:pt idx="3841">
                  <c:v>29.651926295027302</c:v>
                </c:pt>
                <c:pt idx="3842">
                  <c:v>11.2245260319767</c:v>
                </c:pt>
                <c:pt idx="3843">
                  <c:v>7.8683144820461299</c:v>
                </c:pt>
                <c:pt idx="3844">
                  <c:v>18.588017999354399</c:v>
                </c:pt>
                <c:pt idx="3845">
                  <c:v>22.037440318907102</c:v>
                </c:pt>
                <c:pt idx="3846">
                  <c:v>21.7913056713335</c:v>
                </c:pt>
                <c:pt idx="3847">
                  <c:v>40.206793305958101</c:v>
                </c:pt>
                <c:pt idx="3848">
                  <c:v>33.147238909735798</c:v>
                </c:pt>
                <c:pt idx="3849">
                  <c:v>17.220034082388601</c:v>
                </c:pt>
                <c:pt idx="3850">
                  <c:v>4.5187451887943597</c:v>
                </c:pt>
                <c:pt idx="3851">
                  <c:v>6.7599940300643899</c:v>
                </c:pt>
                <c:pt idx="3852">
                  <c:v>14.2025333990326</c:v>
                </c:pt>
                <c:pt idx="3853">
                  <c:v>7.1381427735105003</c:v>
                </c:pt>
                <c:pt idx="3854">
                  <c:v>9.4621987451922607</c:v>
                </c:pt>
                <c:pt idx="3855">
                  <c:v>20.760263035406101</c:v>
                </c:pt>
                <c:pt idx="3856">
                  <c:v>4.6502877555023101</c:v>
                </c:pt>
                <c:pt idx="3857">
                  <c:v>17.9379664960722</c:v>
                </c:pt>
                <c:pt idx="3858">
                  <c:v>25.521648841133199</c:v>
                </c:pt>
                <c:pt idx="3859">
                  <c:v>37.260144969902399</c:v>
                </c:pt>
                <c:pt idx="3860">
                  <c:v>48.659614898781903</c:v>
                </c:pt>
                <c:pt idx="3861">
                  <c:v>11.493882347310601</c:v>
                </c:pt>
                <c:pt idx="3862">
                  <c:v>19.260144926151</c:v>
                </c:pt>
                <c:pt idx="3863">
                  <c:v>14.932064801448499</c:v>
                </c:pt>
                <c:pt idx="3864">
                  <c:v>7.2128754545180298</c:v>
                </c:pt>
                <c:pt idx="3865">
                  <c:v>9.6739399618900794</c:v>
                </c:pt>
                <c:pt idx="3866">
                  <c:v>9.5395655591188895</c:v>
                </c:pt>
                <c:pt idx="3867">
                  <c:v>14.573738173612</c:v>
                </c:pt>
                <c:pt idx="3868">
                  <c:v>7.7244111313866304</c:v>
                </c:pt>
                <c:pt idx="3869">
                  <c:v>23.897556008016</c:v>
                </c:pt>
                <c:pt idx="3870">
                  <c:v>28.047952034033699</c:v>
                </c:pt>
                <c:pt idx="3871">
                  <c:v>52.085856330055101</c:v>
                </c:pt>
                <c:pt idx="3872">
                  <c:v>37.545992141962699</c:v>
                </c:pt>
                <c:pt idx="3873">
                  <c:v>5.2825701412408996</c:v>
                </c:pt>
                <c:pt idx="3874">
                  <c:v>18.450321119596801</c:v>
                </c:pt>
                <c:pt idx="3875">
                  <c:v>25.7696218927735</c:v>
                </c:pt>
                <c:pt idx="3876">
                  <c:v>17.2076712573032</c:v>
                </c:pt>
                <c:pt idx="3877">
                  <c:v>27.288294978692701</c:v>
                </c:pt>
                <c:pt idx="3878">
                  <c:v>7.9055638788098896</c:v>
                </c:pt>
                <c:pt idx="3879">
                  <c:v>20.649182351060301</c:v>
                </c:pt>
                <c:pt idx="3880">
                  <c:v>33.483319157248197</c:v>
                </c:pt>
                <c:pt idx="3881">
                  <c:v>10.561798068379201</c:v>
                </c:pt>
                <c:pt idx="3882">
                  <c:v>8.8540958674833607</c:v>
                </c:pt>
                <c:pt idx="3883">
                  <c:v>39.412475987048097</c:v>
                </c:pt>
                <c:pt idx="3884">
                  <c:v>4.3404689290689102</c:v>
                </c:pt>
                <c:pt idx="3885">
                  <c:v>13.330669228292299</c:v>
                </c:pt>
                <c:pt idx="3886">
                  <c:v>34.258464003685802</c:v>
                </c:pt>
                <c:pt idx="3887">
                  <c:v>20.642062673688098</c:v>
                </c:pt>
                <c:pt idx="3888">
                  <c:v>27.9932984924354</c:v>
                </c:pt>
                <c:pt idx="3889">
                  <c:v>16.9949244031422</c:v>
                </c:pt>
                <c:pt idx="3890">
                  <c:v>11.8845821113272</c:v>
                </c:pt>
                <c:pt idx="3891">
                  <c:v>86.832152346100898</c:v>
                </c:pt>
                <c:pt idx="3892">
                  <c:v>64.118713830108305</c:v>
                </c:pt>
                <c:pt idx="3893">
                  <c:v>13.4819075811043</c:v>
                </c:pt>
                <c:pt idx="3894">
                  <c:v>13.6702761347075</c:v>
                </c:pt>
                <c:pt idx="3895">
                  <c:v>6.5849473749193903</c:v>
                </c:pt>
                <c:pt idx="3896">
                  <c:v>12.4860520738664</c:v>
                </c:pt>
                <c:pt idx="3897">
                  <c:v>23.469945024780699</c:v>
                </c:pt>
                <c:pt idx="3898">
                  <c:v>12.800155470237801</c:v>
                </c:pt>
                <c:pt idx="3899">
                  <c:v>27.522252703326799</c:v>
                </c:pt>
                <c:pt idx="3900">
                  <c:v>11.5024297630716</c:v>
                </c:pt>
                <c:pt idx="3901">
                  <c:v>16.248058791792701</c:v>
                </c:pt>
                <c:pt idx="3902">
                  <c:v>25.512232642886101</c:v>
                </c:pt>
                <c:pt idx="3903">
                  <c:v>15.295463055530901</c:v>
                </c:pt>
                <c:pt idx="3904">
                  <c:v>22.293255397563399</c:v>
                </c:pt>
                <c:pt idx="3905">
                  <c:v>21.580701277274802</c:v>
                </c:pt>
                <c:pt idx="3906">
                  <c:v>31.6942209158493</c:v>
                </c:pt>
                <c:pt idx="3907">
                  <c:v>24.178148829511901</c:v>
                </c:pt>
                <c:pt idx="3908">
                  <c:v>10.776837780986</c:v>
                </c:pt>
                <c:pt idx="3909">
                  <c:v>7.3146259078855804</c:v>
                </c:pt>
                <c:pt idx="3910">
                  <c:v>16.805498158732</c:v>
                </c:pt>
                <c:pt idx="3911">
                  <c:v>16.0919683403514</c:v>
                </c:pt>
                <c:pt idx="3912">
                  <c:v>11.833299304231099</c:v>
                </c:pt>
                <c:pt idx="3913">
                  <c:v>18.853065160608001</c:v>
                </c:pt>
                <c:pt idx="3914">
                  <c:v>25.780484669796301</c:v>
                </c:pt>
                <c:pt idx="3915">
                  <c:v>51.869718973039099</c:v>
                </c:pt>
                <c:pt idx="3916">
                  <c:v>22.775212085012001</c:v>
                </c:pt>
                <c:pt idx="3917">
                  <c:v>14.4867670233607</c:v>
                </c:pt>
                <c:pt idx="3918">
                  <c:v>19.4092382001384</c:v>
                </c:pt>
                <c:pt idx="3919">
                  <c:v>10.5910849171299</c:v>
                </c:pt>
                <c:pt idx="3920">
                  <c:v>30.847987326897599</c:v>
                </c:pt>
                <c:pt idx="3921">
                  <c:v>6.5833154004204104</c:v>
                </c:pt>
                <c:pt idx="3922">
                  <c:v>35.939884702887497</c:v>
                </c:pt>
                <c:pt idx="3923">
                  <c:v>10.715042755698001</c:v>
                </c:pt>
                <c:pt idx="3924">
                  <c:v>33.610379154047301</c:v>
                </c:pt>
                <c:pt idx="3925">
                  <c:v>10.384535984825501</c:v>
                </c:pt>
                <c:pt idx="3926">
                  <c:v>22.1209390278303</c:v>
                </c:pt>
                <c:pt idx="3927">
                  <c:v>24.334459013381899</c:v>
                </c:pt>
                <c:pt idx="3928">
                  <c:v>53.474450213685301</c:v>
                </c:pt>
                <c:pt idx="3929">
                  <c:v>30.884341522382801</c:v>
                </c:pt>
                <c:pt idx="3930">
                  <c:v>22.803865875465299</c:v>
                </c:pt>
                <c:pt idx="3931">
                  <c:v>19.327437281369299</c:v>
                </c:pt>
                <c:pt idx="3932">
                  <c:v>9.0675987573708792</c:v>
                </c:pt>
                <c:pt idx="3933">
                  <c:v>25.737254951592799</c:v>
                </c:pt>
                <c:pt idx="3934">
                  <c:v>14.8425460471964</c:v>
                </c:pt>
                <c:pt idx="3935">
                  <c:v>8.4137654366597392</c:v>
                </c:pt>
                <c:pt idx="3936">
                  <c:v>13.3373335549035</c:v>
                </c:pt>
                <c:pt idx="3937">
                  <c:v>18.766337147663801</c:v>
                </c:pt>
                <c:pt idx="3938">
                  <c:v>24.986768461749602</c:v>
                </c:pt>
                <c:pt idx="3939">
                  <c:v>19.364407472362899</c:v>
                </c:pt>
                <c:pt idx="3940">
                  <c:v>21.083518274724401</c:v>
                </c:pt>
                <c:pt idx="3941">
                  <c:v>44.072027569650103</c:v>
                </c:pt>
                <c:pt idx="3942">
                  <c:v>23.793808264779599</c:v>
                </c:pt>
                <c:pt idx="3943">
                  <c:v>11.776231869993101</c:v>
                </c:pt>
                <c:pt idx="3944">
                  <c:v>4.9656238659699001</c:v>
                </c:pt>
                <c:pt idx="3945">
                  <c:v>8.6301589811582105</c:v>
                </c:pt>
                <c:pt idx="3946">
                  <c:v>10.850010936279499</c:v>
                </c:pt>
                <c:pt idx="3947">
                  <c:v>41.020786176201803</c:v>
                </c:pt>
                <c:pt idx="3948">
                  <c:v>11.873041365029801</c:v>
                </c:pt>
                <c:pt idx="3949">
                  <c:v>22.170743849053</c:v>
                </c:pt>
                <c:pt idx="3950">
                  <c:v>30.703424140487101</c:v>
                </c:pt>
                <c:pt idx="3951">
                  <c:v>6.17181525634017</c:v>
                </c:pt>
                <c:pt idx="3952">
                  <c:v>22.578583084899801</c:v>
                </c:pt>
                <c:pt idx="3953">
                  <c:v>27.858284253630199</c:v>
                </c:pt>
                <c:pt idx="3954">
                  <c:v>16.386361702368198</c:v>
                </c:pt>
                <c:pt idx="3955">
                  <c:v>22.663155831130702</c:v>
                </c:pt>
                <c:pt idx="3956">
                  <c:v>21.3211256070894</c:v>
                </c:pt>
                <c:pt idx="3957">
                  <c:v>60.862611067314397</c:v>
                </c:pt>
                <c:pt idx="3958">
                  <c:v>16.853694809518299</c:v>
                </c:pt>
                <c:pt idx="3959">
                  <c:v>46.438927890762599</c:v>
                </c:pt>
                <c:pt idx="3960">
                  <c:v>40.463738483552298</c:v>
                </c:pt>
                <c:pt idx="3961">
                  <c:v>17.1724165847385</c:v>
                </c:pt>
                <c:pt idx="3962">
                  <c:v>11.819110668484999</c:v>
                </c:pt>
                <c:pt idx="3963">
                  <c:v>26.459792598876099</c:v>
                </c:pt>
                <c:pt idx="3964">
                  <c:v>8.60583298169378</c:v>
                </c:pt>
                <c:pt idx="3965">
                  <c:v>21.952250311503398</c:v>
                </c:pt>
                <c:pt idx="3966">
                  <c:v>18.141347257933401</c:v>
                </c:pt>
                <c:pt idx="3967">
                  <c:v>22.486954130638999</c:v>
                </c:pt>
                <c:pt idx="3968">
                  <c:v>14.5765116832986</c:v>
                </c:pt>
                <c:pt idx="3969">
                  <c:v>15.1973932471351</c:v>
                </c:pt>
                <c:pt idx="3970">
                  <c:v>36.418680104864301</c:v>
                </c:pt>
                <c:pt idx="3971">
                  <c:v>84.2930741260313</c:v>
                </c:pt>
                <c:pt idx="3972">
                  <c:v>15.3806045119447</c:v>
                </c:pt>
                <c:pt idx="3973">
                  <c:v>14.9943115811129</c:v>
                </c:pt>
                <c:pt idx="3974">
                  <c:v>38.294892215465701</c:v>
                </c:pt>
                <c:pt idx="3975">
                  <c:v>15.983115988311001</c:v>
                </c:pt>
                <c:pt idx="3976">
                  <c:v>22.392508572913101</c:v>
                </c:pt>
                <c:pt idx="3977">
                  <c:v>97.061479123934603</c:v>
                </c:pt>
                <c:pt idx="3978">
                  <c:v>9.0801012369753895</c:v>
                </c:pt>
                <c:pt idx="3979">
                  <c:v>19.5423603414444</c:v>
                </c:pt>
                <c:pt idx="3980">
                  <c:v>12.234089246369599</c:v>
                </c:pt>
                <c:pt idx="3981">
                  <c:v>44.246744986597299</c:v>
                </c:pt>
                <c:pt idx="3982">
                  <c:v>8.0023248288415907</c:v>
                </c:pt>
                <c:pt idx="3983">
                  <c:v>48.343943964267098</c:v>
                </c:pt>
                <c:pt idx="3984">
                  <c:v>30.889207605001602</c:v>
                </c:pt>
                <c:pt idx="3985">
                  <c:v>16.539718958318399</c:v>
                </c:pt>
                <c:pt idx="3986">
                  <c:v>17.838840117534399</c:v>
                </c:pt>
                <c:pt idx="3987">
                  <c:v>43.429104986925502</c:v>
                </c:pt>
                <c:pt idx="3988">
                  <c:v>48.314946301427398</c:v>
                </c:pt>
                <c:pt idx="3989">
                  <c:v>9.4771150778054292</c:v>
                </c:pt>
                <c:pt idx="3990">
                  <c:v>15.7436495000556</c:v>
                </c:pt>
                <c:pt idx="3991">
                  <c:v>12.452865604850601</c:v>
                </c:pt>
                <c:pt idx="3992">
                  <c:v>31.340487374815801</c:v>
                </c:pt>
                <c:pt idx="3993">
                  <c:v>24.331685466341199</c:v>
                </c:pt>
                <c:pt idx="3994">
                  <c:v>18.5503908599526</c:v>
                </c:pt>
                <c:pt idx="3995">
                  <c:v>6.7995184637940298</c:v>
                </c:pt>
                <c:pt idx="3996">
                  <c:v>9.4773996692185207</c:v>
                </c:pt>
                <c:pt idx="3997">
                  <c:v>16.732525072178099</c:v>
                </c:pt>
                <c:pt idx="3998">
                  <c:v>9.7622306488168498</c:v>
                </c:pt>
                <c:pt idx="3999">
                  <c:v>10.1165346282861</c:v>
                </c:pt>
                <c:pt idx="4000">
                  <c:v>8.6085315399559992</c:v>
                </c:pt>
                <c:pt idx="4001">
                  <c:v>18.984694127417502</c:v>
                </c:pt>
                <c:pt idx="4002">
                  <c:v>7.59576576312159</c:v>
                </c:pt>
                <c:pt idx="4003">
                  <c:v>6.6829992309456898</c:v>
                </c:pt>
                <c:pt idx="4004">
                  <c:v>4.6541039802525397</c:v>
                </c:pt>
                <c:pt idx="4005">
                  <c:v>28.399815407689399</c:v>
                </c:pt>
                <c:pt idx="4006">
                  <c:v>24.2463523266407</c:v>
                </c:pt>
                <c:pt idx="4007">
                  <c:v>7.9702709453863498</c:v>
                </c:pt>
                <c:pt idx="4008">
                  <c:v>26.629302487498698</c:v>
                </c:pt>
                <c:pt idx="4009">
                  <c:v>10.6523515831958</c:v>
                </c:pt>
                <c:pt idx="4010">
                  <c:v>14.2393947711343</c:v>
                </c:pt>
                <c:pt idx="4011">
                  <c:v>19.208446919975501</c:v>
                </c:pt>
                <c:pt idx="4012">
                  <c:v>11.9008344602276</c:v>
                </c:pt>
                <c:pt idx="4013">
                  <c:v>8.3765974565520107</c:v>
                </c:pt>
                <c:pt idx="4014">
                  <c:v>66.896619783173605</c:v>
                </c:pt>
                <c:pt idx="4015">
                  <c:v>10.291860247043401</c:v>
                </c:pt>
                <c:pt idx="4016">
                  <c:v>26.662516482398701</c:v>
                </c:pt>
                <c:pt idx="4017">
                  <c:v>14.0692730750414</c:v>
                </c:pt>
                <c:pt idx="4018">
                  <c:v>14.280613272397</c:v>
                </c:pt>
                <c:pt idx="4019">
                  <c:v>11.8749408255087</c:v>
                </c:pt>
                <c:pt idx="4020">
                  <c:v>23.370926059323502</c:v>
                </c:pt>
                <c:pt idx="4021">
                  <c:v>39.277307968195501</c:v>
                </c:pt>
                <c:pt idx="4022">
                  <c:v>18.746555261586298</c:v>
                </c:pt>
                <c:pt idx="4023">
                  <c:v>39.531773189258097</c:v>
                </c:pt>
                <c:pt idx="4024">
                  <c:v>21.2078766505212</c:v>
                </c:pt>
                <c:pt idx="4025">
                  <c:v>8.1259092524738907</c:v>
                </c:pt>
                <c:pt idx="4026">
                  <c:v>18.372831494092502</c:v>
                </c:pt>
                <c:pt idx="4027">
                  <c:v>21.964159041507099</c:v>
                </c:pt>
                <c:pt idx="4028">
                  <c:v>30.840003326646301</c:v>
                </c:pt>
                <c:pt idx="4029">
                  <c:v>11.3093419462413</c:v>
                </c:pt>
                <c:pt idx="4030">
                  <c:v>34.868917085087602</c:v>
                </c:pt>
                <c:pt idx="4031">
                  <c:v>13.958257296450901</c:v>
                </c:pt>
                <c:pt idx="4032">
                  <c:v>33.890357961811802</c:v>
                </c:pt>
                <c:pt idx="4033">
                  <c:v>20.386399812986301</c:v>
                </c:pt>
                <c:pt idx="4034">
                  <c:v>33.7076898989936</c:v>
                </c:pt>
                <c:pt idx="4035">
                  <c:v>69.396874994269695</c:v>
                </c:pt>
                <c:pt idx="4036">
                  <c:v>71.958372996290805</c:v>
                </c:pt>
                <c:pt idx="4037">
                  <c:v>26.703014900917999</c:v>
                </c:pt>
                <c:pt idx="4038">
                  <c:v>22.030710226411301</c:v>
                </c:pt>
                <c:pt idx="4039">
                  <c:v>41.820026999045801</c:v>
                </c:pt>
                <c:pt idx="4040">
                  <c:v>19.001688395204301</c:v>
                </c:pt>
                <c:pt idx="4041">
                  <c:v>27.253844277417901</c:v>
                </c:pt>
                <c:pt idx="4042">
                  <c:v>8.8457381472518897</c:v>
                </c:pt>
                <c:pt idx="4043">
                  <c:v>23.070526471921301</c:v>
                </c:pt>
                <c:pt idx="4044">
                  <c:v>4.8116248069877203</c:v>
                </c:pt>
                <c:pt idx="4045">
                  <c:v>40.489976969868401</c:v>
                </c:pt>
                <c:pt idx="4046">
                  <c:v>37.891597372491802</c:v>
                </c:pt>
                <c:pt idx="4047">
                  <c:v>22.756721021213401</c:v>
                </c:pt>
                <c:pt idx="4048">
                  <c:v>30.638584221008699</c:v>
                </c:pt>
                <c:pt idx="4049">
                  <c:v>16.556234637368199</c:v>
                </c:pt>
                <c:pt idx="4050">
                  <c:v>18.1086497051704</c:v>
                </c:pt>
                <c:pt idx="4051">
                  <c:v>16.6539327111904</c:v>
                </c:pt>
                <c:pt idx="4052">
                  <c:v>7.9080314363192503</c:v>
                </c:pt>
                <c:pt idx="4053">
                  <c:v>64.291787026028899</c:v>
                </c:pt>
                <c:pt idx="4054">
                  <c:v>30.363828962133798</c:v>
                </c:pt>
                <c:pt idx="4055">
                  <c:v>26.664599061203699</c:v>
                </c:pt>
                <c:pt idx="4056">
                  <c:v>41.835523115082303</c:v>
                </c:pt>
                <c:pt idx="4057">
                  <c:v>3.6881563581209398</c:v>
                </c:pt>
                <c:pt idx="4058">
                  <c:v>44.711434646956398</c:v>
                </c:pt>
                <c:pt idx="4059">
                  <c:v>74.444053714685595</c:v>
                </c:pt>
                <c:pt idx="4060">
                  <c:v>9.5802443095547591</c:v>
                </c:pt>
                <c:pt idx="4061">
                  <c:v>15.951575310626</c:v>
                </c:pt>
                <c:pt idx="4062">
                  <c:v>13.0457021862114</c:v>
                </c:pt>
                <c:pt idx="4063">
                  <c:v>21.7777897823612</c:v>
                </c:pt>
                <c:pt idx="4064">
                  <c:v>12.6344919351061</c:v>
                </c:pt>
                <c:pt idx="4065">
                  <c:v>35.299616706898</c:v>
                </c:pt>
                <c:pt idx="4066">
                  <c:v>7.7868896949772202</c:v>
                </c:pt>
                <c:pt idx="4067">
                  <c:v>21.4787589814234</c:v>
                </c:pt>
                <c:pt idx="4068">
                  <c:v>21.237911542567801</c:v>
                </c:pt>
                <c:pt idx="4069">
                  <c:v>4.6382971969175504</c:v>
                </c:pt>
                <c:pt idx="4070">
                  <c:v>62.990709022694702</c:v>
                </c:pt>
                <c:pt idx="4071">
                  <c:v>14.538408800525101</c:v>
                </c:pt>
                <c:pt idx="4072">
                  <c:v>75.599909246209705</c:v>
                </c:pt>
                <c:pt idx="4073">
                  <c:v>80.211330553029697</c:v>
                </c:pt>
                <c:pt idx="4074">
                  <c:v>16.232906954227101</c:v>
                </c:pt>
                <c:pt idx="4075">
                  <c:v>100</c:v>
                </c:pt>
                <c:pt idx="4076">
                  <c:v>49.9451061140322</c:v>
                </c:pt>
                <c:pt idx="4077">
                  <c:v>34.967433848996301</c:v>
                </c:pt>
                <c:pt idx="4078">
                  <c:v>31.607169086675299</c:v>
                </c:pt>
                <c:pt idx="4079">
                  <c:v>14.4580163347655</c:v>
                </c:pt>
                <c:pt idx="4080">
                  <c:v>9.6295999612286192</c:v>
                </c:pt>
                <c:pt idx="4081">
                  <c:v>33.406814805137699</c:v>
                </c:pt>
                <c:pt idx="4082">
                  <c:v>35.334253183477898</c:v>
                </c:pt>
                <c:pt idx="4083">
                  <c:v>13.692268153077601</c:v>
                </c:pt>
                <c:pt idx="4084">
                  <c:v>36.986854085194899</c:v>
                </c:pt>
                <c:pt idx="4085">
                  <c:v>7.81333399544698</c:v>
                </c:pt>
                <c:pt idx="4086">
                  <c:v>22.559103210702901</c:v>
                </c:pt>
                <c:pt idx="4087">
                  <c:v>12.245124027939999</c:v>
                </c:pt>
                <c:pt idx="4088">
                  <c:v>26.0814990972689</c:v>
                </c:pt>
                <c:pt idx="4089">
                  <c:v>29.205539105026599</c:v>
                </c:pt>
                <c:pt idx="4090">
                  <c:v>6.5455483832491996</c:v>
                </c:pt>
                <c:pt idx="4091">
                  <c:v>3.9695770419310499</c:v>
                </c:pt>
                <c:pt idx="4092">
                  <c:v>15.065700162811201</c:v>
                </c:pt>
                <c:pt idx="4093">
                  <c:v>26.178342902429801</c:v>
                </c:pt>
                <c:pt idx="4094">
                  <c:v>7.6509440895105199</c:v>
                </c:pt>
                <c:pt idx="4095">
                  <c:v>26.544796826221599</c:v>
                </c:pt>
                <c:pt idx="4096">
                  <c:v>11.9678254371787</c:v>
                </c:pt>
                <c:pt idx="4097">
                  <c:v>22.851096405588599</c:v>
                </c:pt>
                <c:pt idx="4098">
                  <c:v>19.475381102781</c:v>
                </c:pt>
                <c:pt idx="4099">
                  <c:v>17.543112865853001</c:v>
                </c:pt>
                <c:pt idx="4100">
                  <c:v>18.418834730252001</c:v>
                </c:pt>
                <c:pt idx="4101">
                  <c:v>13.527140961188699</c:v>
                </c:pt>
                <c:pt idx="4102">
                  <c:v>15.1014199382676</c:v>
                </c:pt>
                <c:pt idx="4103">
                  <c:v>13.747377861538901</c:v>
                </c:pt>
                <c:pt idx="4104">
                  <c:v>20.742762468598698</c:v>
                </c:pt>
                <c:pt idx="4105">
                  <c:v>16.796534267522201</c:v>
                </c:pt>
                <c:pt idx="4106">
                  <c:v>38.201828473764898</c:v>
                </c:pt>
                <c:pt idx="4107">
                  <c:v>13.2474247984032</c:v>
                </c:pt>
                <c:pt idx="4108">
                  <c:v>38.242878033430202</c:v>
                </c:pt>
                <c:pt idx="4109">
                  <c:v>30.3391335179032</c:v>
                </c:pt>
                <c:pt idx="4110">
                  <c:v>6.9577954564568598</c:v>
                </c:pt>
                <c:pt idx="4111">
                  <c:v>13.710219824359701</c:v>
                </c:pt>
                <c:pt idx="4112">
                  <c:v>20.915457614228401</c:v>
                </c:pt>
                <c:pt idx="4113">
                  <c:v>16.370007253149499</c:v>
                </c:pt>
                <c:pt idx="4114">
                  <c:v>2.9046534159205599</c:v>
                </c:pt>
                <c:pt idx="4115">
                  <c:v>6.1616553985216598</c:v>
                </c:pt>
                <c:pt idx="4116">
                  <c:v>11.660710125899</c:v>
                </c:pt>
                <c:pt idx="4117">
                  <c:v>5.5511244288205397</c:v>
                </c:pt>
                <c:pt idx="4118">
                  <c:v>12.490674654036701</c:v>
                </c:pt>
                <c:pt idx="4119">
                  <c:v>13.1191235559912</c:v>
                </c:pt>
                <c:pt idx="4120">
                  <c:v>47.840161522359502</c:v>
                </c:pt>
                <c:pt idx="4121">
                  <c:v>13.9211429323859</c:v>
                </c:pt>
                <c:pt idx="4122">
                  <c:v>22.536569182857502</c:v>
                </c:pt>
                <c:pt idx="4123">
                  <c:v>25.728454627915699</c:v>
                </c:pt>
                <c:pt idx="4124">
                  <c:v>9.6937991091089497</c:v>
                </c:pt>
                <c:pt idx="4125">
                  <c:v>9.76626369760133</c:v>
                </c:pt>
                <c:pt idx="4126">
                  <c:v>4.5853517668979</c:v>
                </c:pt>
                <c:pt idx="4127">
                  <c:v>6.78758300224046</c:v>
                </c:pt>
                <c:pt idx="4128">
                  <c:v>26.941214870982801</c:v>
                </c:pt>
                <c:pt idx="4129">
                  <c:v>11.7829411687757</c:v>
                </c:pt>
                <c:pt idx="4130">
                  <c:v>12.066464177273099</c:v>
                </c:pt>
                <c:pt idx="4131">
                  <c:v>6.5035007633939204</c:v>
                </c:pt>
                <c:pt idx="4132">
                  <c:v>10.3058289012065</c:v>
                </c:pt>
                <c:pt idx="4133">
                  <c:v>14.354345697070499</c:v>
                </c:pt>
                <c:pt idx="4134">
                  <c:v>7.6743640187659299</c:v>
                </c:pt>
                <c:pt idx="4135">
                  <c:v>16.528560678074999</c:v>
                </c:pt>
                <c:pt idx="4136">
                  <c:v>42.601190360775803</c:v>
                </c:pt>
                <c:pt idx="4137">
                  <c:v>33.626492985865397</c:v>
                </c:pt>
                <c:pt idx="4138">
                  <c:v>27.357497718177701</c:v>
                </c:pt>
                <c:pt idx="4139">
                  <c:v>15.788061416987</c:v>
                </c:pt>
                <c:pt idx="4140">
                  <c:v>11.9754957798524</c:v>
                </c:pt>
                <c:pt idx="4141">
                  <c:v>18.5571275182017</c:v>
                </c:pt>
                <c:pt idx="4142">
                  <c:v>15.3142709177245</c:v>
                </c:pt>
                <c:pt idx="4143">
                  <c:v>34.538527942499599</c:v>
                </c:pt>
                <c:pt idx="4144">
                  <c:v>17.9564066738055</c:v>
                </c:pt>
                <c:pt idx="4145">
                  <c:v>49.008152893504402</c:v>
                </c:pt>
                <c:pt idx="4146">
                  <c:v>18.232638356051801</c:v>
                </c:pt>
                <c:pt idx="4147">
                  <c:v>17.207768426645</c:v>
                </c:pt>
                <c:pt idx="4148">
                  <c:v>33.379488948280098</c:v>
                </c:pt>
                <c:pt idx="4149">
                  <c:v>41.371955744403202</c:v>
                </c:pt>
                <c:pt idx="4150">
                  <c:v>15.6122019219123</c:v>
                </c:pt>
                <c:pt idx="4151">
                  <c:v>59.5123147167036</c:v>
                </c:pt>
                <c:pt idx="4152">
                  <c:v>77.666057671423602</c:v>
                </c:pt>
                <c:pt idx="4153">
                  <c:v>93.827607842554897</c:v>
                </c:pt>
                <c:pt idx="4154">
                  <c:v>28.055056533343102</c:v>
                </c:pt>
                <c:pt idx="4155">
                  <c:v>27.377335618338702</c:v>
                </c:pt>
                <c:pt idx="4156">
                  <c:v>15.220793159305</c:v>
                </c:pt>
                <c:pt idx="4157">
                  <c:v>13.430164994357501</c:v>
                </c:pt>
                <c:pt idx="4158">
                  <c:v>6.8229651194671499</c:v>
                </c:pt>
                <c:pt idx="4159">
                  <c:v>11.805956783493199</c:v>
                </c:pt>
                <c:pt idx="4160">
                  <c:v>8.3261599627214302</c:v>
                </c:pt>
                <c:pt idx="4161">
                  <c:v>6.8772867230832002</c:v>
                </c:pt>
                <c:pt idx="4162">
                  <c:v>48.725703045668702</c:v>
                </c:pt>
                <c:pt idx="4163">
                  <c:v>7.6724938719677898</c:v>
                </c:pt>
                <c:pt idx="4164">
                  <c:v>15.060459721235</c:v>
                </c:pt>
                <c:pt idx="4165">
                  <c:v>6.3129292192339701</c:v>
                </c:pt>
                <c:pt idx="4166">
                  <c:v>10.5509753015198</c:v>
                </c:pt>
                <c:pt idx="4167">
                  <c:v>16.311479012718799</c:v>
                </c:pt>
                <c:pt idx="4168">
                  <c:v>14.592109234833099</c:v>
                </c:pt>
                <c:pt idx="4169">
                  <c:v>17.594568317790198</c:v>
                </c:pt>
                <c:pt idx="4170">
                  <c:v>6.38885070506206</c:v>
                </c:pt>
                <c:pt idx="4171">
                  <c:v>18.455943640781399</c:v>
                </c:pt>
                <c:pt idx="4172">
                  <c:v>12.0306180269574</c:v>
                </c:pt>
                <c:pt idx="4173">
                  <c:v>58.713306354670301</c:v>
                </c:pt>
                <c:pt idx="4174">
                  <c:v>27.609907043205901</c:v>
                </c:pt>
                <c:pt idx="4175">
                  <c:v>20.888655873092102</c:v>
                </c:pt>
                <c:pt idx="4176">
                  <c:v>9.7429277937097591</c:v>
                </c:pt>
                <c:pt idx="4177">
                  <c:v>42.859516117030402</c:v>
                </c:pt>
                <c:pt idx="4178">
                  <c:v>47.914775149189097</c:v>
                </c:pt>
                <c:pt idx="4179">
                  <c:v>14.7361251426266</c:v>
                </c:pt>
                <c:pt idx="4180">
                  <c:v>21.265759785347399</c:v>
                </c:pt>
                <c:pt idx="4181">
                  <c:v>29.297316503393301</c:v>
                </c:pt>
                <c:pt idx="4182">
                  <c:v>22.332016273238601</c:v>
                </c:pt>
                <c:pt idx="4183">
                  <c:v>16.1353940923971</c:v>
                </c:pt>
                <c:pt idx="4184">
                  <c:v>15.1829846729865</c:v>
                </c:pt>
                <c:pt idx="4185">
                  <c:v>16.707630059845599</c:v>
                </c:pt>
                <c:pt idx="4186">
                  <c:v>37.202264746728602</c:v>
                </c:pt>
                <c:pt idx="4187">
                  <c:v>43.818161596105398</c:v>
                </c:pt>
                <c:pt idx="4188">
                  <c:v>27.308868781329799</c:v>
                </c:pt>
                <c:pt idx="4189">
                  <c:v>21.868914540987198</c:v>
                </c:pt>
                <c:pt idx="4190">
                  <c:v>16.193746049212901</c:v>
                </c:pt>
                <c:pt idx="4191">
                  <c:v>17.185793577956598</c:v>
                </c:pt>
                <c:pt idx="4192">
                  <c:v>24.181336967024301</c:v>
                </c:pt>
                <c:pt idx="4193">
                  <c:v>17.658795088426</c:v>
                </c:pt>
                <c:pt idx="4194">
                  <c:v>42.592187360716103</c:v>
                </c:pt>
                <c:pt idx="4195">
                  <c:v>48.068812541361702</c:v>
                </c:pt>
                <c:pt idx="4196">
                  <c:v>7.7392080911695302</c:v>
                </c:pt>
                <c:pt idx="4197">
                  <c:v>63.4498725200012</c:v>
                </c:pt>
                <c:pt idx="4198">
                  <c:v>9.8103269285919303</c:v>
                </c:pt>
                <c:pt idx="4199">
                  <c:v>30.839573876065302</c:v>
                </c:pt>
                <c:pt idx="4200">
                  <c:v>23.365941640171499</c:v>
                </c:pt>
                <c:pt idx="4201">
                  <c:v>16.398305794167801</c:v>
                </c:pt>
                <c:pt idx="4202">
                  <c:v>10.689034010526401</c:v>
                </c:pt>
                <c:pt idx="4203">
                  <c:v>18.632151562574499</c:v>
                </c:pt>
                <c:pt idx="4204">
                  <c:v>37.6080430195776</c:v>
                </c:pt>
                <c:pt idx="4205">
                  <c:v>14.012559544866299</c:v>
                </c:pt>
                <c:pt idx="4206">
                  <c:v>17.044339792024498</c:v>
                </c:pt>
                <c:pt idx="4207">
                  <c:v>16.703440238602099</c:v>
                </c:pt>
                <c:pt idx="4208">
                  <c:v>47.792110682045802</c:v>
                </c:pt>
                <c:pt idx="4209">
                  <c:v>25.2111323873727</c:v>
                </c:pt>
                <c:pt idx="4210">
                  <c:v>7.8431662074502997</c:v>
                </c:pt>
                <c:pt idx="4211">
                  <c:v>19.676735326690999</c:v>
                </c:pt>
                <c:pt idx="4212">
                  <c:v>11.036849821374799</c:v>
                </c:pt>
                <c:pt idx="4213">
                  <c:v>16.068941699401702</c:v>
                </c:pt>
                <c:pt idx="4214">
                  <c:v>4.7559518477759699</c:v>
                </c:pt>
                <c:pt idx="4215">
                  <c:v>11.4345537425882</c:v>
                </c:pt>
                <c:pt idx="4216">
                  <c:v>15.505329488639701</c:v>
                </c:pt>
                <c:pt idx="4217">
                  <c:v>26.950860302020399</c:v>
                </c:pt>
                <c:pt idx="4218">
                  <c:v>9.4150730695290097</c:v>
                </c:pt>
                <c:pt idx="4219">
                  <c:v>7.3534563313973802</c:v>
                </c:pt>
                <c:pt idx="4220">
                  <c:v>10.237206524677299</c:v>
                </c:pt>
                <c:pt idx="4221">
                  <c:v>16.915649604071401</c:v>
                </c:pt>
                <c:pt idx="4222">
                  <c:v>4.9279216392987397</c:v>
                </c:pt>
                <c:pt idx="4223">
                  <c:v>15.9292770576342</c:v>
                </c:pt>
                <c:pt idx="4224">
                  <c:v>29.271516994968199</c:v>
                </c:pt>
                <c:pt idx="4225">
                  <c:v>44.891880660208102</c:v>
                </c:pt>
                <c:pt idx="4226">
                  <c:v>30.895490540309101</c:v>
                </c:pt>
                <c:pt idx="4227">
                  <c:v>31.544006907008701</c:v>
                </c:pt>
                <c:pt idx="4228">
                  <c:v>43.359004837719503</c:v>
                </c:pt>
                <c:pt idx="4229">
                  <c:v>25.094557422768201</c:v>
                </c:pt>
                <c:pt idx="4230">
                  <c:v>30.8990825241507</c:v>
                </c:pt>
                <c:pt idx="4231">
                  <c:v>14.596079614725101</c:v>
                </c:pt>
                <c:pt idx="4232">
                  <c:v>12.421257499924099</c:v>
                </c:pt>
                <c:pt idx="4233">
                  <c:v>22.268895586098001</c:v>
                </c:pt>
                <c:pt idx="4234">
                  <c:v>83.561989851997396</c:v>
                </c:pt>
                <c:pt idx="4235">
                  <c:v>24.070885673744701</c:v>
                </c:pt>
                <c:pt idx="4236">
                  <c:v>4.9947411604621399</c:v>
                </c:pt>
                <c:pt idx="4237">
                  <c:v>29.208249004781099</c:v>
                </c:pt>
                <c:pt idx="4238">
                  <c:v>16.160204786243</c:v>
                </c:pt>
                <c:pt idx="4239">
                  <c:v>30.0345112587557</c:v>
                </c:pt>
                <c:pt idx="4240">
                  <c:v>16.014035224503601</c:v>
                </c:pt>
                <c:pt idx="4241">
                  <c:v>79.210467388251303</c:v>
                </c:pt>
                <c:pt idx="4242">
                  <c:v>19.5387259228551</c:v>
                </c:pt>
                <c:pt idx="4243">
                  <c:v>15.366488073785099</c:v>
                </c:pt>
                <c:pt idx="4244">
                  <c:v>7.4580445079296096</c:v>
                </c:pt>
                <c:pt idx="4245">
                  <c:v>18.952737256934601</c:v>
                </c:pt>
                <c:pt idx="4246">
                  <c:v>18.0468925730096</c:v>
                </c:pt>
                <c:pt idx="4247">
                  <c:v>10.097433870931299</c:v>
                </c:pt>
                <c:pt idx="4248">
                  <c:v>33.020937801963697</c:v>
                </c:pt>
                <c:pt idx="4249">
                  <c:v>27.946918032891801</c:v>
                </c:pt>
                <c:pt idx="4250">
                  <c:v>20.892016684215299</c:v>
                </c:pt>
                <c:pt idx="4251">
                  <c:v>24.948795091366801</c:v>
                </c:pt>
                <c:pt idx="4252">
                  <c:v>28.313241911529001</c:v>
                </c:pt>
                <c:pt idx="4253">
                  <c:v>22.3268274759528</c:v>
                </c:pt>
                <c:pt idx="4254">
                  <c:v>33.764262727669802</c:v>
                </c:pt>
                <c:pt idx="4255">
                  <c:v>37.7455227860966</c:v>
                </c:pt>
                <c:pt idx="4256">
                  <c:v>30.983863769056601</c:v>
                </c:pt>
                <c:pt idx="4257">
                  <c:v>11.4115466885785</c:v>
                </c:pt>
                <c:pt idx="4258">
                  <c:v>25.6142911082325</c:v>
                </c:pt>
                <c:pt idx="4259">
                  <c:v>22.889380962500599</c:v>
                </c:pt>
                <c:pt idx="4260">
                  <c:v>27.434698870011701</c:v>
                </c:pt>
                <c:pt idx="4261">
                  <c:v>37.928696317878597</c:v>
                </c:pt>
                <c:pt idx="4262">
                  <c:v>25.4702779348234</c:v>
                </c:pt>
                <c:pt idx="4263">
                  <c:v>36.054317656189802</c:v>
                </c:pt>
                <c:pt idx="4264">
                  <c:v>29.157286792427701</c:v>
                </c:pt>
                <c:pt idx="4265">
                  <c:v>26.709006916432202</c:v>
                </c:pt>
                <c:pt idx="4266">
                  <c:v>6.6188252786479902</c:v>
                </c:pt>
                <c:pt idx="4267">
                  <c:v>42.940093358355</c:v>
                </c:pt>
                <c:pt idx="4268">
                  <c:v>50.382483370467</c:v>
                </c:pt>
                <c:pt idx="4269">
                  <c:v>12.224304523152</c:v>
                </c:pt>
                <c:pt idx="4270">
                  <c:v>6.82738446870224</c:v>
                </c:pt>
                <c:pt idx="4271">
                  <c:v>8.2358789817823403</c:v>
                </c:pt>
                <c:pt idx="4272">
                  <c:v>23.8046072476204</c:v>
                </c:pt>
                <c:pt idx="4273">
                  <c:v>22.0953205185412</c:v>
                </c:pt>
                <c:pt idx="4274">
                  <c:v>16.7695708975616</c:v>
                </c:pt>
                <c:pt idx="4275">
                  <c:v>23.4081701058373</c:v>
                </c:pt>
                <c:pt idx="4276">
                  <c:v>25.601058142673299</c:v>
                </c:pt>
                <c:pt idx="4277">
                  <c:v>32.193860394246201</c:v>
                </c:pt>
                <c:pt idx="4278">
                  <c:v>53.022471760166503</c:v>
                </c:pt>
                <c:pt idx="4279">
                  <c:v>5.5104230882063296</c:v>
                </c:pt>
                <c:pt idx="4280">
                  <c:v>30.161812057008401</c:v>
                </c:pt>
                <c:pt idx="4281">
                  <c:v>98.364537603627298</c:v>
                </c:pt>
                <c:pt idx="4282">
                  <c:v>44.231749639847799</c:v>
                </c:pt>
                <c:pt idx="4283">
                  <c:v>28.4172679382837</c:v>
                </c:pt>
                <c:pt idx="4284">
                  <c:v>21.191853828362401</c:v>
                </c:pt>
                <c:pt idx="4285">
                  <c:v>38.0502344836761</c:v>
                </c:pt>
                <c:pt idx="4286">
                  <c:v>5.6651038321510203</c:v>
                </c:pt>
                <c:pt idx="4287">
                  <c:v>28.308809260574701</c:v>
                </c:pt>
                <c:pt idx="4288">
                  <c:v>13.460023196217501</c:v>
                </c:pt>
                <c:pt idx="4289">
                  <c:v>25.2943503349554</c:v>
                </c:pt>
                <c:pt idx="4290">
                  <c:v>19.037644876142199</c:v>
                </c:pt>
                <c:pt idx="4291">
                  <c:v>8.6431786975320506</c:v>
                </c:pt>
                <c:pt idx="4292">
                  <c:v>31.9468448472572</c:v>
                </c:pt>
                <c:pt idx="4293">
                  <c:v>30.6869752753034</c:v>
                </c:pt>
                <c:pt idx="4294">
                  <c:v>19.984156679792498</c:v>
                </c:pt>
                <c:pt idx="4295">
                  <c:v>18.9376771160535</c:v>
                </c:pt>
                <c:pt idx="4296">
                  <c:v>14.995567505613399</c:v>
                </c:pt>
                <c:pt idx="4297">
                  <c:v>13.007764112349401</c:v>
                </c:pt>
                <c:pt idx="4298">
                  <c:v>28.358834547465101</c:v>
                </c:pt>
                <c:pt idx="4299">
                  <c:v>22.615500126477301</c:v>
                </c:pt>
                <c:pt idx="4300">
                  <c:v>12.8788962943777</c:v>
                </c:pt>
                <c:pt idx="4301">
                  <c:v>44.032754897280199</c:v>
                </c:pt>
                <c:pt idx="4302">
                  <c:v>19.111227967784199</c:v>
                </c:pt>
                <c:pt idx="4303">
                  <c:v>7.8480774417177201</c:v>
                </c:pt>
                <c:pt idx="4304">
                  <c:v>48.746691504957603</c:v>
                </c:pt>
                <c:pt idx="4305">
                  <c:v>15.8812904483894</c:v>
                </c:pt>
                <c:pt idx="4306">
                  <c:v>26.835199374500299</c:v>
                </c:pt>
                <c:pt idx="4307">
                  <c:v>22.832811359541001</c:v>
                </c:pt>
                <c:pt idx="4308">
                  <c:v>43.389531219545901</c:v>
                </c:pt>
                <c:pt idx="4309">
                  <c:v>88.452704004833507</c:v>
                </c:pt>
                <c:pt idx="4310">
                  <c:v>24.743218022392501</c:v>
                </c:pt>
                <c:pt idx="4311">
                  <c:v>15.7274391790023</c:v>
                </c:pt>
                <c:pt idx="4312">
                  <c:v>10.0903084319225</c:v>
                </c:pt>
                <c:pt idx="4313">
                  <c:v>30.5816912511768</c:v>
                </c:pt>
                <c:pt idx="4314">
                  <c:v>14.144490056571399</c:v>
                </c:pt>
                <c:pt idx="4315">
                  <c:v>24.201789985699101</c:v>
                </c:pt>
                <c:pt idx="4316">
                  <c:v>11.261342798508499</c:v>
                </c:pt>
                <c:pt idx="4317">
                  <c:v>33.445997872956497</c:v>
                </c:pt>
                <c:pt idx="4318">
                  <c:v>10.8922842988827</c:v>
                </c:pt>
                <c:pt idx="4319">
                  <c:v>17.972519979452098</c:v>
                </c:pt>
                <c:pt idx="4320">
                  <c:v>5.4842463823063303</c:v>
                </c:pt>
                <c:pt idx="4321">
                  <c:v>14.085202524810001</c:v>
                </c:pt>
                <c:pt idx="4322">
                  <c:v>11.9530573105004</c:v>
                </c:pt>
                <c:pt idx="4323">
                  <c:v>23.0821446738736</c:v>
                </c:pt>
                <c:pt idx="4324">
                  <c:v>31.998968870468499</c:v>
                </c:pt>
                <c:pt idx="4325">
                  <c:v>32.066844584026803</c:v>
                </c:pt>
                <c:pt idx="4326">
                  <c:v>40.421564858897902</c:v>
                </c:pt>
                <c:pt idx="4327">
                  <c:v>27.205589025190701</c:v>
                </c:pt>
                <c:pt idx="4328">
                  <c:v>18.608175968635202</c:v>
                </c:pt>
                <c:pt idx="4329">
                  <c:v>4.4925719948134804</c:v>
                </c:pt>
                <c:pt idx="4330">
                  <c:v>10.119276936177201</c:v>
                </c:pt>
                <c:pt idx="4331">
                  <c:v>38.553806487405502</c:v>
                </c:pt>
                <c:pt idx="4332">
                  <c:v>16.0965278054606</c:v>
                </c:pt>
                <c:pt idx="4333">
                  <c:v>5.05473107670218</c:v>
                </c:pt>
                <c:pt idx="4334">
                  <c:v>21.6258861374635</c:v>
                </c:pt>
                <c:pt idx="4335">
                  <c:v>48.740389667136</c:v>
                </c:pt>
                <c:pt idx="4336">
                  <c:v>23.563873114071502</c:v>
                </c:pt>
                <c:pt idx="4337">
                  <c:v>6.75358246765754</c:v>
                </c:pt>
                <c:pt idx="4338">
                  <c:v>25.232369277473801</c:v>
                </c:pt>
                <c:pt idx="4339">
                  <c:v>15.5797305463872</c:v>
                </c:pt>
                <c:pt idx="4340">
                  <c:v>18.378545220035701</c:v>
                </c:pt>
                <c:pt idx="4341">
                  <c:v>16.047583849075298</c:v>
                </c:pt>
                <c:pt idx="4342">
                  <c:v>34.686555757895498</c:v>
                </c:pt>
                <c:pt idx="4343">
                  <c:v>10.830277615057801</c:v>
                </c:pt>
                <c:pt idx="4344">
                  <c:v>7.3200075761484804</c:v>
                </c:pt>
                <c:pt idx="4345">
                  <c:v>38.6393022687027</c:v>
                </c:pt>
                <c:pt idx="4346">
                  <c:v>10.125054728586299</c:v>
                </c:pt>
                <c:pt idx="4347">
                  <c:v>27.249088993512999</c:v>
                </c:pt>
                <c:pt idx="4348">
                  <c:v>32.353594897218201</c:v>
                </c:pt>
                <c:pt idx="4349">
                  <c:v>29.716264856960699</c:v>
                </c:pt>
                <c:pt idx="4350">
                  <c:v>17.319952064225301</c:v>
                </c:pt>
                <c:pt idx="4351">
                  <c:v>23.514601177590102</c:v>
                </c:pt>
                <c:pt idx="4352">
                  <c:v>11.496858544842601</c:v>
                </c:pt>
                <c:pt idx="4353">
                  <c:v>18.118321473605398</c:v>
                </c:pt>
                <c:pt idx="4354">
                  <c:v>5.2253806994200902</c:v>
                </c:pt>
                <c:pt idx="4355">
                  <c:v>23.5971097826183</c:v>
                </c:pt>
                <c:pt idx="4356">
                  <c:v>14.2888755078659</c:v>
                </c:pt>
                <c:pt idx="4357">
                  <c:v>22.775651652365401</c:v>
                </c:pt>
                <c:pt idx="4358">
                  <c:v>4.2180390638447802</c:v>
                </c:pt>
                <c:pt idx="4359">
                  <c:v>15.363725789706301</c:v>
                </c:pt>
                <c:pt idx="4360">
                  <c:v>16.04177882518</c:v>
                </c:pt>
                <c:pt idx="4361">
                  <c:v>18.138649314107301</c:v>
                </c:pt>
                <c:pt idx="4362">
                  <c:v>11.6570203975126</c:v>
                </c:pt>
                <c:pt idx="4363">
                  <c:v>22.051256285461399</c:v>
                </c:pt>
                <c:pt idx="4364">
                  <c:v>44.537873859998001</c:v>
                </c:pt>
                <c:pt idx="4365">
                  <c:v>42.695453221646602</c:v>
                </c:pt>
                <c:pt idx="4366">
                  <c:v>28.614366233134199</c:v>
                </c:pt>
                <c:pt idx="4367">
                  <c:v>14.447324470231299</c:v>
                </c:pt>
                <c:pt idx="4368">
                  <c:v>29.167169825668001</c:v>
                </c:pt>
                <c:pt idx="4369">
                  <c:v>30.600880304544901</c:v>
                </c:pt>
                <c:pt idx="4370">
                  <c:v>4.7641745156752702</c:v>
                </c:pt>
                <c:pt idx="4371">
                  <c:v>19.767829231985399</c:v>
                </c:pt>
                <c:pt idx="4372">
                  <c:v>21.3175115071747</c:v>
                </c:pt>
                <c:pt idx="4373">
                  <c:v>29.189616423997698</c:v>
                </c:pt>
                <c:pt idx="4374">
                  <c:v>11.362622138824699</c:v>
                </c:pt>
                <c:pt idx="4375">
                  <c:v>37.635402513747302</c:v>
                </c:pt>
                <c:pt idx="4376">
                  <c:v>16.726741512498599</c:v>
                </c:pt>
                <c:pt idx="4377">
                  <c:v>52.2098434252961</c:v>
                </c:pt>
                <c:pt idx="4378">
                  <c:v>21.102436730293299</c:v>
                </c:pt>
                <c:pt idx="4379">
                  <c:v>19.711047523467801</c:v>
                </c:pt>
                <c:pt idx="4380">
                  <c:v>19.553051180758999</c:v>
                </c:pt>
                <c:pt idx="4381">
                  <c:v>44.634171333772699</c:v>
                </c:pt>
                <c:pt idx="4382">
                  <c:v>14.549975274856999</c:v>
                </c:pt>
                <c:pt idx="4383">
                  <c:v>21.703620386065499</c:v>
                </c:pt>
                <c:pt idx="4384">
                  <c:v>15.497156668946699</c:v>
                </c:pt>
                <c:pt idx="4385">
                  <c:v>31.479232213014601</c:v>
                </c:pt>
                <c:pt idx="4386">
                  <c:v>19.838060789880299</c:v>
                </c:pt>
                <c:pt idx="4387">
                  <c:v>9.1117516575094406</c:v>
                </c:pt>
                <c:pt idx="4388">
                  <c:v>14.9988892556281</c:v>
                </c:pt>
                <c:pt idx="4389">
                  <c:v>25.648036610376799</c:v>
                </c:pt>
                <c:pt idx="4390">
                  <c:v>47.439857488396399</c:v>
                </c:pt>
                <c:pt idx="4391">
                  <c:v>10.1306995695283</c:v>
                </c:pt>
                <c:pt idx="4392">
                  <c:v>17.0007395977782</c:v>
                </c:pt>
                <c:pt idx="4393">
                  <c:v>18.061809199059301</c:v>
                </c:pt>
                <c:pt idx="4394">
                  <c:v>9.5403603557198799</c:v>
                </c:pt>
                <c:pt idx="4395">
                  <c:v>8.1909444000129099</c:v>
                </c:pt>
                <c:pt idx="4396">
                  <c:v>50.665967167805299</c:v>
                </c:pt>
                <c:pt idx="4397">
                  <c:v>26.447961671204801</c:v>
                </c:pt>
                <c:pt idx="4398">
                  <c:v>52.887328681966501</c:v>
                </c:pt>
                <c:pt idx="4399">
                  <c:v>10.326340427110701</c:v>
                </c:pt>
                <c:pt idx="4400">
                  <c:v>13.1576233211172</c:v>
                </c:pt>
                <c:pt idx="4401">
                  <c:v>3.3312462654711301</c:v>
                </c:pt>
                <c:pt idx="4402">
                  <c:v>13.4184005172058</c:v>
                </c:pt>
                <c:pt idx="4403">
                  <c:v>34.437693174432098</c:v>
                </c:pt>
                <c:pt idx="4404">
                  <c:v>27.2751865149902</c:v>
                </c:pt>
                <c:pt idx="4405">
                  <c:v>11.601433388472699</c:v>
                </c:pt>
                <c:pt idx="4406">
                  <c:v>26.2020082815975</c:v>
                </c:pt>
                <c:pt idx="4407">
                  <c:v>33.924663052801101</c:v>
                </c:pt>
                <c:pt idx="4408">
                  <c:v>57.6852853441302</c:v>
                </c:pt>
                <c:pt idx="4409">
                  <c:v>16.891838798122699</c:v>
                </c:pt>
                <c:pt idx="4410">
                  <c:v>22.401396607574998</c:v>
                </c:pt>
                <c:pt idx="4411">
                  <c:v>44.498233824102599</c:v>
                </c:pt>
                <c:pt idx="4412">
                  <c:v>20.752286302517302</c:v>
                </c:pt>
                <c:pt idx="4413">
                  <c:v>48.939682848518103</c:v>
                </c:pt>
                <c:pt idx="4414">
                  <c:v>16.1977402634055</c:v>
                </c:pt>
                <c:pt idx="4415">
                  <c:v>7.6958383835761799</c:v>
                </c:pt>
                <c:pt idx="4416">
                  <c:v>35.257680093547499</c:v>
                </c:pt>
                <c:pt idx="4417">
                  <c:v>13.4201975639566</c:v>
                </c:pt>
                <c:pt idx="4418">
                  <c:v>39.842743373595802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BD-4D17-89EE-BD612C248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43151"/>
        <c:axId val="97144591"/>
      </c:scatterChart>
      <c:valAx>
        <c:axId val="97143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44591"/>
        <c:crosses val="autoZero"/>
        <c:crossBetween val="midCat"/>
      </c:valAx>
      <c:valAx>
        <c:axId val="97144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431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381889763779562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SORT'!$T$3</c:f>
              <c:strCache>
                <c:ptCount val="1"/>
                <c:pt idx="0">
                  <c:v>NIM/Total Assets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SORT'!$T$4:$T$4422</c:f>
              <c:numCache>
                <c:formatCode>0.00</c:formatCode>
                <c:ptCount val="4419"/>
                <c:pt idx="0">
                  <c:v>3.6721510201642098</c:v>
                </c:pt>
                <c:pt idx="1">
                  <c:v>3.5569835244807302</c:v>
                </c:pt>
                <c:pt idx="2">
                  <c:v>4.5448533770118997</c:v>
                </c:pt>
                <c:pt idx="3">
                  <c:v>3.8454365701142001</c:v>
                </c:pt>
                <c:pt idx="4">
                  <c:v>4.3811212859391802</c:v>
                </c:pt>
                <c:pt idx="5">
                  <c:v>6.12862340672587</c:v>
                </c:pt>
                <c:pt idx="6">
                  <c:v>4.01467509097915</c:v>
                </c:pt>
                <c:pt idx="7">
                  <c:v>3.86268966966079</c:v>
                </c:pt>
                <c:pt idx="8">
                  <c:v>6.0480807239037304</c:v>
                </c:pt>
                <c:pt idx="9">
                  <c:v>2.3532051500103899</c:v>
                </c:pt>
                <c:pt idx="10">
                  <c:v>4.1692019213088596</c:v>
                </c:pt>
                <c:pt idx="11">
                  <c:v>3.0263358718211002</c:v>
                </c:pt>
                <c:pt idx="12">
                  <c:v>3.39735084605242</c:v>
                </c:pt>
                <c:pt idx="13">
                  <c:v>3.5531784805148199</c:v>
                </c:pt>
                <c:pt idx="14">
                  <c:v>5.41938260585568</c:v>
                </c:pt>
                <c:pt idx="15">
                  <c:v>2.63961105714727</c:v>
                </c:pt>
                <c:pt idx="16">
                  <c:v>3.5094358976626099</c:v>
                </c:pt>
                <c:pt idx="17">
                  <c:v>3.3251989608623398</c:v>
                </c:pt>
                <c:pt idx="18">
                  <c:v>4.0708856232814101</c:v>
                </c:pt>
                <c:pt idx="19">
                  <c:v>4.53708392103914</c:v>
                </c:pt>
                <c:pt idx="20">
                  <c:v>3.8565311988025202</c:v>
                </c:pt>
                <c:pt idx="21">
                  <c:v>3.04962281318309</c:v>
                </c:pt>
                <c:pt idx="22">
                  <c:v>3.6591925984045899</c:v>
                </c:pt>
                <c:pt idx="23">
                  <c:v>5.0133556849969603</c:v>
                </c:pt>
                <c:pt idx="24">
                  <c:v>4.5804081300405404</c:v>
                </c:pt>
                <c:pt idx="25">
                  <c:v>3.12095587002828</c:v>
                </c:pt>
                <c:pt idx="26">
                  <c:v>3.4237445331991401</c:v>
                </c:pt>
                <c:pt idx="27">
                  <c:v>3.4063489600076902</c:v>
                </c:pt>
                <c:pt idx="28">
                  <c:v>2.7119592284623701</c:v>
                </c:pt>
                <c:pt idx="29">
                  <c:v>3.0011826696723798</c:v>
                </c:pt>
                <c:pt idx="30">
                  <c:v>4.45061951315125</c:v>
                </c:pt>
                <c:pt idx="31">
                  <c:v>5.0373428876931801</c:v>
                </c:pt>
                <c:pt idx="32">
                  <c:v>3.5120693905560101</c:v>
                </c:pt>
                <c:pt idx="33">
                  <c:v>4.2054733347094002</c:v>
                </c:pt>
                <c:pt idx="34">
                  <c:v>3.9401073908558302</c:v>
                </c:pt>
                <c:pt idx="35">
                  <c:v>2.2803796731183601</c:v>
                </c:pt>
                <c:pt idx="36">
                  <c:v>4.6821561416811797</c:v>
                </c:pt>
                <c:pt idx="37">
                  <c:v>3.9488412186945898</c:v>
                </c:pt>
                <c:pt idx="38">
                  <c:v>4.0338240783376396</c:v>
                </c:pt>
                <c:pt idx="39">
                  <c:v>5.6517058679071601</c:v>
                </c:pt>
                <c:pt idx="40">
                  <c:v>3.8361521014215501</c:v>
                </c:pt>
                <c:pt idx="41">
                  <c:v>3.95187938713052</c:v>
                </c:pt>
                <c:pt idx="42">
                  <c:v>3.54920561814524</c:v>
                </c:pt>
                <c:pt idx="43">
                  <c:v>3.8442474344042901</c:v>
                </c:pt>
                <c:pt idx="44">
                  <c:v>2.35444266549798</c:v>
                </c:pt>
                <c:pt idx="45">
                  <c:v>3.9123184683183001</c:v>
                </c:pt>
                <c:pt idx="46">
                  <c:v>4.0162841571420902</c:v>
                </c:pt>
                <c:pt idx="47">
                  <c:v>3.4818747466837401</c:v>
                </c:pt>
                <c:pt idx="48">
                  <c:v>2.9397909122784198</c:v>
                </c:pt>
                <c:pt idx="49">
                  <c:v>3.7982644921524198</c:v>
                </c:pt>
                <c:pt idx="50">
                  <c:v>4.1914442546145398</c:v>
                </c:pt>
                <c:pt idx="51">
                  <c:v>2.4495668443787202</c:v>
                </c:pt>
                <c:pt idx="52">
                  <c:v>4.6245552771123499</c:v>
                </c:pt>
                <c:pt idx="53">
                  <c:v>3.9179853642499398</c:v>
                </c:pt>
                <c:pt idx="54">
                  <c:v>4.4148093269504098</c:v>
                </c:pt>
                <c:pt idx="55">
                  <c:v>4.8070472159320596</c:v>
                </c:pt>
                <c:pt idx="56">
                  <c:v>7.5501788074791198</c:v>
                </c:pt>
                <c:pt idx="57">
                  <c:v>3.7279429955307202</c:v>
                </c:pt>
                <c:pt idx="58">
                  <c:v>3.0904702465508902</c:v>
                </c:pt>
                <c:pt idx="59">
                  <c:v>2.7651016605601302</c:v>
                </c:pt>
                <c:pt idx="60">
                  <c:v>3.9829476596762299</c:v>
                </c:pt>
                <c:pt idx="61">
                  <c:v>3.4426902595454298</c:v>
                </c:pt>
                <c:pt idx="62">
                  <c:v>2.7189852433141701</c:v>
                </c:pt>
                <c:pt idx="63">
                  <c:v>4.7136903299923798</c:v>
                </c:pt>
                <c:pt idx="64">
                  <c:v>2.6857822532138398</c:v>
                </c:pt>
                <c:pt idx="65">
                  <c:v>2.8271380504395101</c:v>
                </c:pt>
                <c:pt idx="66">
                  <c:v>3.5051304895433102</c:v>
                </c:pt>
                <c:pt idx="67">
                  <c:v>3.5423947248278198</c:v>
                </c:pt>
                <c:pt idx="68">
                  <c:v>3.81613098121358</c:v>
                </c:pt>
                <c:pt idx="69">
                  <c:v>3.2596719521813</c:v>
                </c:pt>
                <c:pt idx="70">
                  <c:v>3.9376302279083002</c:v>
                </c:pt>
                <c:pt idx="71">
                  <c:v>3.5125370403570702</c:v>
                </c:pt>
                <c:pt idx="72">
                  <c:v>3.9986848644267101</c:v>
                </c:pt>
                <c:pt idx="73">
                  <c:v>2.5213221504407399</c:v>
                </c:pt>
                <c:pt idx="74">
                  <c:v>2.90623954384268</c:v>
                </c:pt>
                <c:pt idx="75">
                  <c:v>2.9901291523488598</c:v>
                </c:pt>
                <c:pt idx="76">
                  <c:v>3.6942229273845801</c:v>
                </c:pt>
                <c:pt idx="77">
                  <c:v>3.2353905676765402</c:v>
                </c:pt>
                <c:pt idx="78">
                  <c:v>3.2826408994895799</c:v>
                </c:pt>
                <c:pt idx="79">
                  <c:v>3.0617668775603901</c:v>
                </c:pt>
                <c:pt idx="80">
                  <c:v>3.4346237631377599</c:v>
                </c:pt>
                <c:pt idx="81">
                  <c:v>5.3896865962672296</c:v>
                </c:pt>
                <c:pt idx="82">
                  <c:v>3.63190682720793</c:v>
                </c:pt>
                <c:pt idx="83">
                  <c:v>3.85353678061696</c:v>
                </c:pt>
                <c:pt idx="84">
                  <c:v>4.8994309902485504</c:v>
                </c:pt>
                <c:pt idx="85">
                  <c:v>4.09668242396432</c:v>
                </c:pt>
                <c:pt idx="86">
                  <c:v>3.7941860544514601</c:v>
                </c:pt>
                <c:pt idx="87">
                  <c:v>4.7598220713745896</c:v>
                </c:pt>
                <c:pt idx="88">
                  <c:v>3.55411636453533</c:v>
                </c:pt>
                <c:pt idx="89">
                  <c:v>3.2886310547665198</c:v>
                </c:pt>
                <c:pt idx="90">
                  <c:v>4.0216702499948704</c:v>
                </c:pt>
                <c:pt idx="91">
                  <c:v>3.1547717410888598</c:v>
                </c:pt>
                <c:pt idx="92">
                  <c:v>5.5981896749279096</c:v>
                </c:pt>
                <c:pt idx="93">
                  <c:v>3.0579015330516199</c:v>
                </c:pt>
                <c:pt idx="94">
                  <c:v>4.3071105691216696</c:v>
                </c:pt>
                <c:pt idx="95">
                  <c:v>1.5246136452694199</c:v>
                </c:pt>
                <c:pt idx="96">
                  <c:v>3.86891455744427</c:v>
                </c:pt>
                <c:pt idx="97">
                  <c:v>3.4218240305056602</c:v>
                </c:pt>
                <c:pt idx="98">
                  <c:v>2.2943520142701899</c:v>
                </c:pt>
                <c:pt idx="99">
                  <c:v>2.75286972855797</c:v>
                </c:pt>
                <c:pt idx="100">
                  <c:v>4.3621138354134796</c:v>
                </c:pt>
                <c:pt idx="101">
                  <c:v>2.9789410970796601</c:v>
                </c:pt>
                <c:pt idx="102">
                  <c:v>3.83907253921888</c:v>
                </c:pt>
                <c:pt idx="103">
                  <c:v>3.48996149703156</c:v>
                </c:pt>
                <c:pt idx="104">
                  <c:v>4.1649764311032103</c:v>
                </c:pt>
                <c:pt idx="105">
                  <c:v>4.25723297773051</c:v>
                </c:pt>
                <c:pt idx="106">
                  <c:v>4.1822211216240301</c:v>
                </c:pt>
                <c:pt idx="107">
                  <c:v>0</c:v>
                </c:pt>
                <c:pt idx="108">
                  <c:v>3.26253317544227</c:v>
                </c:pt>
                <c:pt idx="109">
                  <c:v>3.51330030660346</c:v>
                </c:pt>
                <c:pt idx="110">
                  <c:v>3.5633171577262002</c:v>
                </c:pt>
                <c:pt idx="111">
                  <c:v>4.5332569073039197</c:v>
                </c:pt>
                <c:pt idx="112">
                  <c:v>5.1357559781585396</c:v>
                </c:pt>
                <c:pt idx="113">
                  <c:v>3.0155917064009099</c:v>
                </c:pt>
                <c:pt idx="114">
                  <c:v>2.5177713720092298</c:v>
                </c:pt>
                <c:pt idx="115">
                  <c:v>3.8182798298204701</c:v>
                </c:pt>
                <c:pt idx="116">
                  <c:v>2.5023790561689498</c:v>
                </c:pt>
                <c:pt idx="117">
                  <c:v>5.8686275205207901</c:v>
                </c:pt>
                <c:pt idx="118">
                  <c:v>4.1168417612647703</c:v>
                </c:pt>
                <c:pt idx="119">
                  <c:v>3.3085662964415898</c:v>
                </c:pt>
                <c:pt idx="120">
                  <c:v>3.76839815623855</c:v>
                </c:pt>
                <c:pt idx="121">
                  <c:v>2.9258187693773698</c:v>
                </c:pt>
                <c:pt idx="122">
                  <c:v>3.4347456317418499</c:v>
                </c:pt>
                <c:pt idx="123">
                  <c:v>5.9357013041279201</c:v>
                </c:pt>
                <c:pt idx="124">
                  <c:v>4.0834381320734003</c:v>
                </c:pt>
                <c:pt idx="125">
                  <c:v>4.2735713214039102</c:v>
                </c:pt>
                <c:pt idx="126">
                  <c:v>4.0600129427243399</c:v>
                </c:pt>
                <c:pt idx="127">
                  <c:v>6.2572270945245103</c:v>
                </c:pt>
                <c:pt idx="128">
                  <c:v>3.50821890917699</c:v>
                </c:pt>
                <c:pt idx="129">
                  <c:v>3.9341603101763498</c:v>
                </c:pt>
                <c:pt idx="130">
                  <c:v>3.3831288192227098</c:v>
                </c:pt>
                <c:pt idx="131">
                  <c:v>1.9126434441584499</c:v>
                </c:pt>
                <c:pt idx="132">
                  <c:v>3.0536777379802702</c:v>
                </c:pt>
                <c:pt idx="133">
                  <c:v>3.3081639007146202</c:v>
                </c:pt>
                <c:pt idx="134">
                  <c:v>2.1264456506384199</c:v>
                </c:pt>
                <c:pt idx="135">
                  <c:v>3.9515900964360799</c:v>
                </c:pt>
                <c:pt idx="136">
                  <c:v>5.1929447246156997</c:v>
                </c:pt>
                <c:pt idx="137">
                  <c:v>2.24092252825894</c:v>
                </c:pt>
                <c:pt idx="138">
                  <c:v>4.47767369012087</c:v>
                </c:pt>
                <c:pt idx="139">
                  <c:v>3.2630388415546898</c:v>
                </c:pt>
                <c:pt idx="140">
                  <c:v>3.70393433811791</c:v>
                </c:pt>
                <c:pt idx="141">
                  <c:v>2.6213858981835698</c:v>
                </c:pt>
                <c:pt idx="142">
                  <c:v>4.1257677635918499</c:v>
                </c:pt>
                <c:pt idx="143">
                  <c:v>3.1077912348182699</c:v>
                </c:pt>
                <c:pt idx="144">
                  <c:v>3.6018408921664999</c:v>
                </c:pt>
                <c:pt idx="145">
                  <c:v>4.46855497266443</c:v>
                </c:pt>
                <c:pt idx="146">
                  <c:v>3.4599409365754998</c:v>
                </c:pt>
                <c:pt idx="147">
                  <c:v>4.47525019217235</c:v>
                </c:pt>
                <c:pt idx="148">
                  <c:v>3.9118990306812398</c:v>
                </c:pt>
                <c:pt idx="149">
                  <c:v>2.5354589708198798</c:v>
                </c:pt>
                <c:pt idx="150">
                  <c:v>3.64401473133471</c:v>
                </c:pt>
                <c:pt idx="151">
                  <c:v>4.1784140922241502</c:v>
                </c:pt>
                <c:pt idx="152">
                  <c:v>4.6129022057595304</c:v>
                </c:pt>
                <c:pt idx="153">
                  <c:v>5.3687016829517296</c:v>
                </c:pt>
                <c:pt idx="154">
                  <c:v>3.2074064264465298</c:v>
                </c:pt>
                <c:pt idx="155">
                  <c:v>3.9162403428077499</c:v>
                </c:pt>
                <c:pt idx="156">
                  <c:v>3.03814669685576</c:v>
                </c:pt>
                <c:pt idx="157">
                  <c:v>3.4866304421866299</c:v>
                </c:pt>
                <c:pt idx="158">
                  <c:v>2.5002109831921802</c:v>
                </c:pt>
                <c:pt idx="159">
                  <c:v>2.22141082643734</c:v>
                </c:pt>
                <c:pt idx="160">
                  <c:v>4.0269510116084604</c:v>
                </c:pt>
                <c:pt idx="161">
                  <c:v>4.2210547529243998</c:v>
                </c:pt>
                <c:pt idx="162">
                  <c:v>2.6549930872160399</c:v>
                </c:pt>
                <c:pt idx="163">
                  <c:v>3.51955534431483</c:v>
                </c:pt>
                <c:pt idx="164">
                  <c:v>5.6147361282277597</c:v>
                </c:pt>
                <c:pt idx="165">
                  <c:v>1.87465225414933</c:v>
                </c:pt>
                <c:pt idx="166">
                  <c:v>4.48238421830583</c:v>
                </c:pt>
                <c:pt idx="167">
                  <c:v>4.4458904615609596</c:v>
                </c:pt>
                <c:pt idx="168">
                  <c:v>2.2382047318349301</c:v>
                </c:pt>
                <c:pt idx="169">
                  <c:v>3.47265722261062</c:v>
                </c:pt>
                <c:pt idx="170">
                  <c:v>3.3816713954465198</c:v>
                </c:pt>
                <c:pt idx="171">
                  <c:v>4.5984789805648996</c:v>
                </c:pt>
                <c:pt idx="172">
                  <c:v>3.04219716486159</c:v>
                </c:pt>
                <c:pt idx="173">
                  <c:v>3.55485013837629</c:v>
                </c:pt>
                <c:pt idx="174">
                  <c:v>3.7044987114167598</c:v>
                </c:pt>
                <c:pt idx="175">
                  <c:v>4.5663161773588898</c:v>
                </c:pt>
                <c:pt idx="176">
                  <c:v>3.9524220905169001</c:v>
                </c:pt>
                <c:pt idx="177">
                  <c:v>3.40753982484823</c:v>
                </c:pt>
                <c:pt idx="178">
                  <c:v>4.0670146936561498</c:v>
                </c:pt>
                <c:pt idx="179">
                  <c:v>5.27193931146192</c:v>
                </c:pt>
                <c:pt idx="180">
                  <c:v>3.28019853221637</c:v>
                </c:pt>
                <c:pt idx="181">
                  <c:v>2.7650166475577498</c:v>
                </c:pt>
                <c:pt idx="182">
                  <c:v>3.5567384218690998</c:v>
                </c:pt>
                <c:pt idx="183">
                  <c:v>3.6167709331562299</c:v>
                </c:pt>
                <c:pt idx="184">
                  <c:v>3.1477690205776598</c:v>
                </c:pt>
                <c:pt idx="185">
                  <c:v>3.3621474731948999</c:v>
                </c:pt>
                <c:pt idx="186">
                  <c:v>1.41340541855971</c:v>
                </c:pt>
                <c:pt idx="187">
                  <c:v>3.54703692087103</c:v>
                </c:pt>
                <c:pt idx="188">
                  <c:v>5.4963369072979802</c:v>
                </c:pt>
                <c:pt idx="189">
                  <c:v>2.02281231336941</c:v>
                </c:pt>
                <c:pt idx="190">
                  <c:v>3.3083588822572501</c:v>
                </c:pt>
                <c:pt idx="191">
                  <c:v>4.4770707815670798</c:v>
                </c:pt>
                <c:pt idx="192">
                  <c:v>3.1150776249775198</c:v>
                </c:pt>
                <c:pt idx="193">
                  <c:v>2.3400331113631201</c:v>
                </c:pt>
                <c:pt idx="194">
                  <c:v>2.8695981865589002</c:v>
                </c:pt>
                <c:pt idx="195">
                  <c:v>4.4667944019691497</c:v>
                </c:pt>
                <c:pt idx="196">
                  <c:v>4.2365072831982404</c:v>
                </c:pt>
                <c:pt idx="197">
                  <c:v>3.6397936391151702</c:v>
                </c:pt>
                <c:pt idx="198">
                  <c:v>3.8890151823041599</c:v>
                </c:pt>
                <c:pt idx="199">
                  <c:v>3.02279421555696</c:v>
                </c:pt>
                <c:pt idx="200">
                  <c:v>3.7148947956064302</c:v>
                </c:pt>
                <c:pt idx="201">
                  <c:v>4.57709433244825</c:v>
                </c:pt>
                <c:pt idx="202">
                  <c:v>2.7747603220996799</c:v>
                </c:pt>
                <c:pt idx="203">
                  <c:v>3.2235244380600001</c:v>
                </c:pt>
                <c:pt idx="204">
                  <c:v>3.4565475092839399</c:v>
                </c:pt>
                <c:pt idx="205">
                  <c:v>3.9843734765334502</c:v>
                </c:pt>
                <c:pt idx="206">
                  <c:v>4.0468967669784899</c:v>
                </c:pt>
                <c:pt idx="207">
                  <c:v>3.28032424926755</c:v>
                </c:pt>
                <c:pt idx="208">
                  <c:v>3.40851718556093</c:v>
                </c:pt>
                <c:pt idx="209">
                  <c:v>3.4530926175697698</c:v>
                </c:pt>
                <c:pt idx="210">
                  <c:v>3.5214803573809199</c:v>
                </c:pt>
                <c:pt idx="211">
                  <c:v>3.7139317315423099</c:v>
                </c:pt>
                <c:pt idx="212">
                  <c:v>2.4196829458924598</c:v>
                </c:pt>
                <c:pt idx="213">
                  <c:v>2.2884403684469099</c:v>
                </c:pt>
                <c:pt idx="214">
                  <c:v>2.62935356904927</c:v>
                </c:pt>
                <c:pt idx="215">
                  <c:v>4.0365138801914897</c:v>
                </c:pt>
                <c:pt idx="216">
                  <c:v>3.9226516311716502</c:v>
                </c:pt>
                <c:pt idx="217">
                  <c:v>4.2927957386268201</c:v>
                </c:pt>
                <c:pt idx="218">
                  <c:v>2.5726223192627899</c:v>
                </c:pt>
                <c:pt idx="219">
                  <c:v>4.6781781293140297</c:v>
                </c:pt>
                <c:pt idx="220">
                  <c:v>3.2225456551666101</c:v>
                </c:pt>
                <c:pt idx="221">
                  <c:v>3.53199903215102</c:v>
                </c:pt>
                <c:pt idx="222">
                  <c:v>4.7938183241575496</c:v>
                </c:pt>
                <c:pt idx="223">
                  <c:v>3.8097522258053602</c:v>
                </c:pt>
                <c:pt idx="224">
                  <c:v>2.5364868308814201</c:v>
                </c:pt>
                <c:pt idx="225">
                  <c:v>4.32573749326792</c:v>
                </c:pt>
                <c:pt idx="226">
                  <c:v>3.95055049647552</c:v>
                </c:pt>
                <c:pt idx="227">
                  <c:v>1.7978112013263201</c:v>
                </c:pt>
                <c:pt idx="228">
                  <c:v>2.5634044351332101</c:v>
                </c:pt>
                <c:pt idx="229">
                  <c:v>3.5087310352742</c:v>
                </c:pt>
                <c:pt idx="230">
                  <c:v>3.0807559894173102</c:v>
                </c:pt>
                <c:pt idx="231">
                  <c:v>2.9075555871045098</c:v>
                </c:pt>
                <c:pt idx="232">
                  <c:v>3.2667248138950602</c:v>
                </c:pt>
                <c:pt idx="233">
                  <c:v>6.0630388700398496</c:v>
                </c:pt>
                <c:pt idx="234">
                  <c:v>3.89341541512551</c:v>
                </c:pt>
                <c:pt idx="235">
                  <c:v>3.03886815389968</c:v>
                </c:pt>
                <c:pt idx="236">
                  <c:v>4.6918158407477</c:v>
                </c:pt>
                <c:pt idx="237">
                  <c:v>4.0654015057437203</c:v>
                </c:pt>
                <c:pt idx="238">
                  <c:v>4.2500123525923996</c:v>
                </c:pt>
                <c:pt idx="239">
                  <c:v>3.62059838881579</c:v>
                </c:pt>
                <c:pt idx="240">
                  <c:v>4.0900929237367203</c:v>
                </c:pt>
                <c:pt idx="241">
                  <c:v>2.4286306031312299</c:v>
                </c:pt>
                <c:pt idx="242">
                  <c:v>3.9424103603581502</c:v>
                </c:pt>
                <c:pt idx="243">
                  <c:v>4.2531231269871501</c:v>
                </c:pt>
                <c:pt idx="244">
                  <c:v>3.4997748905456798</c:v>
                </c:pt>
                <c:pt idx="245">
                  <c:v>3.7495380260750801</c:v>
                </c:pt>
                <c:pt idx="246">
                  <c:v>4.7891599165222596</c:v>
                </c:pt>
                <c:pt idx="247">
                  <c:v>2.4282312482942898</c:v>
                </c:pt>
                <c:pt idx="248">
                  <c:v>3.7939039871008</c:v>
                </c:pt>
                <c:pt idx="249">
                  <c:v>3.8616538122641599</c:v>
                </c:pt>
                <c:pt idx="250">
                  <c:v>2.9520509056732398</c:v>
                </c:pt>
                <c:pt idx="251">
                  <c:v>3.8384202077568399</c:v>
                </c:pt>
                <c:pt idx="252">
                  <c:v>3.3235851323744701</c:v>
                </c:pt>
                <c:pt idx="253">
                  <c:v>4.3358184064762204</c:v>
                </c:pt>
                <c:pt idx="254">
                  <c:v>3.28789863788686</c:v>
                </c:pt>
                <c:pt idx="255">
                  <c:v>3.8485811052012902</c:v>
                </c:pt>
                <c:pt idx="256">
                  <c:v>3.6371183947527999</c:v>
                </c:pt>
                <c:pt idx="257">
                  <c:v>4.5464538081940802</c:v>
                </c:pt>
                <c:pt idx="258">
                  <c:v>3.26045844167882</c:v>
                </c:pt>
                <c:pt idx="259">
                  <c:v>4.8087191879960702</c:v>
                </c:pt>
                <c:pt idx="260">
                  <c:v>5.8046926018690304</c:v>
                </c:pt>
                <c:pt idx="261">
                  <c:v>3.3677679104548299</c:v>
                </c:pt>
                <c:pt idx="262">
                  <c:v>4.0348270188836404</c:v>
                </c:pt>
                <c:pt idx="263">
                  <c:v>2.64006690480758</c:v>
                </c:pt>
                <c:pt idx="264">
                  <c:v>3.59827664161317</c:v>
                </c:pt>
                <c:pt idx="265">
                  <c:v>3.0315105539187299</c:v>
                </c:pt>
                <c:pt idx="266">
                  <c:v>2.5485678817767701</c:v>
                </c:pt>
                <c:pt idx="267">
                  <c:v>4.5245849810818797</c:v>
                </c:pt>
                <c:pt idx="268">
                  <c:v>4.0558232836444201</c:v>
                </c:pt>
                <c:pt idx="269">
                  <c:v>3.5618431889175501</c:v>
                </c:pt>
                <c:pt idx="270">
                  <c:v>3.15254007657393</c:v>
                </c:pt>
                <c:pt idx="271">
                  <c:v>4.62022213394176</c:v>
                </c:pt>
                <c:pt idx="272">
                  <c:v>3.8700598489932201</c:v>
                </c:pt>
                <c:pt idx="273">
                  <c:v>2.9289881495567198</c:v>
                </c:pt>
                <c:pt idx="274">
                  <c:v>4.70637610349422</c:v>
                </c:pt>
                <c:pt idx="275">
                  <c:v>3.0113166954063901</c:v>
                </c:pt>
                <c:pt idx="276">
                  <c:v>4.3110191779873102</c:v>
                </c:pt>
                <c:pt idx="277">
                  <c:v>3.2238529121714499</c:v>
                </c:pt>
                <c:pt idx="278">
                  <c:v>4.8159968987868096</c:v>
                </c:pt>
                <c:pt idx="279">
                  <c:v>3.65841164510738</c:v>
                </c:pt>
                <c:pt idx="280">
                  <c:v>5.1823554727766599</c:v>
                </c:pt>
                <c:pt idx="281">
                  <c:v>2.6404184604926999</c:v>
                </c:pt>
                <c:pt idx="282">
                  <c:v>2.5517327006650299</c:v>
                </c:pt>
                <c:pt idx="283">
                  <c:v>3.4450808216106901</c:v>
                </c:pt>
                <c:pt idx="284">
                  <c:v>5.6061612312087199</c:v>
                </c:pt>
                <c:pt idx="285">
                  <c:v>3.2139360675787301</c:v>
                </c:pt>
                <c:pt idx="286">
                  <c:v>3.10894034191594</c:v>
                </c:pt>
                <c:pt idx="287">
                  <c:v>4.8755484190719596</c:v>
                </c:pt>
                <c:pt idx="288">
                  <c:v>3.1352635518449401</c:v>
                </c:pt>
                <c:pt idx="289">
                  <c:v>3.2805099297440199</c:v>
                </c:pt>
                <c:pt idx="290">
                  <c:v>2.4295792101129998</c:v>
                </c:pt>
                <c:pt idx="291">
                  <c:v>3.64140735694642</c:v>
                </c:pt>
                <c:pt idx="292">
                  <c:v>4.4488824596235004</c:v>
                </c:pt>
                <c:pt idx="293">
                  <c:v>4.3673523224151802</c:v>
                </c:pt>
                <c:pt idx="294">
                  <c:v>2.7761587845420101</c:v>
                </c:pt>
                <c:pt idx="295">
                  <c:v>4.2864010303168696</c:v>
                </c:pt>
                <c:pt idx="296">
                  <c:v>4.1527521548257296</c:v>
                </c:pt>
                <c:pt idx="297">
                  <c:v>4.1839947567842204</c:v>
                </c:pt>
                <c:pt idx="298">
                  <c:v>3.62091073041955</c:v>
                </c:pt>
                <c:pt idx="299">
                  <c:v>2.9009810245818999</c:v>
                </c:pt>
                <c:pt idx="300">
                  <c:v>3.27479276371009</c:v>
                </c:pt>
                <c:pt idx="301">
                  <c:v>3.9981567764556498</c:v>
                </c:pt>
                <c:pt idx="302">
                  <c:v>3.5599145806928298</c:v>
                </c:pt>
                <c:pt idx="303">
                  <c:v>3.6072806216783202</c:v>
                </c:pt>
                <c:pt idx="304">
                  <c:v>4.1062228309766402</c:v>
                </c:pt>
                <c:pt idx="305">
                  <c:v>4.9980619608204204</c:v>
                </c:pt>
                <c:pt idx="306">
                  <c:v>3.10197445650731</c:v>
                </c:pt>
                <c:pt idx="307">
                  <c:v>5.5583220744737902</c:v>
                </c:pt>
                <c:pt idx="308">
                  <c:v>4.11268026273462</c:v>
                </c:pt>
                <c:pt idx="309">
                  <c:v>4.8929019489750498</c:v>
                </c:pt>
                <c:pt idx="310">
                  <c:v>2.00858689056238</c:v>
                </c:pt>
                <c:pt idx="311">
                  <c:v>3.62561341606221</c:v>
                </c:pt>
                <c:pt idx="312">
                  <c:v>3.3968220006009102</c:v>
                </c:pt>
                <c:pt idx="313">
                  <c:v>3.4792254176452899</c:v>
                </c:pt>
                <c:pt idx="314">
                  <c:v>4.41185323032661</c:v>
                </c:pt>
                <c:pt idx="315">
                  <c:v>3.4364539113433499</c:v>
                </c:pt>
                <c:pt idx="316">
                  <c:v>2.956005419981</c:v>
                </c:pt>
                <c:pt idx="317">
                  <c:v>4.5360488121044797</c:v>
                </c:pt>
                <c:pt idx="318">
                  <c:v>4.1641661932437</c:v>
                </c:pt>
                <c:pt idx="319">
                  <c:v>1.57649542456997</c:v>
                </c:pt>
                <c:pt idx="320">
                  <c:v>4.6572834847529396</c:v>
                </c:pt>
                <c:pt idx="321">
                  <c:v>4.3787750909860303</c:v>
                </c:pt>
                <c:pt idx="322">
                  <c:v>3.90128034553859</c:v>
                </c:pt>
                <c:pt idx="323">
                  <c:v>3.6619684194878701</c:v>
                </c:pt>
                <c:pt idx="324">
                  <c:v>2.14535076585662</c:v>
                </c:pt>
                <c:pt idx="325">
                  <c:v>1.9355982620269701</c:v>
                </c:pt>
                <c:pt idx="326">
                  <c:v>4.1346563584342801</c:v>
                </c:pt>
                <c:pt idx="327">
                  <c:v>4.8192377582191899</c:v>
                </c:pt>
                <c:pt idx="328">
                  <c:v>3.4245525328456399</c:v>
                </c:pt>
                <c:pt idx="329">
                  <c:v>5.2747041472077703</c:v>
                </c:pt>
                <c:pt idx="330">
                  <c:v>5.6164357678212404</c:v>
                </c:pt>
                <c:pt idx="331">
                  <c:v>7.2004481446425501</c:v>
                </c:pt>
                <c:pt idx="332">
                  <c:v>2.5114937878678401</c:v>
                </c:pt>
                <c:pt idx="333">
                  <c:v>3.0775796922121401</c:v>
                </c:pt>
                <c:pt idx="334">
                  <c:v>2.77892030764021</c:v>
                </c:pt>
                <c:pt idx="335">
                  <c:v>3.9549687992281601</c:v>
                </c:pt>
                <c:pt idx="336">
                  <c:v>4.5679688180518196</c:v>
                </c:pt>
                <c:pt idx="337">
                  <c:v>3.8394289827369099</c:v>
                </c:pt>
                <c:pt idx="338">
                  <c:v>2.9226436493443901</c:v>
                </c:pt>
                <c:pt idx="339">
                  <c:v>2.1840971785683601</c:v>
                </c:pt>
                <c:pt idx="340">
                  <c:v>3.7387090002929502</c:v>
                </c:pt>
                <c:pt idx="341">
                  <c:v>4.0997797575289896</c:v>
                </c:pt>
                <c:pt idx="342">
                  <c:v>3.97167375902439</c:v>
                </c:pt>
                <c:pt idx="343">
                  <c:v>4.9179309546998402</c:v>
                </c:pt>
                <c:pt idx="344">
                  <c:v>2.6141574126250502</c:v>
                </c:pt>
                <c:pt idx="345">
                  <c:v>5.3641017889525502</c:v>
                </c:pt>
                <c:pt idx="346">
                  <c:v>2.90116371336733</c:v>
                </c:pt>
                <c:pt idx="347">
                  <c:v>4.9817004487455403</c:v>
                </c:pt>
                <c:pt idx="348">
                  <c:v>4.3628730614556499</c:v>
                </c:pt>
                <c:pt idx="349">
                  <c:v>4.23613380123561</c:v>
                </c:pt>
                <c:pt idx="350">
                  <c:v>3.8026307610258101</c:v>
                </c:pt>
                <c:pt idx="351">
                  <c:v>2.98862491160792</c:v>
                </c:pt>
                <c:pt idx="352">
                  <c:v>6.1592351240870897</c:v>
                </c:pt>
                <c:pt idx="353">
                  <c:v>3.3480013001222</c:v>
                </c:pt>
                <c:pt idx="354">
                  <c:v>3.1228376673590001</c:v>
                </c:pt>
                <c:pt idx="355">
                  <c:v>3.3710446138599499</c:v>
                </c:pt>
                <c:pt idx="356">
                  <c:v>4.0721984478395301</c:v>
                </c:pt>
                <c:pt idx="357">
                  <c:v>5.0467060832704496</c:v>
                </c:pt>
                <c:pt idx="358">
                  <c:v>4.2345135146526696</c:v>
                </c:pt>
                <c:pt idx="359">
                  <c:v>4.0261544583009403</c:v>
                </c:pt>
                <c:pt idx="360">
                  <c:v>3.7791248468110501</c:v>
                </c:pt>
                <c:pt idx="361">
                  <c:v>3.4798937577614399</c:v>
                </c:pt>
                <c:pt idx="362">
                  <c:v>3.8172084286605501</c:v>
                </c:pt>
                <c:pt idx="363">
                  <c:v>3.9400816462550998</c:v>
                </c:pt>
                <c:pt idx="364">
                  <c:v>3.86110396174309</c:v>
                </c:pt>
                <c:pt idx="365">
                  <c:v>3.1388595291386898</c:v>
                </c:pt>
                <c:pt idx="366">
                  <c:v>4.4454021414145002</c:v>
                </c:pt>
                <c:pt idx="367">
                  <c:v>4.3188792266167697</c:v>
                </c:pt>
                <c:pt idx="368">
                  <c:v>4.0036185180941501</c:v>
                </c:pt>
                <c:pt idx="369">
                  <c:v>3.7590959434791902</c:v>
                </c:pt>
                <c:pt idx="370">
                  <c:v>4.2519006476977701</c:v>
                </c:pt>
                <c:pt idx="371">
                  <c:v>3.4191078029227802</c:v>
                </c:pt>
                <c:pt idx="372">
                  <c:v>2.4378895830962</c:v>
                </c:pt>
                <c:pt idx="373">
                  <c:v>3.51243147175418</c:v>
                </c:pt>
                <c:pt idx="374">
                  <c:v>3.4014081901197399</c:v>
                </c:pt>
                <c:pt idx="375">
                  <c:v>4.1192133732418901</c:v>
                </c:pt>
                <c:pt idx="376">
                  <c:v>3.96848697141193</c:v>
                </c:pt>
                <c:pt idx="377">
                  <c:v>3.1608240909434802</c:v>
                </c:pt>
                <c:pt idx="378">
                  <c:v>1.59716342282054</c:v>
                </c:pt>
                <c:pt idx="379">
                  <c:v>4.6365072680626396</c:v>
                </c:pt>
                <c:pt idx="380">
                  <c:v>3.7695939565627898</c:v>
                </c:pt>
                <c:pt idx="381">
                  <c:v>3.9605411553829901</c:v>
                </c:pt>
                <c:pt idx="382">
                  <c:v>2.5842624446930902</c:v>
                </c:pt>
                <c:pt idx="383">
                  <c:v>3.5910061444422898</c:v>
                </c:pt>
                <c:pt idx="384">
                  <c:v>3.4250144692581102</c:v>
                </c:pt>
                <c:pt idx="385">
                  <c:v>4.0310670179935597</c:v>
                </c:pt>
                <c:pt idx="386">
                  <c:v>3.24854489632652</c:v>
                </c:pt>
                <c:pt idx="387">
                  <c:v>4.2057252178329598</c:v>
                </c:pt>
                <c:pt idx="388">
                  <c:v>2.7645553770806299</c:v>
                </c:pt>
                <c:pt idx="389">
                  <c:v>2.7176934651985198</c:v>
                </c:pt>
                <c:pt idx="390">
                  <c:v>5.8976609639897797</c:v>
                </c:pt>
                <c:pt idx="391">
                  <c:v>5.2191340061976996</c:v>
                </c:pt>
                <c:pt idx="392">
                  <c:v>4.4722380853371799</c:v>
                </c:pt>
                <c:pt idx="393">
                  <c:v>1.8719253090749599</c:v>
                </c:pt>
                <c:pt idx="394">
                  <c:v>2.4295680156222401</c:v>
                </c:pt>
                <c:pt idx="395">
                  <c:v>1.34002596018937</c:v>
                </c:pt>
                <c:pt idx="396">
                  <c:v>1.64274744288464</c:v>
                </c:pt>
                <c:pt idx="397">
                  <c:v>4.8026273876731302</c:v>
                </c:pt>
                <c:pt idx="398">
                  <c:v>4.6624931950729298</c:v>
                </c:pt>
                <c:pt idx="399">
                  <c:v>4.6512076677980199</c:v>
                </c:pt>
                <c:pt idx="400">
                  <c:v>2.66861250566792</c:v>
                </c:pt>
                <c:pt idx="401">
                  <c:v>2.509831483618</c:v>
                </c:pt>
                <c:pt idx="402">
                  <c:v>3.50401657511537</c:v>
                </c:pt>
                <c:pt idx="403">
                  <c:v>2.81731577545967</c:v>
                </c:pt>
                <c:pt idx="404">
                  <c:v>1.3049102874177401</c:v>
                </c:pt>
                <c:pt idx="405">
                  <c:v>3.4618360953054501</c:v>
                </c:pt>
                <c:pt idx="406">
                  <c:v>3.5912324062823502</c:v>
                </c:pt>
                <c:pt idx="407">
                  <c:v>2.6216899445038999</c:v>
                </c:pt>
                <c:pt idx="408">
                  <c:v>4.2431523608441699</c:v>
                </c:pt>
                <c:pt idx="409">
                  <c:v>2.7465381143987302</c:v>
                </c:pt>
                <c:pt idx="410">
                  <c:v>2.6317888673485901</c:v>
                </c:pt>
                <c:pt idx="411">
                  <c:v>5.1549102499761403</c:v>
                </c:pt>
                <c:pt idx="412">
                  <c:v>1.9881344705117101</c:v>
                </c:pt>
                <c:pt idx="413">
                  <c:v>3.2920469441909201</c:v>
                </c:pt>
                <c:pt idx="414">
                  <c:v>2.7543984988768702</c:v>
                </c:pt>
                <c:pt idx="415">
                  <c:v>8.6446971077906607</c:v>
                </c:pt>
                <c:pt idx="416">
                  <c:v>2.8343944691900398</c:v>
                </c:pt>
                <c:pt idx="417">
                  <c:v>4.0000353213510698</c:v>
                </c:pt>
                <c:pt idx="418">
                  <c:v>3.1907249815187799</c:v>
                </c:pt>
                <c:pt idx="419">
                  <c:v>3.3854658146501602</c:v>
                </c:pt>
                <c:pt idx="420">
                  <c:v>5.0007804267397802</c:v>
                </c:pt>
                <c:pt idx="421">
                  <c:v>3.1671717780079001</c:v>
                </c:pt>
                <c:pt idx="422">
                  <c:v>3.7235975698046699</c:v>
                </c:pt>
                <c:pt idx="423">
                  <c:v>3.8675200767736801</c:v>
                </c:pt>
                <c:pt idx="424">
                  <c:v>4.1374607395890504</c:v>
                </c:pt>
                <c:pt idx="425">
                  <c:v>3.0534280918929499</c:v>
                </c:pt>
                <c:pt idx="426">
                  <c:v>3.8954075836320401</c:v>
                </c:pt>
                <c:pt idx="427">
                  <c:v>3.2026614970369498</c:v>
                </c:pt>
                <c:pt idx="428">
                  <c:v>2.6891933743865999</c:v>
                </c:pt>
                <c:pt idx="429">
                  <c:v>4.12184131541723</c:v>
                </c:pt>
                <c:pt idx="430">
                  <c:v>3.6393665031572602</c:v>
                </c:pt>
                <c:pt idx="431">
                  <c:v>4.0643582745670104</c:v>
                </c:pt>
                <c:pt idx="432">
                  <c:v>3.95670150427866</c:v>
                </c:pt>
                <c:pt idx="433">
                  <c:v>3.69451323506255</c:v>
                </c:pt>
                <c:pt idx="434">
                  <c:v>4.2029165356762697</c:v>
                </c:pt>
                <c:pt idx="435">
                  <c:v>4.0957102090155297</c:v>
                </c:pt>
                <c:pt idx="436">
                  <c:v>3.21060083286496</c:v>
                </c:pt>
                <c:pt idx="437">
                  <c:v>4.0013070006616003</c:v>
                </c:pt>
                <c:pt idx="438">
                  <c:v>5.4176570913312299</c:v>
                </c:pt>
                <c:pt idx="439">
                  <c:v>3.6086882722643399</c:v>
                </c:pt>
                <c:pt idx="440">
                  <c:v>2.8088286853814202</c:v>
                </c:pt>
                <c:pt idx="441">
                  <c:v>1.7678505387802399</c:v>
                </c:pt>
                <c:pt idx="442">
                  <c:v>2.73742271913471</c:v>
                </c:pt>
                <c:pt idx="443">
                  <c:v>3.76748714127516</c:v>
                </c:pt>
                <c:pt idx="444">
                  <c:v>2.6208861880941701</c:v>
                </c:pt>
                <c:pt idx="445">
                  <c:v>2.4980783396352702</c:v>
                </c:pt>
                <c:pt idx="446">
                  <c:v>4.4495742332975796</c:v>
                </c:pt>
                <c:pt idx="447">
                  <c:v>3.6103674960807099</c:v>
                </c:pt>
                <c:pt idx="448">
                  <c:v>5.82074647895314</c:v>
                </c:pt>
                <c:pt idx="449">
                  <c:v>3.2792512098334399</c:v>
                </c:pt>
                <c:pt idx="450">
                  <c:v>6.4133203233074898</c:v>
                </c:pt>
                <c:pt idx="451">
                  <c:v>2.5103427991453402</c:v>
                </c:pt>
                <c:pt idx="452">
                  <c:v>3.81237990004424</c:v>
                </c:pt>
                <c:pt idx="453">
                  <c:v>4.0759221204565499</c:v>
                </c:pt>
                <c:pt idx="454">
                  <c:v>2.4050583566578001</c:v>
                </c:pt>
                <c:pt idx="455">
                  <c:v>3.0683226606562801</c:v>
                </c:pt>
                <c:pt idx="456">
                  <c:v>2.54102015059732</c:v>
                </c:pt>
                <c:pt idx="457">
                  <c:v>4.3225894114696404</c:v>
                </c:pt>
                <c:pt idx="458">
                  <c:v>3.39980469710411</c:v>
                </c:pt>
                <c:pt idx="459">
                  <c:v>2.6772153988105201</c:v>
                </c:pt>
                <c:pt idx="460">
                  <c:v>3.4764095899607601</c:v>
                </c:pt>
                <c:pt idx="461">
                  <c:v>4.52323980508306</c:v>
                </c:pt>
                <c:pt idx="462">
                  <c:v>3.4029814009798698</c:v>
                </c:pt>
                <c:pt idx="463">
                  <c:v>3.1447398603626202</c:v>
                </c:pt>
                <c:pt idx="464">
                  <c:v>3.93079418357665</c:v>
                </c:pt>
                <c:pt idx="465">
                  <c:v>3.7782683631621401</c:v>
                </c:pt>
                <c:pt idx="466">
                  <c:v>2.5180835814710099</c:v>
                </c:pt>
                <c:pt idx="467">
                  <c:v>3.3913478820787999</c:v>
                </c:pt>
                <c:pt idx="468">
                  <c:v>5.01850447272514</c:v>
                </c:pt>
                <c:pt idx="469">
                  <c:v>4.7472948369831496</c:v>
                </c:pt>
                <c:pt idx="470">
                  <c:v>4.4153923543274498</c:v>
                </c:pt>
                <c:pt idx="471">
                  <c:v>4.8761625767977996</c:v>
                </c:pt>
                <c:pt idx="472">
                  <c:v>4.5547293998468499</c:v>
                </c:pt>
                <c:pt idx="473">
                  <c:v>6.0697656265378104</c:v>
                </c:pt>
                <c:pt idx="474">
                  <c:v>3.05703147016651</c:v>
                </c:pt>
                <c:pt idx="475">
                  <c:v>3.38852878787897</c:v>
                </c:pt>
                <c:pt idx="476">
                  <c:v>4.0573413657172503</c:v>
                </c:pt>
                <c:pt idx="477">
                  <c:v>4.7068186339993696</c:v>
                </c:pt>
                <c:pt idx="478">
                  <c:v>2.9272468249588601</c:v>
                </c:pt>
                <c:pt idx="479">
                  <c:v>4.9182094743337599</c:v>
                </c:pt>
                <c:pt idx="480">
                  <c:v>4.3876706870947899</c:v>
                </c:pt>
                <c:pt idx="481">
                  <c:v>4.4265687796321798</c:v>
                </c:pt>
                <c:pt idx="482">
                  <c:v>5.1492689256295296</c:v>
                </c:pt>
                <c:pt idx="483">
                  <c:v>2.6690502886752601</c:v>
                </c:pt>
                <c:pt idx="484">
                  <c:v>3.9178076566861799</c:v>
                </c:pt>
                <c:pt idx="485">
                  <c:v>4.5731962225296003</c:v>
                </c:pt>
                <c:pt idx="486">
                  <c:v>2.3820393347651598</c:v>
                </c:pt>
                <c:pt idx="487">
                  <c:v>2.6770942126153199</c:v>
                </c:pt>
                <c:pt idx="488">
                  <c:v>5.2731488746639901</c:v>
                </c:pt>
                <c:pt idx="489">
                  <c:v>4.1949047426643</c:v>
                </c:pt>
                <c:pt idx="490">
                  <c:v>5.0613177423514601</c:v>
                </c:pt>
                <c:pt idx="491">
                  <c:v>9.6272280701754394</c:v>
                </c:pt>
                <c:pt idx="492">
                  <c:v>3.6808076190336299</c:v>
                </c:pt>
                <c:pt idx="493">
                  <c:v>4.6732426066699704</c:v>
                </c:pt>
                <c:pt idx="494">
                  <c:v>0.738003852433185</c:v>
                </c:pt>
                <c:pt idx="495">
                  <c:v>4.0800264911881499</c:v>
                </c:pt>
                <c:pt idx="496">
                  <c:v>5.1845119609376802</c:v>
                </c:pt>
                <c:pt idx="497">
                  <c:v>4.9694384778004101</c:v>
                </c:pt>
                <c:pt idx="498">
                  <c:v>3.4441843015789302</c:v>
                </c:pt>
                <c:pt idx="499">
                  <c:v>5.3825327608734197</c:v>
                </c:pt>
                <c:pt idx="500">
                  <c:v>3.6342027155936001</c:v>
                </c:pt>
                <c:pt idx="501">
                  <c:v>4.7050209118501396</c:v>
                </c:pt>
                <c:pt idx="502">
                  <c:v>4.23709290877665</c:v>
                </c:pt>
                <c:pt idx="503">
                  <c:v>2.7684424897701398</c:v>
                </c:pt>
                <c:pt idx="504">
                  <c:v>4.6702109046115803</c:v>
                </c:pt>
                <c:pt idx="505">
                  <c:v>3.59143296779347</c:v>
                </c:pt>
                <c:pt idx="506">
                  <c:v>3.4264137248595898</c:v>
                </c:pt>
                <c:pt idx="507">
                  <c:v>3.38199395053674</c:v>
                </c:pt>
                <c:pt idx="508">
                  <c:v>2.5484859616178901</c:v>
                </c:pt>
                <c:pt idx="509">
                  <c:v>2.4371113085416898</c:v>
                </c:pt>
                <c:pt idx="510">
                  <c:v>5.79587841757247</c:v>
                </c:pt>
                <c:pt idx="511">
                  <c:v>4.3721893716487497</c:v>
                </c:pt>
                <c:pt idx="512">
                  <c:v>3.1050865683454099</c:v>
                </c:pt>
                <c:pt idx="513">
                  <c:v>3.8451190048099102</c:v>
                </c:pt>
                <c:pt idx="514">
                  <c:v>4.60769355994438</c:v>
                </c:pt>
                <c:pt idx="515">
                  <c:v>3.91720338334907</c:v>
                </c:pt>
                <c:pt idx="516">
                  <c:v>4.2685162074582603</c:v>
                </c:pt>
                <c:pt idx="517">
                  <c:v>3.29060086332714</c:v>
                </c:pt>
                <c:pt idx="518">
                  <c:v>3.33759243585558</c:v>
                </c:pt>
                <c:pt idx="519">
                  <c:v>3.9235823274503798</c:v>
                </c:pt>
                <c:pt idx="520">
                  <c:v>4.1590194187605602</c:v>
                </c:pt>
                <c:pt idx="521">
                  <c:v>3.39585638159451</c:v>
                </c:pt>
                <c:pt idx="522">
                  <c:v>3.8678362642400801</c:v>
                </c:pt>
                <c:pt idx="523">
                  <c:v>3.2371994545204799</c:v>
                </c:pt>
                <c:pt idx="524">
                  <c:v>4.6018439484886402</c:v>
                </c:pt>
                <c:pt idx="525">
                  <c:v>3.90530890757698</c:v>
                </c:pt>
                <c:pt idx="526">
                  <c:v>4.2955734962371297</c:v>
                </c:pt>
                <c:pt idx="527">
                  <c:v>3.75538721106662</c:v>
                </c:pt>
                <c:pt idx="528">
                  <c:v>2.83344104183697</c:v>
                </c:pt>
                <c:pt idx="529">
                  <c:v>4.24087670624077</c:v>
                </c:pt>
                <c:pt idx="530">
                  <c:v>4.3227172857544298</c:v>
                </c:pt>
                <c:pt idx="531">
                  <c:v>2.3845746035658499</c:v>
                </c:pt>
                <c:pt idx="532">
                  <c:v>2.9154363760842101</c:v>
                </c:pt>
                <c:pt idx="533">
                  <c:v>3.3009607777758898</c:v>
                </c:pt>
                <c:pt idx="534">
                  <c:v>3.2011865227355898</c:v>
                </c:pt>
                <c:pt idx="535">
                  <c:v>1.6997662405941301</c:v>
                </c:pt>
                <c:pt idx="536">
                  <c:v>3.07279023850203</c:v>
                </c:pt>
                <c:pt idx="537">
                  <c:v>0.94782765513550504</c:v>
                </c:pt>
                <c:pt idx="538">
                  <c:v>4.1517402205562002</c:v>
                </c:pt>
                <c:pt idx="539">
                  <c:v>5.18219892750166</c:v>
                </c:pt>
                <c:pt idx="540">
                  <c:v>4.1241441514484896</c:v>
                </c:pt>
                <c:pt idx="541">
                  <c:v>8.0755342845774294</c:v>
                </c:pt>
                <c:pt idx="542">
                  <c:v>3.8618720009121099</c:v>
                </c:pt>
                <c:pt idx="543">
                  <c:v>4.5171743662605399</c:v>
                </c:pt>
                <c:pt idx="544">
                  <c:v>2.9361763049987699</c:v>
                </c:pt>
                <c:pt idx="545">
                  <c:v>4.1011494880892601</c:v>
                </c:pt>
                <c:pt idx="546">
                  <c:v>3.2501642082792399</c:v>
                </c:pt>
                <c:pt idx="547">
                  <c:v>5.4514581547991003</c:v>
                </c:pt>
                <c:pt idx="548">
                  <c:v>2.8880443044310802</c:v>
                </c:pt>
                <c:pt idx="549">
                  <c:v>3.48832453087544</c:v>
                </c:pt>
                <c:pt idx="550">
                  <c:v>2.9968119142815599</c:v>
                </c:pt>
                <c:pt idx="551">
                  <c:v>4.9783920604197602</c:v>
                </c:pt>
                <c:pt idx="552">
                  <c:v>4.32882625045014</c:v>
                </c:pt>
                <c:pt idx="553">
                  <c:v>4.2536940605305302</c:v>
                </c:pt>
                <c:pt idx="554">
                  <c:v>4.1391896446150396</c:v>
                </c:pt>
                <c:pt idx="555">
                  <c:v>3.07555638599493</c:v>
                </c:pt>
                <c:pt idx="556">
                  <c:v>3.4005148950080701</c:v>
                </c:pt>
                <c:pt idx="557">
                  <c:v>3.1698260859976299</c:v>
                </c:pt>
                <c:pt idx="558">
                  <c:v>3.33769226754728</c:v>
                </c:pt>
                <c:pt idx="559">
                  <c:v>4.0483197462236102</c:v>
                </c:pt>
                <c:pt idx="560">
                  <c:v>4.5550323115069</c:v>
                </c:pt>
                <c:pt idx="561">
                  <c:v>2.7462073777362099</c:v>
                </c:pt>
                <c:pt idx="562">
                  <c:v>0.50644307809852096</c:v>
                </c:pt>
                <c:pt idx="563">
                  <c:v>3.1254305356862302</c:v>
                </c:pt>
                <c:pt idx="564">
                  <c:v>3.7085119559873498</c:v>
                </c:pt>
                <c:pt idx="565">
                  <c:v>3.9910818543236402</c:v>
                </c:pt>
                <c:pt idx="566">
                  <c:v>3.8260122220613701</c:v>
                </c:pt>
                <c:pt idx="567">
                  <c:v>4.1286393137283603</c:v>
                </c:pt>
                <c:pt idx="568">
                  <c:v>2.2669249738500601</c:v>
                </c:pt>
                <c:pt idx="569">
                  <c:v>4.9418590352878997</c:v>
                </c:pt>
                <c:pt idx="570">
                  <c:v>3.3982801246004999</c:v>
                </c:pt>
                <c:pt idx="571">
                  <c:v>2.96277904895737</c:v>
                </c:pt>
                <c:pt idx="572">
                  <c:v>5.58267378900916</c:v>
                </c:pt>
                <c:pt idx="573">
                  <c:v>4.44776433879934</c:v>
                </c:pt>
                <c:pt idx="574">
                  <c:v>4.1047082704041404</c:v>
                </c:pt>
                <c:pt idx="575">
                  <c:v>3.2773962381791901</c:v>
                </c:pt>
                <c:pt idx="576">
                  <c:v>3.65014740323566</c:v>
                </c:pt>
                <c:pt idx="577">
                  <c:v>4.5876479142659798</c:v>
                </c:pt>
                <c:pt idx="578">
                  <c:v>3.2412855257770001</c:v>
                </c:pt>
                <c:pt idx="579">
                  <c:v>4.7860907705166902</c:v>
                </c:pt>
                <c:pt idx="580">
                  <c:v>2.8820728944541698</c:v>
                </c:pt>
                <c:pt idx="581">
                  <c:v>1.8744891603454199</c:v>
                </c:pt>
                <c:pt idx="582">
                  <c:v>3.6413439551152398</c:v>
                </c:pt>
                <c:pt idx="583">
                  <c:v>3.3785372991153602</c:v>
                </c:pt>
                <c:pt idx="584">
                  <c:v>4.2745259360424503</c:v>
                </c:pt>
                <c:pt idx="585">
                  <c:v>4.6829714183023397</c:v>
                </c:pt>
                <c:pt idx="586">
                  <c:v>4.1003809035026499</c:v>
                </c:pt>
                <c:pt idx="587">
                  <c:v>2.5270156624250402</c:v>
                </c:pt>
                <c:pt idx="588">
                  <c:v>3.4552695350191098</c:v>
                </c:pt>
                <c:pt idx="589">
                  <c:v>2.8182197183671098</c:v>
                </c:pt>
                <c:pt idx="590">
                  <c:v>3.5739248077413301</c:v>
                </c:pt>
                <c:pt idx="591">
                  <c:v>3.3055583442090799</c:v>
                </c:pt>
                <c:pt idx="592">
                  <c:v>3.8668622760966498</c:v>
                </c:pt>
                <c:pt idx="593">
                  <c:v>3.4398243454808699</c:v>
                </c:pt>
                <c:pt idx="594">
                  <c:v>2.1047247372102702</c:v>
                </c:pt>
                <c:pt idx="595">
                  <c:v>4.9027953921450402</c:v>
                </c:pt>
                <c:pt idx="596">
                  <c:v>2.2850081880175801</c:v>
                </c:pt>
                <c:pt idx="597">
                  <c:v>3.52504612580121</c:v>
                </c:pt>
                <c:pt idx="598">
                  <c:v>3.1501555822993899</c:v>
                </c:pt>
                <c:pt idx="599">
                  <c:v>3.1140084537745798</c:v>
                </c:pt>
                <c:pt idx="600">
                  <c:v>3.44393869689562</c:v>
                </c:pt>
                <c:pt idx="601">
                  <c:v>4.3794844873482299</c:v>
                </c:pt>
                <c:pt idx="602">
                  <c:v>5.8042414110571103</c:v>
                </c:pt>
                <c:pt idx="603">
                  <c:v>3.77557247714399</c:v>
                </c:pt>
                <c:pt idx="604">
                  <c:v>2.5147702337701201</c:v>
                </c:pt>
                <c:pt idx="605">
                  <c:v>3.2991842839858401</c:v>
                </c:pt>
                <c:pt idx="606">
                  <c:v>3.6153659211627902</c:v>
                </c:pt>
                <c:pt idx="607">
                  <c:v>4.4371876192567097</c:v>
                </c:pt>
                <c:pt idx="608">
                  <c:v>3.6098719652792002</c:v>
                </c:pt>
                <c:pt idx="609">
                  <c:v>4.66661898464384</c:v>
                </c:pt>
                <c:pt idx="610">
                  <c:v>4.14770500281778</c:v>
                </c:pt>
                <c:pt idx="611">
                  <c:v>3.70749460146369</c:v>
                </c:pt>
                <c:pt idx="612">
                  <c:v>3.7169143854377</c:v>
                </c:pt>
                <c:pt idx="613">
                  <c:v>3.1749587862986801</c:v>
                </c:pt>
                <c:pt idx="614">
                  <c:v>3.26089960850378</c:v>
                </c:pt>
                <c:pt idx="615">
                  <c:v>3.09766823886812</c:v>
                </c:pt>
                <c:pt idx="616">
                  <c:v>2.6849564966548898</c:v>
                </c:pt>
                <c:pt idx="617">
                  <c:v>3.8153473892395402</c:v>
                </c:pt>
                <c:pt idx="618">
                  <c:v>4.3045520931954</c:v>
                </c:pt>
                <c:pt idx="619">
                  <c:v>2.9012688889619498</c:v>
                </c:pt>
                <c:pt idx="620">
                  <c:v>3.2778984553335602</c:v>
                </c:pt>
                <c:pt idx="621">
                  <c:v>2.7702579612414202</c:v>
                </c:pt>
                <c:pt idx="622">
                  <c:v>2.8007614595964601</c:v>
                </c:pt>
                <c:pt idx="623">
                  <c:v>3.71709559865779</c:v>
                </c:pt>
                <c:pt idx="624">
                  <c:v>4.0765350919157903</c:v>
                </c:pt>
                <c:pt idx="625">
                  <c:v>4.6306072703007404</c:v>
                </c:pt>
                <c:pt idx="626">
                  <c:v>4.7193755905489203</c:v>
                </c:pt>
                <c:pt idx="627">
                  <c:v>4.0494597785879201</c:v>
                </c:pt>
                <c:pt idx="628">
                  <c:v>3.9568055465415499</c:v>
                </c:pt>
                <c:pt idx="629">
                  <c:v>3.4911820572789698</c:v>
                </c:pt>
                <c:pt idx="630">
                  <c:v>5.1293031328720096</c:v>
                </c:pt>
                <c:pt idx="631">
                  <c:v>4.4777843656714502</c:v>
                </c:pt>
                <c:pt idx="632">
                  <c:v>3.38395874658926</c:v>
                </c:pt>
                <c:pt idx="633">
                  <c:v>3.3070646718091599</c:v>
                </c:pt>
                <c:pt idx="634">
                  <c:v>2.8949376456122602</c:v>
                </c:pt>
                <c:pt idx="635">
                  <c:v>5.8870382238271803</c:v>
                </c:pt>
                <c:pt idx="636">
                  <c:v>3.8081046218513102</c:v>
                </c:pt>
                <c:pt idx="637">
                  <c:v>4.1620394526013902</c:v>
                </c:pt>
                <c:pt idx="638">
                  <c:v>3.9251052796827102</c:v>
                </c:pt>
                <c:pt idx="639">
                  <c:v>5.22821755095445</c:v>
                </c:pt>
                <c:pt idx="640">
                  <c:v>2.7466905175025</c:v>
                </c:pt>
                <c:pt idx="641">
                  <c:v>3.8920768668802701</c:v>
                </c:pt>
                <c:pt idx="642">
                  <c:v>2.9176732932984102</c:v>
                </c:pt>
                <c:pt idx="643">
                  <c:v>2.9449887799408301</c:v>
                </c:pt>
                <c:pt idx="644">
                  <c:v>3.4041592514114698</c:v>
                </c:pt>
                <c:pt idx="645">
                  <c:v>3.3033741455411301</c:v>
                </c:pt>
                <c:pt idx="646">
                  <c:v>3.8462924626185702</c:v>
                </c:pt>
                <c:pt idx="647">
                  <c:v>6.1966223329087002</c:v>
                </c:pt>
                <c:pt idx="648">
                  <c:v>3.5665108257509099</c:v>
                </c:pt>
                <c:pt idx="649">
                  <c:v>2.6942060295858501</c:v>
                </c:pt>
                <c:pt idx="650">
                  <c:v>3.5562194094559798</c:v>
                </c:pt>
                <c:pt idx="651">
                  <c:v>3.8215146220621401</c:v>
                </c:pt>
                <c:pt idx="652">
                  <c:v>4.69689745084065</c:v>
                </c:pt>
                <c:pt idx="653">
                  <c:v>1.67031178071871</c:v>
                </c:pt>
                <c:pt idx="654">
                  <c:v>2.8322118253852802</c:v>
                </c:pt>
                <c:pt idx="655">
                  <c:v>3.16274595699422</c:v>
                </c:pt>
                <c:pt idx="656">
                  <c:v>3.5438098473869002</c:v>
                </c:pt>
                <c:pt idx="657">
                  <c:v>4.2063375597952204</c:v>
                </c:pt>
                <c:pt idx="658">
                  <c:v>3.6284846910011201</c:v>
                </c:pt>
                <c:pt idx="659">
                  <c:v>2.90985375055166</c:v>
                </c:pt>
                <c:pt idx="660">
                  <c:v>4.7477753054387302</c:v>
                </c:pt>
                <c:pt idx="661">
                  <c:v>4.3006840061781197</c:v>
                </c:pt>
                <c:pt idx="662">
                  <c:v>2.44865264040474</c:v>
                </c:pt>
                <c:pt idx="663">
                  <c:v>3.75009642335954</c:v>
                </c:pt>
                <c:pt idx="664">
                  <c:v>3.8881007395038498</c:v>
                </c:pt>
                <c:pt idx="665">
                  <c:v>5.5221941611912699</c:v>
                </c:pt>
                <c:pt idx="666">
                  <c:v>4.2616893419745603</c:v>
                </c:pt>
                <c:pt idx="667">
                  <c:v>3.2462977608383001</c:v>
                </c:pt>
                <c:pt idx="668">
                  <c:v>1.32902509221521</c:v>
                </c:pt>
                <c:pt idx="669">
                  <c:v>3.6224373306451998</c:v>
                </c:pt>
                <c:pt idx="670">
                  <c:v>4.4828388872914298</c:v>
                </c:pt>
                <c:pt idx="671">
                  <c:v>4.5481803600527302</c:v>
                </c:pt>
                <c:pt idx="672">
                  <c:v>4.9929989311433101</c:v>
                </c:pt>
                <c:pt idx="673">
                  <c:v>3.53040404563848</c:v>
                </c:pt>
                <c:pt idx="674">
                  <c:v>4.9116334597876401</c:v>
                </c:pt>
                <c:pt idx="675">
                  <c:v>5.9261444005661099</c:v>
                </c:pt>
                <c:pt idx="676">
                  <c:v>5.1086694564164796</c:v>
                </c:pt>
                <c:pt idx="677">
                  <c:v>3.1356569153348901</c:v>
                </c:pt>
                <c:pt idx="678">
                  <c:v>2.8660060534154299</c:v>
                </c:pt>
                <c:pt idx="679">
                  <c:v>4.0398020115061399</c:v>
                </c:pt>
                <c:pt idx="680">
                  <c:v>2.5875428955576498</c:v>
                </c:pt>
                <c:pt idx="681">
                  <c:v>2.8967318509021101</c:v>
                </c:pt>
                <c:pt idx="682">
                  <c:v>3.8715352399341598</c:v>
                </c:pt>
                <c:pt idx="683">
                  <c:v>6.6413674576462203</c:v>
                </c:pt>
                <c:pt idx="684">
                  <c:v>3.9513169749789001</c:v>
                </c:pt>
                <c:pt idx="685">
                  <c:v>2.3990668578222101</c:v>
                </c:pt>
                <c:pt idx="686">
                  <c:v>3.1596435151400799</c:v>
                </c:pt>
                <c:pt idx="687">
                  <c:v>2.3328132337582801</c:v>
                </c:pt>
                <c:pt idx="688">
                  <c:v>2.6157669139984798</c:v>
                </c:pt>
                <c:pt idx="689">
                  <c:v>3.7038628434716001</c:v>
                </c:pt>
                <c:pt idx="690">
                  <c:v>1.48089447001331</c:v>
                </c:pt>
                <c:pt idx="691">
                  <c:v>3.6996271111236299</c:v>
                </c:pt>
                <c:pt idx="692">
                  <c:v>5.3421176688264298</c:v>
                </c:pt>
                <c:pt idx="693">
                  <c:v>2.5508545977745398</c:v>
                </c:pt>
                <c:pt idx="694">
                  <c:v>2.9017583826390401</c:v>
                </c:pt>
                <c:pt idx="695">
                  <c:v>1.8021494305666099</c:v>
                </c:pt>
                <c:pt idx="696">
                  <c:v>5.45227410063415</c:v>
                </c:pt>
                <c:pt idx="697">
                  <c:v>5.2027931635673399</c:v>
                </c:pt>
                <c:pt idx="698">
                  <c:v>3.00910159036229</c:v>
                </c:pt>
                <c:pt idx="699">
                  <c:v>3.1624503996821201</c:v>
                </c:pt>
                <c:pt idx="700">
                  <c:v>3.0506103529367401</c:v>
                </c:pt>
                <c:pt idx="701">
                  <c:v>4.3891431791988502</c:v>
                </c:pt>
                <c:pt idx="702">
                  <c:v>2.4836833347455798</c:v>
                </c:pt>
                <c:pt idx="703">
                  <c:v>3.2330296348714902</c:v>
                </c:pt>
                <c:pt idx="704">
                  <c:v>3.2267490141105499</c:v>
                </c:pt>
                <c:pt idx="705">
                  <c:v>6.7445524169019402</c:v>
                </c:pt>
                <c:pt idx="706">
                  <c:v>5.0238471826586402</c:v>
                </c:pt>
                <c:pt idx="707">
                  <c:v>3.4460966795849601</c:v>
                </c:pt>
                <c:pt idx="708">
                  <c:v>3.46628372754896</c:v>
                </c:pt>
                <c:pt idx="709">
                  <c:v>3.6087417281907901</c:v>
                </c:pt>
                <c:pt idx="710">
                  <c:v>4.74376196071377</c:v>
                </c:pt>
                <c:pt idx="711">
                  <c:v>3.81733217975275</c:v>
                </c:pt>
                <c:pt idx="712">
                  <c:v>3.2191754652737701</c:v>
                </c:pt>
                <c:pt idx="713">
                  <c:v>3.96829807982893</c:v>
                </c:pt>
                <c:pt idx="714">
                  <c:v>2.97581127657778</c:v>
                </c:pt>
                <c:pt idx="715">
                  <c:v>2.9903979038639701</c:v>
                </c:pt>
                <c:pt idx="716">
                  <c:v>5.0645106126101798</c:v>
                </c:pt>
                <c:pt idx="717">
                  <c:v>4.4513036496420604</c:v>
                </c:pt>
                <c:pt idx="718">
                  <c:v>3.8925883847306602</c:v>
                </c:pt>
                <c:pt idx="719">
                  <c:v>3.6351488986831</c:v>
                </c:pt>
                <c:pt idx="720">
                  <c:v>4.4642475452745503</c:v>
                </c:pt>
                <c:pt idx="721">
                  <c:v>4.1737393717984697</c:v>
                </c:pt>
                <c:pt idx="722">
                  <c:v>3.11723388452035</c:v>
                </c:pt>
                <c:pt idx="723">
                  <c:v>2.7113250276045799</c:v>
                </c:pt>
                <c:pt idx="724">
                  <c:v>3.3392498250715299</c:v>
                </c:pt>
                <c:pt idx="725">
                  <c:v>4.4226703418550599</c:v>
                </c:pt>
                <c:pt idx="726">
                  <c:v>3.0261228870893699</c:v>
                </c:pt>
                <c:pt idx="727">
                  <c:v>3.9498465208590101</c:v>
                </c:pt>
                <c:pt idx="728">
                  <c:v>4.3701924365777902</c:v>
                </c:pt>
                <c:pt idx="729">
                  <c:v>2.6088790504519999</c:v>
                </c:pt>
                <c:pt idx="730">
                  <c:v>3.7634003745692102</c:v>
                </c:pt>
                <c:pt idx="731">
                  <c:v>3.4695893899161501</c:v>
                </c:pt>
                <c:pt idx="732">
                  <c:v>4.7376953323319402</c:v>
                </c:pt>
                <c:pt idx="733">
                  <c:v>4.6287312259636897</c:v>
                </c:pt>
                <c:pt idx="734">
                  <c:v>2.2652779475950799</c:v>
                </c:pt>
                <c:pt idx="735">
                  <c:v>2.5025671934022</c:v>
                </c:pt>
                <c:pt idx="736">
                  <c:v>6.7670762109679297</c:v>
                </c:pt>
                <c:pt idx="737">
                  <c:v>3.1234088170339001</c:v>
                </c:pt>
                <c:pt idx="738">
                  <c:v>2.94906454476483</c:v>
                </c:pt>
                <c:pt idx="739">
                  <c:v>3.0907003613136599</c:v>
                </c:pt>
                <c:pt idx="740">
                  <c:v>2.6804537990996602</c:v>
                </c:pt>
                <c:pt idx="741">
                  <c:v>3.5364944813185502</c:v>
                </c:pt>
                <c:pt idx="742">
                  <c:v>4.7936664947945804</c:v>
                </c:pt>
                <c:pt idx="743">
                  <c:v>3.7786086561942498</c:v>
                </c:pt>
                <c:pt idx="744">
                  <c:v>5.4408420801376902</c:v>
                </c:pt>
                <c:pt idx="745">
                  <c:v>2.8278394484988398</c:v>
                </c:pt>
                <c:pt idx="746">
                  <c:v>2.09519240847751</c:v>
                </c:pt>
                <c:pt idx="747">
                  <c:v>5.2324220194037601</c:v>
                </c:pt>
                <c:pt idx="748">
                  <c:v>2.95562311534094</c:v>
                </c:pt>
                <c:pt idx="749">
                  <c:v>3.4384211456857399</c:v>
                </c:pt>
                <c:pt idx="750">
                  <c:v>3.18172521261386</c:v>
                </c:pt>
                <c:pt idx="751">
                  <c:v>5.7181854125389</c:v>
                </c:pt>
                <c:pt idx="752">
                  <c:v>4.2997920229994104</c:v>
                </c:pt>
                <c:pt idx="753">
                  <c:v>1.82192947833416</c:v>
                </c:pt>
                <c:pt idx="754">
                  <c:v>3.18547697721967</c:v>
                </c:pt>
                <c:pt idx="755">
                  <c:v>3.16683096802887</c:v>
                </c:pt>
                <c:pt idx="756">
                  <c:v>3.9750640073411598</c:v>
                </c:pt>
                <c:pt idx="757">
                  <c:v>3.7618968682823999</c:v>
                </c:pt>
                <c:pt idx="758">
                  <c:v>5.03194295769425</c:v>
                </c:pt>
                <c:pt idx="759">
                  <c:v>2.3765064021654099</c:v>
                </c:pt>
                <c:pt idx="760">
                  <c:v>3.66896133423473</c:v>
                </c:pt>
                <c:pt idx="761">
                  <c:v>4.0422697278761897</c:v>
                </c:pt>
                <c:pt idx="762">
                  <c:v>4.73278162535048</c:v>
                </c:pt>
                <c:pt idx="763">
                  <c:v>3.99132286195338</c:v>
                </c:pt>
                <c:pt idx="764">
                  <c:v>3.3512928837354101</c:v>
                </c:pt>
                <c:pt idx="765">
                  <c:v>6.7654891036867104</c:v>
                </c:pt>
                <c:pt idx="766">
                  <c:v>4.8436708710178502</c:v>
                </c:pt>
                <c:pt idx="767">
                  <c:v>2.98770632517</c:v>
                </c:pt>
                <c:pt idx="768">
                  <c:v>3.12792981000878</c:v>
                </c:pt>
                <c:pt idx="769">
                  <c:v>4.0803685939959902</c:v>
                </c:pt>
                <c:pt idx="770">
                  <c:v>2.2451554919014298</c:v>
                </c:pt>
                <c:pt idx="771">
                  <c:v>3.3943410003115999</c:v>
                </c:pt>
                <c:pt idx="772">
                  <c:v>3.2871924699926698</c:v>
                </c:pt>
                <c:pt idx="773">
                  <c:v>5.1973701993730996</c:v>
                </c:pt>
                <c:pt idx="774">
                  <c:v>5.1422954742392397</c:v>
                </c:pt>
                <c:pt idx="775">
                  <c:v>3.63854321298966</c:v>
                </c:pt>
                <c:pt idx="776">
                  <c:v>2.48497832687953</c:v>
                </c:pt>
                <c:pt idx="777">
                  <c:v>4.9096870387690696</c:v>
                </c:pt>
                <c:pt idx="778">
                  <c:v>3.7476271204668499</c:v>
                </c:pt>
                <c:pt idx="779">
                  <c:v>2.73476923076923</c:v>
                </c:pt>
                <c:pt idx="780">
                  <c:v>4.0528163583540699</c:v>
                </c:pt>
                <c:pt idx="781">
                  <c:v>5.61002038007745</c:v>
                </c:pt>
                <c:pt idx="782">
                  <c:v>5.1823025311552202</c:v>
                </c:pt>
                <c:pt idx="783">
                  <c:v>3.6434939995640101</c:v>
                </c:pt>
                <c:pt idx="784">
                  <c:v>3.53269633014679</c:v>
                </c:pt>
                <c:pt idx="785">
                  <c:v>2.3100773195606998</c:v>
                </c:pt>
                <c:pt idx="786">
                  <c:v>4.2324903694295699</c:v>
                </c:pt>
                <c:pt idx="787">
                  <c:v>3.3928689652280202</c:v>
                </c:pt>
                <c:pt idx="788">
                  <c:v>3.8001988774163</c:v>
                </c:pt>
                <c:pt idx="789">
                  <c:v>4.2402229604624599</c:v>
                </c:pt>
                <c:pt idx="790">
                  <c:v>3.5405106849736798</c:v>
                </c:pt>
                <c:pt idx="791">
                  <c:v>3.2829933599709999</c:v>
                </c:pt>
                <c:pt idx="792">
                  <c:v>3.21681745177538</c:v>
                </c:pt>
                <c:pt idx="793">
                  <c:v>1.1574392640293001</c:v>
                </c:pt>
                <c:pt idx="794">
                  <c:v>5.3221010215728004</c:v>
                </c:pt>
                <c:pt idx="795">
                  <c:v>2.00360179252</c:v>
                </c:pt>
                <c:pt idx="796">
                  <c:v>3.5917752536817802</c:v>
                </c:pt>
                <c:pt idx="797">
                  <c:v>4.1687669855160303</c:v>
                </c:pt>
                <c:pt idx="798">
                  <c:v>3.51488594508649</c:v>
                </c:pt>
                <c:pt idx="799">
                  <c:v>4.81040715764754</c:v>
                </c:pt>
                <c:pt idx="800">
                  <c:v>3.8527386604423599</c:v>
                </c:pt>
                <c:pt idx="801">
                  <c:v>4.1854606554238298</c:v>
                </c:pt>
                <c:pt idx="802">
                  <c:v>3.5851988333593301</c:v>
                </c:pt>
                <c:pt idx="803">
                  <c:v>4.1110810841809498</c:v>
                </c:pt>
                <c:pt idx="804">
                  <c:v>2.9123918492596501</c:v>
                </c:pt>
                <c:pt idx="805">
                  <c:v>2.8300856817309099</c:v>
                </c:pt>
                <c:pt idx="806">
                  <c:v>4.3411666301338201</c:v>
                </c:pt>
                <c:pt idx="807">
                  <c:v>3.8663115634224399</c:v>
                </c:pt>
                <c:pt idx="808">
                  <c:v>3.8940577238334799</c:v>
                </c:pt>
                <c:pt idx="809">
                  <c:v>2.17190178876205</c:v>
                </c:pt>
                <c:pt idx="810">
                  <c:v>3.7269146307259602</c:v>
                </c:pt>
                <c:pt idx="811">
                  <c:v>5.3341729289706201</c:v>
                </c:pt>
                <c:pt idx="812">
                  <c:v>3.5222857057037702</c:v>
                </c:pt>
                <c:pt idx="813">
                  <c:v>4.5628294461693999</c:v>
                </c:pt>
                <c:pt idx="814">
                  <c:v>3.53466774369332</c:v>
                </c:pt>
                <c:pt idx="815">
                  <c:v>4.0233830653489804</c:v>
                </c:pt>
                <c:pt idx="816">
                  <c:v>3.2714636854424701</c:v>
                </c:pt>
                <c:pt idx="817">
                  <c:v>3.8603874259732001</c:v>
                </c:pt>
                <c:pt idx="818">
                  <c:v>5.5573440722820404</c:v>
                </c:pt>
                <c:pt idx="819">
                  <c:v>3.1525337347604498</c:v>
                </c:pt>
                <c:pt idx="820">
                  <c:v>3.95859459196619</c:v>
                </c:pt>
                <c:pt idx="821">
                  <c:v>6.4025351430775599</c:v>
                </c:pt>
                <c:pt idx="822">
                  <c:v>5.3591999099989902</c:v>
                </c:pt>
                <c:pt idx="823">
                  <c:v>3.7735359937373101</c:v>
                </c:pt>
                <c:pt idx="824">
                  <c:v>6.3501003356893202</c:v>
                </c:pt>
                <c:pt idx="825">
                  <c:v>3.94089122273735</c:v>
                </c:pt>
                <c:pt idx="826">
                  <c:v>3.6086685093667099</c:v>
                </c:pt>
                <c:pt idx="827">
                  <c:v>4.1411794202440904</c:v>
                </c:pt>
                <c:pt idx="828">
                  <c:v>3.6813423526254101</c:v>
                </c:pt>
                <c:pt idx="829">
                  <c:v>2.90584728839081</c:v>
                </c:pt>
                <c:pt idx="830">
                  <c:v>3.4133145488901899</c:v>
                </c:pt>
                <c:pt idx="831">
                  <c:v>3.1958738075769699</c:v>
                </c:pt>
                <c:pt idx="832">
                  <c:v>2.8808634158355502</c:v>
                </c:pt>
                <c:pt idx="833">
                  <c:v>3.4774200796952002</c:v>
                </c:pt>
                <c:pt idx="834">
                  <c:v>4.0477499978161999</c:v>
                </c:pt>
                <c:pt idx="835">
                  <c:v>3.6619535604875599</c:v>
                </c:pt>
                <c:pt idx="836">
                  <c:v>3.65628937292849</c:v>
                </c:pt>
                <c:pt idx="837">
                  <c:v>2.6836620400817002</c:v>
                </c:pt>
                <c:pt idx="838">
                  <c:v>5.0554172789164804</c:v>
                </c:pt>
                <c:pt idx="839">
                  <c:v>5.2058910602250004</c:v>
                </c:pt>
                <c:pt idx="840">
                  <c:v>3.7520948136333998</c:v>
                </c:pt>
                <c:pt idx="841">
                  <c:v>1.86677352195545</c:v>
                </c:pt>
                <c:pt idx="842">
                  <c:v>5.7977583342989298</c:v>
                </c:pt>
                <c:pt idx="843">
                  <c:v>3.0156619758203398</c:v>
                </c:pt>
                <c:pt idx="844">
                  <c:v>3.2669735224442098</c:v>
                </c:pt>
                <c:pt idx="845">
                  <c:v>4.0335720790568299</c:v>
                </c:pt>
                <c:pt idx="846">
                  <c:v>3.0268172753784501</c:v>
                </c:pt>
                <c:pt idx="847">
                  <c:v>6.1813473559647196</c:v>
                </c:pt>
                <c:pt idx="848">
                  <c:v>4.0166486473712499</c:v>
                </c:pt>
                <c:pt idx="849">
                  <c:v>4.1860451455598904</c:v>
                </c:pt>
                <c:pt idx="850">
                  <c:v>3.3169991325271999</c:v>
                </c:pt>
                <c:pt idx="851">
                  <c:v>3.5543535223088099</c:v>
                </c:pt>
                <c:pt idx="852">
                  <c:v>3.4772936838992501</c:v>
                </c:pt>
                <c:pt idx="853">
                  <c:v>0.97971438195800398</c:v>
                </c:pt>
                <c:pt idx="854">
                  <c:v>4.8341057358684401</c:v>
                </c:pt>
                <c:pt idx="855">
                  <c:v>3.87817316834479</c:v>
                </c:pt>
                <c:pt idx="856">
                  <c:v>3.3617832044538698</c:v>
                </c:pt>
                <c:pt idx="857">
                  <c:v>2.2945278650088698</c:v>
                </c:pt>
                <c:pt idx="858">
                  <c:v>3.8580164038748399</c:v>
                </c:pt>
                <c:pt idx="859">
                  <c:v>2.5392008486121602</c:v>
                </c:pt>
                <c:pt idx="860">
                  <c:v>3.5174189794481299</c:v>
                </c:pt>
                <c:pt idx="861">
                  <c:v>2.78324076117699</c:v>
                </c:pt>
                <c:pt idx="862">
                  <c:v>2.1190584477043002</c:v>
                </c:pt>
                <c:pt idx="863">
                  <c:v>3.27761111914436</c:v>
                </c:pt>
                <c:pt idx="864">
                  <c:v>3.0353051232567299</c:v>
                </c:pt>
                <c:pt idx="865">
                  <c:v>2.56123393947369</c:v>
                </c:pt>
                <c:pt idx="866">
                  <c:v>3.92996352819344</c:v>
                </c:pt>
                <c:pt idx="867">
                  <c:v>3.2416048773147699</c:v>
                </c:pt>
                <c:pt idx="868">
                  <c:v>3.2524735216896898</c:v>
                </c:pt>
                <c:pt idx="869">
                  <c:v>3.0786263830680198</c:v>
                </c:pt>
                <c:pt idx="870">
                  <c:v>2.96851081953344</c:v>
                </c:pt>
                <c:pt idx="871">
                  <c:v>3.3453835355171502</c:v>
                </c:pt>
                <c:pt idx="872">
                  <c:v>4.0821607468256298</c:v>
                </c:pt>
                <c:pt idx="873">
                  <c:v>1.7488709399026101</c:v>
                </c:pt>
                <c:pt idx="874">
                  <c:v>2.7956522906763399</c:v>
                </c:pt>
                <c:pt idx="875">
                  <c:v>4.0962412646513</c:v>
                </c:pt>
                <c:pt idx="876">
                  <c:v>4.5406073930575896</c:v>
                </c:pt>
                <c:pt idx="877">
                  <c:v>3.7170208155203501</c:v>
                </c:pt>
                <c:pt idx="878">
                  <c:v>3.86526205108661</c:v>
                </c:pt>
                <c:pt idx="879">
                  <c:v>3.9650123348542299</c:v>
                </c:pt>
                <c:pt idx="880">
                  <c:v>3.60391587324172</c:v>
                </c:pt>
                <c:pt idx="881">
                  <c:v>5.0639560681958704</c:v>
                </c:pt>
                <c:pt idx="882">
                  <c:v>5.2545215614710203</c:v>
                </c:pt>
                <c:pt idx="883">
                  <c:v>3.4567767195189698</c:v>
                </c:pt>
                <c:pt idx="884">
                  <c:v>3.0462009997622999</c:v>
                </c:pt>
                <c:pt idx="885">
                  <c:v>4.5532810553247796</c:v>
                </c:pt>
                <c:pt idx="886">
                  <c:v>3.4830701924827698</c:v>
                </c:pt>
                <c:pt idx="887">
                  <c:v>4.1531666749383396</c:v>
                </c:pt>
                <c:pt idx="888">
                  <c:v>3.9088245932555399</c:v>
                </c:pt>
                <c:pt idx="889">
                  <c:v>3.8618771237279499</c:v>
                </c:pt>
                <c:pt idx="890">
                  <c:v>4.9315638918322797</c:v>
                </c:pt>
                <c:pt idx="891">
                  <c:v>3.2881195054383401</c:v>
                </c:pt>
                <c:pt idx="892">
                  <c:v>4.15388623580764</c:v>
                </c:pt>
                <c:pt idx="893">
                  <c:v>3.5134622380827798</c:v>
                </c:pt>
                <c:pt idx="894">
                  <c:v>4.0418454899751604</c:v>
                </c:pt>
                <c:pt idx="895">
                  <c:v>3.6309791948610401</c:v>
                </c:pt>
                <c:pt idx="896">
                  <c:v>3.1259312493325901</c:v>
                </c:pt>
                <c:pt idx="897">
                  <c:v>2.90496397455281</c:v>
                </c:pt>
                <c:pt idx="898">
                  <c:v>3.47077369120781</c:v>
                </c:pt>
                <c:pt idx="899">
                  <c:v>5.0020343308118003</c:v>
                </c:pt>
                <c:pt idx="900">
                  <c:v>5.3455367432326399</c:v>
                </c:pt>
                <c:pt idx="901">
                  <c:v>4.5527296593130204</c:v>
                </c:pt>
                <c:pt idx="902">
                  <c:v>5.3670182501789396</c:v>
                </c:pt>
                <c:pt idx="903">
                  <c:v>3.5503737312318302</c:v>
                </c:pt>
                <c:pt idx="904">
                  <c:v>5.6450558930923203</c:v>
                </c:pt>
                <c:pt idx="905">
                  <c:v>3.7206112199919801</c:v>
                </c:pt>
                <c:pt idx="906">
                  <c:v>4.9608788706343301</c:v>
                </c:pt>
                <c:pt idx="907">
                  <c:v>3.3285154317121499</c:v>
                </c:pt>
                <c:pt idx="908">
                  <c:v>4.4667523897283701</c:v>
                </c:pt>
                <c:pt idx="909">
                  <c:v>2.6777148536028701</c:v>
                </c:pt>
                <c:pt idx="910">
                  <c:v>5.2352668404240301</c:v>
                </c:pt>
                <c:pt idx="911">
                  <c:v>3.8323600626139198</c:v>
                </c:pt>
                <c:pt idx="912">
                  <c:v>3.9679571066033001</c:v>
                </c:pt>
                <c:pt idx="913">
                  <c:v>2.6464738286371299</c:v>
                </c:pt>
                <c:pt idx="914">
                  <c:v>2.7843170023395101</c:v>
                </c:pt>
                <c:pt idx="915">
                  <c:v>3.2987017749656</c:v>
                </c:pt>
                <c:pt idx="916">
                  <c:v>4.6399161781829896</c:v>
                </c:pt>
                <c:pt idx="917">
                  <c:v>2.8639786188776699</c:v>
                </c:pt>
                <c:pt idx="918">
                  <c:v>3.7490590448285199</c:v>
                </c:pt>
                <c:pt idx="919">
                  <c:v>3.6176205577648499</c:v>
                </c:pt>
                <c:pt idx="920">
                  <c:v>4.8386028271593604</c:v>
                </c:pt>
                <c:pt idx="921">
                  <c:v>2.9469471243110399</c:v>
                </c:pt>
                <c:pt idx="922">
                  <c:v>3.54662081930999</c:v>
                </c:pt>
                <c:pt idx="923">
                  <c:v>3.6362214503269898</c:v>
                </c:pt>
                <c:pt idx="924">
                  <c:v>2.7487739525099899</c:v>
                </c:pt>
                <c:pt idx="925">
                  <c:v>3.45322359088832</c:v>
                </c:pt>
                <c:pt idx="926">
                  <c:v>2.5510015393208101</c:v>
                </c:pt>
                <c:pt idx="927">
                  <c:v>3.0326463959242398</c:v>
                </c:pt>
                <c:pt idx="928">
                  <c:v>3.5210000981260898</c:v>
                </c:pt>
                <c:pt idx="929">
                  <c:v>3.0239419540508199</c:v>
                </c:pt>
                <c:pt idx="930">
                  <c:v>4.5841324255508997</c:v>
                </c:pt>
                <c:pt idx="931">
                  <c:v>5.1646252749814101</c:v>
                </c:pt>
                <c:pt idx="932">
                  <c:v>3.3744641750303201</c:v>
                </c:pt>
                <c:pt idx="933">
                  <c:v>4.3117287435704998</c:v>
                </c:pt>
                <c:pt idx="934">
                  <c:v>3.8132891077326199</c:v>
                </c:pt>
                <c:pt idx="935">
                  <c:v>3.0322503506806799</c:v>
                </c:pt>
                <c:pt idx="936">
                  <c:v>4.9471831407008802</c:v>
                </c:pt>
                <c:pt idx="937">
                  <c:v>3.1330682119014401</c:v>
                </c:pt>
                <c:pt idx="938">
                  <c:v>3.8359795459469099</c:v>
                </c:pt>
                <c:pt idx="939">
                  <c:v>4.3527483776099301</c:v>
                </c:pt>
                <c:pt idx="940">
                  <c:v>3.3386962509193898</c:v>
                </c:pt>
                <c:pt idx="941">
                  <c:v>3.7157569909294499</c:v>
                </c:pt>
                <c:pt idx="942">
                  <c:v>3.0013224216655798</c:v>
                </c:pt>
                <c:pt idx="943">
                  <c:v>3.1276756172107598</c:v>
                </c:pt>
                <c:pt idx="944">
                  <c:v>3.80103692028726</c:v>
                </c:pt>
                <c:pt idx="945">
                  <c:v>3.32201312822566</c:v>
                </c:pt>
                <c:pt idx="946">
                  <c:v>4.2630909712622396</c:v>
                </c:pt>
                <c:pt idx="947">
                  <c:v>5.4788123956697197</c:v>
                </c:pt>
                <c:pt idx="948">
                  <c:v>4.3675342650856397</c:v>
                </c:pt>
                <c:pt idx="949">
                  <c:v>1.8210086309211999</c:v>
                </c:pt>
                <c:pt idx="950">
                  <c:v>3.07881672784836</c:v>
                </c:pt>
                <c:pt idx="951">
                  <c:v>2.8715080314852099</c:v>
                </c:pt>
                <c:pt idx="952">
                  <c:v>4.5797692061673096</c:v>
                </c:pt>
                <c:pt idx="953">
                  <c:v>3.4881412015662199</c:v>
                </c:pt>
                <c:pt idx="954">
                  <c:v>3.97404165532802</c:v>
                </c:pt>
                <c:pt idx="955">
                  <c:v>3.4845107091000398</c:v>
                </c:pt>
                <c:pt idx="956">
                  <c:v>3.3869625509502401</c:v>
                </c:pt>
                <c:pt idx="957">
                  <c:v>3.0345990755936501</c:v>
                </c:pt>
                <c:pt idx="958">
                  <c:v>4.0868883908257896</c:v>
                </c:pt>
                <c:pt idx="959">
                  <c:v>3.4072406545899101</c:v>
                </c:pt>
                <c:pt idx="960">
                  <c:v>3.39890943408234</c:v>
                </c:pt>
                <c:pt idx="961">
                  <c:v>2.97450537205293</c:v>
                </c:pt>
                <c:pt idx="962">
                  <c:v>6.6109516845561602</c:v>
                </c:pt>
                <c:pt idx="963">
                  <c:v>3.7441361498675199</c:v>
                </c:pt>
                <c:pt idx="964">
                  <c:v>3.0473897583265499</c:v>
                </c:pt>
                <c:pt idx="965">
                  <c:v>3.7781559189178702</c:v>
                </c:pt>
                <c:pt idx="966">
                  <c:v>2.7113509086066698</c:v>
                </c:pt>
                <c:pt idx="967">
                  <c:v>3.2026056172748798</c:v>
                </c:pt>
                <c:pt idx="968">
                  <c:v>4.2955558053956704</c:v>
                </c:pt>
                <c:pt idx="969">
                  <c:v>3.23065243278324</c:v>
                </c:pt>
                <c:pt idx="970">
                  <c:v>3.39958723436159</c:v>
                </c:pt>
                <c:pt idx="971">
                  <c:v>3.68153174192968</c:v>
                </c:pt>
                <c:pt idx="972">
                  <c:v>3.6703965535074401</c:v>
                </c:pt>
                <c:pt idx="973">
                  <c:v>3.67608699595025</c:v>
                </c:pt>
                <c:pt idx="974">
                  <c:v>7.3432547984554599</c:v>
                </c:pt>
                <c:pt idx="975">
                  <c:v>5.3521347093050204</c:v>
                </c:pt>
                <c:pt idx="976">
                  <c:v>3.7957555567173298</c:v>
                </c:pt>
                <c:pt idx="977">
                  <c:v>4.1090108403900496</c:v>
                </c:pt>
                <c:pt idx="978">
                  <c:v>4.5998644802941904</c:v>
                </c:pt>
                <c:pt idx="979">
                  <c:v>5.0269233980450299</c:v>
                </c:pt>
                <c:pt idx="980">
                  <c:v>5.2971065778531399</c:v>
                </c:pt>
                <c:pt idx="981">
                  <c:v>4.2982568894369297</c:v>
                </c:pt>
                <c:pt idx="982">
                  <c:v>3.3867050657828601</c:v>
                </c:pt>
                <c:pt idx="983">
                  <c:v>3.1410442471545399</c:v>
                </c:pt>
                <c:pt idx="984">
                  <c:v>3.93757156316294</c:v>
                </c:pt>
                <c:pt idx="985">
                  <c:v>6.6766629411178897</c:v>
                </c:pt>
                <c:pt idx="986">
                  <c:v>2.9074292951841501</c:v>
                </c:pt>
                <c:pt idx="987">
                  <c:v>3.7118132347455801</c:v>
                </c:pt>
                <c:pt idx="988">
                  <c:v>3.9919328553720699</c:v>
                </c:pt>
                <c:pt idx="989">
                  <c:v>3.8632579390588799</c:v>
                </c:pt>
                <c:pt idx="990">
                  <c:v>3.90570144721146</c:v>
                </c:pt>
                <c:pt idx="991">
                  <c:v>6.0090085256159202</c:v>
                </c:pt>
                <c:pt idx="992">
                  <c:v>3.3963869719779902</c:v>
                </c:pt>
                <c:pt idx="993">
                  <c:v>3.2822231173103402</c:v>
                </c:pt>
                <c:pt idx="994">
                  <c:v>4.2278442267333096</c:v>
                </c:pt>
                <c:pt idx="995">
                  <c:v>2.22293536220646</c:v>
                </c:pt>
                <c:pt idx="996">
                  <c:v>3.90097755104863</c:v>
                </c:pt>
                <c:pt idx="997">
                  <c:v>4.3561575177391498</c:v>
                </c:pt>
                <c:pt idx="998">
                  <c:v>2.7175888922061602</c:v>
                </c:pt>
                <c:pt idx="999">
                  <c:v>4.0824839899135501</c:v>
                </c:pt>
                <c:pt idx="1000">
                  <c:v>3.3478676694421101</c:v>
                </c:pt>
                <c:pt idx="1001">
                  <c:v>3.6216853425920501</c:v>
                </c:pt>
                <c:pt idx="1002">
                  <c:v>3.2899502672952101</c:v>
                </c:pt>
                <c:pt idx="1003">
                  <c:v>3.19320394010317</c:v>
                </c:pt>
                <c:pt idx="1004">
                  <c:v>2.4737109602122298</c:v>
                </c:pt>
                <c:pt idx="1005">
                  <c:v>3.8054491863150299</c:v>
                </c:pt>
                <c:pt idx="1006">
                  <c:v>6.2045736466840697</c:v>
                </c:pt>
                <c:pt idx="1007">
                  <c:v>3.5381189518383098</c:v>
                </c:pt>
                <c:pt idx="1008">
                  <c:v>1.88064809431544</c:v>
                </c:pt>
                <c:pt idx="1009">
                  <c:v>2.7279606205633899</c:v>
                </c:pt>
                <c:pt idx="1010">
                  <c:v>3.8258069747624699</c:v>
                </c:pt>
                <c:pt idx="1011">
                  <c:v>6.9256476966112199</c:v>
                </c:pt>
                <c:pt idx="1012">
                  <c:v>3.1519340364685502</c:v>
                </c:pt>
                <c:pt idx="1013">
                  <c:v>2.2349802701259498</c:v>
                </c:pt>
                <c:pt idx="1014">
                  <c:v>3.1392562441406699</c:v>
                </c:pt>
                <c:pt idx="1015">
                  <c:v>3.9634787708342101</c:v>
                </c:pt>
                <c:pt idx="1016">
                  <c:v>4.9984062351628902</c:v>
                </c:pt>
                <c:pt idx="1017">
                  <c:v>3.39397056568732</c:v>
                </c:pt>
                <c:pt idx="1018">
                  <c:v>5.4181425818294402</c:v>
                </c:pt>
                <c:pt idx="1019">
                  <c:v>3.3577707050175198</c:v>
                </c:pt>
                <c:pt idx="1020">
                  <c:v>3.4029447084653799</c:v>
                </c:pt>
                <c:pt idx="1021">
                  <c:v>2.6838113181510899</c:v>
                </c:pt>
                <c:pt idx="1022">
                  <c:v>2.75783730657046</c:v>
                </c:pt>
                <c:pt idx="1023">
                  <c:v>5.1517429572348599</c:v>
                </c:pt>
                <c:pt idx="1024">
                  <c:v>3.49134669093191</c:v>
                </c:pt>
                <c:pt idx="1025">
                  <c:v>3.3930027951492701</c:v>
                </c:pt>
                <c:pt idx="1026">
                  <c:v>2.7201388233097799</c:v>
                </c:pt>
                <c:pt idx="1027">
                  <c:v>3.3085643263556599</c:v>
                </c:pt>
                <c:pt idx="1028">
                  <c:v>2.4219295911457799</c:v>
                </c:pt>
                <c:pt idx="1029">
                  <c:v>4.3893969651481699</c:v>
                </c:pt>
                <c:pt idx="1030">
                  <c:v>3.49854245008465</c:v>
                </c:pt>
                <c:pt idx="1031">
                  <c:v>3.2475395050023002</c:v>
                </c:pt>
                <c:pt idx="1032">
                  <c:v>3.1980848344492401</c:v>
                </c:pt>
                <c:pt idx="1033">
                  <c:v>2.5813567952049299</c:v>
                </c:pt>
                <c:pt idx="1034">
                  <c:v>4.5744088548085102</c:v>
                </c:pt>
                <c:pt idx="1035">
                  <c:v>3.9908569257626501</c:v>
                </c:pt>
                <c:pt idx="1036">
                  <c:v>3.76454782351087</c:v>
                </c:pt>
                <c:pt idx="1037">
                  <c:v>3.2668016361866798</c:v>
                </c:pt>
                <c:pt idx="1038">
                  <c:v>3.7767074641938798</c:v>
                </c:pt>
                <c:pt idx="1039">
                  <c:v>3.47415630889259</c:v>
                </c:pt>
                <c:pt idx="1040">
                  <c:v>2.7187107419744398</c:v>
                </c:pt>
                <c:pt idx="1041">
                  <c:v>1.64027924264463</c:v>
                </c:pt>
                <c:pt idx="1042">
                  <c:v>2.43383494094721</c:v>
                </c:pt>
                <c:pt idx="1043">
                  <c:v>3.4699176595053398</c:v>
                </c:pt>
                <c:pt idx="1044">
                  <c:v>3.75645439341156</c:v>
                </c:pt>
                <c:pt idx="1045">
                  <c:v>3.0235326293462599</c:v>
                </c:pt>
                <c:pt idx="1046">
                  <c:v>5.9000348535332199</c:v>
                </c:pt>
                <c:pt idx="1047">
                  <c:v>4.0768766577645197</c:v>
                </c:pt>
                <c:pt idx="1048">
                  <c:v>3.9252603220047599</c:v>
                </c:pt>
                <c:pt idx="1049">
                  <c:v>3.9691975238482899</c:v>
                </c:pt>
                <c:pt idx="1050">
                  <c:v>3.5393739199584</c:v>
                </c:pt>
                <c:pt idx="1051">
                  <c:v>1.94971995529413</c:v>
                </c:pt>
                <c:pt idx="1052">
                  <c:v>3.4242662655820402</c:v>
                </c:pt>
                <c:pt idx="1053">
                  <c:v>3.67198036955353</c:v>
                </c:pt>
                <c:pt idx="1054">
                  <c:v>2.8852600789924199</c:v>
                </c:pt>
                <c:pt idx="1055">
                  <c:v>3.34588890495615</c:v>
                </c:pt>
                <c:pt idx="1056">
                  <c:v>2.5926080032362901</c:v>
                </c:pt>
                <c:pt idx="1057">
                  <c:v>5.6454416786794104</c:v>
                </c:pt>
                <c:pt idx="1058">
                  <c:v>1.2492633596310301</c:v>
                </c:pt>
                <c:pt idx="1059">
                  <c:v>3.06823742955372</c:v>
                </c:pt>
                <c:pt idx="1060">
                  <c:v>2.9087200698309199</c:v>
                </c:pt>
                <c:pt idx="1061">
                  <c:v>3.3286038530264501</c:v>
                </c:pt>
                <c:pt idx="1062">
                  <c:v>2.2325101079552301</c:v>
                </c:pt>
                <c:pt idx="1063">
                  <c:v>3.4959740115279598</c:v>
                </c:pt>
                <c:pt idx="1064">
                  <c:v>3.4439592816380902</c:v>
                </c:pt>
                <c:pt idx="1065">
                  <c:v>3.4204539494081398</c:v>
                </c:pt>
                <c:pt idx="1066">
                  <c:v>4.6109764558402899</c:v>
                </c:pt>
                <c:pt idx="1067">
                  <c:v>4.5789928553194503</c:v>
                </c:pt>
                <c:pt idx="1068">
                  <c:v>3.6449344110523598</c:v>
                </c:pt>
                <c:pt idx="1069">
                  <c:v>5.15289669965457</c:v>
                </c:pt>
                <c:pt idx="1070">
                  <c:v>5.2402252180143103</c:v>
                </c:pt>
                <c:pt idx="1071">
                  <c:v>4.46814326983871</c:v>
                </c:pt>
                <c:pt idx="1072">
                  <c:v>3.9473442748089398</c:v>
                </c:pt>
                <c:pt idx="1073">
                  <c:v>2.5007186741085299</c:v>
                </c:pt>
                <c:pt idx="1074">
                  <c:v>4.08572220440234</c:v>
                </c:pt>
                <c:pt idx="1075">
                  <c:v>3.46462413885684</c:v>
                </c:pt>
                <c:pt idx="1076">
                  <c:v>3.9138376240483801</c:v>
                </c:pt>
                <c:pt idx="1077">
                  <c:v>2.33193352172928</c:v>
                </c:pt>
                <c:pt idx="1078">
                  <c:v>1.95209997048826</c:v>
                </c:pt>
                <c:pt idx="1079">
                  <c:v>2.5958321734618299</c:v>
                </c:pt>
                <c:pt idx="1080">
                  <c:v>2.0392621137404401</c:v>
                </c:pt>
                <c:pt idx="1081">
                  <c:v>4.1940983542794203</c:v>
                </c:pt>
                <c:pt idx="1082">
                  <c:v>3.3919439242972702</c:v>
                </c:pt>
                <c:pt idx="1083">
                  <c:v>2.9245584461760701</c:v>
                </c:pt>
                <c:pt idx="1084">
                  <c:v>3.5571093250243599</c:v>
                </c:pt>
                <c:pt idx="1085">
                  <c:v>1.21774975806598</c:v>
                </c:pt>
                <c:pt idx="1086">
                  <c:v>2.9685136555583602</c:v>
                </c:pt>
                <c:pt idx="1087">
                  <c:v>3.5425082733446098</c:v>
                </c:pt>
                <c:pt idx="1088">
                  <c:v>2.3738754042399202</c:v>
                </c:pt>
                <c:pt idx="1089">
                  <c:v>3.35412101796756</c:v>
                </c:pt>
                <c:pt idx="1090">
                  <c:v>3.7896627930153302</c:v>
                </c:pt>
                <c:pt idx="1091">
                  <c:v>2.56015482770963</c:v>
                </c:pt>
                <c:pt idx="1092">
                  <c:v>2.8944203262436599</c:v>
                </c:pt>
                <c:pt idx="1093">
                  <c:v>2.4889313731967202</c:v>
                </c:pt>
                <c:pt idx="1094">
                  <c:v>2.7065500946745198</c:v>
                </c:pt>
                <c:pt idx="1095">
                  <c:v>4.8255612729418802</c:v>
                </c:pt>
                <c:pt idx="1096">
                  <c:v>5.0018361760213796</c:v>
                </c:pt>
                <c:pt idx="1097">
                  <c:v>3.0646530819342499</c:v>
                </c:pt>
                <c:pt idx="1098">
                  <c:v>2.8458117225189499</c:v>
                </c:pt>
                <c:pt idx="1099">
                  <c:v>2.87983086876477</c:v>
                </c:pt>
                <c:pt idx="1100">
                  <c:v>4.1865252148095102</c:v>
                </c:pt>
                <c:pt idx="1101">
                  <c:v>4.4785303583283804</c:v>
                </c:pt>
                <c:pt idx="1102">
                  <c:v>3.4981589167410498</c:v>
                </c:pt>
                <c:pt idx="1103">
                  <c:v>2.2203424093252599</c:v>
                </c:pt>
                <c:pt idx="1104">
                  <c:v>4.5383319229585899</c:v>
                </c:pt>
                <c:pt idx="1105">
                  <c:v>4.5064501951547502</c:v>
                </c:pt>
                <c:pt idx="1106">
                  <c:v>5.3224681104732303</c:v>
                </c:pt>
                <c:pt idx="1107">
                  <c:v>3.43083135678912</c:v>
                </c:pt>
                <c:pt idx="1108">
                  <c:v>4.7679749561576399</c:v>
                </c:pt>
                <c:pt idx="1109">
                  <c:v>4.4379930254426796</c:v>
                </c:pt>
                <c:pt idx="1110">
                  <c:v>1.5668101351764101</c:v>
                </c:pt>
                <c:pt idx="1111">
                  <c:v>4.0881859518483497</c:v>
                </c:pt>
                <c:pt idx="1112">
                  <c:v>2.88934815150012</c:v>
                </c:pt>
                <c:pt idx="1113">
                  <c:v>6.1223651573399698</c:v>
                </c:pt>
                <c:pt idx="1114">
                  <c:v>3.1172815551406301</c:v>
                </c:pt>
                <c:pt idx="1115">
                  <c:v>0.94853588246753695</c:v>
                </c:pt>
                <c:pt idx="1116">
                  <c:v>5.2032449664538296</c:v>
                </c:pt>
                <c:pt idx="1117">
                  <c:v>4.1060675257984496</c:v>
                </c:pt>
                <c:pt idx="1118">
                  <c:v>3.2210877666679898</c:v>
                </c:pt>
                <c:pt idx="1119">
                  <c:v>3.9004572176932899</c:v>
                </c:pt>
                <c:pt idx="1120">
                  <c:v>3.7129358336994902</c:v>
                </c:pt>
                <c:pt idx="1121">
                  <c:v>4.4654453771470104</c:v>
                </c:pt>
                <c:pt idx="1122">
                  <c:v>4.0164479956518599</c:v>
                </c:pt>
                <c:pt idx="1123">
                  <c:v>5.0409541404985001</c:v>
                </c:pt>
                <c:pt idx="1124">
                  <c:v>3.5566552478829601</c:v>
                </c:pt>
                <c:pt idx="1125">
                  <c:v>3.93983643984628</c:v>
                </c:pt>
                <c:pt idx="1126">
                  <c:v>3.1294602746214402</c:v>
                </c:pt>
                <c:pt idx="1127">
                  <c:v>3.6419131062629702</c:v>
                </c:pt>
                <c:pt idx="1128">
                  <c:v>3.0826653582400101</c:v>
                </c:pt>
                <c:pt idx="1129">
                  <c:v>3.7999810874548099</c:v>
                </c:pt>
                <c:pt idx="1130">
                  <c:v>3.7192022029019798</c:v>
                </c:pt>
                <c:pt idx="1131">
                  <c:v>4.1050948137785799</c:v>
                </c:pt>
                <c:pt idx="1132">
                  <c:v>3.7175400877450402</c:v>
                </c:pt>
                <c:pt idx="1133">
                  <c:v>2.94361228226099</c:v>
                </c:pt>
                <c:pt idx="1134">
                  <c:v>4.0879751372377902</c:v>
                </c:pt>
                <c:pt idx="1135">
                  <c:v>4.7956299753642098</c:v>
                </c:pt>
                <c:pt idx="1136">
                  <c:v>5.5753544898362399</c:v>
                </c:pt>
                <c:pt idx="1137">
                  <c:v>3.46305785640289</c:v>
                </c:pt>
                <c:pt idx="1138">
                  <c:v>2.7767452428155099</c:v>
                </c:pt>
                <c:pt idx="1139">
                  <c:v>4.3268538016888796</c:v>
                </c:pt>
                <c:pt idx="1140">
                  <c:v>2.4853283177936398</c:v>
                </c:pt>
                <c:pt idx="1141">
                  <c:v>3.5711043536397602</c:v>
                </c:pt>
                <c:pt idx="1142">
                  <c:v>4.3471107123382096</c:v>
                </c:pt>
                <c:pt idx="1143">
                  <c:v>3.13223398658744</c:v>
                </c:pt>
                <c:pt idx="1144">
                  <c:v>3.3491338155888002</c:v>
                </c:pt>
                <c:pt idx="1145">
                  <c:v>4.0979324578440703</c:v>
                </c:pt>
                <c:pt idx="1146">
                  <c:v>3.0170411146840901</c:v>
                </c:pt>
                <c:pt idx="1147">
                  <c:v>3.2609599763897501</c:v>
                </c:pt>
                <c:pt idx="1148">
                  <c:v>3.7838762219770201</c:v>
                </c:pt>
                <c:pt idx="1149">
                  <c:v>4.2016763380402002</c:v>
                </c:pt>
                <c:pt idx="1150">
                  <c:v>3.5248578786173401</c:v>
                </c:pt>
                <c:pt idx="1151">
                  <c:v>2.87048897768384</c:v>
                </c:pt>
                <c:pt idx="1152">
                  <c:v>3.3746708184928398</c:v>
                </c:pt>
                <c:pt idx="1153">
                  <c:v>3.2229765444932399</c:v>
                </c:pt>
                <c:pt idx="1154">
                  <c:v>2.9249224510332401</c:v>
                </c:pt>
                <c:pt idx="1155">
                  <c:v>3.3507072264179198</c:v>
                </c:pt>
                <c:pt idx="1156">
                  <c:v>2.9042001955755401</c:v>
                </c:pt>
                <c:pt idx="1157">
                  <c:v>2.6371978286205202</c:v>
                </c:pt>
                <c:pt idx="1158">
                  <c:v>5.5659796761838098</c:v>
                </c:pt>
                <c:pt idx="1159">
                  <c:v>2.5398399814836301</c:v>
                </c:pt>
                <c:pt idx="1160">
                  <c:v>3.6585472593031398</c:v>
                </c:pt>
                <c:pt idx="1161">
                  <c:v>4.04535243610826</c:v>
                </c:pt>
                <c:pt idx="1162">
                  <c:v>3.6300758978791698</c:v>
                </c:pt>
                <c:pt idx="1163">
                  <c:v>4.3191965821997096</c:v>
                </c:pt>
                <c:pt idx="1164">
                  <c:v>5.0827925417551603</c:v>
                </c:pt>
                <c:pt idx="1165">
                  <c:v>3.1959182197868801</c:v>
                </c:pt>
                <c:pt idx="1166">
                  <c:v>3.5924529033837498</c:v>
                </c:pt>
                <c:pt idx="1167">
                  <c:v>5.4513958349864904</c:v>
                </c:pt>
                <c:pt idx="1168">
                  <c:v>4.0090009091805303</c:v>
                </c:pt>
                <c:pt idx="1169">
                  <c:v>3.8847942745813699</c:v>
                </c:pt>
                <c:pt idx="1170">
                  <c:v>3.8081605902154401</c:v>
                </c:pt>
                <c:pt idx="1171">
                  <c:v>4.5896866977076103</c:v>
                </c:pt>
                <c:pt idx="1172">
                  <c:v>2.4321413931180502</c:v>
                </c:pt>
                <c:pt idx="1173">
                  <c:v>4.5151982201629597</c:v>
                </c:pt>
                <c:pt idx="1174">
                  <c:v>2.5235314005852998</c:v>
                </c:pt>
                <c:pt idx="1175">
                  <c:v>3.0719886634743201</c:v>
                </c:pt>
                <c:pt idx="1176">
                  <c:v>3.7643686034831298</c:v>
                </c:pt>
                <c:pt idx="1177">
                  <c:v>3.8894862470600402</c:v>
                </c:pt>
                <c:pt idx="1178">
                  <c:v>3.4705403345692201</c:v>
                </c:pt>
                <c:pt idx="1179">
                  <c:v>4.2977743808294004</c:v>
                </c:pt>
                <c:pt idx="1180">
                  <c:v>6.3090950001012303</c:v>
                </c:pt>
                <c:pt idx="1181">
                  <c:v>4.0497930595507103</c:v>
                </c:pt>
                <c:pt idx="1182">
                  <c:v>3.6229438078802598</c:v>
                </c:pt>
                <c:pt idx="1183">
                  <c:v>4.4675738171728803</c:v>
                </c:pt>
                <c:pt idx="1184">
                  <c:v>2.71281076964623</c:v>
                </c:pt>
                <c:pt idx="1185">
                  <c:v>3.5771740853687</c:v>
                </c:pt>
                <c:pt idx="1186">
                  <c:v>3.7922671416808802</c:v>
                </c:pt>
                <c:pt idx="1187">
                  <c:v>4.7841766454689703</c:v>
                </c:pt>
                <c:pt idx="1188">
                  <c:v>4.6469676089151903</c:v>
                </c:pt>
                <c:pt idx="1189">
                  <c:v>3.3216727721015702</c:v>
                </c:pt>
                <c:pt idx="1190">
                  <c:v>3.1512456464089702</c:v>
                </c:pt>
                <c:pt idx="1191">
                  <c:v>4.3521984548891997</c:v>
                </c:pt>
                <c:pt idx="1192">
                  <c:v>3.6053520647630002</c:v>
                </c:pt>
                <c:pt idx="1193">
                  <c:v>4.9891951643401802</c:v>
                </c:pt>
                <c:pt idx="1194">
                  <c:v>4.2419325159074797</c:v>
                </c:pt>
                <c:pt idx="1195">
                  <c:v>4.6016613836084304</c:v>
                </c:pt>
                <c:pt idx="1196">
                  <c:v>4.7142543241638002</c:v>
                </c:pt>
                <c:pt idx="1197">
                  <c:v>2.89614083550968</c:v>
                </c:pt>
                <c:pt idx="1198">
                  <c:v>2.77685662039065</c:v>
                </c:pt>
                <c:pt idx="1199">
                  <c:v>2.8470634429227699</c:v>
                </c:pt>
                <c:pt idx="1200">
                  <c:v>5.7893281267878498</c:v>
                </c:pt>
                <c:pt idx="1201">
                  <c:v>3.35215338671606</c:v>
                </c:pt>
                <c:pt idx="1202">
                  <c:v>2.7357432325297499</c:v>
                </c:pt>
                <c:pt idx="1203">
                  <c:v>3.6665151179267399</c:v>
                </c:pt>
                <c:pt idx="1204">
                  <c:v>3.0324023503680899</c:v>
                </c:pt>
                <c:pt idx="1205">
                  <c:v>4.5234652187739401</c:v>
                </c:pt>
                <c:pt idx="1206">
                  <c:v>2.7706277537317199</c:v>
                </c:pt>
                <c:pt idx="1207">
                  <c:v>3.5552338431872701</c:v>
                </c:pt>
                <c:pt idx="1208">
                  <c:v>3.1453952367902498</c:v>
                </c:pt>
                <c:pt idx="1209">
                  <c:v>5.7946981858125</c:v>
                </c:pt>
                <c:pt idx="1210">
                  <c:v>4.5753265880095597</c:v>
                </c:pt>
                <c:pt idx="1211">
                  <c:v>4.0151843629651003</c:v>
                </c:pt>
                <c:pt idx="1212">
                  <c:v>4.0039900315815702</c:v>
                </c:pt>
                <c:pt idx="1213">
                  <c:v>0.46347386525088702</c:v>
                </c:pt>
                <c:pt idx="1214">
                  <c:v>2.8722773185412902</c:v>
                </c:pt>
                <c:pt idx="1215">
                  <c:v>4.1533431225525304</c:v>
                </c:pt>
                <c:pt idx="1216">
                  <c:v>2.8897489606748601</c:v>
                </c:pt>
                <c:pt idx="1217">
                  <c:v>3.4708325767535801</c:v>
                </c:pt>
                <c:pt idx="1218">
                  <c:v>2.8593197884204802</c:v>
                </c:pt>
                <c:pt idx="1219">
                  <c:v>3.9320752923377</c:v>
                </c:pt>
                <c:pt idx="1220">
                  <c:v>4.6880993938279696</c:v>
                </c:pt>
                <c:pt idx="1221">
                  <c:v>3.3022656984669601</c:v>
                </c:pt>
                <c:pt idx="1222">
                  <c:v>4.4979888421957597</c:v>
                </c:pt>
                <c:pt idx="1223">
                  <c:v>4.1573843357354097</c:v>
                </c:pt>
                <c:pt idx="1224">
                  <c:v>3.2511521934632999</c:v>
                </c:pt>
                <c:pt idx="1225">
                  <c:v>3.6616515333785999</c:v>
                </c:pt>
                <c:pt idx="1226">
                  <c:v>4.4869801970543</c:v>
                </c:pt>
                <c:pt idx="1227">
                  <c:v>3.8924039939433501</c:v>
                </c:pt>
                <c:pt idx="1228">
                  <c:v>3.62742536899384</c:v>
                </c:pt>
                <c:pt idx="1229">
                  <c:v>3.1260400683127298</c:v>
                </c:pt>
                <c:pt idx="1230">
                  <c:v>2.9789480269162398</c:v>
                </c:pt>
                <c:pt idx="1231">
                  <c:v>4.1965203680224699</c:v>
                </c:pt>
                <c:pt idx="1232">
                  <c:v>3.9362618432385901</c:v>
                </c:pt>
                <c:pt idx="1233">
                  <c:v>1.4567018933642999</c:v>
                </c:pt>
                <c:pt idx="1234">
                  <c:v>3.3707515668250498</c:v>
                </c:pt>
                <c:pt idx="1235">
                  <c:v>4.4796868290525396</c:v>
                </c:pt>
                <c:pt idx="1236">
                  <c:v>3.69123413542634</c:v>
                </c:pt>
                <c:pt idx="1237">
                  <c:v>2.8886067176185799</c:v>
                </c:pt>
                <c:pt idx="1238">
                  <c:v>3.3172876485452401</c:v>
                </c:pt>
                <c:pt idx="1239">
                  <c:v>3.0995314536221299</c:v>
                </c:pt>
                <c:pt idx="1240">
                  <c:v>4.4656271255570203</c:v>
                </c:pt>
                <c:pt idx="1241">
                  <c:v>3.3625227399659101</c:v>
                </c:pt>
                <c:pt idx="1242">
                  <c:v>2.8125112851468801</c:v>
                </c:pt>
                <c:pt idx="1243">
                  <c:v>3.8085415410578598</c:v>
                </c:pt>
                <c:pt idx="1244">
                  <c:v>3.2085590329764799</c:v>
                </c:pt>
                <c:pt idx="1245">
                  <c:v>3.9760647127262501</c:v>
                </c:pt>
                <c:pt idx="1246">
                  <c:v>4.6533794565351503</c:v>
                </c:pt>
                <c:pt idx="1247">
                  <c:v>4.5913409368864198</c:v>
                </c:pt>
                <c:pt idx="1248">
                  <c:v>3.9578397601160802</c:v>
                </c:pt>
                <c:pt idx="1249">
                  <c:v>2.7464082870825299</c:v>
                </c:pt>
                <c:pt idx="1250">
                  <c:v>3.90777630470483</c:v>
                </c:pt>
                <c:pt idx="1251">
                  <c:v>2.2661590549769102</c:v>
                </c:pt>
                <c:pt idx="1252">
                  <c:v>3.1346845911122698</c:v>
                </c:pt>
                <c:pt idx="1253">
                  <c:v>3.4295739475001099</c:v>
                </c:pt>
                <c:pt idx="1254">
                  <c:v>5.0107873254700097</c:v>
                </c:pt>
                <c:pt idx="1255">
                  <c:v>3.44584013049072</c:v>
                </c:pt>
                <c:pt idx="1256">
                  <c:v>3.3389969356868701</c:v>
                </c:pt>
                <c:pt idx="1257">
                  <c:v>3.5281695512447202</c:v>
                </c:pt>
                <c:pt idx="1258">
                  <c:v>2.9768515476334398</c:v>
                </c:pt>
                <c:pt idx="1259">
                  <c:v>3.8403066476814498</c:v>
                </c:pt>
                <c:pt idx="1260">
                  <c:v>5.6708316326219803</c:v>
                </c:pt>
                <c:pt idx="1261">
                  <c:v>2.9760692574815599</c:v>
                </c:pt>
                <c:pt idx="1262">
                  <c:v>3.7506606394418101</c:v>
                </c:pt>
                <c:pt idx="1263">
                  <c:v>2.51502833169384</c:v>
                </c:pt>
                <c:pt idx="1264">
                  <c:v>3.7119856078959002</c:v>
                </c:pt>
                <c:pt idx="1265">
                  <c:v>4.20143938099456</c:v>
                </c:pt>
                <c:pt idx="1266">
                  <c:v>3.4011033139692599</c:v>
                </c:pt>
                <c:pt idx="1267">
                  <c:v>3.6263431539025301</c:v>
                </c:pt>
                <c:pt idx="1268">
                  <c:v>2.9016422000449298</c:v>
                </c:pt>
                <c:pt idx="1269">
                  <c:v>4.1840498399730297</c:v>
                </c:pt>
                <c:pt idx="1270">
                  <c:v>3.4214242700969102</c:v>
                </c:pt>
                <c:pt idx="1271">
                  <c:v>3.74729279389723</c:v>
                </c:pt>
                <c:pt idx="1272">
                  <c:v>4.9956777499979301</c:v>
                </c:pt>
                <c:pt idx="1273">
                  <c:v>1.3639008730197899</c:v>
                </c:pt>
                <c:pt idx="1274">
                  <c:v>4.1288614253257503</c:v>
                </c:pt>
                <c:pt idx="1275">
                  <c:v>3.8629439425515799</c:v>
                </c:pt>
                <c:pt idx="1276">
                  <c:v>2.8862123026755699</c:v>
                </c:pt>
                <c:pt idx="1277">
                  <c:v>1.7329748702099601</c:v>
                </c:pt>
                <c:pt idx="1278">
                  <c:v>2.1619622117595698</c:v>
                </c:pt>
                <c:pt idx="1279">
                  <c:v>3.4703193745914001</c:v>
                </c:pt>
                <c:pt idx="1280">
                  <c:v>0</c:v>
                </c:pt>
                <c:pt idx="1281">
                  <c:v>4.3007027546847203</c:v>
                </c:pt>
                <c:pt idx="1282">
                  <c:v>5.1316488021118003</c:v>
                </c:pt>
                <c:pt idx="1283">
                  <c:v>2.9309643798081302</c:v>
                </c:pt>
                <c:pt idx="1284">
                  <c:v>3.0819691173603898</c:v>
                </c:pt>
                <c:pt idx="1285">
                  <c:v>2.4592936339809799</c:v>
                </c:pt>
                <c:pt idx="1286">
                  <c:v>5.9478076137597</c:v>
                </c:pt>
                <c:pt idx="1287">
                  <c:v>4.2522956783270001</c:v>
                </c:pt>
                <c:pt idx="1288">
                  <c:v>3.1779440448042902</c:v>
                </c:pt>
                <c:pt idx="1289">
                  <c:v>1.7216154177591101</c:v>
                </c:pt>
                <c:pt idx="1290">
                  <c:v>4.06564764490206</c:v>
                </c:pt>
                <c:pt idx="1291">
                  <c:v>4.5044904757559001</c:v>
                </c:pt>
                <c:pt idx="1292">
                  <c:v>3.4747729787547601</c:v>
                </c:pt>
                <c:pt idx="1293">
                  <c:v>3.8298059934380602</c:v>
                </c:pt>
                <c:pt idx="1294">
                  <c:v>3.68943573078956</c:v>
                </c:pt>
                <c:pt idx="1295">
                  <c:v>3.60039224053524</c:v>
                </c:pt>
                <c:pt idx="1296">
                  <c:v>3.7196047151509899</c:v>
                </c:pt>
                <c:pt idx="1297">
                  <c:v>4.1810963550329303</c:v>
                </c:pt>
                <c:pt idx="1298">
                  <c:v>3.42057139705951</c:v>
                </c:pt>
                <c:pt idx="1299">
                  <c:v>5.0139525981612003</c:v>
                </c:pt>
                <c:pt idx="1300">
                  <c:v>3.46818970992766</c:v>
                </c:pt>
                <c:pt idx="1301">
                  <c:v>3.7150070389605001</c:v>
                </c:pt>
                <c:pt idx="1302">
                  <c:v>3.3314803730334601</c:v>
                </c:pt>
                <c:pt idx="1303">
                  <c:v>3.6946299709197401</c:v>
                </c:pt>
                <c:pt idx="1304">
                  <c:v>4.2652625523886503</c:v>
                </c:pt>
                <c:pt idx="1305">
                  <c:v>3.7010129899728299</c:v>
                </c:pt>
                <c:pt idx="1306">
                  <c:v>8.0460690288251602</c:v>
                </c:pt>
                <c:pt idx="1307">
                  <c:v>2.4173675070066398</c:v>
                </c:pt>
                <c:pt idx="1308">
                  <c:v>4.6351545088556003</c:v>
                </c:pt>
                <c:pt idx="1309">
                  <c:v>4.8183548825950604</c:v>
                </c:pt>
                <c:pt idx="1310">
                  <c:v>3.4191474530130699</c:v>
                </c:pt>
                <c:pt idx="1311">
                  <c:v>3.2333564595614099</c:v>
                </c:pt>
                <c:pt idx="1312">
                  <c:v>3.7796956533905499</c:v>
                </c:pt>
                <c:pt idx="1313">
                  <c:v>4.9707648484175904</c:v>
                </c:pt>
                <c:pt idx="1314">
                  <c:v>4.3309990575194499</c:v>
                </c:pt>
                <c:pt idx="1315">
                  <c:v>3.7067324975478502</c:v>
                </c:pt>
                <c:pt idx="1316">
                  <c:v>2.8768674711064302</c:v>
                </c:pt>
                <c:pt idx="1317">
                  <c:v>3.8669918194538999</c:v>
                </c:pt>
                <c:pt idx="1318">
                  <c:v>4.2872040204687396</c:v>
                </c:pt>
                <c:pt idx="1319">
                  <c:v>3.9004408453464801</c:v>
                </c:pt>
                <c:pt idx="1320">
                  <c:v>3.80750392704409</c:v>
                </c:pt>
                <c:pt idx="1321">
                  <c:v>3.9255292302662901</c:v>
                </c:pt>
                <c:pt idx="1322">
                  <c:v>1.04950191238058</c:v>
                </c:pt>
                <c:pt idx="1323">
                  <c:v>4.0890375076391798</c:v>
                </c:pt>
                <c:pt idx="1324">
                  <c:v>3.9860235748853201</c:v>
                </c:pt>
                <c:pt idx="1325">
                  <c:v>5.0535731624198696</c:v>
                </c:pt>
                <c:pt idx="1326">
                  <c:v>3.3060556000174199</c:v>
                </c:pt>
                <c:pt idx="1327">
                  <c:v>2.4772964816537599</c:v>
                </c:pt>
                <c:pt idx="1328">
                  <c:v>4.2776232710736197</c:v>
                </c:pt>
                <c:pt idx="1329">
                  <c:v>3.34337508505992</c:v>
                </c:pt>
                <c:pt idx="1330">
                  <c:v>3.4670629412979599</c:v>
                </c:pt>
                <c:pt idx="1331">
                  <c:v>4.4480827123940001</c:v>
                </c:pt>
                <c:pt idx="1332">
                  <c:v>3.6717813956007701</c:v>
                </c:pt>
                <c:pt idx="1333">
                  <c:v>4.42536258678415</c:v>
                </c:pt>
                <c:pt idx="1334">
                  <c:v>4.3079466460614704</c:v>
                </c:pt>
                <c:pt idx="1335">
                  <c:v>3.3853898587671498</c:v>
                </c:pt>
                <c:pt idx="1336">
                  <c:v>4.0353106494963402</c:v>
                </c:pt>
                <c:pt idx="1337">
                  <c:v>4.4074213462208798</c:v>
                </c:pt>
                <c:pt idx="1338">
                  <c:v>4.4714649418204599</c:v>
                </c:pt>
                <c:pt idx="1339">
                  <c:v>3.7054331076979801</c:v>
                </c:pt>
                <c:pt idx="1340">
                  <c:v>4.6001135069114598</c:v>
                </c:pt>
                <c:pt idx="1341">
                  <c:v>12.289319464002</c:v>
                </c:pt>
                <c:pt idx="1342">
                  <c:v>2.91824756589335</c:v>
                </c:pt>
                <c:pt idx="1343">
                  <c:v>4.3866420743963701</c:v>
                </c:pt>
                <c:pt idx="1344">
                  <c:v>3.1886503912129198</c:v>
                </c:pt>
                <c:pt idx="1345">
                  <c:v>3.6790542126030701</c:v>
                </c:pt>
                <c:pt idx="1346">
                  <c:v>3.6137932581510799</c:v>
                </c:pt>
                <c:pt idx="1347">
                  <c:v>3.5019452920011598</c:v>
                </c:pt>
                <c:pt idx="1348">
                  <c:v>5.1528633371444403</c:v>
                </c:pt>
                <c:pt idx="1349">
                  <c:v>3.2697336729455699</c:v>
                </c:pt>
                <c:pt idx="1350">
                  <c:v>2.5308961512330401</c:v>
                </c:pt>
                <c:pt idx="1351">
                  <c:v>3.2376827926274299</c:v>
                </c:pt>
                <c:pt idx="1352">
                  <c:v>4.0044029006228099</c:v>
                </c:pt>
                <c:pt idx="1353">
                  <c:v>3.9895989859189598</c:v>
                </c:pt>
                <c:pt idx="1354">
                  <c:v>3.9861882392580998</c:v>
                </c:pt>
                <c:pt idx="1355">
                  <c:v>3.5666987769321099</c:v>
                </c:pt>
                <c:pt idx="1356">
                  <c:v>3.36798953974515</c:v>
                </c:pt>
                <c:pt idx="1357">
                  <c:v>4.0139881150781296</c:v>
                </c:pt>
                <c:pt idx="1358">
                  <c:v>3.3094826175821201</c:v>
                </c:pt>
                <c:pt idx="1359">
                  <c:v>3.84053882402111</c:v>
                </c:pt>
                <c:pt idx="1360">
                  <c:v>4.0903140269634397</c:v>
                </c:pt>
                <c:pt idx="1361">
                  <c:v>2.9635087268461402</c:v>
                </c:pt>
                <c:pt idx="1362">
                  <c:v>3.9467292624747201</c:v>
                </c:pt>
                <c:pt idx="1363">
                  <c:v>4.0576873483104201</c:v>
                </c:pt>
                <c:pt idx="1364">
                  <c:v>3.5720323089342298</c:v>
                </c:pt>
                <c:pt idx="1365">
                  <c:v>5.3969668177792798</c:v>
                </c:pt>
                <c:pt idx="1366">
                  <c:v>3.9879725735881202</c:v>
                </c:pt>
                <c:pt idx="1367">
                  <c:v>3.4161545140867502</c:v>
                </c:pt>
                <c:pt idx="1368">
                  <c:v>3.3220018765492201</c:v>
                </c:pt>
                <c:pt idx="1369">
                  <c:v>2.6774707817209098</c:v>
                </c:pt>
                <c:pt idx="1370">
                  <c:v>3.35119196895872</c:v>
                </c:pt>
                <c:pt idx="1371">
                  <c:v>3.5273432669977098</c:v>
                </c:pt>
                <c:pt idx="1372">
                  <c:v>2.6707016432808</c:v>
                </c:pt>
                <c:pt idx="1373">
                  <c:v>3.8611958866304699</c:v>
                </c:pt>
                <c:pt idx="1374">
                  <c:v>1.31775740590215</c:v>
                </c:pt>
                <c:pt idx="1375">
                  <c:v>6.8836456360123296E-2</c:v>
                </c:pt>
                <c:pt idx="1376">
                  <c:v>3.68820392512449</c:v>
                </c:pt>
                <c:pt idx="1377">
                  <c:v>2.1286225220939099</c:v>
                </c:pt>
                <c:pt idx="1378">
                  <c:v>4.7756070582095598</c:v>
                </c:pt>
                <c:pt idx="1379">
                  <c:v>4.49219159594647</c:v>
                </c:pt>
                <c:pt idx="1380">
                  <c:v>3.1980353290974701</c:v>
                </c:pt>
                <c:pt idx="1381">
                  <c:v>3.5249597072220902</c:v>
                </c:pt>
                <c:pt idx="1382">
                  <c:v>3.99300358213338</c:v>
                </c:pt>
                <c:pt idx="1383">
                  <c:v>2.7765870763194598</c:v>
                </c:pt>
                <c:pt idx="1384">
                  <c:v>0.90287197064756797</c:v>
                </c:pt>
                <c:pt idx="1385">
                  <c:v>3.3736940100554098</c:v>
                </c:pt>
                <c:pt idx="1386">
                  <c:v>3.76121248951701</c:v>
                </c:pt>
                <c:pt idx="1387">
                  <c:v>3.34269173426725</c:v>
                </c:pt>
                <c:pt idx="1388">
                  <c:v>3.5679131474935599</c:v>
                </c:pt>
                <c:pt idx="1389">
                  <c:v>4.1369793283615</c:v>
                </c:pt>
                <c:pt idx="1390">
                  <c:v>4.3599644476331001</c:v>
                </c:pt>
                <c:pt idx="1391">
                  <c:v>2.9001383229400002</c:v>
                </c:pt>
                <c:pt idx="1392">
                  <c:v>4.1280219022007199</c:v>
                </c:pt>
                <c:pt idx="1393">
                  <c:v>4.1506933288705596</c:v>
                </c:pt>
                <c:pt idx="1394">
                  <c:v>2.9462696799922798</c:v>
                </c:pt>
                <c:pt idx="1395">
                  <c:v>3.9861453322325802</c:v>
                </c:pt>
                <c:pt idx="1396">
                  <c:v>3.63861787108321</c:v>
                </c:pt>
                <c:pt idx="1397">
                  <c:v>3.72337288165969</c:v>
                </c:pt>
                <c:pt idx="1398">
                  <c:v>3.1111912725373601</c:v>
                </c:pt>
                <c:pt idx="1399">
                  <c:v>3.5118424701804698</c:v>
                </c:pt>
                <c:pt idx="1400">
                  <c:v>3.7665148861605702</c:v>
                </c:pt>
                <c:pt idx="1401">
                  <c:v>3.1929331365914799</c:v>
                </c:pt>
                <c:pt idx="1402">
                  <c:v>3.9077467885808601</c:v>
                </c:pt>
                <c:pt idx="1403">
                  <c:v>2.57772456377552</c:v>
                </c:pt>
                <c:pt idx="1404">
                  <c:v>2.8265882844307302</c:v>
                </c:pt>
                <c:pt idx="1405">
                  <c:v>3.3675314435874899</c:v>
                </c:pt>
                <c:pt idx="1406">
                  <c:v>2.7548761614046602</c:v>
                </c:pt>
                <c:pt idx="1407">
                  <c:v>3.3218913901768601</c:v>
                </c:pt>
                <c:pt idx="1408">
                  <c:v>3.6927486813753698</c:v>
                </c:pt>
                <c:pt idx="1409">
                  <c:v>3.7634431103977599</c:v>
                </c:pt>
                <c:pt idx="1410">
                  <c:v>3.82189392043697</c:v>
                </c:pt>
                <c:pt idx="1411">
                  <c:v>2.8955543972933802</c:v>
                </c:pt>
                <c:pt idx="1412">
                  <c:v>4.2538683109152</c:v>
                </c:pt>
                <c:pt idx="1413">
                  <c:v>3.4488161244611399</c:v>
                </c:pt>
                <c:pt idx="1414">
                  <c:v>4.3493541167726697</c:v>
                </c:pt>
                <c:pt idx="1415">
                  <c:v>3.2257662165043501</c:v>
                </c:pt>
                <c:pt idx="1416">
                  <c:v>4.2635676100531201</c:v>
                </c:pt>
                <c:pt idx="1417">
                  <c:v>2.7420872158841099</c:v>
                </c:pt>
                <c:pt idx="1418">
                  <c:v>2.53849622255309</c:v>
                </c:pt>
                <c:pt idx="1419">
                  <c:v>2.6085762475881902</c:v>
                </c:pt>
                <c:pt idx="1420">
                  <c:v>3.22562224817429</c:v>
                </c:pt>
                <c:pt idx="1421">
                  <c:v>4.0480138206460703</c:v>
                </c:pt>
                <c:pt idx="1422">
                  <c:v>4.1092230403518997</c:v>
                </c:pt>
                <c:pt idx="1423">
                  <c:v>4.1106669900352797</c:v>
                </c:pt>
                <c:pt idx="1424">
                  <c:v>4.1955098563983002</c:v>
                </c:pt>
                <c:pt idx="1425">
                  <c:v>4.0429388377907998</c:v>
                </c:pt>
                <c:pt idx="1426">
                  <c:v>4.0854271349147302</c:v>
                </c:pt>
                <c:pt idx="1427">
                  <c:v>4.1045843201691996</c:v>
                </c:pt>
                <c:pt idx="1428">
                  <c:v>3.2625181707995199</c:v>
                </c:pt>
                <c:pt idx="1429">
                  <c:v>3.0494008247334099</c:v>
                </c:pt>
                <c:pt idx="1430">
                  <c:v>4.1939581835145097</c:v>
                </c:pt>
                <c:pt idx="1431">
                  <c:v>3.173285497542</c:v>
                </c:pt>
                <c:pt idx="1432">
                  <c:v>3.7005774687305002</c:v>
                </c:pt>
                <c:pt idx="1433">
                  <c:v>2.0798120919007901</c:v>
                </c:pt>
                <c:pt idx="1434">
                  <c:v>3.3765039238362902</c:v>
                </c:pt>
                <c:pt idx="1435">
                  <c:v>3.1314862737024098</c:v>
                </c:pt>
                <c:pt idx="1436">
                  <c:v>3.6007612087819698</c:v>
                </c:pt>
                <c:pt idx="1437">
                  <c:v>3.6954636504991001</c:v>
                </c:pt>
                <c:pt idx="1438">
                  <c:v>3.2610750492589702</c:v>
                </c:pt>
                <c:pt idx="1439">
                  <c:v>4.4547008384723998</c:v>
                </c:pt>
                <c:pt idx="1440">
                  <c:v>4.2492297405526296</c:v>
                </c:pt>
                <c:pt idx="1441">
                  <c:v>2.6913983795688701</c:v>
                </c:pt>
                <c:pt idx="1442">
                  <c:v>2.8516926409127401</c:v>
                </c:pt>
                <c:pt idx="1443">
                  <c:v>3.3698423780629501</c:v>
                </c:pt>
                <c:pt idx="1444">
                  <c:v>2.8783174583125501</c:v>
                </c:pt>
                <c:pt idx="1445">
                  <c:v>4.9972883494031102</c:v>
                </c:pt>
                <c:pt idx="1446">
                  <c:v>3.4959353887356599</c:v>
                </c:pt>
                <c:pt idx="1447">
                  <c:v>3.27100702480679</c:v>
                </c:pt>
                <c:pt idx="1448">
                  <c:v>4.1672777140086303</c:v>
                </c:pt>
                <c:pt idx="1449">
                  <c:v>4.3208569222675104</c:v>
                </c:pt>
                <c:pt idx="1450">
                  <c:v>3.2971940623729701</c:v>
                </c:pt>
                <c:pt idx="1451">
                  <c:v>4.2261788097511301</c:v>
                </c:pt>
                <c:pt idx="1452">
                  <c:v>3.1575144163003999</c:v>
                </c:pt>
                <c:pt idx="1453">
                  <c:v>3.57132440436901</c:v>
                </c:pt>
                <c:pt idx="1454">
                  <c:v>3.5211536801083501</c:v>
                </c:pt>
                <c:pt idx="1455">
                  <c:v>4.3176153699815396</c:v>
                </c:pt>
                <c:pt idx="1456">
                  <c:v>4.3286253408479496</c:v>
                </c:pt>
                <c:pt idx="1457">
                  <c:v>2.7222707603637</c:v>
                </c:pt>
                <c:pt idx="1458">
                  <c:v>4.5393338687364402</c:v>
                </c:pt>
                <c:pt idx="1459">
                  <c:v>7.0711120694733802</c:v>
                </c:pt>
                <c:pt idx="1460">
                  <c:v>3.2773883220282398</c:v>
                </c:pt>
                <c:pt idx="1461">
                  <c:v>3.81751489471604</c:v>
                </c:pt>
                <c:pt idx="1462">
                  <c:v>4.6735669624389002</c:v>
                </c:pt>
                <c:pt idx="1463">
                  <c:v>4.6378794514126804</c:v>
                </c:pt>
                <c:pt idx="1464">
                  <c:v>3.1679961656799298</c:v>
                </c:pt>
                <c:pt idx="1465">
                  <c:v>3.1521801262094198</c:v>
                </c:pt>
                <c:pt idx="1466">
                  <c:v>4.3176153123338397</c:v>
                </c:pt>
                <c:pt idx="1467">
                  <c:v>4.9588927281879798</c:v>
                </c:pt>
                <c:pt idx="1468">
                  <c:v>2.8998937745890201</c:v>
                </c:pt>
                <c:pt idx="1469">
                  <c:v>4.2840756290627704</c:v>
                </c:pt>
                <c:pt idx="1470">
                  <c:v>2.8328854954812099</c:v>
                </c:pt>
                <c:pt idx="1471">
                  <c:v>2.7634367806356699</c:v>
                </c:pt>
                <c:pt idx="1472">
                  <c:v>3.49306847273981</c:v>
                </c:pt>
                <c:pt idx="1473">
                  <c:v>3.1089466579743399</c:v>
                </c:pt>
                <c:pt idx="1474">
                  <c:v>2.94147684225277</c:v>
                </c:pt>
                <c:pt idx="1475">
                  <c:v>4.2316890346707501</c:v>
                </c:pt>
                <c:pt idx="1476">
                  <c:v>3.94271444486002</c:v>
                </c:pt>
                <c:pt idx="1477">
                  <c:v>3.4998526744849401</c:v>
                </c:pt>
                <c:pt idx="1478">
                  <c:v>4.6612929761954396</c:v>
                </c:pt>
                <c:pt idx="1479">
                  <c:v>3.3281271240075299</c:v>
                </c:pt>
                <c:pt idx="1480">
                  <c:v>2.92108273721538</c:v>
                </c:pt>
                <c:pt idx="1481">
                  <c:v>3.2489367220172101</c:v>
                </c:pt>
                <c:pt idx="1482">
                  <c:v>3.7693502858656398</c:v>
                </c:pt>
                <c:pt idx="1483">
                  <c:v>4.1326943508674399</c:v>
                </c:pt>
                <c:pt idx="1484">
                  <c:v>4.4342909381242599</c:v>
                </c:pt>
                <c:pt idx="1485">
                  <c:v>2.0508441062104099</c:v>
                </c:pt>
                <c:pt idx="1486">
                  <c:v>2.81356476585503</c:v>
                </c:pt>
                <c:pt idx="1487">
                  <c:v>1.9289023697632799</c:v>
                </c:pt>
                <c:pt idx="1488">
                  <c:v>3.7000593864525699</c:v>
                </c:pt>
                <c:pt idx="1489">
                  <c:v>4.8074577134498204</c:v>
                </c:pt>
                <c:pt idx="1490">
                  <c:v>4.2891218624867404</c:v>
                </c:pt>
                <c:pt idx="1491">
                  <c:v>3.3508778187092498</c:v>
                </c:pt>
                <c:pt idx="1492">
                  <c:v>2.8680802895376099</c:v>
                </c:pt>
                <c:pt idx="1493">
                  <c:v>2.95104936912578</c:v>
                </c:pt>
                <c:pt idx="1494">
                  <c:v>4.0785517529998403</c:v>
                </c:pt>
                <c:pt idx="1495">
                  <c:v>3.9212856964347398</c:v>
                </c:pt>
                <c:pt idx="1496">
                  <c:v>3.9227075723501099</c:v>
                </c:pt>
                <c:pt idx="1497">
                  <c:v>4.4128326757977199</c:v>
                </c:pt>
                <c:pt idx="1498">
                  <c:v>3.0326268376426402</c:v>
                </c:pt>
                <c:pt idx="1499">
                  <c:v>4.1589842776171597</c:v>
                </c:pt>
                <c:pt idx="1500">
                  <c:v>4.5599324564258401</c:v>
                </c:pt>
                <c:pt idx="1501">
                  <c:v>5.331225443188</c:v>
                </c:pt>
                <c:pt idx="1502">
                  <c:v>2.3845650072059401</c:v>
                </c:pt>
                <c:pt idx="1503">
                  <c:v>4.8872045159207902</c:v>
                </c:pt>
                <c:pt idx="1504">
                  <c:v>2.6918785819529898</c:v>
                </c:pt>
                <c:pt idx="1505">
                  <c:v>7.8217767451076101</c:v>
                </c:pt>
                <c:pt idx="1506">
                  <c:v>3.0431729123249598</c:v>
                </c:pt>
                <c:pt idx="1507">
                  <c:v>2.8029431183979998</c:v>
                </c:pt>
                <c:pt idx="1508">
                  <c:v>3.8223398856728799</c:v>
                </c:pt>
                <c:pt idx="1509">
                  <c:v>3.57429968831423</c:v>
                </c:pt>
                <c:pt idx="1510">
                  <c:v>5.9555373504885702</c:v>
                </c:pt>
                <c:pt idx="1511">
                  <c:v>4.2828831721433698</c:v>
                </c:pt>
                <c:pt idx="1512">
                  <c:v>3.7087930049230899</c:v>
                </c:pt>
                <c:pt idx="1513">
                  <c:v>3.0307649273686899</c:v>
                </c:pt>
                <c:pt idx="1514">
                  <c:v>4.4910484705872102</c:v>
                </c:pt>
                <c:pt idx="1515">
                  <c:v>5.4225802538950996</c:v>
                </c:pt>
                <c:pt idx="1516">
                  <c:v>3.8767251906834499</c:v>
                </c:pt>
                <c:pt idx="1517">
                  <c:v>2.82169931556315</c:v>
                </c:pt>
                <c:pt idx="1518">
                  <c:v>5.5817575406661799</c:v>
                </c:pt>
                <c:pt idx="1519">
                  <c:v>2.4834483030552099</c:v>
                </c:pt>
                <c:pt idx="1520">
                  <c:v>2.6959628938260001</c:v>
                </c:pt>
                <c:pt idx="1521">
                  <c:v>3.3671003090050999</c:v>
                </c:pt>
                <c:pt idx="1522">
                  <c:v>3.58061227386853</c:v>
                </c:pt>
                <c:pt idx="1523">
                  <c:v>2.8741507402391</c:v>
                </c:pt>
                <c:pt idx="1524">
                  <c:v>3.2868813567100399</c:v>
                </c:pt>
                <c:pt idx="1525">
                  <c:v>4.0306910438829897</c:v>
                </c:pt>
                <c:pt idx="1526">
                  <c:v>3.9169252836766399</c:v>
                </c:pt>
                <c:pt idx="1527">
                  <c:v>3.55498301210657</c:v>
                </c:pt>
                <c:pt idx="1528">
                  <c:v>3.0585447245908699</c:v>
                </c:pt>
                <c:pt idx="1529">
                  <c:v>3.8959782162012999</c:v>
                </c:pt>
                <c:pt idx="1530">
                  <c:v>3.6264202864739299</c:v>
                </c:pt>
                <c:pt idx="1531">
                  <c:v>3.0167680536963601</c:v>
                </c:pt>
                <c:pt idx="1532">
                  <c:v>2.8922370027072</c:v>
                </c:pt>
                <c:pt idx="1533">
                  <c:v>2.6876807286241902</c:v>
                </c:pt>
                <c:pt idx="1534">
                  <c:v>3.2807729810472699</c:v>
                </c:pt>
                <c:pt idx="1535">
                  <c:v>7.2341308511366202</c:v>
                </c:pt>
                <c:pt idx="1536">
                  <c:v>3.2046228486969</c:v>
                </c:pt>
                <c:pt idx="1537">
                  <c:v>2.9704876210355402</c:v>
                </c:pt>
                <c:pt idx="1538">
                  <c:v>4.1887416324837599</c:v>
                </c:pt>
                <c:pt idx="1539">
                  <c:v>3.6512512906853298</c:v>
                </c:pt>
                <c:pt idx="1540">
                  <c:v>4.4492938627780001</c:v>
                </c:pt>
                <c:pt idx="1541">
                  <c:v>2.5613789554956501</c:v>
                </c:pt>
                <c:pt idx="1542">
                  <c:v>4.9601666675112597</c:v>
                </c:pt>
                <c:pt idx="1543">
                  <c:v>3.69165041198191</c:v>
                </c:pt>
                <c:pt idx="1544">
                  <c:v>2.9293293207404298</c:v>
                </c:pt>
                <c:pt idx="1545">
                  <c:v>3.6034763854833902</c:v>
                </c:pt>
                <c:pt idx="1546">
                  <c:v>4.5978375243873604</c:v>
                </c:pt>
                <c:pt idx="1547">
                  <c:v>4.2517464204054303</c:v>
                </c:pt>
                <c:pt idx="1548">
                  <c:v>3.2838283984093399</c:v>
                </c:pt>
                <c:pt idx="1549">
                  <c:v>3.01384420566847</c:v>
                </c:pt>
                <c:pt idx="1550">
                  <c:v>2.43987945767253</c:v>
                </c:pt>
                <c:pt idx="1551">
                  <c:v>2.99499462031222</c:v>
                </c:pt>
                <c:pt idx="1552">
                  <c:v>3.8214615239759899</c:v>
                </c:pt>
                <c:pt idx="1553">
                  <c:v>3.4691321331748002</c:v>
                </c:pt>
                <c:pt idx="1554">
                  <c:v>3.91495763368067</c:v>
                </c:pt>
                <c:pt idx="1555">
                  <c:v>4.7399111871614004</c:v>
                </c:pt>
                <c:pt idx="1556">
                  <c:v>4.7074459332920497</c:v>
                </c:pt>
                <c:pt idx="1557">
                  <c:v>4.4366185466708101</c:v>
                </c:pt>
                <c:pt idx="1558">
                  <c:v>3.6803678472349302</c:v>
                </c:pt>
                <c:pt idx="1559">
                  <c:v>3.3728731122352502</c:v>
                </c:pt>
                <c:pt idx="1560">
                  <c:v>4.9623596808759096</c:v>
                </c:pt>
                <c:pt idx="1561">
                  <c:v>4.0918185881971798</c:v>
                </c:pt>
                <c:pt idx="1562">
                  <c:v>6.1952154277187699</c:v>
                </c:pt>
                <c:pt idx="1563">
                  <c:v>4.9491218258830498</c:v>
                </c:pt>
                <c:pt idx="1564">
                  <c:v>5.7843921208974596</c:v>
                </c:pt>
                <c:pt idx="1565">
                  <c:v>2.8194910072321702</c:v>
                </c:pt>
                <c:pt idx="1566">
                  <c:v>4.3547143154008401</c:v>
                </c:pt>
                <c:pt idx="1567">
                  <c:v>2.8278401668145099</c:v>
                </c:pt>
                <c:pt idx="1568">
                  <c:v>3.4856272723505</c:v>
                </c:pt>
                <c:pt idx="1569">
                  <c:v>3.35779513049666</c:v>
                </c:pt>
                <c:pt idx="1570">
                  <c:v>4.5834149538894602</c:v>
                </c:pt>
                <c:pt idx="1571">
                  <c:v>3.2828960351416701</c:v>
                </c:pt>
                <c:pt idx="1572">
                  <c:v>3.3886238361472101</c:v>
                </c:pt>
                <c:pt idx="1573">
                  <c:v>3.1885728137371601</c:v>
                </c:pt>
                <c:pt idx="1574">
                  <c:v>4.5253520240653904</c:v>
                </c:pt>
                <c:pt idx="1575">
                  <c:v>3.2444582749293001</c:v>
                </c:pt>
                <c:pt idx="1576">
                  <c:v>3.3809556962496901</c:v>
                </c:pt>
                <c:pt idx="1577">
                  <c:v>1.9128304962676601</c:v>
                </c:pt>
                <c:pt idx="1578">
                  <c:v>3.4474422575782002</c:v>
                </c:pt>
                <c:pt idx="1579">
                  <c:v>3.7216636483503298</c:v>
                </c:pt>
                <c:pt idx="1580">
                  <c:v>4.5937238931993898</c:v>
                </c:pt>
                <c:pt idx="1581">
                  <c:v>3.15017801930862</c:v>
                </c:pt>
                <c:pt idx="1582">
                  <c:v>4.19653588273097</c:v>
                </c:pt>
                <c:pt idx="1583">
                  <c:v>4.1799662273147202</c:v>
                </c:pt>
                <c:pt idx="1584">
                  <c:v>4.0629257721455003</c:v>
                </c:pt>
                <c:pt idx="1585">
                  <c:v>4.8416521567603104</c:v>
                </c:pt>
                <c:pt idx="1586">
                  <c:v>4.58429925363638</c:v>
                </c:pt>
                <c:pt idx="1587">
                  <c:v>3.1103958661864599</c:v>
                </c:pt>
                <c:pt idx="1588">
                  <c:v>14.4725571702098</c:v>
                </c:pt>
                <c:pt idx="1589">
                  <c:v>5.04305716095993</c:v>
                </c:pt>
                <c:pt idx="1590">
                  <c:v>4.8625729472666697</c:v>
                </c:pt>
                <c:pt idx="1591">
                  <c:v>6.4227599001434497</c:v>
                </c:pt>
                <c:pt idx="1592">
                  <c:v>3.8440329789687899</c:v>
                </c:pt>
                <c:pt idx="1593">
                  <c:v>4.5150865805004798</c:v>
                </c:pt>
                <c:pt idx="1594">
                  <c:v>3.4464138687334902</c:v>
                </c:pt>
                <c:pt idx="1595">
                  <c:v>3.61507392277082</c:v>
                </c:pt>
                <c:pt idx="1596">
                  <c:v>3.3637096182523898</c:v>
                </c:pt>
                <c:pt idx="1597">
                  <c:v>3.1060557405103899</c:v>
                </c:pt>
                <c:pt idx="1598">
                  <c:v>3.6745445215607901</c:v>
                </c:pt>
                <c:pt idx="1599">
                  <c:v>3.1475530986926099</c:v>
                </c:pt>
                <c:pt idx="1600">
                  <c:v>4.4992598724072197</c:v>
                </c:pt>
                <c:pt idx="1601">
                  <c:v>2.2981534155819698</c:v>
                </c:pt>
                <c:pt idx="1602">
                  <c:v>4.2434832814173999</c:v>
                </c:pt>
                <c:pt idx="1603">
                  <c:v>4.6377347183295203</c:v>
                </c:pt>
                <c:pt idx="1604">
                  <c:v>3.8338982484582602</c:v>
                </c:pt>
                <c:pt idx="1605">
                  <c:v>1.7942442612046099</c:v>
                </c:pt>
                <c:pt idx="1606">
                  <c:v>3.4511773094523099</c:v>
                </c:pt>
                <c:pt idx="1607">
                  <c:v>5.4315212431689002</c:v>
                </c:pt>
                <c:pt idx="1608">
                  <c:v>4.82100496371128</c:v>
                </c:pt>
                <c:pt idx="1609">
                  <c:v>3.48152358673617</c:v>
                </c:pt>
                <c:pt idx="1610">
                  <c:v>3.58542795438645</c:v>
                </c:pt>
                <c:pt idx="1611">
                  <c:v>3.3451142936363101</c:v>
                </c:pt>
                <c:pt idx="1612">
                  <c:v>1.7716936176440199</c:v>
                </c:pt>
                <c:pt idx="1613">
                  <c:v>3.9903855514023698</c:v>
                </c:pt>
                <c:pt idx="1614">
                  <c:v>3.1922990542338301</c:v>
                </c:pt>
                <c:pt idx="1615">
                  <c:v>2.6988758845012701</c:v>
                </c:pt>
                <c:pt idx="1616">
                  <c:v>3.9872303578263399</c:v>
                </c:pt>
                <c:pt idx="1617">
                  <c:v>3.6182521090272401</c:v>
                </c:pt>
                <c:pt idx="1618">
                  <c:v>4.2148495996917301</c:v>
                </c:pt>
                <c:pt idx="1619">
                  <c:v>4.2854539984304596</c:v>
                </c:pt>
                <c:pt idx="1620">
                  <c:v>5.0914756601892401</c:v>
                </c:pt>
                <c:pt idx="1621">
                  <c:v>3.70570889995949</c:v>
                </c:pt>
                <c:pt idx="1622">
                  <c:v>4.51976882997036</c:v>
                </c:pt>
                <c:pt idx="1623">
                  <c:v>3.6091806429486799</c:v>
                </c:pt>
                <c:pt idx="1624">
                  <c:v>4.5572268778219902</c:v>
                </c:pt>
                <c:pt idx="1625">
                  <c:v>4.2066564954445003</c:v>
                </c:pt>
                <c:pt idx="1626">
                  <c:v>4.2187484838537097</c:v>
                </c:pt>
                <c:pt idx="1627">
                  <c:v>3.35842105277092</c:v>
                </c:pt>
                <c:pt idx="1628">
                  <c:v>2.4631295222090799</c:v>
                </c:pt>
                <c:pt idx="1629">
                  <c:v>4.8971946269019897</c:v>
                </c:pt>
                <c:pt idx="1630">
                  <c:v>3.1930819167702702</c:v>
                </c:pt>
                <c:pt idx="1631">
                  <c:v>4.43462640984818</c:v>
                </c:pt>
                <c:pt idx="1632">
                  <c:v>3.3291102004651898</c:v>
                </c:pt>
                <c:pt idx="1633">
                  <c:v>4.0721076024158496</c:v>
                </c:pt>
                <c:pt idx="1634">
                  <c:v>3.1304001409876898</c:v>
                </c:pt>
                <c:pt idx="1635">
                  <c:v>4.1944043188803901</c:v>
                </c:pt>
                <c:pt idx="1636">
                  <c:v>1.9594866222810301</c:v>
                </c:pt>
                <c:pt idx="1637">
                  <c:v>2.2521785682042599</c:v>
                </c:pt>
                <c:pt idx="1638">
                  <c:v>4.24016007364565</c:v>
                </c:pt>
                <c:pt idx="1639">
                  <c:v>3.1389372386467298</c:v>
                </c:pt>
                <c:pt idx="1640">
                  <c:v>4.2407958780031603</c:v>
                </c:pt>
                <c:pt idx="1641">
                  <c:v>4.9371209414903499</c:v>
                </c:pt>
                <c:pt idx="1642">
                  <c:v>3.7996451151472201</c:v>
                </c:pt>
                <c:pt idx="1643">
                  <c:v>4.18186275325104</c:v>
                </c:pt>
                <c:pt idx="1644">
                  <c:v>3.5492849717655801</c:v>
                </c:pt>
                <c:pt idx="1645">
                  <c:v>3.3362345657835002</c:v>
                </c:pt>
                <c:pt idx="1646">
                  <c:v>3.6127122527903999</c:v>
                </c:pt>
                <c:pt idx="1647">
                  <c:v>5.0337078590391497</c:v>
                </c:pt>
                <c:pt idx="1648">
                  <c:v>2.4526405739359598</c:v>
                </c:pt>
                <c:pt idx="1649">
                  <c:v>4.5395841860677102</c:v>
                </c:pt>
                <c:pt idx="1650">
                  <c:v>6.8544901173600499</c:v>
                </c:pt>
                <c:pt idx="1651">
                  <c:v>3.2819538986169299</c:v>
                </c:pt>
                <c:pt idx="1652">
                  <c:v>4.3752155962889203</c:v>
                </c:pt>
                <c:pt idx="1653">
                  <c:v>4.1711547722625397</c:v>
                </c:pt>
                <c:pt idx="1654">
                  <c:v>3.4122311855194098</c:v>
                </c:pt>
                <c:pt idx="1655">
                  <c:v>4.31958855780361</c:v>
                </c:pt>
                <c:pt idx="1656">
                  <c:v>6.7326156289892696</c:v>
                </c:pt>
                <c:pt idx="1657">
                  <c:v>3.5344997811969798</c:v>
                </c:pt>
                <c:pt idx="1658">
                  <c:v>2.9143412416775099</c:v>
                </c:pt>
                <c:pt idx="1659">
                  <c:v>3.4019822953223402</c:v>
                </c:pt>
                <c:pt idx="1660">
                  <c:v>4.1497519471970596</c:v>
                </c:pt>
                <c:pt idx="1661">
                  <c:v>5.3116864498808196</c:v>
                </c:pt>
                <c:pt idx="1662">
                  <c:v>4.7230199449022701</c:v>
                </c:pt>
                <c:pt idx="1663">
                  <c:v>2.02435507685338</c:v>
                </c:pt>
                <c:pt idx="1664">
                  <c:v>3.6640743893177001</c:v>
                </c:pt>
                <c:pt idx="1665">
                  <c:v>4.4443894396246497</c:v>
                </c:pt>
                <c:pt idx="1666">
                  <c:v>3.7053442257341902</c:v>
                </c:pt>
                <c:pt idx="1667">
                  <c:v>3.5177900422141599</c:v>
                </c:pt>
                <c:pt idx="1668">
                  <c:v>3.8429581713034202</c:v>
                </c:pt>
                <c:pt idx="1669">
                  <c:v>7.2056393204006701</c:v>
                </c:pt>
                <c:pt idx="1670">
                  <c:v>2.8629410422014301</c:v>
                </c:pt>
                <c:pt idx="1671">
                  <c:v>4.2630551097285601</c:v>
                </c:pt>
                <c:pt idx="1672">
                  <c:v>4.2948758478796201</c:v>
                </c:pt>
                <c:pt idx="1673">
                  <c:v>2.88231846379484</c:v>
                </c:pt>
                <c:pt idx="1674">
                  <c:v>3.7860563213960199</c:v>
                </c:pt>
                <c:pt idx="1675">
                  <c:v>4.9238408112002903</c:v>
                </c:pt>
                <c:pt idx="1676">
                  <c:v>2.3180383396130502</c:v>
                </c:pt>
                <c:pt idx="1677">
                  <c:v>3.09886692847543</c:v>
                </c:pt>
                <c:pt idx="1678">
                  <c:v>4.0592689400766204</c:v>
                </c:pt>
                <c:pt idx="1679">
                  <c:v>3.5219891734612201</c:v>
                </c:pt>
                <c:pt idx="1680">
                  <c:v>4.3294798889254498</c:v>
                </c:pt>
                <c:pt idx="1681">
                  <c:v>2.7595195910077299</c:v>
                </c:pt>
                <c:pt idx="1682">
                  <c:v>3.3034168591278501</c:v>
                </c:pt>
                <c:pt idx="1683">
                  <c:v>2.7344099005128299</c:v>
                </c:pt>
                <c:pt idx="1684">
                  <c:v>3.7296598552714699</c:v>
                </c:pt>
                <c:pt idx="1685">
                  <c:v>4.3857105650653301</c:v>
                </c:pt>
                <c:pt idx="1686">
                  <c:v>3.22969744387985</c:v>
                </c:pt>
                <c:pt idx="1687">
                  <c:v>5.0729287125034404</c:v>
                </c:pt>
                <c:pt idx="1688">
                  <c:v>2.9184762615045599</c:v>
                </c:pt>
                <c:pt idx="1689">
                  <c:v>3.2784731702904901</c:v>
                </c:pt>
                <c:pt idx="1690">
                  <c:v>4.0065789894352104</c:v>
                </c:pt>
                <c:pt idx="1691">
                  <c:v>3.97817250118942</c:v>
                </c:pt>
                <c:pt idx="1692">
                  <c:v>5.9166410659620396</c:v>
                </c:pt>
                <c:pt idx="1693">
                  <c:v>4.3645392386623403</c:v>
                </c:pt>
                <c:pt idx="1694">
                  <c:v>1.57209622797267</c:v>
                </c:pt>
                <c:pt idx="1695">
                  <c:v>2.0660440979285402</c:v>
                </c:pt>
                <c:pt idx="1696">
                  <c:v>3.60768141931913</c:v>
                </c:pt>
                <c:pt idx="1697">
                  <c:v>3.4708554971002199</c:v>
                </c:pt>
                <c:pt idx="1698">
                  <c:v>3.7721671223260298</c:v>
                </c:pt>
                <c:pt idx="1699">
                  <c:v>2.81798173535931</c:v>
                </c:pt>
                <c:pt idx="1700">
                  <c:v>3.43832392808637</c:v>
                </c:pt>
                <c:pt idx="1701">
                  <c:v>1.5406547396785399</c:v>
                </c:pt>
                <c:pt idx="1702">
                  <c:v>3.5158471804818401</c:v>
                </c:pt>
                <c:pt idx="1703">
                  <c:v>3.5965085262841301</c:v>
                </c:pt>
                <c:pt idx="1704">
                  <c:v>3.9268384603108202</c:v>
                </c:pt>
                <c:pt idx="1705">
                  <c:v>2.9353805357903702</c:v>
                </c:pt>
                <c:pt idx="1706">
                  <c:v>3.76626114931108</c:v>
                </c:pt>
                <c:pt idx="1707">
                  <c:v>4.68983214194329</c:v>
                </c:pt>
                <c:pt idx="1708">
                  <c:v>2.8843935564421299</c:v>
                </c:pt>
                <c:pt idx="1709">
                  <c:v>4.0124243195639799</c:v>
                </c:pt>
                <c:pt idx="1710">
                  <c:v>3.8750138003270802</c:v>
                </c:pt>
                <c:pt idx="1711">
                  <c:v>4.3055360406943697</c:v>
                </c:pt>
                <c:pt idx="1712">
                  <c:v>4.6982158836037797</c:v>
                </c:pt>
                <c:pt idx="1713">
                  <c:v>6.2856424548192704</c:v>
                </c:pt>
                <c:pt idx="1714">
                  <c:v>3.2546987443476998</c:v>
                </c:pt>
                <c:pt idx="1715">
                  <c:v>3.2481911560608898</c:v>
                </c:pt>
                <c:pt idx="1716">
                  <c:v>3.4432932821696598</c:v>
                </c:pt>
                <c:pt idx="1717">
                  <c:v>4.23797561879827</c:v>
                </c:pt>
                <c:pt idx="1718">
                  <c:v>3.0247034756217301</c:v>
                </c:pt>
                <c:pt idx="1719">
                  <c:v>3.78563313926422</c:v>
                </c:pt>
                <c:pt idx="1720">
                  <c:v>4.3825480238797097</c:v>
                </c:pt>
                <c:pt idx="1721">
                  <c:v>3.6856128127957302</c:v>
                </c:pt>
                <c:pt idx="1722">
                  <c:v>3.0307411410702199</c:v>
                </c:pt>
                <c:pt idx="1723">
                  <c:v>2.8866489519166798</c:v>
                </c:pt>
                <c:pt idx="1724">
                  <c:v>3.4046350799618099</c:v>
                </c:pt>
                <c:pt idx="1725">
                  <c:v>3.5053504984356998</c:v>
                </c:pt>
                <c:pt idx="1726">
                  <c:v>4.0312597867056104</c:v>
                </c:pt>
                <c:pt idx="1727">
                  <c:v>2.93826676885906</c:v>
                </c:pt>
                <c:pt idx="1728">
                  <c:v>3.5706053501685902</c:v>
                </c:pt>
                <c:pt idx="1729">
                  <c:v>3.0818673988604202</c:v>
                </c:pt>
                <c:pt idx="1730">
                  <c:v>2.56173076710613</c:v>
                </c:pt>
                <c:pt idx="1731">
                  <c:v>4.54573006686228</c:v>
                </c:pt>
                <c:pt idx="1732">
                  <c:v>5.2643297542381697</c:v>
                </c:pt>
                <c:pt idx="1733">
                  <c:v>4.1174347905013304</c:v>
                </c:pt>
                <c:pt idx="1734">
                  <c:v>3.97592680920306</c:v>
                </c:pt>
                <c:pt idx="1735">
                  <c:v>3.8151669533149999</c:v>
                </c:pt>
                <c:pt idx="1736">
                  <c:v>2.46226822556791</c:v>
                </c:pt>
                <c:pt idx="1737">
                  <c:v>4.7252612331734696</c:v>
                </c:pt>
                <c:pt idx="1738">
                  <c:v>3.1779937709614501</c:v>
                </c:pt>
                <c:pt idx="1739">
                  <c:v>3.3414965988454002</c:v>
                </c:pt>
                <c:pt idx="1740">
                  <c:v>3.2198508878819698</c:v>
                </c:pt>
                <c:pt idx="1741">
                  <c:v>4.0403748810137801</c:v>
                </c:pt>
                <c:pt idx="1742">
                  <c:v>4.04435377553125</c:v>
                </c:pt>
                <c:pt idx="1743">
                  <c:v>2.55975059874801</c:v>
                </c:pt>
                <c:pt idx="1744">
                  <c:v>3.9581062273391101</c:v>
                </c:pt>
                <c:pt idx="1745">
                  <c:v>2.1551261676939499</c:v>
                </c:pt>
                <c:pt idx="1746">
                  <c:v>4.1668851259006496</c:v>
                </c:pt>
                <c:pt idx="1747">
                  <c:v>6.1910726182545002</c:v>
                </c:pt>
                <c:pt idx="1748">
                  <c:v>3.3261490565237599</c:v>
                </c:pt>
                <c:pt idx="1749">
                  <c:v>3.3997170283157798</c:v>
                </c:pt>
                <c:pt idx="1750">
                  <c:v>3.08188586317244</c:v>
                </c:pt>
                <c:pt idx="1751">
                  <c:v>3.8603010481736502</c:v>
                </c:pt>
                <c:pt idx="1752">
                  <c:v>2.5908882069297099</c:v>
                </c:pt>
                <c:pt idx="1753">
                  <c:v>4.1088620536279601</c:v>
                </c:pt>
                <c:pt idx="1754">
                  <c:v>3.8224464591160801</c:v>
                </c:pt>
                <c:pt idx="1755">
                  <c:v>4.1786358051632098</c:v>
                </c:pt>
                <c:pt idx="1756">
                  <c:v>4.4527130798600902</c:v>
                </c:pt>
                <c:pt idx="1757">
                  <c:v>4.7799959650105404</c:v>
                </c:pt>
                <c:pt idx="1758">
                  <c:v>6.3368046851551396</c:v>
                </c:pt>
                <c:pt idx="1759">
                  <c:v>2.7438533830101899</c:v>
                </c:pt>
                <c:pt idx="1760">
                  <c:v>4.4392305981165601</c:v>
                </c:pt>
                <c:pt idx="1761">
                  <c:v>2.31760867524005</c:v>
                </c:pt>
                <c:pt idx="1762">
                  <c:v>2.8993346111252398</c:v>
                </c:pt>
                <c:pt idx="1763">
                  <c:v>3.0734664446945401</c:v>
                </c:pt>
                <c:pt idx="1764">
                  <c:v>4.5746264419162603</c:v>
                </c:pt>
                <c:pt idx="1765">
                  <c:v>2.6655196437856299</c:v>
                </c:pt>
                <c:pt idx="1766">
                  <c:v>2.3529311503949102</c:v>
                </c:pt>
                <c:pt idx="1767">
                  <c:v>3.0581098323879798</c:v>
                </c:pt>
                <c:pt idx="1768">
                  <c:v>3.1310037368179602</c:v>
                </c:pt>
                <c:pt idx="1769">
                  <c:v>1.9422307721924901</c:v>
                </c:pt>
                <c:pt idx="1770">
                  <c:v>2.7692721964767002</c:v>
                </c:pt>
                <c:pt idx="1771">
                  <c:v>5.3542549179126997</c:v>
                </c:pt>
                <c:pt idx="1772">
                  <c:v>3.4577449316104198</c:v>
                </c:pt>
                <c:pt idx="1773">
                  <c:v>2.6351362102004501</c:v>
                </c:pt>
                <c:pt idx="1774">
                  <c:v>4.0742264768199101</c:v>
                </c:pt>
                <c:pt idx="1775">
                  <c:v>4.8116717535917601</c:v>
                </c:pt>
                <c:pt idx="1776">
                  <c:v>3.5129615824983098</c:v>
                </c:pt>
                <c:pt idx="1777">
                  <c:v>6.6046019682180601</c:v>
                </c:pt>
                <c:pt idx="1778">
                  <c:v>3.8275592111640502</c:v>
                </c:pt>
                <c:pt idx="1779">
                  <c:v>4.3206853472181699</c:v>
                </c:pt>
                <c:pt idx="1780">
                  <c:v>3.43359660919542</c:v>
                </c:pt>
                <c:pt idx="1781">
                  <c:v>4.6442829127532699</c:v>
                </c:pt>
                <c:pt idx="1782">
                  <c:v>4.0779276597197303</c:v>
                </c:pt>
                <c:pt idx="1783">
                  <c:v>2.7663225266759301</c:v>
                </c:pt>
                <c:pt idx="1784">
                  <c:v>3.39128681670118</c:v>
                </c:pt>
                <c:pt idx="1785">
                  <c:v>4.3068976225808804</c:v>
                </c:pt>
                <c:pt idx="1786">
                  <c:v>3.4728494322279801</c:v>
                </c:pt>
                <c:pt idx="1787">
                  <c:v>2.9393274854334801</c:v>
                </c:pt>
                <c:pt idx="1788">
                  <c:v>5.8334126464547298</c:v>
                </c:pt>
                <c:pt idx="1789">
                  <c:v>4.4123874217620704</c:v>
                </c:pt>
                <c:pt idx="1790">
                  <c:v>3.6699456145147198</c:v>
                </c:pt>
                <c:pt idx="1791">
                  <c:v>3.8639013380220399</c:v>
                </c:pt>
                <c:pt idx="1792">
                  <c:v>4.6370284460337299</c:v>
                </c:pt>
                <c:pt idx="1793">
                  <c:v>4.1043293730882002</c:v>
                </c:pt>
                <c:pt idx="1794">
                  <c:v>3.5269052304816801</c:v>
                </c:pt>
                <c:pt idx="1795">
                  <c:v>3.45759983594467</c:v>
                </c:pt>
                <c:pt idx="1796">
                  <c:v>3.0700815396082102</c:v>
                </c:pt>
                <c:pt idx="1797">
                  <c:v>5.1416095754780704</c:v>
                </c:pt>
                <c:pt idx="1798">
                  <c:v>6.16695531604707</c:v>
                </c:pt>
                <c:pt idx="1799">
                  <c:v>2.04234305925503</c:v>
                </c:pt>
                <c:pt idx="1800">
                  <c:v>3.9340088089223402</c:v>
                </c:pt>
                <c:pt idx="1801">
                  <c:v>2.99684247014476</c:v>
                </c:pt>
                <c:pt idx="1802">
                  <c:v>3.9659936416589998</c:v>
                </c:pt>
                <c:pt idx="1803">
                  <c:v>2.5171806451980601</c:v>
                </c:pt>
                <c:pt idx="1804">
                  <c:v>3.00483669868493</c:v>
                </c:pt>
                <c:pt idx="1805">
                  <c:v>2.7312184006076001</c:v>
                </c:pt>
                <c:pt idx="1806">
                  <c:v>4.3316130018525696</c:v>
                </c:pt>
                <c:pt idx="1807">
                  <c:v>3.25266743289139</c:v>
                </c:pt>
                <c:pt idx="1808">
                  <c:v>3.2487691232208298</c:v>
                </c:pt>
                <c:pt idx="1809">
                  <c:v>4.3021430039036801</c:v>
                </c:pt>
                <c:pt idx="1810">
                  <c:v>3.4336496437242499</c:v>
                </c:pt>
                <c:pt idx="1811">
                  <c:v>3.80376234529946</c:v>
                </c:pt>
                <c:pt idx="1812">
                  <c:v>-1.54363866506128E-2</c:v>
                </c:pt>
                <c:pt idx="1813">
                  <c:v>4.2614850611851001</c:v>
                </c:pt>
                <c:pt idx="1814">
                  <c:v>4.33033440729014</c:v>
                </c:pt>
                <c:pt idx="1815">
                  <c:v>4.7453407811937698</c:v>
                </c:pt>
                <c:pt idx="1816">
                  <c:v>3.9828921337784799</c:v>
                </c:pt>
                <c:pt idx="1817">
                  <c:v>3.7446165865587999</c:v>
                </c:pt>
                <c:pt idx="1818">
                  <c:v>3.9119991025276799</c:v>
                </c:pt>
                <c:pt idx="1819">
                  <c:v>2.5473132633292299</c:v>
                </c:pt>
                <c:pt idx="1820">
                  <c:v>4.9681437605807703</c:v>
                </c:pt>
                <c:pt idx="1821">
                  <c:v>4.0419017598123599</c:v>
                </c:pt>
                <c:pt idx="1822">
                  <c:v>2.9021855775465299</c:v>
                </c:pt>
                <c:pt idx="1823">
                  <c:v>3.7662578627450198</c:v>
                </c:pt>
                <c:pt idx="1824">
                  <c:v>2.6630818520266</c:v>
                </c:pt>
                <c:pt idx="1825">
                  <c:v>2.9695334078840601</c:v>
                </c:pt>
                <c:pt idx="1826">
                  <c:v>3.8072840780587098</c:v>
                </c:pt>
                <c:pt idx="1827">
                  <c:v>4.6587991064813501</c:v>
                </c:pt>
                <c:pt idx="1828">
                  <c:v>2.9194852466887302</c:v>
                </c:pt>
                <c:pt idx="1829">
                  <c:v>4.4324692682715803</c:v>
                </c:pt>
                <c:pt idx="1830">
                  <c:v>5.2552787576318796</c:v>
                </c:pt>
                <c:pt idx="1831">
                  <c:v>5.0359492383644797</c:v>
                </c:pt>
                <c:pt idx="1832">
                  <c:v>3.5324004860728899</c:v>
                </c:pt>
                <c:pt idx="1833">
                  <c:v>4.3457201336800804</c:v>
                </c:pt>
                <c:pt idx="1834">
                  <c:v>5.40864040270072</c:v>
                </c:pt>
                <c:pt idx="1835">
                  <c:v>2.4799723303406802</c:v>
                </c:pt>
                <c:pt idx="1836">
                  <c:v>2.9293955131568201</c:v>
                </c:pt>
                <c:pt idx="1837">
                  <c:v>2.8125180107708099</c:v>
                </c:pt>
                <c:pt idx="1838">
                  <c:v>2.63987147577321</c:v>
                </c:pt>
                <c:pt idx="1839">
                  <c:v>1.9008604422918101</c:v>
                </c:pt>
                <c:pt idx="1840">
                  <c:v>3.9229224806645999</c:v>
                </c:pt>
                <c:pt idx="1841">
                  <c:v>1.6477559993892501</c:v>
                </c:pt>
                <c:pt idx="1842">
                  <c:v>3.3192581819989302</c:v>
                </c:pt>
                <c:pt idx="1843">
                  <c:v>3.7477382531706498</c:v>
                </c:pt>
                <c:pt idx="1844">
                  <c:v>5.15252177608241</c:v>
                </c:pt>
                <c:pt idx="1845">
                  <c:v>3.18549637390859</c:v>
                </c:pt>
                <c:pt idx="1846">
                  <c:v>2.7492339108132899</c:v>
                </c:pt>
                <c:pt idx="1847">
                  <c:v>1.2061003085336699</c:v>
                </c:pt>
                <c:pt idx="1848">
                  <c:v>4.1455526347165002</c:v>
                </c:pt>
                <c:pt idx="1849">
                  <c:v>3.21009220096323</c:v>
                </c:pt>
                <c:pt idx="1850">
                  <c:v>6.47819532565053</c:v>
                </c:pt>
                <c:pt idx="1851">
                  <c:v>3.8851386222414899</c:v>
                </c:pt>
                <c:pt idx="1852">
                  <c:v>2.8251696882180402</c:v>
                </c:pt>
                <c:pt idx="1853">
                  <c:v>3.2973924537540702</c:v>
                </c:pt>
                <c:pt idx="1854">
                  <c:v>3.6412393984588198</c:v>
                </c:pt>
                <c:pt idx="1855">
                  <c:v>3.6961777586229498</c:v>
                </c:pt>
                <c:pt idx="1856">
                  <c:v>3.58026681889142</c:v>
                </c:pt>
                <c:pt idx="1857">
                  <c:v>2.7824622388000599</c:v>
                </c:pt>
                <c:pt idx="1858">
                  <c:v>2.4777185816437002</c:v>
                </c:pt>
                <c:pt idx="1859">
                  <c:v>3.0395432496848498</c:v>
                </c:pt>
                <c:pt idx="1860">
                  <c:v>6.8115827261425901</c:v>
                </c:pt>
                <c:pt idx="1861">
                  <c:v>4.8404067488761404</c:v>
                </c:pt>
                <c:pt idx="1862">
                  <c:v>3.1319905037103499</c:v>
                </c:pt>
                <c:pt idx="1863">
                  <c:v>2.2323643886986302</c:v>
                </c:pt>
                <c:pt idx="1864">
                  <c:v>3.6188718414367198</c:v>
                </c:pt>
                <c:pt idx="1865">
                  <c:v>3.4659254858908501</c:v>
                </c:pt>
                <c:pt idx="1866">
                  <c:v>4.1930477534208697</c:v>
                </c:pt>
                <c:pt idx="1867">
                  <c:v>3.2425057324256001</c:v>
                </c:pt>
                <c:pt idx="1868">
                  <c:v>4.6808590022490399</c:v>
                </c:pt>
                <c:pt idx="1869">
                  <c:v>2.8297028621739502</c:v>
                </c:pt>
                <c:pt idx="1870">
                  <c:v>3.0731088744304702</c:v>
                </c:pt>
                <c:pt idx="1871">
                  <c:v>5.9516488959275797</c:v>
                </c:pt>
                <c:pt idx="1872">
                  <c:v>2.8874770368898699</c:v>
                </c:pt>
                <c:pt idx="1873">
                  <c:v>3.2644937019590299</c:v>
                </c:pt>
                <c:pt idx="1874">
                  <c:v>3.4651212689061901</c:v>
                </c:pt>
                <c:pt idx="1875">
                  <c:v>4.0761592196583498</c:v>
                </c:pt>
                <c:pt idx="1876">
                  <c:v>3.9410733384907002</c:v>
                </c:pt>
                <c:pt idx="1877">
                  <c:v>4.0734797407055598</c:v>
                </c:pt>
                <c:pt idx="1878">
                  <c:v>3.2443352791595501</c:v>
                </c:pt>
                <c:pt idx="1879">
                  <c:v>3.41254277736819</c:v>
                </c:pt>
                <c:pt idx="1880">
                  <c:v>2.9186211847558301</c:v>
                </c:pt>
                <c:pt idx="1881">
                  <c:v>3.06095990370578</c:v>
                </c:pt>
                <c:pt idx="1882">
                  <c:v>6.5271088304072196</c:v>
                </c:pt>
                <c:pt idx="1883">
                  <c:v>3.2609660165804</c:v>
                </c:pt>
                <c:pt idx="1884">
                  <c:v>2.6098220929521698</c:v>
                </c:pt>
                <c:pt idx="1885">
                  <c:v>2.9639432543764701</c:v>
                </c:pt>
                <c:pt idx="1886">
                  <c:v>5.7420223959786396</c:v>
                </c:pt>
                <c:pt idx="1887">
                  <c:v>2.5577500660345902</c:v>
                </c:pt>
                <c:pt idx="1888">
                  <c:v>6.50937548343654</c:v>
                </c:pt>
                <c:pt idx="1889">
                  <c:v>3.0854318119813402</c:v>
                </c:pt>
                <c:pt idx="1890">
                  <c:v>3.6904783316090302</c:v>
                </c:pt>
                <c:pt idx="1891">
                  <c:v>3.78331193786636</c:v>
                </c:pt>
                <c:pt idx="1892">
                  <c:v>2.8751929966945902</c:v>
                </c:pt>
                <c:pt idx="1893">
                  <c:v>4.74889253140653</c:v>
                </c:pt>
                <c:pt idx="1894">
                  <c:v>3.4284297123471101</c:v>
                </c:pt>
                <c:pt idx="1895">
                  <c:v>4.9818111396202198</c:v>
                </c:pt>
                <c:pt idx="1896">
                  <c:v>3.5065974261782999</c:v>
                </c:pt>
                <c:pt idx="1897">
                  <c:v>5.6422038268941996</c:v>
                </c:pt>
                <c:pt idx="1898">
                  <c:v>3.3206247318444402</c:v>
                </c:pt>
                <c:pt idx="1899">
                  <c:v>3.81301966155845</c:v>
                </c:pt>
                <c:pt idx="1900">
                  <c:v>2.7588227861144001</c:v>
                </c:pt>
                <c:pt idx="1901">
                  <c:v>4.2190062826908701</c:v>
                </c:pt>
                <c:pt idx="1902">
                  <c:v>6.0421563518112098</c:v>
                </c:pt>
                <c:pt idx="1903">
                  <c:v>4.1468488913968597</c:v>
                </c:pt>
                <c:pt idx="1904">
                  <c:v>6.7579705423048901</c:v>
                </c:pt>
                <c:pt idx="1905">
                  <c:v>4.5282213265246298</c:v>
                </c:pt>
                <c:pt idx="1906">
                  <c:v>4.3971572643830399</c:v>
                </c:pt>
                <c:pt idx="1907">
                  <c:v>2.5973644730913499</c:v>
                </c:pt>
                <c:pt idx="1908">
                  <c:v>3.5212807687581802</c:v>
                </c:pt>
                <c:pt idx="1909">
                  <c:v>3.3875463674184498</c:v>
                </c:pt>
                <c:pt idx="1910">
                  <c:v>4.4363520376008596</c:v>
                </c:pt>
                <c:pt idx="1911">
                  <c:v>5.3793506193713503</c:v>
                </c:pt>
                <c:pt idx="1912">
                  <c:v>4.8938833706399896</c:v>
                </c:pt>
                <c:pt idx="1913">
                  <c:v>5.7292859068471396</c:v>
                </c:pt>
                <c:pt idx="1914">
                  <c:v>3.58740982843893</c:v>
                </c:pt>
                <c:pt idx="1915">
                  <c:v>2.02409618381163</c:v>
                </c:pt>
                <c:pt idx="1916">
                  <c:v>3.0237137910201599</c:v>
                </c:pt>
                <c:pt idx="1917">
                  <c:v>8.3165342503656294</c:v>
                </c:pt>
                <c:pt idx="1918">
                  <c:v>5.4811568305512202</c:v>
                </c:pt>
                <c:pt idx="1919">
                  <c:v>4.7384275381776604</c:v>
                </c:pt>
                <c:pt idx="1920">
                  <c:v>5.0223983061425503</c:v>
                </c:pt>
                <c:pt idx="1921">
                  <c:v>2.4457339033375098</c:v>
                </c:pt>
                <c:pt idx="1922">
                  <c:v>3.2482490398062698</c:v>
                </c:pt>
                <c:pt idx="1923">
                  <c:v>4.2561167468495196</c:v>
                </c:pt>
                <c:pt idx="1924">
                  <c:v>4.2210209420821103</c:v>
                </c:pt>
                <c:pt idx="1925">
                  <c:v>3.0891343470704302</c:v>
                </c:pt>
                <c:pt idx="1926">
                  <c:v>2.7566522959048698</c:v>
                </c:pt>
                <c:pt idx="1927">
                  <c:v>3.7051547244646499</c:v>
                </c:pt>
                <c:pt idx="1928">
                  <c:v>2.3268706527438998</c:v>
                </c:pt>
                <c:pt idx="1929">
                  <c:v>3.2368449952903302</c:v>
                </c:pt>
                <c:pt idx="1930">
                  <c:v>4.6561297257385101</c:v>
                </c:pt>
                <c:pt idx="1931">
                  <c:v>3.4808828223700701</c:v>
                </c:pt>
                <c:pt idx="1932">
                  <c:v>5.0574928639305297</c:v>
                </c:pt>
                <c:pt idx="1933">
                  <c:v>4.6331517918875802</c:v>
                </c:pt>
                <c:pt idx="1934">
                  <c:v>3.6365878382910801</c:v>
                </c:pt>
                <c:pt idx="1935">
                  <c:v>3.4927410485503598</c:v>
                </c:pt>
                <c:pt idx="1936">
                  <c:v>4.5650817001979096</c:v>
                </c:pt>
                <c:pt idx="1937">
                  <c:v>2.8802648152972101</c:v>
                </c:pt>
                <c:pt idx="1938">
                  <c:v>4.6387295319829303</c:v>
                </c:pt>
                <c:pt idx="1939">
                  <c:v>3.8374681679132601</c:v>
                </c:pt>
                <c:pt idx="1940">
                  <c:v>3.5086215206359599</c:v>
                </c:pt>
                <c:pt idx="1941">
                  <c:v>2.9381718242882799</c:v>
                </c:pt>
                <c:pt idx="1942">
                  <c:v>2.89798617755083</c:v>
                </c:pt>
                <c:pt idx="1943">
                  <c:v>4.6209611605414098</c:v>
                </c:pt>
                <c:pt idx="1944">
                  <c:v>3.5688017230953801</c:v>
                </c:pt>
                <c:pt idx="1945">
                  <c:v>2.7706440827810801</c:v>
                </c:pt>
                <c:pt idx="1946">
                  <c:v>2.8466187761144601</c:v>
                </c:pt>
                <c:pt idx="1947">
                  <c:v>3.78007743116168</c:v>
                </c:pt>
                <c:pt idx="1948">
                  <c:v>2.6108903562075301</c:v>
                </c:pt>
                <c:pt idx="1949">
                  <c:v>4.3711685581749098</c:v>
                </c:pt>
                <c:pt idx="1950">
                  <c:v>4.6397824936806504</c:v>
                </c:pt>
                <c:pt idx="1951">
                  <c:v>4.2340916944078399</c:v>
                </c:pt>
                <c:pt idx="1952">
                  <c:v>4.0095820422546096</c:v>
                </c:pt>
                <c:pt idx="1953">
                  <c:v>3.23401716375542</c:v>
                </c:pt>
                <c:pt idx="1954">
                  <c:v>4.0782688208675104</c:v>
                </c:pt>
                <c:pt idx="1955">
                  <c:v>3.67582896561008</c:v>
                </c:pt>
                <c:pt idx="1956">
                  <c:v>3.73098148454969</c:v>
                </c:pt>
                <c:pt idx="1957">
                  <c:v>7.3770442600714699</c:v>
                </c:pt>
                <c:pt idx="1958">
                  <c:v>3.2091881306584198</c:v>
                </c:pt>
                <c:pt idx="1959">
                  <c:v>3.0723511967674999</c:v>
                </c:pt>
                <c:pt idx="1960">
                  <c:v>3.41562905252766</c:v>
                </c:pt>
                <c:pt idx="1961">
                  <c:v>3.37443636951377</c:v>
                </c:pt>
                <c:pt idx="1962">
                  <c:v>3.7596525232941498</c:v>
                </c:pt>
                <c:pt idx="1963">
                  <c:v>3.16388819885147</c:v>
                </c:pt>
                <c:pt idx="1964">
                  <c:v>3.05106603608523</c:v>
                </c:pt>
                <c:pt idx="1965">
                  <c:v>5.1652959816411004</c:v>
                </c:pt>
                <c:pt idx="1966">
                  <c:v>3.7393469886778501</c:v>
                </c:pt>
                <c:pt idx="1967">
                  <c:v>3.7368482435099</c:v>
                </c:pt>
                <c:pt idx="1968">
                  <c:v>4.5892863668818302</c:v>
                </c:pt>
                <c:pt idx="1969">
                  <c:v>3.4116566319583299</c:v>
                </c:pt>
                <c:pt idx="1970">
                  <c:v>5.4001798711558697</c:v>
                </c:pt>
                <c:pt idx="1971">
                  <c:v>3.00556531170366</c:v>
                </c:pt>
                <c:pt idx="1972">
                  <c:v>3.3925069996872699</c:v>
                </c:pt>
                <c:pt idx="1973">
                  <c:v>2.87903798246812</c:v>
                </c:pt>
                <c:pt idx="1974">
                  <c:v>4.5693012900674397</c:v>
                </c:pt>
                <c:pt idx="1975">
                  <c:v>3.1823659467927299</c:v>
                </c:pt>
                <c:pt idx="1976">
                  <c:v>3.0768593032031202</c:v>
                </c:pt>
                <c:pt idx="1977">
                  <c:v>3.7145628040298599</c:v>
                </c:pt>
                <c:pt idx="1978">
                  <c:v>3.0653514622611699</c:v>
                </c:pt>
                <c:pt idx="1979">
                  <c:v>3.7450905610168701</c:v>
                </c:pt>
                <c:pt idx="1980">
                  <c:v>2.88274701997672</c:v>
                </c:pt>
                <c:pt idx="1981">
                  <c:v>0.40105901228179203</c:v>
                </c:pt>
                <c:pt idx="1982">
                  <c:v>3.1856026829525801</c:v>
                </c:pt>
                <c:pt idx="1983">
                  <c:v>4.2427906913354798</c:v>
                </c:pt>
                <c:pt idx="1984">
                  <c:v>4.9397671361054396</c:v>
                </c:pt>
                <c:pt idx="1985">
                  <c:v>4.2609170325788801</c:v>
                </c:pt>
                <c:pt idx="1986">
                  <c:v>4.6442142277263398</c:v>
                </c:pt>
                <c:pt idx="1987">
                  <c:v>4.8192972275366399</c:v>
                </c:pt>
                <c:pt idx="1988">
                  <c:v>4.68991385430727</c:v>
                </c:pt>
                <c:pt idx="1989">
                  <c:v>3.2658089905413101</c:v>
                </c:pt>
                <c:pt idx="1990">
                  <c:v>1.97589626580702</c:v>
                </c:pt>
                <c:pt idx="1991">
                  <c:v>5.8669814259250197</c:v>
                </c:pt>
                <c:pt idx="1992">
                  <c:v>3.3813453046330402</c:v>
                </c:pt>
                <c:pt idx="1993">
                  <c:v>7.0591220142941697</c:v>
                </c:pt>
                <c:pt idx="1994">
                  <c:v>2.0622908758136802</c:v>
                </c:pt>
                <c:pt idx="1995">
                  <c:v>3.0577621517729798</c:v>
                </c:pt>
                <c:pt idx="1996">
                  <c:v>6.4335501791376002</c:v>
                </c:pt>
                <c:pt idx="1997">
                  <c:v>3.2866078134656802</c:v>
                </c:pt>
                <c:pt idx="1998">
                  <c:v>3.19037649367348</c:v>
                </c:pt>
                <c:pt idx="1999">
                  <c:v>1.60742794184103</c:v>
                </c:pt>
                <c:pt idx="2000">
                  <c:v>3.7763726980416501</c:v>
                </c:pt>
                <c:pt idx="2001">
                  <c:v>3.5081208312714298</c:v>
                </c:pt>
                <c:pt idx="2002">
                  <c:v>4.4967864335153198</c:v>
                </c:pt>
                <c:pt idx="2003">
                  <c:v>4.10018428982095</c:v>
                </c:pt>
                <c:pt idx="2004">
                  <c:v>1.96258931062961</c:v>
                </c:pt>
                <c:pt idx="2005">
                  <c:v>1.97061429999278</c:v>
                </c:pt>
                <c:pt idx="2006">
                  <c:v>5.4271316292527398</c:v>
                </c:pt>
                <c:pt idx="2007">
                  <c:v>3.8337322492349699</c:v>
                </c:pt>
                <c:pt idx="2008">
                  <c:v>4.0652374581839004</c:v>
                </c:pt>
                <c:pt idx="2009">
                  <c:v>2.0842191307417899</c:v>
                </c:pt>
                <c:pt idx="2010">
                  <c:v>3.42270417460831</c:v>
                </c:pt>
                <c:pt idx="2011">
                  <c:v>4.0610668682693101</c:v>
                </c:pt>
                <c:pt idx="2012">
                  <c:v>4.1276789118773101</c:v>
                </c:pt>
                <c:pt idx="2013">
                  <c:v>3.89116326344134</c:v>
                </c:pt>
                <c:pt idx="2014">
                  <c:v>3.7451997233475902</c:v>
                </c:pt>
                <c:pt idx="2015">
                  <c:v>3.8316322910602998</c:v>
                </c:pt>
                <c:pt idx="2016">
                  <c:v>4.8550286660333803</c:v>
                </c:pt>
                <c:pt idx="2017">
                  <c:v>4.6120368213745904</c:v>
                </c:pt>
                <c:pt idx="2018">
                  <c:v>5.2820020144889304</c:v>
                </c:pt>
                <c:pt idx="2019">
                  <c:v>3.6445959139194199</c:v>
                </c:pt>
                <c:pt idx="2020">
                  <c:v>3.7895016028600099</c:v>
                </c:pt>
                <c:pt idx="2021">
                  <c:v>4.1523882405625301</c:v>
                </c:pt>
                <c:pt idx="2022">
                  <c:v>3.9156818141647198</c:v>
                </c:pt>
                <c:pt idx="2023">
                  <c:v>1.6770665153961399</c:v>
                </c:pt>
                <c:pt idx="2024">
                  <c:v>3.6279497654023398</c:v>
                </c:pt>
                <c:pt idx="2025">
                  <c:v>3.8047546785656099</c:v>
                </c:pt>
                <c:pt idx="2026">
                  <c:v>2.6265377380999202</c:v>
                </c:pt>
                <c:pt idx="2027">
                  <c:v>3.2461557346565302</c:v>
                </c:pt>
                <c:pt idx="2028">
                  <c:v>2.90041753016515</c:v>
                </c:pt>
                <c:pt idx="2029">
                  <c:v>3.5742327939838199</c:v>
                </c:pt>
                <c:pt idx="2030">
                  <c:v>0.34581238200445602</c:v>
                </c:pt>
                <c:pt idx="2031">
                  <c:v>5.5629350319477098</c:v>
                </c:pt>
                <c:pt idx="2032">
                  <c:v>2.82790714611223</c:v>
                </c:pt>
                <c:pt idx="2033">
                  <c:v>3.6182629094665302</c:v>
                </c:pt>
                <c:pt idx="2034">
                  <c:v>3.6404662910535599</c:v>
                </c:pt>
                <c:pt idx="2035">
                  <c:v>2.9536869978429601</c:v>
                </c:pt>
                <c:pt idx="2036">
                  <c:v>2.93967025255174</c:v>
                </c:pt>
                <c:pt idx="2037">
                  <c:v>5.06804855771487</c:v>
                </c:pt>
                <c:pt idx="2038">
                  <c:v>3.4926027303429601</c:v>
                </c:pt>
                <c:pt idx="2039">
                  <c:v>4.6568666333521103</c:v>
                </c:pt>
                <c:pt idx="2040">
                  <c:v>4.41164377253609</c:v>
                </c:pt>
                <c:pt idx="2041">
                  <c:v>4.0876163472985096</c:v>
                </c:pt>
                <c:pt idx="2042">
                  <c:v>4.8885266807842296</c:v>
                </c:pt>
                <c:pt idx="2043">
                  <c:v>4.2602908509241102</c:v>
                </c:pt>
                <c:pt idx="2044">
                  <c:v>6.6811099477753801</c:v>
                </c:pt>
                <c:pt idx="2045">
                  <c:v>2.4455521252481098</c:v>
                </c:pt>
                <c:pt idx="2046">
                  <c:v>3.1714751225037698</c:v>
                </c:pt>
                <c:pt idx="2047">
                  <c:v>2.25244534804692</c:v>
                </c:pt>
                <c:pt idx="2048">
                  <c:v>4.3859660420310203</c:v>
                </c:pt>
                <c:pt idx="2049">
                  <c:v>4.0386783818902998</c:v>
                </c:pt>
                <c:pt idx="2050">
                  <c:v>3.0030747326294001</c:v>
                </c:pt>
                <c:pt idx="2051">
                  <c:v>3.0282049931629702</c:v>
                </c:pt>
                <c:pt idx="2052">
                  <c:v>4.2425182804561699</c:v>
                </c:pt>
                <c:pt idx="2053">
                  <c:v>3.5437951109760402</c:v>
                </c:pt>
                <c:pt idx="2054">
                  <c:v>4.0029466474611901</c:v>
                </c:pt>
                <c:pt idx="2055">
                  <c:v>4.6298091338154297</c:v>
                </c:pt>
                <c:pt idx="2056">
                  <c:v>4.3162969140946599</c:v>
                </c:pt>
                <c:pt idx="2057">
                  <c:v>3.5915335973309301</c:v>
                </c:pt>
                <c:pt idx="2058">
                  <c:v>3.4585903212184301</c:v>
                </c:pt>
                <c:pt idx="2059">
                  <c:v>3.3779863567879498</c:v>
                </c:pt>
                <c:pt idx="2060">
                  <c:v>3.0781464035082502</c:v>
                </c:pt>
                <c:pt idx="2061">
                  <c:v>7.9903181083291699</c:v>
                </c:pt>
                <c:pt idx="2062">
                  <c:v>0.99489209574502002</c:v>
                </c:pt>
                <c:pt idx="2063">
                  <c:v>3.45795084608607</c:v>
                </c:pt>
                <c:pt idx="2064">
                  <c:v>3.4152491553578801</c:v>
                </c:pt>
                <c:pt idx="2065">
                  <c:v>5.6774872582703004</c:v>
                </c:pt>
                <c:pt idx="2066">
                  <c:v>3.70020986184235</c:v>
                </c:pt>
                <c:pt idx="2067">
                  <c:v>3.68610043556636</c:v>
                </c:pt>
                <c:pt idx="2068">
                  <c:v>2.7349564097684498</c:v>
                </c:pt>
                <c:pt idx="2069">
                  <c:v>2.85587240682294</c:v>
                </c:pt>
                <c:pt idx="2070">
                  <c:v>5.0787310431129802</c:v>
                </c:pt>
                <c:pt idx="2071">
                  <c:v>3.5739473468900198</c:v>
                </c:pt>
                <c:pt idx="2072">
                  <c:v>4.0737798547446697</c:v>
                </c:pt>
                <c:pt idx="2073">
                  <c:v>3.89689271294132</c:v>
                </c:pt>
                <c:pt idx="2074">
                  <c:v>2.97191763879886</c:v>
                </c:pt>
                <c:pt idx="2075">
                  <c:v>2.3508681653313701</c:v>
                </c:pt>
                <c:pt idx="2076">
                  <c:v>3.16353802853765</c:v>
                </c:pt>
                <c:pt idx="2077">
                  <c:v>4.0888691064241902</c:v>
                </c:pt>
                <c:pt idx="2078">
                  <c:v>3.3421816144108099</c:v>
                </c:pt>
                <c:pt idx="2079">
                  <c:v>4.4467778125584703</c:v>
                </c:pt>
                <c:pt idx="2080">
                  <c:v>4.6392825233100199</c:v>
                </c:pt>
                <c:pt idx="2081">
                  <c:v>2.6752517956078501</c:v>
                </c:pt>
                <c:pt idx="2082">
                  <c:v>4.7277314244386703</c:v>
                </c:pt>
                <c:pt idx="2083">
                  <c:v>2.65083799659268</c:v>
                </c:pt>
                <c:pt idx="2084">
                  <c:v>3.8132871643333699</c:v>
                </c:pt>
                <c:pt idx="2085">
                  <c:v>4.12160845011402</c:v>
                </c:pt>
                <c:pt idx="2086">
                  <c:v>3.4585461487210098</c:v>
                </c:pt>
                <c:pt idx="2087">
                  <c:v>2.5007887834248699</c:v>
                </c:pt>
                <c:pt idx="2088">
                  <c:v>4.1488556712238802</c:v>
                </c:pt>
                <c:pt idx="2089">
                  <c:v>3.3385924413244701</c:v>
                </c:pt>
                <c:pt idx="2090">
                  <c:v>3.9099854813324599</c:v>
                </c:pt>
                <c:pt idx="2091">
                  <c:v>2.9519857331338799</c:v>
                </c:pt>
                <c:pt idx="2092">
                  <c:v>4.0053586151961396</c:v>
                </c:pt>
                <c:pt idx="2093">
                  <c:v>3.1257620727149402</c:v>
                </c:pt>
                <c:pt idx="2094">
                  <c:v>3.7458651063628001</c:v>
                </c:pt>
                <c:pt idx="2095">
                  <c:v>4.6731620596177903</c:v>
                </c:pt>
                <c:pt idx="2096">
                  <c:v>4.0996736115696901</c:v>
                </c:pt>
                <c:pt idx="2097">
                  <c:v>3.8877926086721701</c:v>
                </c:pt>
                <c:pt idx="2098">
                  <c:v>3.2877880275218399</c:v>
                </c:pt>
                <c:pt idx="2099">
                  <c:v>2.2461067569972402</c:v>
                </c:pt>
                <c:pt idx="2100">
                  <c:v>3.21221463108379</c:v>
                </c:pt>
                <c:pt idx="2101">
                  <c:v>3.2506269120433</c:v>
                </c:pt>
                <c:pt idx="2102">
                  <c:v>3.9309055218117699</c:v>
                </c:pt>
                <c:pt idx="2103">
                  <c:v>3.4325079883020599</c:v>
                </c:pt>
                <c:pt idx="2104">
                  <c:v>4.1967250582511104</c:v>
                </c:pt>
                <c:pt idx="2105">
                  <c:v>3.4575100500591001</c:v>
                </c:pt>
                <c:pt idx="2106">
                  <c:v>3.1712857853312602</c:v>
                </c:pt>
                <c:pt idx="2107">
                  <c:v>4.1133777704481798</c:v>
                </c:pt>
                <c:pt idx="2108">
                  <c:v>2.42077957873936</c:v>
                </c:pt>
                <c:pt idx="2109">
                  <c:v>3.9773101317356701</c:v>
                </c:pt>
                <c:pt idx="2110">
                  <c:v>4.5941650380735499</c:v>
                </c:pt>
                <c:pt idx="2111">
                  <c:v>2.8216294136750801</c:v>
                </c:pt>
                <c:pt idx="2112">
                  <c:v>2.5688793005496899</c:v>
                </c:pt>
                <c:pt idx="2113">
                  <c:v>2.4599666200177399</c:v>
                </c:pt>
                <c:pt idx="2114">
                  <c:v>3.9683861820708999</c:v>
                </c:pt>
                <c:pt idx="2115">
                  <c:v>3.5070739535351101</c:v>
                </c:pt>
                <c:pt idx="2116">
                  <c:v>3.42101566542653</c:v>
                </c:pt>
                <c:pt idx="2117">
                  <c:v>5.0849985638427597</c:v>
                </c:pt>
                <c:pt idx="2118">
                  <c:v>3.5772509330170599</c:v>
                </c:pt>
                <c:pt idx="2119">
                  <c:v>3.0777380430857701</c:v>
                </c:pt>
                <c:pt idx="2120">
                  <c:v>4.0400229196175799</c:v>
                </c:pt>
                <c:pt idx="2121">
                  <c:v>3.7820836483985101</c:v>
                </c:pt>
                <c:pt idx="2122">
                  <c:v>3.5726798569970502</c:v>
                </c:pt>
                <c:pt idx="2123">
                  <c:v>4.3930112778414498</c:v>
                </c:pt>
                <c:pt idx="2124">
                  <c:v>4.0340705448390404</c:v>
                </c:pt>
                <c:pt idx="2125">
                  <c:v>4.8600368595585</c:v>
                </c:pt>
                <c:pt idx="2126">
                  <c:v>5.4099818246922204</c:v>
                </c:pt>
                <c:pt idx="2127">
                  <c:v>3.9634365125447699</c:v>
                </c:pt>
                <c:pt idx="2128">
                  <c:v>3.0835887027481101</c:v>
                </c:pt>
                <c:pt idx="2129">
                  <c:v>4.2935469421684296</c:v>
                </c:pt>
                <c:pt idx="2130">
                  <c:v>3.4924221374404798</c:v>
                </c:pt>
                <c:pt idx="2131">
                  <c:v>4.6003286440073001</c:v>
                </c:pt>
                <c:pt idx="2132">
                  <c:v>2.6593761166271901</c:v>
                </c:pt>
                <c:pt idx="2133">
                  <c:v>4.7660217020587403</c:v>
                </c:pt>
                <c:pt idx="2134">
                  <c:v>3.51028245459079</c:v>
                </c:pt>
                <c:pt idx="2135">
                  <c:v>2.92185456887296</c:v>
                </c:pt>
                <c:pt idx="2136">
                  <c:v>4.55161828227945</c:v>
                </c:pt>
                <c:pt idx="2137">
                  <c:v>2.4480232358584999</c:v>
                </c:pt>
                <c:pt idx="2138">
                  <c:v>4.5660716807147503</c:v>
                </c:pt>
                <c:pt idx="2139">
                  <c:v>3.08203583771349</c:v>
                </c:pt>
                <c:pt idx="2140">
                  <c:v>3.7911236977048</c:v>
                </c:pt>
                <c:pt idx="2141">
                  <c:v>3.0884182907821001</c:v>
                </c:pt>
                <c:pt idx="2142">
                  <c:v>3.8433827523415198</c:v>
                </c:pt>
                <c:pt idx="2143">
                  <c:v>4.2580250872385701</c:v>
                </c:pt>
                <c:pt idx="2144">
                  <c:v>2.7522827725651502</c:v>
                </c:pt>
                <c:pt idx="2145">
                  <c:v>4.2392119575720697</c:v>
                </c:pt>
                <c:pt idx="2146">
                  <c:v>4.1878006616688603</c:v>
                </c:pt>
                <c:pt idx="2147">
                  <c:v>3.96216461347902</c:v>
                </c:pt>
                <c:pt idx="2148">
                  <c:v>4.0003511886246903</c:v>
                </c:pt>
                <c:pt idx="2149">
                  <c:v>2.8631614655391</c:v>
                </c:pt>
                <c:pt idx="2150">
                  <c:v>3.1849686799832901</c:v>
                </c:pt>
                <c:pt idx="2151">
                  <c:v>1.58577472971809</c:v>
                </c:pt>
                <c:pt idx="2152">
                  <c:v>3.1064142501737</c:v>
                </c:pt>
                <c:pt idx="2153">
                  <c:v>4.3147875863765401</c:v>
                </c:pt>
                <c:pt idx="2154">
                  <c:v>4.2041063018769496</c:v>
                </c:pt>
                <c:pt idx="2155">
                  <c:v>6.4298932257674402</c:v>
                </c:pt>
                <c:pt idx="2156">
                  <c:v>3.5389798261856602</c:v>
                </c:pt>
                <c:pt idx="2157">
                  <c:v>2.3371653127412499</c:v>
                </c:pt>
                <c:pt idx="2158">
                  <c:v>3.5409986133025</c:v>
                </c:pt>
                <c:pt idx="2159">
                  <c:v>4.4303028419457702</c:v>
                </c:pt>
                <c:pt idx="2160">
                  <c:v>4.6413340091401096</c:v>
                </c:pt>
                <c:pt idx="2161">
                  <c:v>3.4127690473458201</c:v>
                </c:pt>
                <c:pt idx="2162">
                  <c:v>5.3060432297608804</c:v>
                </c:pt>
                <c:pt idx="2163">
                  <c:v>2.7415524801154301</c:v>
                </c:pt>
                <c:pt idx="2164">
                  <c:v>2.1471365951528298</c:v>
                </c:pt>
                <c:pt idx="2165">
                  <c:v>3.1127104841408899</c:v>
                </c:pt>
                <c:pt idx="2166">
                  <c:v>3.9361173988523599</c:v>
                </c:pt>
                <c:pt idx="2167">
                  <c:v>4.2621576763636897</c:v>
                </c:pt>
                <c:pt idx="2168">
                  <c:v>2.44223151231165</c:v>
                </c:pt>
                <c:pt idx="2169">
                  <c:v>5.7750708652821396</c:v>
                </c:pt>
                <c:pt idx="2170">
                  <c:v>4.3302266667925</c:v>
                </c:pt>
                <c:pt idx="2171">
                  <c:v>3.9678779974868701</c:v>
                </c:pt>
                <c:pt idx="2172">
                  <c:v>3.96495836701469</c:v>
                </c:pt>
                <c:pt idx="2173">
                  <c:v>3.21739842567148</c:v>
                </c:pt>
                <c:pt idx="2174">
                  <c:v>3.28008414086985</c:v>
                </c:pt>
                <c:pt idx="2175">
                  <c:v>4.0264485139717996</c:v>
                </c:pt>
                <c:pt idx="2176">
                  <c:v>3.7665217797516299</c:v>
                </c:pt>
                <c:pt idx="2177">
                  <c:v>3.7723337752042401</c:v>
                </c:pt>
                <c:pt idx="2178">
                  <c:v>5.90211935530521</c:v>
                </c:pt>
                <c:pt idx="2179">
                  <c:v>5.3087638046766097</c:v>
                </c:pt>
                <c:pt idx="2180">
                  <c:v>3.7460929451528902</c:v>
                </c:pt>
                <c:pt idx="2181">
                  <c:v>2.4819792561657801</c:v>
                </c:pt>
                <c:pt idx="2182">
                  <c:v>2.89081587787022</c:v>
                </c:pt>
                <c:pt idx="2183">
                  <c:v>2.15965234198866</c:v>
                </c:pt>
                <c:pt idx="2184">
                  <c:v>1.2567307425091501</c:v>
                </c:pt>
                <c:pt idx="2185">
                  <c:v>3.1021442522865499</c:v>
                </c:pt>
                <c:pt idx="2186">
                  <c:v>2.6962698175974</c:v>
                </c:pt>
                <c:pt idx="2187">
                  <c:v>3.4963563697044302</c:v>
                </c:pt>
                <c:pt idx="2188">
                  <c:v>4.3817748741495599</c:v>
                </c:pt>
                <c:pt idx="2189">
                  <c:v>2.51943599592787</c:v>
                </c:pt>
                <c:pt idx="2190">
                  <c:v>4.1398927030736496</c:v>
                </c:pt>
                <c:pt idx="2191">
                  <c:v>3.6410482287878798</c:v>
                </c:pt>
                <c:pt idx="2192">
                  <c:v>4.6438752958071401</c:v>
                </c:pt>
                <c:pt idx="2193">
                  <c:v>3.4904777404447702</c:v>
                </c:pt>
                <c:pt idx="2194">
                  <c:v>3.2519578372321001</c:v>
                </c:pt>
                <c:pt idx="2195">
                  <c:v>2.1268710917823102</c:v>
                </c:pt>
                <c:pt idx="2196">
                  <c:v>2.4692794227450898</c:v>
                </c:pt>
                <c:pt idx="2197">
                  <c:v>5.4514692415609902</c:v>
                </c:pt>
                <c:pt idx="2198">
                  <c:v>3.8877838646786902</c:v>
                </c:pt>
                <c:pt idx="2199">
                  <c:v>5.2714198132519003</c:v>
                </c:pt>
                <c:pt idx="2200">
                  <c:v>2.3455769073962398</c:v>
                </c:pt>
                <c:pt idx="2201">
                  <c:v>2.68784087476728</c:v>
                </c:pt>
                <c:pt idx="2202">
                  <c:v>2.4211540852328501</c:v>
                </c:pt>
                <c:pt idx="2203">
                  <c:v>4.1264806719211098</c:v>
                </c:pt>
                <c:pt idx="2204">
                  <c:v>4.0524988824877797</c:v>
                </c:pt>
                <c:pt idx="2205">
                  <c:v>4.28370031566386</c:v>
                </c:pt>
                <c:pt idx="2206">
                  <c:v>2.90949571621986</c:v>
                </c:pt>
                <c:pt idx="2207">
                  <c:v>3.7575918253216098</c:v>
                </c:pt>
                <c:pt idx="2208">
                  <c:v>2.7901733452878599</c:v>
                </c:pt>
                <c:pt idx="2209">
                  <c:v>2.0822963636229099</c:v>
                </c:pt>
                <c:pt idx="2210">
                  <c:v>2.9344549646783098</c:v>
                </c:pt>
                <c:pt idx="2211">
                  <c:v>4.9146090218406204</c:v>
                </c:pt>
                <c:pt idx="2212">
                  <c:v>2.5686589872088601</c:v>
                </c:pt>
                <c:pt idx="2213">
                  <c:v>4.6076534650966696</c:v>
                </c:pt>
                <c:pt idx="2214">
                  <c:v>3.6922532992410502</c:v>
                </c:pt>
                <c:pt idx="2215">
                  <c:v>4.6597197767513698</c:v>
                </c:pt>
                <c:pt idx="2216">
                  <c:v>5.2366621785824803</c:v>
                </c:pt>
                <c:pt idx="2217">
                  <c:v>5.9857383597057696</c:v>
                </c:pt>
                <c:pt idx="2218">
                  <c:v>3.1699476568468801</c:v>
                </c:pt>
                <c:pt idx="2219">
                  <c:v>4.4942887460904899</c:v>
                </c:pt>
                <c:pt idx="2220">
                  <c:v>3.2967972933332801</c:v>
                </c:pt>
                <c:pt idx="2221">
                  <c:v>4.89412009041326</c:v>
                </c:pt>
                <c:pt idx="2222">
                  <c:v>3.2283276097309499</c:v>
                </c:pt>
                <c:pt idx="2223">
                  <c:v>3.7172027942825898</c:v>
                </c:pt>
                <c:pt idx="2224">
                  <c:v>3.9165283473456598</c:v>
                </c:pt>
                <c:pt idx="2225">
                  <c:v>3.5525847620611599</c:v>
                </c:pt>
                <c:pt idx="2226">
                  <c:v>4.0074700667421599</c:v>
                </c:pt>
                <c:pt idx="2227">
                  <c:v>5.7497667934369803</c:v>
                </c:pt>
                <c:pt idx="2228">
                  <c:v>4.7352944784222499</c:v>
                </c:pt>
                <c:pt idx="2229">
                  <c:v>3.6905798351581498</c:v>
                </c:pt>
                <c:pt idx="2230">
                  <c:v>2.9289692472151398</c:v>
                </c:pt>
                <c:pt idx="2231">
                  <c:v>4.6204891082844997</c:v>
                </c:pt>
                <c:pt idx="2232">
                  <c:v>4.1521370787631797</c:v>
                </c:pt>
                <c:pt idx="2233">
                  <c:v>3.3732983866950002</c:v>
                </c:pt>
                <c:pt idx="2234">
                  <c:v>2.1379573784676</c:v>
                </c:pt>
                <c:pt idx="2235">
                  <c:v>5.9028334206193298</c:v>
                </c:pt>
                <c:pt idx="2236">
                  <c:v>2.88725545574172</c:v>
                </c:pt>
                <c:pt idx="2237">
                  <c:v>2.2285417152791198</c:v>
                </c:pt>
                <c:pt idx="2238">
                  <c:v>5.3629893539904101</c:v>
                </c:pt>
                <c:pt idx="2239">
                  <c:v>3.9295327707013499</c:v>
                </c:pt>
                <c:pt idx="2240">
                  <c:v>3.5218835603666201</c:v>
                </c:pt>
                <c:pt idx="2241">
                  <c:v>4.0300223633344903</c:v>
                </c:pt>
                <c:pt idx="2242">
                  <c:v>3.63683708384327</c:v>
                </c:pt>
                <c:pt idx="2243">
                  <c:v>3.1012204657487699</c:v>
                </c:pt>
                <c:pt idx="2244">
                  <c:v>3.03258639395249</c:v>
                </c:pt>
                <c:pt idx="2245">
                  <c:v>2.5443170096572798</c:v>
                </c:pt>
                <c:pt idx="2246">
                  <c:v>2.3837869974116601</c:v>
                </c:pt>
                <c:pt idx="2247">
                  <c:v>3.4348562878492799</c:v>
                </c:pt>
                <c:pt idx="2248">
                  <c:v>1.7318568022359799</c:v>
                </c:pt>
                <c:pt idx="2249">
                  <c:v>2.5125030033300702</c:v>
                </c:pt>
                <c:pt idx="2250">
                  <c:v>5.3956811695120503</c:v>
                </c:pt>
                <c:pt idx="2251">
                  <c:v>4.6963472555727099</c:v>
                </c:pt>
                <c:pt idx="2252">
                  <c:v>3.49052354008125</c:v>
                </c:pt>
                <c:pt idx="2253">
                  <c:v>4.1712331598345198</c:v>
                </c:pt>
                <c:pt idx="2254">
                  <c:v>3.9148138217830799</c:v>
                </c:pt>
                <c:pt idx="2255">
                  <c:v>4.7899380659295003</c:v>
                </c:pt>
                <c:pt idx="2256">
                  <c:v>4.4824301472689001</c:v>
                </c:pt>
                <c:pt idx="2257">
                  <c:v>3.8312678270573599</c:v>
                </c:pt>
                <c:pt idx="2258">
                  <c:v>3.2348795242711201</c:v>
                </c:pt>
                <c:pt idx="2259">
                  <c:v>3.2358617314475402</c:v>
                </c:pt>
                <c:pt idx="2260">
                  <c:v>3.7554064219637602</c:v>
                </c:pt>
                <c:pt idx="2261">
                  <c:v>3.4907812203446</c:v>
                </c:pt>
                <c:pt idx="2262">
                  <c:v>3.38336016328011</c:v>
                </c:pt>
                <c:pt idx="2263">
                  <c:v>3.22193592975096</c:v>
                </c:pt>
                <c:pt idx="2264">
                  <c:v>3.6240194413825799</c:v>
                </c:pt>
                <c:pt idx="2265">
                  <c:v>4.0330383043942399</c:v>
                </c:pt>
                <c:pt idx="2266">
                  <c:v>3.3807197514798402</c:v>
                </c:pt>
                <c:pt idx="2267">
                  <c:v>5.4102857265549096</c:v>
                </c:pt>
                <c:pt idx="2268">
                  <c:v>4.3339780414345199</c:v>
                </c:pt>
                <c:pt idx="2269">
                  <c:v>2.8212491753160802</c:v>
                </c:pt>
                <c:pt idx="2270">
                  <c:v>2.6935843085370799</c:v>
                </c:pt>
                <c:pt idx="2271">
                  <c:v>2.5836106326767498</c:v>
                </c:pt>
                <c:pt idx="2272">
                  <c:v>3.7239925898757198</c:v>
                </c:pt>
                <c:pt idx="2273">
                  <c:v>3.17419211065992</c:v>
                </c:pt>
                <c:pt idx="2274">
                  <c:v>3.83691286907198</c:v>
                </c:pt>
                <c:pt idx="2275">
                  <c:v>3.5007490830036101</c:v>
                </c:pt>
                <c:pt idx="2276">
                  <c:v>5.3562515811311302</c:v>
                </c:pt>
                <c:pt idx="2277">
                  <c:v>4.5219302126286802</c:v>
                </c:pt>
                <c:pt idx="2278">
                  <c:v>2.2695831347734701</c:v>
                </c:pt>
                <c:pt idx="2279">
                  <c:v>3.9086096382547502</c:v>
                </c:pt>
                <c:pt idx="2280">
                  <c:v>4.2751284370179299</c:v>
                </c:pt>
                <c:pt idx="2281">
                  <c:v>4.7324731969766596</c:v>
                </c:pt>
                <c:pt idx="2282">
                  <c:v>0.73419204192773102</c:v>
                </c:pt>
                <c:pt idx="2283">
                  <c:v>2.1081472184799299</c:v>
                </c:pt>
                <c:pt idx="2284">
                  <c:v>3.5087860014227501</c:v>
                </c:pt>
                <c:pt idx="2285">
                  <c:v>3.7038534197088602</c:v>
                </c:pt>
                <c:pt idx="2286">
                  <c:v>4.06393039002658</c:v>
                </c:pt>
                <c:pt idx="2287">
                  <c:v>3.6117780371653798</c:v>
                </c:pt>
                <c:pt idx="2288">
                  <c:v>2.7414274379706698</c:v>
                </c:pt>
                <c:pt idx="2289">
                  <c:v>5.9053542755262303</c:v>
                </c:pt>
                <c:pt idx="2290">
                  <c:v>3.8443065482159899</c:v>
                </c:pt>
                <c:pt idx="2291">
                  <c:v>2.8786180057627799</c:v>
                </c:pt>
                <c:pt idx="2292">
                  <c:v>3.3291756168314999</c:v>
                </c:pt>
                <c:pt idx="2293">
                  <c:v>3.4555626644723398</c:v>
                </c:pt>
                <c:pt idx="2294">
                  <c:v>4.7381608619393596</c:v>
                </c:pt>
                <c:pt idx="2295">
                  <c:v>2.7606007953686298</c:v>
                </c:pt>
                <c:pt idx="2296">
                  <c:v>5.6470097723291701</c:v>
                </c:pt>
                <c:pt idx="2297">
                  <c:v>4.6841307416421403</c:v>
                </c:pt>
                <c:pt idx="2298">
                  <c:v>3.54932368258561</c:v>
                </c:pt>
                <c:pt idx="2299">
                  <c:v>5.7718674496854696</c:v>
                </c:pt>
                <c:pt idx="2300">
                  <c:v>5.6384627703129402</c:v>
                </c:pt>
                <c:pt idx="2301">
                  <c:v>5.1076943710319798</c:v>
                </c:pt>
                <c:pt idx="2302">
                  <c:v>5.8136241005743496</c:v>
                </c:pt>
                <c:pt idx="2303">
                  <c:v>3.6284549982928902</c:v>
                </c:pt>
                <c:pt idx="2304">
                  <c:v>4.9135529139719702</c:v>
                </c:pt>
                <c:pt idx="2305">
                  <c:v>2.9463619901698701</c:v>
                </c:pt>
                <c:pt idx="2306">
                  <c:v>3.0180246734111602</c:v>
                </c:pt>
                <c:pt idx="2307">
                  <c:v>2.9966707293602899</c:v>
                </c:pt>
                <c:pt idx="2308">
                  <c:v>5.5812503011421297</c:v>
                </c:pt>
                <c:pt idx="2309">
                  <c:v>5.81613759424115</c:v>
                </c:pt>
                <c:pt idx="2310">
                  <c:v>3.8028240210680302</c:v>
                </c:pt>
                <c:pt idx="2311">
                  <c:v>2.5534552567436002</c:v>
                </c:pt>
                <c:pt idx="2312">
                  <c:v>3.88494639270793</c:v>
                </c:pt>
                <c:pt idx="2313">
                  <c:v>3.8321126799721399</c:v>
                </c:pt>
                <c:pt idx="2314">
                  <c:v>3.6069769861082599</c:v>
                </c:pt>
                <c:pt idx="2315">
                  <c:v>3.0323975905028102</c:v>
                </c:pt>
                <c:pt idx="2316">
                  <c:v>3.1029807646665901</c:v>
                </c:pt>
                <c:pt idx="2317">
                  <c:v>3.29045671275887</c:v>
                </c:pt>
                <c:pt idx="2318">
                  <c:v>2.72718840057165</c:v>
                </c:pt>
                <c:pt idx="2319">
                  <c:v>1.9764060798474801</c:v>
                </c:pt>
                <c:pt idx="2320">
                  <c:v>4.6952258454700102</c:v>
                </c:pt>
                <c:pt idx="2321">
                  <c:v>2.94939365930759</c:v>
                </c:pt>
                <c:pt idx="2322">
                  <c:v>4.10108736364925</c:v>
                </c:pt>
                <c:pt idx="2323">
                  <c:v>2.9132569617389001</c:v>
                </c:pt>
                <c:pt idx="2324">
                  <c:v>3.9347767759611401</c:v>
                </c:pt>
                <c:pt idx="2325">
                  <c:v>3.9705442412207002</c:v>
                </c:pt>
                <c:pt idx="2326">
                  <c:v>3.04738794499211</c:v>
                </c:pt>
                <c:pt idx="2327">
                  <c:v>2.71202031572059</c:v>
                </c:pt>
                <c:pt idx="2328">
                  <c:v>5.7335767124632699</c:v>
                </c:pt>
                <c:pt idx="2329">
                  <c:v>4.6097353842745799</c:v>
                </c:pt>
                <c:pt idx="2330">
                  <c:v>3.6537124811048298</c:v>
                </c:pt>
                <c:pt idx="2331">
                  <c:v>4.9924394732784201</c:v>
                </c:pt>
                <c:pt idx="2332">
                  <c:v>4.4508117608596702</c:v>
                </c:pt>
                <c:pt idx="2333">
                  <c:v>5.5559518239691901</c:v>
                </c:pt>
                <c:pt idx="2334">
                  <c:v>3.9446744019356901</c:v>
                </c:pt>
                <c:pt idx="2335">
                  <c:v>4.2015475089216299</c:v>
                </c:pt>
                <c:pt idx="2336">
                  <c:v>4.0848257223346804</c:v>
                </c:pt>
                <c:pt idx="2337">
                  <c:v>3.9580157809808498</c:v>
                </c:pt>
                <c:pt idx="2338">
                  <c:v>3.2881041216362101</c:v>
                </c:pt>
                <c:pt idx="2339">
                  <c:v>2.5099029276479001</c:v>
                </c:pt>
                <c:pt idx="2340">
                  <c:v>3.1616145331624699</c:v>
                </c:pt>
                <c:pt idx="2341">
                  <c:v>3.3060262003763401</c:v>
                </c:pt>
                <c:pt idx="2342">
                  <c:v>4.7397115200112996</c:v>
                </c:pt>
                <c:pt idx="2343">
                  <c:v>4.4530452626568504</c:v>
                </c:pt>
                <c:pt idx="2344">
                  <c:v>3.11813448124308</c:v>
                </c:pt>
                <c:pt idx="2345">
                  <c:v>2.7948941068094499</c:v>
                </c:pt>
                <c:pt idx="2346">
                  <c:v>3.3404089634841299</c:v>
                </c:pt>
                <c:pt idx="2347">
                  <c:v>2.8459562687586799</c:v>
                </c:pt>
                <c:pt idx="2348">
                  <c:v>2.92356014840197</c:v>
                </c:pt>
                <c:pt idx="2349">
                  <c:v>2.7786396327489502</c:v>
                </c:pt>
                <c:pt idx="2350">
                  <c:v>2.31818401210296</c:v>
                </c:pt>
                <c:pt idx="2351">
                  <c:v>3.91785525090524</c:v>
                </c:pt>
                <c:pt idx="2352">
                  <c:v>2.9618093788855302</c:v>
                </c:pt>
                <c:pt idx="2353">
                  <c:v>3.8039999591182099</c:v>
                </c:pt>
                <c:pt idx="2354">
                  <c:v>3.5438692551641799</c:v>
                </c:pt>
                <c:pt idx="2355">
                  <c:v>3.4191851480308499</c:v>
                </c:pt>
                <c:pt idx="2356">
                  <c:v>2.7563705875364799</c:v>
                </c:pt>
                <c:pt idx="2357">
                  <c:v>3.4209032326278499</c:v>
                </c:pt>
                <c:pt idx="2358">
                  <c:v>2.3165045344720401</c:v>
                </c:pt>
                <c:pt idx="2359">
                  <c:v>2.5207658602362901</c:v>
                </c:pt>
                <c:pt idx="2360">
                  <c:v>1.9980494328065099</c:v>
                </c:pt>
                <c:pt idx="2361">
                  <c:v>3.9533608020367699</c:v>
                </c:pt>
                <c:pt idx="2362">
                  <c:v>1.00139889379783</c:v>
                </c:pt>
                <c:pt idx="2363">
                  <c:v>3.2238984828233801</c:v>
                </c:pt>
                <c:pt idx="2364">
                  <c:v>2.4640019644862998</c:v>
                </c:pt>
                <c:pt idx="2365">
                  <c:v>4.0583825922083596</c:v>
                </c:pt>
                <c:pt idx="2366">
                  <c:v>3.4470912266350902</c:v>
                </c:pt>
                <c:pt idx="2367">
                  <c:v>4.6490589266271201</c:v>
                </c:pt>
                <c:pt idx="2368">
                  <c:v>2.1660056783735002</c:v>
                </c:pt>
                <c:pt idx="2369">
                  <c:v>3.1189433046944099</c:v>
                </c:pt>
                <c:pt idx="2370">
                  <c:v>4.4700510000671398</c:v>
                </c:pt>
                <c:pt idx="2371">
                  <c:v>4.1812840330641396</c:v>
                </c:pt>
                <c:pt idx="2372">
                  <c:v>3.2622817701989399</c:v>
                </c:pt>
                <c:pt idx="2373">
                  <c:v>5.42231532754729</c:v>
                </c:pt>
                <c:pt idx="2374">
                  <c:v>2.2057548400259401</c:v>
                </c:pt>
                <c:pt idx="2375">
                  <c:v>3.6853207453036099</c:v>
                </c:pt>
                <c:pt idx="2376">
                  <c:v>3.11118968210896</c:v>
                </c:pt>
                <c:pt idx="2377">
                  <c:v>2.6807934796012902</c:v>
                </c:pt>
                <c:pt idx="2378">
                  <c:v>4.4200158514141501</c:v>
                </c:pt>
                <c:pt idx="2379">
                  <c:v>3.35580028657846</c:v>
                </c:pt>
                <c:pt idx="2380">
                  <c:v>4.2988519831394498</c:v>
                </c:pt>
                <c:pt idx="2381">
                  <c:v>2.9490548636849598</c:v>
                </c:pt>
                <c:pt idx="2382">
                  <c:v>1.04200073509332</c:v>
                </c:pt>
                <c:pt idx="2383">
                  <c:v>3.9087622980644499</c:v>
                </c:pt>
                <c:pt idx="2384">
                  <c:v>3.7906179370416102</c:v>
                </c:pt>
                <c:pt idx="2385">
                  <c:v>4.6453537664626499</c:v>
                </c:pt>
                <c:pt idx="2386">
                  <c:v>4.3786520416206098</c:v>
                </c:pt>
                <c:pt idx="2387">
                  <c:v>3.71901310711876</c:v>
                </c:pt>
                <c:pt idx="2388">
                  <c:v>6.0328948655627697</c:v>
                </c:pt>
                <c:pt idx="2389">
                  <c:v>3.2268581424407299</c:v>
                </c:pt>
                <c:pt idx="2390">
                  <c:v>4.0016855200210903</c:v>
                </c:pt>
                <c:pt idx="2391">
                  <c:v>4.1865961768572397</c:v>
                </c:pt>
                <c:pt idx="2392">
                  <c:v>4.06908549910841</c:v>
                </c:pt>
                <c:pt idx="2393">
                  <c:v>4.1756879041081998</c:v>
                </c:pt>
                <c:pt idx="2394">
                  <c:v>4.205938961088</c:v>
                </c:pt>
                <c:pt idx="2395">
                  <c:v>5.0861429066561197</c:v>
                </c:pt>
                <c:pt idx="2396">
                  <c:v>4.3610285576465797</c:v>
                </c:pt>
                <c:pt idx="2397">
                  <c:v>4.1563824089485903</c:v>
                </c:pt>
                <c:pt idx="2398">
                  <c:v>3.2761318437979301</c:v>
                </c:pt>
                <c:pt idx="2399">
                  <c:v>3.41188777444526</c:v>
                </c:pt>
                <c:pt idx="2400">
                  <c:v>3.6945223510770502</c:v>
                </c:pt>
                <c:pt idx="2401">
                  <c:v>3.6868245545845002</c:v>
                </c:pt>
                <c:pt idx="2402">
                  <c:v>2.7417529603560902</c:v>
                </c:pt>
                <c:pt idx="2403">
                  <c:v>3.7522671871141</c:v>
                </c:pt>
                <c:pt idx="2404">
                  <c:v>3.7672242927696402</c:v>
                </c:pt>
                <c:pt idx="2405">
                  <c:v>3.0997101777980598</c:v>
                </c:pt>
                <c:pt idx="2406">
                  <c:v>3.196133095505</c:v>
                </c:pt>
                <c:pt idx="2407">
                  <c:v>3.1243256331395299</c:v>
                </c:pt>
                <c:pt idx="2408">
                  <c:v>2.87133791538453</c:v>
                </c:pt>
                <c:pt idx="2409">
                  <c:v>3.4609489306747498</c:v>
                </c:pt>
                <c:pt idx="2410">
                  <c:v>3.1632799562385099</c:v>
                </c:pt>
                <c:pt idx="2411">
                  <c:v>4.3467341504598203</c:v>
                </c:pt>
                <c:pt idx="2412">
                  <c:v>3.1127097150304799</c:v>
                </c:pt>
                <c:pt idx="2413">
                  <c:v>4.0378364767110604</c:v>
                </c:pt>
                <c:pt idx="2414">
                  <c:v>3.5048754613407098</c:v>
                </c:pt>
                <c:pt idx="2415">
                  <c:v>3.2068730288688201</c:v>
                </c:pt>
                <c:pt idx="2416">
                  <c:v>3.8663239456655298</c:v>
                </c:pt>
                <c:pt idx="2417">
                  <c:v>3.2792071831360201</c:v>
                </c:pt>
                <c:pt idx="2418">
                  <c:v>3.5531385987155502</c:v>
                </c:pt>
                <c:pt idx="2419">
                  <c:v>2.2551737882489298</c:v>
                </c:pt>
                <c:pt idx="2420">
                  <c:v>5.7974274780347601</c:v>
                </c:pt>
                <c:pt idx="2421">
                  <c:v>3.2528576886698501</c:v>
                </c:pt>
                <c:pt idx="2422">
                  <c:v>3.68297940182386</c:v>
                </c:pt>
                <c:pt idx="2423">
                  <c:v>2.5215099715234501</c:v>
                </c:pt>
                <c:pt idx="2424">
                  <c:v>3.3264029871219498</c:v>
                </c:pt>
                <c:pt idx="2425">
                  <c:v>3.7207002387921402</c:v>
                </c:pt>
                <c:pt idx="2426">
                  <c:v>2.8574471108063699</c:v>
                </c:pt>
                <c:pt idx="2427">
                  <c:v>2.9670590231654401</c:v>
                </c:pt>
                <c:pt idx="2428">
                  <c:v>3.9325766679645899</c:v>
                </c:pt>
                <c:pt idx="2429">
                  <c:v>4.73089125557284</c:v>
                </c:pt>
                <c:pt idx="2430">
                  <c:v>4.94487568165958</c:v>
                </c:pt>
                <c:pt idx="2431">
                  <c:v>4.8908894816287098</c:v>
                </c:pt>
                <c:pt idx="2432">
                  <c:v>4.9500245382675496</c:v>
                </c:pt>
                <c:pt idx="2433">
                  <c:v>3.2437827587389201</c:v>
                </c:pt>
                <c:pt idx="2434">
                  <c:v>3.2750908702422898</c:v>
                </c:pt>
                <c:pt idx="2435">
                  <c:v>4.5496550213992002</c:v>
                </c:pt>
                <c:pt idx="2436">
                  <c:v>3.00573701592617</c:v>
                </c:pt>
                <c:pt idx="2437">
                  <c:v>3.2115382147298401</c:v>
                </c:pt>
                <c:pt idx="2438">
                  <c:v>4.0763925028899903</c:v>
                </c:pt>
                <c:pt idx="2439">
                  <c:v>8.2560575372754794</c:v>
                </c:pt>
                <c:pt idx="2440">
                  <c:v>3.7781615933018302</c:v>
                </c:pt>
                <c:pt idx="2441">
                  <c:v>3.5214614801477899</c:v>
                </c:pt>
                <c:pt idx="2442">
                  <c:v>0.49181582601248602</c:v>
                </c:pt>
                <c:pt idx="2443">
                  <c:v>2.5202512103596701</c:v>
                </c:pt>
                <c:pt idx="2444">
                  <c:v>5.1038325836652003</c:v>
                </c:pt>
                <c:pt idx="2445">
                  <c:v>4.44761478621297</c:v>
                </c:pt>
                <c:pt idx="2446">
                  <c:v>2.2348854382016698</c:v>
                </c:pt>
                <c:pt idx="2447">
                  <c:v>3.8709564639763698</c:v>
                </c:pt>
                <c:pt idx="2448">
                  <c:v>4.2663333467902396</c:v>
                </c:pt>
                <c:pt idx="2449">
                  <c:v>3.6004274546437598</c:v>
                </c:pt>
                <c:pt idx="2450">
                  <c:v>3.88689052831403</c:v>
                </c:pt>
                <c:pt idx="2451">
                  <c:v>3.1012637135257499</c:v>
                </c:pt>
                <c:pt idx="2452">
                  <c:v>1.7543863264419499</c:v>
                </c:pt>
                <c:pt idx="2453">
                  <c:v>3.6694505049011998</c:v>
                </c:pt>
                <c:pt idx="2454">
                  <c:v>3.7811152768679901</c:v>
                </c:pt>
                <c:pt idx="2455">
                  <c:v>2.5208315917430202</c:v>
                </c:pt>
                <c:pt idx="2456">
                  <c:v>4.1955653995105999</c:v>
                </c:pt>
                <c:pt idx="2457">
                  <c:v>5.2270917379178803</c:v>
                </c:pt>
                <c:pt idx="2458">
                  <c:v>5.39481722337176</c:v>
                </c:pt>
                <c:pt idx="2459">
                  <c:v>4.9218065144621104</c:v>
                </c:pt>
                <c:pt idx="2460">
                  <c:v>4.28332083977942</c:v>
                </c:pt>
                <c:pt idx="2461">
                  <c:v>3.4921240325408198</c:v>
                </c:pt>
                <c:pt idx="2462">
                  <c:v>5.1420397864170297</c:v>
                </c:pt>
                <c:pt idx="2463">
                  <c:v>2.79793336004722</c:v>
                </c:pt>
                <c:pt idx="2464">
                  <c:v>5.0172853409201501</c:v>
                </c:pt>
                <c:pt idx="2465">
                  <c:v>1.9546054621511</c:v>
                </c:pt>
                <c:pt idx="2466">
                  <c:v>4.2246523487874299</c:v>
                </c:pt>
                <c:pt idx="2467">
                  <c:v>3.8352073636805302</c:v>
                </c:pt>
                <c:pt idx="2468">
                  <c:v>5.1186565390969498</c:v>
                </c:pt>
                <c:pt idx="2469">
                  <c:v>3.47021320950024</c:v>
                </c:pt>
                <c:pt idx="2470">
                  <c:v>3.53144258574142</c:v>
                </c:pt>
                <c:pt idx="2471">
                  <c:v>3.2761705343209</c:v>
                </c:pt>
                <c:pt idx="2472">
                  <c:v>4.1188519184332302</c:v>
                </c:pt>
                <c:pt idx="2473">
                  <c:v>3.3281604835954099</c:v>
                </c:pt>
                <c:pt idx="2474">
                  <c:v>4.5368205317846098</c:v>
                </c:pt>
                <c:pt idx="2475">
                  <c:v>5.5111347218474203</c:v>
                </c:pt>
                <c:pt idx="2476">
                  <c:v>2.95466879498878</c:v>
                </c:pt>
                <c:pt idx="2477">
                  <c:v>3.9407721769977</c:v>
                </c:pt>
                <c:pt idx="2478">
                  <c:v>3.3654538305658899</c:v>
                </c:pt>
                <c:pt idx="2479">
                  <c:v>2.05721007206769</c:v>
                </c:pt>
                <c:pt idx="2480">
                  <c:v>3.59919373534176</c:v>
                </c:pt>
                <c:pt idx="2481">
                  <c:v>3.0100962495785102</c:v>
                </c:pt>
                <c:pt idx="2482">
                  <c:v>2.9775817394624799</c:v>
                </c:pt>
                <c:pt idx="2483">
                  <c:v>3.4322602082968201</c:v>
                </c:pt>
                <c:pt idx="2484">
                  <c:v>3.2805482790437202</c:v>
                </c:pt>
                <c:pt idx="2485">
                  <c:v>4.34062268962552</c:v>
                </c:pt>
                <c:pt idx="2486">
                  <c:v>3.70247023970582</c:v>
                </c:pt>
                <c:pt idx="2487">
                  <c:v>2.49738252606106</c:v>
                </c:pt>
                <c:pt idx="2488">
                  <c:v>4.3994652524876496</c:v>
                </c:pt>
                <c:pt idx="2489">
                  <c:v>3.8680802434152999</c:v>
                </c:pt>
                <c:pt idx="2490">
                  <c:v>3.0718709949485601</c:v>
                </c:pt>
                <c:pt idx="2491">
                  <c:v>2.6310646562573301</c:v>
                </c:pt>
                <c:pt idx="2492">
                  <c:v>3.4484268647601799</c:v>
                </c:pt>
                <c:pt idx="2493">
                  <c:v>4.1886862708429398</c:v>
                </c:pt>
                <c:pt idx="2494">
                  <c:v>3.40914194805864</c:v>
                </c:pt>
                <c:pt idx="2495">
                  <c:v>3.90331580023956</c:v>
                </c:pt>
                <c:pt idx="2496">
                  <c:v>3.7834584697710998</c:v>
                </c:pt>
                <c:pt idx="2497">
                  <c:v>4.3256719970134201</c:v>
                </c:pt>
                <c:pt idx="2498">
                  <c:v>3.2478240510121301</c:v>
                </c:pt>
                <c:pt idx="2499">
                  <c:v>3.0608180971837</c:v>
                </c:pt>
                <c:pt idx="2500">
                  <c:v>4.6220389738611898</c:v>
                </c:pt>
                <c:pt idx="2501">
                  <c:v>3.55380591189253</c:v>
                </c:pt>
                <c:pt idx="2502">
                  <c:v>4.2653494249200801</c:v>
                </c:pt>
                <c:pt idx="2503">
                  <c:v>4.88091508561069</c:v>
                </c:pt>
                <c:pt idx="2504">
                  <c:v>5.0453133563870196</c:v>
                </c:pt>
                <c:pt idx="2505">
                  <c:v>4.6479566972372801</c:v>
                </c:pt>
                <c:pt idx="2506">
                  <c:v>3.13991523999232</c:v>
                </c:pt>
                <c:pt idx="2507">
                  <c:v>3.30622929624103</c:v>
                </c:pt>
                <c:pt idx="2508">
                  <c:v>4.81219514302511</c:v>
                </c:pt>
                <c:pt idx="2509">
                  <c:v>3.7679407932366402</c:v>
                </c:pt>
                <c:pt idx="2510">
                  <c:v>4.5336763579771304</c:v>
                </c:pt>
                <c:pt idx="2511">
                  <c:v>2.3272358317191602</c:v>
                </c:pt>
                <c:pt idx="2512">
                  <c:v>4.0859850271970304</c:v>
                </c:pt>
                <c:pt idx="2513">
                  <c:v>4.3555111453403397</c:v>
                </c:pt>
                <c:pt idx="2514">
                  <c:v>4.3033986252179197</c:v>
                </c:pt>
                <c:pt idx="2515">
                  <c:v>3.1734660158848298</c:v>
                </c:pt>
                <c:pt idx="2516">
                  <c:v>3.5992397921847501</c:v>
                </c:pt>
                <c:pt idx="2517">
                  <c:v>4.6017569446119397</c:v>
                </c:pt>
                <c:pt idx="2518">
                  <c:v>3.70866467260038</c:v>
                </c:pt>
                <c:pt idx="2519">
                  <c:v>3.6755783905415802</c:v>
                </c:pt>
                <c:pt idx="2520">
                  <c:v>5.1330068008680403</c:v>
                </c:pt>
                <c:pt idx="2521">
                  <c:v>3.8330407458819402</c:v>
                </c:pt>
                <c:pt idx="2522">
                  <c:v>4.0392555101192604</c:v>
                </c:pt>
                <c:pt idx="2523">
                  <c:v>4.8485194790639898</c:v>
                </c:pt>
                <c:pt idx="2524">
                  <c:v>4.3989074084188697</c:v>
                </c:pt>
                <c:pt idx="2525">
                  <c:v>3.5889852532050801</c:v>
                </c:pt>
                <c:pt idx="2526">
                  <c:v>4.8583288489413796</c:v>
                </c:pt>
                <c:pt idx="2527">
                  <c:v>3.4023856531721202</c:v>
                </c:pt>
                <c:pt idx="2528">
                  <c:v>2.9474184094561098</c:v>
                </c:pt>
                <c:pt idx="2529">
                  <c:v>3.62961671981168</c:v>
                </c:pt>
                <c:pt idx="2530">
                  <c:v>4.6638878559919501</c:v>
                </c:pt>
                <c:pt idx="2531">
                  <c:v>2.7268646446224798</c:v>
                </c:pt>
                <c:pt idx="2532">
                  <c:v>5.6791272088418996</c:v>
                </c:pt>
                <c:pt idx="2533">
                  <c:v>4.04548840665485</c:v>
                </c:pt>
                <c:pt idx="2534">
                  <c:v>3.0549659008268399</c:v>
                </c:pt>
                <c:pt idx="2535">
                  <c:v>2.9901555967659901</c:v>
                </c:pt>
                <c:pt idx="2536">
                  <c:v>5.1577855300409103</c:v>
                </c:pt>
                <c:pt idx="2537">
                  <c:v>3.3826963439340898</c:v>
                </c:pt>
                <c:pt idx="2538">
                  <c:v>2.7729317027770901</c:v>
                </c:pt>
                <c:pt idx="2539">
                  <c:v>2.35155747148672</c:v>
                </c:pt>
                <c:pt idx="2540">
                  <c:v>5.1603944911681499</c:v>
                </c:pt>
                <c:pt idx="2541">
                  <c:v>4.8185974116805701</c:v>
                </c:pt>
                <c:pt idx="2542">
                  <c:v>3.8638628993313802</c:v>
                </c:pt>
                <c:pt idx="2543">
                  <c:v>2.4014790837044302</c:v>
                </c:pt>
                <c:pt idx="2544">
                  <c:v>3.36474653622553</c:v>
                </c:pt>
                <c:pt idx="2545">
                  <c:v>2.0831158971082901</c:v>
                </c:pt>
                <c:pt idx="2546">
                  <c:v>5.1486471968097103</c:v>
                </c:pt>
                <c:pt idx="2547">
                  <c:v>4.57299550300639</c:v>
                </c:pt>
                <c:pt idx="2548">
                  <c:v>4.0197179553297504</c:v>
                </c:pt>
                <c:pt idx="2549">
                  <c:v>4.7184403015069902</c:v>
                </c:pt>
                <c:pt idx="2550">
                  <c:v>3.0967413270724502</c:v>
                </c:pt>
                <c:pt idx="2551">
                  <c:v>4.1935070326000599</c:v>
                </c:pt>
                <c:pt idx="2552">
                  <c:v>2.20924285117077</c:v>
                </c:pt>
                <c:pt idx="2553">
                  <c:v>3.6329385038421198</c:v>
                </c:pt>
                <c:pt idx="2554">
                  <c:v>3.0234120534639999</c:v>
                </c:pt>
                <c:pt idx="2555">
                  <c:v>3.3171850101062801</c:v>
                </c:pt>
                <c:pt idx="2556">
                  <c:v>4.2273905671993903</c:v>
                </c:pt>
                <c:pt idx="2557">
                  <c:v>2.6337609797939501</c:v>
                </c:pt>
                <c:pt idx="2558">
                  <c:v>4.0740927163808403</c:v>
                </c:pt>
                <c:pt idx="2559">
                  <c:v>4.8576821639653396</c:v>
                </c:pt>
                <c:pt idx="2560">
                  <c:v>3.7026909419405798</c:v>
                </c:pt>
                <c:pt idx="2561">
                  <c:v>2.4728266921316999</c:v>
                </c:pt>
                <c:pt idx="2562">
                  <c:v>5.0257386630979299</c:v>
                </c:pt>
                <c:pt idx="2563">
                  <c:v>3.3598241486947198</c:v>
                </c:pt>
                <c:pt idx="2564">
                  <c:v>5.1176323415833096</c:v>
                </c:pt>
                <c:pt idx="2565">
                  <c:v>3.5460997906670602</c:v>
                </c:pt>
                <c:pt idx="2566">
                  <c:v>3.6424043133777002</c:v>
                </c:pt>
                <c:pt idx="2567">
                  <c:v>3.1501803154554699</c:v>
                </c:pt>
                <c:pt idx="2568">
                  <c:v>4.3185241529381901</c:v>
                </c:pt>
                <c:pt idx="2569">
                  <c:v>3.5288128979599298</c:v>
                </c:pt>
                <c:pt idx="2570">
                  <c:v>2.6729913955751701</c:v>
                </c:pt>
                <c:pt idx="2571">
                  <c:v>3.5457893525169002</c:v>
                </c:pt>
                <c:pt idx="2572">
                  <c:v>2.1375682274423098</c:v>
                </c:pt>
                <c:pt idx="2573">
                  <c:v>3.6322460401339298</c:v>
                </c:pt>
                <c:pt idx="2574">
                  <c:v>3.1332977267256301</c:v>
                </c:pt>
                <c:pt idx="2575">
                  <c:v>3.9871420715261898</c:v>
                </c:pt>
                <c:pt idx="2576">
                  <c:v>3.9146681052863501</c:v>
                </c:pt>
                <c:pt idx="2577">
                  <c:v>3.15603095488874</c:v>
                </c:pt>
                <c:pt idx="2578">
                  <c:v>3.3136286805678599</c:v>
                </c:pt>
                <c:pt idx="2579">
                  <c:v>2.9555400381456902</c:v>
                </c:pt>
                <c:pt idx="2580">
                  <c:v>3.22946235103</c:v>
                </c:pt>
                <c:pt idx="2581">
                  <c:v>4.2560597008207104</c:v>
                </c:pt>
                <c:pt idx="2582">
                  <c:v>4.8593708036508199</c:v>
                </c:pt>
                <c:pt idx="2583">
                  <c:v>3.1004169876550098</c:v>
                </c:pt>
                <c:pt idx="2584">
                  <c:v>3.5926547272771199</c:v>
                </c:pt>
                <c:pt idx="2585">
                  <c:v>3.2563310882372001</c:v>
                </c:pt>
                <c:pt idx="2586">
                  <c:v>4.1225754752619803</c:v>
                </c:pt>
                <c:pt idx="2587">
                  <c:v>3.25174602420031</c:v>
                </c:pt>
                <c:pt idx="2588">
                  <c:v>4.1242888130885902</c:v>
                </c:pt>
                <c:pt idx="2589">
                  <c:v>4.3202082778148796</c:v>
                </c:pt>
                <c:pt idx="2590">
                  <c:v>2.9545908565510799</c:v>
                </c:pt>
                <c:pt idx="2591">
                  <c:v>5.39145815200862</c:v>
                </c:pt>
                <c:pt idx="2592">
                  <c:v>3.7974050805841002</c:v>
                </c:pt>
                <c:pt idx="2593">
                  <c:v>3.4451081034667501</c:v>
                </c:pt>
                <c:pt idx="2594">
                  <c:v>4.1015142574996801</c:v>
                </c:pt>
                <c:pt idx="2595">
                  <c:v>3.9961693503667002</c:v>
                </c:pt>
                <c:pt idx="2596">
                  <c:v>5.4416877886326898</c:v>
                </c:pt>
                <c:pt idx="2597">
                  <c:v>2.4783162785220099</c:v>
                </c:pt>
                <c:pt idx="2598">
                  <c:v>7.2278149760463197</c:v>
                </c:pt>
                <c:pt idx="2599">
                  <c:v>4.3463569127209496</c:v>
                </c:pt>
                <c:pt idx="2600">
                  <c:v>3.4476041376253699</c:v>
                </c:pt>
                <c:pt idx="2601">
                  <c:v>3.68318840474821</c:v>
                </c:pt>
                <c:pt idx="2602">
                  <c:v>3.5077746592295198</c:v>
                </c:pt>
                <c:pt idx="2603">
                  <c:v>4.5325429171298</c:v>
                </c:pt>
                <c:pt idx="2604">
                  <c:v>4.3180424319913504</c:v>
                </c:pt>
                <c:pt idx="2605">
                  <c:v>4.3324184694836099</c:v>
                </c:pt>
                <c:pt idx="2606">
                  <c:v>3.7917355217843101</c:v>
                </c:pt>
                <c:pt idx="2607">
                  <c:v>5.5755689943293403</c:v>
                </c:pt>
                <c:pt idx="2608">
                  <c:v>4.4261551840909803</c:v>
                </c:pt>
                <c:pt idx="2609">
                  <c:v>3.2193042819352602</c:v>
                </c:pt>
                <c:pt idx="2610">
                  <c:v>4.7005181305289803</c:v>
                </c:pt>
                <c:pt idx="2611">
                  <c:v>3.7092789072794101</c:v>
                </c:pt>
                <c:pt idx="2612">
                  <c:v>4.4360571963480702</c:v>
                </c:pt>
                <c:pt idx="2613">
                  <c:v>4.2740661258733299</c:v>
                </c:pt>
                <c:pt idx="2614">
                  <c:v>4.9067473041753198</c:v>
                </c:pt>
                <c:pt idx="2615">
                  <c:v>3.6770730234150801</c:v>
                </c:pt>
                <c:pt idx="2616">
                  <c:v>5.3523026845336696</c:v>
                </c:pt>
                <c:pt idx="2617">
                  <c:v>2.2334512379989899</c:v>
                </c:pt>
                <c:pt idx="2618">
                  <c:v>2.6531960383385802</c:v>
                </c:pt>
                <c:pt idx="2619">
                  <c:v>2.9225568235022301</c:v>
                </c:pt>
                <c:pt idx="2620">
                  <c:v>4.3513331025670601</c:v>
                </c:pt>
                <c:pt idx="2621">
                  <c:v>3.7093303887929601</c:v>
                </c:pt>
                <c:pt idx="2622">
                  <c:v>5.3392581478221999</c:v>
                </c:pt>
                <c:pt idx="2623">
                  <c:v>2.2068536793845701</c:v>
                </c:pt>
                <c:pt idx="2624">
                  <c:v>3.5676600526678901</c:v>
                </c:pt>
                <c:pt idx="2625">
                  <c:v>2.9727382183095199</c:v>
                </c:pt>
                <c:pt idx="2626">
                  <c:v>4.38096098243913</c:v>
                </c:pt>
                <c:pt idx="2627">
                  <c:v>4.6275592628273801</c:v>
                </c:pt>
                <c:pt idx="2628">
                  <c:v>3.06919708601886</c:v>
                </c:pt>
                <c:pt idx="2629">
                  <c:v>4.2884769248972496</c:v>
                </c:pt>
                <c:pt idx="2630">
                  <c:v>4.24890704648287</c:v>
                </c:pt>
                <c:pt idx="2631">
                  <c:v>4.2444792183038498</c:v>
                </c:pt>
                <c:pt idx="2632">
                  <c:v>3.6340610012924501</c:v>
                </c:pt>
                <c:pt idx="2633">
                  <c:v>4.4926621378085496</c:v>
                </c:pt>
                <c:pt idx="2634">
                  <c:v>3.3179385565428601</c:v>
                </c:pt>
                <c:pt idx="2635">
                  <c:v>4.2716265912873803</c:v>
                </c:pt>
                <c:pt idx="2636">
                  <c:v>2.7722206879614899</c:v>
                </c:pt>
                <c:pt idx="2637">
                  <c:v>3.6399732869105099</c:v>
                </c:pt>
                <c:pt idx="2638">
                  <c:v>3.8832752768307599</c:v>
                </c:pt>
                <c:pt idx="2639">
                  <c:v>3.9611864056113002</c:v>
                </c:pt>
                <c:pt idx="2640">
                  <c:v>4.0696257662647097</c:v>
                </c:pt>
                <c:pt idx="2641">
                  <c:v>3.1591383226888401</c:v>
                </c:pt>
                <c:pt idx="2642">
                  <c:v>3.5397166989400901</c:v>
                </c:pt>
                <c:pt idx="2643">
                  <c:v>3.9274573440358198</c:v>
                </c:pt>
                <c:pt idx="2644">
                  <c:v>4.9756710559207598</c:v>
                </c:pt>
                <c:pt idx="2645">
                  <c:v>3.5665722801912398</c:v>
                </c:pt>
                <c:pt idx="2646">
                  <c:v>3.5504276119785598</c:v>
                </c:pt>
                <c:pt idx="2647">
                  <c:v>4.6003530930517798</c:v>
                </c:pt>
                <c:pt idx="2648">
                  <c:v>5.0958147265656297</c:v>
                </c:pt>
                <c:pt idx="2649">
                  <c:v>2.9827217099865901</c:v>
                </c:pt>
                <c:pt idx="2650">
                  <c:v>3.8660481263522199</c:v>
                </c:pt>
                <c:pt idx="2651">
                  <c:v>4.1436972735231103</c:v>
                </c:pt>
                <c:pt idx="2652">
                  <c:v>3.0448235799636798</c:v>
                </c:pt>
                <c:pt idx="2653">
                  <c:v>3.4413784337487199</c:v>
                </c:pt>
                <c:pt idx="2654">
                  <c:v>4.3907047703576296</c:v>
                </c:pt>
                <c:pt idx="2655">
                  <c:v>1.6158773050658299</c:v>
                </c:pt>
                <c:pt idx="2656">
                  <c:v>2.7574268619209699</c:v>
                </c:pt>
                <c:pt idx="2657">
                  <c:v>5.0213118453648198</c:v>
                </c:pt>
                <c:pt idx="2658">
                  <c:v>1.2934468671813499</c:v>
                </c:pt>
                <c:pt idx="2659">
                  <c:v>3.67061578480142</c:v>
                </c:pt>
                <c:pt idx="2660">
                  <c:v>3.7997855458943799</c:v>
                </c:pt>
                <c:pt idx="2661">
                  <c:v>3.4403905842323801</c:v>
                </c:pt>
                <c:pt idx="2662">
                  <c:v>4.8401834105001802</c:v>
                </c:pt>
                <c:pt idx="2663">
                  <c:v>1.6414797745031799</c:v>
                </c:pt>
                <c:pt idx="2664">
                  <c:v>4.69441422408583</c:v>
                </c:pt>
                <c:pt idx="2665">
                  <c:v>3.6096328980596599</c:v>
                </c:pt>
                <c:pt idx="2666">
                  <c:v>3.6190514824778299</c:v>
                </c:pt>
                <c:pt idx="2667">
                  <c:v>2.5353237201991599</c:v>
                </c:pt>
                <c:pt idx="2668">
                  <c:v>4.1391186185963802</c:v>
                </c:pt>
                <c:pt idx="2669">
                  <c:v>3.0370370807251801</c:v>
                </c:pt>
                <c:pt idx="2670">
                  <c:v>3.4484610017419701</c:v>
                </c:pt>
                <c:pt idx="2671">
                  <c:v>6.7610369831044403</c:v>
                </c:pt>
                <c:pt idx="2672">
                  <c:v>6.7035885696694404</c:v>
                </c:pt>
                <c:pt idx="2673">
                  <c:v>1.8291297432401701</c:v>
                </c:pt>
                <c:pt idx="2674">
                  <c:v>4.5899519163368403</c:v>
                </c:pt>
                <c:pt idx="2675">
                  <c:v>3.5735591952886501</c:v>
                </c:pt>
                <c:pt idx="2676">
                  <c:v>2.7578272398622699</c:v>
                </c:pt>
                <c:pt idx="2677">
                  <c:v>3.0301056533556001</c:v>
                </c:pt>
                <c:pt idx="2678">
                  <c:v>4.5751104022930402</c:v>
                </c:pt>
                <c:pt idx="2679">
                  <c:v>4.6110994817556499</c:v>
                </c:pt>
                <c:pt idx="2680">
                  <c:v>4.8082380865392604</c:v>
                </c:pt>
                <c:pt idx="2681">
                  <c:v>4.26760508423322</c:v>
                </c:pt>
                <c:pt idx="2682">
                  <c:v>3.1807214896006899</c:v>
                </c:pt>
                <c:pt idx="2683">
                  <c:v>2.63752387231479</c:v>
                </c:pt>
                <c:pt idx="2684">
                  <c:v>5.5196874939779699</c:v>
                </c:pt>
                <c:pt idx="2685">
                  <c:v>4.7799366431374297</c:v>
                </c:pt>
                <c:pt idx="2686">
                  <c:v>4.5527791984629697</c:v>
                </c:pt>
                <c:pt idx="2687">
                  <c:v>3.5538337241922999</c:v>
                </c:pt>
                <c:pt idx="2688">
                  <c:v>2.8186164753305398</c:v>
                </c:pt>
                <c:pt idx="2689">
                  <c:v>4.0914057746654802</c:v>
                </c:pt>
                <c:pt idx="2690">
                  <c:v>4.0294428282347097</c:v>
                </c:pt>
                <c:pt idx="2691">
                  <c:v>3.9415707979143502</c:v>
                </c:pt>
                <c:pt idx="2692">
                  <c:v>3.18328713404573</c:v>
                </c:pt>
                <c:pt idx="2693">
                  <c:v>3.42812043915806</c:v>
                </c:pt>
                <c:pt idx="2694">
                  <c:v>4.9354086860537798</c:v>
                </c:pt>
                <c:pt idx="2695">
                  <c:v>3.3193869136023602</c:v>
                </c:pt>
                <c:pt idx="2696">
                  <c:v>3.65148537370824</c:v>
                </c:pt>
                <c:pt idx="2697">
                  <c:v>3.4487127204022601</c:v>
                </c:pt>
                <c:pt idx="2698">
                  <c:v>5.2469713884321001</c:v>
                </c:pt>
                <c:pt idx="2699">
                  <c:v>3.4205027891628501</c:v>
                </c:pt>
                <c:pt idx="2700">
                  <c:v>3.96623230000078</c:v>
                </c:pt>
                <c:pt idx="2701">
                  <c:v>3.0667295486092701</c:v>
                </c:pt>
                <c:pt idx="2702">
                  <c:v>3.51280571972001</c:v>
                </c:pt>
                <c:pt idx="2703">
                  <c:v>3.78123703481078</c:v>
                </c:pt>
                <c:pt idx="2704">
                  <c:v>3.4290214260029401</c:v>
                </c:pt>
                <c:pt idx="2705">
                  <c:v>2.9851431952345502</c:v>
                </c:pt>
                <c:pt idx="2706">
                  <c:v>3.2942625978732298</c:v>
                </c:pt>
                <c:pt idx="2707">
                  <c:v>3.42762325332072</c:v>
                </c:pt>
                <c:pt idx="2708">
                  <c:v>3.8115424947519498</c:v>
                </c:pt>
                <c:pt idx="2709">
                  <c:v>7.0258618753261297</c:v>
                </c:pt>
                <c:pt idx="2710">
                  <c:v>4.0492097358450696</c:v>
                </c:pt>
                <c:pt idx="2711">
                  <c:v>4.0007526176762003</c:v>
                </c:pt>
                <c:pt idx="2712">
                  <c:v>4.6701241388951198</c:v>
                </c:pt>
                <c:pt idx="2713">
                  <c:v>3.1591781876880001</c:v>
                </c:pt>
                <c:pt idx="2714">
                  <c:v>2.97212906850319</c:v>
                </c:pt>
                <c:pt idx="2715">
                  <c:v>2.54937683656278</c:v>
                </c:pt>
                <c:pt idx="2716">
                  <c:v>3.82847962098363</c:v>
                </c:pt>
                <c:pt idx="2717">
                  <c:v>4.8017879761589999</c:v>
                </c:pt>
                <c:pt idx="2718">
                  <c:v>4.1641330590694201</c:v>
                </c:pt>
                <c:pt idx="2719">
                  <c:v>3.0577775773290901</c:v>
                </c:pt>
                <c:pt idx="2720">
                  <c:v>2.4030078007882998</c:v>
                </c:pt>
                <c:pt idx="2721">
                  <c:v>3.9540807636712798</c:v>
                </c:pt>
                <c:pt idx="2722">
                  <c:v>3.44203404676239</c:v>
                </c:pt>
                <c:pt idx="2723">
                  <c:v>4.3499791386001103</c:v>
                </c:pt>
                <c:pt idx="2724">
                  <c:v>4.5822065471252396</c:v>
                </c:pt>
                <c:pt idx="2725">
                  <c:v>3.7203558999927502</c:v>
                </c:pt>
                <c:pt idx="2726">
                  <c:v>1.66355603087485</c:v>
                </c:pt>
                <c:pt idx="2727">
                  <c:v>4.6621403677159003</c:v>
                </c:pt>
                <c:pt idx="2728">
                  <c:v>5.6671418628510599</c:v>
                </c:pt>
                <c:pt idx="2729">
                  <c:v>2.0724368276746898</c:v>
                </c:pt>
                <c:pt idx="2730">
                  <c:v>6.9509960308362198</c:v>
                </c:pt>
                <c:pt idx="2731">
                  <c:v>3.5007973824927801</c:v>
                </c:pt>
                <c:pt idx="2732">
                  <c:v>4.17482061317678</c:v>
                </c:pt>
                <c:pt idx="2733">
                  <c:v>2.3692508065460198</c:v>
                </c:pt>
                <c:pt idx="2734">
                  <c:v>5.0800099860322696</c:v>
                </c:pt>
                <c:pt idx="2735">
                  <c:v>9.6226515263235495</c:v>
                </c:pt>
                <c:pt idx="2736">
                  <c:v>4.1127015886620102</c:v>
                </c:pt>
                <c:pt idx="2737">
                  <c:v>3.8031462723512401</c:v>
                </c:pt>
                <c:pt idx="2738">
                  <c:v>4.3333061592600997</c:v>
                </c:pt>
                <c:pt idx="2739">
                  <c:v>6.0400444952237304</c:v>
                </c:pt>
                <c:pt idx="2740">
                  <c:v>2.9278085316873699</c:v>
                </c:pt>
                <c:pt idx="2741">
                  <c:v>2.6247424126441299</c:v>
                </c:pt>
                <c:pt idx="2742">
                  <c:v>4.28751119608952</c:v>
                </c:pt>
                <c:pt idx="2743">
                  <c:v>5.1957318178318497</c:v>
                </c:pt>
                <c:pt idx="2744">
                  <c:v>3.8375143676893</c:v>
                </c:pt>
                <c:pt idx="2745">
                  <c:v>3.6667766544701101</c:v>
                </c:pt>
                <c:pt idx="2746">
                  <c:v>3.5200743678670001</c:v>
                </c:pt>
                <c:pt idx="2747">
                  <c:v>5.2374392193791097</c:v>
                </c:pt>
                <c:pt idx="2748">
                  <c:v>3.2558840106078102</c:v>
                </c:pt>
                <c:pt idx="2749">
                  <c:v>2.73189527231902</c:v>
                </c:pt>
                <c:pt idx="2750">
                  <c:v>2.59797201962219</c:v>
                </c:pt>
                <c:pt idx="2751">
                  <c:v>3.5110798278867601</c:v>
                </c:pt>
                <c:pt idx="2752">
                  <c:v>3.45889008295247</c:v>
                </c:pt>
                <c:pt idx="2753">
                  <c:v>2.71860995677581</c:v>
                </c:pt>
                <c:pt idx="2754">
                  <c:v>3.09174111874185</c:v>
                </c:pt>
                <c:pt idx="2755">
                  <c:v>3.1801816557437199</c:v>
                </c:pt>
                <c:pt idx="2756">
                  <c:v>4.52715516492745</c:v>
                </c:pt>
                <c:pt idx="2757">
                  <c:v>3.0999647988185801</c:v>
                </c:pt>
                <c:pt idx="2758">
                  <c:v>3.69184288712388</c:v>
                </c:pt>
                <c:pt idx="2759">
                  <c:v>3.3643222333413698</c:v>
                </c:pt>
                <c:pt idx="2760">
                  <c:v>4.7241684394768901</c:v>
                </c:pt>
                <c:pt idx="2761">
                  <c:v>2.7234657822813602</c:v>
                </c:pt>
                <c:pt idx="2762">
                  <c:v>4.8787069995274903</c:v>
                </c:pt>
                <c:pt idx="2763">
                  <c:v>4.7063092510418896</c:v>
                </c:pt>
                <c:pt idx="2764">
                  <c:v>4.5236962438449897</c:v>
                </c:pt>
                <c:pt idx="2765">
                  <c:v>3.42208660600908</c:v>
                </c:pt>
                <c:pt idx="2766">
                  <c:v>4.3199076770453102</c:v>
                </c:pt>
                <c:pt idx="2767">
                  <c:v>3.7768372402371102</c:v>
                </c:pt>
                <c:pt idx="2768">
                  <c:v>4.5795288116947503</c:v>
                </c:pt>
                <c:pt idx="2769">
                  <c:v>3.6185865359929301</c:v>
                </c:pt>
                <c:pt idx="2770">
                  <c:v>4.19041625250747</c:v>
                </c:pt>
                <c:pt idx="2771">
                  <c:v>4.9587072440461304</c:v>
                </c:pt>
                <c:pt idx="2772">
                  <c:v>4.5723044847795</c:v>
                </c:pt>
                <c:pt idx="2773">
                  <c:v>4.72319237021701</c:v>
                </c:pt>
                <c:pt idx="2774">
                  <c:v>3.5271466978569701</c:v>
                </c:pt>
                <c:pt idx="2775">
                  <c:v>4.4965945366962501</c:v>
                </c:pt>
                <c:pt idx="2776">
                  <c:v>4.90921793843376</c:v>
                </c:pt>
                <c:pt idx="2777">
                  <c:v>2.6780539390951099</c:v>
                </c:pt>
                <c:pt idx="2778">
                  <c:v>2.85199925815557</c:v>
                </c:pt>
                <c:pt idx="2779">
                  <c:v>2.95931083204853</c:v>
                </c:pt>
                <c:pt idx="2780">
                  <c:v>3.6036210326555098</c:v>
                </c:pt>
                <c:pt idx="2781">
                  <c:v>3.6752455693302899</c:v>
                </c:pt>
                <c:pt idx="2782">
                  <c:v>4.0693719325847502</c:v>
                </c:pt>
                <c:pt idx="2783">
                  <c:v>3.78100849288376</c:v>
                </c:pt>
                <c:pt idx="2784">
                  <c:v>3.1720452827583099</c:v>
                </c:pt>
                <c:pt idx="2785">
                  <c:v>3.9725848133364399</c:v>
                </c:pt>
                <c:pt idx="2786">
                  <c:v>2.4390371559470001</c:v>
                </c:pt>
                <c:pt idx="2787">
                  <c:v>3.2487413949464101</c:v>
                </c:pt>
                <c:pt idx="2788">
                  <c:v>3.0591667994726501</c:v>
                </c:pt>
                <c:pt idx="2789">
                  <c:v>3.6213483911934499</c:v>
                </c:pt>
                <c:pt idx="2790">
                  <c:v>5.0040951989868097</c:v>
                </c:pt>
                <c:pt idx="2791">
                  <c:v>3.4127060177913999</c:v>
                </c:pt>
                <c:pt idx="2792">
                  <c:v>3.1984661222211899</c:v>
                </c:pt>
                <c:pt idx="2793">
                  <c:v>4.4836622207762202</c:v>
                </c:pt>
                <c:pt idx="2794">
                  <c:v>3.9333042326333398</c:v>
                </c:pt>
                <c:pt idx="2795">
                  <c:v>3.5308344984519202</c:v>
                </c:pt>
                <c:pt idx="2796">
                  <c:v>3.7056059722929899</c:v>
                </c:pt>
                <c:pt idx="2797">
                  <c:v>2.5075789643206599</c:v>
                </c:pt>
                <c:pt idx="2798">
                  <c:v>4.9208883479006102</c:v>
                </c:pt>
                <c:pt idx="2799">
                  <c:v>4.00142614955322</c:v>
                </c:pt>
                <c:pt idx="2800">
                  <c:v>5.5278674996161499</c:v>
                </c:pt>
                <c:pt idx="2801">
                  <c:v>4.1912356356063798</c:v>
                </c:pt>
                <c:pt idx="2802">
                  <c:v>4.3922486767134803</c:v>
                </c:pt>
                <c:pt idx="2803">
                  <c:v>3.8914455665762002</c:v>
                </c:pt>
                <c:pt idx="2804">
                  <c:v>4.6827201722261496</c:v>
                </c:pt>
                <c:pt idx="2805">
                  <c:v>3.5768077794837998</c:v>
                </c:pt>
                <c:pt idx="2806">
                  <c:v>3.26301671322482</c:v>
                </c:pt>
                <c:pt idx="2807">
                  <c:v>3.8819378154949802</c:v>
                </c:pt>
                <c:pt idx="2808">
                  <c:v>4.3595664961998803</c:v>
                </c:pt>
                <c:pt idx="2809">
                  <c:v>5.2533773214891601</c:v>
                </c:pt>
                <c:pt idx="2810">
                  <c:v>2.0856520514039398</c:v>
                </c:pt>
                <c:pt idx="2811">
                  <c:v>3.8722123501842201</c:v>
                </c:pt>
                <c:pt idx="2812">
                  <c:v>2.9071262423431601</c:v>
                </c:pt>
                <c:pt idx="2813">
                  <c:v>5.5698360634231703</c:v>
                </c:pt>
                <c:pt idx="2814">
                  <c:v>2.84349677916211</c:v>
                </c:pt>
                <c:pt idx="2815">
                  <c:v>4.6263007352048104</c:v>
                </c:pt>
                <c:pt idx="2816">
                  <c:v>5.3825611701054497</c:v>
                </c:pt>
                <c:pt idx="2817">
                  <c:v>2.7103171482608399</c:v>
                </c:pt>
                <c:pt idx="2818">
                  <c:v>4.3349523865317598</c:v>
                </c:pt>
                <c:pt idx="2819">
                  <c:v>3.8188467115179998</c:v>
                </c:pt>
                <c:pt idx="2820">
                  <c:v>2.9616609699501102</c:v>
                </c:pt>
                <c:pt idx="2821">
                  <c:v>2.5915980486876702</c:v>
                </c:pt>
                <c:pt idx="2822">
                  <c:v>4.83662802467658</c:v>
                </c:pt>
                <c:pt idx="2823">
                  <c:v>3.9975875598828399</c:v>
                </c:pt>
                <c:pt idx="2824">
                  <c:v>5.60677073119128</c:v>
                </c:pt>
                <c:pt idx="2825">
                  <c:v>3.0265606380706598</c:v>
                </c:pt>
                <c:pt idx="2826">
                  <c:v>3.2609456158051402</c:v>
                </c:pt>
                <c:pt idx="2827">
                  <c:v>3.1032055354291499</c:v>
                </c:pt>
                <c:pt idx="2828">
                  <c:v>4.3437319640395602</c:v>
                </c:pt>
                <c:pt idx="2829">
                  <c:v>1.63981234636705</c:v>
                </c:pt>
                <c:pt idx="2830">
                  <c:v>2.00576418843354</c:v>
                </c:pt>
                <c:pt idx="2831">
                  <c:v>5.4053464608515398</c:v>
                </c:pt>
                <c:pt idx="2832">
                  <c:v>4.0822333534963304</c:v>
                </c:pt>
                <c:pt idx="2833">
                  <c:v>1.46493194019037</c:v>
                </c:pt>
                <c:pt idx="2834">
                  <c:v>7.3581103349163399</c:v>
                </c:pt>
                <c:pt idx="2835">
                  <c:v>3.4602116095242299</c:v>
                </c:pt>
                <c:pt idx="2836">
                  <c:v>4.2271970558354699</c:v>
                </c:pt>
                <c:pt idx="2837">
                  <c:v>5.95281065082363</c:v>
                </c:pt>
                <c:pt idx="2838">
                  <c:v>3.53638314638409</c:v>
                </c:pt>
                <c:pt idx="2839">
                  <c:v>2.5904732370590899</c:v>
                </c:pt>
                <c:pt idx="2840">
                  <c:v>3.9172506887082301</c:v>
                </c:pt>
                <c:pt idx="2841">
                  <c:v>2.3781627062231299</c:v>
                </c:pt>
                <c:pt idx="2842">
                  <c:v>3.45740654025037</c:v>
                </c:pt>
                <c:pt idx="2843">
                  <c:v>5.68274690099729</c:v>
                </c:pt>
                <c:pt idx="2844">
                  <c:v>4.3869562910595796</c:v>
                </c:pt>
                <c:pt idx="2845">
                  <c:v>3.7619513778415201</c:v>
                </c:pt>
                <c:pt idx="2846">
                  <c:v>3.6938152576445602</c:v>
                </c:pt>
                <c:pt idx="2847">
                  <c:v>3.36572024302219</c:v>
                </c:pt>
                <c:pt idx="2848">
                  <c:v>4.5655096303881004</c:v>
                </c:pt>
                <c:pt idx="2849">
                  <c:v>5.2268878436852999</c:v>
                </c:pt>
                <c:pt idx="2850">
                  <c:v>3.85571490964867</c:v>
                </c:pt>
                <c:pt idx="2851">
                  <c:v>2.8225032691145602</c:v>
                </c:pt>
                <c:pt idx="2852">
                  <c:v>3.5201061335892199</c:v>
                </c:pt>
                <c:pt idx="2853">
                  <c:v>3.8176858046620898</c:v>
                </c:pt>
                <c:pt idx="2854">
                  <c:v>3.5864488715164198</c:v>
                </c:pt>
                <c:pt idx="2855">
                  <c:v>3.20226952715484</c:v>
                </c:pt>
                <c:pt idx="2856">
                  <c:v>4.48512205824687</c:v>
                </c:pt>
                <c:pt idx="2857">
                  <c:v>3.1648259436958299</c:v>
                </c:pt>
                <c:pt idx="2858">
                  <c:v>6.4590407620926999</c:v>
                </c:pt>
                <c:pt idx="2859">
                  <c:v>4.4152128499489596</c:v>
                </c:pt>
                <c:pt idx="2860">
                  <c:v>3.8766292327904801</c:v>
                </c:pt>
                <c:pt idx="2861">
                  <c:v>4.0949950720097403</c:v>
                </c:pt>
                <c:pt idx="2862">
                  <c:v>4.3001056888244298</c:v>
                </c:pt>
                <c:pt idx="2863">
                  <c:v>2.9076212919148201</c:v>
                </c:pt>
                <c:pt idx="2864">
                  <c:v>4.24197612018299</c:v>
                </c:pt>
                <c:pt idx="2865">
                  <c:v>3.9410722710024699</c:v>
                </c:pt>
                <c:pt idx="2866">
                  <c:v>6.3681123442672396</c:v>
                </c:pt>
                <c:pt idx="2867">
                  <c:v>4.08023843789839</c:v>
                </c:pt>
                <c:pt idx="2868">
                  <c:v>3.9709509682453699</c:v>
                </c:pt>
                <c:pt idx="2869">
                  <c:v>3.34534560725118</c:v>
                </c:pt>
                <c:pt idx="2870">
                  <c:v>2.9065758445051499</c:v>
                </c:pt>
                <c:pt idx="2871">
                  <c:v>4.8776660490685799</c:v>
                </c:pt>
                <c:pt idx="2872">
                  <c:v>2.3171654865073998</c:v>
                </c:pt>
                <c:pt idx="2873">
                  <c:v>3.1177462954381601</c:v>
                </c:pt>
                <c:pt idx="2874">
                  <c:v>2.1181986445920402</c:v>
                </c:pt>
                <c:pt idx="2875">
                  <c:v>5.9450794239792399</c:v>
                </c:pt>
                <c:pt idx="2876">
                  <c:v>4.15909703657276</c:v>
                </c:pt>
                <c:pt idx="2877">
                  <c:v>4.75495184476405</c:v>
                </c:pt>
                <c:pt idx="2878">
                  <c:v>4.18611473157251</c:v>
                </c:pt>
                <c:pt idx="2879">
                  <c:v>3.8057623103793099</c:v>
                </c:pt>
                <c:pt idx="2880">
                  <c:v>4.33268196541467</c:v>
                </c:pt>
                <c:pt idx="2881">
                  <c:v>3.71300610521067</c:v>
                </c:pt>
                <c:pt idx="2882">
                  <c:v>4.1346292663155699</c:v>
                </c:pt>
                <c:pt idx="2883">
                  <c:v>3.9911440641745601</c:v>
                </c:pt>
                <c:pt idx="2884">
                  <c:v>3.7518288911517401</c:v>
                </c:pt>
                <c:pt idx="2885">
                  <c:v>3.66806674812582</c:v>
                </c:pt>
                <c:pt idx="2886">
                  <c:v>3.3519716016798</c:v>
                </c:pt>
                <c:pt idx="2887">
                  <c:v>3.5334375443455501</c:v>
                </c:pt>
                <c:pt idx="2888">
                  <c:v>3.6777572796171398</c:v>
                </c:pt>
                <c:pt idx="2889">
                  <c:v>3.2999224807191001</c:v>
                </c:pt>
                <c:pt idx="2890">
                  <c:v>3.0286250890712298</c:v>
                </c:pt>
                <c:pt idx="2891">
                  <c:v>2.8483537355020299</c:v>
                </c:pt>
                <c:pt idx="2892">
                  <c:v>4.0419047554815304</c:v>
                </c:pt>
                <c:pt idx="2893">
                  <c:v>5.2881372108699498</c:v>
                </c:pt>
                <c:pt idx="2894">
                  <c:v>5.0878140607201603</c:v>
                </c:pt>
                <c:pt idx="2895">
                  <c:v>6.2794926523592203</c:v>
                </c:pt>
                <c:pt idx="2896">
                  <c:v>3.9809748383480299</c:v>
                </c:pt>
                <c:pt idx="2897">
                  <c:v>3.4304531247829502</c:v>
                </c:pt>
                <c:pt idx="2898">
                  <c:v>3.2306243654071398</c:v>
                </c:pt>
                <c:pt idx="2899">
                  <c:v>3.39866387034815</c:v>
                </c:pt>
                <c:pt idx="2900">
                  <c:v>4.4051213769701496</c:v>
                </c:pt>
                <c:pt idx="2901">
                  <c:v>3.78907451433663</c:v>
                </c:pt>
                <c:pt idx="2902">
                  <c:v>4.2419473288504701</c:v>
                </c:pt>
                <c:pt idx="2903">
                  <c:v>2.4992797081517399</c:v>
                </c:pt>
                <c:pt idx="2904">
                  <c:v>3.6640614499676198</c:v>
                </c:pt>
                <c:pt idx="2905">
                  <c:v>2.8937288037673699</c:v>
                </c:pt>
                <c:pt idx="2906">
                  <c:v>4.0353438129694501</c:v>
                </c:pt>
                <c:pt idx="2907">
                  <c:v>4.1624555550630502</c:v>
                </c:pt>
                <c:pt idx="2908">
                  <c:v>4.6385249268051396</c:v>
                </c:pt>
                <c:pt idx="2909">
                  <c:v>3.21984955638424</c:v>
                </c:pt>
                <c:pt idx="2910">
                  <c:v>3.3146031377765701</c:v>
                </c:pt>
                <c:pt idx="2911">
                  <c:v>4.0631047720780398</c:v>
                </c:pt>
                <c:pt idx="2912">
                  <c:v>4.2667551866723796</c:v>
                </c:pt>
                <c:pt idx="2913">
                  <c:v>3.98081073395171</c:v>
                </c:pt>
                <c:pt idx="2914">
                  <c:v>6.3012434770655199</c:v>
                </c:pt>
                <c:pt idx="2915">
                  <c:v>3.8962971881619599</c:v>
                </c:pt>
                <c:pt idx="2916">
                  <c:v>3.6027315876571202</c:v>
                </c:pt>
                <c:pt idx="2917">
                  <c:v>5.8699348152726403</c:v>
                </c:pt>
                <c:pt idx="2918">
                  <c:v>4.5275160728991599</c:v>
                </c:pt>
                <c:pt idx="2919">
                  <c:v>2.7822743621860102</c:v>
                </c:pt>
                <c:pt idx="2920">
                  <c:v>3.5457933256135701</c:v>
                </c:pt>
                <c:pt idx="2921">
                  <c:v>2.96460871910603</c:v>
                </c:pt>
                <c:pt idx="2922">
                  <c:v>4.1079917772085004</c:v>
                </c:pt>
                <c:pt idx="2923">
                  <c:v>3.9602622901703599</c:v>
                </c:pt>
                <c:pt idx="2924">
                  <c:v>4.1950910086218496</c:v>
                </c:pt>
                <c:pt idx="2925">
                  <c:v>3.5718381517207698</c:v>
                </c:pt>
                <c:pt idx="2926">
                  <c:v>4.62672238630112</c:v>
                </c:pt>
                <c:pt idx="2927">
                  <c:v>3.0906013934297398</c:v>
                </c:pt>
                <c:pt idx="2928">
                  <c:v>2.75859042917866</c:v>
                </c:pt>
                <c:pt idx="2929">
                  <c:v>3.0918261702705898</c:v>
                </c:pt>
                <c:pt idx="2930">
                  <c:v>4.0654799943975997</c:v>
                </c:pt>
                <c:pt idx="2931">
                  <c:v>4.93715135881133</c:v>
                </c:pt>
                <c:pt idx="2932">
                  <c:v>3.0448601630142602</c:v>
                </c:pt>
                <c:pt idx="2933">
                  <c:v>4.4052289960768301</c:v>
                </c:pt>
                <c:pt idx="2934">
                  <c:v>3.15773150485703</c:v>
                </c:pt>
                <c:pt idx="2935">
                  <c:v>4.4483633449590396</c:v>
                </c:pt>
                <c:pt idx="2936">
                  <c:v>4.1580270155786696</c:v>
                </c:pt>
                <c:pt idx="2937">
                  <c:v>3.99829611281785</c:v>
                </c:pt>
                <c:pt idx="2938">
                  <c:v>3.2630412344362298</c:v>
                </c:pt>
                <c:pt idx="2939">
                  <c:v>3.7504257677275401</c:v>
                </c:pt>
                <c:pt idx="2940">
                  <c:v>5.2452773126780698</c:v>
                </c:pt>
                <c:pt idx="2941">
                  <c:v>5.8498291862493597</c:v>
                </c:pt>
                <c:pt idx="2942">
                  <c:v>3.2731704069535899</c:v>
                </c:pt>
                <c:pt idx="2943">
                  <c:v>5.5704365145343697</c:v>
                </c:pt>
                <c:pt idx="2944">
                  <c:v>4.8438528294503902</c:v>
                </c:pt>
                <c:pt idx="2945">
                  <c:v>2.89150641724274</c:v>
                </c:pt>
                <c:pt idx="2946">
                  <c:v>4.3203922255118403</c:v>
                </c:pt>
                <c:pt idx="2947">
                  <c:v>3.6550754303400801</c:v>
                </c:pt>
                <c:pt idx="2948">
                  <c:v>3.0014690865829099</c:v>
                </c:pt>
                <c:pt idx="2949">
                  <c:v>7.3166612561641102</c:v>
                </c:pt>
                <c:pt idx="2950">
                  <c:v>3.9363031643794799</c:v>
                </c:pt>
                <c:pt idx="2951">
                  <c:v>4.7315897588791502</c:v>
                </c:pt>
                <c:pt idx="2952">
                  <c:v>3.53387667872392</c:v>
                </c:pt>
                <c:pt idx="2953">
                  <c:v>3.69467860122039</c:v>
                </c:pt>
                <c:pt idx="2954">
                  <c:v>3.7271967240596902</c:v>
                </c:pt>
                <c:pt idx="2955">
                  <c:v>3.66451963621479</c:v>
                </c:pt>
                <c:pt idx="2956">
                  <c:v>7.1685564290841803</c:v>
                </c:pt>
                <c:pt idx="2957">
                  <c:v>3.9180661833977002</c:v>
                </c:pt>
                <c:pt idx="2958">
                  <c:v>3.2557073693611498</c:v>
                </c:pt>
                <c:pt idx="2959">
                  <c:v>3.2454104253442502</c:v>
                </c:pt>
                <c:pt idx="2960">
                  <c:v>3.4508495239391999</c:v>
                </c:pt>
                <c:pt idx="2961">
                  <c:v>3.49523918952322</c:v>
                </c:pt>
                <c:pt idx="2962">
                  <c:v>4.6722693897800802</c:v>
                </c:pt>
                <c:pt idx="2963">
                  <c:v>3.7197160993337501</c:v>
                </c:pt>
                <c:pt idx="2964">
                  <c:v>4.2869075553264304</c:v>
                </c:pt>
                <c:pt idx="2965">
                  <c:v>3.3071249551633599</c:v>
                </c:pt>
                <c:pt idx="2966">
                  <c:v>1.34751109403297</c:v>
                </c:pt>
                <c:pt idx="2967">
                  <c:v>5.1085102599354899</c:v>
                </c:pt>
                <c:pt idx="2968">
                  <c:v>4.01595691024876</c:v>
                </c:pt>
                <c:pt idx="2969">
                  <c:v>5.0041270411760301</c:v>
                </c:pt>
                <c:pt idx="2970">
                  <c:v>4.0889744707139499</c:v>
                </c:pt>
                <c:pt idx="2971">
                  <c:v>3.70235140695562</c:v>
                </c:pt>
                <c:pt idx="2972">
                  <c:v>4.2794579706871003</c:v>
                </c:pt>
                <c:pt idx="2973">
                  <c:v>4.1145430894326296</c:v>
                </c:pt>
                <c:pt idx="2974">
                  <c:v>4.4476345635764796</c:v>
                </c:pt>
                <c:pt idx="2975">
                  <c:v>4.4633353498597996</c:v>
                </c:pt>
                <c:pt idx="2976">
                  <c:v>2.94316580589599</c:v>
                </c:pt>
                <c:pt idx="2977">
                  <c:v>3.4467758241304698</c:v>
                </c:pt>
                <c:pt idx="2978">
                  <c:v>3.6071103627460901</c:v>
                </c:pt>
                <c:pt idx="2979">
                  <c:v>4.6511396192017997</c:v>
                </c:pt>
                <c:pt idx="2980">
                  <c:v>2.71497067447548</c:v>
                </c:pt>
                <c:pt idx="2981">
                  <c:v>3.2252008537341599</c:v>
                </c:pt>
                <c:pt idx="2982">
                  <c:v>4.0746817205332704</c:v>
                </c:pt>
                <c:pt idx="2983">
                  <c:v>3.6142509301666901</c:v>
                </c:pt>
                <c:pt idx="2984">
                  <c:v>3.42727724495965</c:v>
                </c:pt>
                <c:pt idx="2985">
                  <c:v>3.7251794187293501</c:v>
                </c:pt>
                <c:pt idx="2986">
                  <c:v>3.7645227918839899</c:v>
                </c:pt>
                <c:pt idx="2987">
                  <c:v>5.3406962120430501</c:v>
                </c:pt>
                <c:pt idx="2988">
                  <c:v>4.3758147998016899</c:v>
                </c:pt>
                <c:pt idx="2989">
                  <c:v>3.5465916142446701</c:v>
                </c:pt>
                <c:pt idx="2990">
                  <c:v>3.4414398282255498</c:v>
                </c:pt>
                <c:pt idx="2991">
                  <c:v>3.6820415530458099</c:v>
                </c:pt>
                <c:pt idx="2992">
                  <c:v>3.1698888166506798</c:v>
                </c:pt>
                <c:pt idx="2993">
                  <c:v>3.1229088977063602</c:v>
                </c:pt>
                <c:pt idx="2994">
                  <c:v>6.1656168838254901</c:v>
                </c:pt>
                <c:pt idx="2995">
                  <c:v>7.5149416345667204</c:v>
                </c:pt>
                <c:pt idx="2996">
                  <c:v>4.0549348603023496</c:v>
                </c:pt>
                <c:pt idx="2997">
                  <c:v>3.4741369482531699</c:v>
                </c:pt>
                <c:pt idx="2998">
                  <c:v>4.3440089660442203</c:v>
                </c:pt>
                <c:pt idx="2999">
                  <c:v>3.83840853431678</c:v>
                </c:pt>
                <c:pt idx="3000">
                  <c:v>3.6721775180777598</c:v>
                </c:pt>
                <c:pt idx="3001">
                  <c:v>4.39151793558249</c:v>
                </c:pt>
                <c:pt idx="3002">
                  <c:v>3.14570531903277</c:v>
                </c:pt>
                <c:pt idx="3003">
                  <c:v>3.22923976254644</c:v>
                </c:pt>
                <c:pt idx="3004">
                  <c:v>2.22473489853305</c:v>
                </c:pt>
                <c:pt idx="3005">
                  <c:v>2.9989522932735402</c:v>
                </c:pt>
                <c:pt idx="3006">
                  <c:v>3.1292484035086598</c:v>
                </c:pt>
                <c:pt idx="3007">
                  <c:v>4.6588370867353799</c:v>
                </c:pt>
                <c:pt idx="3008">
                  <c:v>4.9782305112339804</c:v>
                </c:pt>
                <c:pt idx="3009">
                  <c:v>4.6964921333723799</c:v>
                </c:pt>
                <c:pt idx="3010">
                  <c:v>2.7960819537569299</c:v>
                </c:pt>
                <c:pt idx="3011">
                  <c:v>3.54702406272918</c:v>
                </c:pt>
                <c:pt idx="3012">
                  <c:v>3.4669905304488702</c:v>
                </c:pt>
                <c:pt idx="3013">
                  <c:v>2.9423433951776699</c:v>
                </c:pt>
                <c:pt idx="3014">
                  <c:v>3.4531966925930102</c:v>
                </c:pt>
                <c:pt idx="3015">
                  <c:v>2.2133480635888301</c:v>
                </c:pt>
                <c:pt idx="3016">
                  <c:v>2.0332257612726998</c:v>
                </c:pt>
                <c:pt idx="3017">
                  <c:v>2.5380848553453199</c:v>
                </c:pt>
                <c:pt idx="3018">
                  <c:v>3.59886461489566</c:v>
                </c:pt>
                <c:pt idx="3019">
                  <c:v>2.7263106253061</c:v>
                </c:pt>
                <c:pt idx="3020">
                  <c:v>5.3551699232954002</c:v>
                </c:pt>
                <c:pt idx="3021">
                  <c:v>4.1013300976777103</c:v>
                </c:pt>
                <c:pt idx="3022">
                  <c:v>3.7024054562622699</c:v>
                </c:pt>
                <c:pt idx="3023">
                  <c:v>3.3040995371198698</c:v>
                </c:pt>
                <c:pt idx="3024">
                  <c:v>3.2088902022900898</c:v>
                </c:pt>
                <c:pt idx="3025">
                  <c:v>3.7331809436170298</c:v>
                </c:pt>
                <c:pt idx="3026">
                  <c:v>3.99907865184176</c:v>
                </c:pt>
                <c:pt idx="3027">
                  <c:v>4.9766854680940504</c:v>
                </c:pt>
                <c:pt idx="3028">
                  <c:v>3.2025932419117198</c:v>
                </c:pt>
                <c:pt idx="3029">
                  <c:v>4.2993311750426804</c:v>
                </c:pt>
                <c:pt idx="3030">
                  <c:v>5.4610958625977704</c:v>
                </c:pt>
                <c:pt idx="3031">
                  <c:v>1.92041519647891</c:v>
                </c:pt>
                <c:pt idx="3032">
                  <c:v>3.3489294335726298</c:v>
                </c:pt>
                <c:pt idx="3033">
                  <c:v>4.4719335889202902</c:v>
                </c:pt>
                <c:pt idx="3034">
                  <c:v>2.5399963136879</c:v>
                </c:pt>
                <c:pt idx="3035">
                  <c:v>4.1952254943039202</c:v>
                </c:pt>
                <c:pt idx="3036">
                  <c:v>2.8115672839755002</c:v>
                </c:pt>
                <c:pt idx="3037">
                  <c:v>5.4849740439110404</c:v>
                </c:pt>
                <c:pt idx="3038">
                  <c:v>6.4457117379095799</c:v>
                </c:pt>
                <c:pt idx="3039">
                  <c:v>4.4537352398442902</c:v>
                </c:pt>
                <c:pt idx="3040">
                  <c:v>5.28864066387876</c:v>
                </c:pt>
                <c:pt idx="3041">
                  <c:v>3.0946788443439499</c:v>
                </c:pt>
                <c:pt idx="3042">
                  <c:v>3.5974494009924198</c:v>
                </c:pt>
                <c:pt idx="3043">
                  <c:v>4.11239331096463</c:v>
                </c:pt>
                <c:pt idx="3044">
                  <c:v>4.7819544875608502</c:v>
                </c:pt>
                <c:pt idx="3045">
                  <c:v>2.5925387832770102</c:v>
                </c:pt>
                <c:pt idx="3046">
                  <c:v>3.9184415792803202</c:v>
                </c:pt>
                <c:pt idx="3047">
                  <c:v>2.8338104827125101</c:v>
                </c:pt>
                <c:pt idx="3048">
                  <c:v>3.2095580991276602</c:v>
                </c:pt>
                <c:pt idx="3049">
                  <c:v>3.7844342838356901</c:v>
                </c:pt>
                <c:pt idx="3050">
                  <c:v>3.1301167663428302</c:v>
                </c:pt>
                <c:pt idx="3051">
                  <c:v>2.7825172384377002</c:v>
                </c:pt>
                <c:pt idx="3052">
                  <c:v>3.2500398313478098</c:v>
                </c:pt>
                <c:pt idx="3053">
                  <c:v>3.86348009278097</c:v>
                </c:pt>
                <c:pt idx="3054">
                  <c:v>4.44603574239959</c:v>
                </c:pt>
                <c:pt idx="3055">
                  <c:v>3.6178773337136798</c:v>
                </c:pt>
                <c:pt idx="3056">
                  <c:v>4.25193326659784</c:v>
                </c:pt>
                <c:pt idx="3057">
                  <c:v>3.0704577999382998</c:v>
                </c:pt>
                <c:pt idx="3058">
                  <c:v>4.4054812115973503</c:v>
                </c:pt>
                <c:pt idx="3059">
                  <c:v>3.8435498381956301</c:v>
                </c:pt>
                <c:pt idx="3060">
                  <c:v>9.8570111362775492</c:v>
                </c:pt>
                <c:pt idx="3061">
                  <c:v>4.9830254153025297</c:v>
                </c:pt>
                <c:pt idx="3062">
                  <c:v>3.9477919125192402</c:v>
                </c:pt>
                <c:pt idx="3063">
                  <c:v>4.6047174462303202</c:v>
                </c:pt>
                <c:pt idx="3064">
                  <c:v>4.0143150631777598</c:v>
                </c:pt>
                <c:pt idx="3065">
                  <c:v>4.5972488270781398</c:v>
                </c:pt>
                <c:pt idx="3066">
                  <c:v>3.8544198620236299</c:v>
                </c:pt>
                <c:pt idx="3067">
                  <c:v>4.1385767846235</c:v>
                </c:pt>
                <c:pt idx="3068">
                  <c:v>2.8242831195510201</c:v>
                </c:pt>
                <c:pt idx="3069">
                  <c:v>3.2674636342495398</c:v>
                </c:pt>
                <c:pt idx="3070">
                  <c:v>3.9073456617834799</c:v>
                </c:pt>
                <c:pt idx="3071">
                  <c:v>4.0607782453194297</c:v>
                </c:pt>
                <c:pt idx="3072">
                  <c:v>4.5383030162761999</c:v>
                </c:pt>
                <c:pt idx="3073">
                  <c:v>2.9850521611263598</c:v>
                </c:pt>
                <c:pt idx="3074">
                  <c:v>3.6335779224928602</c:v>
                </c:pt>
                <c:pt idx="3075">
                  <c:v>4.2251949441524701</c:v>
                </c:pt>
                <c:pt idx="3076">
                  <c:v>3.7765330505110999</c:v>
                </c:pt>
                <c:pt idx="3077">
                  <c:v>3.6484139403438598</c:v>
                </c:pt>
                <c:pt idx="3078">
                  <c:v>3.9768888913890601</c:v>
                </c:pt>
                <c:pt idx="3079">
                  <c:v>3.0791287317256701</c:v>
                </c:pt>
                <c:pt idx="3080">
                  <c:v>4.0779247781635002</c:v>
                </c:pt>
                <c:pt idx="3081">
                  <c:v>4.3433482089253497</c:v>
                </c:pt>
                <c:pt idx="3082">
                  <c:v>5.5842943765809903</c:v>
                </c:pt>
                <c:pt idx="3083">
                  <c:v>2.8081895656080702</c:v>
                </c:pt>
                <c:pt idx="3084">
                  <c:v>7.27392120925734</c:v>
                </c:pt>
                <c:pt idx="3085">
                  <c:v>3.35164537611525</c:v>
                </c:pt>
                <c:pt idx="3086">
                  <c:v>2.9719751200536</c:v>
                </c:pt>
                <c:pt idx="3087">
                  <c:v>3.5352974335274299</c:v>
                </c:pt>
                <c:pt idx="3088">
                  <c:v>0.80777018324317296</c:v>
                </c:pt>
                <c:pt idx="3089">
                  <c:v>5.5332697406896401</c:v>
                </c:pt>
                <c:pt idx="3090">
                  <c:v>3.3669423326631001</c:v>
                </c:pt>
                <c:pt idx="3091">
                  <c:v>3.0595912835640098</c:v>
                </c:pt>
                <c:pt idx="3092">
                  <c:v>3.21181484918981</c:v>
                </c:pt>
                <c:pt idx="3093">
                  <c:v>4.3290060933304497</c:v>
                </c:pt>
                <c:pt idx="3094">
                  <c:v>4.6186467470914003</c:v>
                </c:pt>
                <c:pt idx="3095">
                  <c:v>3.1697652731522501</c:v>
                </c:pt>
                <c:pt idx="3096">
                  <c:v>3.2682716088621402</c:v>
                </c:pt>
                <c:pt idx="3097">
                  <c:v>3.7252306134870001</c:v>
                </c:pt>
                <c:pt idx="3098">
                  <c:v>2.9956193748803002</c:v>
                </c:pt>
                <c:pt idx="3099">
                  <c:v>3.15103162058577</c:v>
                </c:pt>
                <c:pt idx="3100">
                  <c:v>5.7402762441313397</c:v>
                </c:pt>
                <c:pt idx="3101">
                  <c:v>2.30872090744995</c:v>
                </c:pt>
                <c:pt idx="3102">
                  <c:v>3.2073768598137602</c:v>
                </c:pt>
                <c:pt idx="3103">
                  <c:v>5.1742358671756197</c:v>
                </c:pt>
                <c:pt idx="3104">
                  <c:v>3.0842601262610998</c:v>
                </c:pt>
                <c:pt idx="3105">
                  <c:v>3.47848940319694</c:v>
                </c:pt>
                <c:pt idx="3106">
                  <c:v>1.45119898456378</c:v>
                </c:pt>
                <c:pt idx="3107">
                  <c:v>2.5338566315012399</c:v>
                </c:pt>
                <c:pt idx="3108">
                  <c:v>2.5747256520184201</c:v>
                </c:pt>
                <c:pt idx="3109">
                  <c:v>6.6880664280149498</c:v>
                </c:pt>
                <c:pt idx="3110">
                  <c:v>4.0706020531512097</c:v>
                </c:pt>
                <c:pt idx="3111">
                  <c:v>3.1057052036597899</c:v>
                </c:pt>
                <c:pt idx="3112">
                  <c:v>5.2935263722180501</c:v>
                </c:pt>
                <c:pt idx="3113">
                  <c:v>2.8982347761997498</c:v>
                </c:pt>
                <c:pt idx="3114">
                  <c:v>4.0358490201897501</c:v>
                </c:pt>
                <c:pt idx="3115">
                  <c:v>3.2607986441115</c:v>
                </c:pt>
                <c:pt idx="3116">
                  <c:v>2.5682638803105</c:v>
                </c:pt>
                <c:pt idx="3117">
                  <c:v>3.1986383645263698</c:v>
                </c:pt>
                <c:pt idx="3118">
                  <c:v>2.4347601898178399</c:v>
                </c:pt>
                <c:pt idx="3119">
                  <c:v>4.9105014356818302</c:v>
                </c:pt>
                <c:pt idx="3120">
                  <c:v>3.2321919199005702</c:v>
                </c:pt>
                <c:pt idx="3121">
                  <c:v>4.3577294918812104</c:v>
                </c:pt>
                <c:pt idx="3122">
                  <c:v>2.8586031423435401</c:v>
                </c:pt>
                <c:pt idx="3123">
                  <c:v>1.7659668324288</c:v>
                </c:pt>
                <c:pt idx="3124">
                  <c:v>2.3852774190182302</c:v>
                </c:pt>
                <c:pt idx="3125">
                  <c:v>2.72923674351191</c:v>
                </c:pt>
                <c:pt idx="3126">
                  <c:v>2.6718176986890998</c:v>
                </c:pt>
                <c:pt idx="3127">
                  <c:v>4.6336837568635403</c:v>
                </c:pt>
                <c:pt idx="3128">
                  <c:v>2.7063808874239799</c:v>
                </c:pt>
                <c:pt idx="3129">
                  <c:v>2.9544618739947599</c:v>
                </c:pt>
                <c:pt idx="3130">
                  <c:v>2.7661907071384699</c:v>
                </c:pt>
                <c:pt idx="3131">
                  <c:v>2.8643575174236799</c:v>
                </c:pt>
                <c:pt idx="3132">
                  <c:v>5.7310066028596003</c:v>
                </c:pt>
                <c:pt idx="3133">
                  <c:v>4.0315814646794301</c:v>
                </c:pt>
                <c:pt idx="3134">
                  <c:v>5.3000525766033597</c:v>
                </c:pt>
                <c:pt idx="3135">
                  <c:v>2.3288436010689599</c:v>
                </c:pt>
                <c:pt idx="3136">
                  <c:v>4.1055975242809497</c:v>
                </c:pt>
                <c:pt idx="3137">
                  <c:v>4.7486936202285301</c:v>
                </c:pt>
                <c:pt idx="3138">
                  <c:v>4.4742326027730801</c:v>
                </c:pt>
                <c:pt idx="3139">
                  <c:v>2.60141424876362</c:v>
                </c:pt>
                <c:pt idx="3140">
                  <c:v>4.5868217437237897</c:v>
                </c:pt>
                <c:pt idx="3141">
                  <c:v>5.2155478698404902</c:v>
                </c:pt>
                <c:pt idx="3142">
                  <c:v>6.3230726903106502</c:v>
                </c:pt>
                <c:pt idx="3143">
                  <c:v>5.8657424698880796</c:v>
                </c:pt>
                <c:pt idx="3144">
                  <c:v>5.0002555617420699</c:v>
                </c:pt>
                <c:pt idx="3145">
                  <c:v>2.8721193723168499</c:v>
                </c:pt>
                <c:pt idx="3146">
                  <c:v>4.1001035911632</c:v>
                </c:pt>
                <c:pt idx="3147">
                  <c:v>2.60142934049304</c:v>
                </c:pt>
                <c:pt idx="3148">
                  <c:v>4.0772068311436103</c:v>
                </c:pt>
                <c:pt idx="3149">
                  <c:v>4.1456969789551001</c:v>
                </c:pt>
                <c:pt idx="3150">
                  <c:v>3.4749354667455301</c:v>
                </c:pt>
                <c:pt idx="3151">
                  <c:v>2.92041781602863</c:v>
                </c:pt>
                <c:pt idx="3152">
                  <c:v>3.6872145656081798</c:v>
                </c:pt>
                <c:pt idx="3153">
                  <c:v>4.0432945682671804</c:v>
                </c:pt>
                <c:pt idx="3154">
                  <c:v>3.54102147216491</c:v>
                </c:pt>
                <c:pt idx="3155">
                  <c:v>4.0152243626581896</c:v>
                </c:pt>
                <c:pt idx="3156">
                  <c:v>3.4227120725290998</c:v>
                </c:pt>
                <c:pt idx="3157">
                  <c:v>1.62924777601096</c:v>
                </c:pt>
                <c:pt idx="3158">
                  <c:v>3.93335021179597</c:v>
                </c:pt>
                <c:pt idx="3159">
                  <c:v>2.77590405197006</c:v>
                </c:pt>
                <c:pt idx="3160">
                  <c:v>3.32471854818287</c:v>
                </c:pt>
                <c:pt idx="3161">
                  <c:v>4.8357688284916103</c:v>
                </c:pt>
                <c:pt idx="3162">
                  <c:v>2.2473364911759899</c:v>
                </c:pt>
                <c:pt idx="3163">
                  <c:v>3.1690584055675499</c:v>
                </c:pt>
                <c:pt idx="3164">
                  <c:v>3.5989552902614399</c:v>
                </c:pt>
                <c:pt idx="3165">
                  <c:v>3.7515569882320001</c:v>
                </c:pt>
                <c:pt idx="3166">
                  <c:v>3.0516752820883202</c:v>
                </c:pt>
                <c:pt idx="3167">
                  <c:v>2.2121884827954799</c:v>
                </c:pt>
                <c:pt idx="3168">
                  <c:v>3.9955055422399601</c:v>
                </c:pt>
                <c:pt idx="3169">
                  <c:v>2.7969051065879298</c:v>
                </c:pt>
                <c:pt idx="3170">
                  <c:v>3.0913778417832698</c:v>
                </c:pt>
                <c:pt idx="3171">
                  <c:v>4.6484394632356603</c:v>
                </c:pt>
                <c:pt idx="3172">
                  <c:v>5.2839107022448104</c:v>
                </c:pt>
                <c:pt idx="3173">
                  <c:v>3.64240674721816</c:v>
                </c:pt>
                <c:pt idx="3174">
                  <c:v>4.0806746145027599</c:v>
                </c:pt>
                <c:pt idx="3175">
                  <c:v>2.8558433990090801</c:v>
                </c:pt>
                <c:pt idx="3176">
                  <c:v>5.0250919829108298</c:v>
                </c:pt>
                <c:pt idx="3177">
                  <c:v>3.4482988739456202</c:v>
                </c:pt>
                <c:pt idx="3178">
                  <c:v>4.4603586323021798</c:v>
                </c:pt>
                <c:pt idx="3179">
                  <c:v>3.5793783549641098</c:v>
                </c:pt>
                <c:pt idx="3180">
                  <c:v>4.24662398091467</c:v>
                </c:pt>
                <c:pt idx="3181">
                  <c:v>3.38206294358393</c:v>
                </c:pt>
                <c:pt idx="3182">
                  <c:v>5.0221156409723298</c:v>
                </c:pt>
                <c:pt idx="3183">
                  <c:v>4.2724058231543101</c:v>
                </c:pt>
                <c:pt idx="3184">
                  <c:v>3.9568737183853702</c:v>
                </c:pt>
                <c:pt idx="3185">
                  <c:v>4.1283511306595297</c:v>
                </c:pt>
                <c:pt idx="3186">
                  <c:v>4.0549784934392399</c:v>
                </c:pt>
                <c:pt idx="3187">
                  <c:v>3.1283937261143899</c:v>
                </c:pt>
                <c:pt idx="3188">
                  <c:v>4.9051643011961099</c:v>
                </c:pt>
                <c:pt idx="3189">
                  <c:v>3.61368392004358</c:v>
                </c:pt>
                <c:pt idx="3190">
                  <c:v>3.1926308758190598</c:v>
                </c:pt>
                <c:pt idx="3191">
                  <c:v>2.8240518323961501</c:v>
                </c:pt>
                <c:pt idx="3192">
                  <c:v>3.8991298303018498</c:v>
                </c:pt>
                <c:pt idx="3193">
                  <c:v>3.2159395605991499</c:v>
                </c:pt>
                <c:pt idx="3194">
                  <c:v>4.5665145563060001</c:v>
                </c:pt>
                <c:pt idx="3195">
                  <c:v>3.5022928369237198</c:v>
                </c:pt>
                <c:pt idx="3196">
                  <c:v>3.4856684961153199</c:v>
                </c:pt>
                <c:pt idx="3197">
                  <c:v>2.46636597740084</c:v>
                </c:pt>
                <c:pt idx="3198">
                  <c:v>6.4168463016755704</c:v>
                </c:pt>
                <c:pt idx="3199">
                  <c:v>4.4368942912258804</c:v>
                </c:pt>
                <c:pt idx="3200">
                  <c:v>2.6612388927570598</c:v>
                </c:pt>
                <c:pt idx="3201">
                  <c:v>3.7100980013780198</c:v>
                </c:pt>
                <c:pt idx="3202">
                  <c:v>3.46524255805689</c:v>
                </c:pt>
                <c:pt idx="3203">
                  <c:v>4.5061420308783902</c:v>
                </c:pt>
                <c:pt idx="3204">
                  <c:v>3.5699088667413799</c:v>
                </c:pt>
                <c:pt idx="3205">
                  <c:v>2.60752296670826</c:v>
                </c:pt>
                <c:pt idx="3206">
                  <c:v>3.1151694077419698</c:v>
                </c:pt>
                <c:pt idx="3207">
                  <c:v>3.90735217891591</c:v>
                </c:pt>
                <c:pt idx="3208">
                  <c:v>2.9373886093142998</c:v>
                </c:pt>
                <c:pt idx="3209">
                  <c:v>4.1072824108849098</c:v>
                </c:pt>
                <c:pt idx="3210">
                  <c:v>4.58322798954259</c:v>
                </c:pt>
                <c:pt idx="3211">
                  <c:v>2.4379550488411001</c:v>
                </c:pt>
                <c:pt idx="3212">
                  <c:v>3.5063376549243301</c:v>
                </c:pt>
                <c:pt idx="3213">
                  <c:v>3.6250652763417599</c:v>
                </c:pt>
                <c:pt idx="3214">
                  <c:v>3.84453510833047</c:v>
                </c:pt>
                <c:pt idx="3215">
                  <c:v>4.0250004657459701</c:v>
                </c:pt>
                <c:pt idx="3216">
                  <c:v>6.2654396223050197</c:v>
                </c:pt>
                <c:pt idx="3217">
                  <c:v>2.7659982775179</c:v>
                </c:pt>
                <c:pt idx="3218">
                  <c:v>3.5882558000596299</c:v>
                </c:pt>
                <c:pt idx="3219">
                  <c:v>3.01951677727225</c:v>
                </c:pt>
                <c:pt idx="3220">
                  <c:v>3.8451284425434702</c:v>
                </c:pt>
                <c:pt idx="3221">
                  <c:v>3.6352643563856</c:v>
                </c:pt>
                <c:pt idx="3222">
                  <c:v>3.41093319801021</c:v>
                </c:pt>
                <c:pt idx="3223">
                  <c:v>6.7866961745935903</c:v>
                </c:pt>
                <c:pt idx="3224">
                  <c:v>5.2385580882686504</c:v>
                </c:pt>
                <c:pt idx="3225">
                  <c:v>4.0450252632853596</c:v>
                </c:pt>
                <c:pt idx="3226">
                  <c:v>4.5448501905654499</c:v>
                </c:pt>
                <c:pt idx="3227">
                  <c:v>4.2320335141741401</c:v>
                </c:pt>
                <c:pt idx="3228">
                  <c:v>4.0067918601968602</c:v>
                </c:pt>
                <c:pt idx="3229">
                  <c:v>5.15501837819646</c:v>
                </c:pt>
                <c:pt idx="3230">
                  <c:v>2.6451366363552902</c:v>
                </c:pt>
                <c:pt idx="3231">
                  <c:v>4.3637189401166996</c:v>
                </c:pt>
                <c:pt idx="3232">
                  <c:v>7.53341129074024</c:v>
                </c:pt>
                <c:pt idx="3233">
                  <c:v>2.5889486621189799</c:v>
                </c:pt>
                <c:pt idx="3234">
                  <c:v>4.2280823157487104</c:v>
                </c:pt>
                <c:pt idx="3235">
                  <c:v>3.4315449508003901</c:v>
                </c:pt>
                <c:pt idx="3236">
                  <c:v>3.8257019640048999</c:v>
                </c:pt>
                <c:pt idx="3237">
                  <c:v>3.751796756644</c:v>
                </c:pt>
                <c:pt idx="3238">
                  <c:v>3.6256767309097899</c:v>
                </c:pt>
                <c:pt idx="3239">
                  <c:v>3.4071193273827798</c:v>
                </c:pt>
                <c:pt idx="3240">
                  <c:v>2.0047987105079201</c:v>
                </c:pt>
                <c:pt idx="3241">
                  <c:v>4.1291399033523204</c:v>
                </c:pt>
                <c:pt idx="3242">
                  <c:v>3.4950540469507398</c:v>
                </c:pt>
                <c:pt idx="3243">
                  <c:v>1.6388307333468399</c:v>
                </c:pt>
                <c:pt idx="3244">
                  <c:v>3.4249864402964101</c:v>
                </c:pt>
                <c:pt idx="3245">
                  <c:v>4.4876847015105401</c:v>
                </c:pt>
                <c:pt idx="3246">
                  <c:v>3.13906754110194</c:v>
                </c:pt>
                <c:pt idx="3247">
                  <c:v>3.4325481846907602</c:v>
                </c:pt>
                <c:pt idx="3248">
                  <c:v>3.7023776176396099</c:v>
                </c:pt>
                <c:pt idx="3249">
                  <c:v>3.6082467326284999</c:v>
                </c:pt>
                <c:pt idx="3250">
                  <c:v>4.6095327478318104</c:v>
                </c:pt>
                <c:pt idx="3251">
                  <c:v>3.6724374787291398</c:v>
                </c:pt>
                <c:pt idx="3252">
                  <c:v>4.0126740322047301</c:v>
                </c:pt>
                <c:pt idx="3253">
                  <c:v>3.1007548020526001</c:v>
                </c:pt>
                <c:pt idx="3254">
                  <c:v>4.5150440064091599</c:v>
                </c:pt>
                <c:pt idx="3255">
                  <c:v>3.1791247102779798</c:v>
                </c:pt>
                <c:pt idx="3256">
                  <c:v>3.6262361745010101</c:v>
                </c:pt>
                <c:pt idx="3257">
                  <c:v>4.4839583886431802</c:v>
                </c:pt>
                <c:pt idx="3258">
                  <c:v>3.28562122125496</c:v>
                </c:pt>
                <c:pt idx="3259">
                  <c:v>3.8231587829718698</c:v>
                </c:pt>
                <c:pt idx="3260">
                  <c:v>3.9824404012432102</c:v>
                </c:pt>
                <c:pt idx="3261">
                  <c:v>3.2096568615103598</c:v>
                </c:pt>
                <c:pt idx="3262">
                  <c:v>3.8204597474564901</c:v>
                </c:pt>
                <c:pt idx="3263">
                  <c:v>3.9299150268568002</c:v>
                </c:pt>
                <c:pt idx="3264">
                  <c:v>3.09780864869587</c:v>
                </c:pt>
                <c:pt idx="3265">
                  <c:v>4.07632196826221</c:v>
                </c:pt>
                <c:pt idx="3266">
                  <c:v>3.5012906008696301</c:v>
                </c:pt>
                <c:pt idx="3267">
                  <c:v>3.6304783121245099</c:v>
                </c:pt>
                <c:pt idx="3268">
                  <c:v>3.4530949340741599</c:v>
                </c:pt>
                <c:pt idx="3269">
                  <c:v>3.5896306433555099</c:v>
                </c:pt>
                <c:pt idx="3270">
                  <c:v>3.0594122675973998</c:v>
                </c:pt>
                <c:pt idx="3271">
                  <c:v>3.7742733452525501</c:v>
                </c:pt>
                <c:pt idx="3272">
                  <c:v>5.6640461808186</c:v>
                </c:pt>
                <c:pt idx="3273">
                  <c:v>4.5087889750626804</c:v>
                </c:pt>
                <c:pt idx="3274">
                  <c:v>3.52875010373609</c:v>
                </c:pt>
                <c:pt idx="3275">
                  <c:v>3.4519935748292898</c:v>
                </c:pt>
                <c:pt idx="3276">
                  <c:v>3.2435839575529202</c:v>
                </c:pt>
                <c:pt idx="3277">
                  <c:v>2.9876206232870399</c:v>
                </c:pt>
                <c:pt idx="3278">
                  <c:v>3.1090418967009099</c:v>
                </c:pt>
                <c:pt idx="3279">
                  <c:v>4.1307020958337999</c:v>
                </c:pt>
                <c:pt idx="3280">
                  <c:v>4.7503735438000403</c:v>
                </c:pt>
                <c:pt idx="3281">
                  <c:v>4.9947789951754498</c:v>
                </c:pt>
                <c:pt idx="3282">
                  <c:v>1.8641905233014899</c:v>
                </c:pt>
                <c:pt idx="3283">
                  <c:v>4.2605063517647102</c:v>
                </c:pt>
                <c:pt idx="3284">
                  <c:v>3.7283508054029899</c:v>
                </c:pt>
                <c:pt idx="3285">
                  <c:v>4.3434500719883102</c:v>
                </c:pt>
                <c:pt idx="3286">
                  <c:v>3.1247156153002802</c:v>
                </c:pt>
                <c:pt idx="3287">
                  <c:v>3.0675793248117</c:v>
                </c:pt>
                <c:pt idx="3288">
                  <c:v>4.0632084408296096</c:v>
                </c:pt>
                <c:pt idx="3289">
                  <c:v>3.2457133086628298</c:v>
                </c:pt>
                <c:pt idx="3290">
                  <c:v>3.66222749577204</c:v>
                </c:pt>
                <c:pt idx="3291">
                  <c:v>2.7898548664859701</c:v>
                </c:pt>
                <c:pt idx="3292">
                  <c:v>2.9414865723313302</c:v>
                </c:pt>
                <c:pt idx="3293">
                  <c:v>3.6676012111696799</c:v>
                </c:pt>
                <c:pt idx="3294">
                  <c:v>3.4238120007936299</c:v>
                </c:pt>
                <c:pt idx="3295">
                  <c:v>3.4437042424993298</c:v>
                </c:pt>
                <c:pt idx="3296">
                  <c:v>5.2885941891118398</c:v>
                </c:pt>
                <c:pt idx="3297">
                  <c:v>5.4529517873297104</c:v>
                </c:pt>
                <c:pt idx="3298">
                  <c:v>2.6577958130829402</c:v>
                </c:pt>
                <c:pt idx="3299">
                  <c:v>4.6440496407962204</c:v>
                </c:pt>
                <c:pt idx="3300">
                  <c:v>3.3088092163426901</c:v>
                </c:pt>
                <c:pt idx="3301">
                  <c:v>2.3136752618101402</c:v>
                </c:pt>
                <c:pt idx="3302">
                  <c:v>2.9176793015510598</c:v>
                </c:pt>
                <c:pt idx="3303">
                  <c:v>4.4420536440535496</c:v>
                </c:pt>
                <c:pt idx="3304">
                  <c:v>4.2268067577786503</c:v>
                </c:pt>
                <c:pt idx="3305">
                  <c:v>3.6688593744023899</c:v>
                </c:pt>
                <c:pt idx="3306">
                  <c:v>3.9353136675085101</c:v>
                </c:pt>
                <c:pt idx="3307">
                  <c:v>3.4890313516595599</c:v>
                </c:pt>
                <c:pt idx="3308">
                  <c:v>3.4118590034721201</c:v>
                </c:pt>
                <c:pt idx="3309">
                  <c:v>3.2903921936725702</c:v>
                </c:pt>
                <c:pt idx="3310">
                  <c:v>3.2225497354758401</c:v>
                </c:pt>
                <c:pt idx="3311">
                  <c:v>4.8643036202838896</c:v>
                </c:pt>
                <c:pt idx="3312">
                  <c:v>4.48602179729951</c:v>
                </c:pt>
                <c:pt idx="3313">
                  <c:v>3.6443947516069701</c:v>
                </c:pt>
                <c:pt idx="3314">
                  <c:v>3.6620665433489901</c:v>
                </c:pt>
                <c:pt idx="3315">
                  <c:v>3.3980653783653199</c:v>
                </c:pt>
                <c:pt idx="3316">
                  <c:v>4.8786008220118804</c:v>
                </c:pt>
                <c:pt idx="3317">
                  <c:v>4.68587544151121</c:v>
                </c:pt>
                <c:pt idx="3318">
                  <c:v>3.34699499828392</c:v>
                </c:pt>
                <c:pt idx="3319">
                  <c:v>3.6047105301207898</c:v>
                </c:pt>
                <c:pt idx="3320">
                  <c:v>2.93249235179344</c:v>
                </c:pt>
                <c:pt idx="3321">
                  <c:v>4.9646275473674404</c:v>
                </c:pt>
                <c:pt idx="3322">
                  <c:v>2.8146354204319199</c:v>
                </c:pt>
                <c:pt idx="3323">
                  <c:v>2.9741715990184399</c:v>
                </c:pt>
                <c:pt idx="3324">
                  <c:v>2.46729884220573</c:v>
                </c:pt>
                <c:pt idx="3325">
                  <c:v>2.9657399966119602</c:v>
                </c:pt>
                <c:pt idx="3326">
                  <c:v>3.2584950431095301</c:v>
                </c:pt>
                <c:pt idx="3327">
                  <c:v>3.4796667002117299</c:v>
                </c:pt>
                <c:pt idx="3328">
                  <c:v>4.3504106933856903</c:v>
                </c:pt>
                <c:pt idx="3329">
                  <c:v>4.2033723300677597</c:v>
                </c:pt>
                <c:pt idx="3330">
                  <c:v>3.8252704085336098</c:v>
                </c:pt>
                <c:pt idx="3331">
                  <c:v>2.5080609920336299</c:v>
                </c:pt>
                <c:pt idx="3332">
                  <c:v>2.9728522777565298</c:v>
                </c:pt>
                <c:pt idx="3333">
                  <c:v>4.2198798589840303</c:v>
                </c:pt>
                <c:pt idx="3334">
                  <c:v>4.2480138203774596</c:v>
                </c:pt>
                <c:pt idx="3335">
                  <c:v>3.43784516592696</c:v>
                </c:pt>
                <c:pt idx="3336">
                  <c:v>4.0398298225855998</c:v>
                </c:pt>
                <c:pt idx="3337">
                  <c:v>5.6855792278986401</c:v>
                </c:pt>
                <c:pt idx="3338">
                  <c:v>3.4270516314272701</c:v>
                </c:pt>
                <c:pt idx="3339">
                  <c:v>3.8274433343524601</c:v>
                </c:pt>
                <c:pt idx="3340">
                  <c:v>3.0909606763172399</c:v>
                </c:pt>
                <c:pt idx="3341">
                  <c:v>3.9520896950678899</c:v>
                </c:pt>
                <c:pt idx="3342">
                  <c:v>3.65666108017294</c:v>
                </c:pt>
                <c:pt idx="3343">
                  <c:v>3.8977748480242802</c:v>
                </c:pt>
                <c:pt idx="3344">
                  <c:v>4.2215264857800703</c:v>
                </c:pt>
                <c:pt idx="3345">
                  <c:v>3.9723595481587601</c:v>
                </c:pt>
                <c:pt idx="3346">
                  <c:v>2.32609696094908</c:v>
                </c:pt>
                <c:pt idx="3347">
                  <c:v>7.4513148519626</c:v>
                </c:pt>
                <c:pt idx="3348">
                  <c:v>3.4273323097824102</c:v>
                </c:pt>
                <c:pt idx="3349">
                  <c:v>3.9118513836108</c:v>
                </c:pt>
                <c:pt idx="3350">
                  <c:v>3.0496503690392398</c:v>
                </c:pt>
                <c:pt idx="3351">
                  <c:v>3.6914028160720598</c:v>
                </c:pt>
                <c:pt idx="3352">
                  <c:v>3.46811419654493</c:v>
                </c:pt>
                <c:pt idx="3353">
                  <c:v>3.8943338547550601</c:v>
                </c:pt>
                <c:pt idx="3354">
                  <c:v>4.2456034801999998</c:v>
                </c:pt>
                <c:pt idx="3355">
                  <c:v>3.6761755291413301</c:v>
                </c:pt>
                <c:pt idx="3356">
                  <c:v>3.4865159269401498</c:v>
                </c:pt>
                <c:pt idx="3357">
                  <c:v>3.3851311978149798</c:v>
                </c:pt>
                <c:pt idx="3358">
                  <c:v>3.3090495697549001</c:v>
                </c:pt>
                <c:pt idx="3359">
                  <c:v>3.6712101870442702</c:v>
                </c:pt>
                <c:pt idx="3360">
                  <c:v>2.2947076507373398</c:v>
                </c:pt>
                <c:pt idx="3361">
                  <c:v>3.21989438147236</c:v>
                </c:pt>
                <c:pt idx="3362">
                  <c:v>3.5302143951048399</c:v>
                </c:pt>
                <c:pt idx="3363">
                  <c:v>4.0986428738059004</c:v>
                </c:pt>
                <c:pt idx="3364">
                  <c:v>6.1460661244676702</c:v>
                </c:pt>
                <c:pt idx="3365">
                  <c:v>4.0572482998360604</c:v>
                </c:pt>
                <c:pt idx="3366">
                  <c:v>2.35364339882792</c:v>
                </c:pt>
                <c:pt idx="3367">
                  <c:v>5.6612582457059899</c:v>
                </c:pt>
                <c:pt idx="3368">
                  <c:v>5.5032054073535503</c:v>
                </c:pt>
                <c:pt idx="3369">
                  <c:v>3.14748286234241</c:v>
                </c:pt>
                <c:pt idx="3370">
                  <c:v>2.9096074654345299</c:v>
                </c:pt>
                <c:pt idx="3371">
                  <c:v>4.2995361230428504</c:v>
                </c:pt>
                <c:pt idx="3372">
                  <c:v>4.9642898755115903</c:v>
                </c:pt>
                <c:pt idx="3373">
                  <c:v>4.0449272020190801</c:v>
                </c:pt>
                <c:pt idx="3374">
                  <c:v>3.2491016806852202</c:v>
                </c:pt>
                <c:pt idx="3375">
                  <c:v>4.1573705568084396</c:v>
                </c:pt>
                <c:pt idx="3376">
                  <c:v>3.2032239246867098</c:v>
                </c:pt>
                <c:pt idx="3377">
                  <c:v>3.3047626646207098</c:v>
                </c:pt>
                <c:pt idx="3378">
                  <c:v>3.26910384125578</c:v>
                </c:pt>
                <c:pt idx="3379">
                  <c:v>3.2328272753670602</c:v>
                </c:pt>
                <c:pt idx="3380">
                  <c:v>2.7035378745101202</c:v>
                </c:pt>
                <c:pt idx="3381">
                  <c:v>3.1228531958497898</c:v>
                </c:pt>
                <c:pt idx="3382">
                  <c:v>2.58756140534756</c:v>
                </c:pt>
                <c:pt idx="3383">
                  <c:v>3.5701783117549102</c:v>
                </c:pt>
                <c:pt idx="3384">
                  <c:v>3.5550129421888998</c:v>
                </c:pt>
                <c:pt idx="3385">
                  <c:v>3.7424714994318999</c:v>
                </c:pt>
                <c:pt idx="3386">
                  <c:v>2.75965571130943</c:v>
                </c:pt>
                <c:pt idx="3387">
                  <c:v>3.5830733550262099</c:v>
                </c:pt>
                <c:pt idx="3388">
                  <c:v>3.3686195683798998</c:v>
                </c:pt>
                <c:pt idx="3389">
                  <c:v>4.9515029490161</c:v>
                </c:pt>
                <c:pt idx="3390">
                  <c:v>3.4489305697950101</c:v>
                </c:pt>
                <c:pt idx="3391">
                  <c:v>5.3593536235403203</c:v>
                </c:pt>
                <c:pt idx="3392">
                  <c:v>3.1393526601194299</c:v>
                </c:pt>
                <c:pt idx="3393">
                  <c:v>3.77955609037451</c:v>
                </c:pt>
                <c:pt idx="3394">
                  <c:v>3.7063591105034899</c:v>
                </c:pt>
                <c:pt idx="3395">
                  <c:v>3.48070056186836</c:v>
                </c:pt>
                <c:pt idx="3396">
                  <c:v>5.2000507195606298</c:v>
                </c:pt>
                <c:pt idx="3397">
                  <c:v>4.1181210136250499</c:v>
                </c:pt>
                <c:pt idx="3398">
                  <c:v>4.5776526152431201</c:v>
                </c:pt>
                <c:pt idx="3399">
                  <c:v>5.6550972574023204</c:v>
                </c:pt>
                <c:pt idx="3400">
                  <c:v>3.3962387121109101</c:v>
                </c:pt>
                <c:pt idx="3401">
                  <c:v>3.6880747969168799</c:v>
                </c:pt>
                <c:pt idx="3402">
                  <c:v>3.7170462127100499</c:v>
                </c:pt>
                <c:pt idx="3403">
                  <c:v>3.4806265880349399</c:v>
                </c:pt>
                <c:pt idx="3404">
                  <c:v>2.0720463880599498</c:v>
                </c:pt>
                <c:pt idx="3405">
                  <c:v>1.8506809683307299</c:v>
                </c:pt>
                <c:pt idx="3406">
                  <c:v>3.2122845222038401</c:v>
                </c:pt>
                <c:pt idx="3407">
                  <c:v>3.1150598701528098</c:v>
                </c:pt>
                <c:pt idx="3408">
                  <c:v>3.5247427888162499</c:v>
                </c:pt>
                <c:pt idx="3409">
                  <c:v>1.2580074167705999</c:v>
                </c:pt>
                <c:pt idx="3410">
                  <c:v>6.6949929206982501</c:v>
                </c:pt>
                <c:pt idx="3411">
                  <c:v>3.7549812804715299</c:v>
                </c:pt>
                <c:pt idx="3412">
                  <c:v>1.3062295918683</c:v>
                </c:pt>
                <c:pt idx="3413">
                  <c:v>2.96189868169487</c:v>
                </c:pt>
                <c:pt idx="3414">
                  <c:v>3.1761728293182601</c:v>
                </c:pt>
                <c:pt idx="3415">
                  <c:v>3.1940904389389799</c:v>
                </c:pt>
                <c:pt idx="3416">
                  <c:v>2.2933717291129398</c:v>
                </c:pt>
                <c:pt idx="3417">
                  <c:v>4.4814764300214902</c:v>
                </c:pt>
                <c:pt idx="3418">
                  <c:v>3.2822721422257399</c:v>
                </c:pt>
                <c:pt idx="3419">
                  <c:v>5.13030295804906</c:v>
                </c:pt>
                <c:pt idx="3420">
                  <c:v>3.51533807183056</c:v>
                </c:pt>
                <c:pt idx="3421">
                  <c:v>4.3698971992419002</c:v>
                </c:pt>
                <c:pt idx="3422">
                  <c:v>4.2403463326987501</c:v>
                </c:pt>
                <c:pt idx="3423">
                  <c:v>3.9386414910553298</c:v>
                </c:pt>
                <c:pt idx="3424">
                  <c:v>4.2569218338514698</c:v>
                </c:pt>
                <c:pt idx="3425">
                  <c:v>2.5691761223956302</c:v>
                </c:pt>
                <c:pt idx="3426">
                  <c:v>5.3755565566743098</c:v>
                </c:pt>
                <c:pt idx="3427">
                  <c:v>3.7230243617243</c:v>
                </c:pt>
                <c:pt idx="3428">
                  <c:v>3.9214335500706499</c:v>
                </c:pt>
                <c:pt idx="3429">
                  <c:v>4.4864785117146404</c:v>
                </c:pt>
                <c:pt idx="3430">
                  <c:v>3.3229148246471798</c:v>
                </c:pt>
                <c:pt idx="3431">
                  <c:v>4.8606616338562896</c:v>
                </c:pt>
                <c:pt idx="3432">
                  <c:v>2.52574227422136</c:v>
                </c:pt>
                <c:pt idx="3433">
                  <c:v>3.2592788503398902</c:v>
                </c:pt>
                <c:pt idx="3434">
                  <c:v>3.2146727200939398</c:v>
                </c:pt>
                <c:pt idx="3435">
                  <c:v>4.2468641022104201</c:v>
                </c:pt>
                <c:pt idx="3436">
                  <c:v>3.23147384870986</c:v>
                </c:pt>
                <c:pt idx="3437">
                  <c:v>2.6979402204314402</c:v>
                </c:pt>
                <c:pt idx="3438">
                  <c:v>5.0196426997499497</c:v>
                </c:pt>
                <c:pt idx="3439">
                  <c:v>2.982645483237</c:v>
                </c:pt>
                <c:pt idx="3440">
                  <c:v>3.8947142274612498</c:v>
                </c:pt>
                <c:pt idx="3441">
                  <c:v>3.8736588836018901</c:v>
                </c:pt>
                <c:pt idx="3442">
                  <c:v>3.6749259418152098</c:v>
                </c:pt>
                <c:pt idx="3443">
                  <c:v>4.2268057612680501</c:v>
                </c:pt>
                <c:pt idx="3444">
                  <c:v>2.7263394702688801</c:v>
                </c:pt>
                <c:pt idx="3445">
                  <c:v>1.8878044531337399</c:v>
                </c:pt>
                <c:pt idx="3446">
                  <c:v>3.8521405862255498</c:v>
                </c:pt>
                <c:pt idx="3447">
                  <c:v>1.71998724137133</c:v>
                </c:pt>
                <c:pt idx="3448">
                  <c:v>3.1086735802391301</c:v>
                </c:pt>
                <c:pt idx="3449">
                  <c:v>3.90942171759289</c:v>
                </c:pt>
                <c:pt idx="3450">
                  <c:v>3.3062747195666602</c:v>
                </c:pt>
                <c:pt idx="3451">
                  <c:v>4.0735673183630201</c:v>
                </c:pt>
                <c:pt idx="3452">
                  <c:v>3.96391465386982</c:v>
                </c:pt>
                <c:pt idx="3453">
                  <c:v>3.0315940891623301</c:v>
                </c:pt>
                <c:pt idx="3454">
                  <c:v>4.2960665598167598</c:v>
                </c:pt>
                <c:pt idx="3455">
                  <c:v>4.6492999282116498</c:v>
                </c:pt>
                <c:pt idx="3456">
                  <c:v>3.44161320049002</c:v>
                </c:pt>
                <c:pt idx="3457">
                  <c:v>2.8676545779619498</c:v>
                </c:pt>
                <c:pt idx="3458">
                  <c:v>3.5902998704266098</c:v>
                </c:pt>
                <c:pt idx="3459">
                  <c:v>4.15484763399862</c:v>
                </c:pt>
                <c:pt idx="3460">
                  <c:v>3.8188811143544901</c:v>
                </c:pt>
                <c:pt idx="3461">
                  <c:v>3.0215002171606602</c:v>
                </c:pt>
                <c:pt idx="3462">
                  <c:v>3.2163252917943899</c:v>
                </c:pt>
                <c:pt idx="3463">
                  <c:v>3.8606679587266002</c:v>
                </c:pt>
                <c:pt idx="3464">
                  <c:v>3.32550403327906</c:v>
                </c:pt>
                <c:pt idx="3465">
                  <c:v>4.7624501155107204</c:v>
                </c:pt>
                <c:pt idx="3466">
                  <c:v>0.84885673229649405</c:v>
                </c:pt>
                <c:pt idx="3467">
                  <c:v>3.28863063657333</c:v>
                </c:pt>
                <c:pt idx="3468">
                  <c:v>3.5696983663829802</c:v>
                </c:pt>
                <c:pt idx="3469">
                  <c:v>2.4252310789678901</c:v>
                </c:pt>
                <c:pt idx="3470">
                  <c:v>3.25154802315951</c:v>
                </c:pt>
                <c:pt idx="3471">
                  <c:v>4.3584527679623104</c:v>
                </c:pt>
                <c:pt idx="3472">
                  <c:v>4.1119077495649003</c:v>
                </c:pt>
                <c:pt idx="3473">
                  <c:v>2.7878148072968099</c:v>
                </c:pt>
                <c:pt idx="3474">
                  <c:v>4.07489638240245</c:v>
                </c:pt>
                <c:pt idx="3475">
                  <c:v>3.5881123449308299</c:v>
                </c:pt>
                <c:pt idx="3476">
                  <c:v>3.2290370455712298</c:v>
                </c:pt>
                <c:pt idx="3477">
                  <c:v>4.1281440736124502</c:v>
                </c:pt>
                <c:pt idx="3478">
                  <c:v>4.0078910731733499</c:v>
                </c:pt>
                <c:pt idx="3479">
                  <c:v>4.4222910027369</c:v>
                </c:pt>
                <c:pt idx="3480">
                  <c:v>3.8370080632137</c:v>
                </c:pt>
                <c:pt idx="3481">
                  <c:v>3.5111968404354101</c:v>
                </c:pt>
                <c:pt idx="3482">
                  <c:v>3.2816941375176301</c:v>
                </c:pt>
                <c:pt idx="3483">
                  <c:v>5.0566528564802899</c:v>
                </c:pt>
                <c:pt idx="3484">
                  <c:v>2.8739342438239901</c:v>
                </c:pt>
                <c:pt idx="3485">
                  <c:v>3.8064967201784601</c:v>
                </c:pt>
                <c:pt idx="3486">
                  <c:v>3.65774207066959</c:v>
                </c:pt>
                <c:pt idx="3487">
                  <c:v>4.8673171369172801</c:v>
                </c:pt>
                <c:pt idx="3488">
                  <c:v>3.9413495433122199</c:v>
                </c:pt>
                <c:pt idx="3489">
                  <c:v>4.0715543198212201</c:v>
                </c:pt>
                <c:pt idx="3490">
                  <c:v>4.6195835799021596</c:v>
                </c:pt>
                <c:pt idx="3491">
                  <c:v>5.3774181909616097</c:v>
                </c:pt>
                <c:pt idx="3492">
                  <c:v>3.1229898936487501</c:v>
                </c:pt>
                <c:pt idx="3493">
                  <c:v>4.46837620795554</c:v>
                </c:pt>
                <c:pt idx="3494">
                  <c:v>5.5462005736459803</c:v>
                </c:pt>
                <c:pt idx="3495">
                  <c:v>2.4653367591582498</c:v>
                </c:pt>
                <c:pt idx="3496">
                  <c:v>3.4058454006452301</c:v>
                </c:pt>
                <c:pt idx="3497">
                  <c:v>2.60543284766079</c:v>
                </c:pt>
                <c:pt idx="3498">
                  <c:v>2.4973003336172002</c:v>
                </c:pt>
                <c:pt idx="3499">
                  <c:v>4.0382878126097301</c:v>
                </c:pt>
                <c:pt idx="3500">
                  <c:v>0.116399199509513</c:v>
                </c:pt>
                <c:pt idx="3501">
                  <c:v>3.9640209887397799</c:v>
                </c:pt>
                <c:pt idx="3502">
                  <c:v>4.2552410930833897</c:v>
                </c:pt>
                <c:pt idx="3503">
                  <c:v>4.2245613349144602</c:v>
                </c:pt>
                <c:pt idx="3504">
                  <c:v>4.6355915055521502</c:v>
                </c:pt>
                <c:pt idx="3505">
                  <c:v>2.5382467857898199</c:v>
                </c:pt>
                <c:pt idx="3506">
                  <c:v>2.4356689045647699</c:v>
                </c:pt>
                <c:pt idx="3507">
                  <c:v>3.4959134765559901</c:v>
                </c:pt>
                <c:pt idx="3508">
                  <c:v>4.0127852655493204</c:v>
                </c:pt>
                <c:pt idx="3509">
                  <c:v>3.0301724598669</c:v>
                </c:pt>
                <c:pt idx="3510">
                  <c:v>1.2895901077949199</c:v>
                </c:pt>
                <c:pt idx="3511">
                  <c:v>4.0342505380464599</c:v>
                </c:pt>
                <c:pt idx="3512">
                  <c:v>3.6199220866981801</c:v>
                </c:pt>
                <c:pt idx="3513">
                  <c:v>4.5987378936175896</c:v>
                </c:pt>
                <c:pt idx="3514">
                  <c:v>4.2192189260491597</c:v>
                </c:pt>
                <c:pt idx="3515">
                  <c:v>2.6307175179213602</c:v>
                </c:pt>
                <c:pt idx="3516">
                  <c:v>5.1617383961210699</c:v>
                </c:pt>
                <c:pt idx="3517">
                  <c:v>3.9960928055074398</c:v>
                </c:pt>
                <c:pt idx="3518">
                  <c:v>3.3669552025658902</c:v>
                </c:pt>
                <c:pt idx="3519">
                  <c:v>3.2773283871966599</c:v>
                </c:pt>
                <c:pt idx="3520">
                  <c:v>3.23216984061066</c:v>
                </c:pt>
                <c:pt idx="3521">
                  <c:v>2.9538326063263201</c:v>
                </c:pt>
                <c:pt idx="3522">
                  <c:v>2.81791202870069</c:v>
                </c:pt>
                <c:pt idx="3523">
                  <c:v>3.3281344850419501</c:v>
                </c:pt>
                <c:pt idx="3524">
                  <c:v>3.22322671725771</c:v>
                </c:pt>
                <c:pt idx="3525">
                  <c:v>3.5894972818134101</c:v>
                </c:pt>
                <c:pt idx="3526">
                  <c:v>4.0477398188529099</c:v>
                </c:pt>
                <c:pt idx="3527">
                  <c:v>3.52822313318037</c:v>
                </c:pt>
                <c:pt idx="3528">
                  <c:v>4.4595269487112699</c:v>
                </c:pt>
                <c:pt idx="3529">
                  <c:v>4.4324340837482401</c:v>
                </c:pt>
                <c:pt idx="3530">
                  <c:v>4.4958532950537196</c:v>
                </c:pt>
                <c:pt idx="3531">
                  <c:v>4.1999024088089403</c:v>
                </c:pt>
                <c:pt idx="3532">
                  <c:v>3.9057971228079702</c:v>
                </c:pt>
                <c:pt idx="3533">
                  <c:v>3.5478916032551</c:v>
                </c:pt>
                <c:pt idx="3534">
                  <c:v>4.2741986858757102</c:v>
                </c:pt>
                <c:pt idx="3535">
                  <c:v>6.72911721439133</c:v>
                </c:pt>
                <c:pt idx="3536">
                  <c:v>3.6737741972021598</c:v>
                </c:pt>
                <c:pt idx="3537">
                  <c:v>3.58289257252477</c:v>
                </c:pt>
                <c:pt idx="3538">
                  <c:v>4.1012903220895502</c:v>
                </c:pt>
                <c:pt idx="3539">
                  <c:v>5.1648676912325904</c:v>
                </c:pt>
                <c:pt idx="3540">
                  <c:v>2.4956832900153398</c:v>
                </c:pt>
                <c:pt idx="3541">
                  <c:v>3.3024521934808302</c:v>
                </c:pt>
                <c:pt idx="3542">
                  <c:v>3.8629316828803502</c:v>
                </c:pt>
                <c:pt idx="3543">
                  <c:v>3.4501797889888102</c:v>
                </c:pt>
                <c:pt idx="3544">
                  <c:v>3.9859585281405199</c:v>
                </c:pt>
                <c:pt idx="3545">
                  <c:v>3.7122333393907798</c:v>
                </c:pt>
                <c:pt idx="3546">
                  <c:v>2.7099532755287399</c:v>
                </c:pt>
                <c:pt idx="3547">
                  <c:v>4.1317566079783603</c:v>
                </c:pt>
                <c:pt idx="3548">
                  <c:v>2.8424278424367402</c:v>
                </c:pt>
                <c:pt idx="3549">
                  <c:v>3.04401709198916</c:v>
                </c:pt>
                <c:pt idx="3550">
                  <c:v>3.3453884029229499</c:v>
                </c:pt>
                <c:pt idx="3551">
                  <c:v>1.74652268023784</c:v>
                </c:pt>
                <c:pt idx="3552">
                  <c:v>4.5476594273192701</c:v>
                </c:pt>
                <c:pt idx="3553">
                  <c:v>4.1314722611037604</c:v>
                </c:pt>
                <c:pt idx="3554">
                  <c:v>5.2351660736503796</c:v>
                </c:pt>
                <c:pt idx="3555">
                  <c:v>3.9623969430215502</c:v>
                </c:pt>
                <c:pt idx="3556">
                  <c:v>3.52410811414767</c:v>
                </c:pt>
                <c:pt idx="3557">
                  <c:v>3.1578655553982502</c:v>
                </c:pt>
                <c:pt idx="3558">
                  <c:v>4.3224038054238099</c:v>
                </c:pt>
                <c:pt idx="3559">
                  <c:v>4.6546700490445199</c:v>
                </c:pt>
                <c:pt idx="3560">
                  <c:v>4.11584240242808</c:v>
                </c:pt>
                <c:pt idx="3561">
                  <c:v>3.5237846906021399</c:v>
                </c:pt>
                <c:pt idx="3562">
                  <c:v>4.2288656307866601</c:v>
                </c:pt>
                <c:pt idx="3563">
                  <c:v>4.8485319291705</c:v>
                </c:pt>
                <c:pt idx="3564">
                  <c:v>3.2050794395719202</c:v>
                </c:pt>
                <c:pt idx="3565">
                  <c:v>3.0369551112765798</c:v>
                </c:pt>
                <c:pt idx="3566">
                  <c:v>3.0076584082946201</c:v>
                </c:pt>
                <c:pt idx="3567">
                  <c:v>4.39645486907978</c:v>
                </c:pt>
                <c:pt idx="3568">
                  <c:v>3.1068003583075399</c:v>
                </c:pt>
                <c:pt idx="3569">
                  <c:v>2.6234268538751899</c:v>
                </c:pt>
                <c:pt idx="3570">
                  <c:v>2.3804609139730202</c:v>
                </c:pt>
                <c:pt idx="3571">
                  <c:v>3.4671325887084801</c:v>
                </c:pt>
                <c:pt idx="3572">
                  <c:v>2.7686733688411902</c:v>
                </c:pt>
                <c:pt idx="3573">
                  <c:v>2.9531814674590402</c:v>
                </c:pt>
                <c:pt idx="3574">
                  <c:v>3.59865909441206</c:v>
                </c:pt>
                <c:pt idx="3575">
                  <c:v>4.1065103103544898</c:v>
                </c:pt>
                <c:pt idx="3576">
                  <c:v>4.0989258413522203</c:v>
                </c:pt>
                <c:pt idx="3577">
                  <c:v>3.2198246976309202</c:v>
                </c:pt>
                <c:pt idx="3578">
                  <c:v>4.3001783360098003</c:v>
                </c:pt>
                <c:pt idx="3579">
                  <c:v>4.6292423782562597</c:v>
                </c:pt>
                <c:pt idx="3580">
                  <c:v>3.7032930849880001</c:v>
                </c:pt>
                <c:pt idx="3581">
                  <c:v>2.5971582102259001</c:v>
                </c:pt>
                <c:pt idx="3582">
                  <c:v>4.9522353240486501</c:v>
                </c:pt>
                <c:pt idx="3583">
                  <c:v>4.2351768139316199</c:v>
                </c:pt>
                <c:pt idx="3584">
                  <c:v>5.1703121543784896</c:v>
                </c:pt>
                <c:pt idx="3585">
                  <c:v>4.3250930522867801</c:v>
                </c:pt>
                <c:pt idx="3586">
                  <c:v>3.7739717074505901</c:v>
                </c:pt>
                <c:pt idx="3587">
                  <c:v>2.09327226889837</c:v>
                </c:pt>
                <c:pt idx="3588">
                  <c:v>3.3939140796088001</c:v>
                </c:pt>
                <c:pt idx="3589">
                  <c:v>4.5342545426207002</c:v>
                </c:pt>
                <c:pt idx="3590">
                  <c:v>3.5748980544969302</c:v>
                </c:pt>
                <c:pt idx="3591">
                  <c:v>2.76701222006588</c:v>
                </c:pt>
                <c:pt idx="3592">
                  <c:v>3.7868836858436201</c:v>
                </c:pt>
                <c:pt idx="3593">
                  <c:v>3.8503974369036098</c:v>
                </c:pt>
                <c:pt idx="3594">
                  <c:v>3.7711775975098401</c:v>
                </c:pt>
                <c:pt idx="3595">
                  <c:v>4.6465373817475903</c:v>
                </c:pt>
                <c:pt idx="3596">
                  <c:v>3.2712412753584998</c:v>
                </c:pt>
                <c:pt idx="3597">
                  <c:v>2.9919261554914098</c:v>
                </c:pt>
                <c:pt idx="3598">
                  <c:v>4.4400469086652103</c:v>
                </c:pt>
                <c:pt idx="3599">
                  <c:v>6.8797181879135403</c:v>
                </c:pt>
                <c:pt idx="3600">
                  <c:v>4.1322853877404899</c:v>
                </c:pt>
                <c:pt idx="3601">
                  <c:v>4.0947301363662296</c:v>
                </c:pt>
                <c:pt idx="3602">
                  <c:v>3.5368787508812001</c:v>
                </c:pt>
                <c:pt idx="3603">
                  <c:v>4.4249380611962899</c:v>
                </c:pt>
                <c:pt idx="3604">
                  <c:v>3.8057306770985102</c:v>
                </c:pt>
                <c:pt idx="3605">
                  <c:v>3.0972773921059198</c:v>
                </c:pt>
                <c:pt idx="3606">
                  <c:v>2.89772787935761</c:v>
                </c:pt>
                <c:pt idx="3607">
                  <c:v>5.6357352953787299</c:v>
                </c:pt>
                <c:pt idx="3608">
                  <c:v>5.4920484664154996</c:v>
                </c:pt>
                <c:pt idx="3609">
                  <c:v>5.1957432248031097</c:v>
                </c:pt>
                <c:pt idx="3610">
                  <c:v>1.1245142671672199</c:v>
                </c:pt>
                <c:pt idx="3611">
                  <c:v>5.96059972733467</c:v>
                </c:pt>
                <c:pt idx="3612">
                  <c:v>4.4806705113521996</c:v>
                </c:pt>
                <c:pt idx="3613">
                  <c:v>2.6615031917</c:v>
                </c:pt>
                <c:pt idx="3614">
                  <c:v>3.89894070259369</c:v>
                </c:pt>
                <c:pt idx="3615">
                  <c:v>3.23836092329956</c:v>
                </c:pt>
                <c:pt idx="3616">
                  <c:v>3.6420637677541499</c:v>
                </c:pt>
                <c:pt idx="3617">
                  <c:v>3.9069667556341598</c:v>
                </c:pt>
                <c:pt idx="3618">
                  <c:v>4.9002481007612202</c:v>
                </c:pt>
                <c:pt idx="3619">
                  <c:v>2.9805501462849699</c:v>
                </c:pt>
                <c:pt idx="3620">
                  <c:v>3.0723876063870001</c:v>
                </c:pt>
                <c:pt idx="3621">
                  <c:v>2.7872353411709199</c:v>
                </c:pt>
                <c:pt idx="3622">
                  <c:v>3.96921914991414</c:v>
                </c:pt>
                <c:pt idx="3623">
                  <c:v>3.00259103135466</c:v>
                </c:pt>
                <c:pt idx="3624">
                  <c:v>3.9351127961936601</c:v>
                </c:pt>
                <c:pt idx="3625">
                  <c:v>6.2610786911991001</c:v>
                </c:pt>
                <c:pt idx="3626">
                  <c:v>3.7754162990968001</c:v>
                </c:pt>
                <c:pt idx="3627">
                  <c:v>4.74900689430625</c:v>
                </c:pt>
                <c:pt idx="3628">
                  <c:v>3.3673152552725401</c:v>
                </c:pt>
                <c:pt idx="3629">
                  <c:v>4.6744989431518498</c:v>
                </c:pt>
                <c:pt idx="3630">
                  <c:v>3.71222665802954</c:v>
                </c:pt>
                <c:pt idx="3631">
                  <c:v>2.41953991979116</c:v>
                </c:pt>
                <c:pt idx="3632">
                  <c:v>3.1730442425744299</c:v>
                </c:pt>
                <c:pt idx="3633">
                  <c:v>4.0535165754195903</c:v>
                </c:pt>
                <c:pt idx="3634">
                  <c:v>3.2973334428179202</c:v>
                </c:pt>
                <c:pt idx="3635">
                  <c:v>4.0866484578285602</c:v>
                </c:pt>
                <c:pt idx="3636">
                  <c:v>3.79784623927406</c:v>
                </c:pt>
                <c:pt idx="3637">
                  <c:v>3.9841074909172698</c:v>
                </c:pt>
                <c:pt idx="3638">
                  <c:v>2.9237469751095899</c:v>
                </c:pt>
                <c:pt idx="3639">
                  <c:v>3.9449575886293902</c:v>
                </c:pt>
                <c:pt idx="3640">
                  <c:v>3.7927953301766499</c:v>
                </c:pt>
                <c:pt idx="3641">
                  <c:v>2.9687132330399502</c:v>
                </c:pt>
                <c:pt idx="3642">
                  <c:v>4.3901930933923996</c:v>
                </c:pt>
                <c:pt idx="3643">
                  <c:v>3.8484528578383901</c:v>
                </c:pt>
                <c:pt idx="3644">
                  <c:v>2.23746886155479</c:v>
                </c:pt>
                <c:pt idx="3645">
                  <c:v>3.7611929143530398</c:v>
                </c:pt>
                <c:pt idx="3646">
                  <c:v>3.0282454180112302</c:v>
                </c:pt>
                <c:pt idx="3647">
                  <c:v>4.2672817987513598</c:v>
                </c:pt>
                <c:pt idx="3648">
                  <c:v>3.0504855342525601</c:v>
                </c:pt>
                <c:pt idx="3649">
                  <c:v>4.4740652241515404</c:v>
                </c:pt>
                <c:pt idx="3650">
                  <c:v>6.1760273195837199</c:v>
                </c:pt>
                <c:pt idx="3651">
                  <c:v>6.9631766891581597</c:v>
                </c:pt>
                <c:pt idx="3652">
                  <c:v>2.5157013168739302</c:v>
                </c:pt>
                <c:pt idx="3653">
                  <c:v>4.6313001736116304</c:v>
                </c:pt>
                <c:pt idx="3654">
                  <c:v>3.3850569945001201</c:v>
                </c:pt>
                <c:pt idx="3655">
                  <c:v>4.3110219041801203</c:v>
                </c:pt>
                <c:pt idx="3656">
                  <c:v>2.1658754998625298</c:v>
                </c:pt>
                <c:pt idx="3657">
                  <c:v>1.89135141197404</c:v>
                </c:pt>
                <c:pt idx="3658">
                  <c:v>2.6352143294021899</c:v>
                </c:pt>
                <c:pt idx="3659">
                  <c:v>6.1044680577358799</c:v>
                </c:pt>
                <c:pt idx="3660">
                  <c:v>2.62223992152005</c:v>
                </c:pt>
                <c:pt idx="3661">
                  <c:v>4.1663813352662702</c:v>
                </c:pt>
                <c:pt idx="3662">
                  <c:v>2.92246841738298</c:v>
                </c:pt>
                <c:pt idx="3663">
                  <c:v>5.606890010291</c:v>
                </c:pt>
                <c:pt idx="3664">
                  <c:v>2.7849747438901802</c:v>
                </c:pt>
                <c:pt idx="3665">
                  <c:v>2.6471982020447502</c:v>
                </c:pt>
                <c:pt idx="3666">
                  <c:v>6.3897254383722197</c:v>
                </c:pt>
                <c:pt idx="3667">
                  <c:v>5.1360542089884804</c:v>
                </c:pt>
                <c:pt idx="3668">
                  <c:v>2.8384804802119001</c:v>
                </c:pt>
                <c:pt idx="3669">
                  <c:v>3.1970684357467398</c:v>
                </c:pt>
                <c:pt idx="3670">
                  <c:v>4.7979740501234396</c:v>
                </c:pt>
                <c:pt idx="3671">
                  <c:v>3.7388083936704</c:v>
                </c:pt>
                <c:pt idx="3672">
                  <c:v>3.0139378151774601</c:v>
                </c:pt>
                <c:pt idx="3673">
                  <c:v>4.0187166619451897</c:v>
                </c:pt>
                <c:pt idx="3674">
                  <c:v>0.42483179055256398</c:v>
                </c:pt>
                <c:pt idx="3675">
                  <c:v>2.7591624030677502</c:v>
                </c:pt>
                <c:pt idx="3676">
                  <c:v>3.5308048638715102</c:v>
                </c:pt>
                <c:pt idx="3677">
                  <c:v>1.91635296758079</c:v>
                </c:pt>
                <c:pt idx="3678">
                  <c:v>1.6597652870511601</c:v>
                </c:pt>
                <c:pt idx="3679">
                  <c:v>3.07847092929785</c:v>
                </c:pt>
                <c:pt idx="3680">
                  <c:v>2.7371569819608301</c:v>
                </c:pt>
                <c:pt idx="3681">
                  <c:v>5.0292653786622701</c:v>
                </c:pt>
                <c:pt idx="3682">
                  <c:v>2.4458379569355699</c:v>
                </c:pt>
                <c:pt idx="3683">
                  <c:v>3.4038547301292299</c:v>
                </c:pt>
                <c:pt idx="3684">
                  <c:v>2.6553274390338202</c:v>
                </c:pt>
                <c:pt idx="3685">
                  <c:v>3.0136245086734301</c:v>
                </c:pt>
                <c:pt idx="3686">
                  <c:v>1.3463652557745101</c:v>
                </c:pt>
                <c:pt idx="3687">
                  <c:v>4.1666451908853297</c:v>
                </c:pt>
                <c:pt idx="3688">
                  <c:v>2.6501865355296301</c:v>
                </c:pt>
                <c:pt idx="3689">
                  <c:v>2.9814711908324298</c:v>
                </c:pt>
                <c:pt idx="3690">
                  <c:v>1.90142808917852</c:v>
                </c:pt>
                <c:pt idx="3691">
                  <c:v>2.7528506772341701</c:v>
                </c:pt>
                <c:pt idx="3692">
                  <c:v>5.2843338396064699</c:v>
                </c:pt>
                <c:pt idx="3693">
                  <c:v>5.0077829315112998</c:v>
                </c:pt>
                <c:pt idx="3694">
                  <c:v>4.5465125352576798</c:v>
                </c:pt>
                <c:pt idx="3695">
                  <c:v>1.6701746924266601</c:v>
                </c:pt>
                <c:pt idx="3696">
                  <c:v>4.7477186292187499</c:v>
                </c:pt>
                <c:pt idx="3697">
                  <c:v>3.7295550151063401</c:v>
                </c:pt>
                <c:pt idx="3698">
                  <c:v>3.0194513393217699</c:v>
                </c:pt>
                <c:pt idx="3699">
                  <c:v>2.4367181042170101</c:v>
                </c:pt>
                <c:pt idx="3700">
                  <c:v>3.8703152735180901</c:v>
                </c:pt>
                <c:pt idx="3701">
                  <c:v>4.5873305488059204</c:v>
                </c:pt>
                <c:pt idx="3702">
                  <c:v>4.1115018180382004</c:v>
                </c:pt>
                <c:pt idx="3703">
                  <c:v>1.0565335025124001</c:v>
                </c:pt>
                <c:pt idx="3704">
                  <c:v>5.3518731316831003</c:v>
                </c:pt>
                <c:pt idx="3705">
                  <c:v>3.2680370309173199</c:v>
                </c:pt>
                <c:pt idx="3706">
                  <c:v>3.5461214135179699</c:v>
                </c:pt>
                <c:pt idx="3707">
                  <c:v>4.2483606730373404</c:v>
                </c:pt>
                <c:pt idx="3708">
                  <c:v>4.8944964444891799</c:v>
                </c:pt>
                <c:pt idx="3709">
                  <c:v>3.9144872951349501</c:v>
                </c:pt>
                <c:pt idx="3710">
                  <c:v>2.2848704965943698</c:v>
                </c:pt>
                <c:pt idx="3711">
                  <c:v>3.3782860411495901</c:v>
                </c:pt>
                <c:pt idx="3712">
                  <c:v>2.6735176533680902</c:v>
                </c:pt>
                <c:pt idx="3713">
                  <c:v>5.3929720085054997</c:v>
                </c:pt>
                <c:pt idx="3714">
                  <c:v>3.0168824881607801</c:v>
                </c:pt>
                <c:pt idx="3715">
                  <c:v>0.75536319773555205</c:v>
                </c:pt>
                <c:pt idx="3716">
                  <c:v>2.7043737357862199</c:v>
                </c:pt>
                <c:pt idx="3717">
                  <c:v>2.2491946428662599</c:v>
                </c:pt>
                <c:pt idx="3718">
                  <c:v>4.0508237192579202</c:v>
                </c:pt>
                <c:pt idx="3719">
                  <c:v>4.5572718785743298</c:v>
                </c:pt>
                <c:pt idx="3720">
                  <c:v>5.4407709221646297</c:v>
                </c:pt>
                <c:pt idx="3721">
                  <c:v>4.98262936551472</c:v>
                </c:pt>
                <c:pt idx="3722">
                  <c:v>4.6394868682101196</c:v>
                </c:pt>
                <c:pt idx="3723">
                  <c:v>3.0132115443986698</c:v>
                </c:pt>
                <c:pt idx="3724">
                  <c:v>3.1626078967232298</c:v>
                </c:pt>
                <c:pt idx="3725">
                  <c:v>2.6171660561511798</c:v>
                </c:pt>
                <c:pt idx="3726">
                  <c:v>3.52934511405646</c:v>
                </c:pt>
                <c:pt idx="3727">
                  <c:v>2.82832497217094</c:v>
                </c:pt>
                <c:pt idx="3728">
                  <c:v>3.0856543186687699</c:v>
                </c:pt>
                <c:pt idx="3729">
                  <c:v>3.5335049055400098</c:v>
                </c:pt>
                <c:pt idx="3730">
                  <c:v>4.8754116085909498</c:v>
                </c:pt>
                <c:pt idx="3731">
                  <c:v>5.0434423926328602</c:v>
                </c:pt>
                <c:pt idx="3732">
                  <c:v>-21.4116319544055</c:v>
                </c:pt>
                <c:pt idx="3733">
                  <c:v>3.84607899160856</c:v>
                </c:pt>
                <c:pt idx="3734">
                  <c:v>3.9420871606139798</c:v>
                </c:pt>
                <c:pt idx="3735">
                  <c:v>4.54504469281403</c:v>
                </c:pt>
                <c:pt idx="3736">
                  <c:v>4.0194430628284401</c:v>
                </c:pt>
                <c:pt idx="3737">
                  <c:v>3.3406057499512198</c:v>
                </c:pt>
                <c:pt idx="3738">
                  <c:v>3.3308650944401701</c:v>
                </c:pt>
                <c:pt idx="3739">
                  <c:v>4.9358157710628596</c:v>
                </c:pt>
                <c:pt idx="3740">
                  <c:v>3.00197666114346</c:v>
                </c:pt>
                <c:pt idx="3741">
                  <c:v>2.3088235582860599</c:v>
                </c:pt>
                <c:pt idx="3742">
                  <c:v>3.6914558375492801</c:v>
                </c:pt>
                <c:pt idx="3743">
                  <c:v>3.2926367620475601</c:v>
                </c:pt>
                <c:pt idx="3744">
                  <c:v>2.4620026803852402</c:v>
                </c:pt>
                <c:pt idx="3745">
                  <c:v>4.4257513198167704</c:v>
                </c:pt>
                <c:pt idx="3746">
                  <c:v>2.1186638086353802</c:v>
                </c:pt>
                <c:pt idx="3747">
                  <c:v>2.8464871107112999</c:v>
                </c:pt>
                <c:pt idx="3748">
                  <c:v>4.44007569609394</c:v>
                </c:pt>
                <c:pt idx="3749">
                  <c:v>3.70123058887153</c:v>
                </c:pt>
                <c:pt idx="3750">
                  <c:v>4.3486427656668596</c:v>
                </c:pt>
                <c:pt idx="3751">
                  <c:v>4.133964455039</c:v>
                </c:pt>
                <c:pt idx="3752">
                  <c:v>3.1497489841194102</c:v>
                </c:pt>
                <c:pt idx="3753">
                  <c:v>3.7477796522092501</c:v>
                </c:pt>
                <c:pt idx="3754">
                  <c:v>3.6803797990286302</c:v>
                </c:pt>
                <c:pt idx="3755">
                  <c:v>3.42974165164736</c:v>
                </c:pt>
                <c:pt idx="3756">
                  <c:v>4.4826975132198497</c:v>
                </c:pt>
                <c:pt idx="3757">
                  <c:v>4.5261954329322496</c:v>
                </c:pt>
                <c:pt idx="3758">
                  <c:v>3.5503994331239501</c:v>
                </c:pt>
                <c:pt idx="3759">
                  <c:v>2.91778501263334</c:v>
                </c:pt>
                <c:pt idx="3760">
                  <c:v>7.3728096643437198</c:v>
                </c:pt>
                <c:pt idx="3761">
                  <c:v>4.0271860975172702</c:v>
                </c:pt>
                <c:pt idx="3762">
                  <c:v>4.8091762182787203</c:v>
                </c:pt>
                <c:pt idx="3763">
                  <c:v>3.3448944229162398</c:v>
                </c:pt>
                <c:pt idx="3764">
                  <c:v>3.5991931827634098</c:v>
                </c:pt>
                <c:pt idx="3765">
                  <c:v>3.5448679789131301</c:v>
                </c:pt>
                <c:pt idx="3766">
                  <c:v>3.2002371921528798</c:v>
                </c:pt>
                <c:pt idx="3767">
                  <c:v>2.4530621098239598</c:v>
                </c:pt>
                <c:pt idx="3768">
                  <c:v>3.77665775470892</c:v>
                </c:pt>
                <c:pt idx="3769">
                  <c:v>3.69694207062691</c:v>
                </c:pt>
                <c:pt idx="3770">
                  <c:v>4.2429837598012003</c:v>
                </c:pt>
                <c:pt idx="3771">
                  <c:v>3.3266178851446102</c:v>
                </c:pt>
                <c:pt idx="3772">
                  <c:v>4.2603089451766003</c:v>
                </c:pt>
                <c:pt idx="3773">
                  <c:v>2.8634916158631998</c:v>
                </c:pt>
                <c:pt idx="3774">
                  <c:v>3.9734928541861998</c:v>
                </c:pt>
                <c:pt idx="3775">
                  <c:v>4.6999661664594896</c:v>
                </c:pt>
                <c:pt idx="3776">
                  <c:v>4.2416966726838297</c:v>
                </c:pt>
                <c:pt idx="3777">
                  <c:v>4.0064677271929598</c:v>
                </c:pt>
                <c:pt idx="3778">
                  <c:v>3.7697529323113002</c:v>
                </c:pt>
                <c:pt idx="3779">
                  <c:v>3.52931088281602</c:v>
                </c:pt>
                <c:pt idx="3780">
                  <c:v>3.2584691438255899</c:v>
                </c:pt>
                <c:pt idx="3781">
                  <c:v>3.2184196126200599</c:v>
                </c:pt>
                <c:pt idx="3782">
                  <c:v>2.1945036814692598</c:v>
                </c:pt>
                <c:pt idx="3783">
                  <c:v>4.2058002777247898</c:v>
                </c:pt>
                <c:pt idx="3784">
                  <c:v>2.6391031256769901</c:v>
                </c:pt>
                <c:pt idx="3785">
                  <c:v>5.04219773184224</c:v>
                </c:pt>
                <c:pt idx="3786">
                  <c:v>3.4027927182380102</c:v>
                </c:pt>
                <c:pt idx="3787">
                  <c:v>1.9094763998681299</c:v>
                </c:pt>
                <c:pt idx="3788">
                  <c:v>4.5357233695837298</c:v>
                </c:pt>
                <c:pt idx="3789">
                  <c:v>5.5372121575213002</c:v>
                </c:pt>
                <c:pt idx="3790">
                  <c:v>12.235584683888501</c:v>
                </c:pt>
                <c:pt idx="3791">
                  <c:v>3.8575760954421701</c:v>
                </c:pt>
                <c:pt idx="3792">
                  <c:v>1.6143868661146701</c:v>
                </c:pt>
                <c:pt idx="3793">
                  <c:v>2.8302530210899599</c:v>
                </c:pt>
                <c:pt idx="3794">
                  <c:v>3.77091729212672</c:v>
                </c:pt>
                <c:pt idx="3795">
                  <c:v>3.1245287828065602</c:v>
                </c:pt>
                <c:pt idx="3796">
                  <c:v>3.0570189398198102</c:v>
                </c:pt>
                <c:pt idx="3797">
                  <c:v>3.05882550268135</c:v>
                </c:pt>
                <c:pt idx="3798">
                  <c:v>3.4563713395651998</c:v>
                </c:pt>
                <c:pt idx="3799">
                  <c:v>4.7760310489253497</c:v>
                </c:pt>
                <c:pt idx="3800">
                  <c:v>5.3489370525679698</c:v>
                </c:pt>
                <c:pt idx="3801">
                  <c:v>3.5727660062394402</c:v>
                </c:pt>
                <c:pt idx="3802">
                  <c:v>2.15497894988011</c:v>
                </c:pt>
                <c:pt idx="3803">
                  <c:v>3.4783556545663901</c:v>
                </c:pt>
                <c:pt idx="3804">
                  <c:v>3.5509910955897599</c:v>
                </c:pt>
                <c:pt idx="3805">
                  <c:v>4.4748882770725098</c:v>
                </c:pt>
                <c:pt idx="3806">
                  <c:v>3.4859465444182001</c:v>
                </c:pt>
                <c:pt idx="3807">
                  <c:v>4.2848847365838498</c:v>
                </c:pt>
                <c:pt idx="3808">
                  <c:v>5.3969596694822304</c:v>
                </c:pt>
                <c:pt idx="3809">
                  <c:v>3.3298837071328302</c:v>
                </c:pt>
                <c:pt idx="3810">
                  <c:v>2.7899958756501202</c:v>
                </c:pt>
                <c:pt idx="3811">
                  <c:v>3.3534024225227501</c:v>
                </c:pt>
                <c:pt idx="3812">
                  <c:v>7.0123236484915799</c:v>
                </c:pt>
                <c:pt idx="3813">
                  <c:v>5.9647846255424701</c:v>
                </c:pt>
                <c:pt idx="3814">
                  <c:v>3.2954622912789202</c:v>
                </c:pt>
                <c:pt idx="3815">
                  <c:v>3.5179456528148298</c:v>
                </c:pt>
                <c:pt idx="3816">
                  <c:v>4.4917872397372003</c:v>
                </c:pt>
                <c:pt idx="3817">
                  <c:v>3.1304553462213098</c:v>
                </c:pt>
                <c:pt idx="3818">
                  <c:v>5.2628209306925697</c:v>
                </c:pt>
                <c:pt idx="3819">
                  <c:v>7.2180444836987103</c:v>
                </c:pt>
                <c:pt idx="3820">
                  <c:v>7.2343719928555696</c:v>
                </c:pt>
                <c:pt idx="3821">
                  <c:v>4.6041228599216497</c:v>
                </c:pt>
                <c:pt idx="3822">
                  <c:v>2.8080050668468401</c:v>
                </c:pt>
                <c:pt idx="3823">
                  <c:v>3.3854214401266098</c:v>
                </c:pt>
                <c:pt idx="3824">
                  <c:v>1.9920350454871201</c:v>
                </c:pt>
                <c:pt idx="3825">
                  <c:v>2.3127457046492799</c:v>
                </c:pt>
                <c:pt idx="3826">
                  <c:v>4.6635180609898503</c:v>
                </c:pt>
                <c:pt idx="3827">
                  <c:v>4.0039642187142599</c:v>
                </c:pt>
                <c:pt idx="3828">
                  <c:v>5.1148429617252997</c:v>
                </c:pt>
                <c:pt idx="3829">
                  <c:v>3.2770644549030101</c:v>
                </c:pt>
                <c:pt idx="3830">
                  <c:v>3.6507297088528299</c:v>
                </c:pt>
                <c:pt idx="3831">
                  <c:v>4.1734337313519996</c:v>
                </c:pt>
                <c:pt idx="3832">
                  <c:v>1.1698812064269799</c:v>
                </c:pt>
                <c:pt idx="3833">
                  <c:v>4.0327272429469803</c:v>
                </c:pt>
                <c:pt idx="3834">
                  <c:v>3.2321729663383998</c:v>
                </c:pt>
                <c:pt idx="3835">
                  <c:v>1.28567125237052</c:v>
                </c:pt>
                <c:pt idx="3836">
                  <c:v>4.04820628580869</c:v>
                </c:pt>
                <c:pt idx="3837">
                  <c:v>2.5134682196772999</c:v>
                </c:pt>
                <c:pt idx="3838">
                  <c:v>2.95702832509473</c:v>
                </c:pt>
                <c:pt idx="3839">
                  <c:v>3.1827240417522402</c:v>
                </c:pt>
                <c:pt idx="3840">
                  <c:v>6.2517124171415199</c:v>
                </c:pt>
                <c:pt idx="3841">
                  <c:v>4.5338610632821501</c:v>
                </c:pt>
                <c:pt idx="3842">
                  <c:v>3.1174189314728</c:v>
                </c:pt>
                <c:pt idx="3843">
                  <c:v>4.8211103609964896</c:v>
                </c:pt>
                <c:pt idx="3844">
                  <c:v>3.9711381204587699</c:v>
                </c:pt>
                <c:pt idx="3845">
                  <c:v>6.3927614804457296</c:v>
                </c:pt>
                <c:pt idx="3846">
                  <c:v>3.9189399483268801</c:v>
                </c:pt>
                <c:pt idx="3847">
                  <c:v>6.15006393374009</c:v>
                </c:pt>
                <c:pt idx="3848">
                  <c:v>4.8103486904415496</c:v>
                </c:pt>
                <c:pt idx="3849">
                  <c:v>3.21180164801723</c:v>
                </c:pt>
                <c:pt idx="3850">
                  <c:v>2.7312746292588099</c:v>
                </c:pt>
                <c:pt idx="3851">
                  <c:v>6.13807564379296</c:v>
                </c:pt>
                <c:pt idx="3852">
                  <c:v>4.5231299866169996</c:v>
                </c:pt>
                <c:pt idx="3853">
                  <c:v>3.7162620402734499</c:v>
                </c:pt>
                <c:pt idx="3854">
                  <c:v>3.5306516883368002</c:v>
                </c:pt>
                <c:pt idx="3855">
                  <c:v>5.5609656553405502</c:v>
                </c:pt>
                <c:pt idx="3856">
                  <c:v>4.1137292013457403</c:v>
                </c:pt>
                <c:pt idx="3857">
                  <c:v>3.9414097115491198</c:v>
                </c:pt>
                <c:pt idx="3858">
                  <c:v>8.0710591211225005</c:v>
                </c:pt>
                <c:pt idx="3859">
                  <c:v>3.7478460291931501</c:v>
                </c:pt>
                <c:pt idx="3860">
                  <c:v>3.82435752389949</c:v>
                </c:pt>
                <c:pt idx="3861">
                  <c:v>5.0658448760498596</c:v>
                </c:pt>
                <c:pt idx="3862">
                  <c:v>4.1994539556166197</c:v>
                </c:pt>
                <c:pt idx="3863">
                  <c:v>3.1344843278700298</c:v>
                </c:pt>
                <c:pt idx="3864">
                  <c:v>2.57827956042745</c:v>
                </c:pt>
                <c:pt idx="3865">
                  <c:v>3.01854296440625</c:v>
                </c:pt>
                <c:pt idx="3866">
                  <c:v>3.9071399991986802</c:v>
                </c:pt>
                <c:pt idx="3867">
                  <c:v>5.00482627783453</c:v>
                </c:pt>
                <c:pt idx="3868">
                  <c:v>4.6811199343882297</c:v>
                </c:pt>
                <c:pt idx="3869">
                  <c:v>2.7309269649397301</c:v>
                </c:pt>
                <c:pt idx="3870">
                  <c:v>3.4850366604713501</c:v>
                </c:pt>
                <c:pt idx="3871">
                  <c:v>3.4942025416868301</c:v>
                </c:pt>
                <c:pt idx="3872">
                  <c:v>2.4124842104961801</c:v>
                </c:pt>
                <c:pt idx="3873">
                  <c:v>3.7733901208569698</c:v>
                </c:pt>
                <c:pt idx="3874">
                  <c:v>4.6915543345242403</c:v>
                </c:pt>
                <c:pt idx="3875">
                  <c:v>3.6915511698833101</c:v>
                </c:pt>
                <c:pt idx="3876">
                  <c:v>3.4296405981708298</c:v>
                </c:pt>
                <c:pt idx="3877">
                  <c:v>3.6706713962818398</c:v>
                </c:pt>
                <c:pt idx="3878">
                  <c:v>2.2291497804540601</c:v>
                </c:pt>
                <c:pt idx="3879">
                  <c:v>3.86334429118221</c:v>
                </c:pt>
                <c:pt idx="3880">
                  <c:v>4.8748091228876902</c:v>
                </c:pt>
                <c:pt idx="3881">
                  <c:v>7.8464834516230999</c:v>
                </c:pt>
                <c:pt idx="3882">
                  <c:v>3.0429563013288599</c:v>
                </c:pt>
                <c:pt idx="3883">
                  <c:v>4.0637759526369601</c:v>
                </c:pt>
                <c:pt idx="3884">
                  <c:v>3.9208415485340899</c:v>
                </c:pt>
                <c:pt idx="3885">
                  <c:v>2.9151239114135898</c:v>
                </c:pt>
                <c:pt idx="3886">
                  <c:v>3.9296087542309102</c:v>
                </c:pt>
                <c:pt idx="3887">
                  <c:v>3.4056736878438798</c:v>
                </c:pt>
                <c:pt idx="3888">
                  <c:v>3.4851232751294399</c:v>
                </c:pt>
                <c:pt idx="3889">
                  <c:v>3.6356543255923701</c:v>
                </c:pt>
                <c:pt idx="3890">
                  <c:v>8.1730959529468592</c:v>
                </c:pt>
                <c:pt idx="3891">
                  <c:v>3.8537829571119002</c:v>
                </c:pt>
                <c:pt idx="3892">
                  <c:v>4.7249432094801698</c:v>
                </c:pt>
                <c:pt idx="3893">
                  <c:v>4.6910049924044301</c:v>
                </c:pt>
                <c:pt idx="3894">
                  <c:v>3.8851997775071401</c:v>
                </c:pt>
                <c:pt idx="3895">
                  <c:v>2.23195225862088</c:v>
                </c:pt>
                <c:pt idx="3896">
                  <c:v>3.7283293764563101</c:v>
                </c:pt>
                <c:pt idx="3897">
                  <c:v>2.5651437797663101</c:v>
                </c:pt>
                <c:pt idx="3898">
                  <c:v>2.9331931805728799</c:v>
                </c:pt>
                <c:pt idx="3899">
                  <c:v>3.98954006946486</c:v>
                </c:pt>
                <c:pt idx="3900">
                  <c:v>3.1350452656654499</c:v>
                </c:pt>
                <c:pt idx="3901">
                  <c:v>3.17367190058444</c:v>
                </c:pt>
                <c:pt idx="3902">
                  <c:v>2.25204114182548</c:v>
                </c:pt>
                <c:pt idx="3903">
                  <c:v>4.2959133990733802</c:v>
                </c:pt>
                <c:pt idx="3904">
                  <c:v>5.8630527756542401</c:v>
                </c:pt>
                <c:pt idx="3905">
                  <c:v>4.2371545714652203</c:v>
                </c:pt>
                <c:pt idx="3906">
                  <c:v>3.6563972758638199</c:v>
                </c:pt>
                <c:pt idx="3907">
                  <c:v>3.8190062101096598</c:v>
                </c:pt>
                <c:pt idx="3908">
                  <c:v>4.9658932356026302</c:v>
                </c:pt>
                <c:pt idx="3909">
                  <c:v>3.44224146577332</c:v>
                </c:pt>
                <c:pt idx="3910">
                  <c:v>3.74608700070939</c:v>
                </c:pt>
                <c:pt idx="3911">
                  <c:v>2.34460089241936</c:v>
                </c:pt>
                <c:pt idx="3912">
                  <c:v>3.6993450201206399</c:v>
                </c:pt>
                <c:pt idx="3913">
                  <c:v>4.2894545266167698</c:v>
                </c:pt>
                <c:pt idx="3914">
                  <c:v>3.6273845792317498</c:v>
                </c:pt>
                <c:pt idx="3915">
                  <c:v>4.3846239540874103</c:v>
                </c:pt>
                <c:pt idx="3916">
                  <c:v>2.9259370155750299</c:v>
                </c:pt>
                <c:pt idx="3917">
                  <c:v>2.7006312315434702</c:v>
                </c:pt>
                <c:pt idx="3918">
                  <c:v>3.42208510087712</c:v>
                </c:pt>
                <c:pt idx="3919">
                  <c:v>4.0348252559714997</c:v>
                </c:pt>
                <c:pt idx="3920">
                  <c:v>2.9092306748633501</c:v>
                </c:pt>
                <c:pt idx="3921">
                  <c:v>3.2611527626126802</c:v>
                </c:pt>
                <c:pt idx="3922">
                  <c:v>4.4056510122628003</c:v>
                </c:pt>
                <c:pt idx="3923">
                  <c:v>3.2892309606566901</c:v>
                </c:pt>
                <c:pt idx="3924">
                  <c:v>2.1624658314684302</c:v>
                </c:pt>
                <c:pt idx="3925">
                  <c:v>4.5094229491049802</c:v>
                </c:pt>
                <c:pt idx="3926">
                  <c:v>3.3394342265396699</c:v>
                </c:pt>
                <c:pt idx="3927">
                  <c:v>5.0880690353309497</c:v>
                </c:pt>
                <c:pt idx="3928">
                  <c:v>4.9713963216530903</c:v>
                </c:pt>
                <c:pt idx="3929">
                  <c:v>3.0005710661655098</c:v>
                </c:pt>
                <c:pt idx="3930">
                  <c:v>3.79359989111666</c:v>
                </c:pt>
                <c:pt idx="3931">
                  <c:v>4.0784303695561199</c:v>
                </c:pt>
                <c:pt idx="3932">
                  <c:v>3.05072473919433</c:v>
                </c:pt>
                <c:pt idx="3933">
                  <c:v>2.5604164581275399</c:v>
                </c:pt>
                <c:pt idx="3934">
                  <c:v>5.5290120919675303</c:v>
                </c:pt>
                <c:pt idx="3935">
                  <c:v>3.5736076701838599</c:v>
                </c:pt>
                <c:pt idx="3936">
                  <c:v>5.3473309102793403</c:v>
                </c:pt>
                <c:pt idx="3937">
                  <c:v>3.5974111125900401</c:v>
                </c:pt>
                <c:pt idx="3938">
                  <c:v>3.8675748574251001</c:v>
                </c:pt>
                <c:pt idx="3939">
                  <c:v>3.2615815147996101</c:v>
                </c:pt>
                <c:pt idx="3940">
                  <c:v>3.4228184820479499</c:v>
                </c:pt>
                <c:pt idx="3941">
                  <c:v>2.32984350888055</c:v>
                </c:pt>
                <c:pt idx="3942">
                  <c:v>4.0448807315757396</c:v>
                </c:pt>
                <c:pt idx="3943">
                  <c:v>3.5690950179894001</c:v>
                </c:pt>
                <c:pt idx="3944">
                  <c:v>3.4968384827808299</c:v>
                </c:pt>
                <c:pt idx="3945">
                  <c:v>3.7561442546297599</c:v>
                </c:pt>
                <c:pt idx="3946">
                  <c:v>2.7449865026342599</c:v>
                </c:pt>
                <c:pt idx="3947">
                  <c:v>2.1841118029756101</c:v>
                </c:pt>
                <c:pt idx="3948">
                  <c:v>4.8878515300048404</c:v>
                </c:pt>
                <c:pt idx="3949">
                  <c:v>3.9398123439704098</c:v>
                </c:pt>
                <c:pt idx="3950">
                  <c:v>4.5961435429951401</c:v>
                </c:pt>
                <c:pt idx="3951">
                  <c:v>3.4746506291683898</c:v>
                </c:pt>
                <c:pt idx="3952">
                  <c:v>3.9044287128892998</c:v>
                </c:pt>
                <c:pt idx="3953">
                  <c:v>4.1088704800563498</c:v>
                </c:pt>
                <c:pt idx="3954">
                  <c:v>2.7999037357531402</c:v>
                </c:pt>
                <c:pt idx="3955">
                  <c:v>4.4942798858149002</c:v>
                </c:pt>
                <c:pt idx="3956">
                  <c:v>3.0520207857132799</c:v>
                </c:pt>
                <c:pt idx="3957">
                  <c:v>4.9843522244699399</c:v>
                </c:pt>
                <c:pt idx="3958">
                  <c:v>3.31356899459443</c:v>
                </c:pt>
                <c:pt idx="3959">
                  <c:v>4.5691657916110602</c:v>
                </c:pt>
                <c:pt idx="3960">
                  <c:v>4.2334709033032398</c:v>
                </c:pt>
                <c:pt idx="3961">
                  <c:v>3.9641877000638299</c:v>
                </c:pt>
                <c:pt idx="3962">
                  <c:v>2.9644668869795501</c:v>
                </c:pt>
                <c:pt idx="3963">
                  <c:v>3.4681103247833902</c:v>
                </c:pt>
                <c:pt idx="3964">
                  <c:v>3.06843552806408</c:v>
                </c:pt>
                <c:pt idx="3965">
                  <c:v>4.2044879856548603</c:v>
                </c:pt>
                <c:pt idx="3966">
                  <c:v>2.6932703978657999</c:v>
                </c:pt>
                <c:pt idx="3967">
                  <c:v>3.7245633717374198</c:v>
                </c:pt>
                <c:pt idx="3968">
                  <c:v>0.75286435133895802</c:v>
                </c:pt>
                <c:pt idx="3969">
                  <c:v>3.17407719417566</c:v>
                </c:pt>
                <c:pt idx="3970">
                  <c:v>3.2607831528697901</c:v>
                </c:pt>
                <c:pt idx="3971">
                  <c:v>5.0361063221969697</c:v>
                </c:pt>
                <c:pt idx="3972">
                  <c:v>3.8263869753157298</c:v>
                </c:pt>
                <c:pt idx="3973">
                  <c:v>4.1766034360342603</c:v>
                </c:pt>
                <c:pt idx="3974">
                  <c:v>3.55954940887263</c:v>
                </c:pt>
                <c:pt idx="3975">
                  <c:v>2.9911078119586501</c:v>
                </c:pt>
                <c:pt idx="3976">
                  <c:v>4.3168878268815503</c:v>
                </c:pt>
                <c:pt idx="3977">
                  <c:v>1.53966232683945</c:v>
                </c:pt>
                <c:pt idx="3978">
                  <c:v>0.48336385311444202</c:v>
                </c:pt>
                <c:pt idx="3979">
                  <c:v>3.3518560217258</c:v>
                </c:pt>
                <c:pt idx="3980">
                  <c:v>4.2771795718881096</c:v>
                </c:pt>
                <c:pt idx="3981">
                  <c:v>4.5752571933527504</c:v>
                </c:pt>
                <c:pt idx="3982">
                  <c:v>4.2176633762791296</c:v>
                </c:pt>
                <c:pt idx="3983">
                  <c:v>1.8680027843842399</c:v>
                </c:pt>
                <c:pt idx="3984">
                  <c:v>4.4983267404083502</c:v>
                </c:pt>
                <c:pt idx="3985">
                  <c:v>4.48664249839916</c:v>
                </c:pt>
                <c:pt idx="3986">
                  <c:v>3.5554842284383201</c:v>
                </c:pt>
                <c:pt idx="3987">
                  <c:v>2.6154489570804298</c:v>
                </c:pt>
                <c:pt idx="3988">
                  <c:v>4.1564281591218402</c:v>
                </c:pt>
                <c:pt idx="3989">
                  <c:v>5.05220942898712</c:v>
                </c:pt>
                <c:pt idx="3990">
                  <c:v>4.4749769354759099</c:v>
                </c:pt>
                <c:pt idx="3991">
                  <c:v>3.8754361923450098</c:v>
                </c:pt>
                <c:pt idx="3992">
                  <c:v>2.8448611684696998</c:v>
                </c:pt>
                <c:pt idx="3993">
                  <c:v>4.2473551549276802</c:v>
                </c:pt>
                <c:pt idx="3994">
                  <c:v>4.0013818043723299</c:v>
                </c:pt>
                <c:pt idx="3995">
                  <c:v>4.12172758299024</c:v>
                </c:pt>
                <c:pt idx="3996">
                  <c:v>5.0835046910505799</c:v>
                </c:pt>
                <c:pt idx="3997">
                  <c:v>4.4848372450786496</c:v>
                </c:pt>
                <c:pt idx="3998">
                  <c:v>2.9259937770129198</c:v>
                </c:pt>
                <c:pt idx="3999">
                  <c:v>3.4878957168528202</c:v>
                </c:pt>
                <c:pt idx="4000">
                  <c:v>3.7917013540661402</c:v>
                </c:pt>
                <c:pt idx="4001">
                  <c:v>3.2266657981444502</c:v>
                </c:pt>
                <c:pt idx="4002">
                  <c:v>3.80601094439506</c:v>
                </c:pt>
                <c:pt idx="4003">
                  <c:v>4.2573889377803802</c:v>
                </c:pt>
                <c:pt idx="4004">
                  <c:v>2.7578572825911598</c:v>
                </c:pt>
                <c:pt idx="4005">
                  <c:v>3.7288074033480898</c:v>
                </c:pt>
                <c:pt idx="4006">
                  <c:v>3.00435292717833</c:v>
                </c:pt>
                <c:pt idx="4007">
                  <c:v>3.7384684499204699</c:v>
                </c:pt>
                <c:pt idx="4008">
                  <c:v>3.6167191995207699</c:v>
                </c:pt>
                <c:pt idx="4009">
                  <c:v>4.3962922416310404</c:v>
                </c:pt>
                <c:pt idx="4010">
                  <c:v>3.6564656474034298</c:v>
                </c:pt>
                <c:pt idx="4011">
                  <c:v>4.1306610376517101</c:v>
                </c:pt>
                <c:pt idx="4012">
                  <c:v>2.5475146740440202</c:v>
                </c:pt>
                <c:pt idx="4013">
                  <c:v>3.7848913247062801</c:v>
                </c:pt>
                <c:pt idx="4014">
                  <c:v>5.05032182471244</c:v>
                </c:pt>
                <c:pt idx="4015">
                  <c:v>3.1133072634765</c:v>
                </c:pt>
                <c:pt idx="4016">
                  <c:v>4.21603770664683</c:v>
                </c:pt>
                <c:pt idx="4017">
                  <c:v>4.2131710706099401</c:v>
                </c:pt>
                <c:pt idx="4018">
                  <c:v>4.7796085322475301</c:v>
                </c:pt>
                <c:pt idx="4019">
                  <c:v>3.49436203458434</c:v>
                </c:pt>
                <c:pt idx="4020">
                  <c:v>3.7501551273632598</c:v>
                </c:pt>
                <c:pt idx="4021">
                  <c:v>3.9530833829885799</c:v>
                </c:pt>
                <c:pt idx="4022">
                  <c:v>2.7534479740566602</c:v>
                </c:pt>
                <c:pt idx="4023">
                  <c:v>3.14835937324185</c:v>
                </c:pt>
                <c:pt idx="4024">
                  <c:v>6.1618287148819704</c:v>
                </c:pt>
                <c:pt idx="4025">
                  <c:v>6.8402873667255504</c:v>
                </c:pt>
                <c:pt idx="4026">
                  <c:v>4.1439309929926598</c:v>
                </c:pt>
                <c:pt idx="4027">
                  <c:v>2.90822005579549</c:v>
                </c:pt>
                <c:pt idx="4028">
                  <c:v>2.9736590039194701</c:v>
                </c:pt>
                <c:pt idx="4029">
                  <c:v>4.1281499941520998</c:v>
                </c:pt>
                <c:pt idx="4030">
                  <c:v>4.1503590344835999</c:v>
                </c:pt>
                <c:pt idx="4031">
                  <c:v>2.85649538054918</c:v>
                </c:pt>
                <c:pt idx="4032">
                  <c:v>8.8667139958261298</c:v>
                </c:pt>
                <c:pt idx="4033">
                  <c:v>5.7003105119300201</c:v>
                </c:pt>
                <c:pt idx="4034">
                  <c:v>2.7711433425013801</c:v>
                </c:pt>
                <c:pt idx="4035">
                  <c:v>2.3926226246600799</c:v>
                </c:pt>
                <c:pt idx="4036">
                  <c:v>1.4462895340949899</c:v>
                </c:pt>
                <c:pt idx="4037">
                  <c:v>5.1659176696207902</c:v>
                </c:pt>
                <c:pt idx="4038">
                  <c:v>3.1408526946416901</c:v>
                </c:pt>
                <c:pt idx="4039">
                  <c:v>4.2975821309164202</c:v>
                </c:pt>
                <c:pt idx="4040">
                  <c:v>3.8248984530517598</c:v>
                </c:pt>
                <c:pt idx="4041">
                  <c:v>3.7285679219619601</c:v>
                </c:pt>
                <c:pt idx="4042">
                  <c:v>3.5839131021960902</c:v>
                </c:pt>
                <c:pt idx="4043">
                  <c:v>4.4171379413651097</c:v>
                </c:pt>
                <c:pt idx="4044">
                  <c:v>3.2993787338773699</c:v>
                </c:pt>
                <c:pt idx="4045">
                  <c:v>5.1026855655386498</c:v>
                </c:pt>
                <c:pt idx="4046">
                  <c:v>3.9933190382840902</c:v>
                </c:pt>
                <c:pt idx="4047">
                  <c:v>2.7240878325760698</c:v>
                </c:pt>
                <c:pt idx="4048">
                  <c:v>6.7211919784500598</c:v>
                </c:pt>
                <c:pt idx="4049">
                  <c:v>4.60362043769958</c:v>
                </c:pt>
                <c:pt idx="4050">
                  <c:v>4.62272808820246</c:v>
                </c:pt>
                <c:pt idx="4051">
                  <c:v>3.8672239612184098</c:v>
                </c:pt>
                <c:pt idx="4052">
                  <c:v>3.6024957330815699</c:v>
                </c:pt>
                <c:pt idx="4053">
                  <c:v>2.4695007162976901</c:v>
                </c:pt>
                <c:pt idx="4054">
                  <c:v>4.3943467427567704</c:v>
                </c:pt>
                <c:pt idx="4055">
                  <c:v>3.7818774846919498</c:v>
                </c:pt>
                <c:pt idx="4056">
                  <c:v>3.8783806211311398</c:v>
                </c:pt>
                <c:pt idx="4057">
                  <c:v>5.0828316824689104</c:v>
                </c:pt>
                <c:pt idx="4058">
                  <c:v>5.1283877609563397</c:v>
                </c:pt>
                <c:pt idx="4059">
                  <c:v>4.3365379093708203</c:v>
                </c:pt>
                <c:pt idx="4060">
                  <c:v>2.8748284665177</c:v>
                </c:pt>
                <c:pt idx="4061">
                  <c:v>2.6274475465193201</c:v>
                </c:pt>
                <c:pt idx="4062">
                  <c:v>1.89185450245139</c:v>
                </c:pt>
                <c:pt idx="4063">
                  <c:v>2.5497795683540501</c:v>
                </c:pt>
                <c:pt idx="4064">
                  <c:v>4.4273921250085202</c:v>
                </c:pt>
                <c:pt idx="4065">
                  <c:v>3.1359088899554699</c:v>
                </c:pt>
                <c:pt idx="4066">
                  <c:v>3.3479877450966602</c:v>
                </c:pt>
                <c:pt idx="4067">
                  <c:v>2.8697611646685401</c:v>
                </c:pt>
                <c:pt idx="4068">
                  <c:v>2.2731005606943899</c:v>
                </c:pt>
                <c:pt idx="4069">
                  <c:v>3.77636171158046</c:v>
                </c:pt>
                <c:pt idx="4070">
                  <c:v>5.5162791666232804</c:v>
                </c:pt>
                <c:pt idx="4071">
                  <c:v>3.3532000221135698</c:v>
                </c:pt>
                <c:pt idx="4072">
                  <c:v>2.6469855505729898</c:v>
                </c:pt>
                <c:pt idx="4073">
                  <c:v>3.6509731492047601</c:v>
                </c:pt>
                <c:pt idx="4074">
                  <c:v>3.9565141489109399</c:v>
                </c:pt>
                <c:pt idx="4075">
                  <c:v>0</c:v>
                </c:pt>
                <c:pt idx="4076">
                  <c:v>5.3521454893953102</c:v>
                </c:pt>
                <c:pt idx="4077">
                  <c:v>5.44867149381838</c:v>
                </c:pt>
                <c:pt idx="4078">
                  <c:v>4.7225450340500501</c:v>
                </c:pt>
                <c:pt idx="4079">
                  <c:v>5.0260717103197798</c:v>
                </c:pt>
                <c:pt idx="4080">
                  <c:v>3.6493790195783999</c:v>
                </c:pt>
                <c:pt idx="4081">
                  <c:v>4.2086083710321596</c:v>
                </c:pt>
                <c:pt idx="4082">
                  <c:v>3.5861989425591201</c:v>
                </c:pt>
                <c:pt idx="4083">
                  <c:v>3.22840321199793</c:v>
                </c:pt>
                <c:pt idx="4084">
                  <c:v>3.6951107336475202</c:v>
                </c:pt>
                <c:pt idx="4085">
                  <c:v>3.2266190600017</c:v>
                </c:pt>
                <c:pt idx="4086">
                  <c:v>4.3149708339053303</c:v>
                </c:pt>
                <c:pt idx="4087">
                  <c:v>4.00138955036706</c:v>
                </c:pt>
                <c:pt idx="4088">
                  <c:v>4.8445210018598797</c:v>
                </c:pt>
                <c:pt idx="4089">
                  <c:v>4.9768368085274401</c:v>
                </c:pt>
                <c:pt idx="4090">
                  <c:v>3.8267352958980001</c:v>
                </c:pt>
                <c:pt idx="4091">
                  <c:v>4.2022587503693503</c:v>
                </c:pt>
                <c:pt idx="4092">
                  <c:v>3.34035286963495</c:v>
                </c:pt>
                <c:pt idx="4093">
                  <c:v>4.0770032507759897</c:v>
                </c:pt>
                <c:pt idx="4094">
                  <c:v>4.5813228807613404</c:v>
                </c:pt>
                <c:pt idx="4095">
                  <c:v>3.5270044069606099</c:v>
                </c:pt>
                <c:pt idx="4096">
                  <c:v>3.8528175557120998</c:v>
                </c:pt>
                <c:pt idx="4097">
                  <c:v>3.6752997383423298</c:v>
                </c:pt>
                <c:pt idx="4098">
                  <c:v>2.86571905735078</c:v>
                </c:pt>
                <c:pt idx="4099">
                  <c:v>4.8427630527665002</c:v>
                </c:pt>
                <c:pt idx="4100">
                  <c:v>4.6903591899860198</c:v>
                </c:pt>
                <c:pt idx="4101">
                  <c:v>3.00546770307042</c:v>
                </c:pt>
                <c:pt idx="4102">
                  <c:v>3.0287622305639901</c:v>
                </c:pt>
                <c:pt idx="4103">
                  <c:v>4.8293508100405997</c:v>
                </c:pt>
                <c:pt idx="4104">
                  <c:v>5.3411032690810298</c:v>
                </c:pt>
                <c:pt idx="4105">
                  <c:v>3.8793954990854602</c:v>
                </c:pt>
                <c:pt idx="4106">
                  <c:v>2.7395990719832799</c:v>
                </c:pt>
                <c:pt idx="4107">
                  <c:v>2.6102338167736501</c:v>
                </c:pt>
                <c:pt idx="4108">
                  <c:v>4.8338670566240296</c:v>
                </c:pt>
                <c:pt idx="4109">
                  <c:v>2.6459381405481199</c:v>
                </c:pt>
                <c:pt idx="4110">
                  <c:v>3.1829775266903302</c:v>
                </c:pt>
                <c:pt idx="4111">
                  <c:v>4.0882338366045898</c:v>
                </c:pt>
                <c:pt idx="4112">
                  <c:v>3.5848917299282501</c:v>
                </c:pt>
                <c:pt idx="4113">
                  <c:v>2.7616826306117201</c:v>
                </c:pt>
                <c:pt idx="4114">
                  <c:v>3.6701851386283701</c:v>
                </c:pt>
                <c:pt idx="4115">
                  <c:v>2.86548898636021</c:v>
                </c:pt>
                <c:pt idx="4116">
                  <c:v>3.9131926126285101</c:v>
                </c:pt>
                <c:pt idx="4117">
                  <c:v>3.9621121120742302</c:v>
                </c:pt>
                <c:pt idx="4118">
                  <c:v>3.1023276758964702</c:v>
                </c:pt>
                <c:pt idx="4119">
                  <c:v>3.9095747082575398</c:v>
                </c:pt>
                <c:pt idx="4120">
                  <c:v>3.3781627207471701</c:v>
                </c:pt>
                <c:pt idx="4121">
                  <c:v>3.7791206847594401</c:v>
                </c:pt>
                <c:pt idx="4122">
                  <c:v>2.8024788903062299</c:v>
                </c:pt>
                <c:pt idx="4123">
                  <c:v>3.8404112696861499</c:v>
                </c:pt>
                <c:pt idx="4124">
                  <c:v>3.4552160112852701</c:v>
                </c:pt>
                <c:pt idx="4125">
                  <c:v>3.8081887579448401</c:v>
                </c:pt>
                <c:pt idx="4126">
                  <c:v>3.1451220084709899</c:v>
                </c:pt>
                <c:pt idx="4127">
                  <c:v>3.3295006880815698</c:v>
                </c:pt>
                <c:pt idx="4128">
                  <c:v>2.5920970171634998</c:v>
                </c:pt>
                <c:pt idx="4129">
                  <c:v>3.8360088414523701</c:v>
                </c:pt>
                <c:pt idx="4130">
                  <c:v>1.7330646161349901</c:v>
                </c:pt>
                <c:pt idx="4131">
                  <c:v>4.2133657695200597</c:v>
                </c:pt>
                <c:pt idx="4132">
                  <c:v>3.5484382486071202</c:v>
                </c:pt>
                <c:pt idx="4133">
                  <c:v>3.4382889234223799</c:v>
                </c:pt>
                <c:pt idx="4134">
                  <c:v>3.99485425131392</c:v>
                </c:pt>
                <c:pt idx="4135">
                  <c:v>4.2785783707975904</c:v>
                </c:pt>
                <c:pt idx="4136">
                  <c:v>1.7493883658949201</c:v>
                </c:pt>
                <c:pt idx="4137">
                  <c:v>4.7735095324573003</c:v>
                </c:pt>
                <c:pt idx="4138">
                  <c:v>3.1629086716059298</c:v>
                </c:pt>
                <c:pt idx="4139">
                  <c:v>3.26436739709392</c:v>
                </c:pt>
                <c:pt idx="4140">
                  <c:v>3.4774490520956598</c:v>
                </c:pt>
                <c:pt idx="4141">
                  <c:v>3.63954720026919</c:v>
                </c:pt>
                <c:pt idx="4142">
                  <c:v>4.8748150915623798</c:v>
                </c:pt>
                <c:pt idx="4143">
                  <c:v>3.8876919716869098</c:v>
                </c:pt>
                <c:pt idx="4144">
                  <c:v>3.7363986017225899</c:v>
                </c:pt>
                <c:pt idx="4145">
                  <c:v>3.6182874516151999</c:v>
                </c:pt>
                <c:pt idx="4146">
                  <c:v>5.8562993899521301</c:v>
                </c:pt>
                <c:pt idx="4147">
                  <c:v>4.8361218777952502</c:v>
                </c:pt>
                <c:pt idx="4148">
                  <c:v>3.9658630862344402</c:v>
                </c:pt>
                <c:pt idx="4149">
                  <c:v>4.9552119059371798</c:v>
                </c:pt>
                <c:pt idx="4150">
                  <c:v>3.5888151738918399</c:v>
                </c:pt>
                <c:pt idx="4151">
                  <c:v>1.3906357663861799</c:v>
                </c:pt>
                <c:pt idx="4152">
                  <c:v>0.63710271577808697</c:v>
                </c:pt>
                <c:pt idx="4153">
                  <c:v>2.7334345643169402</c:v>
                </c:pt>
                <c:pt idx="4154">
                  <c:v>5.1744117318965897</c:v>
                </c:pt>
                <c:pt idx="4155">
                  <c:v>4.9078539094509699</c:v>
                </c:pt>
                <c:pt idx="4156">
                  <c:v>6.2452726468013902</c:v>
                </c:pt>
                <c:pt idx="4157">
                  <c:v>3.5099219844662599</c:v>
                </c:pt>
                <c:pt idx="4158">
                  <c:v>2.45561604011887</c:v>
                </c:pt>
                <c:pt idx="4159">
                  <c:v>3.2717913871781099</c:v>
                </c:pt>
                <c:pt idx="4160">
                  <c:v>4.5997565262369404</c:v>
                </c:pt>
                <c:pt idx="4161">
                  <c:v>3.8111679640851102</c:v>
                </c:pt>
                <c:pt idx="4162">
                  <c:v>1.5203808273978701</c:v>
                </c:pt>
                <c:pt idx="4163">
                  <c:v>3.0791099391468899</c:v>
                </c:pt>
                <c:pt idx="4164">
                  <c:v>3.4357527019394798</c:v>
                </c:pt>
                <c:pt idx="4165">
                  <c:v>2.90358842910444</c:v>
                </c:pt>
                <c:pt idx="4166">
                  <c:v>3.3938666571047098</c:v>
                </c:pt>
                <c:pt idx="4167">
                  <c:v>3.8544502717881799</c:v>
                </c:pt>
                <c:pt idx="4168">
                  <c:v>1.5864025077556201</c:v>
                </c:pt>
                <c:pt idx="4169">
                  <c:v>3.0205584458111598</c:v>
                </c:pt>
                <c:pt idx="4170">
                  <c:v>2.7001514395574699</c:v>
                </c:pt>
                <c:pt idx="4171">
                  <c:v>2.79441457829315</c:v>
                </c:pt>
                <c:pt idx="4172">
                  <c:v>2.1655771088083702</c:v>
                </c:pt>
                <c:pt idx="4173">
                  <c:v>3.3084427534100702</c:v>
                </c:pt>
                <c:pt idx="4174">
                  <c:v>3.0498250827975402</c:v>
                </c:pt>
                <c:pt idx="4175">
                  <c:v>4.5237551737803896</c:v>
                </c:pt>
                <c:pt idx="4176">
                  <c:v>4.9480943523081997</c:v>
                </c:pt>
                <c:pt idx="4177">
                  <c:v>3.9780626184072001</c:v>
                </c:pt>
                <c:pt idx="4178">
                  <c:v>4.2776849423137397</c:v>
                </c:pt>
                <c:pt idx="4179">
                  <c:v>3.6292006835464301</c:v>
                </c:pt>
                <c:pt idx="4180">
                  <c:v>2.10629547756862</c:v>
                </c:pt>
                <c:pt idx="4181">
                  <c:v>5.0601886734861798</c:v>
                </c:pt>
                <c:pt idx="4182">
                  <c:v>4.7736165614119797</c:v>
                </c:pt>
                <c:pt idx="4183">
                  <c:v>4.7914108656916898</c:v>
                </c:pt>
                <c:pt idx="4184">
                  <c:v>4.2409529376509001</c:v>
                </c:pt>
                <c:pt idx="4185">
                  <c:v>2.7996286072280299</c:v>
                </c:pt>
                <c:pt idx="4186">
                  <c:v>4.0574205131054697</c:v>
                </c:pt>
                <c:pt idx="4187">
                  <c:v>4.7074432028595297</c:v>
                </c:pt>
                <c:pt idx="4188">
                  <c:v>3.5885259455784202</c:v>
                </c:pt>
                <c:pt idx="4189">
                  <c:v>6.30426449179207</c:v>
                </c:pt>
                <c:pt idx="4190">
                  <c:v>3.60362355656074</c:v>
                </c:pt>
                <c:pt idx="4191">
                  <c:v>3.6429857104712098</c:v>
                </c:pt>
                <c:pt idx="4192">
                  <c:v>2.9317607447247598</c:v>
                </c:pt>
                <c:pt idx="4193">
                  <c:v>3.4336866734429901</c:v>
                </c:pt>
                <c:pt idx="4194">
                  <c:v>2.8163266608011099</c:v>
                </c:pt>
                <c:pt idx="4195">
                  <c:v>3.73181332952002</c:v>
                </c:pt>
                <c:pt idx="4196">
                  <c:v>3.65822752589954</c:v>
                </c:pt>
                <c:pt idx="4197">
                  <c:v>4.5231327006082997</c:v>
                </c:pt>
                <c:pt idx="4198">
                  <c:v>3.7886217631497101</c:v>
                </c:pt>
                <c:pt idx="4199">
                  <c:v>4.3392139748365697</c:v>
                </c:pt>
                <c:pt idx="4200">
                  <c:v>2.8332262880812298</c:v>
                </c:pt>
                <c:pt idx="4201">
                  <c:v>3.4432041534959201</c:v>
                </c:pt>
                <c:pt idx="4202">
                  <c:v>3.99574972720219</c:v>
                </c:pt>
                <c:pt idx="4203">
                  <c:v>3.51899032386499</c:v>
                </c:pt>
                <c:pt idx="4204">
                  <c:v>3.3327992465700498</c:v>
                </c:pt>
                <c:pt idx="4205">
                  <c:v>3.9435639287207098</c:v>
                </c:pt>
                <c:pt idx="4206">
                  <c:v>3.9344611629909898</c:v>
                </c:pt>
                <c:pt idx="4207">
                  <c:v>3.5979132801402298</c:v>
                </c:pt>
                <c:pt idx="4208">
                  <c:v>2.8304398815452698</c:v>
                </c:pt>
                <c:pt idx="4209">
                  <c:v>4.8584636762175002</c:v>
                </c:pt>
                <c:pt idx="4210">
                  <c:v>6.2558427448899696</c:v>
                </c:pt>
                <c:pt idx="4211">
                  <c:v>3.6743762430857498</c:v>
                </c:pt>
                <c:pt idx="4212">
                  <c:v>3.7490956991364999</c:v>
                </c:pt>
                <c:pt idx="4213">
                  <c:v>3.5473712865775902</c:v>
                </c:pt>
                <c:pt idx="4214">
                  <c:v>2.86971724608311</c:v>
                </c:pt>
                <c:pt idx="4215">
                  <c:v>5.3198861702097702</c:v>
                </c:pt>
                <c:pt idx="4216">
                  <c:v>3.6869567482776202</c:v>
                </c:pt>
                <c:pt idx="4217">
                  <c:v>2.80389727711961</c:v>
                </c:pt>
                <c:pt idx="4218">
                  <c:v>3.2713134779158</c:v>
                </c:pt>
                <c:pt idx="4219">
                  <c:v>2.7682625222181199</c:v>
                </c:pt>
                <c:pt idx="4220">
                  <c:v>3.2687458657674902</c:v>
                </c:pt>
                <c:pt idx="4221">
                  <c:v>3.0880805024061302</c:v>
                </c:pt>
                <c:pt idx="4222">
                  <c:v>2.9096142639994298</c:v>
                </c:pt>
                <c:pt idx="4223">
                  <c:v>2.9758829918343701</c:v>
                </c:pt>
                <c:pt idx="4224">
                  <c:v>4.2169611374545601</c:v>
                </c:pt>
                <c:pt idx="4225">
                  <c:v>4.0769779672865196</c:v>
                </c:pt>
                <c:pt idx="4226">
                  <c:v>4.8014452445428599</c:v>
                </c:pt>
                <c:pt idx="4227">
                  <c:v>4.12600639202266</c:v>
                </c:pt>
                <c:pt idx="4228">
                  <c:v>4.1718347915171901</c:v>
                </c:pt>
                <c:pt idx="4229">
                  <c:v>3.5431662609179999</c:v>
                </c:pt>
                <c:pt idx="4230">
                  <c:v>2.5822857412891298</c:v>
                </c:pt>
                <c:pt idx="4231">
                  <c:v>4.3605826249327304</c:v>
                </c:pt>
                <c:pt idx="4232">
                  <c:v>3.9059191992665601</c:v>
                </c:pt>
                <c:pt idx="4233">
                  <c:v>4.4647391231838398</c:v>
                </c:pt>
                <c:pt idx="4234">
                  <c:v>4.2239028655310298</c:v>
                </c:pt>
                <c:pt idx="4235">
                  <c:v>5.8682095130453398</c:v>
                </c:pt>
                <c:pt idx="4236">
                  <c:v>4.7621026486230296</c:v>
                </c:pt>
                <c:pt idx="4237">
                  <c:v>3.80296261840095</c:v>
                </c:pt>
                <c:pt idx="4238">
                  <c:v>2.9082810173440898</c:v>
                </c:pt>
                <c:pt idx="4239">
                  <c:v>3.9692071789612502</c:v>
                </c:pt>
                <c:pt idx="4240">
                  <c:v>2.90453966475601</c:v>
                </c:pt>
                <c:pt idx="4241">
                  <c:v>3.0388230982273501</c:v>
                </c:pt>
                <c:pt idx="4242">
                  <c:v>4.4650080469099498</c:v>
                </c:pt>
                <c:pt idx="4243">
                  <c:v>3.9717252429936001</c:v>
                </c:pt>
                <c:pt idx="4244">
                  <c:v>3.6374064044793299</c:v>
                </c:pt>
                <c:pt idx="4245">
                  <c:v>2.8021316277878898</c:v>
                </c:pt>
                <c:pt idx="4246">
                  <c:v>3.5965710839752298</c:v>
                </c:pt>
                <c:pt idx="4247">
                  <c:v>3.2546654548170002</c:v>
                </c:pt>
                <c:pt idx="4248">
                  <c:v>5.1019846121386196</c:v>
                </c:pt>
                <c:pt idx="4249">
                  <c:v>7.48306286182431</c:v>
                </c:pt>
                <c:pt idx="4250">
                  <c:v>4.9761146060882799</c:v>
                </c:pt>
                <c:pt idx="4251">
                  <c:v>5.0345815989680203</c:v>
                </c:pt>
                <c:pt idx="4252">
                  <c:v>6.9124950444903401</c:v>
                </c:pt>
                <c:pt idx="4253">
                  <c:v>2.8356161828031601</c:v>
                </c:pt>
                <c:pt idx="4254">
                  <c:v>2.7953650718062302</c:v>
                </c:pt>
                <c:pt idx="4255">
                  <c:v>4.4671298704326503</c:v>
                </c:pt>
                <c:pt idx="4256">
                  <c:v>2.5975535833622501</c:v>
                </c:pt>
                <c:pt idx="4257">
                  <c:v>3.6232309295789999</c:v>
                </c:pt>
                <c:pt idx="4258">
                  <c:v>4.6831531384617797</c:v>
                </c:pt>
                <c:pt idx="4259">
                  <c:v>3.9768989939338999</c:v>
                </c:pt>
                <c:pt idx="4260">
                  <c:v>5.0858606562452797</c:v>
                </c:pt>
                <c:pt idx="4261">
                  <c:v>4.2373723423298397</c:v>
                </c:pt>
                <c:pt idx="4262">
                  <c:v>0.39677860734544901</c:v>
                </c:pt>
                <c:pt idx="4263">
                  <c:v>4.0302879062569898</c:v>
                </c:pt>
                <c:pt idx="4264">
                  <c:v>3.0465175056220999</c:v>
                </c:pt>
                <c:pt idx="4265">
                  <c:v>3.8746215455634698</c:v>
                </c:pt>
                <c:pt idx="4266">
                  <c:v>2.4387010408792502</c:v>
                </c:pt>
                <c:pt idx="4267">
                  <c:v>3.2955122849878702</c:v>
                </c:pt>
                <c:pt idx="4268">
                  <c:v>2.3367975279461</c:v>
                </c:pt>
                <c:pt idx="4269">
                  <c:v>5.0746224981376997</c:v>
                </c:pt>
                <c:pt idx="4270">
                  <c:v>4.0360002491394802</c:v>
                </c:pt>
                <c:pt idx="4271">
                  <c:v>3.3058812022918</c:v>
                </c:pt>
                <c:pt idx="4272">
                  <c:v>3.43117973994354</c:v>
                </c:pt>
                <c:pt idx="4273">
                  <c:v>3.6344787303189299</c:v>
                </c:pt>
                <c:pt idx="4274">
                  <c:v>4.1731855518858199</c:v>
                </c:pt>
                <c:pt idx="4275">
                  <c:v>3.9005934007660001</c:v>
                </c:pt>
                <c:pt idx="4276">
                  <c:v>4.1898483318893698</c:v>
                </c:pt>
                <c:pt idx="4277">
                  <c:v>3.8368511016350801</c:v>
                </c:pt>
                <c:pt idx="4278">
                  <c:v>2.6792613618287202</c:v>
                </c:pt>
                <c:pt idx="4279">
                  <c:v>4.0494687499832196</c:v>
                </c:pt>
                <c:pt idx="4280">
                  <c:v>3.1604796839340601</c:v>
                </c:pt>
                <c:pt idx="4281">
                  <c:v>3.2052821512854699</c:v>
                </c:pt>
                <c:pt idx="4282">
                  <c:v>4.6011612904971804</c:v>
                </c:pt>
                <c:pt idx="4283">
                  <c:v>3.5377069755946202</c:v>
                </c:pt>
                <c:pt idx="4284">
                  <c:v>3.63635983458907</c:v>
                </c:pt>
                <c:pt idx="4285">
                  <c:v>3.3038361933755001</c:v>
                </c:pt>
                <c:pt idx="4286">
                  <c:v>3.3187679091454201</c:v>
                </c:pt>
                <c:pt idx="4287">
                  <c:v>3.9432928663878699</c:v>
                </c:pt>
                <c:pt idx="4288">
                  <c:v>2.9976736089331499</c:v>
                </c:pt>
                <c:pt idx="4289">
                  <c:v>3.92257319083319</c:v>
                </c:pt>
                <c:pt idx="4290">
                  <c:v>3.7005569157971498</c:v>
                </c:pt>
                <c:pt idx="4291">
                  <c:v>3.3196493191431098</c:v>
                </c:pt>
                <c:pt idx="4292">
                  <c:v>4.37449013071046</c:v>
                </c:pt>
                <c:pt idx="4293">
                  <c:v>3.1252899113978501</c:v>
                </c:pt>
                <c:pt idx="4294">
                  <c:v>3.9878298890804098</c:v>
                </c:pt>
                <c:pt idx="4295">
                  <c:v>4.3878273268134302</c:v>
                </c:pt>
                <c:pt idx="4296">
                  <c:v>4.6113230529174603</c:v>
                </c:pt>
                <c:pt idx="4297">
                  <c:v>2.6843801186906999</c:v>
                </c:pt>
                <c:pt idx="4298">
                  <c:v>4.3009661676606799</c:v>
                </c:pt>
                <c:pt idx="4299">
                  <c:v>3.6797642598931399</c:v>
                </c:pt>
                <c:pt idx="4300">
                  <c:v>2.88790985309251</c:v>
                </c:pt>
                <c:pt idx="4301">
                  <c:v>3.7925433111053302</c:v>
                </c:pt>
                <c:pt idx="4302">
                  <c:v>3.7708062681351802</c:v>
                </c:pt>
                <c:pt idx="4303">
                  <c:v>4.2921100235837004</c:v>
                </c:pt>
                <c:pt idx="4304">
                  <c:v>3.7704608083400601</c:v>
                </c:pt>
                <c:pt idx="4305">
                  <c:v>3.9176210402501002</c:v>
                </c:pt>
                <c:pt idx="4306">
                  <c:v>4.6632025274948603</c:v>
                </c:pt>
                <c:pt idx="4307">
                  <c:v>3.2558957123130701</c:v>
                </c:pt>
                <c:pt idx="4308">
                  <c:v>3.5407013567971899</c:v>
                </c:pt>
                <c:pt idx="4309">
                  <c:v>4.2154314653832898</c:v>
                </c:pt>
                <c:pt idx="4310">
                  <c:v>4.3962603164653</c:v>
                </c:pt>
                <c:pt idx="4311">
                  <c:v>3.91268846194584</c:v>
                </c:pt>
                <c:pt idx="4312">
                  <c:v>2.8904592753621801</c:v>
                </c:pt>
                <c:pt idx="4313">
                  <c:v>2.2817169903340901</c:v>
                </c:pt>
                <c:pt idx="4314">
                  <c:v>3.5419889736351999</c:v>
                </c:pt>
                <c:pt idx="4315">
                  <c:v>3.5274896646165801</c:v>
                </c:pt>
                <c:pt idx="4316">
                  <c:v>3.4677322928128098</c:v>
                </c:pt>
                <c:pt idx="4317">
                  <c:v>2.5668809691393801</c:v>
                </c:pt>
                <c:pt idx="4318">
                  <c:v>3.4964926475922802</c:v>
                </c:pt>
                <c:pt idx="4319">
                  <c:v>4.0447080290044397</c:v>
                </c:pt>
                <c:pt idx="4320">
                  <c:v>2.9987070332984098</c:v>
                </c:pt>
                <c:pt idx="4321">
                  <c:v>3.5595109605767199</c:v>
                </c:pt>
                <c:pt idx="4322">
                  <c:v>3.5940714578330302</c:v>
                </c:pt>
                <c:pt idx="4323">
                  <c:v>2.11142231868337</c:v>
                </c:pt>
                <c:pt idx="4324">
                  <c:v>3.1213993407476601</c:v>
                </c:pt>
                <c:pt idx="4325">
                  <c:v>3.8068992144095701</c:v>
                </c:pt>
                <c:pt idx="4326">
                  <c:v>1.6509740434917499</c:v>
                </c:pt>
                <c:pt idx="4327">
                  <c:v>3.8324317333657798</c:v>
                </c:pt>
                <c:pt idx="4328">
                  <c:v>4.6114489090183897</c:v>
                </c:pt>
                <c:pt idx="4329">
                  <c:v>4.3558927051952496</c:v>
                </c:pt>
                <c:pt idx="4330">
                  <c:v>3.1756319709911698</c:v>
                </c:pt>
                <c:pt idx="4331">
                  <c:v>3.2687912733541702</c:v>
                </c:pt>
                <c:pt idx="4332">
                  <c:v>3.9290940623866102</c:v>
                </c:pt>
                <c:pt idx="4333">
                  <c:v>3.0108665117058</c:v>
                </c:pt>
                <c:pt idx="4334">
                  <c:v>3.0338433810494698</c:v>
                </c:pt>
                <c:pt idx="4335">
                  <c:v>3.88874763870104</c:v>
                </c:pt>
                <c:pt idx="4336">
                  <c:v>3.3895762112661498</c:v>
                </c:pt>
                <c:pt idx="4337">
                  <c:v>3.3704932082731598</c:v>
                </c:pt>
                <c:pt idx="4338">
                  <c:v>3.6326587875643401</c:v>
                </c:pt>
                <c:pt idx="4339">
                  <c:v>3.3989503592778201</c:v>
                </c:pt>
                <c:pt idx="4340">
                  <c:v>4.0211532845291797</c:v>
                </c:pt>
                <c:pt idx="4341">
                  <c:v>2.8524151711125598</c:v>
                </c:pt>
                <c:pt idx="4342">
                  <c:v>3.4498483605948702</c:v>
                </c:pt>
                <c:pt idx="4343">
                  <c:v>2.9485821069526401</c:v>
                </c:pt>
                <c:pt idx="4344">
                  <c:v>5.60695326803926</c:v>
                </c:pt>
                <c:pt idx="4345">
                  <c:v>3.8853275562213998</c:v>
                </c:pt>
                <c:pt idx="4346">
                  <c:v>3.4597824189086301</c:v>
                </c:pt>
                <c:pt idx="4347">
                  <c:v>5.3303053298006899</c:v>
                </c:pt>
                <c:pt idx="4348">
                  <c:v>3.7503141708245602</c:v>
                </c:pt>
                <c:pt idx="4349">
                  <c:v>3.0559096646794899</c:v>
                </c:pt>
                <c:pt idx="4350">
                  <c:v>5.2980749406302401</c:v>
                </c:pt>
                <c:pt idx="4351">
                  <c:v>4.6824003756424899</c:v>
                </c:pt>
                <c:pt idx="4352">
                  <c:v>4.1461142678613001</c:v>
                </c:pt>
                <c:pt idx="4353">
                  <c:v>3.9570556172505502</c:v>
                </c:pt>
                <c:pt idx="4354">
                  <c:v>2.2711123384832899</c:v>
                </c:pt>
                <c:pt idx="4355">
                  <c:v>4.0093927061860697</c:v>
                </c:pt>
                <c:pt idx="4356">
                  <c:v>4.8338856418833398</c:v>
                </c:pt>
                <c:pt idx="4357">
                  <c:v>2.12091209580228</c:v>
                </c:pt>
                <c:pt idx="4358">
                  <c:v>5.3915889162777901</c:v>
                </c:pt>
                <c:pt idx="4359">
                  <c:v>4.7200197874699601</c:v>
                </c:pt>
                <c:pt idx="4360">
                  <c:v>3.8052093251219801</c:v>
                </c:pt>
                <c:pt idx="4361">
                  <c:v>2.8929505434702101</c:v>
                </c:pt>
                <c:pt idx="4362">
                  <c:v>2.84079666025489</c:v>
                </c:pt>
                <c:pt idx="4363">
                  <c:v>3.46916274652401</c:v>
                </c:pt>
                <c:pt idx="4364">
                  <c:v>3.8084135737647098</c:v>
                </c:pt>
                <c:pt idx="4365">
                  <c:v>3.3648516878069099</c:v>
                </c:pt>
                <c:pt idx="4366">
                  <c:v>4.0607055712601303</c:v>
                </c:pt>
                <c:pt idx="4367">
                  <c:v>4.8699278205951098</c:v>
                </c:pt>
                <c:pt idx="4368">
                  <c:v>2.5566127998766599</c:v>
                </c:pt>
                <c:pt idx="4369">
                  <c:v>2.6885235871014901</c:v>
                </c:pt>
                <c:pt idx="4370">
                  <c:v>2.46256656041664</c:v>
                </c:pt>
                <c:pt idx="4371">
                  <c:v>2.7998489962387998</c:v>
                </c:pt>
                <c:pt idx="4372">
                  <c:v>4.7679241857222801</c:v>
                </c:pt>
                <c:pt idx="4373">
                  <c:v>3.74545583420301</c:v>
                </c:pt>
                <c:pt idx="4374">
                  <c:v>3.1346415085277002</c:v>
                </c:pt>
                <c:pt idx="4375">
                  <c:v>3.4857513308449501</c:v>
                </c:pt>
                <c:pt idx="4376">
                  <c:v>3.10239215603867</c:v>
                </c:pt>
                <c:pt idx="4377">
                  <c:v>2.4226479460682802</c:v>
                </c:pt>
                <c:pt idx="4378">
                  <c:v>4.3471988059790103</c:v>
                </c:pt>
                <c:pt idx="4379">
                  <c:v>4.0050624719704002</c:v>
                </c:pt>
                <c:pt idx="4380">
                  <c:v>2.5103403653299798</c:v>
                </c:pt>
                <c:pt idx="4381">
                  <c:v>4.0092706110437604</c:v>
                </c:pt>
                <c:pt idx="4382">
                  <c:v>3.5964818704621799</c:v>
                </c:pt>
                <c:pt idx="4383">
                  <c:v>3.5773495658071299</c:v>
                </c:pt>
                <c:pt idx="4384">
                  <c:v>3.55214406166139</c:v>
                </c:pt>
                <c:pt idx="4385">
                  <c:v>2.3905405496805301</c:v>
                </c:pt>
                <c:pt idx="4386">
                  <c:v>3.61704682571796</c:v>
                </c:pt>
                <c:pt idx="4387">
                  <c:v>1.8977765539593701</c:v>
                </c:pt>
                <c:pt idx="4388">
                  <c:v>2.6232948414297401</c:v>
                </c:pt>
                <c:pt idx="4389">
                  <c:v>3.2825361738651</c:v>
                </c:pt>
                <c:pt idx="4390">
                  <c:v>3.4730847733397301</c:v>
                </c:pt>
                <c:pt idx="4391">
                  <c:v>3.5542950941912799</c:v>
                </c:pt>
                <c:pt idx="4392">
                  <c:v>2.73038803651658</c:v>
                </c:pt>
                <c:pt idx="4393">
                  <c:v>4.68048169114088</c:v>
                </c:pt>
                <c:pt idx="4394">
                  <c:v>4.3175189040489901</c:v>
                </c:pt>
                <c:pt idx="4395">
                  <c:v>3.07774213527098</c:v>
                </c:pt>
                <c:pt idx="4396">
                  <c:v>1.5811200808513199</c:v>
                </c:pt>
                <c:pt idx="4397">
                  <c:v>3.4758813541165399</c:v>
                </c:pt>
                <c:pt idx="4398">
                  <c:v>3.88304298857636</c:v>
                </c:pt>
                <c:pt idx="4399">
                  <c:v>3.96537565137807</c:v>
                </c:pt>
                <c:pt idx="4400">
                  <c:v>3.6022127776357902</c:v>
                </c:pt>
                <c:pt idx="4401">
                  <c:v>3.1136903523811199</c:v>
                </c:pt>
                <c:pt idx="4402">
                  <c:v>2.77742304380144</c:v>
                </c:pt>
                <c:pt idx="4403">
                  <c:v>2.2982424782931301</c:v>
                </c:pt>
                <c:pt idx="4404">
                  <c:v>3.1905514966916702</c:v>
                </c:pt>
                <c:pt idx="4405">
                  <c:v>3.5941622652001102</c:v>
                </c:pt>
                <c:pt idx="4406">
                  <c:v>1.5508525311458301</c:v>
                </c:pt>
                <c:pt idx="4407">
                  <c:v>3.09196137402642</c:v>
                </c:pt>
                <c:pt idx="4408">
                  <c:v>4.0763636315490501</c:v>
                </c:pt>
                <c:pt idx="4409">
                  <c:v>4.4304505697210104</c:v>
                </c:pt>
                <c:pt idx="4410">
                  <c:v>3.5581827107000099</c:v>
                </c:pt>
                <c:pt idx="4411">
                  <c:v>3.4870438793977798</c:v>
                </c:pt>
                <c:pt idx="4412">
                  <c:v>4.7276823457909298</c:v>
                </c:pt>
                <c:pt idx="4413">
                  <c:v>3.83473324475412</c:v>
                </c:pt>
                <c:pt idx="4414">
                  <c:v>3.5475282873404699</c:v>
                </c:pt>
                <c:pt idx="4415">
                  <c:v>4.85932187589981</c:v>
                </c:pt>
                <c:pt idx="4416">
                  <c:v>4.6357292034463997</c:v>
                </c:pt>
                <c:pt idx="4417">
                  <c:v>3.7653160696180299</c:v>
                </c:pt>
                <c:pt idx="4418">
                  <c:v>4.1005713681859399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C2-4B2B-8BC3-35DFCF33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987535"/>
        <c:axId val="239986095"/>
      </c:scatterChart>
      <c:valAx>
        <c:axId val="2399875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986095"/>
        <c:crosses val="autoZero"/>
        <c:crossBetween val="midCat"/>
      </c:valAx>
      <c:valAx>
        <c:axId val="23998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9875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5888888888888874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SORT'!$U$3</c:f>
              <c:strCache>
                <c:ptCount val="1"/>
                <c:pt idx="0">
                  <c:v>Credit Union Efficiency Ratio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SORT'!$U$4:$U$4422</c:f>
              <c:numCache>
                <c:formatCode>0.00</c:formatCode>
                <c:ptCount val="4419"/>
                <c:pt idx="0">
                  <c:v>1.0281911484981301</c:v>
                </c:pt>
                <c:pt idx="1">
                  <c:v>0.67123946684345503</c:v>
                </c:pt>
                <c:pt idx="2">
                  <c:v>0.62053344068415905</c:v>
                </c:pt>
                <c:pt idx="3">
                  <c:v>1.5346298728363701</c:v>
                </c:pt>
                <c:pt idx="4">
                  <c:v>1.7854958897977899</c:v>
                </c:pt>
                <c:pt idx="5">
                  <c:v>1.02437445637883</c:v>
                </c:pt>
                <c:pt idx="6">
                  <c:v>0.78055916128890801</c:v>
                </c:pt>
                <c:pt idx="7">
                  <c:v>0.73332874419924698</c:v>
                </c:pt>
                <c:pt idx="8">
                  <c:v>0.77592271966500803</c:v>
                </c:pt>
                <c:pt idx="9">
                  <c:v>1.00099672105627</c:v>
                </c:pt>
                <c:pt idx="10">
                  <c:v>0.79606725306896098</c:v>
                </c:pt>
                <c:pt idx="11">
                  <c:v>0.73131695022054199</c:v>
                </c:pt>
                <c:pt idx="12">
                  <c:v>0.83985706543771399</c:v>
                </c:pt>
                <c:pt idx="13">
                  <c:v>0.65046215196389101</c:v>
                </c:pt>
                <c:pt idx="14">
                  <c:v>0.85037369522989503</c:v>
                </c:pt>
                <c:pt idx="15">
                  <c:v>0.75007760601860995</c:v>
                </c:pt>
                <c:pt idx="16">
                  <c:v>0.66203013303596703</c:v>
                </c:pt>
                <c:pt idx="17">
                  <c:v>0.77155912264056203</c:v>
                </c:pt>
                <c:pt idx="18">
                  <c:v>0.993205233686838</c:v>
                </c:pt>
                <c:pt idx="19">
                  <c:v>0.95586968908366399</c:v>
                </c:pt>
                <c:pt idx="20">
                  <c:v>0.83240692695957497</c:v>
                </c:pt>
                <c:pt idx="21">
                  <c:v>1.22509085692425</c:v>
                </c:pt>
                <c:pt idx="22">
                  <c:v>1.00453629659109</c:v>
                </c:pt>
                <c:pt idx="23">
                  <c:v>0.74523339505219999</c:v>
                </c:pt>
                <c:pt idx="24">
                  <c:v>0.80813819406548204</c:v>
                </c:pt>
                <c:pt idx="25">
                  <c:v>0.80810885480011796</c:v>
                </c:pt>
                <c:pt idx="26">
                  <c:v>0.83818113223241197</c:v>
                </c:pt>
                <c:pt idx="27">
                  <c:v>0.88246564325756305</c:v>
                </c:pt>
                <c:pt idx="28">
                  <c:v>0.75134184289650896</c:v>
                </c:pt>
                <c:pt idx="29">
                  <c:v>1.07338478833224</c:v>
                </c:pt>
                <c:pt idx="30">
                  <c:v>0.87741906727111096</c:v>
                </c:pt>
                <c:pt idx="31">
                  <c:v>0.71400616595822097</c:v>
                </c:pt>
                <c:pt idx="32">
                  <c:v>0.60107779354636903</c:v>
                </c:pt>
                <c:pt idx="33">
                  <c:v>0.56431185449382204</c:v>
                </c:pt>
                <c:pt idx="34">
                  <c:v>0.75603881357098601</c:v>
                </c:pt>
                <c:pt idx="35">
                  <c:v>0.73063918246368598</c:v>
                </c:pt>
                <c:pt idx="36">
                  <c:v>0.89826033349134304</c:v>
                </c:pt>
                <c:pt idx="37">
                  <c:v>0.90153680628176103</c:v>
                </c:pt>
                <c:pt idx="38">
                  <c:v>0.573053366182114</c:v>
                </c:pt>
                <c:pt idx="39">
                  <c:v>0.72586912919939806</c:v>
                </c:pt>
                <c:pt idx="40">
                  <c:v>0.83648873183403105</c:v>
                </c:pt>
                <c:pt idx="41">
                  <c:v>0.65161403328904399</c:v>
                </c:pt>
                <c:pt idx="42">
                  <c:v>0.66973990267675798</c:v>
                </c:pt>
                <c:pt idx="43">
                  <c:v>0.751748761284315</c:v>
                </c:pt>
                <c:pt idx="44">
                  <c:v>0.65452290022847803</c:v>
                </c:pt>
                <c:pt idx="45">
                  <c:v>0.70634524171723101</c:v>
                </c:pt>
                <c:pt idx="46">
                  <c:v>0.70054142401843</c:v>
                </c:pt>
                <c:pt idx="47">
                  <c:v>0.80750135747865104</c:v>
                </c:pt>
                <c:pt idx="48">
                  <c:v>0.556681382236487</c:v>
                </c:pt>
                <c:pt idx="49">
                  <c:v>0.82478190896372805</c:v>
                </c:pt>
                <c:pt idx="50">
                  <c:v>0.52927478376580195</c:v>
                </c:pt>
                <c:pt idx="51">
                  <c:v>0.98741271777497697</c:v>
                </c:pt>
                <c:pt idx="52">
                  <c:v>0.69852564563205499</c:v>
                </c:pt>
                <c:pt idx="53">
                  <c:v>0.75309132933967005</c:v>
                </c:pt>
                <c:pt idx="54">
                  <c:v>0.68227033563856199</c:v>
                </c:pt>
                <c:pt idx="55">
                  <c:v>0.66473344938399204</c:v>
                </c:pt>
                <c:pt idx="56">
                  <c:v>1.1284402141318099</c:v>
                </c:pt>
                <c:pt idx="57">
                  <c:v>0.81047456120297101</c:v>
                </c:pt>
                <c:pt idx="58">
                  <c:v>0.69767630607567199</c:v>
                </c:pt>
                <c:pt idx="59">
                  <c:v>0.72819528776293996</c:v>
                </c:pt>
                <c:pt idx="60">
                  <c:v>0.85252495391538097</c:v>
                </c:pt>
                <c:pt idx="61">
                  <c:v>1.0005648050856</c:v>
                </c:pt>
                <c:pt idx="62">
                  <c:v>0.92565781125202495</c:v>
                </c:pt>
                <c:pt idx="63">
                  <c:v>0.698561433283166</c:v>
                </c:pt>
                <c:pt idx="64">
                  <c:v>0.59979476985827496</c:v>
                </c:pt>
                <c:pt idx="65">
                  <c:v>0.76281468047421697</c:v>
                </c:pt>
                <c:pt idx="66">
                  <c:v>0.73543251674500698</c:v>
                </c:pt>
                <c:pt idx="67">
                  <c:v>0.76160951193744897</c:v>
                </c:pt>
                <c:pt idx="68">
                  <c:v>0.86519205214585004</c:v>
                </c:pt>
                <c:pt idx="69">
                  <c:v>0.48646148558960001</c:v>
                </c:pt>
                <c:pt idx="70">
                  <c:v>0.82013872879866501</c:v>
                </c:pt>
                <c:pt idx="71">
                  <c:v>0.75272024326890097</c:v>
                </c:pt>
                <c:pt idx="72">
                  <c:v>0.70825547859379601</c:v>
                </c:pt>
                <c:pt idx="73">
                  <c:v>0.71964702189184704</c:v>
                </c:pt>
                <c:pt idx="74">
                  <c:v>0.73411418041414001</c:v>
                </c:pt>
                <c:pt idx="75">
                  <c:v>0.89659703867886997</c:v>
                </c:pt>
                <c:pt idx="76">
                  <c:v>0.78471889506409398</c:v>
                </c:pt>
                <c:pt idx="77">
                  <c:v>0.86871776396892597</c:v>
                </c:pt>
                <c:pt idx="78">
                  <c:v>0.94394761267274596</c:v>
                </c:pt>
                <c:pt idx="79">
                  <c:v>0.78850225573806199</c:v>
                </c:pt>
                <c:pt idx="80">
                  <c:v>0.79386165760685401</c:v>
                </c:pt>
                <c:pt idx="81">
                  <c:v>0.57766629276004899</c:v>
                </c:pt>
                <c:pt idx="82">
                  <c:v>0.90088820847608497</c:v>
                </c:pt>
                <c:pt idx="83">
                  <c:v>0.95164148699858297</c:v>
                </c:pt>
                <c:pt idx="84">
                  <c:v>0.67490339402664101</c:v>
                </c:pt>
                <c:pt idx="85">
                  <c:v>0.75878715973878696</c:v>
                </c:pt>
                <c:pt idx="86">
                  <c:v>0.81715609993273397</c:v>
                </c:pt>
                <c:pt idx="87">
                  <c:v>0.54204791190184998</c:v>
                </c:pt>
                <c:pt idx="88">
                  <c:v>0.74251066340963601</c:v>
                </c:pt>
                <c:pt idx="89">
                  <c:v>0.76425514814894202</c:v>
                </c:pt>
                <c:pt idx="90">
                  <c:v>0.93778761595047699</c:v>
                </c:pt>
                <c:pt idx="91">
                  <c:v>0.67951779975759696</c:v>
                </c:pt>
                <c:pt idx="92">
                  <c:v>0.66024115388840199</c:v>
                </c:pt>
                <c:pt idx="93">
                  <c:v>0.77681637588713504</c:v>
                </c:pt>
                <c:pt idx="94">
                  <c:v>0.810028078029433</c:v>
                </c:pt>
                <c:pt idx="95">
                  <c:v>0.85621532820179302</c:v>
                </c:pt>
                <c:pt idx="96">
                  <c:v>0.83587778585440398</c:v>
                </c:pt>
                <c:pt idx="97">
                  <c:v>0.80108709861034599</c:v>
                </c:pt>
                <c:pt idx="98">
                  <c:v>0.80618400463103201</c:v>
                </c:pt>
                <c:pt idx="99">
                  <c:v>0.836616782081399</c:v>
                </c:pt>
                <c:pt idx="100">
                  <c:v>0.87946353995201199</c:v>
                </c:pt>
                <c:pt idx="101">
                  <c:v>0.72492873475630104</c:v>
                </c:pt>
                <c:pt idx="102">
                  <c:v>0.87122817326438096</c:v>
                </c:pt>
                <c:pt idx="103">
                  <c:v>0.71162657018307496</c:v>
                </c:pt>
                <c:pt idx="104">
                  <c:v>0.72941595548799198</c:v>
                </c:pt>
                <c:pt idx="105">
                  <c:v>0.88653432717778902</c:v>
                </c:pt>
                <c:pt idx="106">
                  <c:v>0.231675925460192</c:v>
                </c:pt>
                <c:pt idx="108">
                  <c:v>0.81097410212334498</c:v>
                </c:pt>
                <c:pt idx="109">
                  <c:v>0.73450731674578396</c:v>
                </c:pt>
                <c:pt idx="110">
                  <c:v>0.79893496206891601</c:v>
                </c:pt>
                <c:pt idx="111">
                  <c:v>0.88860310299295797</c:v>
                </c:pt>
                <c:pt idx="112">
                  <c:v>1.0183974932855899</c:v>
                </c:pt>
                <c:pt idx="113">
                  <c:v>0.82064765075281798</c:v>
                </c:pt>
                <c:pt idx="114">
                  <c:v>0.96053935584274597</c:v>
                </c:pt>
                <c:pt idx="115">
                  <c:v>0.96437500927665898</c:v>
                </c:pt>
                <c:pt idx="116">
                  <c:v>0.87470924874318501</c:v>
                </c:pt>
                <c:pt idx="117">
                  <c:v>0.59347701697501398</c:v>
                </c:pt>
                <c:pt idx="118">
                  <c:v>0.72683476303459404</c:v>
                </c:pt>
                <c:pt idx="119">
                  <c:v>1.4319842425032401</c:v>
                </c:pt>
                <c:pt idx="120">
                  <c:v>0.59390348416667704</c:v>
                </c:pt>
                <c:pt idx="121">
                  <c:v>0.81470618901711001</c:v>
                </c:pt>
                <c:pt idx="122">
                  <c:v>0.71556038940584998</c:v>
                </c:pt>
                <c:pt idx="123">
                  <c:v>0.43848209881253403</c:v>
                </c:pt>
                <c:pt idx="124">
                  <c:v>0.76490936334423698</c:v>
                </c:pt>
                <c:pt idx="125">
                  <c:v>0.73871330175788696</c:v>
                </c:pt>
                <c:pt idx="126">
                  <c:v>0.95691137403615001</c:v>
                </c:pt>
                <c:pt idx="127">
                  <c:v>0.142563805396689</c:v>
                </c:pt>
                <c:pt idx="128">
                  <c:v>0.61722118309880103</c:v>
                </c:pt>
                <c:pt idx="129">
                  <c:v>0.92918562652645798</c:v>
                </c:pt>
                <c:pt idx="130">
                  <c:v>0.863662028139773</c:v>
                </c:pt>
                <c:pt idx="131">
                  <c:v>0.92745722403662201</c:v>
                </c:pt>
                <c:pt idx="132">
                  <c:v>0.33443496476474199</c:v>
                </c:pt>
                <c:pt idx="133">
                  <c:v>0.87609164089941605</c:v>
                </c:pt>
                <c:pt idx="134">
                  <c:v>0.47386554209089699</c:v>
                </c:pt>
                <c:pt idx="135">
                  <c:v>0.69966595518630903</c:v>
                </c:pt>
                <c:pt idx="136">
                  <c:v>0.92065379665379699</c:v>
                </c:pt>
                <c:pt idx="137">
                  <c:v>1.22091419210163</c:v>
                </c:pt>
                <c:pt idx="138">
                  <c:v>0.19095388947553699</c:v>
                </c:pt>
                <c:pt idx="139">
                  <c:v>0.79418862570333204</c:v>
                </c:pt>
                <c:pt idx="140">
                  <c:v>0.53838566327481296</c:v>
                </c:pt>
                <c:pt idx="141">
                  <c:v>0.87138851013680496</c:v>
                </c:pt>
                <c:pt idx="142">
                  <c:v>0.75856519449503701</c:v>
                </c:pt>
                <c:pt idx="143">
                  <c:v>0.82475942055074503</c:v>
                </c:pt>
                <c:pt idx="144">
                  <c:v>0.84415865363210896</c:v>
                </c:pt>
                <c:pt idx="145">
                  <c:v>0.54443897892611204</c:v>
                </c:pt>
                <c:pt idx="146">
                  <c:v>0.82544573212200301</c:v>
                </c:pt>
                <c:pt idx="147">
                  <c:v>0.58584306726011603</c:v>
                </c:pt>
                <c:pt idx="148">
                  <c:v>0.55651048694581096</c:v>
                </c:pt>
                <c:pt idx="149">
                  <c:v>1.0069581608449001</c:v>
                </c:pt>
                <c:pt idx="150">
                  <c:v>0.76369909979504802</c:v>
                </c:pt>
                <c:pt idx="151">
                  <c:v>0.71086550247755598</c:v>
                </c:pt>
                <c:pt idx="152">
                  <c:v>0.68221282020767404</c:v>
                </c:pt>
                <c:pt idx="153">
                  <c:v>0.99083853048113402</c:v>
                </c:pt>
                <c:pt idx="154">
                  <c:v>0.64301280906990799</c:v>
                </c:pt>
                <c:pt idx="155">
                  <c:v>0.763636522705603</c:v>
                </c:pt>
                <c:pt idx="156">
                  <c:v>0.78875691997571495</c:v>
                </c:pt>
                <c:pt idx="157">
                  <c:v>0.89489549088090503</c:v>
                </c:pt>
                <c:pt idx="158">
                  <c:v>0.80819180819180803</c:v>
                </c:pt>
                <c:pt idx="159">
                  <c:v>0.50367742772534796</c:v>
                </c:pt>
                <c:pt idx="160">
                  <c:v>0.60390323863074502</c:v>
                </c:pt>
                <c:pt idx="161">
                  <c:v>0.77135628874106399</c:v>
                </c:pt>
                <c:pt idx="162">
                  <c:v>1.63126709206928</c:v>
                </c:pt>
                <c:pt idx="163">
                  <c:v>0.62519399217489002</c:v>
                </c:pt>
                <c:pt idx="164">
                  <c:v>0.731226868304094</c:v>
                </c:pt>
                <c:pt idx="165">
                  <c:v>1.1614639962114099</c:v>
                </c:pt>
                <c:pt idx="166">
                  <c:v>0.78161477531365298</c:v>
                </c:pt>
                <c:pt idx="167">
                  <c:v>0.74223699654938302</c:v>
                </c:pt>
                <c:pt idx="168">
                  <c:v>0.800336232839164</c:v>
                </c:pt>
                <c:pt idx="169">
                  <c:v>0.62697626694525199</c:v>
                </c:pt>
                <c:pt idx="170">
                  <c:v>0.56617064349792701</c:v>
                </c:pt>
                <c:pt idx="171">
                  <c:v>0.62527518273056704</c:v>
                </c:pt>
                <c:pt idx="172">
                  <c:v>0.72103052735515305</c:v>
                </c:pt>
                <c:pt idx="173">
                  <c:v>0.66889806453983403</c:v>
                </c:pt>
                <c:pt idx="174">
                  <c:v>0.85059798066529202</c:v>
                </c:pt>
                <c:pt idx="175">
                  <c:v>0.90827868013420099</c:v>
                </c:pt>
                <c:pt idx="176">
                  <c:v>0.76337510731978597</c:v>
                </c:pt>
                <c:pt idx="177">
                  <c:v>0.84973699649592704</c:v>
                </c:pt>
                <c:pt idx="178">
                  <c:v>1.13480690013458</c:v>
                </c:pt>
                <c:pt idx="179">
                  <c:v>1.15828069799807</c:v>
                </c:pt>
                <c:pt idx="180">
                  <c:v>0.87974424552429697</c:v>
                </c:pt>
                <c:pt idx="181">
                  <c:v>0.72051943446139999</c:v>
                </c:pt>
                <c:pt idx="182">
                  <c:v>0.59826303570686701</c:v>
                </c:pt>
                <c:pt idx="183">
                  <c:v>0.72505221971181599</c:v>
                </c:pt>
                <c:pt idx="184">
                  <c:v>0.91327094569608203</c:v>
                </c:pt>
                <c:pt idx="185">
                  <c:v>0.834607350873669</c:v>
                </c:pt>
                <c:pt idx="186">
                  <c:v>1.9197038989225601</c:v>
                </c:pt>
                <c:pt idx="187">
                  <c:v>0.56718560749394598</c:v>
                </c:pt>
                <c:pt idx="188">
                  <c:v>0.720213698068213</c:v>
                </c:pt>
                <c:pt idx="189">
                  <c:v>0.63564779521625303</c:v>
                </c:pt>
                <c:pt idx="190">
                  <c:v>1.1577239615789601</c:v>
                </c:pt>
                <c:pt idx="191">
                  <c:v>0.74810926588615301</c:v>
                </c:pt>
                <c:pt idx="192">
                  <c:v>0.77924854684325395</c:v>
                </c:pt>
                <c:pt idx="193">
                  <c:v>0.80809854192257702</c:v>
                </c:pt>
                <c:pt idx="194">
                  <c:v>0.75891745961781698</c:v>
                </c:pt>
                <c:pt idx="195">
                  <c:v>0.73615619594579196</c:v>
                </c:pt>
                <c:pt idx="196">
                  <c:v>0.84458916681906504</c:v>
                </c:pt>
                <c:pt idx="197">
                  <c:v>0.66382717297064397</c:v>
                </c:pt>
                <c:pt idx="198">
                  <c:v>0.59165247703852397</c:v>
                </c:pt>
                <c:pt idx="199">
                  <c:v>0.80074182396471805</c:v>
                </c:pt>
                <c:pt idx="200">
                  <c:v>0.79572354933786105</c:v>
                </c:pt>
                <c:pt idx="201">
                  <c:v>0.89067939985843203</c:v>
                </c:pt>
                <c:pt idx="202">
                  <c:v>0.72162362006970204</c:v>
                </c:pt>
                <c:pt idx="203">
                  <c:v>0.90178757345328597</c:v>
                </c:pt>
                <c:pt idx="204">
                  <c:v>0.62989147066151097</c:v>
                </c:pt>
                <c:pt idx="205">
                  <c:v>0.90677963318360399</c:v>
                </c:pt>
                <c:pt idx="206">
                  <c:v>0.842883757555972</c:v>
                </c:pt>
                <c:pt idx="207">
                  <c:v>0.73022625108835704</c:v>
                </c:pt>
                <c:pt idx="208">
                  <c:v>0.66822917314155195</c:v>
                </c:pt>
                <c:pt idx="209">
                  <c:v>0.72180449890752096</c:v>
                </c:pt>
                <c:pt idx="210">
                  <c:v>0.95767560488040304</c:v>
                </c:pt>
                <c:pt idx="211">
                  <c:v>0.74273914175955202</c:v>
                </c:pt>
                <c:pt idx="212">
                  <c:v>1.06981741357122</c:v>
                </c:pt>
                <c:pt idx="213">
                  <c:v>1.1498999999999999</c:v>
                </c:pt>
                <c:pt idx="214">
                  <c:v>0.984382293660644</c:v>
                </c:pt>
                <c:pt idx="215">
                  <c:v>0.91790304434792203</c:v>
                </c:pt>
                <c:pt idx="216">
                  <c:v>0.879753387260785</c:v>
                </c:pt>
                <c:pt idx="217">
                  <c:v>0.66214457005823901</c:v>
                </c:pt>
                <c:pt idx="218">
                  <c:v>0.77001506125094898</c:v>
                </c:pt>
                <c:pt idx="219">
                  <c:v>0.61576268284636904</c:v>
                </c:pt>
                <c:pt idx="220">
                  <c:v>0.99715929913001999</c:v>
                </c:pt>
                <c:pt idx="221">
                  <c:v>0.76008453715768598</c:v>
                </c:pt>
                <c:pt idx="222">
                  <c:v>0.68336499554144403</c:v>
                </c:pt>
                <c:pt idx="223">
                  <c:v>0.79431215338063299</c:v>
                </c:pt>
                <c:pt idx="224">
                  <c:v>1.17012328239373</c:v>
                </c:pt>
                <c:pt idx="225">
                  <c:v>0.55702085023974002</c:v>
                </c:pt>
                <c:pt idx="226">
                  <c:v>0.66784443884314104</c:v>
                </c:pt>
                <c:pt idx="227">
                  <c:v>0.85684678065500597</c:v>
                </c:pt>
                <c:pt idx="228">
                  <c:v>0.79785575493622596</c:v>
                </c:pt>
                <c:pt idx="229">
                  <c:v>0.85101909096538397</c:v>
                </c:pt>
                <c:pt idx="230">
                  <c:v>0.95306229007395604</c:v>
                </c:pt>
                <c:pt idx="231">
                  <c:v>0.675718749328166</c:v>
                </c:pt>
                <c:pt idx="232">
                  <c:v>0.90848510723336995</c:v>
                </c:pt>
                <c:pt idx="233">
                  <c:v>0.913618694230939</c:v>
                </c:pt>
                <c:pt idx="234">
                  <c:v>0.902050873288469</c:v>
                </c:pt>
                <c:pt idx="235">
                  <c:v>0.83087432524594595</c:v>
                </c:pt>
                <c:pt idx="236">
                  <c:v>1.11544142127125</c:v>
                </c:pt>
                <c:pt idx="237">
                  <c:v>0.66636614159539698</c:v>
                </c:pt>
                <c:pt idx="238">
                  <c:v>0.71029093237963004</c:v>
                </c:pt>
                <c:pt idx="239">
                  <c:v>0.76502196087211305</c:v>
                </c:pt>
                <c:pt idx="240">
                  <c:v>0.71053625833413603</c:v>
                </c:pt>
                <c:pt idx="241">
                  <c:v>0.81737642334182903</c:v>
                </c:pt>
                <c:pt idx="242">
                  <c:v>0.66155816476811802</c:v>
                </c:pt>
                <c:pt idx="243">
                  <c:v>0.93871874614625705</c:v>
                </c:pt>
                <c:pt idx="244">
                  <c:v>0.57596917517614898</c:v>
                </c:pt>
                <c:pt idx="245">
                  <c:v>0.64182664091455699</c:v>
                </c:pt>
                <c:pt idx="246">
                  <c:v>0.77427208815197102</c:v>
                </c:pt>
                <c:pt idx="247">
                  <c:v>14.0912707923877</c:v>
                </c:pt>
                <c:pt idx="248">
                  <c:v>0.81746997650641096</c:v>
                </c:pt>
                <c:pt idx="249">
                  <c:v>0.84609975624641398</c:v>
                </c:pt>
                <c:pt idx="250">
                  <c:v>0.80883559383444203</c:v>
                </c:pt>
                <c:pt idx="251">
                  <c:v>0.77168321600883805</c:v>
                </c:pt>
                <c:pt idx="252">
                  <c:v>0.61186656415098295</c:v>
                </c:pt>
                <c:pt idx="253">
                  <c:v>0.75980220037453206</c:v>
                </c:pt>
                <c:pt idx="254">
                  <c:v>0.77186062065401895</c:v>
                </c:pt>
                <c:pt idx="255">
                  <c:v>0.83863663012252998</c:v>
                </c:pt>
                <c:pt idx="256">
                  <c:v>0.34721898763657</c:v>
                </c:pt>
                <c:pt idx="257">
                  <c:v>0.67640242377216098</c:v>
                </c:pt>
                <c:pt idx="258">
                  <c:v>0.87488110371312</c:v>
                </c:pt>
                <c:pt idx="259">
                  <c:v>0.71777885854085799</c:v>
                </c:pt>
                <c:pt idx="260">
                  <c:v>0.76850663970569499</c:v>
                </c:pt>
                <c:pt idx="261">
                  <c:v>0.84956291774711801</c:v>
                </c:pt>
                <c:pt idx="262">
                  <c:v>0.73435928455375998</c:v>
                </c:pt>
                <c:pt idx="263">
                  <c:v>0.73111216557284098</c:v>
                </c:pt>
                <c:pt idx="264">
                  <c:v>0.72947800725522205</c:v>
                </c:pt>
                <c:pt idx="265">
                  <c:v>0.66871748385945795</c:v>
                </c:pt>
                <c:pt idx="266">
                  <c:v>1.0568049624284199</c:v>
                </c:pt>
                <c:pt idx="267">
                  <c:v>0.68677658605929004</c:v>
                </c:pt>
                <c:pt idx="268">
                  <c:v>0.79293300894032803</c:v>
                </c:pt>
                <c:pt idx="269">
                  <c:v>0.62128984151746802</c:v>
                </c:pt>
                <c:pt idx="270">
                  <c:v>1.0512880586231801</c:v>
                </c:pt>
                <c:pt idx="271">
                  <c:v>0.64288072442578903</c:v>
                </c:pt>
                <c:pt idx="272">
                  <c:v>0.346006526966678</c:v>
                </c:pt>
                <c:pt idx="273">
                  <c:v>0.63288970920782694</c:v>
                </c:pt>
                <c:pt idx="274">
                  <c:v>0.88721397906067001</c:v>
                </c:pt>
                <c:pt idx="275">
                  <c:v>0.91345701662910095</c:v>
                </c:pt>
                <c:pt idx="276">
                  <c:v>0.83779926875894695</c:v>
                </c:pt>
                <c:pt idx="277">
                  <c:v>0.80706152814524801</c:v>
                </c:pt>
                <c:pt idx="278">
                  <c:v>0.48748540471688101</c:v>
                </c:pt>
                <c:pt idx="279">
                  <c:v>0.74512852637869298</c:v>
                </c:pt>
                <c:pt idx="280">
                  <c:v>0.691572366816814</c:v>
                </c:pt>
                <c:pt idx="281">
                  <c:v>0.64468184273187101</c:v>
                </c:pt>
                <c:pt idx="282">
                  <c:v>0.86412750618720202</c:v>
                </c:pt>
                <c:pt idx="283">
                  <c:v>0.746424442712044</c:v>
                </c:pt>
                <c:pt idx="284">
                  <c:v>0.68169128852346195</c:v>
                </c:pt>
                <c:pt idx="285">
                  <c:v>0.72433514057597004</c:v>
                </c:pt>
                <c:pt idx="286">
                  <c:v>0.69151025887895601</c:v>
                </c:pt>
                <c:pt idx="287">
                  <c:v>1.1316099040224501</c:v>
                </c:pt>
                <c:pt idx="288">
                  <c:v>0.57469071271597505</c:v>
                </c:pt>
                <c:pt idx="289">
                  <c:v>0.92934283100771198</c:v>
                </c:pt>
                <c:pt idx="290">
                  <c:v>0.78296228260443002</c:v>
                </c:pt>
                <c:pt idx="291">
                  <c:v>0.71525265331330401</c:v>
                </c:pt>
                <c:pt idx="292">
                  <c:v>0.51617703328940101</c:v>
                </c:pt>
                <c:pt idx="293">
                  <c:v>0.87855825697435797</c:v>
                </c:pt>
                <c:pt idx="294">
                  <c:v>0.874819360917235</c:v>
                </c:pt>
                <c:pt idx="295">
                  <c:v>0.80393526862345799</c:v>
                </c:pt>
                <c:pt idx="296">
                  <c:v>0.62922541977286595</c:v>
                </c:pt>
                <c:pt idx="297">
                  <c:v>0.43268766096799699</c:v>
                </c:pt>
                <c:pt idx="298">
                  <c:v>0.77521213290236701</c:v>
                </c:pt>
                <c:pt idx="299">
                  <c:v>0.83462013829316795</c:v>
                </c:pt>
                <c:pt idx="300">
                  <c:v>0.81348009769101104</c:v>
                </c:pt>
                <c:pt idx="301">
                  <c:v>0.48337642560492999</c:v>
                </c:pt>
                <c:pt idx="302">
                  <c:v>0.570689433789897</c:v>
                </c:pt>
                <c:pt idx="303">
                  <c:v>0.88048666078927496</c:v>
                </c:pt>
                <c:pt idx="304">
                  <c:v>0.74532006001267703</c:v>
                </c:pt>
                <c:pt idx="305">
                  <c:v>0.63777252429734699</c:v>
                </c:pt>
                <c:pt idx="306">
                  <c:v>0.53524638362930699</c:v>
                </c:pt>
                <c:pt idx="307">
                  <c:v>0.80411939298195201</c:v>
                </c:pt>
                <c:pt idx="308">
                  <c:v>0.85933222107364904</c:v>
                </c:pt>
                <c:pt idx="309">
                  <c:v>0.64210667202034399</c:v>
                </c:pt>
                <c:pt idx="310">
                  <c:v>0.74112851089371801</c:v>
                </c:pt>
                <c:pt idx="311">
                  <c:v>0.46771863102901201</c:v>
                </c:pt>
                <c:pt idx="312">
                  <c:v>0.89438701656610398</c:v>
                </c:pt>
                <c:pt idx="313">
                  <c:v>0.767377237887506</c:v>
                </c:pt>
                <c:pt idx="314">
                  <c:v>0.68532997000388696</c:v>
                </c:pt>
                <c:pt idx="315">
                  <c:v>0.85287329905946696</c:v>
                </c:pt>
                <c:pt idx="316">
                  <c:v>5.1397243584862598E-2</c:v>
                </c:pt>
                <c:pt idx="317">
                  <c:v>0.83002815450868495</c:v>
                </c:pt>
                <c:pt idx="318">
                  <c:v>0.66773551833509504</c:v>
                </c:pt>
                <c:pt idx="319">
                  <c:v>1.1547143851622299</c:v>
                </c:pt>
                <c:pt idx="320">
                  <c:v>0.64252895983288205</c:v>
                </c:pt>
                <c:pt idx="321">
                  <c:v>0.76368107445273103</c:v>
                </c:pt>
                <c:pt idx="322">
                  <c:v>0.78212523882933405</c:v>
                </c:pt>
                <c:pt idx="323">
                  <c:v>0.83993210021072395</c:v>
                </c:pt>
                <c:pt idx="324">
                  <c:v>0.66576953042000098</c:v>
                </c:pt>
                <c:pt idx="325">
                  <c:v>0.90289866098600102</c:v>
                </c:pt>
                <c:pt idx="326">
                  <c:v>0.30510042677649402</c:v>
                </c:pt>
                <c:pt idx="327">
                  <c:v>0.837883678940745</c:v>
                </c:pt>
                <c:pt idx="328">
                  <c:v>0.67878416600409297</c:v>
                </c:pt>
                <c:pt idx="329">
                  <c:v>0.76066673547321695</c:v>
                </c:pt>
                <c:pt idx="330">
                  <c:v>0.75677670765831195</c:v>
                </c:pt>
                <c:pt idx="331">
                  <c:v>0.65992689258153903</c:v>
                </c:pt>
                <c:pt idx="332">
                  <c:v>0.71880490956072396</c:v>
                </c:pt>
                <c:pt idx="333">
                  <c:v>0.87440057650459901</c:v>
                </c:pt>
                <c:pt idx="334">
                  <c:v>0.90268930461667496</c:v>
                </c:pt>
                <c:pt idx="335">
                  <c:v>0.94877681595784702</c:v>
                </c:pt>
                <c:pt idx="336">
                  <c:v>0.70290821393105396</c:v>
                </c:pt>
                <c:pt idx="337">
                  <c:v>0.68137702967811598</c:v>
                </c:pt>
                <c:pt idx="338">
                  <c:v>0.732959340701825</c:v>
                </c:pt>
                <c:pt idx="339">
                  <c:v>0.67211517139009802</c:v>
                </c:pt>
                <c:pt idx="340">
                  <c:v>0.82435698182985095</c:v>
                </c:pt>
                <c:pt idx="341">
                  <c:v>0.78040590345460203</c:v>
                </c:pt>
                <c:pt idx="342">
                  <c:v>0.83783354338166605</c:v>
                </c:pt>
                <c:pt idx="343">
                  <c:v>0.78858420624111902</c:v>
                </c:pt>
                <c:pt idx="344">
                  <c:v>0.71237968081503</c:v>
                </c:pt>
                <c:pt idx="345">
                  <c:v>0.66910712570411501</c:v>
                </c:pt>
                <c:pt idx="346">
                  <c:v>0.80523324241062899</c:v>
                </c:pt>
                <c:pt idx="347">
                  <c:v>0.71816845764854598</c:v>
                </c:pt>
                <c:pt idx="348">
                  <c:v>0.80554719719631096</c:v>
                </c:pt>
                <c:pt idx="349">
                  <c:v>0.63912927445842305</c:v>
                </c:pt>
                <c:pt idx="350">
                  <c:v>0.59087366002684005</c:v>
                </c:pt>
                <c:pt idx="351">
                  <c:v>0.72248133457084995</c:v>
                </c:pt>
                <c:pt idx="352">
                  <c:v>0.81560675747390798</c:v>
                </c:pt>
                <c:pt idx="353">
                  <c:v>0.69930236133851498</c:v>
                </c:pt>
                <c:pt idx="354">
                  <c:v>0.734463983273276</c:v>
                </c:pt>
                <c:pt idx="355">
                  <c:v>0.86216044726904395</c:v>
                </c:pt>
                <c:pt idx="356">
                  <c:v>0.82632747485192004</c:v>
                </c:pt>
                <c:pt idx="357">
                  <c:v>0.70340166135356796</c:v>
                </c:pt>
                <c:pt idx="358">
                  <c:v>0.74889774553350796</c:v>
                </c:pt>
                <c:pt idx="359">
                  <c:v>0.476886674228781</c:v>
                </c:pt>
                <c:pt idx="360">
                  <c:v>0.65366022253776301</c:v>
                </c:pt>
                <c:pt idx="361">
                  <c:v>0.82107425327822103</c:v>
                </c:pt>
                <c:pt idx="362">
                  <c:v>0.83701993586898704</c:v>
                </c:pt>
                <c:pt idx="363">
                  <c:v>1.1770998481333801</c:v>
                </c:pt>
                <c:pt idx="364">
                  <c:v>0.42363364979085999</c:v>
                </c:pt>
                <c:pt idx="365">
                  <c:v>0.80712633199092998</c:v>
                </c:pt>
                <c:pt idx="366">
                  <c:v>0.89959123043389599</c:v>
                </c:pt>
                <c:pt idx="367">
                  <c:v>0.74493200282993999</c:v>
                </c:pt>
                <c:pt idx="368">
                  <c:v>0.72048486023358604</c:v>
                </c:pt>
                <c:pt idx="369">
                  <c:v>0.89105423671489103</c:v>
                </c:pt>
                <c:pt idx="370">
                  <c:v>0.71271551187641102</c:v>
                </c:pt>
                <c:pt idx="371">
                  <c:v>0.66306933621034603</c:v>
                </c:pt>
                <c:pt idx="372">
                  <c:v>0.87650778269363705</c:v>
                </c:pt>
                <c:pt idx="373">
                  <c:v>0.82099602833142304</c:v>
                </c:pt>
                <c:pt idx="374">
                  <c:v>0.84089220913554497</c:v>
                </c:pt>
                <c:pt idx="375">
                  <c:v>0.72823389451902698</c:v>
                </c:pt>
                <c:pt idx="376">
                  <c:v>1.02108234432293</c:v>
                </c:pt>
                <c:pt idx="377">
                  <c:v>0.81361417231276201</c:v>
                </c:pt>
                <c:pt idx="378">
                  <c:v>0.645489398929601</c:v>
                </c:pt>
                <c:pt idx="379">
                  <c:v>0.64625710918686297</c:v>
                </c:pt>
                <c:pt idx="380">
                  <c:v>0.25170340681362702</c:v>
                </c:pt>
                <c:pt idx="381">
                  <c:v>0.81705651321024497</c:v>
                </c:pt>
                <c:pt idx="382">
                  <c:v>0.76294647881714095</c:v>
                </c:pt>
                <c:pt idx="383">
                  <c:v>0.97773253229714796</c:v>
                </c:pt>
                <c:pt idx="384">
                  <c:v>0.845255064458172</c:v>
                </c:pt>
                <c:pt idx="385">
                  <c:v>1.2497760494427299</c:v>
                </c:pt>
                <c:pt idx="386">
                  <c:v>0.81460709642700402</c:v>
                </c:pt>
                <c:pt idx="387">
                  <c:v>0.63479498764129405</c:v>
                </c:pt>
                <c:pt idx="388">
                  <c:v>0.56347774188210697</c:v>
                </c:pt>
                <c:pt idx="389">
                  <c:v>0.89621550958986795</c:v>
                </c:pt>
                <c:pt idx="390">
                  <c:v>0.75930813899326199</c:v>
                </c:pt>
                <c:pt idx="391">
                  <c:v>0.86000304921210502</c:v>
                </c:pt>
                <c:pt idx="392">
                  <c:v>0.607117908194308</c:v>
                </c:pt>
                <c:pt idx="393">
                  <c:v>0.98622263920891795</c:v>
                </c:pt>
                <c:pt idx="394">
                  <c:v>0.76811592291152797</c:v>
                </c:pt>
                <c:pt idx="395">
                  <c:v>1.96436525612472</c:v>
                </c:pt>
                <c:pt idx="396">
                  <c:v>10.7314776913631</c:v>
                </c:pt>
                <c:pt idx="397">
                  <c:v>0.45030006975100301</c:v>
                </c:pt>
                <c:pt idx="398">
                  <c:v>0.65464413213998396</c:v>
                </c:pt>
                <c:pt idx="399">
                  <c:v>0.98501429154757003</c:v>
                </c:pt>
                <c:pt idx="400">
                  <c:v>0.88555953524941</c:v>
                </c:pt>
                <c:pt idx="401">
                  <c:v>0.78348226801400001</c:v>
                </c:pt>
                <c:pt idx="402">
                  <c:v>0.89328086980268795</c:v>
                </c:pt>
                <c:pt idx="403">
                  <c:v>0.83683173970506297</c:v>
                </c:pt>
                <c:pt idx="404">
                  <c:v>2.4865900383141799</c:v>
                </c:pt>
                <c:pt idx="405">
                  <c:v>0.61438104700525498</c:v>
                </c:pt>
                <c:pt idx="406">
                  <c:v>1.3292720073103901</c:v>
                </c:pt>
                <c:pt idx="407">
                  <c:v>0.82710961273314498</c:v>
                </c:pt>
                <c:pt idx="408">
                  <c:v>0.90540521859394796</c:v>
                </c:pt>
                <c:pt idx="409">
                  <c:v>0.83523979530302594</c:v>
                </c:pt>
                <c:pt idx="410">
                  <c:v>0.79573022236274704</c:v>
                </c:pt>
                <c:pt idx="411">
                  <c:v>0.58641900770397504</c:v>
                </c:pt>
                <c:pt idx="412">
                  <c:v>0.71131147768036496</c:v>
                </c:pt>
                <c:pt idx="413">
                  <c:v>0.88620799845126397</c:v>
                </c:pt>
                <c:pt idx="414">
                  <c:v>0.53837705522616097</c:v>
                </c:pt>
                <c:pt idx="415">
                  <c:v>1.02631568543472</c:v>
                </c:pt>
                <c:pt idx="416">
                  <c:v>0.76151826430665104</c:v>
                </c:pt>
                <c:pt idx="417">
                  <c:v>0.77298526562894798</c:v>
                </c:pt>
                <c:pt idx="418">
                  <c:v>0.82127589470225604</c:v>
                </c:pt>
                <c:pt idx="419">
                  <c:v>0.78566667555389702</c:v>
                </c:pt>
                <c:pt idx="420">
                  <c:v>0.75240805179590398</c:v>
                </c:pt>
                <c:pt idx="421">
                  <c:v>0.85177049799174098</c:v>
                </c:pt>
                <c:pt idx="422">
                  <c:v>0.71020765624195803</c:v>
                </c:pt>
                <c:pt idx="423">
                  <c:v>0.43072714617435098</c:v>
                </c:pt>
                <c:pt idx="424">
                  <c:v>0.670598270486499</c:v>
                </c:pt>
                <c:pt idx="425">
                  <c:v>0.74535784957107099</c:v>
                </c:pt>
                <c:pt idx="426">
                  <c:v>0.75484976837437801</c:v>
                </c:pt>
                <c:pt idx="427">
                  <c:v>0.61646224298907204</c:v>
                </c:pt>
                <c:pt idx="428">
                  <c:v>0.73170076701971198</c:v>
                </c:pt>
                <c:pt idx="429">
                  <c:v>0.79879072529633399</c:v>
                </c:pt>
                <c:pt idx="430">
                  <c:v>0.74045571328603199</c:v>
                </c:pt>
                <c:pt idx="431">
                  <c:v>0.76946986928421801</c:v>
                </c:pt>
                <c:pt idx="432">
                  <c:v>0.75912921747868201</c:v>
                </c:pt>
                <c:pt idx="433">
                  <c:v>1.3053586014373399</c:v>
                </c:pt>
                <c:pt idx="434">
                  <c:v>0.78845155138267398</c:v>
                </c:pt>
                <c:pt idx="435">
                  <c:v>0.71407583066102598</c:v>
                </c:pt>
                <c:pt idx="436">
                  <c:v>0.853636102451512</c:v>
                </c:pt>
                <c:pt idx="437">
                  <c:v>0.83416532687017797</c:v>
                </c:pt>
                <c:pt idx="438">
                  <c:v>0.94644515321571299</c:v>
                </c:pt>
                <c:pt idx="439">
                  <c:v>0.80772650645551902</c:v>
                </c:pt>
                <c:pt idx="440">
                  <c:v>0.95893820679138297</c:v>
                </c:pt>
                <c:pt idx="441">
                  <c:v>0.86771368217151301</c:v>
                </c:pt>
                <c:pt idx="442">
                  <c:v>0.81487613563408801</c:v>
                </c:pt>
                <c:pt idx="443">
                  <c:v>0.76663607759640795</c:v>
                </c:pt>
                <c:pt idx="444">
                  <c:v>0.678429172828384</c:v>
                </c:pt>
                <c:pt idx="445">
                  <c:v>0.671762040118699</c:v>
                </c:pt>
                <c:pt idx="446">
                  <c:v>0.75214337792847796</c:v>
                </c:pt>
                <c:pt idx="447">
                  <c:v>0.87565616211652597</c:v>
                </c:pt>
                <c:pt idx="448">
                  <c:v>0.59738135762439504</c:v>
                </c:pt>
                <c:pt idx="449">
                  <c:v>0.69900128443691201</c:v>
                </c:pt>
                <c:pt idx="450">
                  <c:v>0.93224212476837598</c:v>
                </c:pt>
                <c:pt idx="451">
                  <c:v>0.50159709840584399</c:v>
                </c:pt>
                <c:pt idx="452">
                  <c:v>0.73998386034387598</c:v>
                </c:pt>
                <c:pt idx="453">
                  <c:v>0.71144574055236598</c:v>
                </c:pt>
                <c:pt idx="454">
                  <c:v>1.34616137931806</c:v>
                </c:pt>
                <c:pt idx="455">
                  <c:v>0.97790162226749799</c:v>
                </c:pt>
                <c:pt idx="456">
                  <c:v>0.95929917666273401</c:v>
                </c:pt>
                <c:pt idx="457">
                  <c:v>0.75816833699991804</c:v>
                </c:pt>
                <c:pt idx="458">
                  <c:v>0.91855749771535999</c:v>
                </c:pt>
                <c:pt idx="459">
                  <c:v>0.745139801496988</c:v>
                </c:pt>
                <c:pt idx="460">
                  <c:v>0.708186139604704</c:v>
                </c:pt>
                <c:pt idx="461">
                  <c:v>1.01275578961678</c:v>
                </c:pt>
                <c:pt idx="462">
                  <c:v>0.64397052248974196</c:v>
                </c:pt>
                <c:pt idx="463">
                  <c:v>0.69496410788127805</c:v>
                </c:pt>
                <c:pt idx="464">
                  <c:v>0.66700904660240001</c:v>
                </c:pt>
                <c:pt idx="465">
                  <c:v>0.90498442125466305</c:v>
                </c:pt>
                <c:pt idx="466">
                  <c:v>1.4438368569537801</c:v>
                </c:pt>
                <c:pt idx="467">
                  <c:v>0.80879125909722804</c:v>
                </c:pt>
                <c:pt idx="468">
                  <c:v>0.80863841633877098</c:v>
                </c:pt>
                <c:pt idx="469">
                  <c:v>0.59165426496962903</c:v>
                </c:pt>
                <c:pt idx="470">
                  <c:v>0.86469574640651004</c:v>
                </c:pt>
                <c:pt idx="471">
                  <c:v>0.578127515377173</c:v>
                </c:pt>
                <c:pt idx="472">
                  <c:v>0.978627085385812</c:v>
                </c:pt>
                <c:pt idx="473">
                  <c:v>0.90932005141039796</c:v>
                </c:pt>
                <c:pt idx="474">
                  <c:v>0.87882019351759899</c:v>
                </c:pt>
                <c:pt idx="475">
                  <c:v>0.72034063608521004</c:v>
                </c:pt>
                <c:pt idx="476">
                  <c:v>0.80376015656722899</c:v>
                </c:pt>
                <c:pt idx="477">
                  <c:v>1.10890698896479</c:v>
                </c:pt>
                <c:pt idx="478">
                  <c:v>0.82776002268416105</c:v>
                </c:pt>
                <c:pt idx="479">
                  <c:v>0.88131088412245595</c:v>
                </c:pt>
                <c:pt idx="480">
                  <c:v>0.70861275251891298</c:v>
                </c:pt>
                <c:pt idx="481">
                  <c:v>0.71578563193037903</c:v>
                </c:pt>
                <c:pt idx="482">
                  <c:v>1.3693169974755099</c:v>
                </c:pt>
                <c:pt idx="483">
                  <c:v>0.67709766521980996</c:v>
                </c:pt>
                <c:pt idx="484">
                  <c:v>1.5170182436778601</c:v>
                </c:pt>
                <c:pt idx="485">
                  <c:v>0.70174537987679697</c:v>
                </c:pt>
                <c:pt idx="486">
                  <c:v>1.1059015177512901</c:v>
                </c:pt>
                <c:pt idx="487">
                  <c:v>0.96083675907228705</c:v>
                </c:pt>
                <c:pt idx="488">
                  <c:v>1.0507271468143999</c:v>
                </c:pt>
                <c:pt idx="489">
                  <c:v>0.66589525962419704</c:v>
                </c:pt>
                <c:pt idx="490">
                  <c:v>0.74314348464248703</c:v>
                </c:pt>
                <c:pt idx="491">
                  <c:v>0.93902850177649799</c:v>
                </c:pt>
                <c:pt idx="492">
                  <c:v>0.922496271331402</c:v>
                </c:pt>
                <c:pt idx="493">
                  <c:v>0.885464292196255</c:v>
                </c:pt>
                <c:pt idx="494">
                  <c:v>0.70616466926945398</c:v>
                </c:pt>
                <c:pt idx="495">
                  <c:v>0.53277793915670002</c:v>
                </c:pt>
                <c:pt idx="496">
                  <c:v>0.86380019698888399</c:v>
                </c:pt>
                <c:pt idx="497">
                  <c:v>0.52030853811701705</c:v>
                </c:pt>
                <c:pt idx="498">
                  <c:v>0.79847603821708502</c:v>
                </c:pt>
                <c:pt idx="499">
                  <c:v>1.0620079221477801</c:v>
                </c:pt>
                <c:pt idx="500">
                  <c:v>0.67473866701058305</c:v>
                </c:pt>
                <c:pt idx="501">
                  <c:v>0.59870835593140004</c:v>
                </c:pt>
                <c:pt idx="502">
                  <c:v>0.66035410507317105</c:v>
                </c:pt>
                <c:pt idx="503">
                  <c:v>0.71205142648861797</c:v>
                </c:pt>
                <c:pt idx="504">
                  <c:v>0.686113317380739</c:v>
                </c:pt>
                <c:pt idx="505">
                  <c:v>0.70737477581409502</c:v>
                </c:pt>
                <c:pt idx="506">
                  <c:v>0.32676625502564999</c:v>
                </c:pt>
                <c:pt idx="507">
                  <c:v>0.82661305024050002</c:v>
                </c:pt>
                <c:pt idx="508">
                  <c:v>0.73773346679131802</c:v>
                </c:pt>
                <c:pt idx="509">
                  <c:v>1.1714404749505301</c:v>
                </c:pt>
                <c:pt idx="510">
                  <c:v>0.83059600848901805</c:v>
                </c:pt>
                <c:pt idx="511">
                  <c:v>0.91868748778624598</c:v>
                </c:pt>
                <c:pt idx="512">
                  <c:v>0.73488938787501001</c:v>
                </c:pt>
                <c:pt idx="513">
                  <c:v>0.681368839760222</c:v>
                </c:pt>
                <c:pt idx="514">
                  <c:v>1.50448399872536</c:v>
                </c:pt>
                <c:pt idx="515">
                  <c:v>0.83225633210463401</c:v>
                </c:pt>
                <c:pt idx="516">
                  <c:v>0.62967835375752601</c:v>
                </c:pt>
                <c:pt idx="517">
                  <c:v>0.67955055034651402</c:v>
                </c:pt>
                <c:pt idx="518">
                  <c:v>0.73930041204265595</c:v>
                </c:pt>
                <c:pt idx="519">
                  <c:v>0.71444758953727805</c:v>
                </c:pt>
                <c:pt idx="520">
                  <c:v>0.74324324324324298</c:v>
                </c:pt>
                <c:pt idx="521">
                  <c:v>0.95185392311266603</c:v>
                </c:pt>
                <c:pt idx="522">
                  <c:v>0.81764051082059097</c:v>
                </c:pt>
                <c:pt idx="523">
                  <c:v>0.91730538929863703</c:v>
                </c:pt>
                <c:pt idx="524">
                  <c:v>0.64505678218723195</c:v>
                </c:pt>
                <c:pt idx="525">
                  <c:v>0.80976584654726902</c:v>
                </c:pt>
                <c:pt idx="526">
                  <c:v>0.75664778941134803</c:v>
                </c:pt>
                <c:pt idx="527">
                  <c:v>0.86392735044865798</c:v>
                </c:pt>
                <c:pt idx="528">
                  <c:v>0.60469930882246703</c:v>
                </c:pt>
                <c:pt idx="529">
                  <c:v>0.91020157277790303</c:v>
                </c:pt>
                <c:pt idx="530">
                  <c:v>0.80802309627343305</c:v>
                </c:pt>
                <c:pt idx="531">
                  <c:v>0.896119004639918</c:v>
                </c:pt>
                <c:pt idx="532">
                  <c:v>0.73222641250623799</c:v>
                </c:pt>
                <c:pt idx="533">
                  <c:v>0.80763294734618896</c:v>
                </c:pt>
                <c:pt idx="534">
                  <c:v>0.88062926945405895</c:v>
                </c:pt>
                <c:pt idx="535">
                  <c:v>0.68370994400883001</c:v>
                </c:pt>
                <c:pt idx="536">
                  <c:v>0.91312167956413404</c:v>
                </c:pt>
                <c:pt idx="537">
                  <c:v>0.91951246524581298</c:v>
                </c:pt>
                <c:pt idx="538">
                  <c:v>0.51890878576587696</c:v>
                </c:pt>
                <c:pt idx="539">
                  <c:v>0.54324914405930602</c:v>
                </c:pt>
                <c:pt idx="540">
                  <c:v>0.59405751131408402</c:v>
                </c:pt>
                <c:pt idx="541">
                  <c:v>0.77755181385889904</c:v>
                </c:pt>
                <c:pt idx="542">
                  <c:v>0.83337494563251802</c:v>
                </c:pt>
                <c:pt idx="543">
                  <c:v>0.605996579521489</c:v>
                </c:pt>
                <c:pt idx="544">
                  <c:v>0.89674542630513798</c:v>
                </c:pt>
                <c:pt idx="545">
                  <c:v>0.73167687646743695</c:v>
                </c:pt>
                <c:pt idx="546">
                  <c:v>0.82437204451579404</c:v>
                </c:pt>
                <c:pt idx="547">
                  <c:v>0.76259380597755999</c:v>
                </c:pt>
                <c:pt idx="548">
                  <c:v>0.60580304583199895</c:v>
                </c:pt>
                <c:pt idx="549">
                  <c:v>0.74795115865845896</c:v>
                </c:pt>
                <c:pt idx="550">
                  <c:v>0.82019493879586802</c:v>
                </c:pt>
                <c:pt idx="551">
                  <c:v>0.69445125354803094</c:v>
                </c:pt>
                <c:pt idx="552">
                  <c:v>0.81009748148092997</c:v>
                </c:pt>
                <c:pt idx="553">
                  <c:v>0.85525026361860201</c:v>
                </c:pt>
                <c:pt idx="554">
                  <c:v>0.61057303318407896</c:v>
                </c:pt>
                <c:pt idx="555">
                  <c:v>0.80624379383344502</c:v>
                </c:pt>
                <c:pt idx="556">
                  <c:v>0.89641148838506302</c:v>
                </c:pt>
                <c:pt idx="557">
                  <c:v>0.65190480126614103</c:v>
                </c:pt>
                <c:pt idx="558">
                  <c:v>0.77595876112358897</c:v>
                </c:pt>
                <c:pt idx="559">
                  <c:v>0.968524167868134</c:v>
                </c:pt>
                <c:pt idx="560">
                  <c:v>0.69295559150438701</c:v>
                </c:pt>
                <c:pt idx="561">
                  <c:v>0.78517905237667696</c:v>
                </c:pt>
                <c:pt idx="562">
                  <c:v>1.3509922601598601</c:v>
                </c:pt>
                <c:pt idx="563">
                  <c:v>0.86013592238953096</c:v>
                </c:pt>
                <c:pt idx="564">
                  <c:v>0.86877622250572295</c:v>
                </c:pt>
                <c:pt idx="565">
                  <c:v>0.71762011689910898</c:v>
                </c:pt>
                <c:pt idx="566">
                  <c:v>1.0512356128943701</c:v>
                </c:pt>
                <c:pt idx="567">
                  <c:v>0.49148073864029301</c:v>
                </c:pt>
                <c:pt idx="568">
                  <c:v>0.99257113986437795</c:v>
                </c:pt>
                <c:pt idx="569">
                  <c:v>0.92948411837059597</c:v>
                </c:pt>
                <c:pt idx="570">
                  <c:v>0.96546853413494804</c:v>
                </c:pt>
                <c:pt idx="571">
                  <c:v>0.80797925696512096</c:v>
                </c:pt>
                <c:pt idx="572">
                  <c:v>0.39435434770300098</c:v>
                </c:pt>
                <c:pt idx="573">
                  <c:v>0.86498719715200101</c:v>
                </c:pt>
                <c:pt idx="574">
                  <c:v>0.74366414195216402</c:v>
                </c:pt>
                <c:pt idx="575">
                  <c:v>0.97087521622803696</c:v>
                </c:pt>
                <c:pt idx="576">
                  <c:v>0.87028951844126201</c:v>
                </c:pt>
                <c:pt idx="577">
                  <c:v>0.74198351919688099</c:v>
                </c:pt>
                <c:pt idx="578">
                  <c:v>0.79180098349987305</c:v>
                </c:pt>
                <c:pt idx="579">
                  <c:v>0.76811586808038601</c:v>
                </c:pt>
                <c:pt idx="580">
                  <c:v>0.76196647934289297</c:v>
                </c:pt>
                <c:pt idx="581">
                  <c:v>0.99659933755665997</c:v>
                </c:pt>
                <c:pt idx="582">
                  <c:v>0.48337306405268499</c:v>
                </c:pt>
                <c:pt idx="583">
                  <c:v>0.85637398858636204</c:v>
                </c:pt>
                <c:pt idx="584">
                  <c:v>0.797938597060324</c:v>
                </c:pt>
                <c:pt idx="585">
                  <c:v>0.65513421820162099</c:v>
                </c:pt>
                <c:pt idx="586">
                  <c:v>0.88155974960350203</c:v>
                </c:pt>
                <c:pt idx="587">
                  <c:v>0.79090287004725801</c:v>
                </c:pt>
                <c:pt idx="588">
                  <c:v>0.96892856905279801</c:v>
                </c:pt>
                <c:pt idx="589">
                  <c:v>0.845887107765535</c:v>
                </c:pt>
                <c:pt idx="590">
                  <c:v>0.80354141482189501</c:v>
                </c:pt>
                <c:pt idx="591">
                  <c:v>0.63743676222597001</c:v>
                </c:pt>
                <c:pt idx="592">
                  <c:v>0.63018166584655499</c:v>
                </c:pt>
                <c:pt idx="593">
                  <c:v>0.902976169516857</c:v>
                </c:pt>
                <c:pt idx="594">
                  <c:v>0.54496061535835005</c:v>
                </c:pt>
                <c:pt idx="595">
                  <c:v>0.59978835904677497</c:v>
                </c:pt>
                <c:pt idx="596">
                  <c:v>0.89169581976302603</c:v>
                </c:pt>
                <c:pt idx="597">
                  <c:v>0.85258765588819496</c:v>
                </c:pt>
                <c:pt idx="598">
                  <c:v>0.52774046991328005</c:v>
                </c:pt>
                <c:pt idx="599">
                  <c:v>0.77877288956240098</c:v>
                </c:pt>
                <c:pt idx="600">
                  <c:v>0.71347172345358301</c:v>
                </c:pt>
                <c:pt idx="601">
                  <c:v>0.70385648130131895</c:v>
                </c:pt>
                <c:pt idx="602">
                  <c:v>1.3786202719565901</c:v>
                </c:pt>
                <c:pt idx="603">
                  <c:v>0.50338461462781503</c:v>
                </c:pt>
                <c:pt idx="604">
                  <c:v>0.87399959653928705</c:v>
                </c:pt>
                <c:pt idx="605">
                  <c:v>0.82579608941003901</c:v>
                </c:pt>
                <c:pt idx="606">
                  <c:v>0.94420751426723404</c:v>
                </c:pt>
                <c:pt idx="607">
                  <c:v>0.79972753978234501</c:v>
                </c:pt>
                <c:pt idx="608">
                  <c:v>0.74271687537444298</c:v>
                </c:pt>
                <c:pt idx="609">
                  <c:v>0.77745875372393702</c:v>
                </c:pt>
                <c:pt idx="610">
                  <c:v>0.83411825540221796</c:v>
                </c:pt>
                <c:pt idx="611">
                  <c:v>0.79396269612409098</c:v>
                </c:pt>
                <c:pt idx="612">
                  <c:v>0.87748895222107504</c:v>
                </c:pt>
                <c:pt idx="613">
                  <c:v>0.53768408427998005</c:v>
                </c:pt>
                <c:pt idx="614">
                  <c:v>0.83136930851955604</c:v>
                </c:pt>
                <c:pt idx="615">
                  <c:v>0.62611457372147805</c:v>
                </c:pt>
                <c:pt idx="616">
                  <c:v>0.76169575370820197</c:v>
                </c:pt>
                <c:pt idx="617">
                  <c:v>0.84748125647344996</c:v>
                </c:pt>
                <c:pt idx="618">
                  <c:v>0.82019760337584002</c:v>
                </c:pt>
                <c:pt idx="619">
                  <c:v>0.80606086117391196</c:v>
                </c:pt>
                <c:pt idx="620">
                  <c:v>0.67587572290318398</c:v>
                </c:pt>
                <c:pt idx="621">
                  <c:v>0.83478548385789597</c:v>
                </c:pt>
                <c:pt idx="622">
                  <c:v>0.86089423473807203</c:v>
                </c:pt>
                <c:pt idx="623">
                  <c:v>0.91800143557721703</c:v>
                </c:pt>
                <c:pt idx="624">
                  <c:v>0.80237630742489696</c:v>
                </c:pt>
                <c:pt idx="625">
                  <c:v>0.76756362387880395</c:v>
                </c:pt>
                <c:pt idx="626">
                  <c:v>0.67648023021166404</c:v>
                </c:pt>
                <c:pt idx="627">
                  <c:v>0.78445444923607999</c:v>
                </c:pt>
                <c:pt idx="628">
                  <c:v>0.59191200600814398</c:v>
                </c:pt>
                <c:pt idx="629">
                  <c:v>0.81410375286334802</c:v>
                </c:pt>
                <c:pt idx="630">
                  <c:v>0.69692352025666804</c:v>
                </c:pt>
                <c:pt idx="631">
                  <c:v>0.57050394857349995</c:v>
                </c:pt>
                <c:pt idx="632">
                  <c:v>0.86908097941121698</c:v>
                </c:pt>
                <c:pt idx="633">
                  <c:v>0.57907673655984704</c:v>
                </c:pt>
                <c:pt idx="634">
                  <c:v>0.82051094765336696</c:v>
                </c:pt>
                <c:pt idx="635">
                  <c:v>0.60066860627212004</c:v>
                </c:pt>
                <c:pt idx="636">
                  <c:v>0.65512300432944104</c:v>
                </c:pt>
                <c:pt idx="637">
                  <c:v>0.76451991730333901</c:v>
                </c:pt>
                <c:pt idx="638">
                  <c:v>0.67286947966233002</c:v>
                </c:pt>
                <c:pt idx="639">
                  <c:v>0.85082385978160202</c:v>
                </c:pt>
                <c:pt idx="640">
                  <c:v>0.94359151649259099</c:v>
                </c:pt>
                <c:pt idx="641">
                  <c:v>0.72633673863612802</c:v>
                </c:pt>
                <c:pt idx="642">
                  <c:v>0.91396752210501098</c:v>
                </c:pt>
                <c:pt idx="643">
                  <c:v>0.66272872730772503</c:v>
                </c:pt>
                <c:pt idx="644">
                  <c:v>0.75141791349835496</c:v>
                </c:pt>
                <c:pt idx="645">
                  <c:v>0.74995051110183597</c:v>
                </c:pt>
                <c:pt idx="646">
                  <c:v>0.526818995760854</c:v>
                </c:pt>
                <c:pt idx="647">
                  <c:v>0.90570920652285403</c:v>
                </c:pt>
                <c:pt idx="648">
                  <c:v>0.78791643410204604</c:v>
                </c:pt>
                <c:pt idx="649">
                  <c:v>0.67838645659583396</c:v>
                </c:pt>
                <c:pt idx="650">
                  <c:v>0.76127332104197998</c:v>
                </c:pt>
                <c:pt idx="651">
                  <c:v>0.95179476488905701</c:v>
                </c:pt>
                <c:pt idx="652">
                  <c:v>0.70953033370153196</c:v>
                </c:pt>
                <c:pt idx="653">
                  <c:v>0.78187824457264898</c:v>
                </c:pt>
                <c:pt idx="654">
                  <c:v>0.72402607425839705</c:v>
                </c:pt>
                <c:pt idx="655">
                  <c:v>0.87115952905858596</c:v>
                </c:pt>
                <c:pt idx="656">
                  <c:v>0.43844009357401498</c:v>
                </c:pt>
                <c:pt idx="657">
                  <c:v>0.83614408502319604</c:v>
                </c:pt>
                <c:pt idx="658">
                  <c:v>0.45381339250563701</c:v>
                </c:pt>
                <c:pt idx="659">
                  <c:v>0.75292446087062603</c:v>
                </c:pt>
                <c:pt idx="660">
                  <c:v>0.63651854507240802</c:v>
                </c:pt>
                <c:pt idx="661">
                  <c:v>0.55774262325287605</c:v>
                </c:pt>
                <c:pt idx="662">
                  <c:v>0.74036168806696101</c:v>
                </c:pt>
                <c:pt idx="663">
                  <c:v>0.82108465960391597</c:v>
                </c:pt>
                <c:pt idx="664">
                  <c:v>0.81215226539294705</c:v>
                </c:pt>
                <c:pt idx="665">
                  <c:v>0.86723234819875905</c:v>
                </c:pt>
                <c:pt idx="666">
                  <c:v>0.69597263090930195</c:v>
                </c:pt>
                <c:pt idx="667">
                  <c:v>0.81427543432820504</c:v>
                </c:pt>
                <c:pt idx="668">
                  <c:v>1.0150006943933101</c:v>
                </c:pt>
                <c:pt idx="669">
                  <c:v>0.67957607346256599</c:v>
                </c:pt>
                <c:pt idx="670">
                  <c:v>0.72902312356938803</c:v>
                </c:pt>
                <c:pt idx="671">
                  <c:v>1.0487893459087501</c:v>
                </c:pt>
                <c:pt idx="672">
                  <c:v>0.805853452660513</c:v>
                </c:pt>
                <c:pt idx="673">
                  <c:v>0.60939404060941604</c:v>
                </c:pt>
                <c:pt idx="674">
                  <c:v>0.67838281655239896</c:v>
                </c:pt>
                <c:pt idx="675">
                  <c:v>0.84169468585078</c:v>
                </c:pt>
                <c:pt idx="676">
                  <c:v>0.72042566905356797</c:v>
                </c:pt>
                <c:pt idx="677">
                  <c:v>0.87376529960073801</c:v>
                </c:pt>
                <c:pt idx="678">
                  <c:v>0.48230103316858203</c:v>
                </c:pt>
                <c:pt idx="679">
                  <c:v>0.75596721451709503</c:v>
                </c:pt>
                <c:pt idx="680">
                  <c:v>0.82056239086124805</c:v>
                </c:pt>
                <c:pt idx="681">
                  <c:v>0.85632871579580705</c:v>
                </c:pt>
                <c:pt idx="682">
                  <c:v>0.82627529340029804</c:v>
                </c:pt>
                <c:pt idx="683">
                  <c:v>1.2094586166810499</c:v>
                </c:pt>
                <c:pt idx="684">
                  <c:v>0.77086529132743697</c:v>
                </c:pt>
                <c:pt idx="685">
                  <c:v>0.77956142476375101</c:v>
                </c:pt>
                <c:pt idx="686">
                  <c:v>0.87379316154709596</c:v>
                </c:pt>
                <c:pt idx="687">
                  <c:v>0.91355160474118002</c:v>
                </c:pt>
                <c:pt idx="688">
                  <c:v>0.83568464971504397</c:v>
                </c:pt>
                <c:pt idx="689">
                  <c:v>0.52895619518826797</c:v>
                </c:pt>
                <c:pt idx="690">
                  <c:v>0.57058853738701698</c:v>
                </c:pt>
                <c:pt idx="691">
                  <c:v>0.87434876041466103</c:v>
                </c:pt>
                <c:pt idx="692">
                  <c:v>0.96404086783909104</c:v>
                </c:pt>
                <c:pt idx="693">
                  <c:v>2.3966273722048901</c:v>
                </c:pt>
                <c:pt idx="694">
                  <c:v>0.29231270523714398</c:v>
                </c:pt>
                <c:pt idx="695">
                  <c:v>0.86033536339171901</c:v>
                </c:pt>
                <c:pt idx="696">
                  <c:v>0.68727125652938503</c:v>
                </c:pt>
                <c:pt idx="697">
                  <c:v>0.61496136894884301</c:v>
                </c:pt>
                <c:pt idx="698">
                  <c:v>0.76660166076017999</c:v>
                </c:pt>
                <c:pt idx="699">
                  <c:v>0.76417410972009003</c:v>
                </c:pt>
                <c:pt idx="700">
                  <c:v>0.81862615365592695</c:v>
                </c:pt>
                <c:pt idx="701">
                  <c:v>0.97657621717156495</c:v>
                </c:pt>
                <c:pt idx="702">
                  <c:v>0.67611668530230895</c:v>
                </c:pt>
                <c:pt idx="703">
                  <c:v>0.67937152317793803</c:v>
                </c:pt>
                <c:pt idx="704">
                  <c:v>0.538986185675003</c:v>
                </c:pt>
                <c:pt idx="705">
                  <c:v>1.36619982884932</c:v>
                </c:pt>
                <c:pt idx="706">
                  <c:v>0.63510298256819997</c:v>
                </c:pt>
                <c:pt idx="707">
                  <c:v>0.54279416775266098</c:v>
                </c:pt>
                <c:pt idx="708">
                  <c:v>0.75586714700882895</c:v>
                </c:pt>
                <c:pt idx="709">
                  <c:v>0.79185587770357102</c:v>
                </c:pt>
                <c:pt idx="710">
                  <c:v>0.65767444068730596</c:v>
                </c:pt>
                <c:pt idx="711">
                  <c:v>0.71232556146182102</c:v>
                </c:pt>
                <c:pt idx="712">
                  <c:v>0.807664393515795</c:v>
                </c:pt>
                <c:pt idx="713">
                  <c:v>0.48858782864429801</c:v>
                </c:pt>
                <c:pt idx="714">
                  <c:v>0.79624807753866</c:v>
                </c:pt>
                <c:pt idx="715">
                  <c:v>0.84731032231914005</c:v>
                </c:pt>
                <c:pt idx="716">
                  <c:v>0.69504118767840295</c:v>
                </c:pt>
                <c:pt idx="717">
                  <c:v>0.81487348546474303</c:v>
                </c:pt>
                <c:pt idx="718">
                  <c:v>0.95146663450620905</c:v>
                </c:pt>
                <c:pt idx="719">
                  <c:v>0.83715592831739705</c:v>
                </c:pt>
                <c:pt idx="720">
                  <c:v>0.73138810048648795</c:v>
                </c:pt>
                <c:pt idx="721">
                  <c:v>0.531876838853795</c:v>
                </c:pt>
                <c:pt idx="722">
                  <c:v>1.38954639754332</c:v>
                </c:pt>
                <c:pt idx="723">
                  <c:v>0.57761646432525704</c:v>
                </c:pt>
                <c:pt idx="724">
                  <c:v>0.88882203424653505</c:v>
                </c:pt>
                <c:pt idx="725">
                  <c:v>0.74283043787541003</c:v>
                </c:pt>
                <c:pt idx="726">
                  <c:v>0.69092633553880101</c:v>
                </c:pt>
                <c:pt idx="727">
                  <c:v>0.67797568945789399</c:v>
                </c:pt>
                <c:pt idx="728">
                  <c:v>0.993714881429545</c:v>
                </c:pt>
                <c:pt idx="729">
                  <c:v>0.90828364657953797</c:v>
                </c:pt>
                <c:pt idx="730">
                  <c:v>0.80953993995316198</c:v>
                </c:pt>
                <c:pt idx="731">
                  <c:v>0.72561925386013304</c:v>
                </c:pt>
                <c:pt idx="732">
                  <c:v>1.22251251905073</c:v>
                </c:pt>
                <c:pt idx="733">
                  <c:v>0.66273992618979405</c:v>
                </c:pt>
                <c:pt idx="734">
                  <c:v>0.73057964053691904</c:v>
                </c:pt>
                <c:pt idx="735">
                  <c:v>0.63411138577395998</c:v>
                </c:pt>
                <c:pt idx="736">
                  <c:v>0.88679805392924904</c:v>
                </c:pt>
                <c:pt idx="737">
                  <c:v>1.1601906363891199</c:v>
                </c:pt>
                <c:pt idx="738">
                  <c:v>0.95833344841395895</c:v>
                </c:pt>
                <c:pt idx="739">
                  <c:v>0.71339079153928797</c:v>
                </c:pt>
                <c:pt idx="740">
                  <c:v>0.748642228940401</c:v>
                </c:pt>
                <c:pt idx="741">
                  <c:v>0.78328692570560698</c:v>
                </c:pt>
                <c:pt idx="742">
                  <c:v>0.78400807148090401</c:v>
                </c:pt>
                <c:pt idx="743">
                  <c:v>0.76774284428738304</c:v>
                </c:pt>
                <c:pt idx="744">
                  <c:v>0.93881095474695797</c:v>
                </c:pt>
                <c:pt idx="745">
                  <c:v>0.40966030922017799</c:v>
                </c:pt>
                <c:pt idx="746">
                  <c:v>0.74465647513300504</c:v>
                </c:pt>
                <c:pt idx="747">
                  <c:v>1.469610456266</c:v>
                </c:pt>
                <c:pt idx="748">
                  <c:v>0.52716287708924503</c:v>
                </c:pt>
                <c:pt idx="749">
                  <c:v>0.79109111788595898</c:v>
                </c:pt>
                <c:pt idx="750">
                  <c:v>0.67284459145549702</c:v>
                </c:pt>
                <c:pt idx="751">
                  <c:v>0.37399890139598502</c:v>
                </c:pt>
                <c:pt idx="752">
                  <c:v>0.84651430073302303</c:v>
                </c:pt>
                <c:pt idx="753">
                  <c:v>0.75836314291168305</c:v>
                </c:pt>
                <c:pt idx="754">
                  <c:v>0.75218707840749499</c:v>
                </c:pt>
                <c:pt idx="755">
                  <c:v>0.75745680800591597</c:v>
                </c:pt>
                <c:pt idx="756">
                  <c:v>0.86823625663998605</c:v>
                </c:pt>
                <c:pt idx="757">
                  <c:v>0.750452448348497</c:v>
                </c:pt>
                <c:pt idx="758">
                  <c:v>0.47126015888031098</c:v>
                </c:pt>
                <c:pt idx="759">
                  <c:v>0.90040063441422102</c:v>
                </c:pt>
                <c:pt idx="760">
                  <c:v>0.85053905900844395</c:v>
                </c:pt>
                <c:pt idx="761">
                  <c:v>0.57380404223802906</c:v>
                </c:pt>
                <c:pt idx="762">
                  <c:v>0.68758204097148401</c:v>
                </c:pt>
                <c:pt idx="763">
                  <c:v>0.76220297806047099</c:v>
                </c:pt>
                <c:pt idx="764">
                  <c:v>0.72781308661469102</c:v>
                </c:pt>
                <c:pt idx="765">
                  <c:v>0.835541537582423</c:v>
                </c:pt>
                <c:pt idx="766">
                  <c:v>1.82180624772092</c:v>
                </c:pt>
                <c:pt idx="767">
                  <c:v>0.94259079222041797</c:v>
                </c:pt>
                <c:pt idx="768">
                  <c:v>0.84746595075955999</c:v>
                </c:pt>
                <c:pt idx="769">
                  <c:v>0.84761341887519603</c:v>
                </c:pt>
                <c:pt idx="770">
                  <c:v>0.87686104929174402</c:v>
                </c:pt>
                <c:pt idx="771">
                  <c:v>0.90093338755233798</c:v>
                </c:pt>
                <c:pt idx="772">
                  <c:v>0.82625285482640998</c:v>
                </c:pt>
                <c:pt idx="773">
                  <c:v>0.65892250694658805</c:v>
                </c:pt>
                <c:pt idx="774">
                  <c:v>0.95868832730863296</c:v>
                </c:pt>
                <c:pt idx="775">
                  <c:v>0.58301273728081304</c:v>
                </c:pt>
                <c:pt idx="776">
                  <c:v>0.64999862361328997</c:v>
                </c:pt>
                <c:pt idx="777">
                  <c:v>0.94510880219564797</c:v>
                </c:pt>
                <c:pt idx="778">
                  <c:v>0.96085667694895804</c:v>
                </c:pt>
                <c:pt idx="779">
                  <c:v>1.4555946205874499</c:v>
                </c:pt>
                <c:pt idx="780">
                  <c:v>0.585270670779653</c:v>
                </c:pt>
                <c:pt idx="781">
                  <c:v>0.83563430005371397</c:v>
                </c:pt>
                <c:pt idx="782">
                  <c:v>0.92360308347518805</c:v>
                </c:pt>
                <c:pt idx="783">
                  <c:v>0.90637960883978796</c:v>
                </c:pt>
                <c:pt idx="784">
                  <c:v>1.1395788176136701</c:v>
                </c:pt>
                <c:pt idx="785">
                  <c:v>0.88586139806501696</c:v>
                </c:pt>
                <c:pt idx="786">
                  <c:v>1.1236328943977001</c:v>
                </c:pt>
                <c:pt idx="787">
                  <c:v>0.638187574507044</c:v>
                </c:pt>
                <c:pt idx="788">
                  <c:v>0.65446086412733895</c:v>
                </c:pt>
                <c:pt idx="789">
                  <c:v>0.75688038357399101</c:v>
                </c:pt>
                <c:pt idx="790">
                  <c:v>0.94406705805776503</c:v>
                </c:pt>
                <c:pt idx="791">
                  <c:v>0.54270076460245098</c:v>
                </c:pt>
                <c:pt idx="792">
                  <c:v>0.84682975018137097</c:v>
                </c:pt>
                <c:pt idx="793">
                  <c:v>0.78173900789919404</c:v>
                </c:pt>
                <c:pt idx="794">
                  <c:v>0.70197669420220798</c:v>
                </c:pt>
                <c:pt idx="795">
                  <c:v>2.01744820065431</c:v>
                </c:pt>
                <c:pt idx="796">
                  <c:v>0.85041697078354295</c:v>
                </c:pt>
                <c:pt idx="797">
                  <c:v>0.80201133541665903</c:v>
                </c:pt>
                <c:pt idx="798">
                  <c:v>0.97152219844238297</c:v>
                </c:pt>
                <c:pt idx="799">
                  <c:v>0.84188879937070205</c:v>
                </c:pt>
                <c:pt idx="800">
                  <c:v>0.80321381973586603</c:v>
                </c:pt>
                <c:pt idx="801">
                  <c:v>0.84896701464776203</c:v>
                </c:pt>
                <c:pt idx="802">
                  <c:v>0.92252081635485095</c:v>
                </c:pt>
                <c:pt idx="803">
                  <c:v>0.67263893646613104</c:v>
                </c:pt>
                <c:pt idx="804">
                  <c:v>0.761640455726312</c:v>
                </c:pt>
                <c:pt idx="805">
                  <c:v>1.1299970439007001</c:v>
                </c:pt>
                <c:pt idx="806">
                  <c:v>0.70799111025219796</c:v>
                </c:pt>
                <c:pt idx="807">
                  <c:v>0.87571386937921702</c:v>
                </c:pt>
                <c:pt idx="808">
                  <c:v>1.0578792896048701</c:v>
                </c:pt>
                <c:pt idx="809">
                  <c:v>0.52806120462169903</c:v>
                </c:pt>
                <c:pt idx="810">
                  <c:v>0.80684356614399</c:v>
                </c:pt>
                <c:pt idx="811">
                  <c:v>0.84424303470895401</c:v>
                </c:pt>
                <c:pt idx="812">
                  <c:v>0.81246866967344</c:v>
                </c:pt>
                <c:pt idx="813">
                  <c:v>0.71799934485546202</c:v>
                </c:pt>
                <c:pt idx="814">
                  <c:v>0.64411527981019501</c:v>
                </c:pt>
                <c:pt idx="815">
                  <c:v>0.92309484825701804</c:v>
                </c:pt>
                <c:pt idx="816">
                  <c:v>1.0051574470890501</c:v>
                </c:pt>
                <c:pt idx="817">
                  <c:v>0.869167349920136</c:v>
                </c:pt>
                <c:pt idx="818">
                  <c:v>0.746468552952812</c:v>
                </c:pt>
                <c:pt idx="819">
                  <c:v>0.79196895729976102</c:v>
                </c:pt>
                <c:pt idx="820">
                  <c:v>0.65576737263784501</c:v>
                </c:pt>
                <c:pt idx="821">
                  <c:v>1.01413323715251</c:v>
                </c:pt>
                <c:pt idx="822">
                  <c:v>0.74591203085935298</c:v>
                </c:pt>
                <c:pt idx="823">
                  <c:v>0.80652039737052605</c:v>
                </c:pt>
                <c:pt idx="824">
                  <c:v>4.0482255944557304</c:v>
                </c:pt>
                <c:pt idx="825">
                  <c:v>0.75349899770354101</c:v>
                </c:pt>
                <c:pt idx="826">
                  <c:v>0.84156787944788503</c:v>
                </c:pt>
                <c:pt idx="827">
                  <c:v>0.82632243841369701</c:v>
                </c:pt>
                <c:pt idx="828">
                  <c:v>0.80610860324047295</c:v>
                </c:pt>
                <c:pt idx="829">
                  <c:v>0.87488134455293198</c:v>
                </c:pt>
                <c:pt idx="830">
                  <c:v>0.75415940631936296</c:v>
                </c:pt>
                <c:pt idx="831">
                  <c:v>0.74434067119534997</c:v>
                </c:pt>
                <c:pt idx="832">
                  <c:v>0.93296270516614999</c:v>
                </c:pt>
                <c:pt idx="833">
                  <c:v>0.82290454288218795</c:v>
                </c:pt>
                <c:pt idx="834">
                  <c:v>0.44366075878883499</c:v>
                </c:pt>
                <c:pt idx="835">
                  <c:v>0.74033939619115197</c:v>
                </c:pt>
                <c:pt idx="836">
                  <c:v>0.83484708353581105</c:v>
                </c:pt>
                <c:pt idx="837">
                  <c:v>0.87449979339082395</c:v>
                </c:pt>
                <c:pt idx="838">
                  <c:v>0.95588923013772897</c:v>
                </c:pt>
                <c:pt idx="839">
                  <c:v>0.88863836616000003</c:v>
                </c:pt>
                <c:pt idx="840">
                  <c:v>0.63018708262688605</c:v>
                </c:pt>
                <c:pt idx="841">
                  <c:v>0.77144636795068999</c:v>
                </c:pt>
                <c:pt idx="842">
                  <c:v>0.55004469326307903</c:v>
                </c:pt>
                <c:pt idx="843">
                  <c:v>0.85865323102663804</c:v>
                </c:pt>
                <c:pt idx="844">
                  <c:v>0.77202813259384595</c:v>
                </c:pt>
                <c:pt idx="845">
                  <c:v>0.90738602897867804</c:v>
                </c:pt>
                <c:pt idx="846">
                  <c:v>0.98442522602735205</c:v>
                </c:pt>
                <c:pt idx="847">
                  <c:v>0.81178510456679498</c:v>
                </c:pt>
                <c:pt idx="848">
                  <c:v>1.1000043891825499</c:v>
                </c:pt>
                <c:pt idx="849">
                  <c:v>0.75877119948467198</c:v>
                </c:pt>
                <c:pt idx="850">
                  <c:v>0.77694592224695802</c:v>
                </c:pt>
                <c:pt idx="851">
                  <c:v>0.73233109014357201</c:v>
                </c:pt>
                <c:pt idx="852">
                  <c:v>0.56468589300213501</c:v>
                </c:pt>
                <c:pt idx="853">
                  <c:v>0.49693025279216901</c:v>
                </c:pt>
                <c:pt idx="854">
                  <c:v>0.910670385647811</c:v>
                </c:pt>
                <c:pt idx="855">
                  <c:v>0.81490871432186596</c:v>
                </c:pt>
                <c:pt idx="856">
                  <c:v>0.87031196051401705</c:v>
                </c:pt>
                <c:pt idx="857">
                  <c:v>0.85965317381850803</c:v>
                </c:pt>
                <c:pt idx="858">
                  <c:v>0.72542865244379195</c:v>
                </c:pt>
                <c:pt idx="859">
                  <c:v>0.70769177823228802</c:v>
                </c:pt>
                <c:pt idx="860">
                  <c:v>0.72817140910340605</c:v>
                </c:pt>
                <c:pt idx="861">
                  <c:v>0.96657258956059999</c:v>
                </c:pt>
                <c:pt idx="862">
                  <c:v>0.70792012673671401</c:v>
                </c:pt>
                <c:pt idx="863">
                  <c:v>0.67899877952517995</c:v>
                </c:pt>
                <c:pt idx="864">
                  <c:v>0.75417330775650104</c:v>
                </c:pt>
                <c:pt idx="865">
                  <c:v>0.82487579531327204</c:v>
                </c:pt>
                <c:pt idx="866">
                  <c:v>0.74175586140045402</c:v>
                </c:pt>
                <c:pt idx="867">
                  <c:v>0.57432990675222295</c:v>
                </c:pt>
                <c:pt idx="868">
                  <c:v>0.67704227901463798</c:v>
                </c:pt>
                <c:pt idx="869">
                  <c:v>0.91335694050991501</c:v>
                </c:pt>
                <c:pt idx="870">
                  <c:v>0.66328836458984897</c:v>
                </c:pt>
                <c:pt idx="871">
                  <c:v>0.51562051529072594</c:v>
                </c:pt>
                <c:pt idx="872">
                  <c:v>0.85327949251986801</c:v>
                </c:pt>
                <c:pt idx="873">
                  <c:v>1.8104286345559</c:v>
                </c:pt>
                <c:pt idx="874">
                  <c:v>0.80623509714729802</c:v>
                </c:pt>
                <c:pt idx="875">
                  <c:v>0.87358007296240503</c:v>
                </c:pt>
                <c:pt idx="876">
                  <c:v>1.01866882653905</c:v>
                </c:pt>
                <c:pt idx="877">
                  <c:v>0.97263957784809396</c:v>
                </c:pt>
                <c:pt idx="878">
                  <c:v>0.733416522584597</c:v>
                </c:pt>
                <c:pt idx="879">
                  <c:v>0.56828986515005897</c:v>
                </c:pt>
                <c:pt idx="880">
                  <c:v>0.74587683349550804</c:v>
                </c:pt>
                <c:pt idx="881">
                  <c:v>0.77586926701258396</c:v>
                </c:pt>
                <c:pt idx="882">
                  <c:v>0.89689140111717303</c:v>
                </c:pt>
                <c:pt idx="883">
                  <c:v>0.85711144924508398</c:v>
                </c:pt>
                <c:pt idx="884">
                  <c:v>1.06169544134906</c:v>
                </c:pt>
                <c:pt idx="885">
                  <c:v>0.50130829335240401</c:v>
                </c:pt>
                <c:pt idx="886">
                  <c:v>0.97623208597239497</c:v>
                </c:pt>
                <c:pt idx="887">
                  <c:v>0.84739072151147199</c:v>
                </c:pt>
                <c:pt idx="888">
                  <c:v>0.80980229803455495</c:v>
                </c:pt>
                <c:pt idx="889">
                  <c:v>0.49150995708454498</c:v>
                </c:pt>
                <c:pt idx="890">
                  <c:v>0.92079786793052498</c:v>
                </c:pt>
                <c:pt idx="891">
                  <c:v>0.79875762600229305</c:v>
                </c:pt>
                <c:pt idx="892">
                  <c:v>0.84387335383149897</c:v>
                </c:pt>
                <c:pt idx="893">
                  <c:v>0.85477055159192095</c:v>
                </c:pt>
                <c:pt idx="894">
                  <c:v>0.72470357624605397</c:v>
                </c:pt>
                <c:pt idx="895">
                  <c:v>0.67641377678541104</c:v>
                </c:pt>
                <c:pt idx="896">
                  <c:v>0.74195970253043797</c:v>
                </c:pt>
                <c:pt idx="897">
                  <c:v>0.73353987784367503</c:v>
                </c:pt>
                <c:pt idx="898">
                  <c:v>0.91806906198705196</c:v>
                </c:pt>
                <c:pt idx="899">
                  <c:v>0.68816850899385196</c:v>
                </c:pt>
                <c:pt idx="900">
                  <c:v>0.83574054319547497</c:v>
                </c:pt>
                <c:pt idx="901">
                  <c:v>0.71450072793778596</c:v>
                </c:pt>
                <c:pt idx="902">
                  <c:v>0.931989548787858</c:v>
                </c:pt>
                <c:pt idx="903">
                  <c:v>0.69183433992257903</c:v>
                </c:pt>
                <c:pt idx="904">
                  <c:v>0.75937252664322896</c:v>
                </c:pt>
                <c:pt idx="905">
                  <c:v>0.81633777009151498</c:v>
                </c:pt>
                <c:pt idx="906">
                  <c:v>0.615236207630806</c:v>
                </c:pt>
                <c:pt idx="907">
                  <c:v>0.558246017571154</c:v>
                </c:pt>
                <c:pt idx="908">
                  <c:v>1.1315588398455101</c:v>
                </c:pt>
                <c:pt idx="909">
                  <c:v>0.66518443151795104</c:v>
                </c:pt>
                <c:pt idx="910">
                  <c:v>0.83979728916099905</c:v>
                </c:pt>
                <c:pt idx="911">
                  <c:v>0.81192058847252901</c:v>
                </c:pt>
                <c:pt idx="912">
                  <c:v>0.859814355187551</c:v>
                </c:pt>
                <c:pt idx="913">
                  <c:v>0.75180665214070197</c:v>
                </c:pt>
                <c:pt idx="914">
                  <c:v>0.62172743382296802</c:v>
                </c:pt>
                <c:pt idx="915">
                  <c:v>0.88427450906892902</c:v>
                </c:pt>
                <c:pt idx="916">
                  <c:v>0.64508326169961805</c:v>
                </c:pt>
                <c:pt idx="917">
                  <c:v>0.41588401682549297</c:v>
                </c:pt>
                <c:pt idx="918">
                  <c:v>0.78591772712144103</c:v>
                </c:pt>
                <c:pt idx="919">
                  <c:v>0.55370974657317995</c:v>
                </c:pt>
                <c:pt idx="920">
                  <c:v>0.57006397010603904</c:v>
                </c:pt>
                <c:pt idx="921">
                  <c:v>0.67019057357813805</c:v>
                </c:pt>
                <c:pt idx="922">
                  <c:v>0.77486590381906895</c:v>
                </c:pt>
                <c:pt idx="923">
                  <c:v>0.87305705300105496</c:v>
                </c:pt>
                <c:pt idx="924">
                  <c:v>0.96694037242712105</c:v>
                </c:pt>
                <c:pt idx="925">
                  <c:v>0.67015598015808397</c:v>
                </c:pt>
                <c:pt idx="926">
                  <c:v>1.0639319220494201</c:v>
                </c:pt>
                <c:pt idx="927">
                  <c:v>0.81903309103941302</c:v>
                </c:pt>
                <c:pt idx="928">
                  <c:v>0.91991552771992402</c:v>
                </c:pt>
                <c:pt idx="929">
                  <c:v>0.94195096696968195</c:v>
                </c:pt>
                <c:pt idx="930">
                  <c:v>0.68295888241777403</c:v>
                </c:pt>
                <c:pt idx="931">
                  <c:v>0.78546980174867698</c:v>
                </c:pt>
                <c:pt idx="932">
                  <c:v>0.73271001352546705</c:v>
                </c:pt>
                <c:pt idx="933">
                  <c:v>0.907640958459626</c:v>
                </c:pt>
                <c:pt idx="934">
                  <c:v>0.69412246941763101</c:v>
                </c:pt>
                <c:pt idx="935">
                  <c:v>0.802246607891692</c:v>
                </c:pt>
                <c:pt idx="936">
                  <c:v>0.72620479619275102</c:v>
                </c:pt>
                <c:pt idx="937">
                  <c:v>0.53531205070089505</c:v>
                </c:pt>
                <c:pt idx="938">
                  <c:v>0.70739120167469904</c:v>
                </c:pt>
                <c:pt idx="939">
                  <c:v>0.74573367424214898</c:v>
                </c:pt>
                <c:pt idx="940">
                  <c:v>0.89479549316655604</c:v>
                </c:pt>
                <c:pt idx="941">
                  <c:v>0.93901930405539402</c:v>
                </c:pt>
                <c:pt idx="942">
                  <c:v>0.74850181505672098</c:v>
                </c:pt>
                <c:pt idx="943">
                  <c:v>0.85587367391620095</c:v>
                </c:pt>
                <c:pt idx="944">
                  <c:v>0.93972677198001398</c:v>
                </c:pt>
                <c:pt idx="945">
                  <c:v>0.52909762891865197</c:v>
                </c:pt>
                <c:pt idx="946">
                  <c:v>0.73842040189454194</c:v>
                </c:pt>
                <c:pt idx="947">
                  <c:v>0.83980958230958203</c:v>
                </c:pt>
                <c:pt idx="948">
                  <c:v>0.695571403784501</c:v>
                </c:pt>
                <c:pt idx="949">
                  <c:v>0.314402763274159</c:v>
                </c:pt>
                <c:pt idx="950">
                  <c:v>0.72789462969862895</c:v>
                </c:pt>
                <c:pt idx="951">
                  <c:v>0.89114049614775004</c:v>
                </c:pt>
                <c:pt idx="952">
                  <c:v>0.58542060708448895</c:v>
                </c:pt>
                <c:pt idx="953">
                  <c:v>0.51632454317979304</c:v>
                </c:pt>
                <c:pt idx="954">
                  <c:v>0.55607655075079898</c:v>
                </c:pt>
                <c:pt idx="955">
                  <c:v>0.87917981939401801</c:v>
                </c:pt>
                <c:pt idx="956">
                  <c:v>0.60746898003837302</c:v>
                </c:pt>
                <c:pt idx="957">
                  <c:v>0.60147322533171699</c:v>
                </c:pt>
                <c:pt idx="958">
                  <c:v>0.83320884831599396</c:v>
                </c:pt>
                <c:pt idx="959">
                  <c:v>0.750681954024779</c:v>
                </c:pt>
                <c:pt idx="960">
                  <c:v>0.91009939999249001</c:v>
                </c:pt>
                <c:pt idx="961">
                  <c:v>0.73216817648765398</c:v>
                </c:pt>
                <c:pt idx="962">
                  <c:v>1.0049093709958401</c:v>
                </c:pt>
                <c:pt idx="963">
                  <c:v>0.96053015509617801</c:v>
                </c:pt>
                <c:pt idx="964">
                  <c:v>0.80976098545572095</c:v>
                </c:pt>
                <c:pt idx="965">
                  <c:v>0.63798539710922397</c:v>
                </c:pt>
                <c:pt idx="966">
                  <c:v>0.70687890302065004</c:v>
                </c:pt>
                <c:pt idx="967">
                  <c:v>0.82295741808810896</c:v>
                </c:pt>
                <c:pt idx="968">
                  <c:v>0.85176132488837297</c:v>
                </c:pt>
                <c:pt idx="969">
                  <c:v>1.0052563121411699</c:v>
                </c:pt>
                <c:pt idx="970">
                  <c:v>1.0126972316665099</c:v>
                </c:pt>
                <c:pt idx="971">
                  <c:v>0.79189980859429898</c:v>
                </c:pt>
                <c:pt idx="972">
                  <c:v>0.81207174514138003</c:v>
                </c:pt>
                <c:pt idx="973">
                  <c:v>0.72197735901603599</c:v>
                </c:pt>
                <c:pt idx="974">
                  <c:v>0.73929381075121903</c:v>
                </c:pt>
                <c:pt idx="975">
                  <c:v>0.84509022928190003</c:v>
                </c:pt>
                <c:pt idx="976">
                  <c:v>0.67196563469950399</c:v>
                </c:pt>
                <c:pt idx="977">
                  <c:v>0.53077644271911695</c:v>
                </c:pt>
                <c:pt idx="978">
                  <c:v>0.94906885089172999</c:v>
                </c:pt>
                <c:pt idx="979">
                  <c:v>0.68059026090802699</c:v>
                </c:pt>
                <c:pt idx="980">
                  <c:v>0.67405859858542405</c:v>
                </c:pt>
                <c:pt idx="981">
                  <c:v>0.77625317393272397</c:v>
                </c:pt>
                <c:pt idx="982">
                  <c:v>0.771777060596753</c:v>
                </c:pt>
                <c:pt idx="983">
                  <c:v>0.73518877495685198</c:v>
                </c:pt>
                <c:pt idx="984">
                  <c:v>0.65826172230313595</c:v>
                </c:pt>
                <c:pt idx="985">
                  <c:v>1.0005580488725101</c:v>
                </c:pt>
                <c:pt idx="986">
                  <c:v>0.80539906002919803</c:v>
                </c:pt>
                <c:pt idx="987">
                  <c:v>0.74072092874974504</c:v>
                </c:pt>
                <c:pt idx="988">
                  <c:v>0.50669692296762503</c:v>
                </c:pt>
                <c:pt idx="989">
                  <c:v>0.57827101965406402</c:v>
                </c:pt>
                <c:pt idx="990">
                  <c:v>0.64286426937301899</c:v>
                </c:pt>
                <c:pt idx="991">
                  <c:v>0.65347269846524902</c:v>
                </c:pt>
                <c:pt idx="992">
                  <c:v>0.55418238328013503</c:v>
                </c:pt>
                <c:pt idx="993">
                  <c:v>0.96586627279603199</c:v>
                </c:pt>
                <c:pt idx="994">
                  <c:v>1.1023637100068799</c:v>
                </c:pt>
                <c:pt idx="995">
                  <c:v>0.748764311549863</c:v>
                </c:pt>
                <c:pt idx="996">
                  <c:v>0.56871237405328301</c:v>
                </c:pt>
                <c:pt idx="997">
                  <c:v>0.94805712750381299</c:v>
                </c:pt>
                <c:pt idx="998">
                  <c:v>0.40850235007955499</c:v>
                </c:pt>
                <c:pt idx="999">
                  <c:v>0.68681107439544897</c:v>
                </c:pt>
                <c:pt idx="1000">
                  <c:v>0.80133251583895404</c:v>
                </c:pt>
                <c:pt idx="1001">
                  <c:v>0.71593403774796005</c:v>
                </c:pt>
                <c:pt idx="1002">
                  <c:v>0.474988085438239</c:v>
                </c:pt>
                <c:pt idx="1003">
                  <c:v>0.75166347577458004</c:v>
                </c:pt>
                <c:pt idx="1004">
                  <c:v>1.09632317820281</c:v>
                </c:pt>
                <c:pt idx="1005">
                  <c:v>0.66067814316094997</c:v>
                </c:pt>
                <c:pt idx="1006">
                  <c:v>0.92109239872553506</c:v>
                </c:pt>
                <c:pt idx="1007">
                  <c:v>0.352226068754529</c:v>
                </c:pt>
                <c:pt idx="1008">
                  <c:v>0.46334570750142101</c:v>
                </c:pt>
                <c:pt idx="1009">
                  <c:v>0.80582191920275004</c:v>
                </c:pt>
                <c:pt idx="1010">
                  <c:v>0.892324210185235</c:v>
                </c:pt>
                <c:pt idx="1011">
                  <c:v>0.55364929560993004</c:v>
                </c:pt>
                <c:pt idx="1012">
                  <c:v>0.75992155634288405</c:v>
                </c:pt>
                <c:pt idx="1013">
                  <c:v>0.73739659603131802</c:v>
                </c:pt>
                <c:pt idx="1014">
                  <c:v>0.85502899237810404</c:v>
                </c:pt>
                <c:pt idx="1015">
                  <c:v>0.675925361753687</c:v>
                </c:pt>
                <c:pt idx="1016">
                  <c:v>0.68994204614951504</c:v>
                </c:pt>
                <c:pt idx="1017">
                  <c:v>0.90153001289682799</c:v>
                </c:pt>
                <c:pt idx="1018">
                  <c:v>0.91140180856739605</c:v>
                </c:pt>
                <c:pt idx="1019">
                  <c:v>0.69469811648509805</c:v>
                </c:pt>
                <c:pt idx="1020">
                  <c:v>0.86706253940214595</c:v>
                </c:pt>
                <c:pt idx="1021">
                  <c:v>0.74031429353970502</c:v>
                </c:pt>
                <c:pt idx="1022">
                  <c:v>0.78115895606272401</c:v>
                </c:pt>
                <c:pt idx="1023">
                  <c:v>0.74892550123211798</c:v>
                </c:pt>
                <c:pt idx="1024">
                  <c:v>0.86977939268723403</c:v>
                </c:pt>
                <c:pt idx="1025">
                  <c:v>0.81365468532605201</c:v>
                </c:pt>
                <c:pt idx="1026">
                  <c:v>1.15711201627353</c:v>
                </c:pt>
                <c:pt idx="1027">
                  <c:v>0.80562662074613101</c:v>
                </c:pt>
                <c:pt idx="1028">
                  <c:v>0.57511254823495805</c:v>
                </c:pt>
                <c:pt idx="1029">
                  <c:v>0.83383181974731302</c:v>
                </c:pt>
                <c:pt idx="1030">
                  <c:v>0.66186516538182805</c:v>
                </c:pt>
                <c:pt idx="1031">
                  <c:v>0.71104268429795403</c:v>
                </c:pt>
                <c:pt idx="1032">
                  <c:v>0.74387890050743399</c:v>
                </c:pt>
                <c:pt idx="1033">
                  <c:v>0.77019242725118398</c:v>
                </c:pt>
                <c:pt idx="1034">
                  <c:v>0.77866298490346098</c:v>
                </c:pt>
                <c:pt idx="1035">
                  <c:v>0.800811681598811</c:v>
                </c:pt>
                <c:pt idx="1036">
                  <c:v>0.73570575695629603</c:v>
                </c:pt>
                <c:pt idx="1037">
                  <c:v>0.86562522526655195</c:v>
                </c:pt>
                <c:pt idx="1038">
                  <c:v>0.76910411398235201</c:v>
                </c:pt>
                <c:pt idx="1039">
                  <c:v>0.68777815065963599</c:v>
                </c:pt>
                <c:pt idx="1040">
                  <c:v>0.84045331759442798</c:v>
                </c:pt>
                <c:pt idx="1041">
                  <c:v>0.63426199559400398</c:v>
                </c:pt>
                <c:pt idx="1042">
                  <c:v>0.55556093063744805</c:v>
                </c:pt>
                <c:pt idx="1043">
                  <c:v>0.68775323556907597</c:v>
                </c:pt>
                <c:pt idx="1044">
                  <c:v>0.94247379849014101</c:v>
                </c:pt>
                <c:pt idx="1045">
                  <c:v>0.77582363701232104</c:v>
                </c:pt>
                <c:pt idx="1046">
                  <c:v>0.80641958426831895</c:v>
                </c:pt>
                <c:pt idx="1047">
                  <c:v>0.79739538261547604</c:v>
                </c:pt>
                <c:pt idx="1048">
                  <c:v>0.61567490821371196</c:v>
                </c:pt>
                <c:pt idx="1049">
                  <c:v>0.64226869690243005</c:v>
                </c:pt>
                <c:pt idx="1050">
                  <c:v>0.68409275745919995</c:v>
                </c:pt>
                <c:pt idx="1051">
                  <c:v>1.1150193201274401</c:v>
                </c:pt>
                <c:pt idx="1052">
                  <c:v>0.85922668555698001</c:v>
                </c:pt>
                <c:pt idx="1053">
                  <c:v>0.281590358865763</c:v>
                </c:pt>
                <c:pt idx="1054">
                  <c:v>0.77754206587313202</c:v>
                </c:pt>
                <c:pt idx="1055">
                  <c:v>0.77962900332468998</c:v>
                </c:pt>
                <c:pt idx="1056">
                  <c:v>0.77107918826513699</c:v>
                </c:pt>
                <c:pt idx="1057">
                  <c:v>0.77198256697068401</c:v>
                </c:pt>
                <c:pt idx="1058">
                  <c:v>2.0015225494828601</c:v>
                </c:pt>
                <c:pt idx="1059">
                  <c:v>0.69528707112747501</c:v>
                </c:pt>
                <c:pt idx="1060">
                  <c:v>0.784237275877259</c:v>
                </c:pt>
                <c:pt idx="1061">
                  <c:v>0.87098159554694299</c:v>
                </c:pt>
                <c:pt idx="1062">
                  <c:v>0.54693933546127205</c:v>
                </c:pt>
                <c:pt idx="1063">
                  <c:v>0.847350462607669</c:v>
                </c:pt>
                <c:pt idx="1064">
                  <c:v>0.81769944940925299</c:v>
                </c:pt>
                <c:pt idx="1065">
                  <c:v>0.705096682780463</c:v>
                </c:pt>
                <c:pt idx="1066">
                  <c:v>1.3925544186979599</c:v>
                </c:pt>
                <c:pt idx="1067">
                  <c:v>0.603553920424304</c:v>
                </c:pt>
                <c:pt idx="1068">
                  <c:v>0.96572236090295405</c:v>
                </c:pt>
                <c:pt idx="1069">
                  <c:v>0.889626066689571</c:v>
                </c:pt>
                <c:pt idx="1070">
                  <c:v>0.94054681239426596</c:v>
                </c:pt>
                <c:pt idx="1071">
                  <c:v>0.87660872074432805</c:v>
                </c:pt>
                <c:pt idx="1072">
                  <c:v>1.0708004162707601</c:v>
                </c:pt>
                <c:pt idx="1073">
                  <c:v>0.80276491752774204</c:v>
                </c:pt>
                <c:pt idx="1074">
                  <c:v>0.72145250859028698</c:v>
                </c:pt>
                <c:pt idx="1075">
                  <c:v>0.80903636871745399</c:v>
                </c:pt>
                <c:pt idx="1076">
                  <c:v>0.80847911938866102</c:v>
                </c:pt>
                <c:pt idx="1077">
                  <c:v>0.58779471902227798</c:v>
                </c:pt>
                <c:pt idx="1078">
                  <c:v>0.65180036663780305</c:v>
                </c:pt>
                <c:pt idx="1079">
                  <c:v>0.82510521417725702</c:v>
                </c:pt>
                <c:pt idx="1080">
                  <c:v>1.1165315331841399</c:v>
                </c:pt>
                <c:pt idx="1081">
                  <c:v>0.64956186111552805</c:v>
                </c:pt>
                <c:pt idx="1082">
                  <c:v>0.87886154322243903</c:v>
                </c:pt>
                <c:pt idx="1083">
                  <c:v>0.85778432176152397</c:v>
                </c:pt>
                <c:pt idx="1084">
                  <c:v>0.80312844322919796</c:v>
                </c:pt>
                <c:pt idx="1085">
                  <c:v>0.64169829426519898</c:v>
                </c:pt>
                <c:pt idx="1086">
                  <c:v>0.55426736261737197</c:v>
                </c:pt>
                <c:pt idx="1087">
                  <c:v>0.70594831069943498</c:v>
                </c:pt>
                <c:pt idx="1088">
                  <c:v>0.81408872121763998</c:v>
                </c:pt>
                <c:pt idx="1089">
                  <c:v>0.61148048328968296</c:v>
                </c:pt>
                <c:pt idx="1090">
                  <c:v>0.75466258461604196</c:v>
                </c:pt>
                <c:pt idx="1091">
                  <c:v>0.61190553757217403</c:v>
                </c:pt>
                <c:pt idx="1092">
                  <c:v>0.61697982635193704</c:v>
                </c:pt>
                <c:pt idx="1093">
                  <c:v>0.91665484487291304</c:v>
                </c:pt>
                <c:pt idx="1094">
                  <c:v>0.77678750976863498</c:v>
                </c:pt>
                <c:pt idx="1095">
                  <c:v>0.80511379413082096</c:v>
                </c:pt>
                <c:pt idx="1096">
                  <c:v>0.52803018851771499</c:v>
                </c:pt>
                <c:pt idx="1097">
                  <c:v>0.72667217127331496</c:v>
                </c:pt>
                <c:pt idx="1098">
                  <c:v>0.73313476878129602</c:v>
                </c:pt>
                <c:pt idx="1099">
                  <c:v>0.76462488444030097</c:v>
                </c:pt>
                <c:pt idx="1100">
                  <c:v>0.64689691646091796</c:v>
                </c:pt>
                <c:pt idx="1101">
                  <c:v>0.58313604861524904</c:v>
                </c:pt>
                <c:pt idx="1102">
                  <c:v>0.54408053170088899</c:v>
                </c:pt>
                <c:pt idx="1103">
                  <c:v>1.7560205751695099</c:v>
                </c:pt>
                <c:pt idx="1104">
                  <c:v>0.86043344028088897</c:v>
                </c:pt>
                <c:pt idx="1105">
                  <c:v>0.46456011254193302</c:v>
                </c:pt>
                <c:pt idx="1106">
                  <c:v>0.81415910017623905</c:v>
                </c:pt>
                <c:pt idx="1107">
                  <c:v>0.87130578940163095</c:v>
                </c:pt>
                <c:pt idx="1108">
                  <c:v>0.84592570018679303</c:v>
                </c:pt>
                <c:pt idx="1109">
                  <c:v>0.84726882327319097</c:v>
                </c:pt>
                <c:pt idx="1110">
                  <c:v>0.66495259602864598</c:v>
                </c:pt>
                <c:pt idx="1111">
                  <c:v>0.72023409067819799</c:v>
                </c:pt>
                <c:pt idx="1112">
                  <c:v>0.91848949788297196</c:v>
                </c:pt>
                <c:pt idx="1113">
                  <c:v>0.98722324189851496</c:v>
                </c:pt>
                <c:pt idx="1114">
                  <c:v>0.841328208559044</c:v>
                </c:pt>
                <c:pt idx="1115">
                  <c:v>0.916527079843663</c:v>
                </c:pt>
                <c:pt idx="1116">
                  <c:v>1.7931864181280299</c:v>
                </c:pt>
                <c:pt idx="1117">
                  <c:v>0.65596167256732096</c:v>
                </c:pt>
                <c:pt idx="1118">
                  <c:v>0.86794760633535994</c:v>
                </c:pt>
                <c:pt idx="1119">
                  <c:v>1.02053462036267</c:v>
                </c:pt>
                <c:pt idx="1120">
                  <c:v>0.60183232102793704</c:v>
                </c:pt>
                <c:pt idx="1121">
                  <c:v>0.64904148359365499</c:v>
                </c:pt>
                <c:pt idx="1122">
                  <c:v>0.83979895250759495</c:v>
                </c:pt>
                <c:pt idx="1123">
                  <c:v>0.72840195121527496</c:v>
                </c:pt>
                <c:pt idx="1124">
                  <c:v>0.66848923149174599</c:v>
                </c:pt>
                <c:pt idx="1125">
                  <c:v>0.74563120615833101</c:v>
                </c:pt>
                <c:pt idx="1126">
                  <c:v>0.45946552699099003</c:v>
                </c:pt>
                <c:pt idx="1127">
                  <c:v>0.87954190264505605</c:v>
                </c:pt>
                <c:pt idx="1128">
                  <c:v>0.75897084450585495</c:v>
                </c:pt>
                <c:pt idx="1129">
                  <c:v>0.775680423755023</c:v>
                </c:pt>
                <c:pt idx="1130">
                  <c:v>0.72908399453383999</c:v>
                </c:pt>
                <c:pt idx="1131">
                  <c:v>0.864964759133937</c:v>
                </c:pt>
                <c:pt idx="1132">
                  <c:v>0.600535012277161</c:v>
                </c:pt>
                <c:pt idx="1133">
                  <c:v>0.87092337342842097</c:v>
                </c:pt>
                <c:pt idx="1134">
                  <c:v>0.83162633677587205</c:v>
                </c:pt>
                <c:pt idx="1135">
                  <c:v>0.71259397443996997</c:v>
                </c:pt>
                <c:pt idx="1136">
                  <c:v>0.89629115377426505</c:v>
                </c:pt>
                <c:pt idx="1137">
                  <c:v>0.82915358943571904</c:v>
                </c:pt>
                <c:pt idx="1138">
                  <c:v>0.85363402417106804</c:v>
                </c:pt>
                <c:pt idx="1139">
                  <c:v>0.88189754076951798</c:v>
                </c:pt>
                <c:pt idx="1140">
                  <c:v>0.58301532459060001</c:v>
                </c:pt>
                <c:pt idx="1141">
                  <c:v>0.84660566190445397</c:v>
                </c:pt>
                <c:pt idx="1142">
                  <c:v>0.84172241111354895</c:v>
                </c:pt>
                <c:pt idx="1143">
                  <c:v>0.65654108472801298</c:v>
                </c:pt>
                <c:pt idx="1144">
                  <c:v>0.83243036839156104</c:v>
                </c:pt>
                <c:pt idx="1145">
                  <c:v>0.863747974462172</c:v>
                </c:pt>
                <c:pt idx="1146">
                  <c:v>0.85597066860808702</c:v>
                </c:pt>
                <c:pt idx="1147">
                  <c:v>0.74433650974653098</c:v>
                </c:pt>
                <c:pt idx="1148">
                  <c:v>0.93318077365962804</c:v>
                </c:pt>
                <c:pt idx="1149">
                  <c:v>0.78728757528450299</c:v>
                </c:pt>
                <c:pt idx="1150">
                  <c:v>0.77688350807936302</c:v>
                </c:pt>
                <c:pt idx="1151">
                  <c:v>0.54429773524242198</c:v>
                </c:pt>
                <c:pt idx="1152">
                  <c:v>0.75058657323780198</c:v>
                </c:pt>
                <c:pt idx="1153">
                  <c:v>0.65329563160334303</c:v>
                </c:pt>
                <c:pt idx="1154">
                  <c:v>0.40088979180468498</c:v>
                </c:pt>
                <c:pt idx="1155">
                  <c:v>0.95052775570571901</c:v>
                </c:pt>
                <c:pt idx="1156">
                  <c:v>0.57999547743775304</c:v>
                </c:pt>
                <c:pt idx="1157">
                  <c:v>0.66035749764280005</c:v>
                </c:pt>
                <c:pt idx="1158">
                  <c:v>0.52920403192005905</c:v>
                </c:pt>
                <c:pt idx="1159">
                  <c:v>0.67303029540525205</c:v>
                </c:pt>
                <c:pt idx="1160">
                  <c:v>0.551110728335519</c:v>
                </c:pt>
                <c:pt idx="1161">
                  <c:v>0.75510276984161395</c:v>
                </c:pt>
                <c:pt idx="1162">
                  <c:v>1.15085251455461</c:v>
                </c:pt>
                <c:pt idx="1163">
                  <c:v>0.93037561025314797</c:v>
                </c:pt>
                <c:pt idx="1164">
                  <c:v>0.64137682655579897</c:v>
                </c:pt>
                <c:pt idx="1165">
                  <c:v>1.10814681842487</c:v>
                </c:pt>
                <c:pt idx="1166">
                  <c:v>0.68949491074125902</c:v>
                </c:pt>
                <c:pt idx="1167">
                  <c:v>0.98030361260568799</c:v>
                </c:pt>
                <c:pt idx="1168">
                  <c:v>0.796385492325968</c:v>
                </c:pt>
                <c:pt idx="1169">
                  <c:v>0.77186868187023705</c:v>
                </c:pt>
                <c:pt idx="1170">
                  <c:v>0.37573915931778101</c:v>
                </c:pt>
                <c:pt idx="1171">
                  <c:v>0.71440769369045498</c:v>
                </c:pt>
                <c:pt idx="1172">
                  <c:v>0.80125919541950297</c:v>
                </c:pt>
                <c:pt idx="1173">
                  <c:v>0.623693732576308</c:v>
                </c:pt>
                <c:pt idx="1174">
                  <c:v>0.66146965634251598</c:v>
                </c:pt>
                <c:pt idx="1175">
                  <c:v>0.56882973614115495</c:v>
                </c:pt>
                <c:pt idx="1176">
                  <c:v>0.80661580754290996</c:v>
                </c:pt>
                <c:pt idx="1177">
                  <c:v>0.61132929748393705</c:v>
                </c:pt>
                <c:pt idx="1178">
                  <c:v>0.83151457167120502</c:v>
                </c:pt>
                <c:pt idx="1179">
                  <c:v>0.915922484093875</c:v>
                </c:pt>
                <c:pt idx="1180">
                  <c:v>1.1416080365995001</c:v>
                </c:pt>
                <c:pt idx="1181">
                  <c:v>0.54734911343181003</c:v>
                </c:pt>
                <c:pt idx="1182">
                  <c:v>1.0373036871467001</c:v>
                </c:pt>
                <c:pt idx="1183">
                  <c:v>0.75602310621007296</c:v>
                </c:pt>
                <c:pt idx="1184">
                  <c:v>0.79757516543056395</c:v>
                </c:pt>
                <c:pt idx="1185">
                  <c:v>0.47313395661339003</c:v>
                </c:pt>
                <c:pt idx="1186">
                  <c:v>0.45840703345647299</c:v>
                </c:pt>
                <c:pt idx="1187">
                  <c:v>0.79933066123892704</c:v>
                </c:pt>
                <c:pt idx="1188">
                  <c:v>0.64431075463144705</c:v>
                </c:pt>
                <c:pt idx="1189">
                  <c:v>0.76954242132876005</c:v>
                </c:pt>
                <c:pt idx="1190">
                  <c:v>0.71633904496286105</c:v>
                </c:pt>
                <c:pt idx="1191">
                  <c:v>0.87646339114602401</c:v>
                </c:pt>
                <c:pt idx="1192">
                  <c:v>0.90993503110754104</c:v>
                </c:pt>
                <c:pt idx="1193">
                  <c:v>0.90289283587790503</c:v>
                </c:pt>
                <c:pt idx="1194">
                  <c:v>0.97185586180653805</c:v>
                </c:pt>
                <c:pt idx="1195">
                  <c:v>0.86037196237496005</c:v>
                </c:pt>
                <c:pt idx="1196">
                  <c:v>0.95903008352558905</c:v>
                </c:pt>
                <c:pt idx="1197">
                  <c:v>0.84816352062249301</c:v>
                </c:pt>
                <c:pt idx="1198">
                  <c:v>0.79182730237474097</c:v>
                </c:pt>
                <c:pt idx="1199">
                  <c:v>0.77476306872004597</c:v>
                </c:pt>
                <c:pt idx="1200">
                  <c:v>0.83407341386682798</c:v>
                </c:pt>
                <c:pt idx="1201">
                  <c:v>0.76237897291025902</c:v>
                </c:pt>
                <c:pt idx="1202">
                  <c:v>0.41314981657186201</c:v>
                </c:pt>
                <c:pt idx="1203">
                  <c:v>0.93190897011820895</c:v>
                </c:pt>
                <c:pt idx="1204">
                  <c:v>0.72054136284296499</c:v>
                </c:pt>
                <c:pt idx="1205">
                  <c:v>0.71379048905568199</c:v>
                </c:pt>
                <c:pt idx="1206">
                  <c:v>0.73073035358593597</c:v>
                </c:pt>
                <c:pt idx="1207">
                  <c:v>0.68479386524256802</c:v>
                </c:pt>
                <c:pt idx="1208">
                  <c:v>0.79152568901874298</c:v>
                </c:pt>
                <c:pt idx="1209">
                  <c:v>0.99074398505022199</c:v>
                </c:pt>
                <c:pt idx="1210">
                  <c:v>0.88927326734734702</c:v>
                </c:pt>
                <c:pt idx="1211">
                  <c:v>1.0975485510095999</c:v>
                </c:pt>
                <c:pt idx="1212">
                  <c:v>0.75876311496966797</c:v>
                </c:pt>
                <c:pt idx="1213">
                  <c:v>3.0677451172316199</c:v>
                </c:pt>
                <c:pt idx="1214">
                  <c:v>0.80714755843251196</c:v>
                </c:pt>
                <c:pt idx="1215">
                  <c:v>0.89832081267747699</c:v>
                </c:pt>
                <c:pt idx="1216">
                  <c:v>0.82238399548000696</c:v>
                </c:pt>
                <c:pt idx="1217">
                  <c:v>0.84884848490658604</c:v>
                </c:pt>
                <c:pt idx="1218">
                  <c:v>0.79125716681840397</c:v>
                </c:pt>
                <c:pt idx="1219">
                  <c:v>0.95633542942687999</c:v>
                </c:pt>
                <c:pt idx="1220">
                  <c:v>0.82664320141370895</c:v>
                </c:pt>
                <c:pt idx="1221">
                  <c:v>0.76744083751209602</c:v>
                </c:pt>
                <c:pt idx="1222">
                  <c:v>0.91463393785217995</c:v>
                </c:pt>
                <c:pt idx="1223">
                  <c:v>0.70922139189914402</c:v>
                </c:pt>
                <c:pt idx="1224">
                  <c:v>0.68508795498223796</c:v>
                </c:pt>
                <c:pt idx="1225">
                  <c:v>0.76825820583448201</c:v>
                </c:pt>
                <c:pt idx="1226">
                  <c:v>1.40567805391359</c:v>
                </c:pt>
                <c:pt idx="1227">
                  <c:v>1.0755932973690701</c:v>
                </c:pt>
                <c:pt idx="1228">
                  <c:v>0.79652170090513197</c:v>
                </c:pt>
                <c:pt idx="1229">
                  <c:v>0.93777625620596505</c:v>
                </c:pt>
                <c:pt idx="1230">
                  <c:v>0.83851006776052095</c:v>
                </c:pt>
                <c:pt idx="1231">
                  <c:v>0.82216473567659198</c:v>
                </c:pt>
                <c:pt idx="1232">
                  <c:v>0.90472348308984896</c:v>
                </c:pt>
                <c:pt idx="1233">
                  <c:v>0.84635924202729895</c:v>
                </c:pt>
                <c:pt idx="1234">
                  <c:v>0.83414155325497297</c:v>
                </c:pt>
                <c:pt idx="1235">
                  <c:v>0.56276288548505904</c:v>
                </c:pt>
                <c:pt idx="1236">
                  <c:v>0.76510699100857305</c:v>
                </c:pt>
                <c:pt idx="1237">
                  <c:v>0.73122649050530497</c:v>
                </c:pt>
                <c:pt idx="1238">
                  <c:v>0.72940161171819395</c:v>
                </c:pt>
                <c:pt idx="1239">
                  <c:v>0.85686786141679305</c:v>
                </c:pt>
                <c:pt idx="1240">
                  <c:v>0.74141948257337098</c:v>
                </c:pt>
                <c:pt idx="1241">
                  <c:v>0.61037872887807698</c:v>
                </c:pt>
                <c:pt idx="1242">
                  <c:v>0.708945055820426</c:v>
                </c:pt>
                <c:pt idx="1243">
                  <c:v>1.06023658199377</c:v>
                </c:pt>
                <c:pt idx="1244">
                  <c:v>0.97829394145855497</c:v>
                </c:pt>
                <c:pt idx="1245">
                  <c:v>0.93152775197763105</c:v>
                </c:pt>
                <c:pt idx="1246">
                  <c:v>0.646716709624097</c:v>
                </c:pt>
                <c:pt idx="1247">
                  <c:v>0.82817714625007699</c:v>
                </c:pt>
                <c:pt idx="1248">
                  <c:v>0.59122937641976103</c:v>
                </c:pt>
                <c:pt idx="1249">
                  <c:v>0.72695289595413404</c:v>
                </c:pt>
                <c:pt idx="1250">
                  <c:v>0.796593904473333</c:v>
                </c:pt>
                <c:pt idx="1251">
                  <c:v>0.87965199950508899</c:v>
                </c:pt>
                <c:pt idx="1252">
                  <c:v>1.0023601183815301</c:v>
                </c:pt>
                <c:pt idx="1253">
                  <c:v>0.76755217085849103</c:v>
                </c:pt>
                <c:pt idx="1254">
                  <c:v>0.92863870428238204</c:v>
                </c:pt>
                <c:pt idx="1255">
                  <c:v>0.83586521398111202</c:v>
                </c:pt>
                <c:pt idx="1256">
                  <c:v>0.78245857900953697</c:v>
                </c:pt>
                <c:pt idx="1257">
                  <c:v>0.67670702717894105</c:v>
                </c:pt>
                <c:pt idx="1258">
                  <c:v>0.61698323823585699</c:v>
                </c:pt>
                <c:pt idx="1259">
                  <c:v>0.87916145156065895</c:v>
                </c:pt>
                <c:pt idx="1260">
                  <c:v>0.83764905864475703</c:v>
                </c:pt>
                <c:pt idx="1261">
                  <c:v>0.70409272017310398</c:v>
                </c:pt>
                <c:pt idx="1262">
                  <c:v>0.76804518931406196</c:v>
                </c:pt>
                <c:pt idx="1263">
                  <c:v>1.05275246683376</c:v>
                </c:pt>
                <c:pt idx="1264">
                  <c:v>1.04242195052317</c:v>
                </c:pt>
                <c:pt idx="1265">
                  <c:v>0.67749902203239298</c:v>
                </c:pt>
                <c:pt idx="1266">
                  <c:v>0.85546531145277704</c:v>
                </c:pt>
                <c:pt idx="1267">
                  <c:v>0.86382098407136598</c:v>
                </c:pt>
                <c:pt idx="1268">
                  <c:v>1.0231050359941201</c:v>
                </c:pt>
                <c:pt idx="1269">
                  <c:v>0.84997867670171401</c:v>
                </c:pt>
                <c:pt idx="1270">
                  <c:v>0.84261394897781905</c:v>
                </c:pt>
                <c:pt idx="1271">
                  <c:v>2.0277788413269699</c:v>
                </c:pt>
                <c:pt idx="1272">
                  <c:v>0.69689589172514199</c:v>
                </c:pt>
                <c:pt idx="1273">
                  <c:v>0.60126138787354999</c:v>
                </c:pt>
                <c:pt idx="1274">
                  <c:v>0.65962223068701897</c:v>
                </c:pt>
                <c:pt idx="1275">
                  <c:v>1.00412698412698</c:v>
                </c:pt>
                <c:pt idx="1276">
                  <c:v>0.86225023462015304</c:v>
                </c:pt>
                <c:pt idx="1277">
                  <c:v>0.91252895509658205</c:v>
                </c:pt>
                <c:pt idx="1278">
                  <c:v>1.0010259742480501</c:v>
                </c:pt>
                <c:pt idx="1279">
                  <c:v>0.71893746989043505</c:v>
                </c:pt>
                <c:pt idx="1281">
                  <c:v>0.72935714990414202</c:v>
                </c:pt>
                <c:pt idx="1282">
                  <c:v>0.88990970029361205</c:v>
                </c:pt>
                <c:pt idx="1283">
                  <c:v>0.76864849985445005</c:v>
                </c:pt>
                <c:pt idx="1284">
                  <c:v>0.56127423322575598</c:v>
                </c:pt>
                <c:pt idx="1285">
                  <c:v>0.722131299047995</c:v>
                </c:pt>
                <c:pt idx="1286">
                  <c:v>1.1400318297187999</c:v>
                </c:pt>
                <c:pt idx="1287">
                  <c:v>0.94823386847261804</c:v>
                </c:pt>
                <c:pt idx="1288">
                  <c:v>0.61841300892529605</c:v>
                </c:pt>
                <c:pt idx="1289">
                  <c:v>0.97697153510484602</c:v>
                </c:pt>
                <c:pt idx="1290">
                  <c:v>0.72814182796328897</c:v>
                </c:pt>
                <c:pt idx="1291">
                  <c:v>0.46390215622355202</c:v>
                </c:pt>
                <c:pt idx="1292">
                  <c:v>0.86677144935566197</c:v>
                </c:pt>
                <c:pt idx="1293">
                  <c:v>0.91285944630682203</c:v>
                </c:pt>
                <c:pt idx="1294">
                  <c:v>0.68025389770010403</c:v>
                </c:pt>
                <c:pt idx="1295">
                  <c:v>0.88012451673622405</c:v>
                </c:pt>
                <c:pt idx="1296">
                  <c:v>0.88157531464969097</c:v>
                </c:pt>
                <c:pt idx="1297">
                  <c:v>0.747245078740157</c:v>
                </c:pt>
                <c:pt idx="1298">
                  <c:v>0.82946583668546103</c:v>
                </c:pt>
                <c:pt idx="1299">
                  <c:v>0.84057749571996598</c:v>
                </c:pt>
                <c:pt idx="1300">
                  <c:v>0.94903946138607997</c:v>
                </c:pt>
                <c:pt idx="1301">
                  <c:v>0.81252567220245497</c:v>
                </c:pt>
                <c:pt idx="1302">
                  <c:v>0.55474317195137202</c:v>
                </c:pt>
                <c:pt idx="1303">
                  <c:v>0.69549087762151596</c:v>
                </c:pt>
                <c:pt idx="1304">
                  <c:v>0.47115316814508701</c:v>
                </c:pt>
                <c:pt idx="1305">
                  <c:v>0.74000951079275401</c:v>
                </c:pt>
                <c:pt idx="1306">
                  <c:v>1.6763820383063199</c:v>
                </c:pt>
                <c:pt idx="1307">
                  <c:v>0.99709038261049399</c:v>
                </c:pt>
                <c:pt idx="1308">
                  <c:v>0.79153696721586797</c:v>
                </c:pt>
                <c:pt idx="1309">
                  <c:v>0.67507547236065002</c:v>
                </c:pt>
                <c:pt idx="1310">
                  <c:v>1.0108965847332001</c:v>
                </c:pt>
                <c:pt idx="1311">
                  <c:v>0.823666807144941</c:v>
                </c:pt>
                <c:pt idx="1312">
                  <c:v>0.93692814444308903</c:v>
                </c:pt>
                <c:pt idx="1313">
                  <c:v>0.78269779580494803</c:v>
                </c:pt>
                <c:pt idx="1314">
                  <c:v>0.83804254048761395</c:v>
                </c:pt>
                <c:pt idx="1315">
                  <c:v>0.73987039263407905</c:v>
                </c:pt>
                <c:pt idx="1316">
                  <c:v>6.4286596985996702E-2</c:v>
                </c:pt>
                <c:pt idx="1317">
                  <c:v>0.78442720219077999</c:v>
                </c:pt>
                <c:pt idx="1318">
                  <c:v>0.59194874812054699</c:v>
                </c:pt>
                <c:pt idx="1319">
                  <c:v>0.58406992255290502</c:v>
                </c:pt>
                <c:pt idx="1320">
                  <c:v>0.77028389594813496</c:v>
                </c:pt>
                <c:pt idx="1321">
                  <c:v>0.81041782461378997</c:v>
                </c:pt>
                <c:pt idx="1322">
                  <c:v>0.23950730800911799</c:v>
                </c:pt>
                <c:pt idx="1323">
                  <c:v>0.624201918477438</c:v>
                </c:pt>
                <c:pt idx="1324">
                  <c:v>0.861182888953131</c:v>
                </c:pt>
                <c:pt idx="1325">
                  <c:v>0.96645627909727705</c:v>
                </c:pt>
                <c:pt idx="1326">
                  <c:v>1.0664828250653799</c:v>
                </c:pt>
                <c:pt idx="1327">
                  <c:v>0.70267630365306799</c:v>
                </c:pt>
                <c:pt idx="1328">
                  <c:v>2.31823754789272</c:v>
                </c:pt>
                <c:pt idx="1329">
                  <c:v>0.73107473148916302</c:v>
                </c:pt>
                <c:pt idx="1330">
                  <c:v>0.89577022706334997</c:v>
                </c:pt>
                <c:pt idx="1331">
                  <c:v>0.86257123828151305</c:v>
                </c:pt>
                <c:pt idx="1332">
                  <c:v>0.85307250796895695</c:v>
                </c:pt>
                <c:pt idx="1333">
                  <c:v>1.21942432159007</c:v>
                </c:pt>
                <c:pt idx="1334">
                  <c:v>0.77910401533435802</c:v>
                </c:pt>
                <c:pt idx="1335">
                  <c:v>0.92296773300096902</c:v>
                </c:pt>
                <c:pt idx="1336">
                  <c:v>0.62446242367378102</c:v>
                </c:pt>
                <c:pt idx="1337">
                  <c:v>1.0356533973669599</c:v>
                </c:pt>
                <c:pt idx="1338">
                  <c:v>0.54703761148128105</c:v>
                </c:pt>
                <c:pt idx="1339">
                  <c:v>0.67017517426502005</c:v>
                </c:pt>
                <c:pt idx="1340">
                  <c:v>0.92319636613874501</c:v>
                </c:pt>
                <c:pt idx="1341">
                  <c:v>0.48778713392359602</c:v>
                </c:pt>
                <c:pt idx="1342">
                  <c:v>0.79235488720006897</c:v>
                </c:pt>
                <c:pt idx="1343">
                  <c:v>0.75295980199280799</c:v>
                </c:pt>
                <c:pt idx="1344">
                  <c:v>0.60707142117810797</c:v>
                </c:pt>
                <c:pt idx="1345">
                  <c:v>0.855616409591066</c:v>
                </c:pt>
                <c:pt idx="1346">
                  <c:v>0.91237745448676</c:v>
                </c:pt>
                <c:pt idx="1347">
                  <c:v>0.75932545229442105</c:v>
                </c:pt>
                <c:pt idx="1348">
                  <c:v>0.83811338979250405</c:v>
                </c:pt>
                <c:pt idx="1349">
                  <c:v>0.63384567935972203</c:v>
                </c:pt>
                <c:pt idx="1350">
                  <c:v>0.89068447493649205</c:v>
                </c:pt>
                <c:pt idx="1351">
                  <c:v>0.737528740071282</c:v>
                </c:pt>
                <c:pt idx="1352">
                  <c:v>0.94410501545896797</c:v>
                </c:pt>
                <c:pt idx="1353">
                  <c:v>0.66710064662453905</c:v>
                </c:pt>
                <c:pt idx="1354">
                  <c:v>0.68375164990349302</c:v>
                </c:pt>
                <c:pt idx="1355">
                  <c:v>0.67647439513519503</c:v>
                </c:pt>
                <c:pt idx="1356">
                  <c:v>0.92280341251807696</c:v>
                </c:pt>
                <c:pt idx="1357">
                  <c:v>0.69356158580129101</c:v>
                </c:pt>
                <c:pt idx="1358">
                  <c:v>0.57844097491452695</c:v>
                </c:pt>
                <c:pt idx="1359">
                  <c:v>0.77924986963477105</c:v>
                </c:pt>
                <c:pt idx="1360">
                  <c:v>0.91846488215859301</c:v>
                </c:pt>
                <c:pt idx="1361">
                  <c:v>2.4071944295494601</c:v>
                </c:pt>
                <c:pt idx="1362">
                  <c:v>0.92135037772803596</c:v>
                </c:pt>
                <c:pt idx="1363">
                  <c:v>0.59932888092922498</c:v>
                </c:pt>
                <c:pt idx="1364">
                  <c:v>0.67777029614079598</c:v>
                </c:pt>
                <c:pt idx="1365">
                  <c:v>0.83006890608105099</c:v>
                </c:pt>
                <c:pt idx="1366">
                  <c:v>0.72352348105880304</c:v>
                </c:pt>
                <c:pt idx="1367">
                  <c:v>0.71864141251625302</c:v>
                </c:pt>
                <c:pt idx="1368">
                  <c:v>0.75705607442939704</c:v>
                </c:pt>
                <c:pt idx="1369">
                  <c:v>0.87497578573021095</c:v>
                </c:pt>
                <c:pt idx="1370">
                  <c:v>0.753601951169386</c:v>
                </c:pt>
                <c:pt idx="1371">
                  <c:v>0.84210601465632495</c:v>
                </c:pt>
                <c:pt idx="1372">
                  <c:v>0.80099795618748304</c:v>
                </c:pt>
                <c:pt idx="1373">
                  <c:v>0.71276676001695605</c:v>
                </c:pt>
                <c:pt idx="1374">
                  <c:v>0.46770429129855801</c:v>
                </c:pt>
                <c:pt idx="1375">
                  <c:v>8.0771441160131001</c:v>
                </c:pt>
                <c:pt idx="1376">
                  <c:v>0.78141291925316303</c:v>
                </c:pt>
                <c:pt idx="1377">
                  <c:v>0.99063275448378596</c:v>
                </c:pt>
                <c:pt idx="1378">
                  <c:v>0.82130803345979897</c:v>
                </c:pt>
                <c:pt idx="1379">
                  <c:v>0.705294712529975</c:v>
                </c:pt>
                <c:pt idx="1380">
                  <c:v>0.89505447676963101</c:v>
                </c:pt>
                <c:pt idx="1381">
                  <c:v>0.74707065563335495</c:v>
                </c:pt>
                <c:pt idx="1382">
                  <c:v>0.55616202957127903</c:v>
                </c:pt>
                <c:pt idx="1383">
                  <c:v>0.91181434599156097</c:v>
                </c:pt>
                <c:pt idx="1384">
                  <c:v>1.3051035502958599</c:v>
                </c:pt>
                <c:pt idx="1385">
                  <c:v>0.74268221276685498</c:v>
                </c:pt>
                <c:pt idx="1386">
                  <c:v>0.68256620066804197</c:v>
                </c:pt>
                <c:pt idx="1387">
                  <c:v>0.73789255245259</c:v>
                </c:pt>
                <c:pt idx="1388">
                  <c:v>1.34009013020787</c:v>
                </c:pt>
                <c:pt idx="1389">
                  <c:v>0.98871089560827596</c:v>
                </c:pt>
                <c:pt idx="1390">
                  <c:v>0.84291128754743505</c:v>
                </c:pt>
                <c:pt idx="1391">
                  <c:v>0.76277787991910395</c:v>
                </c:pt>
                <c:pt idx="1392">
                  <c:v>0.64986906310723402</c:v>
                </c:pt>
                <c:pt idx="1393">
                  <c:v>0.51171216403685604</c:v>
                </c:pt>
                <c:pt idx="1394">
                  <c:v>0.44682299070044101</c:v>
                </c:pt>
                <c:pt idx="1395">
                  <c:v>0.725747008015874</c:v>
                </c:pt>
                <c:pt idx="1396">
                  <c:v>0.73320971919175304</c:v>
                </c:pt>
                <c:pt idx="1397">
                  <c:v>0.698371699396515</c:v>
                </c:pt>
                <c:pt idx="1398">
                  <c:v>0.81268905920049705</c:v>
                </c:pt>
                <c:pt idx="1399">
                  <c:v>0.71439489133342904</c:v>
                </c:pt>
                <c:pt idx="1400">
                  <c:v>0.78495977154469498</c:v>
                </c:pt>
                <c:pt idx="1401">
                  <c:v>0.79097730056471405</c:v>
                </c:pt>
                <c:pt idx="1402">
                  <c:v>0.744443113209876</c:v>
                </c:pt>
                <c:pt idx="1403">
                  <c:v>0.672292704469313</c:v>
                </c:pt>
                <c:pt idx="1404">
                  <c:v>0.75568777731052805</c:v>
                </c:pt>
                <c:pt idx="1405">
                  <c:v>0.69535236001911704</c:v>
                </c:pt>
                <c:pt idx="1406">
                  <c:v>0.84016781238275096</c:v>
                </c:pt>
                <c:pt idx="1407">
                  <c:v>0.71924302581329103</c:v>
                </c:pt>
                <c:pt idx="1408">
                  <c:v>0.82238494805217199</c:v>
                </c:pt>
                <c:pt idx="1409">
                  <c:v>0.74127043854818697</c:v>
                </c:pt>
                <c:pt idx="1410">
                  <c:v>0.66356746577972403</c:v>
                </c:pt>
                <c:pt idx="1411">
                  <c:v>0.75129465101377002</c:v>
                </c:pt>
                <c:pt idx="1412">
                  <c:v>0.84933867973536503</c:v>
                </c:pt>
                <c:pt idx="1413">
                  <c:v>0.81544474255581101</c:v>
                </c:pt>
                <c:pt idx="1414">
                  <c:v>0.88670536798325295</c:v>
                </c:pt>
                <c:pt idx="1415">
                  <c:v>0.832306722854248</c:v>
                </c:pt>
                <c:pt idx="1416">
                  <c:v>0.77124346326272297</c:v>
                </c:pt>
                <c:pt idx="1417">
                  <c:v>0.79264469230905898</c:v>
                </c:pt>
                <c:pt idx="1418">
                  <c:v>0.41239010427315498</c:v>
                </c:pt>
                <c:pt idx="1419">
                  <c:v>1.0916211965460301</c:v>
                </c:pt>
                <c:pt idx="1420">
                  <c:v>0.75411651354916498</c:v>
                </c:pt>
                <c:pt idx="1421">
                  <c:v>1.08653014172745</c:v>
                </c:pt>
                <c:pt idx="1422">
                  <c:v>0.82866633234423703</c:v>
                </c:pt>
                <c:pt idx="1423">
                  <c:v>0.80599661805872802</c:v>
                </c:pt>
                <c:pt idx="1424">
                  <c:v>0.690360287768507</c:v>
                </c:pt>
                <c:pt idx="1425">
                  <c:v>0.79961479157218696</c:v>
                </c:pt>
                <c:pt idx="1426">
                  <c:v>0.83156129930540601</c:v>
                </c:pt>
                <c:pt idx="1427">
                  <c:v>0.84732734070435101</c:v>
                </c:pt>
                <c:pt idx="1428">
                  <c:v>0.74593309415109899</c:v>
                </c:pt>
                <c:pt idx="1429">
                  <c:v>1.2948428133629699</c:v>
                </c:pt>
                <c:pt idx="1430">
                  <c:v>1.18298853519503</c:v>
                </c:pt>
                <c:pt idx="1431">
                  <c:v>0.73152202436290503</c:v>
                </c:pt>
                <c:pt idx="1432">
                  <c:v>0.89539194396483002</c:v>
                </c:pt>
                <c:pt idx="1433">
                  <c:v>1.06840454487376</c:v>
                </c:pt>
                <c:pt idx="1434">
                  <c:v>0.90020910901828299</c:v>
                </c:pt>
                <c:pt idx="1435">
                  <c:v>1.06662308341378</c:v>
                </c:pt>
                <c:pt idx="1436">
                  <c:v>0.77964550829665002</c:v>
                </c:pt>
                <c:pt idx="1437">
                  <c:v>0.79916144285799995</c:v>
                </c:pt>
                <c:pt idx="1438">
                  <c:v>0.77255546601328895</c:v>
                </c:pt>
                <c:pt idx="1439">
                  <c:v>0.69113708102271998</c:v>
                </c:pt>
                <c:pt idx="1440">
                  <c:v>0.49878564826997801</c:v>
                </c:pt>
                <c:pt idx="1441">
                  <c:v>0.55793564893758296</c:v>
                </c:pt>
                <c:pt idx="1442">
                  <c:v>0.69247393855969597</c:v>
                </c:pt>
                <c:pt idx="1443">
                  <c:v>0.62950538206296702</c:v>
                </c:pt>
                <c:pt idx="1444">
                  <c:v>0.81312611453513095</c:v>
                </c:pt>
                <c:pt idx="1445">
                  <c:v>0.51376947753507896</c:v>
                </c:pt>
                <c:pt idx="1446">
                  <c:v>0.98156216520397899</c:v>
                </c:pt>
                <c:pt idx="1447">
                  <c:v>0.75926090432619697</c:v>
                </c:pt>
                <c:pt idx="1448">
                  <c:v>0.483878897008933</c:v>
                </c:pt>
                <c:pt idx="1449">
                  <c:v>0.66054723349757904</c:v>
                </c:pt>
                <c:pt idx="1450">
                  <c:v>0.84565557821035697</c:v>
                </c:pt>
                <c:pt idx="1451">
                  <c:v>0.85039512311368803</c:v>
                </c:pt>
                <c:pt idx="1452">
                  <c:v>0.69131591581979701</c:v>
                </c:pt>
                <c:pt idx="1453">
                  <c:v>0.93898349188964603</c:v>
                </c:pt>
                <c:pt idx="1454">
                  <c:v>0.716308891323578</c:v>
                </c:pt>
                <c:pt idx="1455">
                  <c:v>0.80011748862691701</c:v>
                </c:pt>
                <c:pt idx="1456">
                  <c:v>0.93413782644889398</c:v>
                </c:pt>
                <c:pt idx="1457">
                  <c:v>0.72998498078049001</c:v>
                </c:pt>
                <c:pt idx="1458">
                  <c:v>0.53719611968209402</c:v>
                </c:pt>
                <c:pt idx="1459">
                  <c:v>0.80753081403223603</c:v>
                </c:pt>
                <c:pt idx="1460">
                  <c:v>0.85201464627214796</c:v>
                </c:pt>
                <c:pt idx="1461">
                  <c:v>0.52099505547568203</c:v>
                </c:pt>
                <c:pt idx="1462">
                  <c:v>0.71460591062265499</c:v>
                </c:pt>
                <c:pt idx="1463">
                  <c:v>0.90518633516144897</c:v>
                </c:pt>
                <c:pt idx="1464">
                  <c:v>0.83504640564494503</c:v>
                </c:pt>
                <c:pt idx="1465">
                  <c:v>0.84475582995128395</c:v>
                </c:pt>
                <c:pt idx="1466">
                  <c:v>0.53623810853179299</c:v>
                </c:pt>
                <c:pt idx="1467">
                  <c:v>0.66900678266576996</c:v>
                </c:pt>
                <c:pt idx="1468">
                  <c:v>1.7404335879266799</c:v>
                </c:pt>
                <c:pt idx="1469">
                  <c:v>0.69949828368396605</c:v>
                </c:pt>
                <c:pt idx="1470">
                  <c:v>0.94424637054940297</c:v>
                </c:pt>
                <c:pt idx="1471">
                  <c:v>0.84529795013276099</c:v>
                </c:pt>
                <c:pt idx="1472">
                  <c:v>0.91942294382220702</c:v>
                </c:pt>
                <c:pt idx="1473">
                  <c:v>0.80449453978100605</c:v>
                </c:pt>
                <c:pt idx="1474">
                  <c:v>2.4797577714977801</c:v>
                </c:pt>
                <c:pt idx="1475">
                  <c:v>0.636713112127128</c:v>
                </c:pt>
                <c:pt idx="1476">
                  <c:v>0.65059647837336598</c:v>
                </c:pt>
                <c:pt idx="1477">
                  <c:v>0.88523657479877704</c:v>
                </c:pt>
                <c:pt idx="1478">
                  <c:v>1.0467827208609699</c:v>
                </c:pt>
                <c:pt idx="1479">
                  <c:v>1.00533861807881</c:v>
                </c:pt>
                <c:pt idx="1480">
                  <c:v>0.57939032879459595</c:v>
                </c:pt>
                <c:pt idx="1481">
                  <c:v>0.76302130662055001</c:v>
                </c:pt>
                <c:pt idx="1482">
                  <c:v>0.89839329266948098</c:v>
                </c:pt>
                <c:pt idx="1483">
                  <c:v>0.8663523756225</c:v>
                </c:pt>
                <c:pt idx="1484">
                  <c:v>0.79771288357126502</c:v>
                </c:pt>
                <c:pt idx="1485">
                  <c:v>0.796718863242044</c:v>
                </c:pt>
                <c:pt idx="1486">
                  <c:v>0.985243334497794</c:v>
                </c:pt>
                <c:pt idx="1487">
                  <c:v>1.1654963211565801</c:v>
                </c:pt>
                <c:pt idx="1488">
                  <c:v>0.77145242746414799</c:v>
                </c:pt>
                <c:pt idx="1489">
                  <c:v>0.81038275566655504</c:v>
                </c:pt>
                <c:pt idx="1490">
                  <c:v>0.70189945907180495</c:v>
                </c:pt>
                <c:pt idx="1491">
                  <c:v>0.67208942009738804</c:v>
                </c:pt>
                <c:pt idx="1492">
                  <c:v>0.62790443930955397</c:v>
                </c:pt>
                <c:pt idx="1493">
                  <c:v>0.69344159672773198</c:v>
                </c:pt>
                <c:pt idx="1494">
                  <c:v>0.78945041741852995</c:v>
                </c:pt>
                <c:pt idx="1495">
                  <c:v>0.77268800716989094</c:v>
                </c:pt>
                <c:pt idx="1496">
                  <c:v>0.68748338085812799</c:v>
                </c:pt>
                <c:pt idx="1497">
                  <c:v>0.89207344142922296</c:v>
                </c:pt>
                <c:pt idx="1498">
                  <c:v>0.85578659938304602</c:v>
                </c:pt>
                <c:pt idx="1499">
                  <c:v>0.62468292147783699</c:v>
                </c:pt>
                <c:pt idx="1500">
                  <c:v>1.03995992220192</c:v>
                </c:pt>
                <c:pt idx="1501">
                  <c:v>0.87055241538935302</c:v>
                </c:pt>
                <c:pt idx="1502">
                  <c:v>1.02159851035314</c:v>
                </c:pt>
                <c:pt idx="1503">
                  <c:v>0.66598299338741296</c:v>
                </c:pt>
                <c:pt idx="1504">
                  <c:v>0.73550203241646095</c:v>
                </c:pt>
                <c:pt idx="1505">
                  <c:v>0.25439174558942601</c:v>
                </c:pt>
                <c:pt idx="1506">
                  <c:v>1.09181696228946</c:v>
                </c:pt>
                <c:pt idx="1507">
                  <c:v>0.69072613111717096</c:v>
                </c:pt>
                <c:pt idx="1508">
                  <c:v>0.96875073863681105</c:v>
                </c:pt>
                <c:pt idx="1509">
                  <c:v>0.75280967823552003</c:v>
                </c:pt>
                <c:pt idx="1510">
                  <c:v>0.62234118838683095</c:v>
                </c:pt>
                <c:pt idx="1511">
                  <c:v>0.77588161018296298</c:v>
                </c:pt>
                <c:pt idx="1512">
                  <c:v>0.74348717069765502</c:v>
                </c:pt>
                <c:pt idx="1513">
                  <c:v>0.82708101587268001</c:v>
                </c:pt>
                <c:pt idx="1514">
                  <c:v>0.95546871365433805</c:v>
                </c:pt>
                <c:pt idx="1515">
                  <c:v>0.81702417344497302</c:v>
                </c:pt>
                <c:pt idx="1516">
                  <c:v>0.72402425545514604</c:v>
                </c:pt>
                <c:pt idx="1517">
                  <c:v>0.61973499034294299</c:v>
                </c:pt>
                <c:pt idx="1518">
                  <c:v>0.464444202944714</c:v>
                </c:pt>
                <c:pt idx="1519">
                  <c:v>0.59067497168560601</c:v>
                </c:pt>
                <c:pt idx="1520">
                  <c:v>0.90972582632945997</c:v>
                </c:pt>
                <c:pt idx="1521">
                  <c:v>0.73797616270093602</c:v>
                </c:pt>
                <c:pt idx="1522">
                  <c:v>0.46904860330897802</c:v>
                </c:pt>
                <c:pt idx="1523">
                  <c:v>0.824848087843292</c:v>
                </c:pt>
                <c:pt idx="1524">
                  <c:v>0.41896964112696899</c:v>
                </c:pt>
                <c:pt idx="1525">
                  <c:v>0.83536433871916904</c:v>
                </c:pt>
                <c:pt idx="1526">
                  <c:v>0.50061279109134105</c:v>
                </c:pt>
                <c:pt idx="1527">
                  <c:v>0.87926127509874197</c:v>
                </c:pt>
                <c:pt idx="1528">
                  <c:v>0.70144730728738303</c:v>
                </c:pt>
                <c:pt idx="1529">
                  <c:v>0.74492491178182896</c:v>
                </c:pt>
                <c:pt idx="1530">
                  <c:v>0.347802076583558</c:v>
                </c:pt>
                <c:pt idx="1531">
                  <c:v>0.78164131778363</c:v>
                </c:pt>
                <c:pt idx="1532">
                  <c:v>0.58801809098210001</c:v>
                </c:pt>
                <c:pt idx="1533">
                  <c:v>0.72298365929836395</c:v>
                </c:pt>
                <c:pt idx="1534">
                  <c:v>0.92140643415878598</c:v>
                </c:pt>
                <c:pt idx="1535">
                  <c:v>0.95067274596575901</c:v>
                </c:pt>
                <c:pt idx="1536">
                  <c:v>1.09079508057909</c:v>
                </c:pt>
                <c:pt idx="1537">
                  <c:v>0.67872879703645905</c:v>
                </c:pt>
                <c:pt idx="1538">
                  <c:v>0.61240956477913899</c:v>
                </c:pt>
                <c:pt idx="1539">
                  <c:v>0.80643023010228299</c:v>
                </c:pt>
                <c:pt idx="1540">
                  <c:v>0.75893925242139804</c:v>
                </c:pt>
                <c:pt idx="1541">
                  <c:v>0.79189435735129599</c:v>
                </c:pt>
                <c:pt idx="1542">
                  <c:v>0.42642209716069002</c:v>
                </c:pt>
                <c:pt idx="1543">
                  <c:v>0.83826203084815898</c:v>
                </c:pt>
                <c:pt idx="1544">
                  <c:v>0.64510768412656205</c:v>
                </c:pt>
                <c:pt idx="1545">
                  <c:v>0.796011020138916</c:v>
                </c:pt>
                <c:pt idx="1546">
                  <c:v>0.75964604428543103</c:v>
                </c:pt>
                <c:pt idx="1547">
                  <c:v>0.67663121176895102</c:v>
                </c:pt>
                <c:pt idx="1548">
                  <c:v>0.72496278182181595</c:v>
                </c:pt>
                <c:pt idx="1549">
                  <c:v>1.0484570625812799</c:v>
                </c:pt>
                <c:pt idx="1550">
                  <c:v>1.0232190088719599</c:v>
                </c:pt>
                <c:pt idx="1551">
                  <c:v>0.71675673339301105</c:v>
                </c:pt>
                <c:pt idx="1552">
                  <c:v>0.77385102533172501</c:v>
                </c:pt>
                <c:pt idx="1553">
                  <c:v>0.53316041727781704</c:v>
                </c:pt>
                <c:pt idx="1554">
                  <c:v>0.61750425678979004</c:v>
                </c:pt>
                <c:pt idx="1555">
                  <c:v>0.86951576446041501</c:v>
                </c:pt>
                <c:pt idx="1556">
                  <c:v>0.97832857604859502</c:v>
                </c:pt>
                <c:pt idx="1557">
                  <c:v>0.89141622972164503</c:v>
                </c:pt>
                <c:pt idx="1558">
                  <c:v>0.84171505969965299</c:v>
                </c:pt>
                <c:pt idx="1559">
                  <c:v>0.939544783691871</c:v>
                </c:pt>
                <c:pt idx="1560">
                  <c:v>0.83619948829967605</c:v>
                </c:pt>
                <c:pt idx="1561">
                  <c:v>0.60155185413193701</c:v>
                </c:pt>
                <c:pt idx="1562">
                  <c:v>0.61646024317556003</c:v>
                </c:pt>
                <c:pt idx="1563">
                  <c:v>1.18725947248209</c:v>
                </c:pt>
                <c:pt idx="1564">
                  <c:v>1.0704196266314201</c:v>
                </c:pt>
                <c:pt idx="1565">
                  <c:v>2.1195797943674601</c:v>
                </c:pt>
                <c:pt idx="1566">
                  <c:v>0.60415842820571497</c:v>
                </c:pt>
                <c:pt idx="1567">
                  <c:v>0.79524189301830295</c:v>
                </c:pt>
                <c:pt idx="1568">
                  <c:v>0.82289185650922203</c:v>
                </c:pt>
                <c:pt idx="1569">
                  <c:v>0.843786946051853</c:v>
                </c:pt>
                <c:pt idx="1570">
                  <c:v>0.88311881260940595</c:v>
                </c:pt>
                <c:pt idx="1571">
                  <c:v>0.99291793884956203</c:v>
                </c:pt>
                <c:pt idx="1572">
                  <c:v>0.59552223294016504</c:v>
                </c:pt>
                <c:pt idx="1573">
                  <c:v>0.49935169571439703</c:v>
                </c:pt>
                <c:pt idx="1574">
                  <c:v>0.62901004339827404</c:v>
                </c:pt>
                <c:pt idx="1575">
                  <c:v>0.59942834431397296</c:v>
                </c:pt>
                <c:pt idx="1576">
                  <c:v>0.63051280616306804</c:v>
                </c:pt>
                <c:pt idx="1577">
                  <c:v>0.75982107301263901</c:v>
                </c:pt>
                <c:pt idx="1578">
                  <c:v>0.88024264358978799</c:v>
                </c:pt>
                <c:pt idx="1579">
                  <c:v>0.82512940525761003</c:v>
                </c:pt>
                <c:pt idx="1580">
                  <c:v>0.68949905011803903</c:v>
                </c:pt>
                <c:pt idx="1581">
                  <c:v>0.91533112715982701</c:v>
                </c:pt>
                <c:pt idx="1582">
                  <c:v>5.6713871532595297</c:v>
                </c:pt>
                <c:pt idx="1583">
                  <c:v>0.88640113354484995</c:v>
                </c:pt>
                <c:pt idx="1584">
                  <c:v>0.52245269584096898</c:v>
                </c:pt>
                <c:pt idx="1585">
                  <c:v>0.70349249710277595</c:v>
                </c:pt>
                <c:pt idx="1586">
                  <c:v>0.75423780320391098</c:v>
                </c:pt>
                <c:pt idx="1587">
                  <c:v>0.40778932731467499</c:v>
                </c:pt>
                <c:pt idx="1588">
                  <c:v>0.145332769415874</c:v>
                </c:pt>
                <c:pt idx="1589">
                  <c:v>0.71078903610308497</c:v>
                </c:pt>
                <c:pt idx="1590">
                  <c:v>0.83236101798427498</c:v>
                </c:pt>
                <c:pt idx="1591">
                  <c:v>0.98543404797010803</c:v>
                </c:pt>
                <c:pt idx="1592">
                  <c:v>0.882783480556108</c:v>
                </c:pt>
                <c:pt idx="1593">
                  <c:v>0.74609207578116998</c:v>
                </c:pt>
                <c:pt idx="1594">
                  <c:v>0.71545840154993401</c:v>
                </c:pt>
                <c:pt idx="1595">
                  <c:v>0.72788674510942297</c:v>
                </c:pt>
                <c:pt idx="1596">
                  <c:v>0.83992113429825699</c:v>
                </c:pt>
                <c:pt idx="1597">
                  <c:v>0.744007961379064</c:v>
                </c:pt>
                <c:pt idx="1598">
                  <c:v>0.81627585254076096</c:v>
                </c:pt>
                <c:pt idx="1599">
                  <c:v>0.72399062720227703</c:v>
                </c:pt>
                <c:pt idx="1600">
                  <c:v>0.75629504343868703</c:v>
                </c:pt>
                <c:pt idx="1601">
                  <c:v>0.93230607337754801</c:v>
                </c:pt>
                <c:pt idx="1602">
                  <c:v>0.651159399287906</c:v>
                </c:pt>
                <c:pt idx="1603">
                  <c:v>0.68541407760058903</c:v>
                </c:pt>
                <c:pt idx="1604">
                  <c:v>0.61966183167481903</c:v>
                </c:pt>
                <c:pt idx="1605">
                  <c:v>0.78559602649006599</c:v>
                </c:pt>
                <c:pt idx="1606">
                  <c:v>0.70220242504369601</c:v>
                </c:pt>
                <c:pt idx="1607">
                  <c:v>0.81581176950951895</c:v>
                </c:pt>
                <c:pt idx="1608">
                  <c:v>0.56955272055898598</c:v>
                </c:pt>
                <c:pt idx="1609">
                  <c:v>0.73790554993171698</c:v>
                </c:pt>
                <c:pt idx="1610">
                  <c:v>0.54267993930116998</c:v>
                </c:pt>
                <c:pt idx="1611">
                  <c:v>0.83620148860938304</c:v>
                </c:pt>
                <c:pt idx="1612">
                  <c:v>0.69065106465594395</c:v>
                </c:pt>
                <c:pt idx="1613">
                  <c:v>0.65287247928876602</c:v>
                </c:pt>
                <c:pt idx="1614">
                  <c:v>0.80389986373654698</c:v>
                </c:pt>
                <c:pt idx="1615">
                  <c:v>0.41123698015661803</c:v>
                </c:pt>
                <c:pt idx="1616">
                  <c:v>0.80745381386211601</c:v>
                </c:pt>
                <c:pt idx="1617">
                  <c:v>0.846630245840576</c:v>
                </c:pt>
                <c:pt idx="1618">
                  <c:v>0.88414464228292</c:v>
                </c:pt>
                <c:pt idx="1619">
                  <c:v>0.74509132499419495</c:v>
                </c:pt>
                <c:pt idx="1620">
                  <c:v>0.54338837806834805</c:v>
                </c:pt>
                <c:pt idx="1621">
                  <c:v>0.83097468809358399</c:v>
                </c:pt>
                <c:pt idx="1622">
                  <c:v>0.88954864632514397</c:v>
                </c:pt>
                <c:pt idx="1623">
                  <c:v>0.62222438405352198</c:v>
                </c:pt>
                <c:pt idx="1624">
                  <c:v>0.81482885887380696</c:v>
                </c:pt>
                <c:pt idx="1625">
                  <c:v>0.74306613525611798</c:v>
                </c:pt>
                <c:pt idx="1626">
                  <c:v>0.63748792063048898</c:v>
                </c:pt>
                <c:pt idx="1627">
                  <c:v>0.61200814545127002</c:v>
                </c:pt>
                <c:pt idx="1628">
                  <c:v>0.82626081134179297</c:v>
                </c:pt>
                <c:pt idx="1629">
                  <c:v>1.0612592370820799</c:v>
                </c:pt>
                <c:pt idx="1630">
                  <c:v>0.49288028412064</c:v>
                </c:pt>
                <c:pt idx="1631">
                  <c:v>0.79936663149649301</c:v>
                </c:pt>
                <c:pt idx="1632">
                  <c:v>0.717945468724698</c:v>
                </c:pt>
                <c:pt idx="1633">
                  <c:v>0.88554648638512001</c:v>
                </c:pt>
                <c:pt idx="1634">
                  <c:v>0.69820228330587197</c:v>
                </c:pt>
                <c:pt idx="1635">
                  <c:v>0.42740299878532301</c:v>
                </c:pt>
                <c:pt idx="1636">
                  <c:v>0.45690263440318302</c:v>
                </c:pt>
                <c:pt idx="1637">
                  <c:v>0.98055578741501204</c:v>
                </c:pt>
                <c:pt idx="1638">
                  <c:v>0.71244856619377295</c:v>
                </c:pt>
                <c:pt idx="1639">
                  <c:v>1.02826490903367</c:v>
                </c:pt>
                <c:pt idx="1640">
                  <c:v>0.77248512915200296</c:v>
                </c:pt>
                <c:pt idx="1641">
                  <c:v>0.74129368828556197</c:v>
                </c:pt>
                <c:pt idx="1642">
                  <c:v>0.66918192433881496</c:v>
                </c:pt>
                <c:pt idx="1643">
                  <c:v>1.0652337063302699</c:v>
                </c:pt>
                <c:pt idx="1644">
                  <c:v>0.885019375200648</c:v>
                </c:pt>
                <c:pt idx="1645">
                  <c:v>0.61254254756081805</c:v>
                </c:pt>
                <c:pt idx="1646">
                  <c:v>0.68903020583016705</c:v>
                </c:pt>
                <c:pt idx="1647">
                  <c:v>0.67808720159242997</c:v>
                </c:pt>
                <c:pt idx="1648">
                  <c:v>0.785654262458094</c:v>
                </c:pt>
                <c:pt idx="1649">
                  <c:v>0.82751383049291904</c:v>
                </c:pt>
                <c:pt idx="1650">
                  <c:v>1.11964693300985</c:v>
                </c:pt>
                <c:pt idx="1651">
                  <c:v>0.71513863006839395</c:v>
                </c:pt>
                <c:pt idx="1652">
                  <c:v>0.74521341026090604</c:v>
                </c:pt>
                <c:pt idx="1653">
                  <c:v>0.64506868140437601</c:v>
                </c:pt>
                <c:pt idx="1654">
                  <c:v>0.72188759985902895</c:v>
                </c:pt>
                <c:pt idx="1655">
                  <c:v>0.77163601520397296</c:v>
                </c:pt>
                <c:pt idx="1656">
                  <c:v>0.682196816761937</c:v>
                </c:pt>
                <c:pt idx="1657">
                  <c:v>0.77396511678793101</c:v>
                </c:pt>
                <c:pt idx="1658">
                  <c:v>0.87196893313045798</c:v>
                </c:pt>
                <c:pt idx="1659">
                  <c:v>0.82687133387316702</c:v>
                </c:pt>
                <c:pt idx="1660">
                  <c:v>0.75672494990460004</c:v>
                </c:pt>
                <c:pt idx="1661">
                  <c:v>0.98284016868087698</c:v>
                </c:pt>
                <c:pt idx="1662">
                  <c:v>0.62627737025340402</c:v>
                </c:pt>
                <c:pt idx="1663">
                  <c:v>1.2246180525749999</c:v>
                </c:pt>
                <c:pt idx="1664">
                  <c:v>0.91063144427606002</c:v>
                </c:pt>
                <c:pt idx="1665">
                  <c:v>2.0106235565819901</c:v>
                </c:pt>
                <c:pt idx="1666">
                  <c:v>0.72603857336586997</c:v>
                </c:pt>
                <c:pt idx="1667">
                  <c:v>0.72708054098972796</c:v>
                </c:pt>
                <c:pt idx="1668">
                  <c:v>0.63363562090102599</c:v>
                </c:pt>
                <c:pt idx="1669">
                  <c:v>1.08698747073446</c:v>
                </c:pt>
                <c:pt idx="1670">
                  <c:v>0.45670410950495699</c:v>
                </c:pt>
                <c:pt idx="1671">
                  <c:v>0.90535437275632102</c:v>
                </c:pt>
                <c:pt idx="1672">
                  <c:v>0.80132303512536396</c:v>
                </c:pt>
                <c:pt idx="1673">
                  <c:v>0.91089777909898995</c:v>
                </c:pt>
                <c:pt idx="1674">
                  <c:v>0.86200055294012301</c:v>
                </c:pt>
                <c:pt idx="1675">
                  <c:v>1.0641976292988899</c:v>
                </c:pt>
                <c:pt idx="1676">
                  <c:v>0.91947985811785005</c:v>
                </c:pt>
                <c:pt idx="1677">
                  <c:v>0.86834982706166297</c:v>
                </c:pt>
                <c:pt idx="1678">
                  <c:v>0.769543024750039</c:v>
                </c:pt>
                <c:pt idx="1679">
                  <c:v>0.60353839674601695</c:v>
                </c:pt>
                <c:pt idx="1680">
                  <c:v>0.68557178909578598</c:v>
                </c:pt>
                <c:pt idx="1681">
                  <c:v>0.63972290311554303</c:v>
                </c:pt>
                <c:pt idx="1682">
                  <c:v>0.93354706700712997</c:v>
                </c:pt>
                <c:pt idx="1683">
                  <c:v>0.75212563211373695</c:v>
                </c:pt>
                <c:pt idx="1684">
                  <c:v>0.93535099587021897</c:v>
                </c:pt>
                <c:pt idx="1685">
                  <c:v>0.70491777678490097</c:v>
                </c:pt>
                <c:pt idx="1686">
                  <c:v>0.48966508814474802</c:v>
                </c:pt>
                <c:pt idx="1687">
                  <c:v>0.71662503979039605</c:v>
                </c:pt>
                <c:pt idx="1688">
                  <c:v>0.97497917735484396</c:v>
                </c:pt>
                <c:pt idx="1689">
                  <c:v>0.77427541486489204</c:v>
                </c:pt>
                <c:pt idx="1690">
                  <c:v>0.678473427137812</c:v>
                </c:pt>
                <c:pt idx="1691">
                  <c:v>0.47497074944533202</c:v>
                </c:pt>
                <c:pt idx="1692">
                  <c:v>0.775186220891386</c:v>
                </c:pt>
                <c:pt idx="1693">
                  <c:v>0.96442908246963599</c:v>
                </c:pt>
                <c:pt idx="1694">
                  <c:v>1.3852191189268199</c:v>
                </c:pt>
                <c:pt idx="1695">
                  <c:v>0.80931651392830595</c:v>
                </c:pt>
                <c:pt idx="1696">
                  <c:v>0.77321334154729704</c:v>
                </c:pt>
                <c:pt idx="1697">
                  <c:v>0.751951174352393</c:v>
                </c:pt>
                <c:pt idx="1698">
                  <c:v>0.71830261911946802</c:v>
                </c:pt>
                <c:pt idx="1699">
                  <c:v>0.69509438200221996</c:v>
                </c:pt>
                <c:pt idx="1700">
                  <c:v>0.80863102496421702</c:v>
                </c:pt>
                <c:pt idx="1701">
                  <c:v>0.85284130137661895</c:v>
                </c:pt>
                <c:pt idx="1702">
                  <c:v>0.58696258178386895</c:v>
                </c:pt>
                <c:pt idx="1703">
                  <c:v>0.73600694257422195</c:v>
                </c:pt>
                <c:pt idx="1704">
                  <c:v>2.43100432484382</c:v>
                </c:pt>
                <c:pt idx="1705">
                  <c:v>2.1981383743703198</c:v>
                </c:pt>
                <c:pt idx="1706">
                  <c:v>0.74937956071188205</c:v>
                </c:pt>
                <c:pt idx="1707">
                  <c:v>0.77242252037599601</c:v>
                </c:pt>
                <c:pt idx="1708">
                  <c:v>0.67014982571334003</c:v>
                </c:pt>
                <c:pt idx="1709">
                  <c:v>0.64689399783281598</c:v>
                </c:pt>
                <c:pt idx="1710">
                  <c:v>0.88006839531940295</c:v>
                </c:pt>
                <c:pt idx="1711">
                  <c:v>0.77960958947221504</c:v>
                </c:pt>
                <c:pt idx="1712">
                  <c:v>0.88747511983533101</c:v>
                </c:pt>
                <c:pt idx="1713">
                  <c:v>0.74364976591293996</c:v>
                </c:pt>
                <c:pt idx="1714">
                  <c:v>0.85718035490021705</c:v>
                </c:pt>
                <c:pt idx="1715">
                  <c:v>0.76036638273310297</c:v>
                </c:pt>
                <c:pt idx="1716">
                  <c:v>1.2419098263794199</c:v>
                </c:pt>
                <c:pt idx="1717">
                  <c:v>0.88301904638314099</c:v>
                </c:pt>
                <c:pt idx="1718">
                  <c:v>0.74612001495921698</c:v>
                </c:pt>
                <c:pt idx="1719">
                  <c:v>0.82578000805268703</c:v>
                </c:pt>
                <c:pt idx="1720">
                  <c:v>0.76203304627438795</c:v>
                </c:pt>
                <c:pt idx="1721">
                  <c:v>0.656824605564446</c:v>
                </c:pt>
                <c:pt idx="1722">
                  <c:v>0.70279494380357499</c:v>
                </c:pt>
                <c:pt idx="1723">
                  <c:v>0.846842903641011</c:v>
                </c:pt>
                <c:pt idx="1724">
                  <c:v>1.47820471423959</c:v>
                </c:pt>
                <c:pt idx="1725">
                  <c:v>0.60902835694651802</c:v>
                </c:pt>
                <c:pt idx="1726">
                  <c:v>0.81691641180075103</c:v>
                </c:pt>
                <c:pt idx="1727">
                  <c:v>0.88754453099127295</c:v>
                </c:pt>
                <c:pt idx="1728">
                  <c:v>0.79850746104794801</c:v>
                </c:pt>
                <c:pt idx="1729">
                  <c:v>0.86711119782401602</c:v>
                </c:pt>
                <c:pt idx="1730">
                  <c:v>1.4485046320450099</c:v>
                </c:pt>
                <c:pt idx="1731">
                  <c:v>0.65661326408163401</c:v>
                </c:pt>
                <c:pt idx="1732">
                  <c:v>0.95516996862338399</c:v>
                </c:pt>
                <c:pt idx="1733">
                  <c:v>0.72775953162930196</c:v>
                </c:pt>
                <c:pt idx="1734">
                  <c:v>0.74715119138353403</c:v>
                </c:pt>
                <c:pt idx="1735">
                  <c:v>0.92606360072777505</c:v>
                </c:pt>
                <c:pt idx="1736">
                  <c:v>0.83606678752198704</c:v>
                </c:pt>
                <c:pt idx="1737">
                  <c:v>0.88627719286171003</c:v>
                </c:pt>
                <c:pt idx="1738">
                  <c:v>0.83058001110970703</c:v>
                </c:pt>
                <c:pt idx="1739">
                  <c:v>0.69803950878617105</c:v>
                </c:pt>
                <c:pt idx="1740">
                  <c:v>0.93868317817149904</c:v>
                </c:pt>
                <c:pt idx="1741">
                  <c:v>0.697419962521034</c:v>
                </c:pt>
                <c:pt idx="1742">
                  <c:v>0.78258720417102901</c:v>
                </c:pt>
                <c:pt idx="1743">
                  <c:v>0.84074728448311797</c:v>
                </c:pt>
                <c:pt idx="1744">
                  <c:v>0.814285647655138</c:v>
                </c:pt>
                <c:pt idx="1745">
                  <c:v>0.923744861669207</c:v>
                </c:pt>
                <c:pt idx="1746">
                  <c:v>0.56710961883424404</c:v>
                </c:pt>
                <c:pt idx="1747">
                  <c:v>1.03905761345472</c:v>
                </c:pt>
                <c:pt idx="1748">
                  <c:v>0.71838750860254696</c:v>
                </c:pt>
                <c:pt idx="1749">
                  <c:v>0.71428652512863</c:v>
                </c:pt>
                <c:pt idx="1750">
                  <c:v>0.88990400222603505</c:v>
                </c:pt>
                <c:pt idx="1751">
                  <c:v>0.827226593778981</c:v>
                </c:pt>
                <c:pt idx="1752">
                  <c:v>0.85744941655694196</c:v>
                </c:pt>
                <c:pt idx="1753">
                  <c:v>1.0169014554851701</c:v>
                </c:pt>
                <c:pt idx="1754">
                  <c:v>0.73411645908983703</c:v>
                </c:pt>
                <c:pt idx="1755">
                  <c:v>0.89810708578522302</c:v>
                </c:pt>
                <c:pt idx="1756">
                  <c:v>0.92399810160247997</c:v>
                </c:pt>
                <c:pt idx="1757">
                  <c:v>0.49603375580005399</c:v>
                </c:pt>
                <c:pt idx="1758">
                  <c:v>0.907463330457291</c:v>
                </c:pt>
                <c:pt idx="1759">
                  <c:v>0.86390718673673295</c:v>
                </c:pt>
                <c:pt idx="1760">
                  <c:v>0.90958545703619498</c:v>
                </c:pt>
                <c:pt idx="1761">
                  <c:v>0.78997157944602603</c:v>
                </c:pt>
                <c:pt idx="1762">
                  <c:v>0.76178871798822501</c:v>
                </c:pt>
                <c:pt idx="1763">
                  <c:v>0.59472514585048497</c:v>
                </c:pt>
                <c:pt idx="1764">
                  <c:v>0.898015098389638</c:v>
                </c:pt>
                <c:pt idx="1765">
                  <c:v>0.82996757667533505</c:v>
                </c:pt>
                <c:pt idx="1766">
                  <c:v>0.84639788564060203</c:v>
                </c:pt>
                <c:pt idx="1767">
                  <c:v>0.75436270019638396</c:v>
                </c:pt>
                <c:pt idx="1768">
                  <c:v>0.78781635861216504</c:v>
                </c:pt>
                <c:pt idx="1769">
                  <c:v>0.79098355010102495</c:v>
                </c:pt>
                <c:pt idx="1770">
                  <c:v>0.82865598323257705</c:v>
                </c:pt>
                <c:pt idx="1771">
                  <c:v>1.2101266752940301</c:v>
                </c:pt>
                <c:pt idx="1772">
                  <c:v>0.78126111575035995</c:v>
                </c:pt>
                <c:pt idx="1773">
                  <c:v>0.39693228279329301</c:v>
                </c:pt>
                <c:pt idx="1774">
                  <c:v>1.1129276802513599</c:v>
                </c:pt>
                <c:pt idx="1775">
                  <c:v>0.61520751767107895</c:v>
                </c:pt>
                <c:pt idx="1776">
                  <c:v>0.78997037506442402</c:v>
                </c:pt>
                <c:pt idx="1777">
                  <c:v>0.593978730872736</c:v>
                </c:pt>
                <c:pt idx="1778">
                  <c:v>0.77770752193823101</c:v>
                </c:pt>
                <c:pt idx="1779">
                  <c:v>0.73238307846732098</c:v>
                </c:pt>
                <c:pt idx="1780">
                  <c:v>0.81548505680207295</c:v>
                </c:pt>
                <c:pt idx="1781">
                  <c:v>0.64519360302517004</c:v>
                </c:pt>
                <c:pt idx="1782">
                  <c:v>0.96863841129509198</c:v>
                </c:pt>
                <c:pt idx="1783">
                  <c:v>0.76851650036744601</c:v>
                </c:pt>
                <c:pt idx="1784">
                  <c:v>0.771000207809168</c:v>
                </c:pt>
                <c:pt idx="1785">
                  <c:v>0.93045537453364902</c:v>
                </c:pt>
                <c:pt idx="1786">
                  <c:v>0.860166874038092</c:v>
                </c:pt>
                <c:pt idx="1787">
                  <c:v>0.99920604765537802</c:v>
                </c:pt>
                <c:pt idx="1788">
                  <c:v>0.895188329931489</c:v>
                </c:pt>
                <c:pt idx="1789">
                  <c:v>0.84397601858187499</c:v>
                </c:pt>
                <c:pt idx="1790">
                  <c:v>0.67537363673084705</c:v>
                </c:pt>
                <c:pt idx="1791">
                  <c:v>0.95472643272812396</c:v>
                </c:pt>
                <c:pt idx="1792">
                  <c:v>0.814959352337006</c:v>
                </c:pt>
                <c:pt idx="1793">
                  <c:v>0.72703336627667003</c:v>
                </c:pt>
                <c:pt idx="1794">
                  <c:v>0.74896054612654195</c:v>
                </c:pt>
                <c:pt idx="1795">
                  <c:v>0.55339442650622495</c:v>
                </c:pt>
                <c:pt idx="1796">
                  <c:v>0.88628625028235897</c:v>
                </c:pt>
                <c:pt idx="1797">
                  <c:v>2.3525357385976902</c:v>
                </c:pt>
                <c:pt idx="1798">
                  <c:v>1.1941826165179801</c:v>
                </c:pt>
                <c:pt idx="1799">
                  <c:v>0.91042592503554498</c:v>
                </c:pt>
                <c:pt idx="1800">
                  <c:v>0.82302201321397495</c:v>
                </c:pt>
                <c:pt idx="1801">
                  <c:v>0.93721173925921497</c:v>
                </c:pt>
                <c:pt idx="1802">
                  <c:v>0.87092797548101497</c:v>
                </c:pt>
                <c:pt idx="1803">
                  <c:v>0.65741662393549105</c:v>
                </c:pt>
                <c:pt idx="1804">
                  <c:v>0.66763804613018796</c:v>
                </c:pt>
                <c:pt idx="1805">
                  <c:v>0.757321871604407</c:v>
                </c:pt>
                <c:pt idx="1806">
                  <c:v>0.81498030284937195</c:v>
                </c:pt>
                <c:pt idx="1807">
                  <c:v>0.81468554645101798</c:v>
                </c:pt>
                <c:pt idx="1808">
                  <c:v>0.79363350253648501</c:v>
                </c:pt>
                <c:pt idx="1809">
                  <c:v>0.75421905516925103</c:v>
                </c:pt>
                <c:pt idx="1810">
                  <c:v>0.88223952380150705</c:v>
                </c:pt>
                <c:pt idx="1811">
                  <c:v>0.78834871953989405</c:v>
                </c:pt>
                <c:pt idx="1812">
                  <c:v>-930</c:v>
                </c:pt>
                <c:pt idx="1813">
                  <c:v>0.87977148037587405</c:v>
                </c:pt>
                <c:pt idx="1814">
                  <c:v>0.68921248272883995</c:v>
                </c:pt>
                <c:pt idx="1815">
                  <c:v>0.85082553058531496</c:v>
                </c:pt>
                <c:pt idx="1816">
                  <c:v>0.80232724377502895</c:v>
                </c:pt>
                <c:pt idx="1817">
                  <c:v>0.79527710460641698</c:v>
                </c:pt>
                <c:pt idx="1818">
                  <c:v>0.64598197616332498</c:v>
                </c:pt>
                <c:pt idx="1819">
                  <c:v>0.65368325583393505</c:v>
                </c:pt>
                <c:pt idx="1820">
                  <c:v>1.0477549474554</c:v>
                </c:pt>
                <c:pt idx="1821">
                  <c:v>0.42070950120752798</c:v>
                </c:pt>
                <c:pt idx="1822">
                  <c:v>0.64327795626720496</c:v>
                </c:pt>
                <c:pt idx="1823">
                  <c:v>0.87839509254175097</c:v>
                </c:pt>
                <c:pt idx="1824">
                  <c:v>0.88375492467963801</c:v>
                </c:pt>
                <c:pt idx="1825">
                  <c:v>0.54482301722506199</c:v>
                </c:pt>
                <c:pt idx="1826">
                  <c:v>0.81105330493133598</c:v>
                </c:pt>
                <c:pt idx="1827">
                  <c:v>0.54602308657675702</c:v>
                </c:pt>
                <c:pt idx="1828">
                  <c:v>0.73049558920667501</c:v>
                </c:pt>
                <c:pt idx="1829">
                  <c:v>0.73432395960974695</c:v>
                </c:pt>
                <c:pt idx="1830">
                  <c:v>0.91527739996632096</c:v>
                </c:pt>
                <c:pt idx="1831">
                  <c:v>0.79013839045140299</c:v>
                </c:pt>
                <c:pt idx="1832">
                  <c:v>0.50377029727789302</c:v>
                </c:pt>
                <c:pt idx="1833">
                  <c:v>0.79944463334466698</c:v>
                </c:pt>
                <c:pt idx="1834">
                  <c:v>0.80846311500558399</c:v>
                </c:pt>
                <c:pt idx="1835">
                  <c:v>1.05645496594281</c:v>
                </c:pt>
                <c:pt idx="1836">
                  <c:v>0.66287116019846204</c:v>
                </c:pt>
                <c:pt idx="1837">
                  <c:v>0.77186375416289099</c:v>
                </c:pt>
                <c:pt idx="1838">
                  <c:v>0.82592200319322195</c:v>
                </c:pt>
                <c:pt idx="1839">
                  <c:v>0.72162386081192997</c:v>
                </c:pt>
                <c:pt idx="1840">
                  <c:v>0.88422195479279997</c:v>
                </c:pt>
                <c:pt idx="1841">
                  <c:v>0.85644966007339396</c:v>
                </c:pt>
                <c:pt idx="1842">
                  <c:v>0.97689713360321395</c:v>
                </c:pt>
                <c:pt idx="1843">
                  <c:v>0.57698171434414403</c:v>
                </c:pt>
                <c:pt idx="1844">
                  <c:v>0.68167172021778499</c:v>
                </c:pt>
                <c:pt idx="1845">
                  <c:v>0.85472804464709995</c:v>
                </c:pt>
                <c:pt idx="1846">
                  <c:v>0.77695935285349405</c:v>
                </c:pt>
                <c:pt idx="1847">
                  <c:v>0.59398808947592996</c:v>
                </c:pt>
                <c:pt idx="1848">
                  <c:v>0.53893142546337003</c:v>
                </c:pt>
                <c:pt idx="1849">
                  <c:v>0.742249227013276</c:v>
                </c:pt>
                <c:pt idx="1850">
                  <c:v>0.81719177987265401</c:v>
                </c:pt>
                <c:pt idx="1851">
                  <c:v>0.359858532272325</c:v>
                </c:pt>
                <c:pt idx="1852">
                  <c:v>0.81723718218962305</c:v>
                </c:pt>
                <c:pt idx="1853">
                  <c:v>0.74907377966748101</c:v>
                </c:pt>
                <c:pt idx="1854">
                  <c:v>0.83350000688287496</c:v>
                </c:pt>
                <c:pt idx="1855">
                  <c:v>0.71772098434343601</c:v>
                </c:pt>
                <c:pt idx="1856">
                  <c:v>0.79828252580767101</c:v>
                </c:pt>
                <c:pt idx="1857">
                  <c:v>0.93517649787442803</c:v>
                </c:pt>
                <c:pt idx="1858">
                  <c:v>0.77760254139111196</c:v>
                </c:pt>
                <c:pt idx="1859">
                  <c:v>0.68231539397646201</c:v>
                </c:pt>
                <c:pt idx="1860">
                  <c:v>0.477390006323686</c:v>
                </c:pt>
                <c:pt idx="1861">
                  <c:v>1.8569258755585401</c:v>
                </c:pt>
                <c:pt idx="1862">
                  <c:v>0.80305135115264703</c:v>
                </c:pt>
                <c:pt idx="1863">
                  <c:v>1.1950921983771901</c:v>
                </c:pt>
                <c:pt idx="1864">
                  <c:v>0.63763336091939005</c:v>
                </c:pt>
                <c:pt idx="1865">
                  <c:v>0.73598257370980502</c:v>
                </c:pt>
                <c:pt idx="1866">
                  <c:v>0.781495221261162</c:v>
                </c:pt>
                <c:pt idx="1867">
                  <c:v>0.77001653964075001</c:v>
                </c:pt>
                <c:pt idx="1868">
                  <c:v>0.632924332692957</c:v>
                </c:pt>
                <c:pt idx="1869">
                  <c:v>0.92416360521220697</c:v>
                </c:pt>
                <c:pt idx="1870">
                  <c:v>0.55919215472418404</c:v>
                </c:pt>
                <c:pt idx="1871">
                  <c:v>0.74328404475115895</c:v>
                </c:pt>
                <c:pt idx="1872">
                  <c:v>0.84455538244210504</c:v>
                </c:pt>
                <c:pt idx="1873">
                  <c:v>0.73012365853315497</c:v>
                </c:pt>
                <c:pt idx="1874">
                  <c:v>0.77307547278528599</c:v>
                </c:pt>
                <c:pt idx="1875">
                  <c:v>0.89022047081887101</c:v>
                </c:pt>
                <c:pt idx="1876">
                  <c:v>0.88623395852630504</c:v>
                </c:pt>
                <c:pt idx="1877">
                  <c:v>0.786660455908469</c:v>
                </c:pt>
                <c:pt idx="1878">
                  <c:v>0.79982408462215104</c:v>
                </c:pt>
                <c:pt idx="1879">
                  <c:v>0.87600179436685899</c:v>
                </c:pt>
                <c:pt idx="1880">
                  <c:v>0.88590954392292698</c:v>
                </c:pt>
                <c:pt idx="1881">
                  <c:v>0.86635984853260295</c:v>
                </c:pt>
                <c:pt idx="1882">
                  <c:v>0.75467916584495598</c:v>
                </c:pt>
                <c:pt idx="1883">
                  <c:v>0.83448198109499505</c:v>
                </c:pt>
                <c:pt idx="1884">
                  <c:v>0.61013128606934497</c:v>
                </c:pt>
                <c:pt idx="1885">
                  <c:v>0.77682842771982097</c:v>
                </c:pt>
                <c:pt idx="1886">
                  <c:v>0.86665211584980795</c:v>
                </c:pt>
                <c:pt idx="1887">
                  <c:v>0.45327433976750398</c:v>
                </c:pt>
                <c:pt idx="1888">
                  <c:v>0.86884185898117605</c:v>
                </c:pt>
                <c:pt idx="1889">
                  <c:v>0.85712243012837597</c:v>
                </c:pt>
                <c:pt idx="1890">
                  <c:v>1.0777063571027701</c:v>
                </c:pt>
                <c:pt idx="1891">
                  <c:v>0.77578351045706595</c:v>
                </c:pt>
                <c:pt idx="1892">
                  <c:v>0.82695966572740498</c:v>
                </c:pt>
                <c:pt idx="1893">
                  <c:v>0.54500157947640704</c:v>
                </c:pt>
                <c:pt idx="1894">
                  <c:v>0.84868472815114204</c:v>
                </c:pt>
                <c:pt idx="1895">
                  <c:v>0.79900929664039</c:v>
                </c:pt>
                <c:pt idx="1896">
                  <c:v>0.62483292343883701</c:v>
                </c:pt>
                <c:pt idx="1897">
                  <c:v>0.74970313864464899</c:v>
                </c:pt>
                <c:pt idx="1898">
                  <c:v>0.91351329243353796</c:v>
                </c:pt>
                <c:pt idx="1899">
                  <c:v>0.61174751474496303</c:v>
                </c:pt>
                <c:pt idx="1900">
                  <c:v>0.79278203835424399</c:v>
                </c:pt>
                <c:pt idx="1901">
                  <c:v>0.91811678244572004</c:v>
                </c:pt>
                <c:pt idx="1902">
                  <c:v>0.91001537425766499</c:v>
                </c:pt>
                <c:pt idx="1903">
                  <c:v>0.78048406652734104</c:v>
                </c:pt>
                <c:pt idx="1904">
                  <c:v>0.540606905569745</c:v>
                </c:pt>
                <c:pt idx="1905">
                  <c:v>0.82438778840462701</c:v>
                </c:pt>
                <c:pt idx="1906">
                  <c:v>0.63457534697081797</c:v>
                </c:pt>
                <c:pt idx="1907">
                  <c:v>1.2996868387642799</c:v>
                </c:pt>
                <c:pt idx="1908">
                  <c:v>0.64395738532929703</c:v>
                </c:pt>
                <c:pt idx="1909">
                  <c:v>0.42831455823002401</c:v>
                </c:pt>
                <c:pt idx="1910">
                  <c:v>0.72586999532772301</c:v>
                </c:pt>
                <c:pt idx="1911">
                  <c:v>1.0643221574344</c:v>
                </c:pt>
                <c:pt idx="1912">
                  <c:v>0.72647686947675205</c:v>
                </c:pt>
                <c:pt idx="1913">
                  <c:v>0.91258407424074695</c:v>
                </c:pt>
                <c:pt idx="1914">
                  <c:v>0.75587269730516005</c:v>
                </c:pt>
                <c:pt idx="1915">
                  <c:v>0.19236848504498699</c:v>
                </c:pt>
                <c:pt idx="1916">
                  <c:v>0.60870367185353702</c:v>
                </c:pt>
                <c:pt idx="1917">
                  <c:v>1.7307692307692299</c:v>
                </c:pt>
                <c:pt idx="1918">
                  <c:v>0.74584906897814396</c:v>
                </c:pt>
                <c:pt idx="1919">
                  <c:v>0.75157975002552702</c:v>
                </c:pt>
                <c:pt idx="1920">
                  <c:v>0.89385943380788702</c:v>
                </c:pt>
                <c:pt idx="1921">
                  <c:v>0.66793799980702995</c:v>
                </c:pt>
                <c:pt idx="1922">
                  <c:v>0.82490637049609805</c:v>
                </c:pt>
                <c:pt idx="1923">
                  <c:v>0.50475956303347502</c:v>
                </c:pt>
                <c:pt idx="1924">
                  <c:v>0.68357405840965002</c:v>
                </c:pt>
                <c:pt idx="1925">
                  <c:v>1.0618873818700001</c:v>
                </c:pt>
                <c:pt idx="1926">
                  <c:v>0.67183359286684396</c:v>
                </c:pt>
                <c:pt idx="1927">
                  <c:v>0.70868074492182398</c:v>
                </c:pt>
                <c:pt idx="1928">
                  <c:v>0.74848348264534303</c:v>
                </c:pt>
                <c:pt idx="1929">
                  <c:v>0.80027016148408703</c:v>
                </c:pt>
                <c:pt idx="1930">
                  <c:v>0.899747091925025</c:v>
                </c:pt>
                <c:pt idx="1931">
                  <c:v>0.78175080260908802</c:v>
                </c:pt>
                <c:pt idx="1932">
                  <c:v>0.69576191874467497</c:v>
                </c:pt>
                <c:pt idx="1933">
                  <c:v>0.77924750315692803</c:v>
                </c:pt>
                <c:pt idx="1934">
                  <c:v>0.78852722266573605</c:v>
                </c:pt>
                <c:pt idx="1935">
                  <c:v>0.68754421643173502</c:v>
                </c:pt>
                <c:pt idx="1936">
                  <c:v>0.73975353820183398</c:v>
                </c:pt>
                <c:pt idx="1937">
                  <c:v>0.79644105167387502</c:v>
                </c:pt>
                <c:pt idx="1938">
                  <c:v>0.95650188200795405</c:v>
                </c:pt>
                <c:pt idx="1939">
                  <c:v>0.60541833555852198</c:v>
                </c:pt>
                <c:pt idx="1940">
                  <c:v>0.87629088615408901</c:v>
                </c:pt>
                <c:pt idx="1941">
                  <c:v>2.37643835616438</c:v>
                </c:pt>
                <c:pt idx="1942">
                  <c:v>0.52327714455095597</c:v>
                </c:pt>
                <c:pt idx="1943">
                  <c:v>0.64834929814842801</c:v>
                </c:pt>
                <c:pt idx="1944">
                  <c:v>0.64303027519658695</c:v>
                </c:pt>
                <c:pt idx="1945">
                  <c:v>0.79401928337515604</c:v>
                </c:pt>
                <c:pt idx="1946">
                  <c:v>0.71389776566828</c:v>
                </c:pt>
                <c:pt idx="1947">
                  <c:v>0.75066439078594405</c:v>
                </c:pt>
                <c:pt idx="1948">
                  <c:v>0.65736718196933197</c:v>
                </c:pt>
                <c:pt idx="1949">
                  <c:v>0.62082971724370695</c:v>
                </c:pt>
                <c:pt idx="1950">
                  <c:v>0.75009659604261303</c:v>
                </c:pt>
                <c:pt idx="1951">
                  <c:v>0.75264601066594194</c:v>
                </c:pt>
                <c:pt idx="1952">
                  <c:v>0.77337372942956895</c:v>
                </c:pt>
                <c:pt idx="1953">
                  <c:v>0.93610731325250396</c:v>
                </c:pt>
                <c:pt idx="1954">
                  <c:v>0.671408162143878</c:v>
                </c:pt>
                <c:pt idx="1955">
                  <c:v>0.85000177889079798</c:v>
                </c:pt>
                <c:pt idx="1956">
                  <c:v>0.99604499071267805</c:v>
                </c:pt>
                <c:pt idx="1957">
                  <c:v>0.77279081992148602</c:v>
                </c:pt>
                <c:pt idx="1958">
                  <c:v>0.93220626339917301</c:v>
                </c:pt>
                <c:pt idx="1959">
                  <c:v>0.71493260700933803</c:v>
                </c:pt>
                <c:pt idx="1960">
                  <c:v>0.76664170578400903</c:v>
                </c:pt>
                <c:pt idx="1961">
                  <c:v>0.80682894665631599</c:v>
                </c:pt>
                <c:pt idx="1962">
                  <c:v>0.97699509272469298</c:v>
                </c:pt>
                <c:pt idx="1963">
                  <c:v>0.95656478371267595</c:v>
                </c:pt>
                <c:pt idx="1964">
                  <c:v>0.83075706371244395</c:v>
                </c:pt>
                <c:pt idx="1965">
                  <c:v>0.96835313328875405</c:v>
                </c:pt>
                <c:pt idx="1966">
                  <c:v>0.80244283320051901</c:v>
                </c:pt>
                <c:pt idx="1967">
                  <c:v>0.85341795986817004</c:v>
                </c:pt>
                <c:pt idx="1968">
                  <c:v>0.89035917718524704</c:v>
                </c:pt>
                <c:pt idx="1969">
                  <c:v>0.62641443709296796</c:v>
                </c:pt>
                <c:pt idx="1970">
                  <c:v>1.01775327226193</c:v>
                </c:pt>
                <c:pt idx="1971">
                  <c:v>0.76046453889691701</c:v>
                </c:pt>
                <c:pt idx="1972">
                  <c:v>0.63972757824548299</c:v>
                </c:pt>
                <c:pt idx="1973">
                  <c:v>0.72637246559666702</c:v>
                </c:pt>
                <c:pt idx="1974">
                  <c:v>1.2135712165038299</c:v>
                </c:pt>
                <c:pt idx="1975">
                  <c:v>0.96469483942127399</c:v>
                </c:pt>
                <c:pt idx="1976">
                  <c:v>0.77168316659786296</c:v>
                </c:pt>
                <c:pt idx="1977">
                  <c:v>0.61121716267367798</c:v>
                </c:pt>
                <c:pt idx="1978">
                  <c:v>1.1410291320402399</c:v>
                </c:pt>
                <c:pt idx="1979">
                  <c:v>0.88151686694721099</c:v>
                </c:pt>
                <c:pt idx="1980">
                  <c:v>0.84349804844236997</c:v>
                </c:pt>
                <c:pt idx="1981">
                  <c:v>0.80807442924441297</c:v>
                </c:pt>
                <c:pt idx="1982">
                  <c:v>0.71800227533601202</c:v>
                </c:pt>
                <c:pt idx="1983">
                  <c:v>0.90060560792818201</c:v>
                </c:pt>
                <c:pt idx="1984">
                  <c:v>0.57922159141070495</c:v>
                </c:pt>
                <c:pt idx="1985">
                  <c:v>0.57961539740188195</c:v>
                </c:pt>
                <c:pt idx="1986">
                  <c:v>0.97500347959219202</c:v>
                </c:pt>
                <c:pt idx="1987">
                  <c:v>0.69494836117207504</c:v>
                </c:pt>
                <c:pt idx="1988">
                  <c:v>0.45713645071648801</c:v>
                </c:pt>
                <c:pt idx="1989">
                  <c:v>0.75890497064422902</c:v>
                </c:pt>
                <c:pt idx="1990">
                  <c:v>0.87786521063551903</c:v>
                </c:pt>
                <c:pt idx="1991">
                  <c:v>0.201668628755694</c:v>
                </c:pt>
                <c:pt idx="1992">
                  <c:v>0.13219627873039</c:v>
                </c:pt>
                <c:pt idx="1993">
                  <c:v>1.0010396056205799</c:v>
                </c:pt>
                <c:pt idx="1994">
                  <c:v>0.55030790848869104</c:v>
                </c:pt>
                <c:pt idx="1995">
                  <c:v>0.70335094601503201</c:v>
                </c:pt>
                <c:pt idx="1996">
                  <c:v>0.83565573128105497</c:v>
                </c:pt>
                <c:pt idx="1997">
                  <c:v>0.81022161076820098</c:v>
                </c:pt>
                <c:pt idx="1998">
                  <c:v>0.64336584500578797</c:v>
                </c:pt>
                <c:pt idx="1999">
                  <c:v>0.76116884562954501</c:v>
                </c:pt>
                <c:pt idx="2000">
                  <c:v>0.74090140824938999</c:v>
                </c:pt>
                <c:pt idx="2001">
                  <c:v>0.83582163074940496</c:v>
                </c:pt>
                <c:pt idx="2002">
                  <c:v>0.73946042850044302</c:v>
                </c:pt>
                <c:pt idx="2003">
                  <c:v>0.54404823727368401</c:v>
                </c:pt>
                <c:pt idx="2004">
                  <c:v>1.4578406491240301</c:v>
                </c:pt>
                <c:pt idx="2005">
                  <c:v>0.33952875952875999</c:v>
                </c:pt>
                <c:pt idx="2006">
                  <c:v>0.71422405288082103</c:v>
                </c:pt>
                <c:pt idx="2007">
                  <c:v>0.63112379632516202</c:v>
                </c:pt>
                <c:pt idx="2008">
                  <c:v>0.79369615964561502</c:v>
                </c:pt>
                <c:pt idx="2009">
                  <c:v>0.87415567910736602</c:v>
                </c:pt>
                <c:pt idx="2010">
                  <c:v>0.87554140912992096</c:v>
                </c:pt>
                <c:pt idx="2011">
                  <c:v>0.81813461862958503</c:v>
                </c:pt>
                <c:pt idx="2012">
                  <c:v>0.68783910308733898</c:v>
                </c:pt>
                <c:pt idx="2013">
                  <c:v>0.86277747450027797</c:v>
                </c:pt>
                <c:pt idx="2014">
                  <c:v>0.85944046989079403</c:v>
                </c:pt>
                <c:pt idx="2015">
                  <c:v>0.92554770143960197</c:v>
                </c:pt>
                <c:pt idx="2016">
                  <c:v>1.0319789425138299</c:v>
                </c:pt>
                <c:pt idx="2017">
                  <c:v>0.92942154786638997</c:v>
                </c:pt>
                <c:pt idx="2018">
                  <c:v>0.53347534250773898</c:v>
                </c:pt>
                <c:pt idx="2019">
                  <c:v>0.77482532694831696</c:v>
                </c:pt>
                <c:pt idx="2020">
                  <c:v>0.58563840163678105</c:v>
                </c:pt>
                <c:pt idx="2021">
                  <c:v>0.83787513586298301</c:v>
                </c:pt>
                <c:pt idx="2022">
                  <c:v>0.94218528556155001</c:v>
                </c:pt>
                <c:pt idx="2023">
                  <c:v>1.70547945205479</c:v>
                </c:pt>
                <c:pt idx="2024">
                  <c:v>0.81404012038962503</c:v>
                </c:pt>
                <c:pt idx="2025">
                  <c:v>0.54236475570574105</c:v>
                </c:pt>
                <c:pt idx="2026">
                  <c:v>1.0471151046871201</c:v>
                </c:pt>
                <c:pt idx="2027">
                  <c:v>0.57179571999287504</c:v>
                </c:pt>
                <c:pt idx="2028">
                  <c:v>0.79943002754602299</c:v>
                </c:pt>
                <c:pt idx="2029">
                  <c:v>0.85690824201891502</c:v>
                </c:pt>
                <c:pt idx="2030">
                  <c:v>5.2364672364672398</c:v>
                </c:pt>
                <c:pt idx="2031">
                  <c:v>0.63978344337548299</c:v>
                </c:pt>
                <c:pt idx="2032">
                  <c:v>0.91614934054514996</c:v>
                </c:pt>
                <c:pt idx="2033">
                  <c:v>0.77987125346168196</c:v>
                </c:pt>
                <c:pt idx="2034">
                  <c:v>0.60189872064719296</c:v>
                </c:pt>
                <c:pt idx="2035">
                  <c:v>0.66379719336669296</c:v>
                </c:pt>
                <c:pt idx="2036">
                  <c:v>0.76647751262542396</c:v>
                </c:pt>
                <c:pt idx="2037">
                  <c:v>0.87456963077288397</c:v>
                </c:pt>
                <c:pt idx="2038">
                  <c:v>0.85169558705053094</c:v>
                </c:pt>
                <c:pt idx="2039">
                  <c:v>0.71049055023668795</c:v>
                </c:pt>
                <c:pt idx="2040">
                  <c:v>0.79643819527909998</c:v>
                </c:pt>
                <c:pt idx="2041">
                  <c:v>0.69868015143939799</c:v>
                </c:pt>
                <c:pt idx="2042">
                  <c:v>0.82597940187685304</c:v>
                </c:pt>
                <c:pt idx="2043">
                  <c:v>0.62463569663241303</c:v>
                </c:pt>
                <c:pt idx="2044">
                  <c:v>0.69631395230617998</c:v>
                </c:pt>
                <c:pt idx="2045">
                  <c:v>0.73835354301836398</c:v>
                </c:pt>
                <c:pt idx="2046">
                  <c:v>0.87416215783307105</c:v>
                </c:pt>
                <c:pt idx="2047">
                  <c:v>0.73072324751020501</c:v>
                </c:pt>
                <c:pt idx="2048">
                  <c:v>0.65452434398947301</c:v>
                </c:pt>
                <c:pt idx="2049">
                  <c:v>0.85423123148033198</c:v>
                </c:pt>
                <c:pt idx="2050">
                  <c:v>0.73414376321353103</c:v>
                </c:pt>
                <c:pt idx="2051">
                  <c:v>0.50071443895291201</c:v>
                </c:pt>
                <c:pt idx="2052">
                  <c:v>0.735019991994594</c:v>
                </c:pt>
                <c:pt idx="2053">
                  <c:v>0.75251943845366498</c:v>
                </c:pt>
                <c:pt idx="2054">
                  <c:v>0.65726976870567699</c:v>
                </c:pt>
                <c:pt idx="2055">
                  <c:v>1.0400454392652001</c:v>
                </c:pt>
                <c:pt idx="2056">
                  <c:v>0.73277702588291505</c:v>
                </c:pt>
                <c:pt idx="2057">
                  <c:v>0.87043238130032796</c:v>
                </c:pt>
                <c:pt idx="2058">
                  <c:v>0.81047097861879502</c:v>
                </c:pt>
                <c:pt idx="2059">
                  <c:v>0.63783220672501895</c:v>
                </c:pt>
                <c:pt idx="2060">
                  <c:v>1.55366933551414</c:v>
                </c:pt>
                <c:pt idx="2061">
                  <c:v>0.86328083051512805</c:v>
                </c:pt>
                <c:pt idx="2062">
                  <c:v>1.7333896945654801</c:v>
                </c:pt>
                <c:pt idx="2063">
                  <c:v>0.69754007573097898</c:v>
                </c:pt>
                <c:pt idx="2064">
                  <c:v>0.64752131073258801</c:v>
                </c:pt>
                <c:pt idx="2065">
                  <c:v>1.2197813664291299</c:v>
                </c:pt>
                <c:pt idx="2066">
                  <c:v>0.91901379146017104</c:v>
                </c:pt>
                <c:pt idx="2067">
                  <c:v>0.74049108513974404</c:v>
                </c:pt>
                <c:pt idx="2068">
                  <c:v>0.75106694476495595</c:v>
                </c:pt>
                <c:pt idx="2069">
                  <c:v>0.79717655851609703</c:v>
                </c:pt>
                <c:pt idx="2070">
                  <c:v>0.66586904819686499</c:v>
                </c:pt>
                <c:pt idx="2071">
                  <c:v>0.682961843696686</c:v>
                </c:pt>
                <c:pt idx="2072">
                  <c:v>0.76959281761842901</c:v>
                </c:pt>
                <c:pt idx="2073">
                  <c:v>0.73095459468295998</c:v>
                </c:pt>
                <c:pt idx="2074">
                  <c:v>0.83305450460667496</c:v>
                </c:pt>
                <c:pt idx="2075">
                  <c:v>0.77835233870993004</c:v>
                </c:pt>
                <c:pt idx="2076">
                  <c:v>1.05687007936592</c:v>
                </c:pt>
                <c:pt idx="2077">
                  <c:v>0.905266221653799</c:v>
                </c:pt>
                <c:pt idx="2078">
                  <c:v>0.70459167291019997</c:v>
                </c:pt>
                <c:pt idx="2079">
                  <c:v>0.71767301337836698</c:v>
                </c:pt>
                <c:pt idx="2080">
                  <c:v>0.75093278020632603</c:v>
                </c:pt>
                <c:pt idx="2081">
                  <c:v>0.86339593333505604</c:v>
                </c:pt>
                <c:pt idx="2082">
                  <c:v>0.70730000364763002</c:v>
                </c:pt>
                <c:pt idx="2083">
                  <c:v>0.83414217896619203</c:v>
                </c:pt>
                <c:pt idx="2084">
                  <c:v>0.78077025731662297</c:v>
                </c:pt>
                <c:pt idx="2085">
                  <c:v>1.1660690696357801</c:v>
                </c:pt>
                <c:pt idx="2086">
                  <c:v>0.77961528093187404</c:v>
                </c:pt>
                <c:pt idx="2087">
                  <c:v>0.78293923299774604</c:v>
                </c:pt>
                <c:pt idx="2088">
                  <c:v>0.62354777418615104</c:v>
                </c:pt>
                <c:pt idx="2089">
                  <c:v>0.67030417145895904</c:v>
                </c:pt>
                <c:pt idx="2090">
                  <c:v>0.62526508286167104</c:v>
                </c:pt>
                <c:pt idx="2091">
                  <c:v>0.60379464621613799</c:v>
                </c:pt>
                <c:pt idx="2092">
                  <c:v>0.83206114560700695</c:v>
                </c:pt>
                <c:pt idx="2093">
                  <c:v>0.77159040724304895</c:v>
                </c:pt>
                <c:pt idx="2094">
                  <c:v>0.66332782534887302</c:v>
                </c:pt>
                <c:pt idx="2095">
                  <c:v>0.69441156440524099</c:v>
                </c:pt>
                <c:pt idx="2096">
                  <c:v>0.63125504787604003</c:v>
                </c:pt>
                <c:pt idx="2097">
                  <c:v>0.56489169266367401</c:v>
                </c:pt>
                <c:pt idx="2098">
                  <c:v>0.65675409247202898</c:v>
                </c:pt>
                <c:pt idx="2099">
                  <c:v>0.80713118492455604</c:v>
                </c:pt>
                <c:pt idx="2100">
                  <c:v>0.54336494671220203</c:v>
                </c:pt>
                <c:pt idx="2101">
                  <c:v>0.773080134128592</c:v>
                </c:pt>
                <c:pt idx="2102">
                  <c:v>0.72915677534189205</c:v>
                </c:pt>
                <c:pt idx="2103">
                  <c:v>1.11785923695107</c:v>
                </c:pt>
                <c:pt idx="2104">
                  <c:v>0.68298847378665195</c:v>
                </c:pt>
                <c:pt idx="2105">
                  <c:v>1.00753276235683</c:v>
                </c:pt>
                <c:pt idx="2106">
                  <c:v>1.11309675772275</c:v>
                </c:pt>
                <c:pt idx="2107">
                  <c:v>0.99513459532092996</c:v>
                </c:pt>
                <c:pt idx="2108">
                  <c:v>0.85760170869242902</c:v>
                </c:pt>
                <c:pt idx="2109">
                  <c:v>0.73643959591682795</c:v>
                </c:pt>
                <c:pt idx="2110">
                  <c:v>0.59138626593458998</c:v>
                </c:pt>
                <c:pt idx="2111">
                  <c:v>0.75327359361662605</c:v>
                </c:pt>
                <c:pt idx="2112">
                  <c:v>0.62686787052237203</c:v>
                </c:pt>
                <c:pt idx="2113">
                  <c:v>0.70754916321801498</c:v>
                </c:pt>
                <c:pt idx="2114">
                  <c:v>0.68781295609719795</c:v>
                </c:pt>
                <c:pt idx="2115">
                  <c:v>0.66363192572715102</c:v>
                </c:pt>
                <c:pt idx="2116">
                  <c:v>0.51648483368162001</c:v>
                </c:pt>
                <c:pt idx="2117">
                  <c:v>1.2470563086734201</c:v>
                </c:pt>
                <c:pt idx="2118">
                  <c:v>0.80164747014915305</c:v>
                </c:pt>
                <c:pt idx="2119">
                  <c:v>0.66187697532675605</c:v>
                </c:pt>
                <c:pt idx="2120">
                  <c:v>0.92170713248023095</c:v>
                </c:pt>
                <c:pt idx="2121">
                  <c:v>1.0255777741088601</c:v>
                </c:pt>
                <c:pt idx="2122">
                  <c:v>0.79081559065361295</c:v>
                </c:pt>
                <c:pt idx="2123">
                  <c:v>0.91218312597492501</c:v>
                </c:pt>
                <c:pt idx="2124">
                  <c:v>0.82194542773989199</c:v>
                </c:pt>
                <c:pt idx="2125">
                  <c:v>0.725581474203705</c:v>
                </c:pt>
                <c:pt idx="2126">
                  <c:v>0.99916276647478997</c:v>
                </c:pt>
                <c:pt idx="2127">
                  <c:v>0.85137724643808899</c:v>
                </c:pt>
                <c:pt idx="2128">
                  <c:v>0.51521991747156304</c:v>
                </c:pt>
                <c:pt idx="2129">
                  <c:v>0.71696593818036403</c:v>
                </c:pt>
                <c:pt idx="2130">
                  <c:v>0.84623466336226705</c:v>
                </c:pt>
                <c:pt idx="2131">
                  <c:v>0.88450456473373296</c:v>
                </c:pt>
                <c:pt idx="2132">
                  <c:v>0.62762236611877698</c:v>
                </c:pt>
                <c:pt idx="2133">
                  <c:v>0.53507247838484595</c:v>
                </c:pt>
                <c:pt idx="2134">
                  <c:v>0.75758389290448302</c:v>
                </c:pt>
                <c:pt idx="2135">
                  <c:v>0.77589404310758203</c:v>
                </c:pt>
                <c:pt idx="2136">
                  <c:v>0.62461475202308703</c:v>
                </c:pt>
                <c:pt idx="2137">
                  <c:v>0.85723933553745701</c:v>
                </c:pt>
                <c:pt idx="2138">
                  <c:v>0.58975010468856803</c:v>
                </c:pt>
                <c:pt idx="2139">
                  <c:v>0.71749005087195705</c:v>
                </c:pt>
                <c:pt idx="2140">
                  <c:v>1.01479883298219</c:v>
                </c:pt>
                <c:pt idx="2141">
                  <c:v>3.0917988222015298</c:v>
                </c:pt>
                <c:pt idx="2142">
                  <c:v>0.47335582883511101</c:v>
                </c:pt>
                <c:pt idx="2143">
                  <c:v>0.79162369559847801</c:v>
                </c:pt>
                <c:pt idx="2144">
                  <c:v>0.69700679105233998</c:v>
                </c:pt>
                <c:pt idx="2145">
                  <c:v>0.67568888749877698</c:v>
                </c:pt>
                <c:pt idx="2146">
                  <c:v>0.80042201512220901</c:v>
                </c:pt>
                <c:pt idx="2147">
                  <c:v>0.84081953848992896</c:v>
                </c:pt>
                <c:pt idx="2148">
                  <c:v>0.71435649214551</c:v>
                </c:pt>
                <c:pt idx="2149">
                  <c:v>0.70277167806968899</c:v>
                </c:pt>
                <c:pt idx="2150">
                  <c:v>0.92150398665719802</c:v>
                </c:pt>
                <c:pt idx="2151">
                  <c:v>0.95938697099055703</c:v>
                </c:pt>
                <c:pt idx="2152">
                  <c:v>0.62995188244648403</c:v>
                </c:pt>
                <c:pt idx="2153">
                  <c:v>0.83198303964535003</c:v>
                </c:pt>
                <c:pt idx="2154">
                  <c:v>0.80775811676561704</c:v>
                </c:pt>
                <c:pt idx="2155">
                  <c:v>0.90108991897923896</c:v>
                </c:pt>
                <c:pt idx="2156">
                  <c:v>0.93489317454014598</c:v>
                </c:pt>
                <c:pt idx="2157">
                  <c:v>0.96320251726247696</c:v>
                </c:pt>
                <c:pt idx="2158">
                  <c:v>0.54962945975765198</c:v>
                </c:pt>
                <c:pt idx="2159">
                  <c:v>0.81861632252514005</c:v>
                </c:pt>
                <c:pt idx="2160">
                  <c:v>0.73019393344915595</c:v>
                </c:pt>
                <c:pt idx="2161">
                  <c:v>0.859177052160633</c:v>
                </c:pt>
                <c:pt idx="2162">
                  <c:v>0.84002123358990599</c:v>
                </c:pt>
                <c:pt idx="2163">
                  <c:v>0.78190954773869303</c:v>
                </c:pt>
                <c:pt idx="2164">
                  <c:v>0.75324162295038299</c:v>
                </c:pt>
                <c:pt idx="2165">
                  <c:v>0.641199543003515</c:v>
                </c:pt>
                <c:pt idx="2166">
                  <c:v>0.81982006488793802</c:v>
                </c:pt>
                <c:pt idx="2167">
                  <c:v>0.53346555361231796</c:v>
                </c:pt>
                <c:pt idx="2168">
                  <c:v>0.69036447841395998</c:v>
                </c:pt>
                <c:pt idx="2169">
                  <c:v>0.80271634821090199</c:v>
                </c:pt>
                <c:pt idx="2170">
                  <c:v>0.88217468386964804</c:v>
                </c:pt>
                <c:pt idx="2171">
                  <c:v>0.59410007723485503</c:v>
                </c:pt>
                <c:pt idx="2172">
                  <c:v>0.88340788583158902</c:v>
                </c:pt>
                <c:pt idx="2173">
                  <c:v>0.65597028583788197</c:v>
                </c:pt>
                <c:pt idx="2174">
                  <c:v>0.87491484074408099</c:v>
                </c:pt>
                <c:pt idx="2175">
                  <c:v>0.58937053247454296</c:v>
                </c:pt>
                <c:pt idx="2176">
                  <c:v>0.718738323037444</c:v>
                </c:pt>
                <c:pt idx="2177">
                  <c:v>0.29308182348777401</c:v>
                </c:pt>
                <c:pt idx="2178">
                  <c:v>0.68667576170986799</c:v>
                </c:pt>
                <c:pt idx="2179">
                  <c:v>0.88281394136285196</c:v>
                </c:pt>
                <c:pt idx="2180">
                  <c:v>0.63248295466804805</c:v>
                </c:pt>
                <c:pt idx="2181">
                  <c:v>0.74108947980405104</c:v>
                </c:pt>
                <c:pt idx="2182">
                  <c:v>0.47379034302343298</c:v>
                </c:pt>
                <c:pt idx="2183">
                  <c:v>0.61905501048814604</c:v>
                </c:pt>
                <c:pt idx="2184">
                  <c:v>0.88042569011990002</c:v>
                </c:pt>
                <c:pt idx="2185">
                  <c:v>0.63869247928342698</c:v>
                </c:pt>
                <c:pt idx="2186">
                  <c:v>0.89357296743660397</c:v>
                </c:pt>
                <c:pt idx="2187">
                  <c:v>0.67346361653161402</c:v>
                </c:pt>
                <c:pt idx="2188">
                  <c:v>0.79560717260187896</c:v>
                </c:pt>
                <c:pt idx="2189">
                  <c:v>0.54761414375349804</c:v>
                </c:pt>
                <c:pt idx="2190">
                  <c:v>0.72685051296969105</c:v>
                </c:pt>
                <c:pt idx="2191">
                  <c:v>0.77888156009577902</c:v>
                </c:pt>
                <c:pt idx="2192">
                  <c:v>1.5664851995412501</c:v>
                </c:pt>
                <c:pt idx="2193">
                  <c:v>0.95276750330251003</c:v>
                </c:pt>
                <c:pt idx="2194">
                  <c:v>0.81283363819332699</c:v>
                </c:pt>
                <c:pt idx="2195">
                  <c:v>0.89515900961011696</c:v>
                </c:pt>
                <c:pt idx="2196">
                  <c:v>0.83390371021591003</c:v>
                </c:pt>
                <c:pt idx="2197">
                  <c:v>0.65096913101335496</c:v>
                </c:pt>
                <c:pt idx="2198">
                  <c:v>0.681127270966844</c:v>
                </c:pt>
                <c:pt idx="2199">
                  <c:v>0.78011571637746302</c:v>
                </c:pt>
                <c:pt idx="2200">
                  <c:v>0.81514216806795403</c:v>
                </c:pt>
                <c:pt idx="2201">
                  <c:v>0.69167571794091698</c:v>
                </c:pt>
                <c:pt idx="2202">
                  <c:v>0.971820283932748</c:v>
                </c:pt>
                <c:pt idx="2203">
                  <c:v>1.09023102396857</c:v>
                </c:pt>
                <c:pt idx="2204">
                  <c:v>0.83157866182497897</c:v>
                </c:pt>
                <c:pt idx="2205">
                  <c:v>0.77631319506223395</c:v>
                </c:pt>
                <c:pt idx="2206">
                  <c:v>0.44195748733104101</c:v>
                </c:pt>
                <c:pt idx="2207">
                  <c:v>0.54610801421752198</c:v>
                </c:pt>
                <c:pt idx="2208">
                  <c:v>0.73953071854823904</c:v>
                </c:pt>
                <c:pt idx="2209">
                  <c:v>0.66177741042994098</c:v>
                </c:pt>
                <c:pt idx="2210">
                  <c:v>1.7048983502379</c:v>
                </c:pt>
                <c:pt idx="2211">
                  <c:v>0.71090526193595205</c:v>
                </c:pt>
                <c:pt idx="2212">
                  <c:v>0.64974846203515102</c:v>
                </c:pt>
                <c:pt idx="2213">
                  <c:v>0.88152893959496603</c:v>
                </c:pt>
                <c:pt idx="2214">
                  <c:v>0.64009919222175804</c:v>
                </c:pt>
                <c:pt idx="2215">
                  <c:v>0.74640665855094701</c:v>
                </c:pt>
                <c:pt idx="2216">
                  <c:v>0.82912372257546196</c:v>
                </c:pt>
                <c:pt idx="2217">
                  <c:v>0.89489835416950103</c:v>
                </c:pt>
                <c:pt idx="2218">
                  <c:v>0.74758547048511603</c:v>
                </c:pt>
                <c:pt idx="2219">
                  <c:v>0.66785175180741996</c:v>
                </c:pt>
                <c:pt idx="2220">
                  <c:v>0.86127436788703404</c:v>
                </c:pt>
                <c:pt idx="2221">
                  <c:v>0.83386500642947703</c:v>
                </c:pt>
                <c:pt idx="2222">
                  <c:v>0.93376243417202998</c:v>
                </c:pt>
                <c:pt idx="2223">
                  <c:v>0.88771475418309398</c:v>
                </c:pt>
                <c:pt idx="2224">
                  <c:v>0.62368892041510304</c:v>
                </c:pt>
                <c:pt idx="2225">
                  <c:v>0.79555657928309897</c:v>
                </c:pt>
                <c:pt idx="2226">
                  <c:v>0.81242819012603196</c:v>
                </c:pt>
                <c:pt idx="2227">
                  <c:v>0.87580790767591998</c:v>
                </c:pt>
                <c:pt idx="2228">
                  <c:v>0.67124013408871697</c:v>
                </c:pt>
                <c:pt idx="2229">
                  <c:v>0.705075519745618</c:v>
                </c:pt>
                <c:pt idx="2230">
                  <c:v>0.73046677728879605</c:v>
                </c:pt>
                <c:pt idx="2231">
                  <c:v>0.59192331985755797</c:v>
                </c:pt>
                <c:pt idx="2232">
                  <c:v>0.62416513684328501</c:v>
                </c:pt>
                <c:pt idx="2233">
                  <c:v>0.90339464004203895</c:v>
                </c:pt>
                <c:pt idx="2234">
                  <c:v>0.94380387601638405</c:v>
                </c:pt>
                <c:pt idx="2235">
                  <c:v>0.70345349000888002</c:v>
                </c:pt>
                <c:pt idx="2236">
                  <c:v>0.47091208225283798</c:v>
                </c:pt>
                <c:pt idx="2237">
                  <c:v>0.90658880534520403</c:v>
                </c:pt>
                <c:pt idx="2238">
                  <c:v>0.74304864502094403</c:v>
                </c:pt>
                <c:pt idx="2239">
                  <c:v>0.75184296256472305</c:v>
                </c:pt>
                <c:pt idx="2240">
                  <c:v>0.82071174145196502</c:v>
                </c:pt>
                <c:pt idx="2241">
                  <c:v>0.91720476761695702</c:v>
                </c:pt>
                <c:pt idx="2242">
                  <c:v>0.44674164562784602</c:v>
                </c:pt>
                <c:pt idx="2243">
                  <c:v>0.92656360991780295</c:v>
                </c:pt>
                <c:pt idx="2244">
                  <c:v>0.66989887364748602</c:v>
                </c:pt>
                <c:pt idx="2245">
                  <c:v>0.61367763737648096</c:v>
                </c:pt>
                <c:pt idx="2246">
                  <c:v>0.81280378182892599</c:v>
                </c:pt>
                <c:pt idx="2247">
                  <c:v>0.871093014214668</c:v>
                </c:pt>
                <c:pt idx="2248">
                  <c:v>0.92794208962357505</c:v>
                </c:pt>
                <c:pt idx="2249">
                  <c:v>0.31331258689859098</c:v>
                </c:pt>
                <c:pt idx="2250">
                  <c:v>0.75562667670729999</c:v>
                </c:pt>
                <c:pt idx="2251">
                  <c:v>0.63902161766405896</c:v>
                </c:pt>
                <c:pt idx="2252">
                  <c:v>0.63257231804719805</c:v>
                </c:pt>
                <c:pt idx="2253">
                  <c:v>0.74323837988463004</c:v>
                </c:pt>
                <c:pt idx="2254">
                  <c:v>0.72357004581981299</c:v>
                </c:pt>
                <c:pt idx="2255">
                  <c:v>0.91950390269597304</c:v>
                </c:pt>
                <c:pt idx="2256">
                  <c:v>0.96454284631624498</c:v>
                </c:pt>
                <c:pt idx="2257">
                  <c:v>0.78736070556063698</c:v>
                </c:pt>
                <c:pt idx="2258">
                  <c:v>1.0728086008541899</c:v>
                </c:pt>
                <c:pt idx="2259">
                  <c:v>0.60054516986925499</c:v>
                </c:pt>
                <c:pt idx="2260">
                  <c:v>0.81227422995103005</c:v>
                </c:pt>
                <c:pt idx="2261">
                  <c:v>0.77068901237642795</c:v>
                </c:pt>
                <c:pt idx="2262">
                  <c:v>0.50224692526017001</c:v>
                </c:pt>
                <c:pt idx="2263">
                  <c:v>0.87502589125513897</c:v>
                </c:pt>
                <c:pt idx="2264">
                  <c:v>0.84425293226249598</c:v>
                </c:pt>
                <c:pt idx="2265">
                  <c:v>0.78768304060357797</c:v>
                </c:pt>
                <c:pt idx="2266">
                  <c:v>0.91981319706418996</c:v>
                </c:pt>
                <c:pt idx="2267">
                  <c:v>1.05530549430531</c:v>
                </c:pt>
                <c:pt idx="2268">
                  <c:v>0.93441775803291804</c:v>
                </c:pt>
                <c:pt idx="2269">
                  <c:v>0.75933421777625998</c:v>
                </c:pt>
                <c:pt idx="2270">
                  <c:v>0.73515702100662605</c:v>
                </c:pt>
                <c:pt idx="2271">
                  <c:v>0.94153312645348597</c:v>
                </c:pt>
                <c:pt idx="2272">
                  <c:v>0.66863255881736805</c:v>
                </c:pt>
                <c:pt idx="2273">
                  <c:v>0.87603355630330804</c:v>
                </c:pt>
                <c:pt idx="2274">
                  <c:v>0.86356014755433497</c:v>
                </c:pt>
                <c:pt idx="2275">
                  <c:v>0.87913184775628395</c:v>
                </c:pt>
                <c:pt idx="2276">
                  <c:v>0.98488195100685005</c:v>
                </c:pt>
                <c:pt idx="2277">
                  <c:v>0.77597421021526303</c:v>
                </c:pt>
                <c:pt idx="2278">
                  <c:v>0.96811728968292998</c:v>
                </c:pt>
                <c:pt idx="2279">
                  <c:v>0.60035732173931</c:v>
                </c:pt>
                <c:pt idx="2280">
                  <c:v>0.76662259900046403</c:v>
                </c:pt>
                <c:pt idx="2281">
                  <c:v>0.62981942150961501</c:v>
                </c:pt>
                <c:pt idx="2282">
                  <c:v>0.61092800983251105</c:v>
                </c:pt>
                <c:pt idx="2283">
                  <c:v>0.95223980925749596</c:v>
                </c:pt>
                <c:pt idx="2284">
                  <c:v>0.76072207515322798</c:v>
                </c:pt>
                <c:pt idx="2285">
                  <c:v>0.86178103251216698</c:v>
                </c:pt>
                <c:pt idx="2286">
                  <c:v>0.81615298836414996</c:v>
                </c:pt>
                <c:pt idx="2287">
                  <c:v>0.54123118795737801</c:v>
                </c:pt>
                <c:pt idx="2288">
                  <c:v>0.643379568919343</c:v>
                </c:pt>
                <c:pt idx="2289">
                  <c:v>0.568861467270799</c:v>
                </c:pt>
                <c:pt idx="2290">
                  <c:v>0.81288084100050095</c:v>
                </c:pt>
                <c:pt idx="2291">
                  <c:v>1.1219271358334499</c:v>
                </c:pt>
                <c:pt idx="2292">
                  <c:v>0.63608935344964901</c:v>
                </c:pt>
                <c:pt idx="2293">
                  <c:v>0.41680892340589398</c:v>
                </c:pt>
                <c:pt idx="2294">
                  <c:v>0.61497056349873802</c:v>
                </c:pt>
                <c:pt idx="2295">
                  <c:v>0.94947777118195398</c:v>
                </c:pt>
                <c:pt idx="2296">
                  <c:v>0.82376918851724401</c:v>
                </c:pt>
                <c:pt idx="2297">
                  <c:v>0.76885796127716399</c:v>
                </c:pt>
                <c:pt idx="2298">
                  <c:v>0.43203195464501998</c:v>
                </c:pt>
                <c:pt idx="2299">
                  <c:v>0.82115268905482697</c:v>
                </c:pt>
                <c:pt idx="2300">
                  <c:v>0.95095417203865695</c:v>
                </c:pt>
                <c:pt idx="2301">
                  <c:v>0.74214120360025404</c:v>
                </c:pt>
                <c:pt idx="2302">
                  <c:v>1.1947515652058101</c:v>
                </c:pt>
                <c:pt idx="2303">
                  <c:v>0.71602800580320003</c:v>
                </c:pt>
                <c:pt idx="2304">
                  <c:v>0.77748257688637801</c:v>
                </c:pt>
                <c:pt idx="2305">
                  <c:v>0.72625241194000101</c:v>
                </c:pt>
                <c:pt idx="2306">
                  <c:v>0.68640679660169901</c:v>
                </c:pt>
                <c:pt idx="2307">
                  <c:v>0.74107866273467404</c:v>
                </c:pt>
                <c:pt idx="2308">
                  <c:v>0.69204875609841099</c:v>
                </c:pt>
                <c:pt idx="2309">
                  <c:v>1.73268541697345</c:v>
                </c:pt>
                <c:pt idx="2310">
                  <c:v>0.83553997656298196</c:v>
                </c:pt>
                <c:pt idx="2311">
                  <c:v>0.77414295068912897</c:v>
                </c:pt>
                <c:pt idx="2312">
                  <c:v>0.72398569043481298</c:v>
                </c:pt>
                <c:pt idx="2313">
                  <c:v>0.77836744025411198</c:v>
                </c:pt>
                <c:pt idx="2314">
                  <c:v>0.85223559272772398</c:v>
                </c:pt>
                <c:pt idx="2315">
                  <c:v>0.82730221570426499</c:v>
                </c:pt>
                <c:pt idx="2316">
                  <c:v>0.77232148648954102</c:v>
                </c:pt>
                <c:pt idx="2317">
                  <c:v>0.80860989878385203</c:v>
                </c:pt>
                <c:pt idx="2318">
                  <c:v>0.87166986689230996</c:v>
                </c:pt>
                <c:pt idx="2319">
                  <c:v>0.93108092849192603</c:v>
                </c:pt>
                <c:pt idx="2320">
                  <c:v>0.89995993054627998</c:v>
                </c:pt>
                <c:pt idx="2321">
                  <c:v>0.80710008732171801</c:v>
                </c:pt>
                <c:pt idx="2322">
                  <c:v>0.48712042855398302</c:v>
                </c:pt>
                <c:pt idx="2323">
                  <c:v>1.0108494374841299</c:v>
                </c:pt>
                <c:pt idx="2324">
                  <c:v>0.76082761159085399</c:v>
                </c:pt>
                <c:pt idx="2325">
                  <c:v>0.65294153424303403</c:v>
                </c:pt>
                <c:pt idx="2326">
                  <c:v>0.79009806061083099</c:v>
                </c:pt>
                <c:pt idx="2327">
                  <c:v>0.62054194858441203</c:v>
                </c:pt>
                <c:pt idx="2328">
                  <c:v>0.831563282875181</c:v>
                </c:pt>
                <c:pt idx="2329">
                  <c:v>0.611738502101145</c:v>
                </c:pt>
                <c:pt idx="2330">
                  <c:v>0.76248358491572898</c:v>
                </c:pt>
                <c:pt idx="2331">
                  <c:v>0.59920498489812302</c:v>
                </c:pt>
                <c:pt idx="2332">
                  <c:v>0.83131070759509296</c:v>
                </c:pt>
                <c:pt idx="2333">
                  <c:v>0.731851724708111</c:v>
                </c:pt>
                <c:pt idx="2334">
                  <c:v>0.84419630492654996</c:v>
                </c:pt>
                <c:pt idx="2335">
                  <c:v>0.533993026104985</c:v>
                </c:pt>
                <c:pt idx="2336">
                  <c:v>0.67307964657880204</c:v>
                </c:pt>
                <c:pt idx="2337">
                  <c:v>0.43982702185341699</c:v>
                </c:pt>
                <c:pt idx="2338">
                  <c:v>0.63352685414308196</c:v>
                </c:pt>
                <c:pt idx="2339">
                  <c:v>0.85738853096761203</c:v>
                </c:pt>
                <c:pt idx="2340">
                  <c:v>0.86173847299394601</c:v>
                </c:pt>
                <c:pt idx="2341">
                  <c:v>0.479943114407612</c:v>
                </c:pt>
                <c:pt idx="2342">
                  <c:v>0.55295496884914097</c:v>
                </c:pt>
                <c:pt idx="2343">
                  <c:v>0.73770841647820495</c:v>
                </c:pt>
                <c:pt idx="2344">
                  <c:v>0.28136076296269202</c:v>
                </c:pt>
                <c:pt idx="2345">
                  <c:v>0.57757842105753199</c:v>
                </c:pt>
                <c:pt idx="2346">
                  <c:v>0.55325288070925505</c:v>
                </c:pt>
                <c:pt idx="2347">
                  <c:v>0.82767952419200996</c:v>
                </c:pt>
                <c:pt idx="2348">
                  <c:v>0.87579125688507797</c:v>
                </c:pt>
                <c:pt idx="2349">
                  <c:v>0.869954660546568</c:v>
                </c:pt>
                <c:pt idx="2350">
                  <c:v>0.86975581719275696</c:v>
                </c:pt>
                <c:pt idx="2351">
                  <c:v>1.1909282141026301</c:v>
                </c:pt>
                <c:pt idx="2352">
                  <c:v>0.74641219915182899</c:v>
                </c:pt>
                <c:pt idx="2353">
                  <c:v>0.56461819658814005</c:v>
                </c:pt>
                <c:pt idx="2354">
                  <c:v>0.69100180083542095</c:v>
                </c:pt>
                <c:pt idx="2355">
                  <c:v>0.59888219005458398</c:v>
                </c:pt>
                <c:pt idx="2356">
                  <c:v>0.90515592360742003</c:v>
                </c:pt>
                <c:pt idx="2357">
                  <c:v>0.930691672768166</c:v>
                </c:pt>
                <c:pt idx="2358">
                  <c:v>0.86861918114036096</c:v>
                </c:pt>
                <c:pt idx="2359">
                  <c:v>0.82246818620890105</c:v>
                </c:pt>
                <c:pt idx="2360">
                  <c:v>0.72608916349491703</c:v>
                </c:pt>
                <c:pt idx="2361">
                  <c:v>1.4206945042657799</c:v>
                </c:pt>
                <c:pt idx="2362">
                  <c:v>1.0436944535360899</c:v>
                </c:pt>
                <c:pt idx="2363">
                  <c:v>0.65646383115819695</c:v>
                </c:pt>
                <c:pt idx="2364">
                  <c:v>0.54082911543155998</c:v>
                </c:pt>
                <c:pt idx="2365">
                  <c:v>0.73400689068248604</c:v>
                </c:pt>
                <c:pt idx="2366">
                  <c:v>0.60480764779941099</c:v>
                </c:pt>
                <c:pt idx="2367">
                  <c:v>0.68398247126565104</c:v>
                </c:pt>
                <c:pt idx="2368">
                  <c:v>0.431916253221996</c:v>
                </c:pt>
                <c:pt idx="2369">
                  <c:v>0.73422091765515995</c:v>
                </c:pt>
                <c:pt idx="2370">
                  <c:v>0.78315248258751102</c:v>
                </c:pt>
                <c:pt idx="2371">
                  <c:v>0.66019614040320795</c:v>
                </c:pt>
                <c:pt idx="2372">
                  <c:v>0.78718108276291199</c:v>
                </c:pt>
                <c:pt idx="2373">
                  <c:v>0.46535712757307302</c:v>
                </c:pt>
                <c:pt idx="2374">
                  <c:v>0.20983086680761101</c:v>
                </c:pt>
                <c:pt idx="2375">
                  <c:v>0.98582248531208305</c:v>
                </c:pt>
                <c:pt idx="2376">
                  <c:v>1.00466246352324</c:v>
                </c:pt>
                <c:pt idx="2377">
                  <c:v>0.92069022731043604</c:v>
                </c:pt>
                <c:pt idx="2378">
                  <c:v>0.80268148540178197</c:v>
                </c:pt>
                <c:pt idx="2379">
                  <c:v>0.93359748772617801</c:v>
                </c:pt>
                <c:pt idx="2380">
                  <c:v>0.759606185388365</c:v>
                </c:pt>
                <c:pt idx="2381">
                  <c:v>0.399167270094135</c:v>
                </c:pt>
                <c:pt idx="2382">
                  <c:v>0.89380580702079704</c:v>
                </c:pt>
                <c:pt idx="2383">
                  <c:v>0.635062809530895</c:v>
                </c:pt>
                <c:pt idx="2384">
                  <c:v>0.98392163088871398</c:v>
                </c:pt>
                <c:pt idx="2385">
                  <c:v>0.78825599995687601</c:v>
                </c:pt>
                <c:pt idx="2386">
                  <c:v>0.67427185076240403</c:v>
                </c:pt>
                <c:pt idx="2387">
                  <c:v>0.82916490741424298</c:v>
                </c:pt>
                <c:pt idx="2388">
                  <c:v>0.80722281470342305</c:v>
                </c:pt>
                <c:pt idx="2389">
                  <c:v>0.58544059270743398</c:v>
                </c:pt>
                <c:pt idx="2390">
                  <c:v>0.78803785209044996</c:v>
                </c:pt>
                <c:pt idx="2391">
                  <c:v>0.77829224819161003</c:v>
                </c:pt>
                <c:pt idx="2392">
                  <c:v>0.81435284869386604</c:v>
                </c:pt>
                <c:pt idx="2393">
                  <c:v>0.67130068344495997</c:v>
                </c:pt>
                <c:pt idx="2394">
                  <c:v>0.77287245914156599</c:v>
                </c:pt>
                <c:pt idx="2395">
                  <c:v>0.79982091890984397</c:v>
                </c:pt>
                <c:pt idx="2396">
                  <c:v>0.65164205179986201</c:v>
                </c:pt>
                <c:pt idx="2397">
                  <c:v>0.51454172098297701</c:v>
                </c:pt>
                <c:pt idx="2398">
                  <c:v>0.65568673417659695</c:v>
                </c:pt>
                <c:pt idx="2399">
                  <c:v>0.73455219324301202</c:v>
                </c:pt>
                <c:pt idx="2400">
                  <c:v>0.94460287155686395</c:v>
                </c:pt>
                <c:pt idx="2401">
                  <c:v>0.96385209938771799</c:v>
                </c:pt>
                <c:pt idx="2402">
                  <c:v>0.90092299449411395</c:v>
                </c:pt>
                <c:pt idx="2403">
                  <c:v>0.63758935707494901</c:v>
                </c:pt>
                <c:pt idx="2404">
                  <c:v>0.81740102507740298</c:v>
                </c:pt>
                <c:pt idx="2405">
                  <c:v>0.78635674893539798</c:v>
                </c:pt>
                <c:pt idx="2406">
                  <c:v>0.57702812108767099</c:v>
                </c:pt>
                <c:pt idx="2407">
                  <c:v>0.79860718794536101</c:v>
                </c:pt>
                <c:pt idx="2408">
                  <c:v>0.781216792336629</c:v>
                </c:pt>
                <c:pt idx="2409">
                  <c:v>0.75722400091115505</c:v>
                </c:pt>
                <c:pt idx="2410">
                  <c:v>0.78401358584773295</c:v>
                </c:pt>
                <c:pt idx="2411">
                  <c:v>0.83447566589573596</c:v>
                </c:pt>
                <c:pt idx="2412">
                  <c:v>1.0020939904583701</c:v>
                </c:pt>
                <c:pt idx="2413">
                  <c:v>0.78356305072647803</c:v>
                </c:pt>
                <c:pt idx="2414">
                  <c:v>0.52318545532398097</c:v>
                </c:pt>
                <c:pt idx="2415">
                  <c:v>0.64973935505806801</c:v>
                </c:pt>
                <c:pt idx="2416">
                  <c:v>0.66949357997885905</c:v>
                </c:pt>
                <c:pt idx="2417">
                  <c:v>0.74677713587083905</c:v>
                </c:pt>
                <c:pt idx="2418">
                  <c:v>0.73844350704171302</c:v>
                </c:pt>
                <c:pt idx="2419">
                  <c:v>0.94612654662153395</c:v>
                </c:pt>
                <c:pt idx="2420">
                  <c:v>0.40308625791228098</c:v>
                </c:pt>
                <c:pt idx="2421">
                  <c:v>0.83743095131572998</c:v>
                </c:pt>
                <c:pt idx="2422">
                  <c:v>0.96115685522153305</c:v>
                </c:pt>
                <c:pt idx="2423">
                  <c:v>0.69406873985565598</c:v>
                </c:pt>
                <c:pt idx="2424">
                  <c:v>0.78391645808167398</c:v>
                </c:pt>
                <c:pt idx="2425">
                  <c:v>0.79519705401100105</c:v>
                </c:pt>
                <c:pt idx="2426">
                  <c:v>0.80239755101922905</c:v>
                </c:pt>
                <c:pt idx="2427">
                  <c:v>0.73160085285249599</c:v>
                </c:pt>
                <c:pt idx="2428">
                  <c:v>0.79646743066575498</c:v>
                </c:pt>
                <c:pt idx="2429">
                  <c:v>0.73452529074307704</c:v>
                </c:pt>
                <c:pt idx="2430">
                  <c:v>0.97736037797748498</c:v>
                </c:pt>
                <c:pt idx="2431">
                  <c:v>1.0143745855306801</c:v>
                </c:pt>
                <c:pt idx="2432">
                  <c:v>0.88627661020200998</c:v>
                </c:pt>
                <c:pt idx="2433">
                  <c:v>0.88491533060207805</c:v>
                </c:pt>
                <c:pt idx="2434">
                  <c:v>0.79068047072775105</c:v>
                </c:pt>
                <c:pt idx="2435">
                  <c:v>0.98667768897160202</c:v>
                </c:pt>
                <c:pt idx="2436">
                  <c:v>0.63944283709222904</c:v>
                </c:pt>
                <c:pt idx="2437">
                  <c:v>0.65460057652165304</c:v>
                </c:pt>
                <c:pt idx="2438">
                  <c:v>0.69316350997486598</c:v>
                </c:pt>
                <c:pt idx="2439">
                  <c:v>1.2563602309973501</c:v>
                </c:pt>
                <c:pt idx="2440">
                  <c:v>0.47201133574075699</c:v>
                </c:pt>
                <c:pt idx="2441">
                  <c:v>0.576965081249047</c:v>
                </c:pt>
                <c:pt idx="2442">
                  <c:v>0.82460439572871802</c:v>
                </c:pt>
                <c:pt idx="2443">
                  <c:v>0.72761000489702798</c:v>
                </c:pt>
                <c:pt idx="2444">
                  <c:v>0.68051527386250898</c:v>
                </c:pt>
                <c:pt idx="2445">
                  <c:v>0.69458134815825301</c:v>
                </c:pt>
                <c:pt idx="2446">
                  <c:v>0.79781456715531895</c:v>
                </c:pt>
                <c:pt idx="2447">
                  <c:v>1.7815209537572301</c:v>
                </c:pt>
                <c:pt idx="2448">
                  <c:v>0.48614133512651703</c:v>
                </c:pt>
                <c:pt idx="2449">
                  <c:v>0.75404407688851605</c:v>
                </c:pt>
                <c:pt idx="2450">
                  <c:v>0.48909817996834698</c:v>
                </c:pt>
                <c:pt idx="2451">
                  <c:v>0.92994476524028802</c:v>
                </c:pt>
                <c:pt idx="2452">
                  <c:v>0.758062807415815</c:v>
                </c:pt>
                <c:pt idx="2453">
                  <c:v>0.62706410292844805</c:v>
                </c:pt>
                <c:pt idx="2454">
                  <c:v>0.98604486883241504</c:v>
                </c:pt>
                <c:pt idx="2455">
                  <c:v>0.91687345987257396</c:v>
                </c:pt>
                <c:pt idx="2456">
                  <c:v>0.82271722878653597</c:v>
                </c:pt>
                <c:pt idx="2457">
                  <c:v>0.83179188476524102</c:v>
                </c:pt>
                <c:pt idx="2458">
                  <c:v>0.30025256276927598</c:v>
                </c:pt>
                <c:pt idx="2459">
                  <c:v>0.84987132971419699</c:v>
                </c:pt>
                <c:pt idx="2460">
                  <c:v>0.52994692010392097</c:v>
                </c:pt>
                <c:pt idx="2461">
                  <c:v>0.87843569978146097</c:v>
                </c:pt>
                <c:pt idx="2462">
                  <c:v>0.75997412480691195</c:v>
                </c:pt>
                <c:pt idx="2463">
                  <c:v>0.89997259436163402</c:v>
                </c:pt>
                <c:pt idx="2464">
                  <c:v>0.77318888175131895</c:v>
                </c:pt>
                <c:pt idx="2465">
                  <c:v>0.92865091772868102</c:v>
                </c:pt>
                <c:pt idx="2466">
                  <c:v>0.67075719512120402</c:v>
                </c:pt>
                <c:pt idx="2467">
                  <c:v>0.73751045054603204</c:v>
                </c:pt>
                <c:pt idx="2468">
                  <c:v>0.76919972422449601</c:v>
                </c:pt>
                <c:pt idx="2469">
                  <c:v>0.71858671488539105</c:v>
                </c:pt>
                <c:pt idx="2470">
                  <c:v>0.71285103756691803</c:v>
                </c:pt>
                <c:pt idx="2471">
                  <c:v>0.84530575404046104</c:v>
                </c:pt>
                <c:pt idx="2472">
                  <c:v>0.79520459473063898</c:v>
                </c:pt>
                <c:pt idx="2473">
                  <c:v>1.2679471262688999</c:v>
                </c:pt>
                <c:pt idx="2474">
                  <c:v>0.84542200452147698</c:v>
                </c:pt>
                <c:pt idx="2475">
                  <c:v>0.80989889214862698</c:v>
                </c:pt>
                <c:pt idx="2476">
                  <c:v>0.87932724294084397</c:v>
                </c:pt>
                <c:pt idx="2477">
                  <c:v>0.917209819761588</c:v>
                </c:pt>
                <c:pt idx="2478">
                  <c:v>1.7502637897022599</c:v>
                </c:pt>
                <c:pt idx="2479">
                  <c:v>0.87028772170991098</c:v>
                </c:pt>
                <c:pt idx="2480">
                  <c:v>0.75366333158424703</c:v>
                </c:pt>
                <c:pt idx="2481">
                  <c:v>0.827388777416453</c:v>
                </c:pt>
                <c:pt idx="2482">
                  <c:v>0.661654215535181</c:v>
                </c:pt>
                <c:pt idx="2483">
                  <c:v>0.81681214858491002</c:v>
                </c:pt>
                <c:pt idx="2484">
                  <c:v>0.77028120692510205</c:v>
                </c:pt>
                <c:pt idx="2485">
                  <c:v>0.85851188672310697</c:v>
                </c:pt>
                <c:pt idx="2486">
                  <c:v>0.69632920967063805</c:v>
                </c:pt>
                <c:pt idx="2487">
                  <c:v>0.84770454282980101</c:v>
                </c:pt>
                <c:pt idx="2488">
                  <c:v>0.80933781654838299</c:v>
                </c:pt>
                <c:pt idx="2489">
                  <c:v>0.856259279619345</c:v>
                </c:pt>
                <c:pt idx="2490">
                  <c:v>0.77089151314457405</c:v>
                </c:pt>
                <c:pt idx="2491">
                  <c:v>0.65793542479886202</c:v>
                </c:pt>
                <c:pt idx="2492">
                  <c:v>0.76661573427991303</c:v>
                </c:pt>
                <c:pt idx="2493">
                  <c:v>0.78629750364268303</c:v>
                </c:pt>
                <c:pt idx="2494">
                  <c:v>0.76844652953918702</c:v>
                </c:pt>
                <c:pt idx="2495">
                  <c:v>0.80892707966788702</c:v>
                </c:pt>
                <c:pt idx="2496">
                  <c:v>0.78444345953868</c:v>
                </c:pt>
                <c:pt idx="2497">
                  <c:v>0.62661536669459295</c:v>
                </c:pt>
                <c:pt idx="2498">
                  <c:v>0.97990721270985603</c:v>
                </c:pt>
                <c:pt idx="2499">
                  <c:v>0.83055722551436095</c:v>
                </c:pt>
                <c:pt idx="2500">
                  <c:v>0.94262751662515099</c:v>
                </c:pt>
                <c:pt idx="2501">
                  <c:v>0.86155604792025997</c:v>
                </c:pt>
                <c:pt idx="2502">
                  <c:v>0.456594302897182</c:v>
                </c:pt>
                <c:pt idx="2503">
                  <c:v>1.22963502669952</c:v>
                </c:pt>
                <c:pt idx="2504">
                  <c:v>0.65213584164821503</c:v>
                </c:pt>
                <c:pt idx="2505">
                  <c:v>0.76523852673098403</c:v>
                </c:pt>
                <c:pt idx="2506">
                  <c:v>0.59320465836740299</c:v>
                </c:pt>
                <c:pt idx="2507">
                  <c:v>0.81553029205253502</c:v>
                </c:pt>
                <c:pt idx="2508">
                  <c:v>0.62340403416276402</c:v>
                </c:pt>
                <c:pt idx="2509">
                  <c:v>0.75558117668929703</c:v>
                </c:pt>
                <c:pt idx="2510">
                  <c:v>0.710978705490803</c:v>
                </c:pt>
                <c:pt idx="2511">
                  <c:v>0.77114105068026095</c:v>
                </c:pt>
                <c:pt idx="2512">
                  <c:v>0.67603033964290504</c:v>
                </c:pt>
                <c:pt idx="2513">
                  <c:v>0.84460886895312504</c:v>
                </c:pt>
                <c:pt idx="2514">
                  <c:v>0.86808414807951495</c:v>
                </c:pt>
                <c:pt idx="2515">
                  <c:v>1.0573860955545999</c:v>
                </c:pt>
                <c:pt idx="2516">
                  <c:v>0.70035931647293403</c:v>
                </c:pt>
                <c:pt idx="2517">
                  <c:v>0.62510430832770902</c:v>
                </c:pt>
                <c:pt idx="2518">
                  <c:v>0.824412555719364</c:v>
                </c:pt>
                <c:pt idx="2519">
                  <c:v>0.85356748924021897</c:v>
                </c:pt>
                <c:pt idx="2520">
                  <c:v>0.88686345154196999</c:v>
                </c:pt>
                <c:pt idx="2521">
                  <c:v>0.58818222343095705</c:v>
                </c:pt>
                <c:pt idx="2522">
                  <c:v>0.73775745218894295</c:v>
                </c:pt>
                <c:pt idx="2523">
                  <c:v>0.93031928244689299</c:v>
                </c:pt>
                <c:pt idx="2524">
                  <c:v>0.71384921249256506</c:v>
                </c:pt>
                <c:pt idx="2525">
                  <c:v>0.81281796115046001</c:v>
                </c:pt>
                <c:pt idx="2526">
                  <c:v>0.79055156341837596</c:v>
                </c:pt>
                <c:pt idx="2527">
                  <c:v>0.75712932041803005</c:v>
                </c:pt>
                <c:pt idx="2528">
                  <c:v>0.86719950025491899</c:v>
                </c:pt>
                <c:pt idx="2529">
                  <c:v>0.78845097742402204</c:v>
                </c:pt>
                <c:pt idx="2530">
                  <c:v>0.82379016346995804</c:v>
                </c:pt>
                <c:pt idx="2531">
                  <c:v>0.86717566682063796</c:v>
                </c:pt>
                <c:pt idx="2532">
                  <c:v>0.68427398822270402</c:v>
                </c:pt>
                <c:pt idx="2533">
                  <c:v>0.83805569125549595</c:v>
                </c:pt>
                <c:pt idx="2534">
                  <c:v>0.76409187388212396</c:v>
                </c:pt>
                <c:pt idx="2535">
                  <c:v>0.740240303407113</c:v>
                </c:pt>
                <c:pt idx="2536">
                  <c:v>0.77503969042081</c:v>
                </c:pt>
                <c:pt idx="2537">
                  <c:v>0.626336228669641</c:v>
                </c:pt>
                <c:pt idx="2538">
                  <c:v>0.73276135117221597</c:v>
                </c:pt>
                <c:pt idx="2539">
                  <c:v>0.736816155033442</c:v>
                </c:pt>
                <c:pt idx="2540">
                  <c:v>0.82101342548008804</c:v>
                </c:pt>
                <c:pt idx="2541">
                  <c:v>0.76880998932778399</c:v>
                </c:pt>
                <c:pt idx="2542">
                  <c:v>0.81543768327295196</c:v>
                </c:pt>
                <c:pt idx="2543">
                  <c:v>0.66502005790195895</c:v>
                </c:pt>
                <c:pt idx="2544">
                  <c:v>0.75977255042644698</c:v>
                </c:pt>
                <c:pt idx="2545">
                  <c:v>1.22962444457971</c:v>
                </c:pt>
                <c:pt idx="2546">
                  <c:v>0.94842966349656699</c:v>
                </c:pt>
                <c:pt idx="2547">
                  <c:v>0.54280512611879606</c:v>
                </c:pt>
                <c:pt idx="2548">
                  <c:v>0.64824288954373399</c:v>
                </c:pt>
                <c:pt idx="2549">
                  <c:v>0.77181229550027697</c:v>
                </c:pt>
                <c:pt idx="2550">
                  <c:v>0.83872242536180297</c:v>
                </c:pt>
                <c:pt idx="2551">
                  <c:v>0.97210360011695496</c:v>
                </c:pt>
                <c:pt idx="2552">
                  <c:v>0.468395954907524</c:v>
                </c:pt>
                <c:pt idx="2553">
                  <c:v>0.84523720686280601</c:v>
                </c:pt>
                <c:pt idx="2554">
                  <c:v>0.733492340288872</c:v>
                </c:pt>
                <c:pt idx="2555">
                  <c:v>0.54957639724237795</c:v>
                </c:pt>
                <c:pt idx="2556">
                  <c:v>0.74900013852170799</c:v>
                </c:pt>
                <c:pt idx="2557">
                  <c:v>0.65977249351015999</c:v>
                </c:pt>
                <c:pt idx="2558">
                  <c:v>0.69068759556877601</c:v>
                </c:pt>
                <c:pt idx="2559">
                  <c:v>1.42390155234732</c:v>
                </c:pt>
                <c:pt idx="2560">
                  <c:v>0.62566805732089703</c:v>
                </c:pt>
                <c:pt idx="2561">
                  <c:v>1.0725279961877501</c:v>
                </c:pt>
                <c:pt idx="2562">
                  <c:v>0.58923673427923196</c:v>
                </c:pt>
                <c:pt idx="2563">
                  <c:v>0.63833509997660498</c:v>
                </c:pt>
                <c:pt idx="2564">
                  <c:v>0.91742100979207297</c:v>
                </c:pt>
                <c:pt idx="2565">
                  <c:v>0.75261134697994303</c:v>
                </c:pt>
                <c:pt idx="2566">
                  <c:v>0.75561191480551704</c:v>
                </c:pt>
                <c:pt idx="2567">
                  <c:v>0.70874650443723897</c:v>
                </c:pt>
                <c:pt idx="2568">
                  <c:v>0.81436925874163801</c:v>
                </c:pt>
                <c:pt idx="2569">
                  <c:v>0.28333222898712501</c:v>
                </c:pt>
                <c:pt idx="2570">
                  <c:v>0.84551354497282905</c:v>
                </c:pt>
                <c:pt idx="2571">
                  <c:v>1.02875960444839</c:v>
                </c:pt>
                <c:pt idx="2572">
                  <c:v>0.99373131769527101</c:v>
                </c:pt>
                <c:pt idx="2573">
                  <c:v>0.70324888063364299</c:v>
                </c:pt>
                <c:pt idx="2574">
                  <c:v>0.80915945036897696</c:v>
                </c:pt>
                <c:pt idx="2575">
                  <c:v>0.737370611292679</c:v>
                </c:pt>
                <c:pt idx="2576">
                  <c:v>0.74019220874124103</c:v>
                </c:pt>
                <c:pt idx="2577">
                  <c:v>0.608044202836164</c:v>
                </c:pt>
                <c:pt idx="2578">
                  <c:v>0.92906206589560802</c:v>
                </c:pt>
                <c:pt idx="2579">
                  <c:v>1.13626618712356</c:v>
                </c:pt>
                <c:pt idx="2580">
                  <c:v>0.71059825343509797</c:v>
                </c:pt>
                <c:pt idx="2581">
                  <c:v>1.06773080241588</c:v>
                </c:pt>
                <c:pt idx="2582">
                  <c:v>0.64434426688048896</c:v>
                </c:pt>
                <c:pt idx="2583">
                  <c:v>0.368751683013958</c:v>
                </c:pt>
                <c:pt idx="2584">
                  <c:v>0.670139196768745</c:v>
                </c:pt>
                <c:pt idx="2585">
                  <c:v>1.0396395346578899</c:v>
                </c:pt>
                <c:pt idx="2586">
                  <c:v>0.822481783670866</c:v>
                </c:pt>
                <c:pt idx="2587">
                  <c:v>0.59333411835985805</c:v>
                </c:pt>
                <c:pt idx="2588">
                  <c:v>0.86388373719254496</c:v>
                </c:pt>
                <c:pt idx="2589">
                  <c:v>0.79512865227262697</c:v>
                </c:pt>
                <c:pt idx="2590">
                  <c:v>0.76584706600401098</c:v>
                </c:pt>
                <c:pt idx="2591">
                  <c:v>1.08452022039713</c:v>
                </c:pt>
                <c:pt idx="2592">
                  <c:v>0.80117218907367405</c:v>
                </c:pt>
                <c:pt idx="2593">
                  <c:v>0.62988476514009195</c:v>
                </c:pt>
                <c:pt idx="2594">
                  <c:v>0.726629384470316</c:v>
                </c:pt>
                <c:pt idx="2595">
                  <c:v>0.69615625817390003</c:v>
                </c:pt>
                <c:pt idx="2596">
                  <c:v>0.84774585075297104</c:v>
                </c:pt>
                <c:pt idx="2597">
                  <c:v>0.81228218337625802</c:v>
                </c:pt>
                <c:pt idx="2598">
                  <c:v>1.02335166120365</c:v>
                </c:pt>
                <c:pt idx="2599">
                  <c:v>0.86151605284875299</c:v>
                </c:pt>
                <c:pt idx="2600">
                  <c:v>0.44896175986842102</c:v>
                </c:pt>
                <c:pt idx="2601">
                  <c:v>0.51635905910219704</c:v>
                </c:pt>
                <c:pt idx="2602">
                  <c:v>0.34790707867630899</c:v>
                </c:pt>
                <c:pt idx="2603">
                  <c:v>0.40959614672100803</c:v>
                </c:pt>
                <c:pt idx="2604">
                  <c:v>0.66775646841660696</c:v>
                </c:pt>
                <c:pt idx="2605">
                  <c:v>0.77184704428102102</c:v>
                </c:pt>
                <c:pt idx="2606">
                  <c:v>0.61814788048787705</c:v>
                </c:pt>
                <c:pt idx="2607">
                  <c:v>0.67907822890222702</c:v>
                </c:pt>
                <c:pt idx="2608">
                  <c:v>0.51760791705265397</c:v>
                </c:pt>
                <c:pt idx="2609">
                  <c:v>0.96330218243897003</c:v>
                </c:pt>
                <c:pt idx="2610">
                  <c:v>0.69256968836802102</c:v>
                </c:pt>
                <c:pt idx="2611">
                  <c:v>1.1378865232244799</c:v>
                </c:pt>
                <c:pt idx="2612">
                  <c:v>0.79853399906654099</c:v>
                </c:pt>
                <c:pt idx="2613">
                  <c:v>0.67417933876342095</c:v>
                </c:pt>
                <c:pt idx="2614">
                  <c:v>0.68019336802050201</c:v>
                </c:pt>
                <c:pt idx="2615">
                  <c:v>0.73121383518353</c:v>
                </c:pt>
                <c:pt idx="2616">
                  <c:v>0.77614381688308198</c:v>
                </c:pt>
                <c:pt idx="2617">
                  <c:v>0.51313969571231</c:v>
                </c:pt>
                <c:pt idx="2618">
                  <c:v>0.25763128395274598</c:v>
                </c:pt>
                <c:pt idx="2619">
                  <c:v>0.70663155841622804</c:v>
                </c:pt>
                <c:pt idx="2620">
                  <c:v>1.91289835133855</c:v>
                </c:pt>
                <c:pt idx="2621">
                  <c:v>0.61034047919293799</c:v>
                </c:pt>
                <c:pt idx="2622">
                  <c:v>0.32113355297712798</c:v>
                </c:pt>
                <c:pt idx="2623">
                  <c:v>0.59676733304976604</c:v>
                </c:pt>
                <c:pt idx="2624">
                  <c:v>0.65027934806502097</c:v>
                </c:pt>
                <c:pt idx="2625">
                  <c:v>0.54761638941609903</c:v>
                </c:pt>
                <c:pt idx="2626">
                  <c:v>0.87292626559849495</c:v>
                </c:pt>
                <c:pt idx="2627">
                  <c:v>0.90105007362963196</c:v>
                </c:pt>
                <c:pt idx="2628">
                  <c:v>0.706662379197037</c:v>
                </c:pt>
                <c:pt idx="2629">
                  <c:v>0.89568655562898303</c:v>
                </c:pt>
                <c:pt idx="2630">
                  <c:v>0.700153662670564</c:v>
                </c:pt>
                <c:pt idx="2631">
                  <c:v>0.66797852367131805</c:v>
                </c:pt>
                <c:pt idx="2632">
                  <c:v>0.830588387357592</c:v>
                </c:pt>
                <c:pt idx="2633">
                  <c:v>0.92909143855562004</c:v>
                </c:pt>
                <c:pt idx="2634">
                  <c:v>0.98749105297151796</c:v>
                </c:pt>
                <c:pt idx="2635">
                  <c:v>0.77767666196478102</c:v>
                </c:pt>
                <c:pt idx="2636">
                  <c:v>0.79311752959749804</c:v>
                </c:pt>
                <c:pt idx="2637">
                  <c:v>0.68001488829731305</c:v>
                </c:pt>
                <c:pt idx="2638">
                  <c:v>0.63146307658079304</c:v>
                </c:pt>
                <c:pt idx="2639">
                  <c:v>0.71227964656357801</c:v>
                </c:pt>
                <c:pt idx="2640">
                  <c:v>0.87583983025290002</c:v>
                </c:pt>
                <c:pt idx="2641">
                  <c:v>0.96139659382964904</c:v>
                </c:pt>
                <c:pt idx="2642">
                  <c:v>0.888367321089503</c:v>
                </c:pt>
                <c:pt idx="2643">
                  <c:v>0.82648356208597795</c:v>
                </c:pt>
                <c:pt idx="2644">
                  <c:v>1.03356970786822</c:v>
                </c:pt>
                <c:pt idx="2645">
                  <c:v>0.90979388377778703</c:v>
                </c:pt>
                <c:pt idx="2646">
                  <c:v>0.95229618530660698</c:v>
                </c:pt>
                <c:pt idx="2647">
                  <c:v>0.78894601720986701</c:v>
                </c:pt>
                <c:pt idx="2648">
                  <c:v>0.81395182996913895</c:v>
                </c:pt>
                <c:pt idx="2649">
                  <c:v>0.90457317331488796</c:v>
                </c:pt>
                <c:pt idx="2650">
                  <c:v>0.79670578127472902</c:v>
                </c:pt>
                <c:pt idx="2651">
                  <c:v>0.70131058360607101</c:v>
                </c:pt>
                <c:pt idx="2652">
                  <c:v>0.95007622612998299</c:v>
                </c:pt>
                <c:pt idx="2653">
                  <c:v>0.89757830780565195</c:v>
                </c:pt>
                <c:pt idx="2654">
                  <c:v>0.9351393432499</c:v>
                </c:pt>
                <c:pt idx="2655">
                  <c:v>0.60459968427585098</c:v>
                </c:pt>
                <c:pt idx="2656">
                  <c:v>1.04989166639718</c:v>
                </c:pt>
                <c:pt idx="2657">
                  <c:v>0.86001384326462404</c:v>
                </c:pt>
                <c:pt idx="2658">
                  <c:v>0.93843433238532803</c:v>
                </c:pt>
                <c:pt idx="2659">
                  <c:v>0.44676490058106699</c:v>
                </c:pt>
                <c:pt idx="2660">
                  <c:v>0.75719617558858698</c:v>
                </c:pt>
                <c:pt idx="2661">
                  <c:v>0.75184253639402099</c:v>
                </c:pt>
                <c:pt idx="2662">
                  <c:v>0.88660324904296195</c:v>
                </c:pt>
                <c:pt idx="2663">
                  <c:v>0.35999754031036002</c:v>
                </c:pt>
                <c:pt idx="2664">
                  <c:v>0.96554054054054095</c:v>
                </c:pt>
                <c:pt idx="2665">
                  <c:v>0.63334785540132299</c:v>
                </c:pt>
                <c:pt idx="2666">
                  <c:v>0.55103897542187397</c:v>
                </c:pt>
                <c:pt idx="2667">
                  <c:v>0.55775539528797802</c:v>
                </c:pt>
                <c:pt idx="2668">
                  <c:v>0.67420784295039804</c:v>
                </c:pt>
                <c:pt idx="2669">
                  <c:v>0.75801559985787303</c:v>
                </c:pt>
                <c:pt idx="2670">
                  <c:v>1.03583559756973</c:v>
                </c:pt>
                <c:pt idx="2671">
                  <c:v>0.85195633832524797</c:v>
                </c:pt>
                <c:pt idx="2672">
                  <c:v>0.77291388204437705</c:v>
                </c:pt>
                <c:pt idx="2673">
                  <c:v>0.76251370113262695</c:v>
                </c:pt>
                <c:pt idx="2674">
                  <c:v>0.91490549964829704</c:v>
                </c:pt>
                <c:pt idx="2675">
                  <c:v>0.89014976174775196</c:v>
                </c:pt>
                <c:pt idx="2676">
                  <c:v>0.96543410926972595</c:v>
                </c:pt>
                <c:pt idx="2677">
                  <c:v>0.77967903127848304</c:v>
                </c:pt>
                <c:pt idx="2678">
                  <c:v>0.60369094883999797</c:v>
                </c:pt>
                <c:pt idx="2679">
                  <c:v>1.05815672314111</c:v>
                </c:pt>
                <c:pt idx="2680">
                  <c:v>0.80323964547874405</c:v>
                </c:pt>
                <c:pt idx="2681">
                  <c:v>0.75165991387539499</c:v>
                </c:pt>
                <c:pt idx="2682">
                  <c:v>0.94450467223396894</c:v>
                </c:pt>
                <c:pt idx="2683">
                  <c:v>0.75440968317165702</c:v>
                </c:pt>
                <c:pt idx="2684">
                  <c:v>0.68149561844361894</c:v>
                </c:pt>
                <c:pt idx="2685">
                  <c:v>0.57268030641689405</c:v>
                </c:pt>
                <c:pt idx="2686">
                  <c:v>0.80783203877146204</c:v>
                </c:pt>
                <c:pt idx="2687">
                  <c:v>0.80551346725107897</c:v>
                </c:pt>
                <c:pt idx="2688">
                  <c:v>0.57972754912376401</c:v>
                </c:pt>
                <c:pt idx="2689">
                  <c:v>0.94556237159218404</c:v>
                </c:pt>
                <c:pt idx="2690">
                  <c:v>0.65140669349732505</c:v>
                </c:pt>
                <c:pt idx="2691">
                  <c:v>0.66883515324285103</c:v>
                </c:pt>
                <c:pt idx="2692">
                  <c:v>0.69902566950734202</c:v>
                </c:pt>
                <c:pt idx="2693">
                  <c:v>0.669297520661157</c:v>
                </c:pt>
                <c:pt idx="2694">
                  <c:v>1.33601024549115</c:v>
                </c:pt>
                <c:pt idx="2695">
                  <c:v>0.77036102020474695</c:v>
                </c:pt>
                <c:pt idx="2696">
                  <c:v>0.79397958730398599</c:v>
                </c:pt>
                <c:pt idx="2697">
                  <c:v>1.1185802773887099</c:v>
                </c:pt>
                <c:pt idx="2698">
                  <c:v>0.82279624541264795</c:v>
                </c:pt>
                <c:pt idx="2699">
                  <c:v>0.55516096375784596</c:v>
                </c:pt>
                <c:pt idx="2700">
                  <c:v>0.82844407169397405</c:v>
                </c:pt>
                <c:pt idx="2701">
                  <c:v>0.85178634545138798</c:v>
                </c:pt>
                <c:pt idx="2702">
                  <c:v>0.744637267339058</c:v>
                </c:pt>
                <c:pt idx="2703">
                  <c:v>0.81871686679489497</c:v>
                </c:pt>
                <c:pt idx="2704">
                  <c:v>1.1225064898400401</c:v>
                </c:pt>
                <c:pt idx="2705">
                  <c:v>0.72972451915111503</c:v>
                </c:pt>
                <c:pt idx="2706">
                  <c:v>0.574223046166635</c:v>
                </c:pt>
                <c:pt idx="2707">
                  <c:v>0.78746169617137696</c:v>
                </c:pt>
                <c:pt idx="2708">
                  <c:v>2.4045386634363002</c:v>
                </c:pt>
                <c:pt idx="2709">
                  <c:v>1.1135340296459999</c:v>
                </c:pt>
                <c:pt idx="2710">
                  <c:v>0.77156007579881303</c:v>
                </c:pt>
                <c:pt idx="2711">
                  <c:v>0.84685046114743301</c:v>
                </c:pt>
                <c:pt idx="2712">
                  <c:v>0.925995925787781</c:v>
                </c:pt>
                <c:pt idx="2713">
                  <c:v>0.59735314314251797</c:v>
                </c:pt>
                <c:pt idx="2714">
                  <c:v>0.80572680563547205</c:v>
                </c:pt>
                <c:pt idx="2715">
                  <c:v>0.76326407646042804</c:v>
                </c:pt>
                <c:pt idx="2716">
                  <c:v>0.43608773140357598</c:v>
                </c:pt>
                <c:pt idx="2717">
                  <c:v>0.61571089280165503</c:v>
                </c:pt>
                <c:pt idx="2718">
                  <c:v>1.0401150719733601</c:v>
                </c:pt>
                <c:pt idx="2719">
                  <c:v>0.453005447689451</c:v>
                </c:pt>
                <c:pt idx="2720">
                  <c:v>0.81059245483057096</c:v>
                </c:pt>
                <c:pt idx="2721">
                  <c:v>0.852813028099763</c:v>
                </c:pt>
                <c:pt idx="2722">
                  <c:v>0.71685952594108304</c:v>
                </c:pt>
                <c:pt idx="2723">
                  <c:v>0.79158775229637202</c:v>
                </c:pt>
                <c:pt idx="2724">
                  <c:v>0.60318705008967599</c:v>
                </c:pt>
                <c:pt idx="2725">
                  <c:v>1.8579378603902399</c:v>
                </c:pt>
                <c:pt idx="2726">
                  <c:v>1.1501870187018699</c:v>
                </c:pt>
                <c:pt idx="2727">
                  <c:v>0.70042256653569601</c:v>
                </c:pt>
                <c:pt idx="2728">
                  <c:v>0.65779741431436001</c:v>
                </c:pt>
                <c:pt idx="2729">
                  <c:v>0.72831456729443</c:v>
                </c:pt>
                <c:pt idx="2730">
                  <c:v>1.07755177858271</c:v>
                </c:pt>
                <c:pt idx="2731">
                  <c:v>0.64241052207321703</c:v>
                </c:pt>
                <c:pt idx="2732">
                  <c:v>17.7389305177112</c:v>
                </c:pt>
                <c:pt idx="2733">
                  <c:v>1.0134936874766001</c:v>
                </c:pt>
                <c:pt idx="2734">
                  <c:v>0.75496869214287199</c:v>
                </c:pt>
                <c:pt idx="2735">
                  <c:v>0.61058104876178698</c:v>
                </c:pt>
                <c:pt idx="2736">
                  <c:v>1.5225849127922699</c:v>
                </c:pt>
                <c:pt idx="2737">
                  <c:v>0.83120711683149595</c:v>
                </c:pt>
                <c:pt idx="2738">
                  <c:v>0.615120557583414</c:v>
                </c:pt>
                <c:pt idx="2739">
                  <c:v>0.86928479766464495</c:v>
                </c:pt>
                <c:pt idx="2740">
                  <c:v>0.85698915951820798</c:v>
                </c:pt>
                <c:pt idx="2741">
                  <c:v>0.89637485348198398</c:v>
                </c:pt>
                <c:pt idx="2742">
                  <c:v>0.57876026837899697</c:v>
                </c:pt>
                <c:pt idx="2743">
                  <c:v>1.6500535203268001</c:v>
                </c:pt>
                <c:pt idx="2744">
                  <c:v>0.79646844917042403</c:v>
                </c:pt>
                <c:pt idx="2745">
                  <c:v>0.77157996977434695</c:v>
                </c:pt>
                <c:pt idx="2746">
                  <c:v>0.68751982899650699</c:v>
                </c:pt>
                <c:pt idx="2747">
                  <c:v>0.84438505949555098</c:v>
                </c:pt>
                <c:pt idx="2748">
                  <c:v>0.97208440976181798</c:v>
                </c:pt>
                <c:pt idx="2749">
                  <c:v>0.59028330200444701</c:v>
                </c:pt>
                <c:pt idx="2750">
                  <c:v>0.96761975318529803</c:v>
                </c:pt>
                <c:pt idx="2751">
                  <c:v>0.76456678667118105</c:v>
                </c:pt>
                <c:pt idx="2752">
                  <c:v>1.0343789072909999</c:v>
                </c:pt>
                <c:pt idx="2753">
                  <c:v>0.61002392591996601</c:v>
                </c:pt>
                <c:pt idx="2754">
                  <c:v>0.85359215345251405</c:v>
                </c:pt>
                <c:pt idx="2755">
                  <c:v>0.77113462741657701</c:v>
                </c:pt>
                <c:pt idx="2756">
                  <c:v>0.60106514072900596</c:v>
                </c:pt>
                <c:pt idx="2757">
                  <c:v>0.78802366175329697</c:v>
                </c:pt>
                <c:pt idx="2758">
                  <c:v>0.532101375441279</c:v>
                </c:pt>
                <c:pt idx="2759">
                  <c:v>1.0205797444457001</c:v>
                </c:pt>
                <c:pt idx="2760">
                  <c:v>0.90101624779407297</c:v>
                </c:pt>
                <c:pt idx="2761">
                  <c:v>0.85263858896576705</c:v>
                </c:pt>
                <c:pt idx="2762">
                  <c:v>0.86666160638607403</c:v>
                </c:pt>
                <c:pt idx="2763">
                  <c:v>1.0889942999322899</c:v>
                </c:pt>
                <c:pt idx="2764">
                  <c:v>0.73516568031056795</c:v>
                </c:pt>
                <c:pt idx="2765">
                  <c:v>0.43601531038295899</c:v>
                </c:pt>
                <c:pt idx="2766">
                  <c:v>0.69655239771191102</c:v>
                </c:pt>
                <c:pt idx="2767">
                  <c:v>0.728194183001869</c:v>
                </c:pt>
                <c:pt idx="2768">
                  <c:v>0.89923965241253101</c:v>
                </c:pt>
                <c:pt idx="2769">
                  <c:v>0.78968271429745296</c:v>
                </c:pt>
                <c:pt idx="2770">
                  <c:v>0.65850327661586905</c:v>
                </c:pt>
                <c:pt idx="2771">
                  <c:v>0.65011104073703496</c:v>
                </c:pt>
                <c:pt idx="2772">
                  <c:v>0.81314588712410396</c:v>
                </c:pt>
                <c:pt idx="2773">
                  <c:v>0.69816514701928101</c:v>
                </c:pt>
                <c:pt idx="2774">
                  <c:v>0.94626134055103095</c:v>
                </c:pt>
                <c:pt idx="2775">
                  <c:v>1.13908091123331</c:v>
                </c:pt>
                <c:pt idx="2776">
                  <c:v>0.72082487685917895</c:v>
                </c:pt>
                <c:pt idx="2777">
                  <c:v>0.671338648607954</c:v>
                </c:pt>
                <c:pt idx="2778">
                  <c:v>0.74745374357180105</c:v>
                </c:pt>
                <c:pt idx="2779">
                  <c:v>0.79392164042475299</c:v>
                </c:pt>
                <c:pt idx="2780">
                  <c:v>0.89121831132099905</c:v>
                </c:pt>
                <c:pt idx="2781">
                  <c:v>0.85891466589315502</c:v>
                </c:pt>
                <c:pt idx="2782">
                  <c:v>0.70753441919874005</c:v>
                </c:pt>
                <c:pt idx="2783">
                  <c:v>0.74574721019382795</c:v>
                </c:pt>
                <c:pt idx="2784">
                  <c:v>0.61115062072880899</c:v>
                </c:pt>
                <c:pt idx="2785">
                  <c:v>0.70211006612426197</c:v>
                </c:pt>
                <c:pt idx="2786">
                  <c:v>0.46252270505960202</c:v>
                </c:pt>
                <c:pt idx="2787">
                  <c:v>1.0427888966536401</c:v>
                </c:pt>
                <c:pt idx="2788">
                  <c:v>0.680928012874635</c:v>
                </c:pt>
                <c:pt idx="2789">
                  <c:v>1.52009972322779</c:v>
                </c:pt>
                <c:pt idx="2790">
                  <c:v>0.63168168168168204</c:v>
                </c:pt>
                <c:pt idx="2791">
                  <c:v>0.83723989931910003</c:v>
                </c:pt>
                <c:pt idx="2792">
                  <c:v>0.65252843581957098</c:v>
                </c:pt>
                <c:pt idx="2793">
                  <c:v>0.91003693016162601</c:v>
                </c:pt>
                <c:pt idx="2794">
                  <c:v>1.0744288872512899</c:v>
                </c:pt>
                <c:pt idx="2795">
                  <c:v>0.81500964220223104</c:v>
                </c:pt>
                <c:pt idx="2796">
                  <c:v>0.91254340794920996</c:v>
                </c:pt>
                <c:pt idx="2797">
                  <c:v>0.86995650053072604</c:v>
                </c:pt>
                <c:pt idx="2798">
                  <c:v>0.75273528440367299</c:v>
                </c:pt>
                <c:pt idx="2799">
                  <c:v>0.71912167501411794</c:v>
                </c:pt>
                <c:pt idx="2800">
                  <c:v>0.642755850199763</c:v>
                </c:pt>
                <c:pt idx="2801">
                  <c:v>0.89135304615259003</c:v>
                </c:pt>
                <c:pt idx="2802">
                  <c:v>0.69007395071799804</c:v>
                </c:pt>
                <c:pt idx="2803">
                  <c:v>0.84144462925767805</c:v>
                </c:pt>
                <c:pt idx="2804">
                  <c:v>0.66869546410655401</c:v>
                </c:pt>
                <c:pt idx="2805">
                  <c:v>0.695287187039764</c:v>
                </c:pt>
                <c:pt idx="2806">
                  <c:v>0.66785177148935204</c:v>
                </c:pt>
                <c:pt idx="2807">
                  <c:v>0.90786593347897804</c:v>
                </c:pt>
                <c:pt idx="2808">
                  <c:v>0.710745726096351</c:v>
                </c:pt>
                <c:pt idx="2809">
                  <c:v>0.68170857915155203</c:v>
                </c:pt>
                <c:pt idx="2810">
                  <c:v>0.41576207578386698</c:v>
                </c:pt>
                <c:pt idx="2811">
                  <c:v>0.74183074837514795</c:v>
                </c:pt>
                <c:pt idx="2812">
                  <c:v>0.83674328966616796</c:v>
                </c:pt>
                <c:pt idx="2813">
                  <c:v>0.656630757538606</c:v>
                </c:pt>
                <c:pt idx="2814">
                  <c:v>0.84655309347663099</c:v>
                </c:pt>
                <c:pt idx="2815">
                  <c:v>0.63465256309694096</c:v>
                </c:pt>
                <c:pt idx="2816">
                  <c:v>1.0107761413207801</c:v>
                </c:pt>
                <c:pt idx="2817">
                  <c:v>0.89678245258807499</c:v>
                </c:pt>
                <c:pt idx="2818">
                  <c:v>0.68356950490088597</c:v>
                </c:pt>
                <c:pt idx="2819">
                  <c:v>0.82481728639218699</c:v>
                </c:pt>
                <c:pt idx="2820">
                  <c:v>0.78137944506568702</c:v>
                </c:pt>
                <c:pt idx="2821">
                  <c:v>0.91414757288361403</c:v>
                </c:pt>
                <c:pt idx="2822">
                  <c:v>0.69402570336922498</c:v>
                </c:pt>
                <c:pt idx="2823">
                  <c:v>0.65402573219778204</c:v>
                </c:pt>
                <c:pt idx="2824">
                  <c:v>0.86605423104909496</c:v>
                </c:pt>
                <c:pt idx="2825">
                  <c:v>0.518180234710096</c:v>
                </c:pt>
                <c:pt idx="2826">
                  <c:v>0.71755495719764695</c:v>
                </c:pt>
                <c:pt idx="2827">
                  <c:v>0.80123601472641204</c:v>
                </c:pt>
                <c:pt idx="2828">
                  <c:v>0.824016488764725</c:v>
                </c:pt>
                <c:pt idx="2829">
                  <c:v>0.63476254207497096</c:v>
                </c:pt>
                <c:pt idx="2830">
                  <c:v>1.1332437842393599</c:v>
                </c:pt>
                <c:pt idx="2831">
                  <c:v>0.793451585885664</c:v>
                </c:pt>
                <c:pt idx="2832">
                  <c:v>0.82259251481206697</c:v>
                </c:pt>
                <c:pt idx="2833">
                  <c:v>0.98550701696463705</c:v>
                </c:pt>
                <c:pt idx="2834">
                  <c:v>3.4551640620494801</c:v>
                </c:pt>
                <c:pt idx="2835">
                  <c:v>0.67266768815922595</c:v>
                </c:pt>
                <c:pt idx="2836">
                  <c:v>0.74215334438382796</c:v>
                </c:pt>
                <c:pt idx="2837">
                  <c:v>1.1580855395293601</c:v>
                </c:pt>
                <c:pt idx="2838">
                  <c:v>0.78461061234943696</c:v>
                </c:pt>
                <c:pt idx="2839">
                  <c:v>0.85741582506283298</c:v>
                </c:pt>
                <c:pt idx="2840">
                  <c:v>1.0111689537766999</c:v>
                </c:pt>
                <c:pt idx="2841">
                  <c:v>0.85670489456498999</c:v>
                </c:pt>
                <c:pt idx="2842">
                  <c:v>0.70875660879395996</c:v>
                </c:pt>
                <c:pt idx="2843">
                  <c:v>0.829348235207091</c:v>
                </c:pt>
                <c:pt idx="2844">
                  <c:v>0.89591237617813202</c:v>
                </c:pt>
                <c:pt idx="2845">
                  <c:v>0.987775796412667</c:v>
                </c:pt>
                <c:pt idx="2846">
                  <c:v>0.88380625276723401</c:v>
                </c:pt>
                <c:pt idx="2847">
                  <c:v>0.93979975165432805</c:v>
                </c:pt>
                <c:pt idx="2848">
                  <c:v>0.59996910111572299</c:v>
                </c:pt>
                <c:pt idx="2849">
                  <c:v>0.84544077830296904</c:v>
                </c:pt>
                <c:pt idx="2850">
                  <c:v>0.83247975003435304</c:v>
                </c:pt>
                <c:pt idx="2851">
                  <c:v>0.767840051621552</c:v>
                </c:pt>
                <c:pt idx="2852">
                  <c:v>0.78622982746313297</c:v>
                </c:pt>
                <c:pt idx="2853">
                  <c:v>0.81968034012908697</c:v>
                </c:pt>
                <c:pt idx="2854">
                  <c:v>0.73665737392421005</c:v>
                </c:pt>
                <c:pt idx="2855">
                  <c:v>0.70454702483442699</c:v>
                </c:pt>
                <c:pt idx="2856">
                  <c:v>0.67405854516913599</c:v>
                </c:pt>
                <c:pt idx="2857">
                  <c:v>0.77893454196174094</c:v>
                </c:pt>
                <c:pt idx="2858">
                  <c:v>0.86543662658336995</c:v>
                </c:pt>
                <c:pt idx="2859">
                  <c:v>0.84434456821107295</c:v>
                </c:pt>
                <c:pt idx="2860">
                  <c:v>0.780901151179763</c:v>
                </c:pt>
                <c:pt idx="2861">
                  <c:v>0.59090790657055503</c:v>
                </c:pt>
                <c:pt idx="2862">
                  <c:v>0.75900839883271798</c:v>
                </c:pt>
                <c:pt idx="2863">
                  <c:v>0.98936307491471098</c:v>
                </c:pt>
                <c:pt idx="2864">
                  <c:v>0.61176254680277997</c:v>
                </c:pt>
                <c:pt idx="2865">
                  <c:v>1.1913275766175</c:v>
                </c:pt>
                <c:pt idx="2866">
                  <c:v>0.90130019425296504</c:v>
                </c:pt>
                <c:pt idx="2867">
                  <c:v>0.70366492146596904</c:v>
                </c:pt>
                <c:pt idx="2868">
                  <c:v>0.58038731017015899</c:v>
                </c:pt>
                <c:pt idx="2869">
                  <c:v>0.67768902469369097</c:v>
                </c:pt>
                <c:pt idx="2870">
                  <c:v>0.70138226489449795</c:v>
                </c:pt>
                <c:pt idx="2871">
                  <c:v>0.77707162921348305</c:v>
                </c:pt>
                <c:pt idx="2872">
                  <c:v>0.908055801195916</c:v>
                </c:pt>
                <c:pt idx="2873">
                  <c:v>0.91620696088831599</c:v>
                </c:pt>
                <c:pt idx="2874">
                  <c:v>1.1694258414195999</c:v>
                </c:pt>
                <c:pt idx="2875">
                  <c:v>0.60802653175388699</c:v>
                </c:pt>
                <c:pt idx="2876">
                  <c:v>0.80170926360071004</c:v>
                </c:pt>
                <c:pt idx="2877">
                  <c:v>0.906711363480878</c:v>
                </c:pt>
                <c:pt idx="2878">
                  <c:v>0.88657850716202502</c:v>
                </c:pt>
                <c:pt idx="2879">
                  <c:v>0.99125469611852202</c:v>
                </c:pt>
                <c:pt idx="2880">
                  <c:v>0.81312247219900002</c:v>
                </c:pt>
                <c:pt idx="2881">
                  <c:v>0.79499330487906905</c:v>
                </c:pt>
                <c:pt idx="2882">
                  <c:v>0.64028157328646196</c:v>
                </c:pt>
                <c:pt idx="2883">
                  <c:v>0.70997994579887602</c:v>
                </c:pt>
                <c:pt idx="2884">
                  <c:v>0.89958920973526701</c:v>
                </c:pt>
                <c:pt idx="2885">
                  <c:v>0.82170254946343602</c:v>
                </c:pt>
                <c:pt idx="2886">
                  <c:v>0.53157759581301001</c:v>
                </c:pt>
                <c:pt idx="2887">
                  <c:v>0.78838745753083805</c:v>
                </c:pt>
                <c:pt idx="2888">
                  <c:v>0.72071083530500502</c:v>
                </c:pt>
                <c:pt idx="2889">
                  <c:v>0.79548767677294496</c:v>
                </c:pt>
                <c:pt idx="2890">
                  <c:v>0.75264583774479599</c:v>
                </c:pt>
                <c:pt idx="2891">
                  <c:v>0.763207332346579</c:v>
                </c:pt>
                <c:pt idx="2892">
                  <c:v>0.72431373600556004</c:v>
                </c:pt>
                <c:pt idx="2893">
                  <c:v>0.90760846541634099</c:v>
                </c:pt>
                <c:pt idx="2894">
                  <c:v>0.67210436374127802</c:v>
                </c:pt>
                <c:pt idx="2895">
                  <c:v>0.84077517703659699</c:v>
                </c:pt>
                <c:pt idx="2896">
                  <c:v>0.86291955986646296</c:v>
                </c:pt>
                <c:pt idx="2897">
                  <c:v>0.58629643368131001</c:v>
                </c:pt>
                <c:pt idx="2898">
                  <c:v>0.79417711639574495</c:v>
                </c:pt>
                <c:pt idx="2899">
                  <c:v>0.69015617347771696</c:v>
                </c:pt>
                <c:pt idx="2900">
                  <c:v>0.84648844277837798</c:v>
                </c:pt>
                <c:pt idx="2901">
                  <c:v>0.802546085270608</c:v>
                </c:pt>
                <c:pt idx="2902">
                  <c:v>0.79498585625954399</c:v>
                </c:pt>
                <c:pt idx="2903">
                  <c:v>0.68072558490689095</c:v>
                </c:pt>
                <c:pt idx="2904">
                  <c:v>0.71524504703275504</c:v>
                </c:pt>
                <c:pt idx="2905">
                  <c:v>0.58115911769658202</c:v>
                </c:pt>
                <c:pt idx="2906">
                  <c:v>0.79676747256174896</c:v>
                </c:pt>
                <c:pt idx="2907">
                  <c:v>0.53557940454459596</c:v>
                </c:pt>
                <c:pt idx="2908">
                  <c:v>0.66736787021506105</c:v>
                </c:pt>
                <c:pt idx="2909">
                  <c:v>0.839072160382627</c:v>
                </c:pt>
                <c:pt idx="2910">
                  <c:v>0.88442800021764401</c:v>
                </c:pt>
                <c:pt idx="2911">
                  <c:v>0.83457110924757105</c:v>
                </c:pt>
                <c:pt idx="2912">
                  <c:v>0.82539302164129902</c:v>
                </c:pt>
                <c:pt idx="2913">
                  <c:v>0.68131847347233399</c:v>
                </c:pt>
                <c:pt idx="2914">
                  <c:v>1.08445184749412</c:v>
                </c:pt>
                <c:pt idx="2915">
                  <c:v>0.63333716112650396</c:v>
                </c:pt>
                <c:pt idx="2916">
                  <c:v>0.73977500944964303</c:v>
                </c:pt>
                <c:pt idx="2917">
                  <c:v>0.76650714875919401</c:v>
                </c:pt>
                <c:pt idx="2918">
                  <c:v>0.90851935167560705</c:v>
                </c:pt>
                <c:pt idx="2919">
                  <c:v>0.82170890053105905</c:v>
                </c:pt>
                <c:pt idx="2920">
                  <c:v>0.73447437977143304</c:v>
                </c:pt>
                <c:pt idx="2921">
                  <c:v>0.94387775247772399</c:v>
                </c:pt>
                <c:pt idx="2922">
                  <c:v>1.0015257451608099</c:v>
                </c:pt>
                <c:pt idx="2923">
                  <c:v>0.59066341056920002</c:v>
                </c:pt>
                <c:pt idx="2924">
                  <c:v>0.78543169830081705</c:v>
                </c:pt>
                <c:pt idx="2925">
                  <c:v>0.66027154216066797</c:v>
                </c:pt>
                <c:pt idx="2926">
                  <c:v>0.62347559469508596</c:v>
                </c:pt>
                <c:pt idx="2927">
                  <c:v>0.73009841649689</c:v>
                </c:pt>
                <c:pt idx="2928">
                  <c:v>0.55629416383145802</c:v>
                </c:pt>
                <c:pt idx="2929">
                  <c:v>0.73219213362642099</c:v>
                </c:pt>
                <c:pt idx="2930">
                  <c:v>1.1521264929554</c:v>
                </c:pt>
                <c:pt idx="2931">
                  <c:v>1.0846711735838701</c:v>
                </c:pt>
                <c:pt idx="2932">
                  <c:v>0.68246516234414301</c:v>
                </c:pt>
                <c:pt idx="2933">
                  <c:v>0.61371662114782999</c:v>
                </c:pt>
                <c:pt idx="2934">
                  <c:v>0.59847966095989502</c:v>
                </c:pt>
                <c:pt idx="2935">
                  <c:v>0.76558198694726498</c:v>
                </c:pt>
                <c:pt idx="2936">
                  <c:v>0.91608097203868499</c:v>
                </c:pt>
                <c:pt idx="2937">
                  <c:v>0.89434366768978402</c:v>
                </c:pt>
                <c:pt idx="2938">
                  <c:v>0.86154160736413199</c:v>
                </c:pt>
                <c:pt idx="2939">
                  <c:v>0.83461922709342495</c:v>
                </c:pt>
                <c:pt idx="2940">
                  <c:v>0.69997733454215805</c:v>
                </c:pt>
                <c:pt idx="2941">
                  <c:v>0.96627462408575304</c:v>
                </c:pt>
                <c:pt idx="2942">
                  <c:v>0.58965833314945704</c:v>
                </c:pt>
                <c:pt idx="2943">
                  <c:v>0.83938324588713398</c:v>
                </c:pt>
                <c:pt idx="2944">
                  <c:v>0.796615834630927</c:v>
                </c:pt>
                <c:pt idx="2945">
                  <c:v>0.81131941001249896</c:v>
                </c:pt>
                <c:pt idx="2946">
                  <c:v>0.55197321614083295</c:v>
                </c:pt>
                <c:pt idx="2947">
                  <c:v>0.60635315333880102</c:v>
                </c:pt>
                <c:pt idx="2948">
                  <c:v>0.54563610294125697</c:v>
                </c:pt>
                <c:pt idx="2949">
                  <c:v>1.2128507347758599</c:v>
                </c:pt>
                <c:pt idx="2950">
                  <c:v>0.478147899513095</c:v>
                </c:pt>
                <c:pt idx="2951">
                  <c:v>0.689632441408774</c:v>
                </c:pt>
                <c:pt idx="2952">
                  <c:v>0.69291873933541404</c:v>
                </c:pt>
                <c:pt idx="2953">
                  <c:v>0.89801048937347105</c:v>
                </c:pt>
                <c:pt idx="2954">
                  <c:v>0.77624054347640903</c:v>
                </c:pt>
                <c:pt idx="2955">
                  <c:v>0.61272569386157505</c:v>
                </c:pt>
                <c:pt idx="2956">
                  <c:v>0.64972209704070905</c:v>
                </c:pt>
                <c:pt idx="2957">
                  <c:v>0.57083920624614004</c:v>
                </c:pt>
                <c:pt idx="2958">
                  <c:v>1.3779980894844199</c:v>
                </c:pt>
                <c:pt idx="2959">
                  <c:v>0.80366863998457505</c:v>
                </c:pt>
                <c:pt idx="2960">
                  <c:v>0.65859545386095597</c:v>
                </c:pt>
                <c:pt idx="2961">
                  <c:v>0.63330087851263905</c:v>
                </c:pt>
                <c:pt idx="2962">
                  <c:v>0.743994610329756</c:v>
                </c:pt>
                <c:pt idx="2963">
                  <c:v>0.56301797382209895</c:v>
                </c:pt>
                <c:pt idx="2964">
                  <c:v>0.720493488240741</c:v>
                </c:pt>
                <c:pt idx="2965">
                  <c:v>0.81305833117757598</c:v>
                </c:pt>
                <c:pt idx="2966">
                  <c:v>0.99236499369808995</c:v>
                </c:pt>
                <c:pt idx="2967">
                  <c:v>1.02613669841893</c:v>
                </c:pt>
                <c:pt idx="2968">
                  <c:v>0.97305610146335797</c:v>
                </c:pt>
                <c:pt idx="2969">
                  <c:v>0.56780186181725401</c:v>
                </c:pt>
                <c:pt idx="2970">
                  <c:v>0.78886843821872998</c:v>
                </c:pt>
                <c:pt idx="2971">
                  <c:v>0.42795432856249099</c:v>
                </c:pt>
                <c:pt idx="2972">
                  <c:v>0.80299969470409005</c:v>
                </c:pt>
                <c:pt idx="2973">
                  <c:v>0.70003078375438699</c:v>
                </c:pt>
                <c:pt idx="2974">
                  <c:v>0.88887211557615498</c:v>
                </c:pt>
                <c:pt idx="2975">
                  <c:v>0.76588627256567599</c:v>
                </c:pt>
                <c:pt idx="2976">
                  <c:v>0.67020204633321301</c:v>
                </c:pt>
                <c:pt idx="2977">
                  <c:v>0.844776854720246</c:v>
                </c:pt>
                <c:pt idx="2978">
                  <c:v>0.80401967867893498</c:v>
                </c:pt>
                <c:pt idx="2979">
                  <c:v>0.61285943459273395</c:v>
                </c:pt>
                <c:pt idx="2980">
                  <c:v>0.93441005045746095</c:v>
                </c:pt>
                <c:pt idx="2981">
                  <c:v>0.74138454425301603</c:v>
                </c:pt>
                <c:pt idx="2982">
                  <c:v>0.79042558981051603</c:v>
                </c:pt>
                <c:pt idx="2983">
                  <c:v>0.93146739074324503</c:v>
                </c:pt>
                <c:pt idx="2984">
                  <c:v>0.61782081759032503</c:v>
                </c:pt>
                <c:pt idx="2985">
                  <c:v>0.94328250679466796</c:v>
                </c:pt>
                <c:pt idx="2986">
                  <c:v>0.66261217321711796</c:v>
                </c:pt>
                <c:pt idx="2987">
                  <c:v>0.64305150955394696</c:v>
                </c:pt>
                <c:pt idx="2988">
                  <c:v>0.62195839924641505</c:v>
                </c:pt>
                <c:pt idx="2989">
                  <c:v>1.2956488540786899</c:v>
                </c:pt>
                <c:pt idx="2990">
                  <c:v>0.93253568037468704</c:v>
                </c:pt>
                <c:pt idx="2991">
                  <c:v>0.75356067904365398</c:v>
                </c:pt>
                <c:pt idx="2992">
                  <c:v>0.98412099040021095</c:v>
                </c:pt>
                <c:pt idx="2993">
                  <c:v>0.66250728150004401</c:v>
                </c:pt>
                <c:pt idx="2994">
                  <c:v>0.88194537663276396</c:v>
                </c:pt>
                <c:pt idx="2995">
                  <c:v>0.18854995579133499</c:v>
                </c:pt>
                <c:pt idx="2996">
                  <c:v>0.88146995404675899</c:v>
                </c:pt>
                <c:pt idx="2997">
                  <c:v>0.74928272830744902</c:v>
                </c:pt>
                <c:pt idx="2998">
                  <c:v>0.98254068021509899</c:v>
                </c:pt>
                <c:pt idx="2999">
                  <c:v>0.41681999773153999</c:v>
                </c:pt>
                <c:pt idx="3000">
                  <c:v>0.86702749766820797</c:v>
                </c:pt>
                <c:pt idx="3001">
                  <c:v>0.73493812325608798</c:v>
                </c:pt>
                <c:pt idx="3002">
                  <c:v>0.766011238762071</c:v>
                </c:pt>
                <c:pt idx="3003">
                  <c:v>0.76080385896278901</c:v>
                </c:pt>
                <c:pt idx="3004">
                  <c:v>2.57492475275907</c:v>
                </c:pt>
                <c:pt idx="3005">
                  <c:v>1.0056905037969599</c:v>
                </c:pt>
                <c:pt idx="3006">
                  <c:v>0.76976147119117599</c:v>
                </c:pt>
                <c:pt idx="3007">
                  <c:v>0.68683663561271202</c:v>
                </c:pt>
                <c:pt idx="3008">
                  <c:v>0.94315788449658799</c:v>
                </c:pt>
                <c:pt idx="3009">
                  <c:v>0.73881125298235495</c:v>
                </c:pt>
                <c:pt idx="3010">
                  <c:v>0.81314954780996596</c:v>
                </c:pt>
                <c:pt idx="3011">
                  <c:v>0.749859342789164</c:v>
                </c:pt>
                <c:pt idx="3012">
                  <c:v>0.93284247540388698</c:v>
                </c:pt>
                <c:pt idx="3013">
                  <c:v>0.62642135103621099</c:v>
                </c:pt>
                <c:pt idx="3014">
                  <c:v>0.75538752362949002</c:v>
                </c:pt>
                <c:pt idx="3015">
                  <c:v>0.74216112819743496</c:v>
                </c:pt>
                <c:pt idx="3016">
                  <c:v>0.27107489527860001</c:v>
                </c:pt>
                <c:pt idx="3017">
                  <c:v>0.75335421848601802</c:v>
                </c:pt>
                <c:pt idx="3018">
                  <c:v>0.84683760242137895</c:v>
                </c:pt>
                <c:pt idx="3019">
                  <c:v>1.0820056422642099</c:v>
                </c:pt>
                <c:pt idx="3020">
                  <c:v>1.0047237671360301</c:v>
                </c:pt>
                <c:pt idx="3021">
                  <c:v>0.72027650282432898</c:v>
                </c:pt>
                <c:pt idx="3022">
                  <c:v>0.92987873888439798</c:v>
                </c:pt>
                <c:pt idx="3023">
                  <c:v>0.74624615824950902</c:v>
                </c:pt>
                <c:pt idx="3024">
                  <c:v>0.72140135388330795</c:v>
                </c:pt>
                <c:pt idx="3025">
                  <c:v>0.76395243454999895</c:v>
                </c:pt>
                <c:pt idx="3026">
                  <c:v>0.69030704204150695</c:v>
                </c:pt>
                <c:pt idx="3027">
                  <c:v>0.61274819534692804</c:v>
                </c:pt>
                <c:pt idx="3028">
                  <c:v>0.72072793865171103</c:v>
                </c:pt>
                <c:pt idx="3029">
                  <c:v>0.81006291227374205</c:v>
                </c:pt>
                <c:pt idx="3030">
                  <c:v>0.68285383439479796</c:v>
                </c:pt>
                <c:pt idx="3031">
                  <c:v>0.70331699581982698</c:v>
                </c:pt>
                <c:pt idx="3032">
                  <c:v>0.82344051597909196</c:v>
                </c:pt>
                <c:pt idx="3033">
                  <c:v>0.78334841416284795</c:v>
                </c:pt>
                <c:pt idx="3034">
                  <c:v>0.83962272310469299</c:v>
                </c:pt>
                <c:pt idx="3035">
                  <c:v>0.81408469401300898</c:v>
                </c:pt>
                <c:pt idx="3036">
                  <c:v>0.66307181400233695</c:v>
                </c:pt>
                <c:pt idx="3037">
                  <c:v>0.630551216246374</c:v>
                </c:pt>
                <c:pt idx="3038">
                  <c:v>0.64725584442724904</c:v>
                </c:pt>
                <c:pt idx="3039">
                  <c:v>0.815185270472503</c:v>
                </c:pt>
                <c:pt idx="3040">
                  <c:v>0.80997069140493805</c:v>
                </c:pt>
                <c:pt idx="3041">
                  <c:v>0.72709801067128399</c:v>
                </c:pt>
                <c:pt idx="3042">
                  <c:v>0.73298609788137004</c:v>
                </c:pt>
                <c:pt idx="3043">
                  <c:v>0.76558956247022802</c:v>
                </c:pt>
                <c:pt idx="3044">
                  <c:v>0.61103365299550605</c:v>
                </c:pt>
                <c:pt idx="3045">
                  <c:v>0.89041662943558897</c:v>
                </c:pt>
                <c:pt idx="3046">
                  <c:v>0.90096572035544598</c:v>
                </c:pt>
                <c:pt idx="3047">
                  <c:v>0.94633938678836205</c:v>
                </c:pt>
                <c:pt idx="3048">
                  <c:v>0.60019719462737697</c:v>
                </c:pt>
                <c:pt idx="3049">
                  <c:v>0.945898319240004</c:v>
                </c:pt>
                <c:pt idx="3050">
                  <c:v>0.67757645358707896</c:v>
                </c:pt>
                <c:pt idx="3051">
                  <c:v>0.86348787360400003</c:v>
                </c:pt>
                <c:pt idx="3052">
                  <c:v>0.76284426728707599</c:v>
                </c:pt>
                <c:pt idx="3053">
                  <c:v>0.53682245810387597</c:v>
                </c:pt>
                <c:pt idx="3054">
                  <c:v>0.85857401731582395</c:v>
                </c:pt>
                <c:pt idx="3055">
                  <c:v>0.79218905237261705</c:v>
                </c:pt>
                <c:pt idx="3056">
                  <c:v>0.43077856866964598</c:v>
                </c:pt>
                <c:pt idx="3057">
                  <c:v>0.65948635116509502</c:v>
                </c:pt>
                <c:pt idx="3058">
                  <c:v>0.729551404093843</c:v>
                </c:pt>
                <c:pt idx="3059">
                  <c:v>0.79091930993864401</c:v>
                </c:pt>
                <c:pt idx="3060">
                  <c:v>1.67654527230204</c:v>
                </c:pt>
                <c:pt idx="3061">
                  <c:v>0.66758260871306097</c:v>
                </c:pt>
                <c:pt idx="3062">
                  <c:v>0.75615067129491298</c:v>
                </c:pt>
                <c:pt idx="3063">
                  <c:v>0.68872422916529197</c:v>
                </c:pt>
                <c:pt idx="3064">
                  <c:v>0.71823429123554094</c:v>
                </c:pt>
                <c:pt idx="3065">
                  <c:v>0.96792242651948301</c:v>
                </c:pt>
                <c:pt idx="3066">
                  <c:v>0.86474661293157595</c:v>
                </c:pt>
                <c:pt idx="3067">
                  <c:v>0.93177935494227004</c:v>
                </c:pt>
                <c:pt idx="3068">
                  <c:v>0.70313501518604604</c:v>
                </c:pt>
                <c:pt idx="3069">
                  <c:v>1.0817865250485399</c:v>
                </c:pt>
                <c:pt idx="3070">
                  <c:v>0.78118992556150002</c:v>
                </c:pt>
                <c:pt idx="3071">
                  <c:v>1.0135199240986701</c:v>
                </c:pt>
                <c:pt idx="3072">
                  <c:v>0.62701859515579805</c:v>
                </c:pt>
                <c:pt idx="3073">
                  <c:v>0.61570679624677704</c:v>
                </c:pt>
                <c:pt idx="3074">
                  <c:v>0.62786517851199297</c:v>
                </c:pt>
                <c:pt idx="3075">
                  <c:v>0.67104142246818199</c:v>
                </c:pt>
                <c:pt idx="3076">
                  <c:v>0.88347863193028098</c:v>
                </c:pt>
                <c:pt idx="3077">
                  <c:v>0.84010125131340196</c:v>
                </c:pt>
                <c:pt idx="3078">
                  <c:v>0.78882215363193098</c:v>
                </c:pt>
                <c:pt idx="3079">
                  <c:v>0.85269453232829695</c:v>
                </c:pt>
                <c:pt idx="3080">
                  <c:v>0.687527877852119</c:v>
                </c:pt>
                <c:pt idx="3081">
                  <c:v>0.89116010914783095</c:v>
                </c:pt>
                <c:pt idx="3082">
                  <c:v>1.8666377691085101</c:v>
                </c:pt>
                <c:pt idx="3083">
                  <c:v>0.69904011549536005</c:v>
                </c:pt>
                <c:pt idx="3084">
                  <c:v>1.6727569396433899</c:v>
                </c:pt>
                <c:pt idx="3085">
                  <c:v>0.80300457710403095</c:v>
                </c:pt>
                <c:pt idx="3086">
                  <c:v>1.11244992119265</c:v>
                </c:pt>
                <c:pt idx="3087">
                  <c:v>0.61663271701455602</c:v>
                </c:pt>
                <c:pt idx="3088">
                  <c:v>3.9127561136814299</c:v>
                </c:pt>
                <c:pt idx="3089">
                  <c:v>1.03612163185802</c:v>
                </c:pt>
                <c:pt idx="3090">
                  <c:v>0.72862261873364298</c:v>
                </c:pt>
                <c:pt idx="3091">
                  <c:v>0.60219731573184798</c:v>
                </c:pt>
                <c:pt idx="3092">
                  <c:v>0.79378630604329903</c:v>
                </c:pt>
                <c:pt idx="3093">
                  <c:v>0.65544966968787999</c:v>
                </c:pt>
                <c:pt idx="3094">
                  <c:v>0.886174113371621</c:v>
                </c:pt>
                <c:pt idx="3095">
                  <c:v>0.85847897687060803</c:v>
                </c:pt>
                <c:pt idx="3096">
                  <c:v>0.44276427360090398</c:v>
                </c:pt>
                <c:pt idx="3097">
                  <c:v>0.72850913545477503</c:v>
                </c:pt>
                <c:pt idx="3098">
                  <c:v>0.79200364356573405</c:v>
                </c:pt>
                <c:pt idx="3099">
                  <c:v>0.81909108210488302</c:v>
                </c:pt>
                <c:pt idx="3100">
                  <c:v>0.72368474877558098</c:v>
                </c:pt>
                <c:pt idx="3101">
                  <c:v>0.64952517032239598</c:v>
                </c:pt>
                <c:pt idx="3102">
                  <c:v>0.79728686990567499</c:v>
                </c:pt>
                <c:pt idx="3103">
                  <c:v>0.64830608691687597</c:v>
                </c:pt>
                <c:pt idx="3104">
                  <c:v>0.82204069546721104</c:v>
                </c:pt>
                <c:pt idx="3105">
                  <c:v>0.85100815544197195</c:v>
                </c:pt>
                <c:pt idx="3106">
                  <c:v>1.0084756228443399</c:v>
                </c:pt>
                <c:pt idx="3107">
                  <c:v>0.55138309887643899</c:v>
                </c:pt>
                <c:pt idx="3108">
                  <c:v>0.84828733955301605</c:v>
                </c:pt>
                <c:pt idx="3109">
                  <c:v>0.938237765320037</c:v>
                </c:pt>
                <c:pt idx="3110">
                  <c:v>1.00517166594375</c:v>
                </c:pt>
                <c:pt idx="3111">
                  <c:v>0.80121712459838001</c:v>
                </c:pt>
                <c:pt idx="3112">
                  <c:v>0.86425967265111203</c:v>
                </c:pt>
                <c:pt idx="3113">
                  <c:v>0.58173693784683</c:v>
                </c:pt>
                <c:pt idx="3114">
                  <c:v>0.78542215169329499</c:v>
                </c:pt>
                <c:pt idx="3115">
                  <c:v>0.43777426715815299</c:v>
                </c:pt>
                <c:pt idx="3116">
                  <c:v>0.79869797381318097</c:v>
                </c:pt>
                <c:pt idx="3117">
                  <c:v>0.90483229730924697</c:v>
                </c:pt>
                <c:pt idx="3118">
                  <c:v>4.7293577981651396</c:v>
                </c:pt>
                <c:pt idx="3119">
                  <c:v>0.89372421182209905</c:v>
                </c:pt>
                <c:pt idx="3120">
                  <c:v>0.82316392335745203</c:v>
                </c:pt>
                <c:pt idx="3121">
                  <c:v>0.85490181032505197</c:v>
                </c:pt>
                <c:pt idx="3122">
                  <c:v>1.10926429523918</c:v>
                </c:pt>
                <c:pt idx="3123">
                  <c:v>1.1587782674045199</c:v>
                </c:pt>
                <c:pt idx="3124">
                  <c:v>0.93396356452717999</c:v>
                </c:pt>
                <c:pt idx="3125">
                  <c:v>0.49591490673654998</c:v>
                </c:pt>
                <c:pt idx="3126">
                  <c:v>0.40626849609042898</c:v>
                </c:pt>
                <c:pt idx="3127">
                  <c:v>0.78244180931653495</c:v>
                </c:pt>
                <c:pt idx="3128">
                  <c:v>0.622738075660076</c:v>
                </c:pt>
                <c:pt idx="3129">
                  <c:v>0.78891265763781404</c:v>
                </c:pt>
                <c:pt idx="3130">
                  <c:v>0.88855694781009298</c:v>
                </c:pt>
                <c:pt idx="3131">
                  <c:v>0.63337076005557602</c:v>
                </c:pt>
                <c:pt idx="3132">
                  <c:v>0.650291941777006</c:v>
                </c:pt>
                <c:pt idx="3133">
                  <c:v>0.69349276379160696</c:v>
                </c:pt>
                <c:pt idx="3134">
                  <c:v>0.84681122728023095</c:v>
                </c:pt>
                <c:pt idx="3135">
                  <c:v>0.57869216924868505</c:v>
                </c:pt>
                <c:pt idx="3136">
                  <c:v>0.72796885590030203</c:v>
                </c:pt>
                <c:pt idx="3137">
                  <c:v>0.96829838749883501</c:v>
                </c:pt>
                <c:pt idx="3138">
                  <c:v>0.93042820080917299</c:v>
                </c:pt>
                <c:pt idx="3139">
                  <c:v>0.82685869988322303</c:v>
                </c:pt>
                <c:pt idx="3140">
                  <c:v>0.87012576416216403</c:v>
                </c:pt>
                <c:pt idx="3141">
                  <c:v>1.04872228523251</c:v>
                </c:pt>
                <c:pt idx="3142">
                  <c:v>0.73999144145626905</c:v>
                </c:pt>
                <c:pt idx="3143">
                  <c:v>0.51852814718528195</c:v>
                </c:pt>
                <c:pt idx="3144">
                  <c:v>0.856915025045486</c:v>
                </c:pt>
                <c:pt idx="3145">
                  <c:v>0.36606790741838302</c:v>
                </c:pt>
                <c:pt idx="3146">
                  <c:v>0.99782983673633097</c:v>
                </c:pt>
                <c:pt idx="3147">
                  <c:v>0.81528278706021295</c:v>
                </c:pt>
                <c:pt idx="3148">
                  <c:v>0.89476379177158705</c:v>
                </c:pt>
                <c:pt idx="3149">
                  <c:v>0.86054309810798302</c:v>
                </c:pt>
                <c:pt idx="3150">
                  <c:v>0.61324496581978205</c:v>
                </c:pt>
                <c:pt idx="3151">
                  <c:v>0.75575671303785197</c:v>
                </c:pt>
                <c:pt idx="3152">
                  <c:v>0.74853198490392803</c:v>
                </c:pt>
                <c:pt idx="3153">
                  <c:v>0.76270386697552806</c:v>
                </c:pt>
                <c:pt idx="3154">
                  <c:v>0.86060351938582302</c:v>
                </c:pt>
                <c:pt idx="3155">
                  <c:v>0.90648469932411002</c:v>
                </c:pt>
                <c:pt idx="3156">
                  <c:v>0.80162961746460903</c:v>
                </c:pt>
                <c:pt idx="3157">
                  <c:v>0.96549906010728503</c:v>
                </c:pt>
                <c:pt idx="3158">
                  <c:v>0.65792729000700401</c:v>
                </c:pt>
                <c:pt idx="3159">
                  <c:v>0.43877424207037102</c:v>
                </c:pt>
                <c:pt idx="3160">
                  <c:v>0.688254566743846</c:v>
                </c:pt>
                <c:pt idx="3161">
                  <c:v>0.963825697540315</c:v>
                </c:pt>
                <c:pt idx="3162">
                  <c:v>0.724564655597705</c:v>
                </c:pt>
                <c:pt idx="3163">
                  <c:v>0.93303003581823996</c:v>
                </c:pt>
                <c:pt idx="3164">
                  <c:v>0.79851706367356301</c:v>
                </c:pt>
                <c:pt idx="3165">
                  <c:v>0.75316360180800701</c:v>
                </c:pt>
                <c:pt idx="3166">
                  <c:v>0.83051629403539295</c:v>
                </c:pt>
                <c:pt idx="3167">
                  <c:v>1.03081758455112</c:v>
                </c:pt>
                <c:pt idx="3168">
                  <c:v>0.76049601997549499</c:v>
                </c:pt>
                <c:pt idx="3169">
                  <c:v>0.828999273180969</c:v>
                </c:pt>
                <c:pt idx="3170">
                  <c:v>0.80210884565616902</c:v>
                </c:pt>
                <c:pt idx="3171">
                  <c:v>1.25755783153805</c:v>
                </c:pt>
                <c:pt idx="3172">
                  <c:v>0.82955383869855204</c:v>
                </c:pt>
                <c:pt idx="3173">
                  <c:v>0.84353466695767498</c:v>
                </c:pt>
                <c:pt idx="3174">
                  <c:v>0.95665839536807296</c:v>
                </c:pt>
                <c:pt idx="3175">
                  <c:v>0.64119391325478703</c:v>
                </c:pt>
                <c:pt idx="3176">
                  <c:v>0.86885271688108501</c:v>
                </c:pt>
                <c:pt idx="3177">
                  <c:v>0.84042046660250103</c:v>
                </c:pt>
                <c:pt idx="3178">
                  <c:v>0.73963824170744696</c:v>
                </c:pt>
                <c:pt idx="3179">
                  <c:v>0.92392397625379796</c:v>
                </c:pt>
                <c:pt idx="3180">
                  <c:v>0.70131211915668201</c:v>
                </c:pt>
                <c:pt idx="3181">
                  <c:v>0.96355291819053202</c:v>
                </c:pt>
                <c:pt idx="3182">
                  <c:v>1.0882766561938599</c:v>
                </c:pt>
                <c:pt idx="3183">
                  <c:v>1.0291992637609799</c:v>
                </c:pt>
                <c:pt idx="3184">
                  <c:v>0.57700480710680802</c:v>
                </c:pt>
                <c:pt idx="3185">
                  <c:v>0.71306748164929601</c:v>
                </c:pt>
                <c:pt idx="3186">
                  <c:v>0.72297384290266298</c:v>
                </c:pt>
                <c:pt idx="3187">
                  <c:v>0.87565033539874504</c:v>
                </c:pt>
                <c:pt idx="3188">
                  <c:v>0.99245703993670398</c:v>
                </c:pt>
                <c:pt idx="3189">
                  <c:v>0.75116415753616605</c:v>
                </c:pt>
                <c:pt idx="3190">
                  <c:v>0.50638982384809905</c:v>
                </c:pt>
                <c:pt idx="3191">
                  <c:v>0.69287129928441105</c:v>
                </c:pt>
                <c:pt idx="3192">
                  <c:v>0.94028296446427695</c:v>
                </c:pt>
                <c:pt idx="3193">
                  <c:v>0.87945046537668403</c:v>
                </c:pt>
                <c:pt idx="3194">
                  <c:v>0.94023357884710901</c:v>
                </c:pt>
                <c:pt idx="3195">
                  <c:v>0.92092025280937795</c:v>
                </c:pt>
                <c:pt idx="3196">
                  <c:v>0.84132446786850701</c:v>
                </c:pt>
                <c:pt idx="3197">
                  <c:v>0.85693907065465502</c:v>
                </c:pt>
                <c:pt idx="3198">
                  <c:v>0.79621941892611703</c:v>
                </c:pt>
                <c:pt idx="3199">
                  <c:v>0.88855757072489505</c:v>
                </c:pt>
                <c:pt idx="3200">
                  <c:v>0.57158611324605901</c:v>
                </c:pt>
                <c:pt idx="3201">
                  <c:v>0.63039077067835303</c:v>
                </c:pt>
                <c:pt idx="3202">
                  <c:v>0.577817780185513</c:v>
                </c:pt>
                <c:pt idx="3203">
                  <c:v>0.76372103500344501</c:v>
                </c:pt>
                <c:pt idx="3204">
                  <c:v>0.82002871862618099</c:v>
                </c:pt>
                <c:pt idx="3205">
                  <c:v>0.67323485442200204</c:v>
                </c:pt>
                <c:pt idx="3206">
                  <c:v>1.0192428785362599</c:v>
                </c:pt>
                <c:pt idx="3207">
                  <c:v>0.75406435516099701</c:v>
                </c:pt>
                <c:pt idx="3208">
                  <c:v>0.80381341609562695</c:v>
                </c:pt>
                <c:pt idx="3209">
                  <c:v>0.33959480723839502</c:v>
                </c:pt>
                <c:pt idx="3210">
                  <c:v>0.58194503490446503</c:v>
                </c:pt>
                <c:pt idx="3211">
                  <c:v>0.67534025156692001</c:v>
                </c:pt>
                <c:pt idx="3212">
                  <c:v>0.70636129555134097</c:v>
                </c:pt>
                <c:pt idx="3213">
                  <c:v>0.83617025310455995</c:v>
                </c:pt>
                <c:pt idx="3214">
                  <c:v>0.67500495248367098</c:v>
                </c:pt>
                <c:pt idx="3215">
                  <c:v>0.79081706307767696</c:v>
                </c:pt>
                <c:pt idx="3216">
                  <c:v>0.59957013244739199</c:v>
                </c:pt>
                <c:pt idx="3217">
                  <c:v>0.86202139091025498</c:v>
                </c:pt>
                <c:pt idx="3218">
                  <c:v>0.68915511906870497</c:v>
                </c:pt>
                <c:pt idx="3219">
                  <c:v>0.81782664075881295</c:v>
                </c:pt>
                <c:pt idx="3220">
                  <c:v>0.51103363565304805</c:v>
                </c:pt>
                <c:pt idx="3221">
                  <c:v>0.76203006808377405</c:v>
                </c:pt>
                <c:pt idx="3222">
                  <c:v>0.85796454980528403</c:v>
                </c:pt>
                <c:pt idx="3223">
                  <c:v>0.69227868201029696</c:v>
                </c:pt>
                <c:pt idx="3224">
                  <c:v>0.700787430629354</c:v>
                </c:pt>
                <c:pt idx="3225">
                  <c:v>0.53471614986211102</c:v>
                </c:pt>
                <c:pt idx="3226">
                  <c:v>0.82499965658973795</c:v>
                </c:pt>
                <c:pt idx="3227">
                  <c:v>0.85123395120897505</c:v>
                </c:pt>
                <c:pt idx="3228">
                  <c:v>0.84332306677939195</c:v>
                </c:pt>
                <c:pt idx="3229">
                  <c:v>0.673767409924938</c:v>
                </c:pt>
                <c:pt idx="3230">
                  <c:v>0.79560651474575705</c:v>
                </c:pt>
                <c:pt idx="3231">
                  <c:v>0.72422647505284499</c:v>
                </c:pt>
                <c:pt idx="3232">
                  <c:v>0.58454881508439105</c:v>
                </c:pt>
                <c:pt idx="3233">
                  <c:v>1.00519193924768</c:v>
                </c:pt>
                <c:pt idx="3234">
                  <c:v>0.75223595697568502</c:v>
                </c:pt>
                <c:pt idx="3235">
                  <c:v>0.840750990984375</c:v>
                </c:pt>
                <c:pt idx="3236">
                  <c:v>0.79428817617306302</c:v>
                </c:pt>
                <c:pt idx="3237">
                  <c:v>0.66349224086485803</c:v>
                </c:pt>
                <c:pt idx="3238">
                  <c:v>0.75579678734001199</c:v>
                </c:pt>
                <c:pt idx="3239">
                  <c:v>0.82740250732018605</c:v>
                </c:pt>
                <c:pt idx="3240">
                  <c:v>0.969908315793229</c:v>
                </c:pt>
                <c:pt idx="3241">
                  <c:v>0.71234923413984297</c:v>
                </c:pt>
                <c:pt idx="3242">
                  <c:v>0.79128012968060102</c:v>
                </c:pt>
                <c:pt idx="3243">
                  <c:v>0.74093144427073199</c:v>
                </c:pt>
                <c:pt idx="3244">
                  <c:v>0.59941112597920898</c:v>
                </c:pt>
                <c:pt idx="3245">
                  <c:v>0.76115311909262795</c:v>
                </c:pt>
                <c:pt idx="3246">
                  <c:v>0.79688606324279898</c:v>
                </c:pt>
                <c:pt idx="3247">
                  <c:v>0.84235754781217198</c:v>
                </c:pt>
                <c:pt idx="3248">
                  <c:v>1.16069487413336</c:v>
                </c:pt>
                <c:pt idx="3249">
                  <c:v>0.74348723871391098</c:v>
                </c:pt>
                <c:pt idx="3250">
                  <c:v>0.79595025381733198</c:v>
                </c:pt>
                <c:pt idx="3251">
                  <c:v>0.59005354012798095</c:v>
                </c:pt>
                <c:pt idx="3252">
                  <c:v>0.86955609938065204</c:v>
                </c:pt>
                <c:pt idx="3253">
                  <c:v>0.58349896367613097</c:v>
                </c:pt>
                <c:pt idx="3254">
                  <c:v>0.75989243015907804</c:v>
                </c:pt>
                <c:pt idx="3255">
                  <c:v>0.79417704630399599</c:v>
                </c:pt>
                <c:pt idx="3256">
                  <c:v>0.76273201597088403</c:v>
                </c:pt>
                <c:pt idx="3257">
                  <c:v>0.611996578380821</c:v>
                </c:pt>
                <c:pt idx="3258">
                  <c:v>0.80807319831418301</c:v>
                </c:pt>
                <c:pt idx="3259">
                  <c:v>0.79509524794185804</c:v>
                </c:pt>
                <c:pt idx="3260">
                  <c:v>0.78792418291185295</c:v>
                </c:pt>
                <c:pt idx="3261">
                  <c:v>0.859016531460289</c:v>
                </c:pt>
                <c:pt idx="3262">
                  <c:v>0.84344842376152696</c:v>
                </c:pt>
                <c:pt idx="3263">
                  <c:v>0.73459089305314995</c:v>
                </c:pt>
                <c:pt idx="3264">
                  <c:v>1.04937533929728</c:v>
                </c:pt>
                <c:pt idx="3265">
                  <c:v>0.88509972150628802</c:v>
                </c:pt>
                <c:pt idx="3266">
                  <c:v>0.960729063445521</c:v>
                </c:pt>
                <c:pt idx="3267">
                  <c:v>0.65860376817633703</c:v>
                </c:pt>
                <c:pt idx="3268">
                  <c:v>0.71865730089700897</c:v>
                </c:pt>
                <c:pt idx="3269">
                  <c:v>0.90258901414838499</c:v>
                </c:pt>
                <c:pt idx="3270">
                  <c:v>0.67822063483435102</c:v>
                </c:pt>
                <c:pt idx="3271">
                  <c:v>0.83428658529763799</c:v>
                </c:pt>
                <c:pt idx="3272">
                  <c:v>1.0705724697932</c:v>
                </c:pt>
                <c:pt idx="3273">
                  <c:v>0.54336910624190904</c:v>
                </c:pt>
                <c:pt idx="3274">
                  <c:v>0.67643721525889999</c:v>
                </c:pt>
                <c:pt idx="3275">
                  <c:v>0.52965307978402498</c:v>
                </c:pt>
                <c:pt idx="3276">
                  <c:v>0.827016557993698</c:v>
                </c:pt>
                <c:pt idx="3277">
                  <c:v>0.99868736147359805</c:v>
                </c:pt>
                <c:pt idx="3278">
                  <c:v>0.84538685091369603</c:v>
                </c:pt>
                <c:pt idx="3279">
                  <c:v>0.76683335912210804</c:v>
                </c:pt>
                <c:pt idx="3280">
                  <c:v>0.63616054556601598</c:v>
                </c:pt>
                <c:pt idx="3281">
                  <c:v>0.67676320966609305</c:v>
                </c:pt>
                <c:pt idx="3282">
                  <c:v>0.99753247072110796</c:v>
                </c:pt>
                <c:pt idx="3283">
                  <c:v>0.80258366715742502</c:v>
                </c:pt>
                <c:pt idx="3284">
                  <c:v>0.72112859257043904</c:v>
                </c:pt>
                <c:pt idx="3285">
                  <c:v>0.80089127840243601</c:v>
                </c:pt>
                <c:pt idx="3286">
                  <c:v>0.66787492758538902</c:v>
                </c:pt>
                <c:pt idx="3287">
                  <c:v>0.81452355369434104</c:v>
                </c:pt>
                <c:pt idx="3288">
                  <c:v>0.782890412065673</c:v>
                </c:pt>
                <c:pt idx="3289">
                  <c:v>0.800096571704491</c:v>
                </c:pt>
                <c:pt idx="3290">
                  <c:v>0.87054763039838801</c:v>
                </c:pt>
                <c:pt idx="3291">
                  <c:v>1.0082070436652399</c:v>
                </c:pt>
                <c:pt idx="3292">
                  <c:v>0.87580728076315595</c:v>
                </c:pt>
                <c:pt idx="3293">
                  <c:v>1.0446902765778601</c:v>
                </c:pt>
                <c:pt idx="3294">
                  <c:v>0.94588023388764597</c:v>
                </c:pt>
                <c:pt idx="3295">
                  <c:v>0.69601858965455499</c:v>
                </c:pt>
                <c:pt idx="3296">
                  <c:v>0.770395808567781</c:v>
                </c:pt>
                <c:pt idx="3297">
                  <c:v>1.0541045771561399</c:v>
                </c:pt>
                <c:pt idx="3298">
                  <c:v>0.68405797101449295</c:v>
                </c:pt>
                <c:pt idx="3299">
                  <c:v>0.73361801066122301</c:v>
                </c:pt>
                <c:pt idx="3300">
                  <c:v>1.06643080349125</c:v>
                </c:pt>
                <c:pt idx="3301">
                  <c:v>0.93724014756690299</c:v>
                </c:pt>
                <c:pt idx="3302">
                  <c:v>0.85705984695877802</c:v>
                </c:pt>
                <c:pt idx="3303">
                  <c:v>0.54969818538910098</c:v>
                </c:pt>
                <c:pt idx="3304">
                  <c:v>0.78301731844493005</c:v>
                </c:pt>
                <c:pt idx="3305">
                  <c:v>0.63749767512528099</c:v>
                </c:pt>
                <c:pt idx="3306">
                  <c:v>0.87586703370338803</c:v>
                </c:pt>
                <c:pt idx="3307">
                  <c:v>0.82998069301900201</c:v>
                </c:pt>
                <c:pt idx="3308">
                  <c:v>0.65538808972868401</c:v>
                </c:pt>
                <c:pt idx="3309">
                  <c:v>0.53908407158801896</c:v>
                </c:pt>
                <c:pt idx="3310">
                  <c:v>0.87975084147968297</c:v>
                </c:pt>
                <c:pt idx="3311">
                  <c:v>0.91048958432368798</c:v>
                </c:pt>
                <c:pt idx="3312">
                  <c:v>0.64622543385758102</c:v>
                </c:pt>
                <c:pt idx="3313">
                  <c:v>1.04095993723894</c:v>
                </c:pt>
                <c:pt idx="3314">
                  <c:v>0.68528307350740902</c:v>
                </c:pt>
                <c:pt idx="3315">
                  <c:v>0.73687243315732098</c:v>
                </c:pt>
                <c:pt idx="3316">
                  <c:v>0.50089843090939801</c:v>
                </c:pt>
                <c:pt idx="3317">
                  <c:v>0.97672254043126705</c:v>
                </c:pt>
                <c:pt idx="3318">
                  <c:v>0.72906523977733195</c:v>
                </c:pt>
                <c:pt idx="3319">
                  <c:v>0.79443577616975802</c:v>
                </c:pt>
                <c:pt idx="3320">
                  <c:v>0.64892500370476003</c:v>
                </c:pt>
                <c:pt idx="3321">
                  <c:v>0.70348792512026204</c:v>
                </c:pt>
                <c:pt idx="3322">
                  <c:v>0.88481105620672595</c:v>
                </c:pt>
                <c:pt idx="3323">
                  <c:v>0.86328571116205599</c:v>
                </c:pt>
                <c:pt idx="3324">
                  <c:v>0.85359854652814104</c:v>
                </c:pt>
                <c:pt idx="3325">
                  <c:v>0.69113689302214898</c:v>
                </c:pt>
                <c:pt idx="3326">
                  <c:v>0.82381092923468102</c:v>
                </c:pt>
                <c:pt idx="3327">
                  <c:v>0.72593382988185595</c:v>
                </c:pt>
                <c:pt idx="3328">
                  <c:v>0.836635803929898</c:v>
                </c:pt>
                <c:pt idx="3329">
                  <c:v>0.783606938749832</c:v>
                </c:pt>
                <c:pt idx="3330">
                  <c:v>0.68056685043312903</c:v>
                </c:pt>
                <c:pt idx="3331">
                  <c:v>0.68966713658575796</c:v>
                </c:pt>
                <c:pt idx="3332">
                  <c:v>0.84243395508992402</c:v>
                </c:pt>
                <c:pt idx="3333">
                  <c:v>0.90601053639846696</c:v>
                </c:pt>
                <c:pt idx="3334">
                  <c:v>0.73494361081493398</c:v>
                </c:pt>
                <c:pt idx="3335">
                  <c:v>0.81142829572911701</c:v>
                </c:pt>
                <c:pt idx="3336">
                  <c:v>0.67664682639176998</c:v>
                </c:pt>
                <c:pt idx="3337">
                  <c:v>1.01537226614473</c:v>
                </c:pt>
                <c:pt idx="3338">
                  <c:v>0.58339692328027104</c:v>
                </c:pt>
                <c:pt idx="3339">
                  <c:v>0.93967415172791402</c:v>
                </c:pt>
                <c:pt idx="3340">
                  <c:v>0.77494478714492399</c:v>
                </c:pt>
                <c:pt idx="3341">
                  <c:v>0.85756990568582103</c:v>
                </c:pt>
                <c:pt idx="3342">
                  <c:v>0.71543094259386597</c:v>
                </c:pt>
                <c:pt idx="3343">
                  <c:v>1.00108405255754</c:v>
                </c:pt>
                <c:pt idx="3344">
                  <c:v>0.67981142487718105</c:v>
                </c:pt>
                <c:pt idx="3345">
                  <c:v>0.56294182363410405</c:v>
                </c:pt>
                <c:pt idx="3346">
                  <c:v>0.62960806903195499</c:v>
                </c:pt>
                <c:pt idx="3347">
                  <c:v>0.83871372646625597</c:v>
                </c:pt>
                <c:pt idx="3348">
                  <c:v>0.85181959120804795</c:v>
                </c:pt>
                <c:pt idx="3349">
                  <c:v>0.65732788870624603</c:v>
                </c:pt>
                <c:pt idx="3350">
                  <c:v>0.87834342801556697</c:v>
                </c:pt>
                <c:pt idx="3351">
                  <c:v>0.83943972900750297</c:v>
                </c:pt>
                <c:pt idx="3352">
                  <c:v>0.59107226518071898</c:v>
                </c:pt>
                <c:pt idx="3353">
                  <c:v>0.66404136291398097</c:v>
                </c:pt>
                <c:pt idx="3354">
                  <c:v>0.54218234323432302</c:v>
                </c:pt>
                <c:pt idx="3355">
                  <c:v>0.96973098034317395</c:v>
                </c:pt>
                <c:pt idx="3356">
                  <c:v>0.66261035905285004</c:v>
                </c:pt>
                <c:pt idx="3357">
                  <c:v>0.82778463336078001</c:v>
                </c:pt>
                <c:pt idx="3358">
                  <c:v>1.26259846582505</c:v>
                </c:pt>
                <c:pt idx="3359">
                  <c:v>0.94688041989370197</c:v>
                </c:pt>
                <c:pt idx="3360">
                  <c:v>0.77106178219619603</c:v>
                </c:pt>
                <c:pt idx="3361">
                  <c:v>0.88229938564823596</c:v>
                </c:pt>
                <c:pt idx="3362">
                  <c:v>0.69840508615492902</c:v>
                </c:pt>
                <c:pt idx="3363">
                  <c:v>1.2810581086548101</c:v>
                </c:pt>
                <c:pt idx="3364">
                  <c:v>0.90806994465164104</c:v>
                </c:pt>
                <c:pt idx="3365">
                  <c:v>0.87032779928853699</c:v>
                </c:pt>
                <c:pt idx="3366">
                  <c:v>0.68544261068317303</c:v>
                </c:pt>
                <c:pt idx="3367">
                  <c:v>0.55432204425968901</c:v>
                </c:pt>
                <c:pt idx="3368">
                  <c:v>0.67988569952898803</c:v>
                </c:pt>
                <c:pt idx="3369">
                  <c:v>0.757340073886836</c:v>
                </c:pt>
                <c:pt idx="3370">
                  <c:v>1.0293198192697499</c:v>
                </c:pt>
                <c:pt idx="3371">
                  <c:v>0.91984648313528705</c:v>
                </c:pt>
                <c:pt idx="3372">
                  <c:v>0.72094656235313603</c:v>
                </c:pt>
                <c:pt idx="3373">
                  <c:v>0.55202787057408298</c:v>
                </c:pt>
                <c:pt idx="3374">
                  <c:v>0.96023684809838294</c:v>
                </c:pt>
                <c:pt idx="3375">
                  <c:v>0.60020568999903401</c:v>
                </c:pt>
                <c:pt idx="3376">
                  <c:v>0.77136628056216905</c:v>
                </c:pt>
                <c:pt idx="3377">
                  <c:v>0.93068779433689497</c:v>
                </c:pt>
                <c:pt idx="3378">
                  <c:v>0.76844568155230097</c:v>
                </c:pt>
                <c:pt idx="3379">
                  <c:v>0.76889128482244795</c:v>
                </c:pt>
                <c:pt idx="3380">
                  <c:v>0.593903748701335</c:v>
                </c:pt>
                <c:pt idx="3381">
                  <c:v>0.78104164430391998</c:v>
                </c:pt>
                <c:pt idx="3382">
                  <c:v>0.76935495146420096</c:v>
                </c:pt>
                <c:pt idx="3383">
                  <c:v>0.601758402608353</c:v>
                </c:pt>
                <c:pt idx="3384">
                  <c:v>0.54588122514735105</c:v>
                </c:pt>
                <c:pt idx="3385">
                  <c:v>0.70819100710501004</c:v>
                </c:pt>
                <c:pt idx="3386">
                  <c:v>0.80828827837584405</c:v>
                </c:pt>
                <c:pt idx="3387">
                  <c:v>0.70203699376016604</c:v>
                </c:pt>
                <c:pt idx="3388">
                  <c:v>0.84352619605038104</c:v>
                </c:pt>
                <c:pt idx="3389">
                  <c:v>0.97034368070953403</c:v>
                </c:pt>
                <c:pt idx="3390">
                  <c:v>0.75161108057373904</c:v>
                </c:pt>
                <c:pt idx="3391">
                  <c:v>0.85966223190369795</c:v>
                </c:pt>
                <c:pt idx="3392">
                  <c:v>1.1324386607021799</c:v>
                </c:pt>
                <c:pt idx="3393">
                  <c:v>0.76493520315019903</c:v>
                </c:pt>
                <c:pt idx="3394">
                  <c:v>0.81924153687733303</c:v>
                </c:pt>
                <c:pt idx="3395">
                  <c:v>0.89063994049884199</c:v>
                </c:pt>
                <c:pt idx="3396">
                  <c:v>0.56925960192631597</c:v>
                </c:pt>
                <c:pt idx="3397">
                  <c:v>0.81170133432727398</c:v>
                </c:pt>
                <c:pt idx="3398">
                  <c:v>0.44252572504993498</c:v>
                </c:pt>
                <c:pt idx="3399">
                  <c:v>1.0388007326120099</c:v>
                </c:pt>
                <c:pt idx="3400">
                  <c:v>0.81598125187000203</c:v>
                </c:pt>
                <c:pt idx="3401">
                  <c:v>1.0594741329025901</c:v>
                </c:pt>
                <c:pt idx="3402">
                  <c:v>0.62050243439619801</c:v>
                </c:pt>
                <c:pt idx="3403">
                  <c:v>0.67346448723972396</c:v>
                </c:pt>
                <c:pt idx="3404">
                  <c:v>0.71008971841708002</c:v>
                </c:pt>
                <c:pt idx="3405">
                  <c:v>0.36440431297659598</c:v>
                </c:pt>
                <c:pt idx="3406">
                  <c:v>0.70077334157403803</c:v>
                </c:pt>
                <c:pt idx="3407">
                  <c:v>0.83742019708870297</c:v>
                </c:pt>
                <c:pt idx="3408">
                  <c:v>0.55772321041214701</c:v>
                </c:pt>
                <c:pt idx="3409">
                  <c:v>0.70774755877420503</c:v>
                </c:pt>
                <c:pt idx="3410">
                  <c:v>0.77420137367259101</c:v>
                </c:pt>
                <c:pt idx="3411">
                  <c:v>0.74839225899323503</c:v>
                </c:pt>
                <c:pt idx="3412">
                  <c:v>0.87270605641344701</c:v>
                </c:pt>
                <c:pt idx="3413">
                  <c:v>0.58453252901640196</c:v>
                </c:pt>
                <c:pt idx="3414">
                  <c:v>0.65878342810723001</c:v>
                </c:pt>
                <c:pt idx="3415">
                  <c:v>0.68616909619785305</c:v>
                </c:pt>
                <c:pt idx="3416">
                  <c:v>0.62047279943202105</c:v>
                </c:pt>
                <c:pt idx="3417">
                  <c:v>1.06402666522231</c:v>
                </c:pt>
                <c:pt idx="3418">
                  <c:v>0.76141800431034501</c:v>
                </c:pt>
                <c:pt idx="3419">
                  <c:v>0.82437252345268097</c:v>
                </c:pt>
                <c:pt idx="3420">
                  <c:v>0.69644320616083699</c:v>
                </c:pt>
                <c:pt idx="3421">
                  <c:v>0.69946415578148202</c:v>
                </c:pt>
                <c:pt idx="3422">
                  <c:v>0.77941289887207199</c:v>
                </c:pt>
                <c:pt idx="3423">
                  <c:v>0.983265572554339</c:v>
                </c:pt>
                <c:pt idx="3424">
                  <c:v>0.67429450200558405</c:v>
                </c:pt>
                <c:pt idx="3425">
                  <c:v>0.68913368185212798</c:v>
                </c:pt>
                <c:pt idx="3426">
                  <c:v>0.73459940854604799</c:v>
                </c:pt>
                <c:pt idx="3427">
                  <c:v>0.87943866041100305</c:v>
                </c:pt>
                <c:pt idx="3428">
                  <c:v>0.68671682735139195</c:v>
                </c:pt>
                <c:pt idx="3429">
                  <c:v>0.88454639212309105</c:v>
                </c:pt>
                <c:pt idx="3430">
                  <c:v>0.29272040744643502</c:v>
                </c:pt>
                <c:pt idx="3431">
                  <c:v>0.87277981359226997</c:v>
                </c:pt>
                <c:pt idx="3432">
                  <c:v>0.44105664866590699</c:v>
                </c:pt>
                <c:pt idx="3433">
                  <c:v>0.89108535931754196</c:v>
                </c:pt>
                <c:pt idx="3434">
                  <c:v>0.70918574813859203</c:v>
                </c:pt>
                <c:pt idx="3435">
                  <c:v>0.77689900352237196</c:v>
                </c:pt>
                <c:pt idx="3436">
                  <c:v>0.822342716880192</c:v>
                </c:pt>
                <c:pt idx="3437">
                  <c:v>0.58227223551574303</c:v>
                </c:pt>
                <c:pt idx="3438">
                  <c:v>1.00539485455581</c:v>
                </c:pt>
                <c:pt idx="3439">
                  <c:v>1.01116030330699</c:v>
                </c:pt>
                <c:pt idx="3440">
                  <c:v>0.71318935321447596</c:v>
                </c:pt>
                <c:pt idx="3441">
                  <c:v>0.49675302169572699</c:v>
                </c:pt>
                <c:pt idx="3442">
                  <c:v>0.83772549265082696</c:v>
                </c:pt>
                <c:pt idx="3443">
                  <c:v>0.83046270239243603</c:v>
                </c:pt>
                <c:pt idx="3444">
                  <c:v>1.0014467604188799</c:v>
                </c:pt>
                <c:pt idx="3445">
                  <c:v>1.2690719641119499</c:v>
                </c:pt>
                <c:pt idx="3446">
                  <c:v>0.668135286966694</c:v>
                </c:pt>
                <c:pt idx="3447">
                  <c:v>1.0421979776747601</c:v>
                </c:pt>
                <c:pt idx="3448">
                  <c:v>0.82395254468014201</c:v>
                </c:pt>
                <c:pt idx="3449">
                  <c:v>0.66248356363468597</c:v>
                </c:pt>
                <c:pt idx="3450">
                  <c:v>0.86480052675988595</c:v>
                </c:pt>
                <c:pt idx="3451">
                  <c:v>0.75713870284266604</c:v>
                </c:pt>
                <c:pt idx="3452">
                  <c:v>0.59617399804441296</c:v>
                </c:pt>
                <c:pt idx="3453">
                  <c:v>0.87090812789184002</c:v>
                </c:pt>
                <c:pt idx="3454">
                  <c:v>0.90197080121912199</c:v>
                </c:pt>
                <c:pt idx="3455">
                  <c:v>0.82701837423949398</c:v>
                </c:pt>
                <c:pt idx="3456">
                  <c:v>0.73732932712930699</c:v>
                </c:pt>
                <c:pt idx="3457">
                  <c:v>0.78500257152501796</c:v>
                </c:pt>
                <c:pt idx="3458">
                  <c:v>0.78503877055054705</c:v>
                </c:pt>
                <c:pt idx="3459">
                  <c:v>0.668861015034658</c:v>
                </c:pt>
                <c:pt idx="3460">
                  <c:v>0.93942328235843697</c:v>
                </c:pt>
                <c:pt idx="3461">
                  <c:v>0.74209026530006605</c:v>
                </c:pt>
                <c:pt idx="3462">
                  <c:v>0.95150866114903998</c:v>
                </c:pt>
                <c:pt idx="3463">
                  <c:v>0.61625077467803502</c:v>
                </c:pt>
                <c:pt idx="3464">
                  <c:v>0.71947128837971797</c:v>
                </c:pt>
                <c:pt idx="3465">
                  <c:v>0.94911469037552099</c:v>
                </c:pt>
                <c:pt idx="3466">
                  <c:v>0.89316070631379596</c:v>
                </c:pt>
                <c:pt idx="3467">
                  <c:v>0.79412965651228495</c:v>
                </c:pt>
                <c:pt idx="3468">
                  <c:v>0.66373369069404198</c:v>
                </c:pt>
                <c:pt idx="3469">
                  <c:v>0.72501856195048497</c:v>
                </c:pt>
                <c:pt idx="3470">
                  <c:v>0.85048137703005</c:v>
                </c:pt>
                <c:pt idx="3471">
                  <c:v>0.90705087925800698</c:v>
                </c:pt>
                <c:pt idx="3472">
                  <c:v>0.773599786697581</c:v>
                </c:pt>
                <c:pt idx="3473">
                  <c:v>0.69188706725355997</c:v>
                </c:pt>
                <c:pt idx="3474">
                  <c:v>0.67946936307605799</c:v>
                </c:pt>
                <c:pt idx="3475">
                  <c:v>0.63754918392957605</c:v>
                </c:pt>
                <c:pt idx="3476">
                  <c:v>0.79129677877076998</c:v>
                </c:pt>
                <c:pt idx="3477">
                  <c:v>0.75716309985089403</c:v>
                </c:pt>
                <c:pt idx="3478">
                  <c:v>0.69050901893436401</c:v>
                </c:pt>
                <c:pt idx="3479">
                  <c:v>0.51988854195186596</c:v>
                </c:pt>
                <c:pt idx="3480">
                  <c:v>0.84126126317779404</c:v>
                </c:pt>
                <c:pt idx="3481">
                  <c:v>0.899065462837497</c:v>
                </c:pt>
                <c:pt idx="3482">
                  <c:v>0.68632877940336601</c:v>
                </c:pt>
                <c:pt idx="3483">
                  <c:v>1.61262553802009</c:v>
                </c:pt>
                <c:pt idx="3484">
                  <c:v>0.14081363498021701</c:v>
                </c:pt>
                <c:pt idx="3485">
                  <c:v>0.77929930163102401</c:v>
                </c:pt>
                <c:pt idx="3486">
                  <c:v>0.83908106814378303</c:v>
                </c:pt>
                <c:pt idx="3487">
                  <c:v>0.60050050256702703</c:v>
                </c:pt>
                <c:pt idx="3488">
                  <c:v>0.65898115073581698</c:v>
                </c:pt>
                <c:pt idx="3489">
                  <c:v>0.81247359765764504</c:v>
                </c:pt>
                <c:pt idx="3490">
                  <c:v>0.42437788554408801</c:v>
                </c:pt>
                <c:pt idx="3491">
                  <c:v>1.0460099817061299</c:v>
                </c:pt>
                <c:pt idx="3492">
                  <c:v>0.99577290535431995</c:v>
                </c:pt>
                <c:pt idx="3493">
                  <c:v>0.75389664671622603</c:v>
                </c:pt>
                <c:pt idx="3494">
                  <c:v>0.92734360428739804</c:v>
                </c:pt>
                <c:pt idx="3495">
                  <c:v>0.78384076493144805</c:v>
                </c:pt>
                <c:pt idx="3496">
                  <c:v>0.87891431645576501</c:v>
                </c:pt>
                <c:pt idx="3497">
                  <c:v>0.74452687172396004</c:v>
                </c:pt>
                <c:pt idx="3498">
                  <c:v>1.0296374630287899</c:v>
                </c:pt>
                <c:pt idx="3499">
                  <c:v>0.57540137614678899</c:v>
                </c:pt>
                <c:pt idx="3500">
                  <c:v>2.4962819750148699</c:v>
                </c:pt>
                <c:pt idx="3501">
                  <c:v>0.56158561628672199</c:v>
                </c:pt>
                <c:pt idx="3502">
                  <c:v>0.84506995635228899</c:v>
                </c:pt>
                <c:pt idx="3503">
                  <c:v>0.77006024555784303</c:v>
                </c:pt>
                <c:pt idx="3504">
                  <c:v>0.715668788490882</c:v>
                </c:pt>
                <c:pt idx="3505">
                  <c:v>1.22832779860174</c:v>
                </c:pt>
                <c:pt idx="3506">
                  <c:v>0.55635219552964899</c:v>
                </c:pt>
                <c:pt idx="3507">
                  <c:v>0.55008641595876895</c:v>
                </c:pt>
                <c:pt idx="3508">
                  <c:v>1.2677438817451601</c:v>
                </c:pt>
                <c:pt idx="3509">
                  <c:v>0.85207494895514002</c:v>
                </c:pt>
                <c:pt idx="3510">
                  <c:v>13.70922951266</c:v>
                </c:pt>
                <c:pt idx="3511">
                  <c:v>0.67738003014829995</c:v>
                </c:pt>
                <c:pt idx="3512">
                  <c:v>0.88025144010877598</c:v>
                </c:pt>
                <c:pt idx="3513">
                  <c:v>0.67119885881644903</c:v>
                </c:pt>
                <c:pt idx="3514">
                  <c:v>0.67227962794216301</c:v>
                </c:pt>
                <c:pt idx="3515">
                  <c:v>0.64587843698068703</c:v>
                </c:pt>
                <c:pt idx="3516">
                  <c:v>0.78787788607588904</c:v>
                </c:pt>
                <c:pt idx="3517">
                  <c:v>0.70343763304031404</c:v>
                </c:pt>
                <c:pt idx="3518">
                  <c:v>0.70426391088330098</c:v>
                </c:pt>
                <c:pt idx="3519">
                  <c:v>0.67612199128243999</c:v>
                </c:pt>
                <c:pt idx="3520">
                  <c:v>1.0243377238425899</c:v>
                </c:pt>
                <c:pt idx="3521">
                  <c:v>0.97868625860935599</c:v>
                </c:pt>
                <c:pt idx="3522">
                  <c:v>0.66776094530890295</c:v>
                </c:pt>
                <c:pt idx="3523">
                  <c:v>0.47671403452357303</c:v>
                </c:pt>
                <c:pt idx="3524">
                  <c:v>0.63673580004174302</c:v>
                </c:pt>
                <c:pt idx="3525">
                  <c:v>0.75805271843680599</c:v>
                </c:pt>
                <c:pt idx="3526">
                  <c:v>0.83496843454501501</c:v>
                </c:pt>
                <c:pt idx="3527">
                  <c:v>0.74722195928375101</c:v>
                </c:pt>
                <c:pt idx="3528">
                  <c:v>0.624765988573735</c:v>
                </c:pt>
                <c:pt idx="3529">
                  <c:v>0.89599395601907605</c:v>
                </c:pt>
                <c:pt idx="3530">
                  <c:v>0.68011618825077302</c:v>
                </c:pt>
                <c:pt idx="3531">
                  <c:v>0.90830165455655199</c:v>
                </c:pt>
                <c:pt idx="3532">
                  <c:v>0.47639469128678602</c:v>
                </c:pt>
                <c:pt idx="3533">
                  <c:v>0.74865959368252299</c:v>
                </c:pt>
                <c:pt idx="3534">
                  <c:v>0.62976961692459599</c:v>
                </c:pt>
                <c:pt idx="3535">
                  <c:v>1.46580723287471</c:v>
                </c:pt>
                <c:pt idx="3536">
                  <c:v>0.80445274986386806</c:v>
                </c:pt>
                <c:pt idx="3537">
                  <c:v>0.69493231073351702</c:v>
                </c:pt>
                <c:pt idx="3538">
                  <c:v>0.73207825578637897</c:v>
                </c:pt>
                <c:pt idx="3539">
                  <c:v>1.00608260155999</c:v>
                </c:pt>
                <c:pt idx="3540">
                  <c:v>0.55156167192792505</c:v>
                </c:pt>
                <c:pt idx="3541">
                  <c:v>0.79870900775244102</c:v>
                </c:pt>
                <c:pt idx="3542">
                  <c:v>0.875393021745831</c:v>
                </c:pt>
                <c:pt idx="3543">
                  <c:v>0.77136691820907</c:v>
                </c:pt>
                <c:pt idx="3544">
                  <c:v>0.62191604093584196</c:v>
                </c:pt>
                <c:pt idx="3545">
                  <c:v>0.93602779804886804</c:v>
                </c:pt>
                <c:pt idx="3546">
                  <c:v>0.85752336945376395</c:v>
                </c:pt>
                <c:pt idx="3547">
                  <c:v>0.85313172021196804</c:v>
                </c:pt>
                <c:pt idx="3548">
                  <c:v>0.92347533932604098</c:v>
                </c:pt>
                <c:pt idx="3549">
                  <c:v>1.1374420171805799</c:v>
                </c:pt>
                <c:pt idx="3550">
                  <c:v>0.96935791199539101</c:v>
                </c:pt>
                <c:pt idx="3551">
                  <c:v>0.44660271619277803</c:v>
                </c:pt>
                <c:pt idx="3552">
                  <c:v>0.95289945288262901</c:v>
                </c:pt>
                <c:pt idx="3553">
                  <c:v>0.77156000196891195</c:v>
                </c:pt>
                <c:pt idx="3554">
                  <c:v>0.76716028403228698</c:v>
                </c:pt>
                <c:pt idx="3555">
                  <c:v>0.77653251513453403</c:v>
                </c:pt>
                <c:pt idx="3556">
                  <c:v>0.612445430914767</c:v>
                </c:pt>
                <c:pt idx="3557">
                  <c:v>0.87613990615313397</c:v>
                </c:pt>
                <c:pt idx="3558">
                  <c:v>0.83963685428229695</c:v>
                </c:pt>
                <c:pt idx="3559">
                  <c:v>0.91292383942048805</c:v>
                </c:pt>
                <c:pt idx="3560">
                  <c:v>0.74173396267166003</c:v>
                </c:pt>
                <c:pt idx="3561">
                  <c:v>0.940911850645888</c:v>
                </c:pt>
                <c:pt idx="3562">
                  <c:v>0.697316831811986</c:v>
                </c:pt>
                <c:pt idx="3563">
                  <c:v>0.71196951245613205</c:v>
                </c:pt>
                <c:pt idx="3564">
                  <c:v>0.80423826842464097</c:v>
                </c:pt>
                <c:pt idx="3565">
                  <c:v>0.82503678443675998</c:v>
                </c:pt>
                <c:pt idx="3566">
                  <c:v>0.69368537239815498</c:v>
                </c:pt>
                <c:pt idx="3567">
                  <c:v>0.72865934954197198</c:v>
                </c:pt>
                <c:pt idx="3568">
                  <c:v>0.90911986264298394</c:v>
                </c:pt>
                <c:pt idx="3569">
                  <c:v>0.864140981173385</c:v>
                </c:pt>
                <c:pt idx="3570">
                  <c:v>0.67666764809375701</c:v>
                </c:pt>
                <c:pt idx="3571">
                  <c:v>0.623730148257859</c:v>
                </c:pt>
                <c:pt idx="3572">
                  <c:v>0.96198496846060899</c:v>
                </c:pt>
                <c:pt idx="3573">
                  <c:v>0.60610450212540901</c:v>
                </c:pt>
                <c:pt idx="3574">
                  <c:v>0.71604422387776001</c:v>
                </c:pt>
                <c:pt idx="3575">
                  <c:v>0.81938625720956004</c:v>
                </c:pt>
                <c:pt idx="3576">
                  <c:v>0.81127688383978702</c:v>
                </c:pt>
                <c:pt idx="3577">
                  <c:v>0.74878867168024499</c:v>
                </c:pt>
                <c:pt idx="3578">
                  <c:v>0.92942664995498803</c:v>
                </c:pt>
                <c:pt idx="3579">
                  <c:v>0.96070652800378398</c:v>
                </c:pt>
                <c:pt idx="3580">
                  <c:v>0.89677531830454504</c:v>
                </c:pt>
                <c:pt idx="3581">
                  <c:v>0.69521782130526999</c:v>
                </c:pt>
                <c:pt idx="3582">
                  <c:v>1.1332867804303199</c:v>
                </c:pt>
                <c:pt idx="3583">
                  <c:v>0.82082406733345503</c:v>
                </c:pt>
                <c:pt idx="3584">
                  <c:v>0.92594140222480104</c:v>
                </c:pt>
                <c:pt idx="3585">
                  <c:v>0.53525626849206798</c:v>
                </c:pt>
                <c:pt idx="3586">
                  <c:v>0.905640016269185</c:v>
                </c:pt>
                <c:pt idx="3587">
                  <c:v>0.98533231572398805</c:v>
                </c:pt>
                <c:pt idx="3588">
                  <c:v>0.74598590082223803</c:v>
                </c:pt>
                <c:pt idx="3589">
                  <c:v>0.66688939385990798</c:v>
                </c:pt>
                <c:pt idx="3590">
                  <c:v>0.96313752287229804</c:v>
                </c:pt>
                <c:pt idx="3591">
                  <c:v>0.62031341206052704</c:v>
                </c:pt>
                <c:pt idx="3592">
                  <c:v>0.730277667305398</c:v>
                </c:pt>
                <c:pt idx="3593">
                  <c:v>1.6483020710593099</c:v>
                </c:pt>
                <c:pt idx="3594">
                  <c:v>0.81615237297633503</c:v>
                </c:pt>
                <c:pt idx="3595">
                  <c:v>0.94573204942821798</c:v>
                </c:pt>
                <c:pt idx="3596">
                  <c:v>0.86462412239477904</c:v>
                </c:pt>
                <c:pt idx="3597">
                  <c:v>0.98957882664571295</c:v>
                </c:pt>
                <c:pt idx="3598">
                  <c:v>0.91382179750082004</c:v>
                </c:pt>
                <c:pt idx="3599">
                  <c:v>0.83509636608494997</c:v>
                </c:pt>
                <c:pt idx="3600">
                  <c:v>0.75479142105452501</c:v>
                </c:pt>
                <c:pt idx="3601">
                  <c:v>1.0502268177560701</c:v>
                </c:pt>
                <c:pt idx="3602">
                  <c:v>0.75698172675490805</c:v>
                </c:pt>
                <c:pt idx="3603">
                  <c:v>0.68599932363882299</c:v>
                </c:pt>
                <c:pt idx="3604">
                  <c:v>0.70455337516355299</c:v>
                </c:pt>
                <c:pt idx="3605">
                  <c:v>0.88257300541813299</c:v>
                </c:pt>
                <c:pt idx="3606">
                  <c:v>1.07551264859494</c:v>
                </c:pt>
                <c:pt idx="3607">
                  <c:v>0.40802019068984902</c:v>
                </c:pt>
                <c:pt idx="3608">
                  <c:v>0.717878420045862</c:v>
                </c:pt>
                <c:pt idx="3609">
                  <c:v>0.890606026998359</c:v>
                </c:pt>
                <c:pt idx="3610">
                  <c:v>0.69851881649279701</c:v>
                </c:pt>
                <c:pt idx="3611">
                  <c:v>0.98917921022798805</c:v>
                </c:pt>
                <c:pt idx="3612">
                  <c:v>0.79457810527004202</c:v>
                </c:pt>
                <c:pt idx="3613">
                  <c:v>0.57587756378203203</c:v>
                </c:pt>
                <c:pt idx="3614">
                  <c:v>0.32796506363438799</c:v>
                </c:pt>
                <c:pt idx="3615">
                  <c:v>0.847101615493004</c:v>
                </c:pt>
                <c:pt idx="3616">
                  <c:v>1.04782063919007</c:v>
                </c:pt>
                <c:pt idx="3617">
                  <c:v>1.0655484574406999</c:v>
                </c:pt>
                <c:pt idx="3618">
                  <c:v>0.97248543030525103</c:v>
                </c:pt>
                <c:pt idx="3619">
                  <c:v>0.84917370438319895</c:v>
                </c:pt>
                <c:pt idx="3620">
                  <c:v>0.64791471423345603</c:v>
                </c:pt>
                <c:pt idx="3621">
                  <c:v>0.83972269914197495</c:v>
                </c:pt>
                <c:pt idx="3622">
                  <c:v>0.86414813955356395</c:v>
                </c:pt>
                <c:pt idx="3623">
                  <c:v>0.74715150114060702</c:v>
                </c:pt>
                <c:pt idx="3624">
                  <c:v>0.84452645595933296</c:v>
                </c:pt>
                <c:pt idx="3625">
                  <c:v>0.73708232300072596</c:v>
                </c:pt>
                <c:pt idx="3626">
                  <c:v>0.73424579651704502</c:v>
                </c:pt>
                <c:pt idx="3627">
                  <c:v>0.84384770558858402</c:v>
                </c:pt>
                <c:pt idx="3628">
                  <c:v>0.82095264708208004</c:v>
                </c:pt>
                <c:pt idx="3629">
                  <c:v>0.64182943250400804</c:v>
                </c:pt>
                <c:pt idx="3630">
                  <c:v>0.72393168142142394</c:v>
                </c:pt>
                <c:pt idx="3631">
                  <c:v>0.69160055621070404</c:v>
                </c:pt>
                <c:pt idx="3632">
                  <c:v>4.4902657444484904</c:v>
                </c:pt>
                <c:pt idx="3633">
                  <c:v>0.88370020335246202</c:v>
                </c:pt>
                <c:pt idx="3634">
                  <c:v>0.66036200475687201</c:v>
                </c:pt>
                <c:pt idx="3635">
                  <c:v>0.79345541118962604</c:v>
                </c:pt>
                <c:pt idx="3636">
                  <c:v>0.85615124668919496</c:v>
                </c:pt>
                <c:pt idx="3637">
                  <c:v>0.78995190383990499</c:v>
                </c:pt>
                <c:pt idx="3638">
                  <c:v>0.91536791695110298</c:v>
                </c:pt>
                <c:pt idx="3639">
                  <c:v>0.74785347409922898</c:v>
                </c:pt>
                <c:pt idx="3640">
                  <c:v>0.83396769168973806</c:v>
                </c:pt>
                <c:pt idx="3641">
                  <c:v>0.75360049472526303</c:v>
                </c:pt>
                <c:pt idx="3642">
                  <c:v>0.78987631289552596</c:v>
                </c:pt>
                <c:pt idx="3643">
                  <c:v>0.65548772609060302</c:v>
                </c:pt>
                <c:pt idx="3644">
                  <c:v>2.3960144354881199</c:v>
                </c:pt>
                <c:pt idx="3645">
                  <c:v>0.81982735436744403</c:v>
                </c:pt>
                <c:pt idx="3646">
                  <c:v>0.772151673221108</c:v>
                </c:pt>
                <c:pt idx="3647">
                  <c:v>0.87004166151782103</c:v>
                </c:pt>
                <c:pt idx="3648">
                  <c:v>0.76797928196952803</c:v>
                </c:pt>
                <c:pt idx="3649">
                  <c:v>0.76090239758353795</c:v>
                </c:pt>
                <c:pt idx="3650">
                  <c:v>0.32548579473761102</c:v>
                </c:pt>
                <c:pt idx="3651">
                  <c:v>0.93335400887960296</c:v>
                </c:pt>
                <c:pt idx="3652">
                  <c:v>0.63776092256614503</c:v>
                </c:pt>
                <c:pt idx="3653">
                  <c:v>0.64294876588753103</c:v>
                </c:pt>
                <c:pt idx="3654">
                  <c:v>0.67469798657718105</c:v>
                </c:pt>
                <c:pt idx="3655">
                  <c:v>0.67918616488865702</c:v>
                </c:pt>
                <c:pt idx="3656">
                  <c:v>0.84149781031878401</c:v>
                </c:pt>
                <c:pt idx="3657">
                  <c:v>1.2426487245707001</c:v>
                </c:pt>
                <c:pt idx="3658">
                  <c:v>0.60975069544238003</c:v>
                </c:pt>
                <c:pt idx="3659">
                  <c:v>0.71733880305687003</c:v>
                </c:pt>
                <c:pt idx="3660">
                  <c:v>0.64906641132617504</c:v>
                </c:pt>
                <c:pt idx="3661">
                  <c:v>0.44960243653389698</c:v>
                </c:pt>
                <c:pt idx="3662">
                  <c:v>0.93413070832079703</c:v>
                </c:pt>
                <c:pt idx="3663">
                  <c:v>0.81832142072466696</c:v>
                </c:pt>
                <c:pt idx="3664">
                  <c:v>0.702960423885436</c:v>
                </c:pt>
                <c:pt idx="3665">
                  <c:v>0.65065705314571498</c:v>
                </c:pt>
                <c:pt idx="3666">
                  <c:v>1.8715884279476001</c:v>
                </c:pt>
                <c:pt idx="3667">
                  <c:v>0.62021616924919998</c:v>
                </c:pt>
                <c:pt idx="3668">
                  <c:v>0.86066257520020195</c:v>
                </c:pt>
                <c:pt idx="3669">
                  <c:v>0.88562032452748396</c:v>
                </c:pt>
                <c:pt idx="3670">
                  <c:v>0.74777111810087904</c:v>
                </c:pt>
                <c:pt idx="3671">
                  <c:v>0.74900610333921402</c:v>
                </c:pt>
                <c:pt idx="3672">
                  <c:v>0.80574640849469104</c:v>
                </c:pt>
                <c:pt idx="3673">
                  <c:v>0.80694205869862301</c:v>
                </c:pt>
                <c:pt idx="3674">
                  <c:v>1.9570432312013699</c:v>
                </c:pt>
                <c:pt idx="3675">
                  <c:v>0.85152332769103001</c:v>
                </c:pt>
                <c:pt idx="3676">
                  <c:v>0.726857749469214</c:v>
                </c:pt>
                <c:pt idx="3677">
                  <c:v>0.41663692954284098</c:v>
                </c:pt>
                <c:pt idx="3678">
                  <c:v>1.5918339663592</c:v>
                </c:pt>
                <c:pt idx="3679">
                  <c:v>0.96593455849394905</c:v>
                </c:pt>
                <c:pt idx="3680">
                  <c:v>1.2028501733213499</c:v>
                </c:pt>
                <c:pt idx="3681">
                  <c:v>0.81983379501385001</c:v>
                </c:pt>
                <c:pt idx="3682">
                  <c:v>0.85819575145590099</c:v>
                </c:pt>
                <c:pt idx="3683">
                  <c:v>0.74604944632042802</c:v>
                </c:pt>
                <c:pt idx="3684">
                  <c:v>0.39833911297682101</c:v>
                </c:pt>
                <c:pt idx="3685">
                  <c:v>0.89326097759381895</c:v>
                </c:pt>
                <c:pt idx="3686">
                  <c:v>0.82752088177043004</c:v>
                </c:pt>
                <c:pt idx="3687">
                  <c:v>0.61867062510308402</c:v>
                </c:pt>
                <c:pt idx="3688">
                  <c:v>0.63413365930196497</c:v>
                </c:pt>
                <c:pt idx="3689">
                  <c:v>0.78755948967603795</c:v>
                </c:pt>
                <c:pt idx="3690">
                  <c:v>0.56904541241890605</c:v>
                </c:pt>
                <c:pt idx="3691">
                  <c:v>0.85107754251430401</c:v>
                </c:pt>
                <c:pt idx="3692">
                  <c:v>0.94959476687657196</c:v>
                </c:pt>
                <c:pt idx="3693">
                  <c:v>0.69063892058859599</c:v>
                </c:pt>
                <c:pt idx="3694">
                  <c:v>0.76533700000745897</c:v>
                </c:pt>
                <c:pt idx="3695">
                  <c:v>1.2710466367937501</c:v>
                </c:pt>
                <c:pt idx="3696">
                  <c:v>0.68857772939510398</c:v>
                </c:pt>
                <c:pt idx="3697">
                  <c:v>0.73601014547758503</c:v>
                </c:pt>
                <c:pt idx="3698">
                  <c:v>0.85721433998829799</c:v>
                </c:pt>
                <c:pt idx="3699">
                  <c:v>0.60159100585675596</c:v>
                </c:pt>
                <c:pt idx="3700">
                  <c:v>0.81427466308375096</c:v>
                </c:pt>
                <c:pt idx="3701">
                  <c:v>0.78374064421791301</c:v>
                </c:pt>
                <c:pt idx="3702">
                  <c:v>0.64744000994858497</c:v>
                </c:pt>
                <c:pt idx="3703">
                  <c:v>0.71550158436727596</c:v>
                </c:pt>
                <c:pt idx="3704">
                  <c:v>0.67382015627533598</c:v>
                </c:pt>
                <c:pt idx="3705">
                  <c:v>1.0315898868315601</c:v>
                </c:pt>
                <c:pt idx="3706">
                  <c:v>0.63324278186786198</c:v>
                </c:pt>
                <c:pt idx="3707">
                  <c:v>0.62883065387441095</c:v>
                </c:pt>
                <c:pt idx="3708">
                  <c:v>0.82487058552858605</c:v>
                </c:pt>
                <c:pt idx="3709">
                  <c:v>0.58537792323756599</c:v>
                </c:pt>
                <c:pt idx="3710">
                  <c:v>0.74172851655759997</c:v>
                </c:pt>
                <c:pt idx="3711">
                  <c:v>0.67533531588015805</c:v>
                </c:pt>
                <c:pt idx="3712">
                  <c:v>0.66058788448788797</c:v>
                </c:pt>
                <c:pt idx="3713">
                  <c:v>0.83724158230697299</c:v>
                </c:pt>
                <c:pt idx="3714">
                  <c:v>0.75196678315657295</c:v>
                </c:pt>
                <c:pt idx="3715">
                  <c:v>0.49982385543294</c:v>
                </c:pt>
                <c:pt idx="3716">
                  <c:v>0.75712743486528</c:v>
                </c:pt>
                <c:pt idx="3717">
                  <c:v>0.77141972156180905</c:v>
                </c:pt>
                <c:pt idx="3718">
                  <c:v>0.76365819499858401</c:v>
                </c:pt>
                <c:pt idx="3719">
                  <c:v>0.79328096233883705</c:v>
                </c:pt>
                <c:pt idx="3720">
                  <c:v>0.76475422310150698</c:v>
                </c:pt>
                <c:pt idx="3721">
                  <c:v>0.73586049380556395</c:v>
                </c:pt>
                <c:pt idx="3722">
                  <c:v>0.96201676102240696</c:v>
                </c:pt>
                <c:pt idx="3723">
                  <c:v>0.13788414468316601</c:v>
                </c:pt>
                <c:pt idx="3724">
                  <c:v>1.9057399564053901</c:v>
                </c:pt>
                <c:pt idx="3725">
                  <c:v>0.55855975162847904</c:v>
                </c:pt>
                <c:pt idx="3726">
                  <c:v>0.77565826748080402</c:v>
                </c:pt>
                <c:pt idx="3727">
                  <c:v>0.72831173323567999</c:v>
                </c:pt>
                <c:pt idx="3728">
                  <c:v>0.49755908225763201</c:v>
                </c:pt>
                <c:pt idx="3729">
                  <c:v>0.79303172024548096</c:v>
                </c:pt>
                <c:pt idx="3730">
                  <c:v>0.75617263026588699</c:v>
                </c:pt>
                <c:pt idx="3731">
                  <c:v>0.68407416759065098</c:v>
                </c:pt>
                <c:pt idx="3732">
                  <c:v>-0.40719485507570002</c:v>
                </c:pt>
                <c:pt idx="3733">
                  <c:v>0.74874821026794802</c:v>
                </c:pt>
                <c:pt idx="3734">
                  <c:v>0.74284224993347303</c:v>
                </c:pt>
                <c:pt idx="3735">
                  <c:v>0.82353016403564705</c:v>
                </c:pt>
                <c:pt idx="3736">
                  <c:v>0.79624722461614506</c:v>
                </c:pt>
                <c:pt idx="3737">
                  <c:v>0.47765921973991299</c:v>
                </c:pt>
                <c:pt idx="3738">
                  <c:v>0.74918513715349599</c:v>
                </c:pt>
                <c:pt idx="3739">
                  <c:v>0.694479128236135</c:v>
                </c:pt>
                <c:pt idx="3740">
                  <c:v>0.68270783638958998</c:v>
                </c:pt>
                <c:pt idx="3741">
                  <c:v>0.61348754145760698</c:v>
                </c:pt>
                <c:pt idx="3742">
                  <c:v>1.0423709416040901</c:v>
                </c:pt>
                <c:pt idx="3743">
                  <c:v>0.624343718085834</c:v>
                </c:pt>
                <c:pt idx="3744">
                  <c:v>0.80550352915733403</c:v>
                </c:pt>
                <c:pt idx="3745">
                  <c:v>0.95003464738020504</c:v>
                </c:pt>
                <c:pt idx="3746">
                  <c:v>0.74173611674227202</c:v>
                </c:pt>
                <c:pt idx="3747">
                  <c:v>0.62203291540898697</c:v>
                </c:pt>
                <c:pt idx="3748">
                  <c:v>0.76531341476037595</c:v>
                </c:pt>
                <c:pt idx="3749">
                  <c:v>0.83449071259002805</c:v>
                </c:pt>
                <c:pt idx="3750">
                  <c:v>0.99607049669546699</c:v>
                </c:pt>
                <c:pt idx="3751">
                  <c:v>0.83566774077046002</c:v>
                </c:pt>
                <c:pt idx="3752">
                  <c:v>0.83711979536447301</c:v>
                </c:pt>
                <c:pt idx="3753">
                  <c:v>0.7110862496957</c:v>
                </c:pt>
                <c:pt idx="3754">
                  <c:v>0.76394377616966302</c:v>
                </c:pt>
                <c:pt idx="3755">
                  <c:v>0.79049875999157904</c:v>
                </c:pt>
                <c:pt idx="3756">
                  <c:v>0.65920545704032096</c:v>
                </c:pt>
                <c:pt idx="3757">
                  <c:v>0.77324162098488802</c:v>
                </c:pt>
                <c:pt idx="3758">
                  <c:v>0.538134932578065</c:v>
                </c:pt>
                <c:pt idx="3759">
                  <c:v>1.66970274484568</c:v>
                </c:pt>
                <c:pt idx="3760">
                  <c:v>1.12823619150177</c:v>
                </c:pt>
                <c:pt idx="3761">
                  <c:v>0.74048505678715804</c:v>
                </c:pt>
                <c:pt idx="3762">
                  <c:v>0.58140056403112395</c:v>
                </c:pt>
                <c:pt idx="3763">
                  <c:v>0.81500194325689901</c:v>
                </c:pt>
                <c:pt idx="3764">
                  <c:v>0.82428083055420998</c:v>
                </c:pt>
                <c:pt idx="3765">
                  <c:v>1.01425147284282</c:v>
                </c:pt>
                <c:pt idx="3766">
                  <c:v>0.59844831426793099</c:v>
                </c:pt>
                <c:pt idx="3767">
                  <c:v>0.79676480424542595</c:v>
                </c:pt>
                <c:pt idx="3768">
                  <c:v>0.862803213927965</c:v>
                </c:pt>
                <c:pt idx="3769">
                  <c:v>0.69230966473195299</c:v>
                </c:pt>
                <c:pt idx="3770">
                  <c:v>0.36940604016119599</c:v>
                </c:pt>
                <c:pt idx="3771">
                  <c:v>0.87682463983852799</c:v>
                </c:pt>
                <c:pt idx="3772">
                  <c:v>0.862959551297797</c:v>
                </c:pt>
                <c:pt idx="3773">
                  <c:v>0.63650987034319195</c:v>
                </c:pt>
                <c:pt idx="3774">
                  <c:v>1.01197507626404</c:v>
                </c:pt>
                <c:pt idx="3775">
                  <c:v>0.72411645549668602</c:v>
                </c:pt>
                <c:pt idx="3776">
                  <c:v>0.73231815577119996</c:v>
                </c:pt>
                <c:pt idx="3777">
                  <c:v>0.592839929417044</c:v>
                </c:pt>
                <c:pt idx="3778">
                  <c:v>0.68707179664145102</c:v>
                </c:pt>
                <c:pt idx="3779">
                  <c:v>1.15228297479922</c:v>
                </c:pt>
                <c:pt idx="3780">
                  <c:v>0.65815219162457195</c:v>
                </c:pt>
                <c:pt idx="3781">
                  <c:v>0.53240807788237199</c:v>
                </c:pt>
                <c:pt idx="3782">
                  <c:v>0.97673404501948502</c:v>
                </c:pt>
                <c:pt idx="3783">
                  <c:v>0.87662134708548201</c:v>
                </c:pt>
                <c:pt idx="3784">
                  <c:v>0.64331629316703898</c:v>
                </c:pt>
                <c:pt idx="3785">
                  <c:v>1.36754289873608</c:v>
                </c:pt>
                <c:pt idx="3786">
                  <c:v>0.55368462471172197</c:v>
                </c:pt>
                <c:pt idx="3787">
                  <c:v>0.99959555621950702</c:v>
                </c:pt>
                <c:pt idx="3788">
                  <c:v>0.72657376022583797</c:v>
                </c:pt>
                <c:pt idx="3789">
                  <c:v>1.1295911717426299</c:v>
                </c:pt>
                <c:pt idx="3790">
                  <c:v>0.97716657280905606</c:v>
                </c:pt>
                <c:pt idx="3791">
                  <c:v>0.80743213729955998</c:v>
                </c:pt>
                <c:pt idx="3792">
                  <c:v>0.68805415107712298</c:v>
                </c:pt>
                <c:pt idx="3793">
                  <c:v>0.97358627942723097</c:v>
                </c:pt>
                <c:pt idx="3794">
                  <c:v>0.77531081617682795</c:v>
                </c:pt>
                <c:pt idx="3795">
                  <c:v>0.93221992703648104</c:v>
                </c:pt>
                <c:pt idx="3796">
                  <c:v>1.06985606813031</c:v>
                </c:pt>
                <c:pt idx="3797">
                  <c:v>0.64494334949898802</c:v>
                </c:pt>
                <c:pt idx="3798">
                  <c:v>0.76061814445210696</c:v>
                </c:pt>
                <c:pt idx="3799">
                  <c:v>0.80449206055144395</c:v>
                </c:pt>
                <c:pt idx="3800">
                  <c:v>0.86176061855393404</c:v>
                </c:pt>
                <c:pt idx="3801">
                  <c:v>0.75225251574083096</c:v>
                </c:pt>
                <c:pt idx="3802">
                  <c:v>0.83533563056449101</c:v>
                </c:pt>
                <c:pt idx="3803">
                  <c:v>0.67258481886141497</c:v>
                </c:pt>
                <c:pt idx="3804">
                  <c:v>0.80871786313928895</c:v>
                </c:pt>
                <c:pt idx="3805">
                  <c:v>0.69731250627031205</c:v>
                </c:pt>
                <c:pt idx="3806">
                  <c:v>0.71661054994388296</c:v>
                </c:pt>
                <c:pt idx="3807">
                  <c:v>0.63454202887695399</c:v>
                </c:pt>
                <c:pt idx="3808">
                  <c:v>0.78578039079659001</c:v>
                </c:pt>
                <c:pt idx="3809">
                  <c:v>0.82873551575802795</c:v>
                </c:pt>
                <c:pt idx="3810">
                  <c:v>0.60464857866083099</c:v>
                </c:pt>
                <c:pt idx="3811">
                  <c:v>0.81953400162557599</c:v>
                </c:pt>
                <c:pt idx="3812">
                  <c:v>0.967259218731224</c:v>
                </c:pt>
                <c:pt idx="3813">
                  <c:v>1.01653411658382</c:v>
                </c:pt>
                <c:pt idx="3814">
                  <c:v>1.2768015482313799</c:v>
                </c:pt>
                <c:pt idx="3815">
                  <c:v>0.82147568870419596</c:v>
                </c:pt>
                <c:pt idx="3816">
                  <c:v>0.90436971327062998</c:v>
                </c:pt>
                <c:pt idx="3817">
                  <c:v>0.66319672991996403</c:v>
                </c:pt>
                <c:pt idx="3818">
                  <c:v>0.95896928615444499</c:v>
                </c:pt>
                <c:pt idx="3819">
                  <c:v>0.83202398646257603</c:v>
                </c:pt>
                <c:pt idx="3820">
                  <c:v>2.5460265985600099</c:v>
                </c:pt>
                <c:pt idx="3821">
                  <c:v>0.757404279279279</c:v>
                </c:pt>
                <c:pt idx="3822">
                  <c:v>0.85762995367987604</c:v>
                </c:pt>
                <c:pt idx="3823">
                  <c:v>0.89965849087905003</c:v>
                </c:pt>
                <c:pt idx="3824">
                  <c:v>1.1765781998640601</c:v>
                </c:pt>
                <c:pt idx="3825">
                  <c:v>0.81690782519287597</c:v>
                </c:pt>
                <c:pt idx="3826">
                  <c:v>0.79482545383534398</c:v>
                </c:pt>
                <c:pt idx="3827">
                  <c:v>0.85450488670033797</c:v>
                </c:pt>
                <c:pt idx="3828">
                  <c:v>0.81060970122407905</c:v>
                </c:pt>
                <c:pt idx="3829">
                  <c:v>0.72616260940266897</c:v>
                </c:pt>
                <c:pt idx="3830">
                  <c:v>0.871927118272946</c:v>
                </c:pt>
                <c:pt idx="3831">
                  <c:v>0.73455172301290905</c:v>
                </c:pt>
                <c:pt idx="3832">
                  <c:v>0.74433221242217595</c:v>
                </c:pt>
                <c:pt idx="3833">
                  <c:v>0.85048045914640003</c:v>
                </c:pt>
                <c:pt idx="3834">
                  <c:v>0.90040494272411198</c:v>
                </c:pt>
                <c:pt idx="3835">
                  <c:v>0.73351267069890203</c:v>
                </c:pt>
                <c:pt idx="3836">
                  <c:v>0.841552958773924</c:v>
                </c:pt>
                <c:pt idx="3837">
                  <c:v>0.68056105444258097</c:v>
                </c:pt>
                <c:pt idx="3838">
                  <c:v>0.92799239857249605</c:v>
                </c:pt>
                <c:pt idx="3839">
                  <c:v>0.85154722071937194</c:v>
                </c:pt>
                <c:pt idx="3840">
                  <c:v>0.34576606756645301</c:v>
                </c:pt>
                <c:pt idx="3841">
                  <c:v>0.80012449370022698</c:v>
                </c:pt>
                <c:pt idx="3842">
                  <c:v>0.982282369359881</c:v>
                </c:pt>
                <c:pt idx="3843">
                  <c:v>0.459363062557334</c:v>
                </c:pt>
                <c:pt idx="3844">
                  <c:v>0.62445261373395</c:v>
                </c:pt>
                <c:pt idx="3845">
                  <c:v>0.52615364446775004</c:v>
                </c:pt>
                <c:pt idx="3846">
                  <c:v>0.81705673339368801</c:v>
                </c:pt>
                <c:pt idx="3847">
                  <c:v>1.10372100465348</c:v>
                </c:pt>
                <c:pt idx="3848">
                  <c:v>0.81712613658347799</c:v>
                </c:pt>
                <c:pt idx="3849">
                  <c:v>0.66920552386534704</c:v>
                </c:pt>
                <c:pt idx="3850">
                  <c:v>0.80077394461348395</c:v>
                </c:pt>
                <c:pt idx="3851">
                  <c:v>0.95705231074731301</c:v>
                </c:pt>
                <c:pt idx="3852">
                  <c:v>1.0406921030579399</c:v>
                </c:pt>
                <c:pt idx="3853">
                  <c:v>0.73706454903807395</c:v>
                </c:pt>
                <c:pt idx="3854">
                  <c:v>0.83819178212560796</c:v>
                </c:pt>
                <c:pt idx="3855">
                  <c:v>0.74889235471115501</c:v>
                </c:pt>
                <c:pt idx="3856">
                  <c:v>0.77607403219274296</c:v>
                </c:pt>
                <c:pt idx="3857">
                  <c:v>0.71989090645702303</c:v>
                </c:pt>
                <c:pt idx="3858">
                  <c:v>1.56791895987876</c:v>
                </c:pt>
                <c:pt idx="3859">
                  <c:v>0.60487299847519505</c:v>
                </c:pt>
                <c:pt idx="3860">
                  <c:v>0.14571286332478101</c:v>
                </c:pt>
                <c:pt idx="3861">
                  <c:v>1.0101477479977401</c:v>
                </c:pt>
                <c:pt idx="3862">
                  <c:v>0.88496031961355603</c:v>
                </c:pt>
                <c:pt idx="3863">
                  <c:v>0.88140070682479699</c:v>
                </c:pt>
                <c:pt idx="3864">
                  <c:v>0.77806299216837804</c:v>
                </c:pt>
                <c:pt idx="3865">
                  <c:v>0.64781925442931698</c:v>
                </c:pt>
                <c:pt idx="3866">
                  <c:v>0.74210125250871894</c:v>
                </c:pt>
                <c:pt idx="3867">
                  <c:v>0.92285635626852502</c:v>
                </c:pt>
                <c:pt idx="3868">
                  <c:v>0.77056393799934597</c:v>
                </c:pt>
                <c:pt idx="3869">
                  <c:v>0.69993626975712997</c:v>
                </c:pt>
                <c:pt idx="3870">
                  <c:v>0.86309346960603694</c:v>
                </c:pt>
                <c:pt idx="3871">
                  <c:v>0.92892052021806204</c:v>
                </c:pt>
                <c:pt idx="3872">
                  <c:v>0.77024659075237401</c:v>
                </c:pt>
                <c:pt idx="3873">
                  <c:v>0.89009902338628499</c:v>
                </c:pt>
                <c:pt idx="3874">
                  <c:v>0.89704619654439699</c:v>
                </c:pt>
                <c:pt idx="3875">
                  <c:v>0.83503080637135996</c:v>
                </c:pt>
                <c:pt idx="3876">
                  <c:v>0.82989511676198102</c:v>
                </c:pt>
                <c:pt idx="3877">
                  <c:v>0.79507013184546205</c:v>
                </c:pt>
                <c:pt idx="3878">
                  <c:v>0.95051474006932002</c:v>
                </c:pt>
                <c:pt idx="3879">
                  <c:v>0.74355199385006898</c:v>
                </c:pt>
                <c:pt idx="3880">
                  <c:v>0.59375566727789297</c:v>
                </c:pt>
                <c:pt idx="3881">
                  <c:v>0.77966047506492997</c:v>
                </c:pt>
                <c:pt idx="3882">
                  <c:v>0.91845835984259705</c:v>
                </c:pt>
                <c:pt idx="3883">
                  <c:v>1.09868148373091</c:v>
                </c:pt>
                <c:pt idx="3884">
                  <c:v>0.87783471875673103</c:v>
                </c:pt>
                <c:pt idx="3885">
                  <c:v>0.65271990832037197</c:v>
                </c:pt>
                <c:pt idx="3886">
                  <c:v>0.47336571688999601</c:v>
                </c:pt>
                <c:pt idx="3887">
                  <c:v>0.78034263448071906</c:v>
                </c:pt>
                <c:pt idx="3888">
                  <c:v>0.85343062637828904</c:v>
                </c:pt>
                <c:pt idx="3889">
                  <c:v>0.80183722960846704</c:v>
                </c:pt>
                <c:pt idx="3890">
                  <c:v>0.91329904039948295</c:v>
                </c:pt>
                <c:pt idx="3891">
                  <c:v>2.6349701603467399</c:v>
                </c:pt>
                <c:pt idx="3892">
                  <c:v>1.1307390248856299</c:v>
                </c:pt>
                <c:pt idx="3893">
                  <c:v>0.91566400070517195</c:v>
                </c:pt>
                <c:pt idx="3894">
                  <c:v>0.81225590154483696</c:v>
                </c:pt>
                <c:pt idx="3895">
                  <c:v>0.950879716406965</c:v>
                </c:pt>
                <c:pt idx="3896">
                  <c:v>0.82860292559140403</c:v>
                </c:pt>
                <c:pt idx="3897">
                  <c:v>1.0274699233861599</c:v>
                </c:pt>
                <c:pt idx="3898">
                  <c:v>0.85843587409749</c:v>
                </c:pt>
                <c:pt idx="3899">
                  <c:v>0.63824309615320995</c:v>
                </c:pt>
                <c:pt idx="3900">
                  <c:v>0.69928297423828301</c:v>
                </c:pt>
                <c:pt idx="3901">
                  <c:v>0.76322375595867298</c:v>
                </c:pt>
                <c:pt idx="3902">
                  <c:v>0.76419196757698704</c:v>
                </c:pt>
                <c:pt idx="3903">
                  <c:v>0.59184571121046503</c:v>
                </c:pt>
                <c:pt idx="3904">
                  <c:v>0.85883361671473202</c:v>
                </c:pt>
                <c:pt idx="3905">
                  <c:v>0.79314476268406098</c:v>
                </c:pt>
                <c:pt idx="3906">
                  <c:v>0.83444296875566204</c:v>
                </c:pt>
                <c:pt idx="3907">
                  <c:v>0.65925355233791105</c:v>
                </c:pt>
                <c:pt idx="3908">
                  <c:v>0.82477758195346096</c:v>
                </c:pt>
                <c:pt idx="3909">
                  <c:v>0.62281361238697297</c:v>
                </c:pt>
                <c:pt idx="3910">
                  <c:v>0.80279183636253804</c:v>
                </c:pt>
                <c:pt idx="3911">
                  <c:v>0.83624302265337802</c:v>
                </c:pt>
                <c:pt idx="3912">
                  <c:v>0.78982532064982003</c:v>
                </c:pt>
                <c:pt idx="3913">
                  <c:v>0.92502813907997705</c:v>
                </c:pt>
                <c:pt idx="3914">
                  <c:v>0.69282039141709095</c:v>
                </c:pt>
                <c:pt idx="3915">
                  <c:v>0.63638250135239405</c:v>
                </c:pt>
                <c:pt idx="3916">
                  <c:v>0.48985475100697601</c:v>
                </c:pt>
                <c:pt idx="3917">
                  <c:v>0.69296135349578003</c:v>
                </c:pt>
                <c:pt idx="3918">
                  <c:v>0.74170010963283295</c:v>
                </c:pt>
                <c:pt idx="3919">
                  <c:v>0.78423353228319903</c:v>
                </c:pt>
                <c:pt idx="3920">
                  <c:v>0.71596134681093404</c:v>
                </c:pt>
                <c:pt idx="3921">
                  <c:v>0.81298089351248604</c:v>
                </c:pt>
                <c:pt idx="3922">
                  <c:v>0.57026075504882701</c:v>
                </c:pt>
                <c:pt idx="3923">
                  <c:v>0.86353502361835999</c:v>
                </c:pt>
                <c:pt idx="3924">
                  <c:v>0.87940019350891396</c:v>
                </c:pt>
                <c:pt idx="3925">
                  <c:v>1.93714839594912</c:v>
                </c:pt>
                <c:pt idx="3926">
                  <c:v>0.56839002619657297</c:v>
                </c:pt>
                <c:pt idx="3927">
                  <c:v>0.65866480076071598</c:v>
                </c:pt>
                <c:pt idx="3928">
                  <c:v>0.93972695593883004</c:v>
                </c:pt>
                <c:pt idx="3929">
                  <c:v>0.54437018739564902</c:v>
                </c:pt>
                <c:pt idx="3930">
                  <c:v>0.68926368571984198</c:v>
                </c:pt>
                <c:pt idx="3931">
                  <c:v>0.92208955145658</c:v>
                </c:pt>
                <c:pt idx="3932">
                  <c:v>0.60501845371202501</c:v>
                </c:pt>
                <c:pt idx="3933">
                  <c:v>0.50902517274302805</c:v>
                </c:pt>
                <c:pt idx="3934">
                  <c:v>0.714183550365036</c:v>
                </c:pt>
                <c:pt idx="3935">
                  <c:v>0.80156546419239905</c:v>
                </c:pt>
                <c:pt idx="3936">
                  <c:v>0.83246207003013095</c:v>
                </c:pt>
                <c:pt idx="3937">
                  <c:v>0.784363738839158</c:v>
                </c:pt>
                <c:pt idx="3938">
                  <c:v>0.73007135299179504</c:v>
                </c:pt>
                <c:pt idx="3939">
                  <c:v>0.69986281363777803</c:v>
                </c:pt>
                <c:pt idx="3940">
                  <c:v>0.846505882142643</c:v>
                </c:pt>
                <c:pt idx="3941">
                  <c:v>1.2157639560964699</c:v>
                </c:pt>
                <c:pt idx="3942">
                  <c:v>0.62790502144771498</c:v>
                </c:pt>
                <c:pt idx="3943">
                  <c:v>0.64546322242043197</c:v>
                </c:pt>
                <c:pt idx="3944">
                  <c:v>0.90396690481957398</c:v>
                </c:pt>
                <c:pt idx="3945">
                  <c:v>0.78732186792439895</c:v>
                </c:pt>
                <c:pt idx="3946">
                  <c:v>0.60361574596735601</c:v>
                </c:pt>
                <c:pt idx="3947">
                  <c:v>0.95950523121818598</c:v>
                </c:pt>
                <c:pt idx="3948">
                  <c:v>0.789877361479007</c:v>
                </c:pt>
                <c:pt idx="3949">
                  <c:v>0.87095846917296504</c:v>
                </c:pt>
                <c:pt idx="3950">
                  <c:v>0.63240657158331803</c:v>
                </c:pt>
                <c:pt idx="3951">
                  <c:v>1.0264990177984601</c:v>
                </c:pt>
                <c:pt idx="3952">
                  <c:v>0.82815473648279503</c:v>
                </c:pt>
                <c:pt idx="3953">
                  <c:v>0.84600959003436205</c:v>
                </c:pt>
                <c:pt idx="3954">
                  <c:v>0.69177045368416601</c:v>
                </c:pt>
                <c:pt idx="3955">
                  <c:v>0.85007074468864996</c:v>
                </c:pt>
                <c:pt idx="3956">
                  <c:v>1.07769670627304</c:v>
                </c:pt>
                <c:pt idx="3957">
                  <c:v>0.71610337646822997</c:v>
                </c:pt>
                <c:pt idx="3958">
                  <c:v>0.92474932265778698</c:v>
                </c:pt>
                <c:pt idx="3959">
                  <c:v>0.96970314204239305</c:v>
                </c:pt>
                <c:pt idx="3960">
                  <c:v>1.2085527344245801</c:v>
                </c:pt>
                <c:pt idx="3961">
                  <c:v>0.55421436480965303</c:v>
                </c:pt>
                <c:pt idx="3962">
                  <c:v>0.86444193131760705</c:v>
                </c:pt>
                <c:pt idx="3963">
                  <c:v>0.70995182238627297</c:v>
                </c:pt>
                <c:pt idx="3964">
                  <c:v>0.71164930952292005</c:v>
                </c:pt>
                <c:pt idx="3965">
                  <c:v>0.78482281301054502</c:v>
                </c:pt>
                <c:pt idx="3966">
                  <c:v>0.79853525848674201</c:v>
                </c:pt>
                <c:pt idx="3967">
                  <c:v>0.84067356224286105</c:v>
                </c:pt>
                <c:pt idx="3968">
                  <c:v>1.6425927961599101</c:v>
                </c:pt>
                <c:pt idx="3969">
                  <c:v>0.97967557852372</c:v>
                </c:pt>
                <c:pt idx="3970">
                  <c:v>0.74031410617055604</c:v>
                </c:pt>
                <c:pt idx="3971">
                  <c:v>0.64144996059889703</c:v>
                </c:pt>
                <c:pt idx="3972">
                  <c:v>0.80646605698813201</c:v>
                </c:pt>
                <c:pt idx="3973">
                  <c:v>0.75568826011589196</c:v>
                </c:pt>
                <c:pt idx="3974">
                  <c:v>0.79879660459208002</c:v>
                </c:pt>
                <c:pt idx="3975">
                  <c:v>0.76493651012963704</c:v>
                </c:pt>
                <c:pt idx="3976">
                  <c:v>0.70700680290219897</c:v>
                </c:pt>
                <c:pt idx="3977">
                  <c:v>0.94385914273343896</c:v>
                </c:pt>
                <c:pt idx="3978">
                  <c:v>2.0041220975737</c:v>
                </c:pt>
                <c:pt idx="3979">
                  <c:v>0.74482759889807604</c:v>
                </c:pt>
                <c:pt idx="3980">
                  <c:v>0.76296091835680602</c:v>
                </c:pt>
                <c:pt idx="3981">
                  <c:v>1.0122904439824201</c:v>
                </c:pt>
                <c:pt idx="3982">
                  <c:v>0.65972981258830699</c:v>
                </c:pt>
                <c:pt idx="3983">
                  <c:v>0.684629943221436</c:v>
                </c:pt>
                <c:pt idx="3984">
                  <c:v>0.71501267773836197</c:v>
                </c:pt>
                <c:pt idx="3985">
                  <c:v>0.634898407697287</c:v>
                </c:pt>
                <c:pt idx="3986">
                  <c:v>0.46561647985458998</c:v>
                </c:pt>
                <c:pt idx="3987">
                  <c:v>0.44004583672001002</c:v>
                </c:pt>
                <c:pt idx="3988">
                  <c:v>0.54352510087008998</c:v>
                </c:pt>
                <c:pt idx="3989">
                  <c:v>0.85155560243366402</c:v>
                </c:pt>
                <c:pt idx="3990">
                  <c:v>0.61259997878860895</c:v>
                </c:pt>
                <c:pt idx="3991">
                  <c:v>0.80345422770816299</c:v>
                </c:pt>
                <c:pt idx="3992">
                  <c:v>0.934356676987944</c:v>
                </c:pt>
                <c:pt idx="3993">
                  <c:v>0.74813700853975995</c:v>
                </c:pt>
                <c:pt idx="3994">
                  <c:v>0.68285103886385401</c:v>
                </c:pt>
                <c:pt idx="3995">
                  <c:v>0.76810621419293001</c:v>
                </c:pt>
                <c:pt idx="3996">
                  <c:v>0.74207989587728496</c:v>
                </c:pt>
                <c:pt idx="3997">
                  <c:v>0.78998151901603897</c:v>
                </c:pt>
                <c:pt idx="3998">
                  <c:v>0.86181234965107301</c:v>
                </c:pt>
                <c:pt idx="3999">
                  <c:v>0.87903483929630599</c:v>
                </c:pt>
                <c:pt idx="4000">
                  <c:v>0.82798967520534095</c:v>
                </c:pt>
                <c:pt idx="4001">
                  <c:v>1.0374113776509899</c:v>
                </c:pt>
                <c:pt idx="4002">
                  <c:v>0.78780629775796895</c:v>
                </c:pt>
                <c:pt idx="4003">
                  <c:v>0.64147122057324102</c:v>
                </c:pt>
                <c:pt idx="4004">
                  <c:v>0.74164203562903097</c:v>
                </c:pt>
                <c:pt idx="4005">
                  <c:v>0.65211711453618304</c:v>
                </c:pt>
                <c:pt idx="4006">
                  <c:v>1.0093849542379301</c:v>
                </c:pt>
                <c:pt idx="4007">
                  <c:v>0.79005897437945005</c:v>
                </c:pt>
                <c:pt idx="4008">
                  <c:v>0.93715731529229396</c:v>
                </c:pt>
                <c:pt idx="4009">
                  <c:v>0.82259717766100005</c:v>
                </c:pt>
                <c:pt idx="4010">
                  <c:v>0.73980048593343894</c:v>
                </c:pt>
                <c:pt idx="4011">
                  <c:v>0.74470563153458802</c:v>
                </c:pt>
                <c:pt idx="4012">
                  <c:v>0.61286464662762097</c:v>
                </c:pt>
                <c:pt idx="4013">
                  <c:v>0.75452698133729101</c:v>
                </c:pt>
                <c:pt idx="4014">
                  <c:v>0.90850726171010898</c:v>
                </c:pt>
                <c:pt idx="4015">
                  <c:v>0.66521129273980695</c:v>
                </c:pt>
                <c:pt idx="4016">
                  <c:v>0.78544244028052601</c:v>
                </c:pt>
                <c:pt idx="4017">
                  <c:v>0.60079280748532105</c:v>
                </c:pt>
                <c:pt idx="4018">
                  <c:v>0.91985445594215298</c:v>
                </c:pt>
                <c:pt idx="4019">
                  <c:v>0.89723238688870799</c:v>
                </c:pt>
                <c:pt idx="4020">
                  <c:v>0.76452522750649499</c:v>
                </c:pt>
                <c:pt idx="4021">
                  <c:v>1.02643651226404</c:v>
                </c:pt>
                <c:pt idx="4022">
                  <c:v>0.60578452290978502</c:v>
                </c:pt>
                <c:pt idx="4023">
                  <c:v>0.84849079032831298</c:v>
                </c:pt>
                <c:pt idx="4024">
                  <c:v>0.89132344347891701</c:v>
                </c:pt>
                <c:pt idx="4025">
                  <c:v>0.92450283371374398</c:v>
                </c:pt>
                <c:pt idx="4026">
                  <c:v>0.84546974807601505</c:v>
                </c:pt>
                <c:pt idx="4027">
                  <c:v>0.74362695411936597</c:v>
                </c:pt>
                <c:pt idx="4028">
                  <c:v>1.0257904777367399</c:v>
                </c:pt>
                <c:pt idx="4029">
                  <c:v>0.64962234997345103</c:v>
                </c:pt>
                <c:pt idx="4030">
                  <c:v>0.84414795780718999</c:v>
                </c:pt>
                <c:pt idx="4031">
                  <c:v>0.62139213602268295</c:v>
                </c:pt>
                <c:pt idx="4032">
                  <c:v>0.82643472721159505</c:v>
                </c:pt>
                <c:pt idx="4033">
                  <c:v>0.77833403605665696</c:v>
                </c:pt>
                <c:pt idx="4034">
                  <c:v>0.70054057291377503</c:v>
                </c:pt>
                <c:pt idx="4035">
                  <c:v>1.8539701855795601</c:v>
                </c:pt>
                <c:pt idx="4036">
                  <c:v>0.84235885667375598</c:v>
                </c:pt>
                <c:pt idx="4037">
                  <c:v>0.775542446091531</c:v>
                </c:pt>
                <c:pt idx="4038">
                  <c:v>0.84925309249304803</c:v>
                </c:pt>
                <c:pt idx="4039">
                  <c:v>0.81414068199030798</c:v>
                </c:pt>
                <c:pt idx="4040">
                  <c:v>0.75581321378481303</c:v>
                </c:pt>
                <c:pt idx="4041">
                  <c:v>0.793411595422298</c:v>
                </c:pt>
                <c:pt idx="4042">
                  <c:v>0.72645968529957605</c:v>
                </c:pt>
                <c:pt idx="4043">
                  <c:v>0.82831260061466405</c:v>
                </c:pt>
                <c:pt idx="4044">
                  <c:v>0.80740042823012703</c:v>
                </c:pt>
                <c:pt idx="4045">
                  <c:v>0.83116066563272795</c:v>
                </c:pt>
                <c:pt idx="4046">
                  <c:v>1.0958722198317401</c:v>
                </c:pt>
                <c:pt idx="4047">
                  <c:v>1.2018441580325501</c:v>
                </c:pt>
                <c:pt idx="4048">
                  <c:v>1.7179331809292999</c:v>
                </c:pt>
                <c:pt idx="4049">
                  <c:v>0.792337010851346</c:v>
                </c:pt>
                <c:pt idx="4050">
                  <c:v>0.99744052120295501</c:v>
                </c:pt>
                <c:pt idx="4051">
                  <c:v>0.80378599193112399</c:v>
                </c:pt>
                <c:pt idx="4052">
                  <c:v>0.82981962635742901</c:v>
                </c:pt>
                <c:pt idx="4053">
                  <c:v>0.62712350490072</c:v>
                </c:pt>
                <c:pt idx="4054">
                  <c:v>0.83389976653539499</c:v>
                </c:pt>
                <c:pt idx="4055">
                  <c:v>0.73191137845624399</c:v>
                </c:pt>
                <c:pt idx="4056">
                  <c:v>0.59480074296623797</c:v>
                </c:pt>
                <c:pt idx="4057">
                  <c:v>0.72616093529790904</c:v>
                </c:pt>
                <c:pt idx="4058">
                  <c:v>0.89896732395590995</c:v>
                </c:pt>
                <c:pt idx="4059">
                  <c:v>0.37306178971125697</c:v>
                </c:pt>
                <c:pt idx="4060">
                  <c:v>0.89171410065672696</c:v>
                </c:pt>
                <c:pt idx="4061">
                  <c:v>0.97324435689661803</c:v>
                </c:pt>
                <c:pt idx="4062">
                  <c:v>0.922743181708085</c:v>
                </c:pt>
                <c:pt idx="4063">
                  <c:v>0.69859777888874597</c:v>
                </c:pt>
                <c:pt idx="4064">
                  <c:v>1.15450809676544</c:v>
                </c:pt>
                <c:pt idx="4065">
                  <c:v>0.81500072481758801</c:v>
                </c:pt>
                <c:pt idx="4066">
                  <c:v>0.82895903042327501</c:v>
                </c:pt>
                <c:pt idx="4067">
                  <c:v>0.70909589448977195</c:v>
                </c:pt>
                <c:pt idx="4068">
                  <c:v>0.78453090915429902</c:v>
                </c:pt>
                <c:pt idx="4069">
                  <c:v>0.77021674577663801</c:v>
                </c:pt>
                <c:pt idx="4070">
                  <c:v>1.8569502022876001</c:v>
                </c:pt>
                <c:pt idx="4071">
                  <c:v>0.82900813769508597</c:v>
                </c:pt>
                <c:pt idx="4072">
                  <c:v>2.1570444104134801</c:v>
                </c:pt>
                <c:pt idx="4073">
                  <c:v>1.1808731808731801</c:v>
                </c:pt>
                <c:pt idx="4074">
                  <c:v>0.99872086170715402</c:v>
                </c:pt>
                <c:pt idx="4076">
                  <c:v>0.78842236110631503</c:v>
                </c:pt>
                <c:pt idx="4077">
                  <c:v>0.78203392746035305</c:v>
                </c:pt>
                <c:pt idx="4078">
                  <c:v>0.96228126562388405</c:v>
                </c:pt>
                <c:pt idx="4079">
                  <c:v>0.855046852448752</c:v>
                </c:pt>
                <c:pt idx="4080">
                  <c:v>0.868567327059379</c:v>
                </c:pt>
                <c:pt idx="4081">
                  <c:v>0.68706462016026004</c:v>
                </c:pt>
                <c:pt idx="4082">
                  <c:v>0.70489533048900699</c:v>
                </c:pt>
                <c:pt idx="4083">
                  <c:v>0.74990966915374901</c:v>
                </c:pt>
                <c:pt idx="4084">
                  <c:v>1.1184450106580399</c:v>
                </c:pt>
                <c:pt idx="4085">
                  <c:v>0.64446907741651704</c:v>
                </c:pt>
                <c:pt idx="4086">
                  <c:v>0.79098701440733599</c:v>
                </c:pt>
                <c:pt idx="4087">
                  <c:v>0.87582916660697097</c:v>
                </c:pt>
                <c:pt idx="4088">
                  <c:v>1.77739230230636</c:v>
                </c:pt>
                <c:pt idx="4089">
                  <c:v>0.61257221391804595</c:v>
                </c:pt>
                <c:pt idx="4090">
                  <c:v>0.87315491410145596</c:v>
                </c:pt>
                <c:pt idx="4091">
                  <c:v>0.64672073868603897</c:v>
                </c:pt>
                <c:pt idx="4092">
                  <c:v>0.808659272815764</c:v>
                </c:pt>
                <c:pt idx="4093">
                  <c:v>0.76773190561599802</c:v>
                </c:pt>
                <c:pt idx="4094">
                  <c:v>0.82880294752390904</c:v>
                </c:pt>
                <c:pt idx="4095">
                  <c:v>0.60926005315115295</c:v>
                </c:pt>
                <c:pt idx="4096">
                  <c:v>0.76786608186109295</c:v>
                </c:pt>
                <c:pt idx="4097">
                  <c:v>0.70319784771079197</c:v>
                </c:pt>
                <c:pt idx="4098">
                  <c:v>0.52792839954288096</c:v>
                </c:pt>
                <c:pt idx="4099">
                  <c:v>0.99627196016046504</c:v>
                </c:pt>
                <c:pt idx="4100">
                  <c:v>0.60711191696701705</c:v>
                </c:pt>
                <c:pt idx="4101">
                  <c:v>0.76243016186673196</c:v>
                </c:pt>
                <c:pt idx="4102">
                  <c:v>0.79639044234311096</c:v>
                </c:pt>
                <c:pt idx="4103">
                  <c:v>0.51503762451827195</c:v>
                </c:pt>
                <c:pt idx="4104">
                  <c:v>0.76212855273230096</c:v>
                </c:pt>
                <c:pt idx="4105">
                  <c:v>0.81458749428427202</c:v>
                </c:pt>
                <c:pt idx="4106">
                  <c:v>0.84143665287216696</c:v>
                </c:pt>
                <c:pt idx="4107">
                  <c:v>0.62738714825480202</c:v>
                </c:pt>
                <c:pt idx="4108">
                  <c:v>1.1331681492197401</c:v>
                </c:pt>
                <c:pt idx="4109">
                  <c:v>0.79947520611357503</c:v>
                </c:pt>
                <c:pt idx="4110">
                  <c:v>0.90680131982470902</c:v>
                </c:pt>
                <c:pt idx="4111">
                  <c:v>0.87914806900799902</c:v>
                </c:pt>
                <c:pt idx="4112">
                  <c:v>0.70060085893493396</c:v>
                </c:pt>
                <c:pt idx="4113">
                  <c:v>0.86717387753386699</c:v>
                </c:pt>
                <c:pt idx="4114">
                  <c:v>0.93802249936972804</c:v>
                </c:pt>
                <c:pt idx="4115">
                  <c:v>0.83151704435374796</c:v>
                </c:pt>
                <c:pt idx="4116">
                  <c:v>0.83593833442490795</c:v>
                </c:pt>
                <c:pt idx="4117">
                  <c:v>0.83454579003364504</c:v>
                </c:pt>
                <c:pt idx="4118">
                  <c:v>0.87019991503270899</c:v>
                </c:pt>
                <c:pt idx="4119">
                  <c:v>0.88172052116864297</c:v>
                </c:pt>
                <c:pt idx="4120">
                  <c:v>1.3679423092682099</c:v>
                </c:pt>
                <c:pt idx="4121">
                  <c:v>0.90836596797878999</c:v>
                </c:pt>
                <c:pt idx="4122">
                  <c:v>0.88734556288960698</c:v>
                </c:pt>
                <c:pt idx="4123">
                  <c:v>0.79102137817930795</c:v>
                </c:pt>
                <c:pt idx="4124">
                  <c:v>1.1048123639107901</c:v>
                </c:pt>
                <c:pt idx="4125">
                  <c:v>0.78938685391642804</c:v>
                </c:pt>
                <c:pt idx="4126">
                  <c:v>0.90550974698262399</c:v>
                </c:pt>
                <c:pt idx="4127">
                  <c:v>0.87036736042134799</c:v>
                </c:pt>
                <c:pt idx="4128">
                  <c:v>0.892978304054733</c:v>
                </c:pt>
                <c:pt idx="4129">
                  <c:v>0.71894969728755398</c:v>
                </c:pt>
                <c:pt idx="4130">
                  <c:v>0.63214784036611005</c:v>
                </c:pt>
                <c:pt idx="4131">
                  <c:v>0.82233003239281</c:v>
                </c:pt>
                <c:pt idx="4132">
                  <c:v>0.74273208068882102</c:v>
                </c:pt>
                <c:pt idx="4133">
                  <c:v>1.0641517375781</c:v>
                </c:pt>
                <c:pt idx="4134">
                  <c:v>0.79497096586870497</c:v>
                </c:pt>
                <c:pt idx="4135">
                  <c:v>0.84110042034683397</c:v>
                </c:pt>
                <c:pt idx="4136">
                  <c:v>1.2675233277828399</c:v>
                </c:pt>
                <c:pt idx="4137">
                  <c:v>0.43191688075927898</c:v>
                </c:pt>
                <c:pt idx="4138">
                  <c:v>0.72722292542254197</c:v>
                </c:pt>
                <c:pt idx="4139">
                  <c:v>0.79313110883216598</c:v>
                </c:pt>
                <c:pt idx="4140">
                  <c:v>0.72984903539785095</c:v>
                </c:pt>
                <c:pt idx="4141">
                  <c:v>0.62354594860302404</c:v>
                </c:pt>
                <c:pt idx="4142">
                  <c:v>0.89983719537887596</c:v>
                </c:pt>
                <c:pt idx="4143">
                  <c:v>0.48718991613095203</c:v>
                </c:pt>
                <c:pt idx="4144">
                  <c:v>0.69432092913837296</c:v>
                </c:pt>
                <c:pt idx="4145">
                  <c:v>0.48769264965258802</c:v>
                </c:pt>
                <c:pt idx="4146">
                  <c:v>0.59315299594644699</c:v>
                </c:pt>
                <c:pt idx="4147">
                  <c:v>0.87475016040391396</c:v>
                </c:pt>
                <c:pt idx="4148">
                  <c:v>0.87924388625108496</c:v>
                </c:pt>
                <c:pt idx="4149">
                  <c:v>0.94871216394058999</c:v>
                </c:pt>
                <c:pt idx="4150">
                  <c:v>0.822190402154933</c:v>
                </c:pt>
                <c:pt idx="4151">
                  <c:v>7.66752158673164</c:v>
                </c:pt>
                <c:pt idx="4152">
                  <c:v>59.9173022882377</c:v>
                </c:pt>
                <c:pt idx="4153">
                  <c:v>0.77921303656597796</c:v>
                </c:pt>
                <c:pt idx="4154">
                  <c:v>0.63670672612940304</c:v>
                </c:pt>
                <c:pt idx="4155">
                  <c:v>0.82346133943832001</c:v>
                </c:pt>
                <c:pt idx="4156">
                  <c:v>0.78074334370612997</c:v>
                </c:pt>
                <c:pt idx="4157">
                  <c:v>0.75918306488291498</c:v>
                </c:pt>
                <c:pt idx="4158">
                  <c:v>0.672572946552776</c:v>
                </c:pt>
                <c:pt idx="4159">
                  <c:v>0.85489939901975998</c:v>
                </c:pt>
                <c:pt idx="4160">
                  <c:v>0.80031868235888004</c:v>
                </c:pt>
                <c:pt idx="4161">
                  <c:v>0.758788961941121</c:v>
                </c:pt>
                <c:pt idx="4162">
                  <c:v>0.710558585205041</c:v>
                </c:pt>
                <c:pt idx="4163">
                  <c:v>0.77545355625312795</c:v>
                </c:pt>
                <c:pt idx="4164">
                  <c:v>0.77177312704540801</c:v>
                </c:pt>
                <c:pt idx="4165">
                  <c:v>0.65141509127398001</c:v>
                </c:pt>
                <c:pt idx="4166">
                  <c:v>0.71652702858270001</c:v>
                </c:pt>
                <c:pt idx="4167">
                  <c:v>0.55218790958411101</c:v>
                </c:pt>
                <c:pt idx="4168">
                  <c:v>0.60645161073645204</c:v>
                </c:pt>
                <c:pt idx="4169">
                  <c:v>0.810931616565298</c:v>
                </c:pt>
                <c:pt idx="4170">
                  <c:v>0.51573177599931097</c:v>
                </c:pt>
                <c:pt idx="4171">
                  <c:v>0.798350789432547</c:v>
                </c:pt>
                <c:pt idx="4172">
                  <c:v>0.78674857341499005</c:v>
                </c:pt>
                <c:pt idx="4173">
                  <c:v>0.79126661975737</c:v>
                </c:pt>
                <c:pt idx="4174">
                  <c:v>0.77554436953352801</c:v>
                </c:pt>
                <c:pt idx="4175">
                  <c:v>0.80660587060528099</c:v>
                </c:pt>
                <c:pt idx="4176">
                  <c:v>0.74941226462535704</c:v>
                </c:pt>
                <c:pt idx="4177">
                  <c:v>1.2301354365323101</c:v>
                </c:pt>
                <c:pt idx="4178">
                  <c:v>0.60424134220980197</c:v>
                </c:pt>
                <c:pt idx="4179">
                  <c:v>0.827637943756661</c:v>
                </c:pt>
                <c:pt idx="4180">
                  <c:v>1.24040864037127</c:v>
                </c:pt>
                <c:pt idx="4181">
                  <c:v>0.78439510508912702</c:v>
                </c:pt>
                <c:pt idx="4182">
                  <c:v>0.72372197526091997</c:v>
                </c:pt>
                <c:pt idx="4183">
                  <c:v>0.831148551853225</c:v>
                </c:pt>
                <c:pt idx="4184">
                  <c:v>0.63143102060629597</c:v>
                </c:pt>
                <c:pt idx="4185">
                  <c:v>0.82385469633681696</c:v>
                </c:pt>
                <c:pt idx="4186">
                  <c:v>0.65307724395106803</c:v>
                </c:pt>
                <c:pt idx="4187">
                  <c:v>0.86598735290067697</c:v>
                </c:pt>
                <c:pt idx="4188">
                  <c:v>0.77385612556084604</c:v>
                </c:pt>
                <c:pt idx="4189">
                  <c:v>0.83609508213765904</c:v>
                </c:pt>
                <c:pt idx="4190">
                  <c:v>0.75933909963599</c:v>
                </c:pt>
                <c:pt idx="4191">
                  <c:v>0.69616100618931998</c:v>
                </c:pt>
                <c:pt idx="4192">
                  <c:v>0.88687048049518002</c:v>
                </c:pt>
                <c:pt idx="4193">
                  <c:v>0.90145429370376096</c:v>
                </c:pt>
                <c:pt idx="4194">
                  <c:v>0.77650523724724996</c:v>
                </c:pt>
                <c:pt idx="4195">
                  <c:v>0.82685119537165697</c:v>
                </c:pt>
                <c:pt idx="4196">
                  <c:v>0.74206054667416699</c:v>
                </c:pt>
                <c:pt idx="4197">
                  <c:v>0.77589693223178702</c:v>
                </c:pt>
                <c:pt idx="4198">
                  <c:v>1.0376882664701499</c:v>
                </c:pt>
                <c:pt idx="4199">
                  <c:v>0.97535575732733804</c:v>
                </c:pt>
                <c:pt idx="4200">
                  <c:v>0.79718899832101497</c:v>
                </c:pt>
                <c:pt idx="4201">
                  <c:v>0.846361981003798</c:v>
                </c:pt>
                <c:pt idx="4202">
                  <c:v>0.83188497810402295</c:v>
                </c:pt>
                <c:pt idx="4203">
                  <c:v>0.79640199973498904</c:v>
                </c:pt>
                <c:pt idx="4204">
                  <c:v>0.91768247295573602</c:v>
                </c:pt>
                <c:pt idx="4205">
                  <c:v>0.67852153770620105</c:v>
                </c:pt>
                <c:pt idx="4206">
                  <c:v>0.66284579823913103</c:v>
                </c:pt>
                <c:pt idx="4207">
                  <c:v>0.77199189982009397</c:v>
                </c:pt>
                <c:pt idx="4208">
                  <c:v>0.598762403427191</c:v>
                </c:pt>
                <c:pt idx="4209">
                  <c:v>0.77285508746245302</c:v>
                </c:pt>
                <c:pt idx="4210">
                  <c:v>0.666557615174733</c:v>
                </c:pt>
                <c:pt idx="4211">
                  <c:v>0.84077544149137495</c:v>
                </c:pt>
                <c:pt idx="4212">
                  <c:v>0.79644418532715899</c:v>
                </c:pt>
                <c:pt idx="4213">
                  <c:v>0.70554589807490398</c:v>
                </c:pt>
                <c:pt idx="4214">
                  <c:v>0.57863659885674601</c:v>
                </c:pt>
                <c:pt idx="4215">
                  <c:v>0.83602137475374505</c:v>
                </c:pt>
                <c:pt idx="4216">
                  <c:v>0.90914763709256896</c:v>
                </c:pt>
                <c:pt idx="4217">
                  <c:v>0.73859909200407703</c:v>
                </c:pt>
                <c:pt idx="4218">
                  <c:v>0.75767968222776705</c:v>
                </c:pt>
                <c:pt idx="4219">
                  <c:v>0.84036731788035202</c:v>
                </c:pt>
                <c:pt idx="4220">
                  <c:v>0.61402594002717203</c:v>
                </c:pt>
                <c:pt idx="4221">
                  <c:v>0.82900642911328903</c:v>
                </c:pt>
                <c:pt idx="4222">
                  <c:v>0.86925901039304398</c:v>
                </c:pt>
                <c:pt idx="4223">
                  <c:v>1.18015406664345</c:v>
                </c:pt>
                <c:pt idx="4224">
                  <c:v>0.87381133468045002</c:v>
                </c:pt>
                <c:pt idx="4225">
                  <c:v>0.72850256129659197</c:v>
                </c:pt>
                <c:pt idx="4226">
                  <c:v>0.91521415453695698</c:v>
                </c:pt>
                <c:pt idx="4227">
                  <c:v>0.92827496269545695</c:v>
                </c:pt>
                <c:pt idx="4228">
                  <c:v>0.75412639538659598</c:v>
                </c:pt>
                <c:pt idx="4229">
                  <c:v>0.78423099363730497</c:v>
                </c:pt>
                <c:pt idx="4230">
                  <c:v>0.77124244124431096</c:v>
                </c:pt>
                <c:pt idx="4231">
                  <c:v>0.71660713047198199</c:v>
                </c:pt>
                <c:pt idx="4232">
                  <c:v>0.73099590914760204</c:v>
                </c:pt>
                <c:pt idx="4233">
                  <c:v>0.69166722130182801</c:v>
                </c:pt>
                <c:pt idx="4234">
                  <c:v>0.42275958250176099</c:v>
                </c:pt>
                <c:pt idx="4235">
                  <c:v>0.78760412502122201</c:v>
                </c:pt>
                <c:pt idx="4236">
                  <c:v>0.94227523780300704</c:v>
                </c:pt>
                <c:pt idx="4237">
                  <c:v>0.77301156590454001</c:v>
                </c:pt>
                <c:pt idx="4238">
                  <c:v>0.93585754458040704</c:v>
                </c:pt>
                <c:pt idx="4239">
                  <c:v>0.739582641745963</c:v>
                </c:pt>
                <c:pt idx="4240">
                  <c:v>0.83910076624737995</c:v>
                </c:pt>
                <c:pt idx="4241">
                  <c:v>2.1283129564289802</c:v>
                </c:pt>
                <c:pt idx="4242">
                  <c:v>0.76975896372695896</c:v>
                </c:pt>
                <c:pt idx="4243">
                  <c:v>0.97635979671881301</c:v>
                </c:pt>
                <c:pt idx="4244">
                  <c:v>0.75088953357281496</c:v>
                </c:pt>
                <c:pt idx="4245">
                  <c:v>0.79298188500797895</c:v>
                </c:pt>
                <c:pt idx="4246">
                  <c:v>0.65786530484232697</c:v>
                </c:pt>
                <c:pt idx="4247">
                  <c:v>0.79656113051821698</c:v>
                </c:pt>
                <c:pt idx="4248">
                  <c:v>0.802340185800272</c:v>
                </c:pt>
                <c:pt idx="4249">
                  <c:v>1.0548179917670599</c:v>
                </c:pt>
                <c:pt idx="4250">
                  <c:v>0.88718409928950404</c:v>
                </c:pt>
                <c:pt idx="4251">
                  <c:v>1.16496041823051</c:v>
                </c:pt>
                <c:pt idx="4252">
                  <c:v>0.69484074651320804</c:v>
                </c:pt>
                <c:pt idx="4253">
                  <c:v>0.43176334836882402</c:v>
                </c:pt>
                <c:pt idx="4254">
                  <c:v>0.90221497604324496</c:v>
                </c:pt>
                <c:pt idx="4255">
                  <c:v>0.78722222556880095</c:v>
                </c:pt>
                <c:pt idx="4256">
                  <c:v>0.85507781432154795</c:v>
                </c:pt>
                <c:pt idx="4257">
                  <c:v>0.52849312867901599</c:v>
                </c:pt>
                <c:pt idx="4258">
                  <c:v>0.59532226250676501</c:v>
                </c:pt>
                <c:pt idx="4259">
                  <c:v>0.75110486198651305</c:v>
                </c:pt>
                <c:pt idx="4260">
                  <c:v>0.66442127178087595</c:v>
                </c:pt>
                <c:pt idx="4261">
                  <c:v>0.68242874280786803</c:v>
                </c:pt>
                <c:pt idx="4262">
                  <c:v>0.61072520081347903</c:v>
                </c:pt>
                <c:pt idx="4263">
                  <c:v>0.70544402337378298</c:v>
                </c:pt>
                <c:pt idx="4264">
                  <c:v>0.75051013286717905</c:v>
                </c:pt>
                <c:pt idx="4265">
                  <c:v>0.81406485480173796</c:v>
                </c:pt>
                <c:pt idx="4266">
                  <c:v>0.79336604099584596</c:v>
                </c:pt>
                <c:pt idx="4267">
                  <c:v>0.69488105245267595</c:v>
                </c:pt>
                <c:pt idx="4268">
                  <c:v>0.59195354549621604</c:v>
                </c:pt>
                <c:pt idx="4269">
                  <c:v>0.81998973569412403</c:v>
                </c:pt>
                <c:pt idx="4270">
                  <c:v>0.72277546104107304</c:v>
                </c:pt>
                <c:pt idx="4271">
                  <c:v>0.73918257667920295</c:v>
                </c:pt>
                <c:pt idx="4272">
                  <c:v>0.58907800453735104</c:v>
                </c:pt>
                <c:pt idx="4273">
                  <c:v>0.13579052020990101</c:v>
                </c:pt>
                <c:pt idx="4274">
                  <c:v>0.78793065484328495</c:v>
                </c:pt>
                <c:pt idx="4275">
                  <c:v>0.47344209485924899</c:v>
                </c:pt>
                <c:pt idx="4276">
                  <c:v>0.94293011532198701</c:v>
                </c:pt>
                <c:pt idx="4277">
                  <c:v>0.73373197326767503</c:v>
                </c:pt>
                <c:pt idx="4278">
                  <c:v>0.58819375556938003</c:v>
                </c:pt>
                <c:pt idx="4279">
                  <c:v>0.79140318324236003</c:v>
                </c:pt>
                <c:pt idx="4280">
                  <c:v>0.836637207427402</c:v>
                </c:pt>
                <c:pt idx="4281">
                  <c:v>0.68548853343611504</c:v>
                </c:pt>
                <c:pt idx="4282">
                  <c:v>0.74379685203127999</c:v>
                </c:pt>
                <c:pt idx="4283">
                  <c:v>0.78808164364175204</c:v>
                </c:pt>
                <c:pt idx="4284">
                  <c:v>0.72420605232400603</c:v>
                </c:pt>
                <c:pt idx="4285">
                  <c:v>0.73335078338256698</c:v>
                </c:pt>
                <c:pt idx="4286">
                  <c:v>0.48903412661517798</c:v>
                </c:pt>
                <c:pt idx="4287">
                  <c:v>0.88895296436605598</c:v>
                </c:pt>
                <c:pt idx="4288">
                  <c:v>0.77586502973747196</c:v>
                </c:pt>
                <c:pt idx="4289">
                  <c:v>0.69385543026853302</c:v>
                </c:pt>
                <c:pt idx="4290">
                  <c:v>0.56723974999176596</c:v>
                </c:pt>
                <c:pt idx="4291">
                  <c:v>0.57663518546791104</c:v>
                </c:pt>
                <c:pt idx="4292">
                  <c:v>4.2460766520764404</c:v>
                </c:pt>
                <c:pt idx="4293">
                  <c:v>0.68883743793233598</c:v>
                </c:pt>
                <c:pt idx="4294">
                  <c:v>0.86984703137153196</c:v>
                </c:pt>
                <c:pt idx="4295">
                  <c:v>0.78560274831944299</c:v>
                </c:pt>
                <c:pt idx="4296">
                  <c:v>0.80134146538673501</c:v>
                </c:pt>
                <c:pt idx="4297">
                  <c:v>0.73841620213314296</c:v>
                </c:pt>
                <c:pt idx="4298">
                  <c:v>0.55652128065098005</c:v>
                </c:pt>
                <c:pt idx="4299">
                  <c:v>0.77000399559274002</c:v>
                </c:pt>
                <c:pt idx="4300">
                  <c:v>0.92757948634605103</c:v>
                </c:pt>
                <c:pt idx="4301">
                  <c:v>0.80265006637970304</c:v>
                </c:pt>
                <c:pt idx="4302">
                  <c:v>0.76842713013450203</c:v>
                </c:pt>
                <c:pt idx="4303">
                  <c:v>0.77288405289413098</c:v>
                </c:pt>
                <c:pt idx="4304">
                  <c:v>0.95702760084925698</c:v>
                </c:pt>
                <c:pt idx="4305">
                  <c:v>0.71720319399638499</c:v>
                </c:pt>
                <c:pt idx="4306">
                  <c:v>0.83123771777722699</c:v>
                </c:pt>
                <c:pt idx="4307">
                  <c:v>3.1047291947105902</c:v>
                </c:pt>
                <c:pt idx="4308">
                  <c:v>0.62483181249161002</c:v>
                </c:pt>
                <c:pt idx="4309">
                  <c:v>0.52127488760436702</c:v>
                </c:pt>
                <c:pt idx="4310">
                  <c:v>0.94688030537712098</c:v>
                </c:pt>
                <c:pt idx="4311">
                  <c:v>0.73723927515348497</c:v>
                </c:pt>
                <c:pt idx="4312">
                  <c:v>0.57553583583994095</c:v>
                </c:pt>
                <c:pt idx="4313">
                  <c:v>0.57035521389045396</c:v>
                </c:pt>
                <c:pt idx="4314">
                  <c:v>0.64106213039183202</c:v>
                </c:pt>
                <c:pt idx="4315">
                  <c:v>0.83031897226002105</c:v>
                </c:pt>
                <c:pt idx="4316">
                  <c:v>0.68180530485292801</c:v>
                </c:pt>
                <c:pt idx="4317">
                  <c:v>0.81315146355356605</c:v>
                </c:pt>
                <c:pt idx="4318">
                  <c:v>0.751367753333263</c:v>
                </c:pt>
                <c:pt idx="4319">
                  <c:v>0.61775741399211104</c:v>
                </c:pt>
                <c:pt idx="4320">
                  <c:v>0.83488839855031605</c:v>
                </c:pt>
                <c:pt idx="4321">
                  <c:v>0.68651310609785099</c:v>
                </c:pt>
                <c:pt idx="4322">
                  <c:v>0.59203711381929502</c:v>
                </c:pt>
                <c:pt idx="4323">
                  <c:v>0.78803071719603801</c:v>
                </c:pt>
                <c:pt idx="4324">
                  <c:v>0.791103243985261</c:v>
                </c:pt>
                <c:pt idx="4325">
                  <c:v>0.66213193493609901</c:v>
                </c:pt>
                <c:pt idx="4326">
                  <c:v>1.3047211687640099</c:v>
                </c:pt>
                <c:pt idx="4327">
                  <c:v>0.49529346124079798</c:v>
                </c:pt>
                <c:pt idx="4328">
                  <c:v>0.88228243567669096</c:v>
                </c:pt>
                <c:pt idx="4329">
                  <c:v>0.76457790904556799</c:v>
                </c:pt>
                <c:pt idx="4330">
                  <c:v>0.83650824314962202</c:v>
                </c:pt>
                <c:pt idx="4331">
                  <c:v>0.89074365417754497</c:v>
                </c:pt>
                <c:pt idx="4332">
                  <c:v>0.60508103508070799</c:v>
                </c:pt>
                <c:pt idx="4333">
                  <c:v>0.73777540241552297</c:v>
                </c:pt>
                <c:pt idx="4334">
                  <c:v>0.87491001846039596</c:v>
                </c:pt>
                <c:pt idx="4335">
                  <c:v>0.50029489965954299</c:v>
                </c:pt>
                <c:pt idx="4336">
                  <c:v>0.73097815338487604</c:v>
                </c:pt>
                <c:pt idx="4337">
                  <c:v>0.870061342299283</c:v>
                </c:pt>
                <c:pt idx="4338">
                  <c:v>0.48450655895914502</c:v>
                </c:pt>
                <c:pt idx="4339">
                  <c:v>0.85757670481312298</c:v>
                </c:pt>
                <c:pt idx="4340">
                  <c:v>0.98842544988848202</c:v>
                </c:pt>
                <c:pt idx="4341">
                  <c:v>0.89360897380101201</c:v>
                </c:pt>
                <c:pt idx="4342">
                  <c:v>0.69549013964290296</c:v>
                </c:pt>
                <c:pt idx="4343">
                  <c:v>0.74393485217540101</c:v>
                </c:pt>
                <c:pt idx="4344">
                  <c:v>0.86930635157835401</c:v>
                </c:pt>
                <c:pt idx="4345">
                  <c:v>0.86803285066060598</c:v>
                </c:pt>
                <c:pt idx="4346">
                  <c:v>0.90191079158641496</c:v>
                </c:pt>
                <c:pt idx="4347">
                  <c:v>0.71495597645059705</c:v>
                </c:pt>
                <c:pt idx="4348">
                  <c:v>0.65237862938927005</c:v>
                </c:pt>
                <c:pt idx="4349">
                  <c:v>1.4126223491027701</c:v>
                </c:pt>
                <c:pt idx="4350">
                  <c:v>0.61753885580526102</c:v>
                </c:pt>
                <c:pt idx="4351">
                  <c:v>0.723613395930918</c:v>
                </c:pt>
                <c:pt idx="4352">
                  <c:v>0.86344188210260497</c:v>
                </c:pt>
                <c:pt idx="4353">
                  <c:v>0.71439553799064603</c:v>
                </c:pt>
                <c:pt idx="4354">
                  <c:v>0.79483442584673003</c:v>
                </c:pt>
                <c:pt idx="4355">
                  <c:v>0.65395490369755604</c:v>
                </c:pt>
                <c:pt idx="4356">
                  <c:v>0.85362051342388001</c:v>
                </c:pt>
                <c:pt idx="4357">
                  <c:v>0.62188206927690803</c:v>
                </c:pt>
                <c:pt idx="4358">
                  <c:v>0.59025565205223796</c:v>
                </c:pt>
                <c:pt idx="4359">
                  <c:v>0.88853204747446102</c:v>
                </c:pt>
                <c:pt idx="4360">
                  <c:v>0.77962282448661402</c:v>
                </c:pt>
                <c:pt idx="4361">
                  <c:v>0.76491262865727405</c:v>
                </c:pt>
                <c:pt idx="4362">
                  <c:v>0.83653934675275099</c:v>
                </c:pt>
                <c:pt idx="4363">
                  <c:v>0.83443881353405902</c:v>
                </c:pt>
                <c:pt idx="4364">
                  <c:v>0.68684717525254801</c:v>
                </c:pt>
                <c:pt idx="4365">
                  <c:v>0.95324620047406905</c:v>
                </c:pt>
                <c:pt idx="4366">
                  <c:v>0.71676717114877497</c:v>
                </c:pt>
                <c:pt idx="4367">
                  <c:v>0.91376380335252605</c:v>
                </c:pt>
                <c:pt idx="4368">
                  <c:v>1.2242809061767701</c:v>
                </c:pt>
                <c:pt idx="4369">
                  <c:v>0.61368806205614002</c:v>
                </c:pt>
                <c:pt idx="4370">
                  <c:v>0.60808455293196695</c:v>
                </c:pt>
                <c:pt idx="4371">
                  <c:v>0.66658349591908095</c:v>
                </c:pt>
                <c:pt idx="4372">
                  <c:v>0.58209247616097504</c:v>
                </c:pt>
                <c:pt idx="4373">
                  <c:v>0.89267476049125705</c:v>
                </c:pt>
                <c:pt idx="4374">
                  <c:v>0.80210973777379801</c:v>
                </c:pt>
                <c:pt idx="4375">
                  <c:v>0.72842080140365795</c:v>
                </c:pt>
                <c:pt idx="4376">
                  <c:v>0.73156450270951401</c:v>
                </c:pt>
                <c:pt idx="4377">
                  <c:v>0.80773580637864695</c:v>
                </c:pt>
                <c:pt idx="4378">
                  <c:v>0.76422728725934397</c:v>
                </c:pt>
                <c:pt idx="4379">
                  <c:v>0.74764346414251903</c:v>
                </c:pt>
                <c:pt idx="4380">
                  <c:v>0.79199755485483703</c:v>
                </c:pt>
                <c:pt idx="4381">
                  <c:v>0.64828009092719097</c:v>
                </c:pt>
                <c:pt idx="4382">
                  <c:v>0.78816256156418596</c:v>
                </c:pt>
                <c:pt idx="4383">
                  <c:v>0.99625131722148297</c:v>
                </c:pt>
                <c:pt idx="4384">
                  <c:v>0.82427179892060298</c:v>
                </c:pt>
                <c:pt idx="4385">
                  <c:v>0.79802795857616404</c:v>
                </c:pt>
                <c:pt idx="4386">
                  <c:v>0.86848688498358895</c:v>
                </c:pt>
                <c:pt idx="4387">
                  <c:v>0.96832986684974898</c:v>
                </c:pt>
                <c:pt idx="4388">
                  <c:v>0.29367733885651298</c:v>
                </c:pt>
                <c:pt idx="4389">
                  <c:v>0.80220732473481504</c:v>
                </c:pt>
                <c:pt idx="4390">
                  <c:v>1.0901705115346001</c:v>
                </c:pt>
                <c:pt idx="4391">
                  <c:v>0.61971917654762698</c:v>
                </c:pt>
                <c:pt idx="4392">
                  <c:v>0.59251295683153404</c:v>
                </c:pt>
                <c:pt idx="4393">
                  <c:v>0.41124992965276602</c:v>
                </c:pt>
                <c:pt idx="4394">
                  <c:v>0.67155696956223099</c:v>
                </c:pt>
                <c:pt idx="4395">
                  <c:v>0.67267195930289203</c:v>
                </c:pt>
                <c:pt idx="4396">
                  <c:v>0.55765348863808495</c:v>
                </c:pt>
                <c:pt idx="4397">
                  <c:v>0.67265152634889602</c:v>
                </c:pt>
                <c:pt idx="4398">
                  <c:v>0.50268726573190803</c:v>
                </c:pt>
                <c:pt idx="4399">
                  <c:v>0.96513708702032397</c:v>
                </c:pt>
                <c:pt idx="4400">
                  <c:v>0.98933896140475996</c:v>
                </c:pt>
                <c:pt idx="4401">
                  <c:v>0.62770481041901405</c:v>
                </c:pt>
                <c:pt idx="4402">
                  <c:v>0.99907730713176202</c:v>
                </c:pt>
                <c:pt idx="4403">
                  <c:v>1.24430010169603</c:v>
                </c:pt>
                <c:pt idx="4404">
                  <c:v>0.83863952599036096</c:v>
                </c:pt>
                <c:pt idx="4405">
                  <c:v>0.85391055100680102</c:v>
                </c:pt>
                <c:pt idx="4406">
                  <c:v>0.80332970587346197</c:v>
                </c:pt>
                <c:pt idx="4407">
                  <c:v>0.70673460430415103</c:v>
                </c:pt>
                <c:pt idx="4408">
                  <c:v>4.8544299037304404</c:v>
                </c:pt>
                <c:pt idx="4409">
                  <c:v>0.78618985317633405</c:v>
                </c:pt>
                <c:pt idx="4410">
                  <c:v>0.82935377672560495</c:v>
                </c:pt>
                <c:pt idx="4411">
                  <c:v>1.1077990717327599</c:v>
                </c:pt>
                <c:pt idx="4412">
                  <c:v>0.68093623709025597</c:v>
                </c:pt>
                <c:pt idx="4413">
                  <c:v>0.63294275635751496</c:v>
                </c:pt>
                <c:pt idx="4414">
                  <c:v>0.64928222020746296</c:v>
                </c:pt>
                <c:pt idx="4415">
                  <c:v>0.54219883932716795</c:v>
                </c:pt>
                <c:pt idx="4416">
                  <c:v>0.56558255803478796</c:v>
                </c:pt>
                <c:pt idx="4417">
                  <c:v>0.774051802976093</c:v>
                </c:pt>
                <c:pt idx="4418">
                  <c:v>0.43058213745801699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D1-48FD-B159-1564664BE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099839"/>
        <c:axId val="482103679"/>
      </c:scatterChart>
      <c:valAx>
        <c:axId val="482099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103679"/>
        <c:crosses val="autoZero"/>
        <c:crossBetween val="midCat"/>
      </c:valAx>
      <c:valAx>
        <c:axId val="48210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099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>
                <a:latin typeface="Arial" panose="020B0604020202020204" pitchFamily="34" charset="0"/>
                <a:cs typeface="Arial" panose="020B0604020202020204" pitchFamily="34" charset="0"/>
              </a:rPr>
              <a:t>AGGREGATE BALANCE SHEET COMPOSITION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SORT'!$I$3</c:f>
              <c:strCache>
                <c:ptCount val="1"/>
                <c:pt idx="0">
                  <c:v>Total Loans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85575589459084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507-4161-BC3C-2EF368F8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SORT'!$I$4424</c:f>
              <c:numCache>
                <c:formatCode>"$"#,##0</c:formatCode>
                <c:ptCount val="1"/>
                <c:pt idx="0">
                  <c:v>1717624364571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7-4161-BC3C-2EF368F8018E}"/>
            </c:ext>
          </c:extLst>
        </c:ser>
        <c:ser>
          <c:idx val="1"/>
          <c:order val="1"/>
          <c:tx>
            <c:strRef>
              <c:f>'DATA SORT'!$K$3</c:f>
              <c:strCache>
                <c:ptCount val="1"/>
                <c:pt idx="0">
                  <c:v>Total Assets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27323162274619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507-4161-BC3C-2EF368F8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SORT'!$K$4424</c:f>
              <c:numCache>
                <c:formatCode>"$"#,##0</c:formatCode>
                <c:ptCount val="1"/>
                <c:pt idx="0">
                  <c:v>2420231116067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7-4161-BC3C-2EF368F8018E}"/>
            </c:ext>
          </c:extLst>
        </c:ser>
        <c:ser>
          <c:idx val="3"/>
          <c:order val="2"/>
          <c:tx>
            <c:strRef>
              <c:f>'DATA SORT'!$M$3</c:f>
              <c:strCache>
                <c:ptCount val="1"/>
                <c:pt idx="0">
                  <c:v>Total Shares and Deposits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808147942006162E-2"/>
                  <c:y val="-1.3698630136986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159500693481274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507-4161-BC3C-2EF368F8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SORT'!$M$4424</c:f>
              <c:numCache>
                <c:formatCode>"$"#,##0</c:formatCode>
                <c:ptCount val="1"/>
                <c:pt idx="0">
                  <c:v>2053181545501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07-4161-BC3C-2EF368F8018E}"/>
            </c:ext>
          </c:extLst>
        </c:ser>
        <c:ser>
          <c:idx val="4"/>
          <c:order val="3"/>
          <c:tx>
            <c:strRef>
              <c:f>'DATA SORT'!$N$3</c:f>
              <c:strCache>
                <c:ptCount val="1"/>
                <c:pt idx="0">
                  <c:v>Insured Shares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7739251040221915E-3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499306518724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507-4161-BC3C-2EF368F8018E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SORT'!$N$4424</c:f>
              <c:numCache>
                <c:formatCode>"$"#,##0</c:formatCode>
                <c:ptCount val="1"/>
                <c:pt idx="0">
                  <c:v>1835457459792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07-4161-BC3C-2EF368F8018E}"/>
            </c:ext>
          </c:extLst>
        </c:ser>
        <c:ser>
          <c:idx val="5"/>
          <c:order val="4"/>
          <c:tx>
            <c:strRef>
              <c:f>'DATA SORT'!$O$3</c:f>
              <c:strCache>
                <c:ptCount val="1"/>
                <c:pt idx="0">
                  <c:v>Uninsured Shares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77008310249308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240997229916897"/>
                      <c:h val="0.114148571428571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4D5-4517-B9CE-247CF4056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SORT'!$O$4424</c:f>
              <c:numCache>
                <c:formatCode>"$"#,##0</c:formatCode>
                <c:ptCount val="1"/>
                <c:pt idx="0">
                  <c:v>198237848562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07-4161-BC3C-2EF368F8018E}"/>
            </c:ext>
          </c:extLst>
        </c:ser>
        <c:ser>
          <c:idx val="6"/>
          <c:order val="5"/>
          <c:tx>
            <c:strRef>
              <c:f>'DATA SORT'!$P$3</c:f>
              <c:strCache>
                <c:ptCount val="1"/>
                <c:pt idx="0">
                  <c:v>Total Net Worth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235566122101774E-2"/>
                  <c:y val="-6.9153475815523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132963988919664"/>
                      <c:h val="0.1122247191011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507-4161-BC3C-2EF368F8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SORT'!$P$4424</c:f>
              <c:numCache>
                <c:formatCode>"$"#,##0</c:formatCode>
                <c:ptCount val="1"/>
                <c:pt idx="0">
                  <c:v>274629816668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07-4161-BC3C-2EF368F8018E}"/>
            </c:ext>
          </c:extLst>
        </c:ser>
        <c:ser>
          <c:idx val="2"/>
          <c:order val="6"/>
          <c:tx>
            <c:strRef>
              <c:f>'DATA SORT'!$AH$3</c:f>
              <c:strCache>
                <c:ptCount val="1"/>
                <c:pt idx="0">
                  <c:v>Borrowings Available $ less Draws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3102493074792005E-3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409972299168971"/>
                      <c:h val="0.1122247191011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507-4161-BC3C-2EF368F8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SORT'!$AH$4424</c:f>
              <c:numCache>
                <c:formatCode>"$"#,##0</c:formatCode>
                <c:ptCount val="1"/>
                <c:pt idx="0">
                  <c:v>575900514481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07-4161-BC3C-2EF368F80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224015"/>
        <c:axId val="174429247"/>
      </c:barChart>
      <c:catAx>
        <c:axId val="232240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4429247"/>
        <c:crosses val="autoZero"/>
        <c:auto val="1"/>
        <c:lblAlgn val="ctr"/>
        <c:lblOffset val="100"/>
        <c:noMultiLvlLbl val="0"/>
      </c:catAx>
      <c:valAx>
        <c:axId val="17442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224015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0948647011649E-2"/>
          <c:y val="0.6845692688413948"/>
          <c:w val="0.84806303577957132"/>
          <c:h val="0.30171644544431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EARNINGS</a:t>
            </a:r>
            <a:r>
              <a:rPr lang="en-US" b="1" baseline="0"/>
              <a:t> PROFITABILITY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1B-475E-AE0B-C831C978ED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1B-475E-AE0B-C831C978ED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GRAPHS!$R$1:$S$1</c:f>
              <c:strCache>
                <c:ptCount val="2"/>
                <c:pt idx="0">
                  <c:v>UNPROFITABLE</c:v>
                </c:pt>
                <c:pt idx="1">
                  <c:v>PROFITABLE</c:v>
                </c:pt>
              </c:strCache>
            </c:strRef>
          </c:cat>
          <c:val>
            <c:numRef>
              <c:f>GRAPHS!$R$2:$S$2</c:f>
              <c:numCache>
                <c:formatCode>#,##0</c:formatCode>
                <c:ptCount val="2"/>
                <c:pt idx="0">
                  <c:v>530</c:v>
                </c:pt>
                <c:pt idx="1">
                  <c:v>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7-4C3E-9334-921D5A702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COMMERCIAL</a:t>
            </a:r>
            <a:r>
              <a:rPr lang="en-US" b="1" baseline="0"/>
              <a:t> VS NON COMMERCIAL LOANS</a:t>
            </a:r>
          </a:p>
        </c:rich>
      </c:tx>
      <c:layout>
        <c:manualLayout>
          <c:xMode val="edge"/>
          <c:yMode val="edge"/>
          <c:x val="0.1549166666666666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E-484F-A58E-6C33BE48E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BE-484F-A58E-6C33BE48E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GRAPHS!$B$22:$B$23</c:f>
              <c:strCache>
                <c:ptCount val="2"/>
                <c:pt idx="0">
                  <c:v>Commercial loans</c:v>
                </c:pt>
                <c:pt idx="1">
                  <c:v>Non Commercial Loans</c:v>
                </c:pt>
              </c:strCache>
            </c:strRef>
          </c:cat>
          <c:val>
            <c:numRef>
              <c:f>GRAPHS!$C$22:$C$23</c:f>
              <c:numCache>
                <c:formatCode>"$"#,##0</c:formatCode>
                <c:ptCount val="2"/>
                <c:pt idx="0" formatCode="_(&quot;$&quot;* #,##0_);_(&quot;$&quot;* \(#,##0\);_(&quot;$&quot;* &quot;-&quot;_);_(@_)">
                  <c:v>191218504286</c:v>
                </c:pt>
                <c:pt idx="1">
                  <c:v>1526405860285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0-432C-8BD4-D0B35E899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409667541557317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SORT'!$Q$3</c:f>
              <c:strCache>
                <c:ptCount val="1"/>
                <c:pt idx="0">
                  <c:v>Net Worth Ratio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SORT'!$Q$4:$Q$4422</c:f>
              <c:numCache>
                <c:formatCode>0.00%</c:formatCode>
                <c:ptCount val="4419"/>
                <c:pt idx="0">
                  <c:v>8.6900000000000005E-2</c:v>
                </c:pt>
                <c:pt idx="1">
                  <c:v>0.1024</c:v>
                </c:pt>
                <c:pt idx="2">
                  <c:v>0.15820000000000001</c:v>
                </c:pt>
                <c:pt idx="3">
                  <c:v>0.27750000000000002</c:v>
                </c:pt>
                <c:pt idx="4">
                  <c:v>-8.6E-3</c:v>
                </c:pt>
                <c:pt idx="5">
                  <c:v>0.2311</c:v>
                </c:pt>
                <c:pt idx="6">
                  <c:v>0.13539999999999999</c:v>
                </c:pt>
                <c:pt idx="7">
                  <c:v>9.8100000000000007E-2</c:v>
                </c:pt>
                <c:pt idx="8">
                  <c:v>0.1394</c:v>
                </c:pt>
                <c:pt idx="9">
                  <c:v>0.1545</c:v>
                </c:pt>
                <c:pt idx="10">
                  <c:v>0.1472</c:v>
                </c:pt>
                <c:pt idx="11">
                  <c:v>0.20830000000000001</c:v>
                </c:pt>
                <c:pt idx="12">
                  <c:v>0.14399999999999999</c:v>
                </c:pt>
                <c:pt idx="13">
                  <c:v>0.12620000000000001</c:v>
                </c:pt>
                <c:pt idx="14">
                  <c:v>0.29070000000000001</c:v>
                </c:pt>
                <c:pt idx="15">
                  <c:v>0.1188</c:v>
                </c:pt>
                <c:pt idx="16">
                  <c:v>0.15540000000000001</c:v>
                </c:pt>
                <c:pt idx="17">
                  <c:v>0.1186</c:v>
                </c:pt>
                <c:pt idx="18">
                  <c:v>0.1036</c:v>
                </c:pt>
                <c:pt idx="19">
                  <c:v>0.1215</c:v>
                </c:pt>
                <c:pt idx="20">
                  <c:v>9.6000000000000002E-2</c:v>
                </c:pt>
                <c:pt idx="21">
                  <c:v>0.12039999999999999</c:v>
                </c:pt>
                <c:pt idx="22">
                  <c:v>0.18210000000000001</c:v>
                </c:pt>
                <c:pt idx="23">
                  <c:v>0.1172</c:v>
                </c:pt>
                <c:pt idx="24">
                  <c:v>9.6600000000000005E-2</c:v>
                </c:pt>
                <c:pt idx="25">
                  <c:v>9.3600000000000003E-2</c:v>
                </c:pt>
                <c:pt idx="26">
                  <c:v>8.4199999999999997E-2</c:v>
                </c:pt>
                <c:pt idx="27">
                  <c:v>0.1153</c:v>
                </c:pt>
                <c:pt idx="28">
                  <c:v>0.1278</c:v>
                </c:pt>
                <c:pt idx="29">
                  <c:v>7.2599999999999998E-2</c:v>
                </c:pt>
                <c:pt idx="30">
                  <c:v>0.25750000000000001</c:v>
                </c:pt>
                <c:pt idx="31">
                  <c:v>0.125</c:v>
                </c:pt>
                <c:pt idx="32">
                  <c:v>0.13880000000000001</c:v>
                </c:pt>
                <c:pt idx="33">
                  <c:v>0.1943</c:v>
                </c:pt>
                <c:pt idx="34">
                  <c:v>0.28499999999999998</c:v>
                </c:pt>
                <c:pt idx="35">
                  <c:v>0.13009999999999999</c:v>
                </c:pt>
                <c:pt idx="36">
                  <c:v>0.13650000000000001</c:v>
                </c:pt>
                <c:pt idx="37">
                  <c:v>0.15329999999999999</c:v>
                </c:pt>
                <c:pt idx="38">
                  <c:v>0.11119999999999999</c:v>
                </c:pt>
                <c:pt idx="39">
                  <c:v>0.1895</c:v>
                </c:pt>
                <c:pt idx="40">
                  <c:v>0.27639999999999998</c:v>
                </c:pt>
                <c:pt idx="41">
                  <c:v>0.13450000000000001</c:v>
                </c:pt>
                <c:pt idx="42">
                  <c:v>0.23449999999999999</c:v>
                </c:pt>
                <c:pt idx="43">
                  <c:v>7.8100000000000003E-2</c:v>
                </c:pt>
                <c:pt idx="44">
                  <c:v>0.14230000000000001</c:v>
                </c:pt>
                <c:pt idx="45">
                  <c:v>9.2899999999999996E-2</c:v>
                </c:pt>
                <c:pt idx="46">
                  <c:v>0.18210000000000001</c:v>
                </c:pt>
                <c:pt idx="47">
                  <c:v>7.5899999999999995E-2</c:v>
                </c:pt>
                <c:pt idx="48">
                  <c:v>0.1618</c:v>
                </c:pt>
                <c:pt idx="49">
                  <c:v>0.12230000000000001</c:v>
                </c:pt>
                <c:pt idx="50">
                  <c:v>9.2399999999999996E-2</c:v>
                </c:pt>
                <c:pt idx="51">
                  <c:v>0.10539999999999999</c:v>
                </c:pt>
                <c:pt idx="52">
                  <c:v>7.3999999999999996E-2</c:v>
                </c:pt>
                <c:pt idx="53">
                  <c:v>0.1119</c:v>
                </c:pt>
                <c:pt idx="54">
                  <c:v>0.1125</c:v>
                </c:pt>
                <c:pt idx="55">
                  <c:v>0.24640000000000001</c:v>
                </c:pt>
                <c:pt idx="56">
                  <c:v>0.16309999999999999</c:v>
                </c:pt>
                <c:pt idx="57">
                  <c:v>0.1037</c:v>
                </c:pt>
                <c:pt idx="58">
                  <c:v>9.2899999999999996E-2</c:v>
                </c:pt>
                <c:pt idx="59">
                  <c:v>0.112</c:v>
                </c:pt>
                <c:pt idx="60">
                  <c:v>0.13730000000000001</c:v>
                </c:pt>
                <c:pt idx="61">
                  <c:v>0.1082</c:v>
                </c:pt>
                <c:pt idx="62">
                  <c:v>0.1018</c:v>
                </c:pt>
                <c:pt idx="63">
                  <c:v>0.13059999999999999</c:v>
                </c:pt>
                <c:pt idx="64">
                  <c:v>0.19750000000000001</c:v>
                </c:pt>
                <c:pt idx="65">
                  <c:v>8.6300000000000002E-2</c:v>
                </c:pt>
                <c:pt idx="66">
                  <c:v>0.1014</c:v>
                </c:pt>
                <c:pt idx="67">
                  <c:v>0.11990000000000001</c:v>
                </c:pt>
                <c:pt idx="68">
                  <c:v>8.3299999999999999E-2</c:v>
                </c:pt>
                <c:pt idx="69">
                  <c:v>0.15140000000000001</c:v>
                </c:pt>
                <c:pt idx="70">
                  <c:v>0.21290000000000001</c:v>
                </c:pt>
                <c:pt idx="71">
                  <c:v>0.19769999999999999</c:v>
                </c:pt>
                <c:pt idx="72">
                  <c:v>7.8299999999999995E-2</c:v>
                </c:pt>
                <c:pt idx="73">
                  <c:v>9.3600000000000003E-2</c:v>
                </c:pt>
                <c:pt idx="74">
                  <c:v>9.8900000000000002E-2</c:v>
                </c:pt>
                <c:pt idx="75">
                  <c:v>0.15570000000000001</c:v>
                </c:pt>
                <c:pt idx="76">
                  <c:v>9.1999999999999998E-2</c:v>
                </c:pt>
                <c:pt idx="77">
                  <c:v>0.12870000000000001</c:v>
                </c:pt>
                <c:pt idx="78">
                  <c:v>0.15379999999999999</c:v>
                </c:pt>
                <c:pt idx="79">
                  <c:v>7.7399999999999997E-2</c:v>
                </c:pt>
                <c:pt idx="80">
                  <c:v>9.7799999999999998E-2</c:v>
                </c:pt>
                <c:pt idx="81">
                  <c:v>0.14630000000000001</c:v>
                </c:pt>
                <c:pt idx="82">
                  <c:v>9.5899999999999999E-2</c:v>
                </c:pt>
                <c:pt idx="83">
                  <c:v>0.1195</c:v>
                </c:pt>
                <c:pt idx="84">
                  <c:v>0.1173</c:v>
                </c:pt>
                <c:pt idx="85">
                  <c:v>0.11070000000000001</c:v>
                </c:pt>
                <c:pt idx="86">
                  <c:v>0.1018</c:v>
                </c:pt>
                <c:pt idx="87">
                  <c:v>0.21629999999999999</c:v>
                </c:pt>
                <c:pt idx="88">
                  <c:v>0.15609999999999999</c:v>
                </c:pt>
                <c:pt idx="89">
                  <c:v>9.4100000000000003E-2</c:v>
                </c:pt>
                <c:pt idx="90">
                  <c:v>0.1152</c:v>
                </c:pt>
                <c:pt idx="91">
                  <c:v>9.9000000000000005E-2</c:v>
                </c:pt>
                <c:pt idx="92">
                  <c:v>0.16450000000000001</c:v>
                </c:pt>
                <c:pt idx="93">
                  <c:v>0.1205</c:v>
                </c:pt>
                <c:pt idx="94">
                  <c:v>0.16</c:v>
                </c:pt>
                <c:pt idx="95">
                  <c:v>8.9599999999999999E-2</c:v>
                </c:pt>
                <c:pt idx="96">
                  <c:v>0.121</c:v>
                </c:pt>
                <c:pt idx="97">
                  <c:v>0.18459999999999999</c:v>
                </c:pt>
                <c:pt idx="98">
                  <c:v>0.1041</c:v>
                </c:pt>
                <c:pt idx="99">
                  <c:v>8.3299999999999999E-2</c:v>
                </c:pt>
                <c:pt idx="100">
                  <c:v>0.1217</c:v>
                </c:pt>
                <c:pt idx="101">
                  <c:v>0.1381</c:v>
                </c:pt>
                <c:pt idx="102">
                  <c:v>0.1082</c:v>
                </c:pt>
                <c:pt idx="103">
                  <c:v>8.5699999999999998E-2</c:v>
                </c:pt>
                <c:pt idx="104">
                  <c:v>0.26889999999999997</c:v>
                </c:pt>
                <c:pt idx="105">
                  <c:v>0.12330000000000001</c:v>
                </c:pt>
                <c:pt idx="106">
                  <c:v>0.35920000000000002</c:v>
                </c:pt>
                <c:pt idx="107">
                  <c:v>1</c:v>
                </c:pt>
                <c:pt idx="108">
                  <c:v>0.11940000000000001</c:v>
                </c:pt>
                <c:pt idx="109">
                  <c:v>0.13420000000000001</c:v>
                </c:pt>
                <c:pt idx="110">
                  <c:v>8.3400000000000002E-2</c:v>
                </c:pt>
                <c:pt idx="111">
                  <c:v>0.27900000000000003</c:v>
                </c:pt>
                <c:pt idx="112">
                  <c:v>0.13300000000000001</c:v>
                </c:pt>
                <c:pt idx="113">
                  <c:v>0.2142</c:v>
                </c:pt>
                <c:pt idx="114">
                  <c:v>9.7100000000000006E-2</c:v>
                </c:pt>
                <c:pt idx="115">
                  <c:v>9.2899999999999996E-2</c:v>
                </c:pt>
                <c:pt idx="116">
                  <c:v>8.9300000000000004E-2</c:v>
                </c:pt>
                <c:pt idx="117">
                  <c:v>0.43519999999999998</c:v>
                </c:pt>
                <c:pt idx="118">
                  <c:v>0.1236</c:v>
                </c:pt>
                <c:pt idx="119">
                  <c:v>6.1600000000000002E-2</c:v>
                </c:pt>
                <c:pt idx="120">
                  <c:v>0.14849999999999999</c:v>
                </c:pt>
                <c:pt idx="121">
                  <c:v>8.43E-2</c:v>
                </c:pt>
                <c:pt idx="122">
                  <c:v>0.1409</c:v>
                </c:pt>
                <c:pt idx="123">
                  <c:v>0.17810000000000001</c:v>
                </c:pt>
                <c:pt idx="124">
                  <c:v>0.1135</c:v>
                </c:pt>
                <c:pt idx="125">
                  <c:v>0.13150000000000001</c:v>
                </c:pt>
                <c:pt idx="126">
                  <c:v>7.8100000000000003E-2</c:v>
                </c:pt>
                <c:pt idx="127">
                  <c:v>0.1676</c:v>
                </c:pt>
                <c:pt idx="128">
                  <c:v>0.13300000000000001</c:v>
                </c:pt>
                <c:pt idx="129">
                  <c:v>0.2225</c:v>
                </c:pt>
                <c:pt idx="130">
                  <c:v>0.1615</c:v>
                </c:pt>
                <c:pt idx="131">
                  <c:v>8.7300000000000003E-2</c:v>
                </c:pt>
                <c:pt idx="132">
                  <c:v>0.2419</c:v>
                </c:pt>
                <c:pt idx="133">
                  <c:v>0.1368</c:v>
                </c:pt>
                <c:pt idx="134">
                  <c:v>0.14849999999999999</c:v>
                </c:pt>
                <c:pt idx="135">
                  <c:v>0.2424</c:v>
                </c:pt>
                <c:pt idx="136">
                  <c:v>9.6600000000000005E-2</c:v>
                </c:pt>
                <c:pt idx="137">
                  <c:v>9.1999999999999998E-2</c:v>
                </c:pt>
                <c:pt idx="138">
                  <c:v>0.27789999999999998</c:v>
                </c:pt>
                <c:pt idx="139">
                  <c:v>0.11609999999999999</c:v>
                </c:pt>
                <c:pt idx="140">
                  <c:v>9.6500000000000002E-2</c:v>
                </c:pt>
                <c:pt idx="141">
                  <c:v>8.3400000000000002E-2</c:v>
                </c:pt>
                <c:pt idx="142">
                  <c:v>0.19470000000000001</c:v>
                </c:pt>
                <c:pt idx="143">
                  <c:v>0.1623</c:v>
                </c:pt>
                <c:pt idx="144">
                  <c:v>0.1153</c:v>
                </c:pt>
                <c:pt idx="145">
                  <c:v>0.14099999999999999</c:v>
                </c:pt>
                <c:pt idx="146">
                  <c:v>0.1711</c:v>
                </c:pt>
                <c:pt idx="147">
                  <c:v>0.18609999999999999</c:v>
                </c:pt>
                <c:pt idx="148">
                  <c:v>0.21590000000000001</c:v>
                </c:pt>
                <c:pt idx="149">
                  <c:v>0.307</c:v>
                </c:pt>
                <c:pt idx="150">
                  <c:v>9.3799999999999994E-2</c:v>
                </c:pt>
                <c:pt idx="151">
                  <c:v>0.13639999999999999</c:v>
                </c:pt>
                <c:pt idx="152">
                  <c:v>0.1852</c:v>
                </c:pt>
                <c:pt idx="153">
                  <c:v>0.1837</c:v>
                </c:pt>
                <c:pt idx="154">
                  <c:v>0.16250000000000001</c:v>
                </c:pt>
                <c:pt idx="155">
                  <c:v>0.1153</c:v>
                </c:pt>
                <c:pt idx="156">
                  <c:v>0.12039999999999999</c:v>
                </c:pt>
                <c:pt idx="157">
                  <c:v>0.1263</c:v>
                </c:pt>
                <c:pt idx="158">
                  <c:v>7.8899999999999998E-2</c:v>
                </c:pt>
                <c:pt idx="159">
                  <c:v>8.8300000000000003E-2</c:v>
                </c:pt>
                <c:pt idx="160">
                  <c:v>0.1118</c:v>
                </c:pt>
                <c:pt idx="161">
                  <c:v>0.1487</c:v>
                </c:pt>
                <c:pt idx="162">
                  <c:v>0.41260000000000002</c:v>
                </c:pt>
                <c:pt idx="163">
                  <c:v>0.19450000000000001</c:v>
                </c:pt>
                <c:pt idx="164">
                  <c:v>9.7500000000000003E-2</c:v>
                </c:pt>
                <c:pt idx="165">
                  <c:v>8.7099999999999997E-2</c:v>
                </c:pt>
                <c:pt idx="166">
                  <c:v>0.17730000000000001</c:v>
                </c:pt>
                <c:pt idx="167">
                  <c:v>0.1221</c:v>
                </c:pt>
                <c:pt idx="168">
                  <c:v>0.10050000000000001</c:v>
                </c:pt>
                <c:pt idx="169">
                  <c:v>0.13550000000000001</c:v>
                </c:pt>
                <c:pt idx="170">
                  <c:v>0.1195</c:v>
                </c:pt>
                <c:pt idx="171">
                  <c:v>0.17499999999999999</c:v>
                </c:pt>
                <c:pt idx="172">
                  <c:v>0.10100000000000001</c:v>
                </c:pt>
                <c:pt idx="173">
                  <c:v>0.16250000000000001</c:v>
                </c:pt>
                <c:pt idx="174">
                  <c:v>8.6199999999999999E-2</c:v>
                </c:pt>
                <c:pt idx="175">
                  <c:v>0.14319999999999999</c:v>
                </c:pt>
                <c:pt idx="176">
                  <c:v>0.1142</c:v>
                </c:pt>
                <c:pt idx="177">
                  <c:v>9.2499999999999999E-2</c:v>
                </c:pt>
                <c:pt idx="178">
                  <c:v>0.1042</c:v>
                </c:pt>
                <c:pt idx="179">
                  <c:v>0.36299999999999999</c:v>
                </c:pt>
                <c:pt idx="180">
                  <c:v>8.9700000000000002E-2</c:v>
                </c:pt>
                <c:pt idx="181">
                  <c:v>0.10879999999999999</c:v>
                </c:pt>
                <c:pt idx="182">
                  <c:v>0.1201</c:v>
                </c:pt>
                <c:pt idx="183">
                  <c:v>0.111</c:v>
                </c:pt>
                <c:pt idx="184">
                  <c:v>0.12889999999999999</c:v>
                </c:pt>
                <c:pt idx="185">
                  <c:v>9.64E-2</c:v>
                </c:pt>
                <c:pt idx="186">
                  <c:v>6.4399999999999999E-2</c:v>
                </c:pt>
                <c:pt idx="187">
                  <c:v>0.11459999999999999</c:v>
                </c:pt>
                <c:pt idx="188">
                  <c:v>0.15540000000000001</c:v>
                </c:pt>
                <c:pt idx="189">
                  <c:v>0.1128</c:v>
                </c:pt>
                <c:pt idx="190">
                  <c:v>9.5299999999999996E-2</c:v>
                </c:pt>
                <c:pt idx="191">
                  <c:v>0.1394</c:v>
                </c:pt>
                <c:pt idx="192">
                  <c:v>0.10340000000000001</c:v>
                </c:pt>
                <c:pt idx="193">
                  <c:v>9.2499999999999999E-2</c:v>
                </c:pt>
                <c:pt idx="194">
                  <c:v>8.3699999999999997E-2</c:v>
                </c:pt>
                <c:pt idx="195">
                  <c:v>0.1409</c:v>
                </c:pt>
                <c:pt idx="196">
                  <c:v>0.1011</c:v>
                </c:pt>
                <c:pt idx="197">
                  <c:v>0.1163</c:v>
                </c:pt>
                <c:pt idx="198">
                  <c:v>0.1091</c:v>
                </c:pt>
                <c:pt idx="199">
                  <c:v>0.1905</c:v>
                </c:pt>
                <c:pt idx="200">
                  <c:v>0.10920000000000001</c:v>
                </c:pt>
                <c:pt idx="201">
                  <c:v>0.1469</c:v>
                </c:pt>
                <c:pt idx="202">
                  <c:v>9.5100000000000004E-2</c:v>
                </c:pt>
                <c:pt idx="203">
                  <c:v>0.107</c:v>
                </c:pt>
                <c:pt idx="204">
                  <c:v>0.12089999999999999</c:v>
                </c:pt>
                <c:pt idx="205">
                  <c:v>0.1081</c:v>
                </c:pt>
                <c:pt idx="206">
                  <c:v>0.1221</c:v>
                </c:pt>
                <c:pt idx="207">
                  <c:v>0.1225</c:v>
                </c:pt>
                <c:pt idx="208">
                  <c:v>9.74E-2</c:v>
                </c:pt>
                <c:pt idx="209">
                  <c:v>0.10199999999999999</c:v>
                </c:pt>
                <c:pt idx="210">
                  <c:v>0.1925</c:v>
                </c:pt>
                <c:pt idx="211">
                  <c:v>9.2600000000000002E-2</c:v>
                </c:pt>
                <c:pt idx="212">
                  <c:v>0.1082</c:v>
                </c:pt>
                <c:pt idx="213">
                  <c:v>0.1207</c:v>
                </c:pt>
                <c:pt idx="214">
                  <c:v>7.4200000000000002E-2</c:v>
                </c:pt>
                <c:pt idx="215">
                  <c:v>9.3600000000000003E-2</c:v>
                </c:pt>
                <c:pt idx="216">
                  <c:v>0.20039999999999999</c:v>
                </c:pt>
                <c:pt idx="217">
                  <c:v>0.17030000000000001</c:v>
                </c:pt>
                <c:pt idx="218">
                  <c:v>0.1096</c:v>
                </c:pt>
                <c:pt idx="219">
                  <c:v>0.2777</c:v>
                </c:pt>
                <c:pt idx="220">
                  <c:v>0.13489999999999999</c:v>
                </c:pt>
                <c:pt idx="221">
                  <c:v>9.6799999999999997E-2</c:v>
                </c:pt>
                <c:pt idx="222">
                  <c:v>0.16719999999999999</c:v>
                </c:pt>
                <c:pt idx="223">
                  <c:v>0.13469999999999999</c:v>
                </c:pt>
                <c:pt idx="224">
                  <c:v>0.33550000000000002</c:v>
                </c:pt>
                <c:pt idx="225">
                  <c:v>0.1406</c:v>
                </c:pt>
                <c:pt idx="226">
                  <c:v>0.15989999999999999</c:v>
                </c:pt>
                <c:pt idx="227">
                  <c:v>8.8999999999999996E-2</c:v>
                </c:pt>
                <c:pt idx="228">
                  <c:v>0.1159</c:v>
                </c:pt>
                <c:pt idx="229">
                  <c:v>0.10879999999999999</c:v>
                </c:pt>
                <c:pt idx="230">
                  <c:v>0.2495</c:v>
                </c:pt>
                <c:pt idx="231">
                  <c:v>0.10730000000000001</c:v>
                </c:pt>
                <c:pt idx="232">
                  <c:v>0.1057</c:v>
                </c:pt>
                <c:pt idx="233">
                  <c:v>0.40500000000000003</c:v>
                </c:pt>
                <c:pt idx="234">
                  <c:v>6.6400000000000001E-2</c:v>
                </c:pt>
                <c:pt idx="235">
                  <c:v>9.98E-2</c:v>
                </c:pt>
                <c:pt idx="236">
                  <c:v>8.0100000000000005E-2</c:v>
                </c:pt>
                <c:pt idx="237">
                  <c:v>0.12479999999999999</c:v>
                </c:pt>
                <c:pt idx="238">
                  <c:v>0.1419</c:v>
                </c:pt>
                <c:pt idx="239">
                  <c:v>0.1275</c:v>
                </c:pt>
                <c:pt idx="240">
                  <c:v>9.7299999999999998E-2</c:v>
                </c:pt>
                <c:pt idx="241">
                  <c:v>0.10009999999999999</c:v>
                </c:pt>
                <c:pt idx="242">
                  <c:v>0.17069999999999999</c:v>
                </c:pt>
                <c:pt idx="243">
                  <c:v>0.1883</c:v>
                </c:pt>
                <c:pt idx="244">
                  <c:v>0.2142</c:v>
                </c:pt>
                <c:pt idx="245">
                  <c:v>9.3899999999999997E-2</c:v>
                </c:pt>
                <c:pt idx="246">
                  <c:v>0.27260000000000001</c:v>
                </c:pt>
                <c:pt idx="247">
                  <c:v>0.96989999999999998</c:v>
                </c:pt>
                <c:pt idx="248">
                  <c:v>7.7100000000000002E-2</c:v>
                </c:pt>
                <c:pt idx="249">
                  <c:v>8.72E-2</c:v>
                </c:pt>
                <c:pt idx="250">
                  <c:v>0.1197</c:v>
                </c:pt>
                <c:pt idx="251">
                  <c:v>0.1434</c:v>
                </c:pt>
                <c:pt idx="252">
                  <c:v>9.4700000000000006E-2</c:v>
                </c:pt>
                <c:pt idx="253">
                  <c:v>7.4800000000000005E-2</c:v>
                </c:pt>
                <c:pt idx="254">
                  <c:v>0.15709999999999999</c:v>
                </c:pt>
                <c:pt idx="255">
                  <c:v>0.12690000000000001</c:v>
                </c:pt>
                <c:pt idx="256">
                  <c:v>0.29820000000000002</c:v>
                </c:pt>
                <c:pt idx="257">
                  <c:v>0.16200000000000001</c:v>
                </c:pt>
                <c:pt idx="258">
                  <c:v>0.2792</c:v>
                </c:pt>
                <c:pt idx="259">
                  <c:v>0.25540000000000002</c:v>
                </c:pt>
                <c:pt idx="260">
                  <c:v>9.3700000000000006E-2</c:v>
                </c:pt>
                <c:pt idx="261">
                  <c:v>7.9299999999999995E-2</c:v>
                </c:pt>
                <c:pt idx="262">
                  <c:v>0.29609999999999997</c:v>
                </c:pt>
                <c:pt idx="263">
                  <c:v>0.127</c:v>
                </c:pt>
                <c:pt idx="264">
                  <c:v>0.1318</c:v>
                </c:pt>
                <c:pt idx="265">
                  <c:v>0.14979999999999999</c:v>
                </c:pt>
                <c:pt idx="266">
                  <c:v>7.7899999999999997E-2</c:v>
                </c:pt>
                <c:pt idx="267">
                  <c:v>0.1178</c:v>
                </c:pt>
                <c:pt idx="268">
                  <c:v>7.7299999999999994E-2</c:v>
                </c:pt>
                <c:pt idx="269">
                  <c:v>0.16650000000000001</c:v>
                </c:pt>
                <c:pt idx="270">
                  <c:v>0.1023</c:v>
                </c:pt>
                <c:pt idx="271">
                  <c:v>8.7999999999999995E-2</c:v>
                </c:pt>
                <c:pt idx="272">
                  <c:v>0.15629999999999999</c:v>
                </c:pt>
                <c:pt idx="273">
                  <c:v>0.1434</c:v>
                </c:pt>
                <c:pt idx="274">
                  <c:v>0.11020000000000001</c:v>
                </c:pt>
                <c:pt idx="275">
                  <c:v>9.2100000000000001E-2</c:v>
                </c:pt>
                <c:pt idx="276">
                  <c:v>0.1033</c:v>
                </c:pt>
                <c:pt idx="277">
                  <c:v>0.1211</c:v>
                </c:pt>
                <c:pt idx="278">
                  <c:v>0.11169999999999999</c:v>
                </c:pt>
                <c:pt idx="279">
                  <c:v>8.3199999999999996E-2</c:v>
                </c:pt>
                <c:pt idx="280">
                  <c:v>0.1908</c:v>
                </c:pt>
                <c:pt idx="281">
                  <c:v>0.14960000000000001</c:v>
                </c:pt>
                <c:pt idx="282">
                  <c:v>8.9399999999999993E-2</c:v>
                </c:pt>
                <c:pt idx="283">
                  <c:v>0.1295</c:v>
                </c:pt>
                <c:pt idx="284">
                  <c:v>0.1162</c:v>
                </c:pt>
                <c:pt idx="285">
                  <c:v>0.13289999999999999</c:v>
                </c:pt>
                <c:pt idx="286">
                  <c:v>9.9599999999999994E-2</c:v>
                </c:pt>
                <c:pt idx="287">
                  <c:v>0.13039999999999999</c:v>
                </c:pt>
                <c:pt idx="288">
                  <c:v>0.129</c:v>
                </c:pt>
                <c:pt idx="289">
                  <c:v>9.2100000000000001E-2</c:v>
                </c:pt>
                <c:pt idx="290">
                  <c:v>0.128</c:v>
                </c:pt>
                <c:pt idx="291">
                  <c:v>0.14480000000000001</c:v>
                </c:pt>
                <c:pt idx="292">
                  <c:v>0.20780000000000001</c:v>
                </c:pt>
                <c:pt idx="293">
                  <c:v>0.1028</c:v>
                </c:pt>
                <c:pt idx="294">
                  <c:v>0.1075</c:v>
                </c:pt>
                <c:pt idx="295">
                  <c:v>8.5500000000000007E-2</c:v>
                </c:pt>
                <c:pt idx="296">
                  <c:v>0.12429999999999999</c:v>
                </c:pt>
                <c:pt idx="297">
                  <c:v>0.1855</c:v>
                </c:pt>
                <c:pt idx="298">
                  <c:v>0.12470000000000001</c:v>
                </c:pt>
                <c:pt idx="299">
                  <c:v>9.7299999999999998E-2</c:v>
                </c:pt>
                <c:pt idx="300">
                  <c:v>7.9299999999999995E-2</c:v>
                </c:pt>
                <c:pt idx="301">
                  <c:v>0.2545</c:v>
                </c:pt>
                <c:pt idx="302">
                  <c:v>0.20080000000000001</c:v>
                </c:pt>
                <c:pt idx="303">
                  <c:v>8.9200000000000002E-2</c:v>
                </c:pt>
                <c:pt idx="304">
                  <c:v>0.18099999999999999</c:v>
                </c:pt>
                <c:pt idx="305">
                  <c:v>0.15290000000000001</c:v>
                </c:pt>
                <c:pt idx="306">
                  <c:v>0.15029999999999999</c:v>
                </c:pt>
                <c:pt idx="307">
                  <c:v>0.2046</c:v>
                </c:pt>
                <c:pt idx="308">
                  <c:v>9.06E-2</c:v>
                </c:pt>
                <c:pt idx="309">
                  <c:v>0.18110000000000001</c:v>
                </c:pt>
                <c:pt idx="310">
                  <c:v>0.1356</c:v>
                </c:pt>
                <c:pt idx="311">
                  <c:v>0.189</c:v>
                </c:pt>
                <c:pt idx="312">
                  <c:v>0.1358</c:v>
                </c:pt>
                <c:pt idx="313">
                  <c:v>9.8699999999999996E-2</c:v>
                </c:pt>
                <c:pt idx="314">
                  <c:v>0.10730000000000001</c:v>
                </c:pt>
                <c:pt idx="315">
                  <c:v>0.15659999999999999</c:v>
                </c:pt>
                <c:pt idx="316">
                  <c:v>0.25440000000000002</c:v>
                </c:pt>
                <c:pt idx="317">
                  <c:v>0.1211</c:v>
                </c:pt>
                <c:pt idx="318">
                  <c:v>0.36770000000000003</c:v>
                </c:pt>
                <c:pt idx="319">
                  <c:v>0.18329999999999999</c:v>
                </c:pt>
                <c:pt idx="320">
                  <c:v>0.1278</c:v>
                </c:pt>
                <c:pt idx="321">
                  <c:v>0.153</c:v>
                </c:pt>
                <c:pt idx="322">
                  <c:v>0.10290000000000001</c:v>
                </c:pt>
                <c:pt idx="323">
                  <c:v>0.36220000000000002</c:v>
                </c:pt>
                <c:pt idx="324">
                  <c:v>0.2137</c:v>
                </c:pt>
                <c:pt idx="325">
                  <c:v>0.18390000000000001</c:v>
                </c:pt>
                <c:pt idx="326">
                  <c:v>0.21099999999999999</c:v>
                </c:pt>
                <c:pt idx="327">
                  <c:v>0.20280000000000001</c:v>
                </c:pt>
                <c:pt idx="328">
                  <c:v>0.59340000000000004</c:v>
                </c:pt>
                <c:pt idx="329">
                  <c:v>0.27389999999999998</c:v>
                </c:pt>
                <c:pt idx="330">
                  <c:v>0.1172</c:v>
                </c:pt>
                <c:pt idx="331">
                  <c:v>0.33989999999999998</c:v>
                </c:pt>
                <c:pt idx="332">
                  <c:v>0.2303</c:v>
                </c:pt>
                <c:pt idx="333">
                  <c:v>0.14249999999999999</c:v>
                </c:pt>
                <c:pt idx="334">
                  <c:v>7.5999999999999998E-2</c:v>
                </c:pt>
                <c:pt idx="335">
                  <c:v>0.124</c:v>
                </c:pt>
                <c:pt idx="336">
                  <c:v>0.1142</c:v>
                </c:pt>
                <c:pt idx="337">
                  <c:v>0.12429999999999999</c:v>
                </c:pt>
                <c:pt idx="338">
                  <c:v>8.3400000000000002E-2</c:v>
                </c:pt>
                <c:pt idx="339">
                  <c:v>0.13420000000000001</c:v>
                </c:pt>
                <c:pt idx="340">
                  <c:v>0.12939999999999999</c:v>
                </c:pt>
                <c:pt idx="341">
                  <c:v>8.8800000000000004E-2</c:v>
                </c:pt>
                <c:pt idx="342">
                  <c:v>0.23319999999999999</c:v>
                </c:pt>
                <c:pt idx="343">
                  <c:v>0.11409999999999999</c:v>
                </c:pt>
                <c:pt idx="344">
                  <c:v>9.8500000000000004E-2</c:v>
                </c:pt>
                <c:pt idx="345">
                  <c:v>0.16800000000000001</c:v>
                </c:pt>
                <c:pt idx="346">
                  <c:v>8.9599999999999999E-2</c:v>
                </c:pt>
                <c:pt idx="347">
                  <c:v>0.32390000000000002</c:v>
                </c:pt>
                <c:pt idx="348">
                  <c:v>0.1986</c:v>
                </c:pt>
                <c:pt idx="349">
                  <c:v>0.21959999999999999</c:v>
                </c:pt>
                <c:pt idx="350">
                  <c:v>0.21690000000000001</c:v>
                </c:pt>
                <c:pt idx="351">
                  <c:v>0.1203</c:v>
                </c:pt>
                <c:pt idx="352">
                  <c:v>0.2392</c:v>
                </c:pt>
                <c:pt idx="353">
                  <c:v>0.1012</c:v>
                </c:pt>
                <c:pt idx="354">
                  <c:v>9.69E-2</c:v>
                </c:pt>
                <c:pt idx="355">
                  <c:v>0.13850000000000001</c:v>
                </c:pt>
                <c:pt idx="356">
                  <c:v>9.1800000000000007E-2</c:v>
                </c:pt>
                <c:pt idx="357">
                  <c:v>0.11890000000000001</c:v>
                </c:pt>
                <c:pt idx="358">
                  <c:v>0.18190000000000001</c:v>
                </c:pt>
                <c:pt idx="359">
                  <c:v>0.2185</c:v>
                </c:pt>
                <c:pt idx="360">
                  <c:v>9.6500000000000002E-2</c:v>
                </c:pt>
                <c:pt idx="361">
                  <c:v>9.4500000000000001E-2</c:v>
                </c:pt>
                <c:pt idx="362">
                  <c:v>0.2228</c:v>
                </c:pt>
                <c:pt idx="363">
                  <c:v>0.28349999999999997</c:v>
                </c:pt>
                <c:pt idx="364">
                  <c:v>0.14560000000000001</c:v>
                </c:pt>
                <c:pt idx="365">
                  <c:v>0.15210000000000001</c:v>
                </c:pt>
                <c:pt idx="366">
                  <c:v>9.7900000000000001E-2</c:v>
                </c:pt>
                <c:pt idx="367">
                  <c:v>9.5100000000000004E-2</c:v>
                </c:pt>
                <c:pt idx="368">
                  <c:v>0.1091</c:v>
                </c:pt>
                <c:pt idx="369">
                  <c:v>0.20119999999999999</c:v>
                </c:pt>
                <c:pt idx="370">
                  <c:v>0.1239</c:v>
                </c:pt>
                <c:pt idx="371">
                  <c:v>0.13739999999999999</c:v>
                </c:pt>
                <c:pt idx="372">
                  <c:v>0.13439999999999999</c:v>
                </c:pt>
                <c:pt idx="373">
                  <c:v>8.7599999999999997E-2</c:v>
                </c:pt>
                <c:pt idx="374">
                  <c:v>0.1293</c:v>
                </c:pt>
                <c:pt idx="375">
                  <c:v>0.1171</c:v>
                </c:pt>
                <c:pt idx="376">
                  <c:v>7.4300000000000005E-2</c:v>
                </c:pt>
                <c:pt idx="377">
                  <c:v>0.14699999999999999</c:v>
                </c:pt>
                <c:pt idx="378">
                  <c:v>0.1268</c:v>
                </c:pt>
                <c:pt idx="379">
                  <c:v>0.20849999999999999</c:v>
                </c:pt>
                <c:pt idx="380">
                  <c:v>0.9294</c:v>
                </c:pt>
                <c:pt idx="381">
                  <c:v>0.219</c:v>
                </c:pt>
                <c:pt idx="382">
                  <c:v>8.5500000000000007E-2</c:v>
                </c:pt>
                <c:pt idx="383">
                  <c:v>9.5000000000000001E-2</c:v>
                </c:pt>
                <c:pt idx="384">
                  <c:v>0.1421</c:v>
                </c:pt>
                <c:pt idx="385">
                  <c:v>0.1341</c:v>
                </c:pt>
                <c:pt idx="386">
                  <c:v>0.10730000000000001</c:v>
                </c:pt>
                <c:pt idx="387">
                  <c:v>9.5100000000000004E-2</c:v>
                </c:pt>
                <c:pt idx="388">
                  <c:v>9.7699999999999995E-2</c:v>
                </c:pt>
                <c:pt idx="389">
                  <c:v>9.6299999999999997E-2</c:v>
                </c:pt>
                <c:pt idx="390">
                  <c:v>0.22270000000000001</c:v>
                </c:pt>
                <c:pt idx="391">
                  <c:v>0.1615</c:v>
                </c:pt>
                <c:pt idx="392">
                  <c:v>0.1978</c:v>
                </c:pt>
                <c:pt idx="393">
                  <c:v>0.1041</c:v>
                </c:pt>
                <c:pt idx="394">
                  <c:v>0.10050000000000001</c:v>
                </c:pt>
                <c:pt idx="395">
                  <c:v>0.1555</c:v>
                </c:pt>
                <c:pt idx="396">
                  <c:v>0.1928</c:v>
                </c:pt>
                <c:pt idx="397">
                  <c:v>0.17119999999999999</c:v>
                </c:pt>
                <c:pt idx="398">
                  <c:v>9.5699999999999993E-2</c:v>
                </c:pt>
                <c:pt idx="399">
                  <c:v>0.18640000000000001</c:v>
                </c:pt>
                <c:pt idx="400">
                  <c:v>0.59399999999999997</c:v>
                </c:pt>
                <c:pt idx="401">
                  <c:v>0.1137</c:v>
                </c:pt>
                <c:pt idx="402">
                  <c:v>0.16220000000000001</c:v>
                </c:pt>
                <c:pt idx="403">
                  <c:v>0.1515</c:v>
                </c:pt>
                <c:pt idx="404">
                  <c:v>0.1668</c:v>
                </c:pt>
                <c:pt idx="405">
                  <c:v>0.1245</c:v>
                </c:pt>
                <c:pt idx="406">
                  <c:v>0.15229999999999999</c:v>
                </c:pt>
                <c:pt idx="407">
                  <c:v>8.1000000000000003E-2</c:v>
                </c:pt>
                <c:pt idx="408">
                  <c:v>0.12520000000000001</c:v>
                </c:pt>
                <c:pt idx="409">
                  <c:v>0.1215</c:v>
                </c:pt>
                <c:pt idx="410">
                  <c:v>9.0999999999999998E-2</c:v>
                </c:pt>
                <c:pt idx="411">
                  <c:v>0.17299999999999999</c:v>
                </c:pt>
                <c:pt idx="412">
                  <c:v>0.16819999999999999</c:v>
                </c:pt>
                <c:pt idx="413">
                  <c:v>0.1159</c:v>
                </c:pt>
                <c:pt idx="414">
                  <c:v>0.11749999999999999</c:v>
                </c:pt>
                <c:pt idx="415">
                  <c:v>0.21</c:v>
                </c:pt>
                <c:pt idx="416">
                  <c:v>0.14749999999999999</c:v>
                </c:pt>
                <c:pt idx="417">
                  <c:v>8.1799999999999998E-2</c:v>
                </c:pt>
                <c:pt idx="418">
                  <c:v>0.10639999999999999</c:v>
                </c:pt>
                <c:pt idx="419">
                  <c:v>0.16439999999999999</c:v>
                </c:pt>
                <c:pt idx="420">
                  <c:v>0.13589999999999999</c:v>
                </c:pt>
                <c:pt idx="421">
                  <c:v>0.1099</c:v>
                </c:pt>
                <c:pt idx="422">
                  <c:v>0.1152</c:v>
                </c:pt>
                <c:pt idx="423">
                  <c:v>0.22120000000000001</c:v>
                </c:pt>
                <c:pt idx="424">
                  <c:v>0.1943</c:v>
                </c:pt>
                <c:pt idx="425">
                  <c:v>9.0899999999999995E-2</c:v>
                </c:pt>
                <c:pt idx="426">
                  <c:v>0.1477</c:v>
                </c:pt>
                <c:pt idx="427">
                  <c:v>0.13589999999999999</c:v>
                </c:pt>
                <c:pt idx="428">
                  <c:v>0.18959999999999999</c:v>
                </c:pt>
                <c:pt idx="429">
                  <c:v>0.1031</c:v>
                </c:pt>
                <c:pt idx="430">
                  <c:v>8.7900000000000006E-2</c:v>
                </c:pt>
                <c:pt idx="431">
                  <c:v>0.1047</c:v>
                </c:pt>
                <c:pt idx="432">
                  <c:v>0.13020000000000001</c:v>
                </c:pt>
                <c:pt idx="433">
                  <c:v>0.1255</c:v>
                </c:pt>
                <c:pt idx="434">
                  <c:v>0.16389999999999999</c:v>
                </c:pt>
                <c:pt idx="435">
                  <c:v>0.13100000000000001</c:v>
                </c:pt>
                <c:pt idx="436">
                  <c:v>0.1525</c:v>
                </c:pt>
                <c:pt idx="437">
                  <c:v>9.3799999999999994E-2</c:v>
                </c:pt>
                <c:pt idx="438">
                  <c:v>0.12039999999999999</c:v>
                </c:pt>
                <c:pt idx="439">
                  <c:v>8.9700000000000002E-2</c:v>
                </c:pt>
                <c:pt idx="440">
                  <c:v>9.1600000000000001E-2</c:v>
                </c:pt>
                <c:pt idx="441">
                  <c:v>0.21809999999999999</c:v>
                </c:pt>
                <c:pt idx="442">
                  <c:v>0.1016</c:v>
                </c:pt>
                <c:pt idx="443">
                  <c:v>0.1245</c:v>
                </c:pt>
                <c:pt idx="444">
                  <c:v>0.15690000000000001</c:v>
                </c:pt>
                <c:pt idx="445">
                  <c:v>0.21490000000000001</c:v>
                </c:pt>
                <c:pt idx="446">
                  <c:v>0.17649999999999999</c:v>
                </c:pt>
                <c:pt idx="447">
                  <c:v>0.1089</c:v>
                </c:pt>
                <c:pt idx="448">
                  <c:v>0.1653</c:v>
                </c:pt>
                <c:pt idx="449">
                  <c:v>0.12640000000000001</c:v>
                </c:pt>
                <c:pt idx="450">
                  <c:v>8.7900000000000006E-2</c:v>
                </c:pt>
                <c:pt idx="451">
                  <c:v>0.1406</c:v>
                </c:pt>
                <c:pt idx="452">
                  <c:v>0.14280000000000001</c:v>
                </c:pt>
                <c:pt idx="453">
                  <c:v>9.6299999999999997E-2</c:v>
                </c:pt>
                <c:pt idx="454">
                  <c:v>7.2599999999999998E-2</c:v>
                </c:pt>
                <c:pt idx="455">
                  <c:v>0.13930000000000001</c:v>
                </c:pt>
                <c:pt idx="456">
                  <c:v>0.12889999999999999</c:v>
                </c:pt>
                <c:pt idx="457">
                  <c:v>0.2109</c:v>
                </c:pt>
                <c:pt idx="458">
                  <c:v>8.4599999999999995E-2</c:v>
                </c:pt>
                <c:pt idx="459">
                  <c:v>0.10970000000000001</c:v>
                </c:pt>
                <c:pt idx="460">
                  <c:v>9.6699999999999994E-2</c:v>
                </c:pt>
                <c:pt idx="461">
                  <c:v>0.17860000000000001</c:v>
                </c:pt>
                <c:pt idx="462">
                  <c:v>0.1497</c:v>
                </c:pt>
                <c:pt idx="463">
                  <c:v>0.1041</c:v>
                </c:pt>
                <c:pt idx="464">
                  <c:v>0.12709999999999999</c:v>
                </c:pt>
                <c:pt idx="465">
                  <c:v>0.10879999999999999</c:v>
                </c:pt>
                <c:pt idx="466">
                  <c:v>7.1900000000000006E-2</c:v>
                </c:pt>
                <c:pt idx="467">
                  <c:v>0.1041</c:v>
                </c:pt>
                <c:pt idx="468">
                  <c:v>0.2258</c:v>
                </c:pt>
                <c:pt idx="469">
                  <c:v>0.17560000000000001</c:v>
                </c:pt>
                <c:pt idx="470">
                  <c:v>0.10349999999999999</c:v>
                </c:pt>
                <c:pt idx="471">
                  <c:v>0.17599999999999999</c:v>
                </c:pt>
                <c:pt idx="472">
                  <c:v>0.2944</c:v>
                </c:pt>
                <c:pt idx="473">
                  <c:v>7.9100000000000004E-2</c:v>
                </c:pt>
                <c:pt idx="474">
                  <c:v>0.1042</c:v>
                </c:pt>
                <c:pt idx="475">
                  <c:v>9.1200000000000003E-2</c:v>
                </c:pt>
                <c:pt idx="476">
                  <c:v>0.16170000000000001</c:v>
                </c:pt>
                <c:pt idx="477">
                  <c:v>0.21160000000000001</c:v>
                </c:pt>
                <c:pt idx="478">
                  <c:v>8.7800000000000003E-2</c:v>
                </c:pt>
                <c:pt idx="479">
                  <c:v>5.7700000000000001E-2</c:v>
                </c:pt>
                <c:pt idx="480">
                  <c:v>0.1198</c:v>
                </c:pt>
                <c:pt idx="481">
                  <c:v>0.109</c:v>
                </c:pt>
                <c:pt idx="482">
                  <c:v>0.1147</c:v>
                </c:pt>
                <c:pt idx="483">
                  <c:v>0.13250000000000001</c:v>
                </c:pt>
                <c:pt idx="484">
                  <c:v>0.1019</c:v>
                </c:pt>
                <c:pt idx="485">
                  <c:v>0.1608</c:v>
                </c:pt>
                <c:pt idx="486">
                  <c:v>0.4128</c:v>
                </c:pt>
                <c:pt idx="487">
                  <c:v>0.1004</c:v>
                </c:pt>
                <c:pt idx="488">
                  <c:v>0.3448</c:v>
                </c:pt>
                <c:pt idx="489">
                  <c:v>0.18029999999999999</c:v>
                </c:pt>
                <c:pt idx="490">
                  <c:v>0.30930000000000002</c:v>
                </c:pt>
                <c:pt idx="491">
                  <c:v>0.40479999999999999</c:v>
                </c:pt>
                <c:pt idx="492">
                  <c:v>9.6699999999999994E-2</c:v>
                </c:pt>
                <c:pt idx="493">
                  <c:v>0.1132</c:v>
                </c:pt>
                <c:pt idx="494">
                  <c:v>0.1227</c:v>
                </c:pt>
                <c:pt idx="495">
                  <c:v>0.23480000000000001</c:v>
                </c:pt>
                <c:pt idx="496">
                  <c:v>0.12139999999999999</c:v>
                </c:pt>
                <c:pt idx="497">
                  <c:v>0.2109</c:v>
                </c:pt>
                <c:pt idx="498">
                  <c:v>0.1085</c:v>
                </c:pt>
                <c:pt idx="499">
                  <c:v>0.32379999999999998</c:v>
                </c:pt>
                <c:pt idx="500">
                  <c:v>0.1158</c:v>
                </c:pt>
                <c:pt idx="501">
                  <c:v>0.1399</c:v>
                </c:pt>
                <c:pt idx="502">
                  <c:v>0.14849999999999999</c:v>
                </c:pt>
                <c:pt idx="503">
                  <c:v>0.19719999999999999</c:v>
                </c:pt>
                <c:pt idx="504">
                  <c:v>0.20899999999999999</c:v>
                </c:pt>
                <c:pt idx="505">
                  <c:v>0.1719</c:v>
                </c:pt>
                <c:pt idx="506">
                  <c:v>0.1231</c:v>
                </c:pt>
                <c:pt idx="507">
                  <c:v>8.5500000000000007E-2</c:v>
                </c:pt>
                <c:pt idx="508">
                  <c:v>9.5899999999999999E-2</c:v>
                </c:pt>
                <c:pt idx="509">
                  <c:v>5.0999999999999997E-2</c:v>
                </c:pt>
                <c:pt idx="510">
                  <c:v>0.12970000000000001</c:v>
                </c:pt>
                <c:pt idx="511">
                  <c:v>0.1191</c:v>
                </c:pt>
                <c:pt idx="512">
                  <c:v>9.9000000000000005E-2</c:v>
                </c:pt>
                <c:pt idx="513">
                  <c:v>0.124</c:v>
                </c:pt>
                <c:pt idx="514">
                  <c:v>0.17860000000000001</c:v>
                </c:pt>
                <c:pt idx="515">
                  <c:v>0.1172</c:v>
                </c:pt>
                <c:pt idx="516">
                  <c:v>0.1613</c:v>
                </c:pt>
                <c:pt idx="517">
                  <c:v>0.2868</c:v>
                </c:pt>
                <c:pt idx="518">
                  <c:v>9.5399999999999999E-2</c:v>
                </c:pt>
                <c:pt idx="519">
                  <c:v>0.10009999999999999</c:v>
                </c:pt>
                <c:pt idx="520">
                  <c:v>0.224</c:v>
                </c:pt>
                <c:pt idx="521">
                  <c:v>8.4699999999999998E-2</c:v>
                </c:pt>
                <c:pt idx="522">
                  <c:v>8.8300000000000003E-2</c:v>
                </c:pt>
                <c:pt idx="523">
                  <c:v>9.1300000000000006E-2</c:v>
                </c:pt>
                <c:pt idx="524">
                  <c:v>0.15459999999999999</c:v>
                </c:pt>
                <c:pt idx="525">
                  <c:v>0.1661</c:v>
                </c:pt>
                <c:pt idx="526">
                  <c:v>0.12130000000000001</c:v>
                </c:pt>
                <c:pt idx="527">
                  <c:v>0.1595</c:v>
                </c:pt>
                <c:pt idx="528">
                  <c:v>0.1195</c:v>
                </c:pt>
                <c:pt idx="529">
                  <c:v>0.1462</c:v>
                </c:pt>
                <c:pt idx="530">
                  <c:v>0.10979999999999999</c:v>
                </c:pt>
                <c:pt idx="531">
                  <c:v>9.3299999999999994E-2</c:v>
                </c:pt>
                <c:pt idx="532">
                  <c:v>0.18640000000000001</c:v>
                </c:pt>
                <c:pt idx="533">
                  <c:v>0.13719999999999999</c:v>
                </c:pt>
                <c:pt idx="534">
                  <c:v>0.1242</c:v>
                </c:pt>
                <c:pt idx="535">
                  <c:v>0.20019999999999999</c:v>
                </c:pt>
                <c:pt idx="536">
                  <c:v>0.1062</c:v>
                </c:pt>
                <c:pt idx="537">
                  <c:v>9.9599999999999994E-2</c:v>
                </c:pt>
                <c:pt idx="538">
                  <c:v>0.25230000000000002</c:v>
                </c:pt>
                <c:pt idx="539">
                  <c:v>0.22509999999999999</c:v>
                </c:pt>
                <c:pt idx="540">
                  <c:v>0.28270000000000001</c:v>
                </c:pt>
                <c:pt idx="541">
                  <c:v>0.1862</c:v>
                </c:pt>
                <c:pt idx="542">
                  <c:v>0.12180000000000001</c:v>
                </c:pt>
                <c:pt idx="543">
                  <c:v>0.252</c:v>
                </c:pt>
                <c:pt idx="544">
                  <c:v>0.14330000000000001</c:v>
                </c:pt>
                <c:pt idx="545">
                  <c:v>0.1129</c:v>
                </c:pt>
                <c:pt idx="546">
                  <c:v>0.10349999999999999</c:v>
                </c:pt>
                <c:pt idx="547">
                  <c:v>9.1300000000000006E-2</c:v>
                </c:pt>
                <c:pt idx="548">
                  <c:v>0.124</c:v>
                </c:pt>
                <c:pt idx="549">
                  <c:v>0.10539999999999999</c:v>
                </c:pt>
                <c:pt idx="550">
                  <c:v>0.1142</c:v>
                </c:pt>
                <c:pt idx="551">
                  <c:v>0.1343</c:v>
                </c:pt>
                <c:pt idx="552">
                  <c:v>8.8800000000000004E-2</c:v>
                </c:pt>
                <c:pt idx="553">
                  <c:v>0.1032</c:v>
                </c:pt>
                <c:pt idx="554">
                  <c:v>9.8400000000000001E-2</c:v>
                </c:pt>
                <c:pt idx="555">
                  <c:v>9.6699999999999994E-2</c:v>
                </c:pt>
                <c:pt idx="556">
                  <c:v>8.14E-2</c:v>
                </c:pt>
                <c:pt idx="557">
                  <c:v>0.1186</c:v>
                </c:pt>
                <c:pt idx="558">
                  <c:v>0.1318</c:v>
                </c:pt>
                <c:pt idx="559">
                  <c:v>0.2452</c:v>
                </c:pt>
                <c:pt idx="560">
                  <c:v>0.17280000000000001</c:v>
                </c:pt>
                <c:pt idx="561">
                  <c:v>8.7499999999999994E-2</c:v>
                </c:pt>
                <c:pt idx="562">
                  <c:v>0.11310000000000001</c:v>
                </c:pt>
                <c:pt idx="563">
                  <c:v>7.6499999999999999E-2</c:v>
                </c:pt>
                <c:pt idx="564">
                  <c:v>0.1211</c:v>
                </c:pt>
                <c:pt idx="565">
                  <c:v>0.18729999999999999</c:v>
                </c:pt>
                <c:pt idx="566">
                  <c:v>0.11849999999999999</c:v>
                </c:pt>
                <c:pt idx="567">
                  <c:v>0.40810000000000002</c:v>
                </c:pt>
                <c:pt idx="568">
                  <c:v>0.1196</c:v>
                </c:pt>
                <c:pt idx="569">
                  <c:v>0.15390000000000001</c:v>
                </c:pt>
                <c:pt idx="570">
                  <c:v>0.107</c:v>
                </c:pt>
                <c:pt idx="571">
                  <c:v>0.14349999999999999</c:v>
                </c:pt>
                <c:pt idx="572">
                  <c:v>0.1075</c:v>
                </c:pt>
                <c:pt idx="573">
                  <c:v>0.1605</c:v>
                </c:pt>
                <c:pt idx="574">
                  <c:v>0.10630000000000001</c:v>
                </c:pt>
                <c:pt idx="575">
                  <c:v>0.1343</c:v>
                </c:pt>
                <c:pt idx="576">
                  <c:v>0.1192</c:v>
                </c:pt>
                <c:pt idx="577">
                  <c:v>9.7000000000000003E-2</c:v>
                </c:pt>
                <c:pt idx="578">
                  <c:v>0.1484</c:v>
                </c:pt>
                <c:pt idx="579">
                  <c:v>0.1525</c:v>
                </c:pt>
                <c:pt idx="580">
                  <c:v>9.1300000000000006E-2</c:v>
                </c:pt>
                <c:pt idx="581">
                  <c:v>0.13869999999999999</c:v>
                </c:pt>
                <c:pt idx="582">
                  <c:v>0.16669999999999999</c:v>
                </c:pt>
                <c:pt idx="583">
                  <c:v>9.2200000000000004E-2</c:v>
                </c:pt>
                <c:pt idx="584">
                  <c:v>0.10929999999999999</c:v>
                </c:pt>
                <c:pt idx="585">
                  <c:v>0.2185</c:v>
                </c:pt>
                <c:pt idx="586">
                  <c:v>0.1565</c:v>
                </c:pt>
                <c:pt idx="587">
                  <c:v>9.9599999999999994E-2</c:v>
                </c:pt>
                <c:pt idx="588">
                  <c:v>8.2600000000000007E-2</c:v>
                </c:pt>
                <c:pt idx="589">
                  <c:v>9.0999999999999998E-2</c:v>
                </c:pt>
                <c:pt idx="590">
                  <c:v>9.6600000000000005E-2</c:v>
                </c:pt>
                <c:pt idx="591">
                  <c:v>0.1767</c:v>
                </c:pt>
                <c:pt idx="592">
                  <c:v>0.1172</c:v>
                </c:pt>
                <c:pt idx="593">
                  <c:v>0.10630000000000001</c:v>
                </c:pt>
                <c:pt idx="594">
                  <c:v>0.30470000000000003</c:v>
                </c:pt>
                <c:pt idx="595">
                  <c:v>0.17180000000000001</c:v>
                </c:pt>
                <c:pt idx="596">
                  <c:v>9.4799999999999995E-2</c:v>
                </c:pt>
                <c:pt idx="597">
                  <c:v>0.1004</c:v>
                </c:pt>
                <c:pt idx="598">
                  <c:v>0.16400000000000001</c:v>
                </c:pt>
                <c:pt idx="599">
                  <c:v>9.2399999999999996E-2</c:v>
                </c:pt>
                <c:pt idx="600">
                  <c:v>0.20150000000000001</c:v>
                </c:pt>
                <c:pt idx="601">
                  <c:v>0.20280000000000001</c:v>
                </c:pt>
                <c:pt idx="602">
                  <c:v>3.7499999999999999E-2</c:v>
                </c:pt>
                <c:pt idx="603">
                  <c:v>0.21729999999999999</c:v>
                </c:pt>
                <c:pt idx="604">
                  <c:v>0.19289999999999999</c:v>
                </c:pt>
                <c:pt idx="605">
                  <c:v>0.12</c:v>
                </c:pt>
                <c:pt idx="606">
                  <c:v>9.1600000000000001E-2</c:v>
                </c:pt>
                <c:pt idx="607">
                  <c:v>0.17100000000000001</c:v>
                </c:pt>
                <c:pt idx="608">
                  <c:v>0.123</c:v>
                </c:pt>
                <c:pt idx="609">
                  <c:v>0.13800000000000001</c:v>
                </c:pt>
                <c:pt idx="610">
                  <c:v>0.1227</c:v>
                </c:pt>
                <c:pt idx="611">
                  <c:v>0.1241</c:v>
                </c:pt>
                <c:pt idx="612">
                  <c:v>0.1023</c:v>
                </c:pt>
                <c:pt idx="613">
                  <c:v>0.14949999999999999</c:v>
                </c:pt>
                <c:pt idx="614">
                  <c:v>0.1421</c:v>
                </c:pt>
                <c:pt idx="615">
                  <c:v>0.18609999999999999</c:v>
                </c:pt>
                <c:pt idx="616">
                  <c:v>0.152</c:v>
                </c:pt>
                <c:pt idx="617">
                  <c:v>7.9699999999999993E-2</c:v>
                </c:pt>
                <c:pt idx="618">
                  <c:v>0.1036</c:v>
                </c:pt>
                <c:pt idx="619">
                  <c:v>9.7699999999999995E-2</c:v>
                </c:pt>
                <c:pt idx="620">
                  <c:v>0.19489999999999999</c:v>
                </c:pt>
                <c:pt idx="621">
                  <c:v>9.8500000000000004E-2</c:v>
                </c:pt>
                <c:pt idx="622">
                  <c:v>0.12189999999999999</c:v>
                </c:pt>
                <c:pt idx="623">
                  <c:v>0.15770000000000001</c:v>
                </c:pt>
                <c:pt idx="624">
                  <c:v>0.13220000000000001</c:v>
                </c:pt>
                <c:pt idx="625">
                  <c:v>0.26240000000000002</c:v>
                </c:pt>
                <c:pt idx="626">
                  <c:v>0.1187</c:v>
                </c:pt>
                <c:pt idx="627">
                  <c:v>0.13950000000000001</c:v>
                </c:pt>
                <c:pt idx="628">
                  <c:v>0.1099</c:v>
                </c:pt>
                <c:pt idx="629">
                  <c:v>0.12559999999999999</c:v>
                </c:pt>
                <c:pt idx="630">
                  <c:v>0.13589999999999999</c:v>
                </c:pt>
                <c:pt idx="631">
                  <c:v>9.6000000000000002E-2</c:v>
                </c:pt>
                <c:pt idx="632">
                  <c:v>0.1065</c:v>
                </c:pt>
                <c:pt idx="633">
                  <c:v>0.1797</c:v>
                </c:pt>
                <c:pt idx="634">
                  <c:v>0.108</c:v>
                </c:pt>
                <c:pt idx="635">
                  <c:v>0.10780000000000001</c:v>
                </c:pt>
                <c:pt idx="636">
                  <c:v>0.2049</c:v>
                </c:pt>
                <c:pt idx="637">
                  <c:v>0.1933</c:v>
                </c:pt>
                <c:pt idx="638">
                  <c:v>0.21879999999999999</c:v>
                </c:pt>
                <c:pt idx="639">
                  <c:v>0.13239999999999999</c:v>
                </c:pt>
                <c:pt idx="640">
                  <c:v>7.7100000000000002E-2</c:v>
                </c:pt>
                <c:pt idx="641">
                  <c:v>0.11559999999999999</c:v>
                </c:pt>
                <c:pt idx="642">
                  <c:v>0.1125</c:v>
                </c:pt>
                <c:pt idx="643">
                  <c:v>0.1231</c:v>
                </c:pt>
                <c:pt idx="644">
                  <c:v>0.14760000000000001</c:v>
                </c:pt>
                <c:pt idx="645">
                  <c:v>0.1067</c:v>
                </c:pt>
                <c:pt idx="646">
                  <c:v>0.1462</c:v>
                </c:pt>
                <c:pt idx="647">
                  <c:v>8.7300000000000003E-2</c:v>
                </c:pt>
                <c:pt idx="648">
                  <c:v>0.13969999999999999</c:v>
                </c:pt>
                <c:pt idx="649">
                  <c:v>0.1205</c:v>
                </c:pt>
                <c:pt idx="650">
                  <c:v>8.2100000000000006E-2</c:v>
                </c:pt>
                <c:pt idx="651">
                  <c:v>0.1389</c:v>
                </c:pt>
                <c:pt idx="652">
                  <c:v>0.14030000000000001</c:v>
                </c:pt>
                <c:pt idx="653">
                  <c:v>0.12379999999999999</c:v>
                </c:pt>
                <c:pt idx="654">
                  <c:v>0.17150000000000001</c:v>
                </c:pt>
                <c:pt idx="655">
                  <c:v>0.22040000000000001</c:v>
                </c:pt>
                <c:pt idx="656">
                  <c:v>0.20830000000000001</c:v>
                </c:pt>
                <c:pt idx="657">
                  <c:v>8.5400000000000004E-2</c:v>
                </c:pt>
                <c:pt idx="658">
                  <c:v>0.29320000000000002</c:v>
                </c:pt>
                <c:pt idx="659">
                  <c:v>0.1212</c:v>
                </c:pt>
                <c:pt idx="660">
                  <c:v>0.19620000000000001</c:v>
                </c:pt>
                <c:pt idx="661">
                  <c:v>0.1263</c:v>
                </c:pt>
                <c:pt idx="662">
                  <c:v>9.8699999999999996E-2</c:v>
                </c:pt>
                <c:pt idx="663">
                  <c:v>0.2329</c:v>
                </c:pt>
                <c:pt idx="664">
                  <c:v>0.20449999999999999</c:v>
                </c:pt>
                <c:pt idx="665">
                  <c:v>0.106</c:v>
                </c:pt>
                <c:pt idx="666">
                  <c:v>0.13200000000000001</c:v>
                </c:pt>
                <c:pt idx="667">
                  <c:v>0.33650000000000002</c:v>
                </c:pt>
                <c:pt idx="668">
                  <c:v>0.1258</c:v>
                </c:pt>
                <c:pt idx="669">
                  <c:v>0.14560000000000001</c:v>
                </c:pt>
                <c:pt idx="670">
                  <c:v>9.8299999999999998E-2</c:v>
                </c:pt>
                <c:pt idx="671">
                  <c:v>0.2157</c:v>
                </c:pt>
                <c:pt idx="672">
                  <c:v>0.5675</c:v>
                </c:pt>
                <c:pt idx="673">
                  <c:v>0.15179999999999999</c:v>
                </c:pt>
                <c:pt idx="674">
                  <c:v>0.15679999999999999</c:v>
                </c:pt>
                <c:pt idx="675">
                  <c:v>0.2162</c:v>
                </c:pt>
                <c:pt idx="676">
                  <c:v>0.2019</c:v>
                </c:pt>
                <c:pt idx="677">
                  <c:v>9.7799999999999998E-2</c:v>
                </c:pt>
                <c:pt idx="678">
                  <c:v>0.1996</c:v>
                </c:pt>
                <c:pt idx="679">
                  <c:v>0.16250000000000001</c:v>
                </c:pt>
                <c:pt idx="680">
                  <c:v>0.14410000000000001</c:v>
                </c:pt>
                <c:pt idx="681">
                  <c:v>0.13919999999999999</c:v>
                </c:pt>
                <c:pt idx="682">
                  <c:v>0.13270000000000001</c:v>
                </c:pt>
                <c:pt idx="683">
                  <c:v>0.30580000000000002</c:v>
                </c:pt>
                <c:pt idx="684">
                  <c:v>0.10199999999999999</c:v>
                </c:pt>
                <c:pt idx="685">
                  <c:v>0.29709999999999998</c:v>
                </c:pt>
                <c:pt idx="686">
                  <c:v>0.127</c:v>
                </c:pt>
                <c:pt idx="687">
                  <c:v>0.14649999999999999</c:v>
                </c:pt>
                <c:pt idx="688">
                  <c:v>0.1002</c:v>
                </c:pt>
                <c:pt idx="689">
                  <c:v>0.19620000000000001</c:v>
                </c:pt>
                <c:pt idx="690">
                  <c:v>8.6499999999999994E-2</c:v>
                </c:pt>
                <c:pt idx="691">
                  <c:v>0.1573</c:v>
                </c:pt>
                <c:pt idx="692">
                  <c:v>7.6799999999999993E-2</c:v>
                </c:pt>
                <c:pt idx="693">
                  <c:v>0.52149999999999996</c:v>
                </c:pt>
                <c:pt idx="694">
                  <c:v>0.2051</c:v>
                </c:pt>
                <c:pt idx="695">
                  <c:v>0.1071</c:v>
                </c:pt>
                <c:pt idx="696">
                  <c:v>0.14430000000000001</c:v>
                </c:pt>
                <c:pt idx="697">
                  <c:v>0.16339999999999999</c:v>
                </c:pt>
                <c:pt idx="698">
                  <c:v>0.11</c:v>
                </c:pt>
                <c:pt idx="699">
                  <c:v>0.1149</c:v>
                </c:pt>
                <c:pt idx="700">
                  <c:v>8.5000000000000006E-2</c:v>
                </c:pt>
                <c:pt idx="701">
                  <c:v>0.12870000000000001</c:v>
                </c:pt>
                <c:pt idx="702">
                  <c:v>9.5799999999999996E-2</c:v>
                </c:pt>
                <c:pt idx="703">
                  <c:v>9.4299999999999995E-2</c:v>
                </c:pt>
                <c:pt idx="704">
                  <c:v>0.1295</c:v>
                </c:pt>
                <c:pt idx="705">
                  <c:v>4.4600000000000001E-2</c:v>
                </c:pt>
                <c:pt idx="706">
                  <c:v>0.18909999999999999</c:v>
                </c:pt>
                <c:pt idx="707">
                  <c:v>0.121</c:v>
                </c:pt>
                <c:pt idx="708">
                  <c:v>0.1174</c:v>
                </c:pt>
                <c:pt idx="709">
                  <c:v>0.1633</c:v>
                </c:pt>
                <c:pt idx="710">
                  <c:v>0.1212</c:v>
                </c:pt>
                <c:pt idx="711">
                  <c:v>0.25009999999999999</c:v>
                </c:pt>
                <c:pt idx="712">
                  <c:v>0.1172</c:v>
                </c:pt>
                <c:pt idx="713">
                  <c:v>0.21879999999999999</c:v>
                </c:pt>
                <c:pt idx="714">
                  <c:v>8.6300000000000002E-2</c:v>
                </c:pt>
                <c:pt idx="715">
                  <c:v>0.1394</c:v>
                </c:pt>
                <c:pt idx="716">
                  <c:v>0.21240000000000001</c:v>
                </c:pt>
                <c:pt idx="717">
                  <c:v>0.10100000000000001</c:v>
                </c:pt>
                <c:pt idx="718">
                  <c:v>0.1036</c:v>
                </c:pt>
                <c:pt idx="719">
                  <c:v>0.14710000000000001</c:v>
                </c:pt>
                <c:pt idx="720">
                  <c:v>8.1699999999999995E-2</c:v>
                </c:pt>
                <c:pt idx="721">
                  <c:v>0.16600000000000001</c:v>
                </c:pt>
                <c:pt idx="722">
                  <c:v>8.0500000000000002E-2</c:v>
                </c:pt>
                <c:pt idx="723">
                  <c:v>0.13469999999999999</c:v>
                </c:pt>
                <c:pt idx="724">
                  <c:v>0.13389999999999999</c:v>
                </c:pt>
                <c:pt idx="725">
                  <c:v>9.98E-2</c:v>
                </c:pt>
                <c:pt idx="726">
                  <c:v>0.1132</c:v>
                </c:pt>
                <c:pt idx="727">
                  <c:v>0.11</c:v>
                </c:pt>
                <c:pt idx="728">
                  <c:v>0.13650000000000001</c:v>
                </c:pt>
                <c:pt idx="729">
                  <c:v>9.11E-2</c:v>
                </c:pt>
                <c:pt idx="730">
                  <c:v>0.1119</c:v>
                </c:pt>
                <c:pt idx="731">
                  <c:v>0.125</c:v>
                </c:pt>
                <c:pt idx="732">
                  <c:v>0.11840000000000001</c:v>
                </c:pt>
                <c:pt idx="733">
                  <c:v>0.1268</c:v>
                </c:pt>
                <c:pt idx="734">
                  <c:v>0.1888</c:v>
                </c:pt>
                <c:pt idx="735">
                  <c:v>0.12529999999999999</c:v>
                </c:pt>
                <c:pt idx="736">
                  <c:v>0.56369999999999998</c:v>
                </c:pt>
                <c:pt idx="737">
                  <c:v>0.51070000000000004</c:v>
                </c:pt>
                <c:pt idx="738">
                  <c:v>0.18079999999999999</c:v>
                </c:pt>
                <c:pt idx="739">
                  <c:v>0.12709999999999999</c:v>
                </c:pt>
                <c:pt idx="740">
                  <c:v>0.1246</c:v>
                </c:pt>
                <c:pt idx="741">
                  <c:v>0.16239999999999999</c:v>
                </c:pt>
                <c:pt idx="742">
                  <c:v>0.1178</c:v>
                </c:pt>
                <c:pt idx="743">
                  <c:v>8.4199999999999997E-2</c:v>
                </c:pt>
                <c:pt idx="744">
                  <c:v>0.14660000000000001</c:v>
                </c:pt>
                <c:pt idx="745">
                  <c:v>0.1474</c:v>
                </c:pt>
                <c:pt idx="746">
                  <c:v>0.11650000000000001</c:v>
                </c:pt>
                <c:pt idx="747">
                  <c:v>0.1585</c:v>
                </c:pt>
                <c:pt idx="748">
                  <c:v>0.1857</c:v>
                </c:pt>
                <c:pt idx="749">
                  <c:v>0.12239999999999999</c:v>
                </c:pt>
                <c:pt idx="750">
                  <c:v>9.98E-2</c:v>
                </c:pt>
                <c:pt idx="751">
                  <c:v>0.24579999999999999</c:v>
                </c:pt>
                <c:pt idx="752">
                  <c:v>0.1013</c:v>
                </c:pt>
                <c:pt idx="753">
                  <c:v>0.10440000000000001</c:v>
                </c:pt>
                <c:pt idx="754">
                  <c:v>7.9500000000000001E-2</c:v>
                </c:pt>
                <c:pt idx="755">
                  <c:v>0.11849999999999999</c:v>
                </c:pt>
                <c:pt idx="756">
                  <c:v>0.1202</c:v>
                </c:pt>
                <c:pt idx="757">
                  <c:v>8.8599999999999998E-2</c:v>
                </c:pt>
                <c:pt idx="758">
                  <c:v>0.1381</c:v>
                </c:pt>
                <c:pt idx="759">
                  <c:v>0.25209999999999999</c:v>
                </c:pt>
                <c:pt idx="760">
                  <c:v>0.13650000000000001</c:v>
                </c:pt>
                <c:pt idx="761">
                  <c:v>0.1653</c:v>
                </c:pt>
                <c:pt idx="762">
                  <c:v>0.161</c:v>
                </c:pt>
                <c:pt idx="763">
                  <c:v>0.1019</c:v>
                </c:pt>
                <c:pt idx="764">
                  <c:v>0.1217</c:v>
                </c:pt>
                <c:pt idx="765">
                  <c:v>0.20499999999999999</c:v>
                </c:pt>
                <c:pt idx="766">
                  <c:v>6.7500000000000004E-2</c:v>
                </c:pt>
                <c:pt idx="767">
                  <c:v>0.1104</c:v>
                </c:pt>
                <c:pt idx="768">
                  <c:v>0.1168</c:v>
                </c:pt>
                <c:pt idx="769">
                  <c:v>9.35E-2</c:v>
                </c:pt>
                <c:pt idx="770">
                  <c:v>7.85E-2</c:v>
                </c:pt>
                <c:pt idx="771">
                  <c:v>0.1031</c:v>
                </c:pt>
                <c:pt idx="772">
                  <c:v>9.2100000000000001E-2</c:v>
                </c:pt>
                <c:pt idx="773">
                  <c:v>0.23280000000000001</c:v>
                </c:pt>
                <c:pt idx="774">
                  <c:v>9.7100000000000006E-2</c:v>
                </c:pt>
                <c:pt idx="775">
                  <c:v>0.12790000000000001</c:v>
                </c:pt>
                <c:pt idx="776">
                  <c:v>0.2223</c:v>
                </c:pt>
                <c:pt idx="777">
                  <c:v>0.2666</c:v>
                </c:pt>
                <c:pt idx="778">
                  <c:v>0.12139999999999999</c:v>
                </c:pt>
                <c:pt idx="779">
                  <c:v>0.27029999999999998</c:v>
                </c:pt>
                <c:pt idx="780">
                  <c:v>0.18709999999999999</c:v>
                </c:pt>
                <c:pt idx="781">
                  <c:v>0.1237</c:v>
                </c:pt>
                <c:pt idx="782">
                  <c:v>8.3199999999999996E-2</c:v>
                </c:pt>
                <c:pt idx="783">
                  <c:v>0.1007</c:v>
                </c:pt>
                <c:pt idx="784">
                  <c:v>0.1074</c:v>
                </c:pt>
                <c:pt idx="785">
                  <c:v>0.10299999999999999</c:v>
                </c:pt>
                <c:pt idx="786">
                  <c:v>9.3600000000000003E-2</c:v>
                </c:pt>
                <c:pt idx="787">
                  <c:v>0.11409999999999999</c:v>
                </c:pt>
                <c:pt idx="788">
                  <c:v>0.13539999999999999</c:v>
                </c:pt>
                <c:pt idx="789">
                  <c:v>0.13850000000000001</c:v>
                </c:pt>
                <c:pt idx="790">
                  <c:v>8.2500000000000004E-2</c:v>
                </c:pt>
                <c:pt idx="791">
                  <c:v>0.1191</c:v>
                </c:pt>
                <c:pt idx="792">
                  <c:v>0.104</c:v>
                </c:pt>
                <c:pt idx="793">
                  <c:v>0.1686</c:v>
                </c:pt>
                <c:pt idx="794">
                  <c:v>0.1094</c:v>
                </c:pt>
                <c:pt idx="795">
                  <c:v>0.24560000000000001</c:v>
                </c:pt>
                <c:pt idx="796">
                  <c:v>0.1109</c:v>
                </c:pt>
                <c:pt idx="797">
                  <c:v>0.1079</c:v>
                </c:pt>
                <c:pt idx="798">
                  <c:v>0.1149</c:v>
                </c:pt>
                <c:pt idx="799">
                  <c:v>0.1125</c:v>
                </c:pt>
                <c:pt idx="800">
                  <c:v>9.0899999999999995E-2</c:v>
                </c:pt>
                <c:pt idx="801">
                  <c:v>0.1263</c:v>
                </c:pt>
                <c:pt idx="802">
                  <c:v>0.1497</c:v>
                </c:pt>
                <c:pt idx="803">
                  <c:v>0.12529999999999999</c:v>
                </c:pt>
                <c:pt idx="804">
                  <c:v>0.10929999999999999</c:v>
                </c:pt>
                <c:pt idx="805">
                  <c:v>6.9500000000000006E-2</c:v>
                </c:pt>
                <c:pt idx="806">
                  <c:v>9.2499999999999999E-2</c:v>
                </c:pt>
                <c:pt idx="807">
                  <c:v>0.1052</c:v>
                </c:pt>
                <c:pt idx="808">
                  <c:v>0.14019999999999999</c:v>
                </c:pt>
                <c:pt idx="809">
                  <c:v>0.12870000000000001</c:v>
                </c:pt>
                <c:pt idx="810">
                  <c:v>9.6699999999999994E-2</c:v>
                </c:pt>
                <c:pt idx="811">
                  <c:v>8.2600000000000007E-2</c:v>
                </c:pt>
                <c:pt idx="812">
                  <c:v>0.1356</c:v>
                </c:pt>
                <c:pt idx="813">
                  <c:v>0.1046</c:v>
                </c:pt>
                <c:pt idx="814">
                  <c:v>0.12939999999999999</c:v>
                </c:pt>
                <c:pt idx="815">
                  <c:v>0.1196</c:v>
                </c:pt>
                <c:pt idx="816">
                  <c:v>0.1537</c:v>
                </c:pt>
                <c:pt idx="817">
                  <c:v>0.1275</c:v>
                </c:pt>
                <c:pt idx="818">
                  <c:v>0.11</c:v>
                </c:pt>
                <c:pt idx="819">
                  <c:v>0.11890000000000001</c:v>
                </c:pt>
                <c:pt idx="820">
                  <c:v>0.12429999999999999</c:v>
                </c:pt>
                <c:pt idx="821">
                  <c:v>9.6500000000000002E-2</c:v>
                </c:pt>
                <c:pt idx="822">
                  <c:v>0.1792</c:v>
                </c:pt>
                <c:pt idx="823">
                  <c:v>0.16450000000000001</c:v>
                </c:pt>
                <c:pt idx="824">
                  <c:v>6.6400000000000001E-2</c:v>
                </c:pt>
                <c:pt idx="825">
                  <c:v>0.1028</c:v>
                </c:pt>
                <c:pt idx="826">
                  <c:v>0.1231</c:v>
                </c:pt>
                <c:pt idx="827">
                  <c:v>9.3100000000000002E-2</c:v>
                </c:pt>
                <c:pt idx="828">
                  <c:v>0.13120000000000001</c:v>
                </c:pt>
                <c:pt idx="829">
                  <c:v>0.1031</c:v>
                </c:pt>
                <c:pt idx="830">
                  <c:v>9.4899999999999998E-2</c:v>
                </c:pt>
                <c:pt idx="831">
                  <c:v>0.1159</c:v>
                </c:pt>
                <c:pt idx="832">
                  <c:v>9.1399999999999995E-2</c:v>
                </c:pt>
                <c:pt idx="833">
                  <c:v>0.10340000000000001</c:v>
                </c:pt>
                <c:pt idx="834">
                  <c:v>0.13120000000000001</c:v>
                </c:pt>
                <c:pt idx="835">
                  <c:v>0.1467</c:v>
                </c:pt>
                <c:pt idx="836">
                  <c:v>0.10489999999999999</c:v>
                </c:pt>
                <c:pt idx="837">
                  <c:v>0.1197</c:v>
                </c:pt>
                <c:pt idx="838">
                  <c:v>0.1154</c:v>
                </c:pt>
                <c:pt idx="839">
                  <c:v>0.1157</c:v>
                </c:pt>
                <c:pt idx="840">
                  <c:v>0.1394</c:v>
                </c:pt>
                <c:pt idx="841">
                  <c:v>0.1133</c:v>
                </c:pt>
                <c:pt idx="842">
                  <c:v>0.24640000000000001</c:v>
                </c:pt>
                <c:pt idx="843">
                  <c:v>0.1173</c:v>
                </c:pt>
                <c:pt idx="844">
                  <c:v>0.1114</c:v>
                </c:pt>
                <c:pt idx="845">
                  <c:v>0.18590000000000001</c:v>
                </c:pt>
                <c:pt idx="846">
                  <c:v>0.1182</c:v>
                </c:pt>
                <c:pt idx="847">
                  <c:v>0.11169999999999999</c:v>
                </c:pt>
                <c:pt idx="848">
                  <c:v>8.4400000000000003E-2</c:v>
                </c:pt>
                <c:pt idx="849">
                  <c:v>0.13270000000000001</c:v>
                </c:pt>
                <c:pt idx="850">
                  <c:v>0.10979999999999999</c:v>
                </c:pt>
                <c:pt idx="851">
                  <c:v>0.16789999999999999</c:v>
                </c:pt>
                <c:pt idx="852">
                  <c:v>0.23899999999999999</c:v>
                </c:pt>
                <c:pt idx="853">
                  <c:v>8.6300000000000002E-2</c:v>
                </c:pt>
                <c:pt idx="854">
                  <c:v>0.1343</c:v>
                </c:pt>
                <c:pt idx="855">
                  <c:v>8.2600000000000007E-2</c:v>
                </c:pt>
                <c:pt idx="856">
                  <c:v>5.8999999999999997E-2</c:v>
                </c:pt>
                <c:pt idx="857">
                  <c:v>9.1700000000000004E-2</c:v>
                </c:pt>
                <c:pt idx="858">
                  <c:v>7.9699999999999993E-2</c:v>
                </c:pt>
                <c:pt idx="859">
                  <c:v>9.5699999999999993E-2</c:v>
                </c:pt>
                <c:pt idx="860">
                  <c:v>0.1585</c:v>
                </c:pt>
                <c:pt idx="861">
                  <c:v>0.14929999999999999</c:v>
                </c:pt>
                <c:pt idx="862">
                  <c:v>0.1047</c:v>
                </c:pt>
                <c:pt idx="863">
                  <c:v>9.01E-2</c:v>
                </c:pt>
                <c:pt idx="864">
                  <c:v>9.5899999999999999E-2</c:v>
                </c:pt>
                <c:pt idx="865">
                  <c:v>0.115</c:v>
                </c:pt>
                <c:pt idx="866">
                  <c:v>0.1014</c:v>
                </c:pt>
                <c:pt idx="867">
                  <c:v>0.21049999999999999</c:v>
                </c:pt>
                <c:pt idx="868">
                  <c:v>0.16420000000000001</c:v>
                </c:pt>
                <c:pt idx="869">
                  <c:v>0.44669999999999999</c:v>
                </c:pt>
                <c:pt idx="870">
                  <c:v>0.1172</c:v>
                </c:pt>
                <c:pt idx="871">
                  <c:v>0.156</c:v>
                </c:pt>
                <c:pt idx="872">
                  <c:v>0.13120000000000001</c:v>
                </c:pt>
                <c:pt idx="873">
                  <c:v>0.21560000000000001</c:v>
                </c:pt>
                <c:pt idx="874">
                  <c:v>0.1293</c:v>
                </c:pt>
                <c:pt idx="875">
                  <c:v>0.10639999999999999</c:v>
                </c:pt>
                <c:pt idx="876">
                  <c:v>0.26</c:v>
                </c:pt>
                <c:pt idx="877">
                  <c:v>8.5000000000000006E-2</c:v>
                </c:pt>
                <c:pt idx="878">
                  <c:v>8.0100000000000005E-2</c:v>
                </c:pt>
                <c:pt idx="879">
                  <c:v>0.1623</c:v>
                </c:pt>
                <c:pt idx="880">
                  <c:v>9.5899999999999999E-2</c:v>
                </c:pt>
                <c:pt idx="881">
                  <c:v>0.1042</c:v>
                </c:pt>
                <c:pt idx="882">
                  <c:v>0.1082</c:v>
                </c:pt>
                <c:pt idx="883">
                  <c:v>8.6999999999999994E-2</c:v>
                </c:pt>
                <c:pt idx="884">
                  <c:v>9.0399999999999994E-2</c:v>
                </c:pt>
                <c:pt idx="885">
                  <c:v>0.1512</c:v>
                </c:pt>
                <c:pt idx="886">
                  <c:v>9.69E-2</c:v>
                </c:pt>
                <c:pt idx="887">
                  <c:v>0.1258</c:v>
                </c:pt>
                <c:pt idx="888">
                  <c:v>9.4299999999999995E-2</c:v>
                </c:pt>
                <c:pt idx="889">
                  <c:v>0.16900000000000001</c:v>
                </c:pt>
                <c:pt idx="890">
                  <c:v>9.4200000000000006E-2</c:v>
                </c:pt>
                <c:pt idx="891">
                  <c:v>9.8799999999999999E-2</c:v>
                </c:pt>
                <c:pt idx="892">
                  <c:v>0.10489999999999999</c:v>
                </c:pt>
                <c:pt idx="893">
                  <c:v>7.6399999999999996E-2</c:v>
                </c:pt>
                <c:pt idx="894">
                  <c:v>0.12809999999999999</c:v>
                </c:pt>
                <c:pt idx="895">
                  <c:v>0.10539999999999999</c:v>
                </c:pt>
                <c:pt idx="896">
                  <c:v>0.1106</c:v>
                </c:pt>
                <c:pt idx="897">
                  <c:v>0.22839999999999999</c:v>
                </c:pt>
                <c:pt idx="898">
                  <c:v>0.13189999999999999</c:v>
                </c:pt>
                <c:pt idx="899">
                  <c:v>0.20250000000000001</c:v>
                </c:pt>
                <c:pt idx="900">
                  <c:v>0.1366</c:v>
                </c:pt>
                <c:pt idx="901">
                  <c:v>0.17199999999999999</c:v>
                </c:pt>
                <c:pt idx="902">
                  <c:v>8.9200000000000002E-2</c:v>
                </c:pt>
                <c:pt idx="903">
                  <c:v>0.1198</c:v>
                </c:pt>
                <c:pt idx="904">
                  <c:v>0.1245</c:v>
                </c:pt>
                <c:pt idx="905">
                  <c:v>9.5399999999999999E-2</c:v>
                </c:pt>
                <c:pt idx="906">
                  <c:v>0.16200000000000001</c:v>
                </c:pt>
                <c:pt idx="907">
                  <c:v>0.14330000000000001</c:v>
                </c:pt>
                <c:pt idx="908">
                  <c:v>0.17449999999999999</c:v>
                </c:pt>
                <c:pt idx="909">
                  <c:v>0.2099</c:v>
                </c:pt>
                <c:pt idx="910">
                  <c:v>0.12180000000000001</c:v>
                </c:pt>
                <c:pt idx="911">
                  <c:v>0.1116</c:v>
                </c:pt>
                <c:pt idx="912">
                  <c:v>8.8999999999999996E-2</c:v>
                </c:pt>
                <c:pt idx="913">
                  <c:v>0.08</c:v>
                </c:pt>
                <c:pt idx="914">
                  <c:v>9.3399999999999997E-2</c:v>
                </c:pt>
                <c:pt idx="915">
                  <c:v>0.15590000000000001</c:v>
                </c:pt>
                <c:pt idx="916">
                  <c:v>0.12790000000000001</c:v>
                </c:pt>
                <c:pt idx="917">
                  <c:v>0.37940000000000002</c:v>
                </c:pt>
                <c:pt idx="918">
                  <c:v>0.1502</c:v>
                </c:pt>
                <c:pt idx="919">
                  <c:v>0.19470000000000001</c:v>
                </c:pt>
                <c:pt idx="920">
                  <c:v>0.28670000000000001</c:v>
                </c:pt>
                <c:pt idx="921">
                  <c:v>0.1487</c:v>
                </c:pt>
                <c:pt idx="922">
                  <c:v>9.69E-2</c:v>
                </c:pt>
                <c:pt idx="923">
                  <c:v>0.1094</c:v>
                </c:pt>
                <c:pt idx="924">
                  <c:v>7.8399999999999997E-2</c:v>
                </c:pt>
                <c:pt idx="925">
                  <c:v>0.12740000000000001</c:v>
                </c:pt>
                <c:pt idx="926">
                  <c:v>0.19339999999999999</c:v>
                </c:pt>
                <c:pt idx="927">
                  <c:v>0.21709999999999999</c:v>
                </c:pt>
                <c:pt idx="928">
                  <c:v>7.3800000000000004E-2</c:v>
                </c:pt>
                <c:pt idx="929">
                  <c:v>0.1104</c:v>
                </c:pt>
                <c:pt idx="930">
                  <c:v>0.1409</c:v>
                </c:pt>
                <c:pt idx="931">
                  <c:v>0.12820000000000001</c:v>
                </c:pt>
                <c:pt idx="932">
                  <c:v>0.12759999999999999</c:v>
                </c:pt>
                <c:pt idx="933">
                  <c:v>0.14130000000000001</c:v>
                </c:pt>
                <c:pt idx="934">
                  <c:v>0.1017</c:v>
                </c:pt>
                <c:pt idx="935">
                  <c:v>0.124</c:v>
                </c:pt>
                <c:pt idx="936">
                  <c:v>0.13650000000000001</c:v>
                </c:pt>
                <c:pt idx="937">
                  <c:v>0.15340000000000001</c:v>
                </c:pt>
                <c:pt idx="938">
                  <c:v>0.1023</c:v>
                </c:pt>
                <c:pt idx="939">
                  <c:v>9.9900000000000003E-2</c:v>
                </c:pt>
                <c:pt idx="940">
                  <c:v>0.1077</c:v>
                </c:pt>
                <c:pt idx="941">
                  <c:v>0.1898</c:v>
                </c:pt>
                <c:pt idx="942">
                  <c:v>0.11609999999999999</c:v>
                </c:pt>
                <c:pt idx="943">
                  <c:v>8.6499999999999994E-2</c:v>
                </c:pt>
                <c:pt idx="944">
                  <c:v>0.11119999999999999</c:v>
                </c:pt>
                <c:pt idx="945">
                  <c:v>0.14779999999999999</c:v>
                </c:pt>
                <c:pt idx="946">
                  <c:v>0.1096</c:v>
                </c:pt>
                <c:pt idx="947">
                  <c:v>0.1472</c:v>
                </c:pt>
                <c:pt idx="948">
                  <c:v>0.1096</c:v>
                </c:pt>
                <c:pt idx="949">
                  <c:v>0.2298</c:v>
                </c:pt>
                <c:pt idx="950">
                  <c:v>8.4400000000000003E-2</c:v>
                </c:pt>
                <c:pt idx="951">
                  <c:v>0.10970000000000001</c:v>
                </c:pt>
                <c:pt idx="952">
                  <c:v>0.21310000000000001</c:v>
                </c:pt>
                <c:pt idx="953">
                  <c:v>0.14760000000000001</c:v>
                </c:pt>
                <c:pt idx="954">
                  <c:v>0.1416</c:v>
                </c:pt>
                <c:pt idx="955">
                  <c:v>9.8500000000000004E-2</c:v>
                </c:pt>
                <c:pt idx="956">
                  <c:v>0.1125</c:v>
                </c:pt>
                <c:pt idx="957">
                  <c:v>9.5799999999999996E-2</c:v>
                </c:pt>
                <c:pt idx="958">
                  <c:v>0.18809999999999999</c:v>
                </c:pt>
                <c:pt idx="959">
                  <c:v>0.1181</c:v>
                </c:pt>
                <c:pt idx="960">
                  <c:v>0.1077</c:v>
                </c:pt>
                <c:pt idx="961">
                  <c:v>0.109</c:v>
                </c:pt>
                <c:pt idx="962">
                  <c:v>0.24690000000000001</c:v>
                </c:pt>
                <c:pt idx="963">
                  <c:v>0.16089999999999999</c:v>
                </c:pt>
                <c:pt idx="964">
                  <c:v>0.1139</c:v>
                </c:pt>
                <c:pt idx="965">
                  <c:v>0.17730000000000001</c:v>
                </c:pt>
                <c:pt idx="966">
                  <c:v>9.6500000000000002E-2</c:v>
                </c:pt>
                <c:pt idx="967">
                  <c:v>0.2079</c:v>
                </c:pt>
                <c:pt idx="968">
                  <c:v>0.22289999999999999</c:v>
                </c:pt>
                <c:pt idx="969">
                  <c:v>0.10050000000000001</c:v>
                </c:pt>
                <c:pt idx="970">
                  <c:v>0.10290000000000001</c:v>
                </c:pt>
                <c:pt idx="971">
                  <c:v>0.1069</c:v>
                </c:pt>
                <c:pt idx="972">
                  <c:v>9.11E-2</c:v>
                </c:pt>
                <c:pt idx="973">
                  <c:v>0.11749999999999999</c:v>
                </c:pt>
                <c:pt idx="974">
                  <c:v>0.23200000000000001</c:v>
                </c:pt>
                <c:pt idx="975">
                  <c:v>0.1026</c:v>
                </c:pt>
                <c:pt idx="976">
                  <c:v>0.12809999999999999</c:v>
                </c:pt>
                <c:pt idx="977">
                  <c:v>0.22159999999999999</c:v>
                </c:pt>
                <c:pt idx="978">
                  <c:v>0.1162</c:v>
                </c:pt>
                <c:pt idx="979">
                  <c:v>9.5100000000000004E-2</c:v>
                </c:pt>
                <c:pt idx="980">
                  <c:v>0.16139999999999999</c:v>
                </c:pt>
                <c:pt idx="981">
                  <c:v>8.6599999999999996E-2</c:v>
                </c:pt>
                <c:pt idx="982">
                  <c:v>0.13120000000000001</c:v>
                </c:pt>
                <c:pt idx="983">
                  <c:v>0.1038</c:v>
                </c:pt>
                <c:pt idx="984">
                  <c:v>0.2321</c:v>
                </c:pt>
                <c:pt idx="985">
                  <c:v>0.12970000000000001</c:v>
                </c:pt>
                <c:pt idx="986">
                  <c:v>0.12970000000000001</c:v>
                </c:pt>
                <c:pt idx="987">
                  <c:v>0.1419</c:v>
                </c:pt>
                <c:pt idx="988">
                  <c:v>0.38879999999999998</c:v>
                </c:pt>
                <c:pt idx="989">
                  <c:v>0.16589999999999999</c:v>
                </c:pt>
                <c:pt idx="990">
                  <c:v>0.1178</c:v>
                </c:pt>
                <c:pt idx="991">
                  <c:v>0.2258</c:v>
                </c:pt>
                <c:pt idx="992">
                  <c:v>0.13850000000000001</c:v>
                </c:pt>
                <c:pt idx="993">
                  <c:v>8.6699999999999999E-2</c:v>
                </c:pt>
                <c:pt idx="994">
                  <c:v>0.12670000000000001</c:v>
                </c:pt>
                <c:pt idx="995">
                  <c:v>0.10440000000000001</c:v>
                </c:pt>
                <c:pt idx="996">
                  <c:v>0.1832</c:v>
                </c:pt>
                <c:pt idx="997">
                  <c:v>0.1202</c:v>
                </c:pt>
                <c:pt idx="998">
                  <c:v>0.1452</c:v>
                </c:pt>
                <c:pt idx="999">
                  <c:v>0.22739999999999999</c:v>
                </c:pt>
                <c:pt idx="1000">
                  <c:v>0.13239999999999999</c:v>
                </c:pt>
                <c:pt idx="1001">
                  <c:v>0.1024</c:v>
                </c:pt>
                <c:pt idx="1002">
                  <c:v>0.13270000000000001</c:v>
                </c:pt>
                <c:pt idx="1003">
                  <c:v>0.10630000000000001</c:v>
                </c:pt>
                <c:pt idx="1004">
                  <c:v>0.1583</c:v>
                </c:pt>
                <c:pt idx="1005">
                  <c:v>9.5100000000000004E-2</c:v>
                </c:pt>
                <c:pt idx="1006">
                  <c:v>0.3705</c:v>
                </c:pt>
                <c:pt idx="1007">
                  <c:v>0.29820000000000002</c:v>
                </c:pt>
                <c:pt idx="1008">
                  <c:v>0.2437</c:v>
                </c:pt>
                <c:pt idx="1009">
                  <c:v>0.1056</c:v>
                </c:pt>
                <c:pt idx="1010">
                  <c:v>8.5300000000000001E-2</c:v>
                </c:pt>
                <c:pt idx="1011">
                  <c:v>0.28000000000000003</c:v>
                </c:pt>
                <c:pt idx="1012">
                  <c:v>0.12239999999999999</c:v>
                </c:pt>
                <c:pt idx="1013">
                  <c:v>9.2600000000000002E-2</c:v>
                </c:pt>
                <c:pt idx="1014">
                  <c:v>0.22309999999999999</c:v>
                </c:pt>
                <c:pt idx="1015">
                  <c:v>0.105</c:v>
                </c:pt>
                <c:pt idx="1016">
                  <c:v>0.2392</c:v>
                </c:pt>
                <c:pt idx="1017">
                  <c:v>7.4099999999999999E-2</c:v>
                </c:pt>
                <c:pt idx="1018">
                  <c:v>0.3281</c:v>
                </c:pt>
                <c:pt idx="1019">
                  <c:v>0.1464</c:v>
                </c:pt>
                <c:pt idx="1020">
                  <c:v>0.13070000000000001</c:v>
                </c:pt>
                <c:pt idx="1021">
                  <c:v>0.13370000000000001</c:v>
                </c:pt>
                <c:pt idx="1022">
                  <c:v>6.8500000000000005E-2</c:v>
                </c:pt>
                <c:pt idx="1023">
                  <c:v>0.2268</c:v>
                </c:pt>
                <c:pt idx="1024">
                  <c:v>0.15659999999999999</c:v>
                </c:pt>
                <c:pt idx="1025">
                  <c:v>7.2700000000000001E-2</c:v>
                </c:pt>
                <c:pt idx="1026">
                  <c:v>9.0700000000000003E-2</c:v>
                </c:pt>
                <c:pt idx="1027">
                  <c:v>0.1235</c:v>
                </c:pt>
                <c:pt idx="1028">
                  <c:v>0.29580000000000001</c:v>
                </c:pt>
                <c:pt idx="1029">
                  <c:v>0.24310000000000001</c:v>
                </c:pt>
                <c:pt idx="1030">
                  <c:v>0.12189999999999999</c:v>
                </c:pt>
                <c:pt idx="1031">
                  <c:v>0.1183</c:v>
                </c:pt>
                <c:pt idx="1032">
                  <c:v>8.3099999999999993E-2</c:v>
                </c:pt>
                <c:pt idx="1033">
                  <c:v>0.121</c:v>
                </c:pt>
                <c:pt idx="1034">
                  <c:v>8.5900000000000004E-2</c:v>
                </c:pt>
                <c:pt idx="1035">
                  <c:v>9.2700000000000005E-2</c:v>
                </c:pt>
                <c:pt idx="1036">
                  <c:v>0.13950000000000001</c:v>
                </c:pt>
                <c:pt idx="1037">
                  <c:v>0.13669999999999999</c:v>
                </c:pt>
                <c:pt idx="1038">
                  <c:v>0.17180000000000001</c:v>
                </c:pt>
                <c:pt idx="1039">
                  <c:v>0.1303</c:v>
                </c:pt>
                <c:pt idx="1040">
                  <c:v>9.1899999999999996E-2</c:v>
                </c:pt>
                <c:pt idx="1041">
                  <c:v>0.1226</c:v>
                </c:pt>
                <c:pt idx="1042">
                  <c:v>0.1389</c:v>
                </c:pt>
                <c:pt idx="1043">
                  <c:v>0.1578</c:v>
                </c:pt>
                <c:pt idx="1044">
                  <c:v>0.108</c:v>
                </c:pt>
                <c:pt idx="1045">
                  <c:v>0.1047</c:v>
                </c:pt>
                <c:pt idx="1046">
                  <c:v>0.22620000000000001</c:v>
                </c:pt>
                <c:pt idx="1047">
                  <c:v>0.1293</c:v>
                </c:pt>
                <c:pt idx="1048">
                  <c:v>9.7799999999999998E-2</c:v>
                </c:pt>
                <c:pt idx="1049">
                  <c:v>0.12670000000000001</c:v>
                </c:pt>
                <c:pt idx="1050">
                  <c:v>0.1414</c:v>
                </c:pt>
                <c:pt idx="1051">
                  <c:v>0.1154</c:v>
                </c:pt>
                <c:pt idx="1052">
                  <c:v>9.3299999999999994E-2</c:v>
                </c:pt>
                <c:pt idx="1053">
                  <c:v>0.22239999999999999</c:v>
                </c:pt>
                <c:pt idx="1054">
                  <c:v>0.1046</c:v>
                </c:pt>
                <c:pt idx="1055">
                  <c:v>0.112</c:v>
                </c:pt>
                <c:pt idx="1056">
                  <c:v>8.6300000000000002E-2</c:v>
                </c:pt>
                <c:pt idx="1057">
                  <c:v>0.1356</c:v>
                </c:pt>
                <c:pt idx="1058">
                  <c:v>0.3387</c:v>
                </c:pt>
                <c:pt idx="1059">
                  <c:v>0.15770000000000001</c:v>
                </c:pt>
                <c:pt idx="1060">
                  <c:v>0.15240000000000001</c:v>
                </c:pt>
                <c:pt idx="1061">
                  <c:v>8.7999999999999995E-2</c:v>
                </c:pt>
                <c:pt idx="1062">
                  <c:v>0.1792</c:v>
                </c:pt>
                <c:pt idx="1063">
                  <c:v>8.3699999999999997E-2</c:v>
                </c:pt>
                <c:pt idx="1064">
                  <c:v>0.15040000000000001</c:v>
                </c:pt>
                <c:pt idx="1065">
                  <c:v>0.17130000000000001</c:v>
                </c:pt>
                <c:pt idx="1066">
                  <c:v>0.16569999999999999</c:v>
                </c:pt>
                <c:pt idx="1067">
                  <c:v>0.17879999999999999</c:v>
                </c:pt>
                <c:pt idx="1068">
                  <c:v>0.17460000000000001</c:v>
                </c:pt>
                <c:pt idx="1069">
                  <c:v>0.22600000000000001</c:v>
                </c:pt>
                <c:pt idx="1070">
                  <c:v>8.2100000000000006E-2</c:v>
                </c:pt>
                <c:pt idx="1071">
                  <c:v>0.13120000000000001</c:v>
                </c:pt>
                <c:pt idx="1072">
                  <c:v>0.1052</c:v>
                </c:pt>
                <c:pt idx="1073">
                  <c:v>0.13780000000000001</c:v>
                </c:pt>
                <c:pt idx="1074">
                  <c:v>0.1709</c:v>
                </c:pt>
                <c:pt idx="1075">
                  <c:v>0.1087</c:v>
                </c:pt>
                <c:pt idx="1076">
                  <c:v>8.0299999999999996E-2</c:v>
                </c:pt>
                <c:pt idx="1077">
                  <c:v>0.1305</c:v>
                </c:pt>
                <c:pt idx="1078">
                  <c:v>0.1012</c:v>
                </c:pt>
                <c:pt idx="1079">
                  <c:v>0.2056</c:v>
                </c:pt>
                <c:pt idx="1080">
                  <c:v>8.8800000000000004E-2</c:v>
                </c:pt>
                <c:pt idx="1081">
                  <c:v>0.1045</c:v>
                </c:pt>
                <c:pt idx="1082">
                  <c:v>9.3700000000000006E-2</c:v>
                </c:pt>
                <c:pt idx="1083">
                  <c:v>9.1899999999999996E-2</c:v>
                </c:pt>
                <c:pt idx="1084">
                  <c:v>0.10589999999999999</c:v>
                </c:pt>
                <c:pt idx="1085">
                  <c:v>0.14430000000000001</c:v>
                </c:pt>
                <c:pt idx="1086">
                  <c:v>0.1265</c:v>
                </c:pt>
                <c:pt idx="1087">
                  <c:v>0.1</c:v>
                </c:pt>
                <c:pt idx="1088">
                  <c:v>0.1474</c:v>
                </c:pt>
                <c:pt idx="1089">
                  <c:v>0.12820000000000001</c:v>
                </c:pt>
                <c:pt idx="1090">
                  <c:v>0.1027</c:v>
                </c:pt>
                <c:pt idx="1091">
                  <c:v>0.17699999999999999</c:v>
                </c:pt>
                <c:pt idx="1092">
                  <c:v>0.2185</c:v>
                </c:pt>
                <c:pt idx="1093">
                  <c:v>0.1255</c:v>
                </c:pt>
                <c:pt idx="1094">
                  <c:v>0.122</c:v>
                </c:pt>
                <c:pt idx="1095">
                  <c:v>9.8000000000000004E-2</c:v>
                </c:pt>
                <c:pt idx="1096">
                  <c:v>0.15770000000000001</c:v>
                </c:pt>
                <c:pt idx="1097">
                  <c:v>0.10780000000000001</c:v>
                </c:pt>
                <c:pt idx="1098">
                  <c:v>0.1038</c:v>
                </c:pt>
                <c:pt idx="1099">
                  <c:v>0.11749999999999999</c:v>
                </c:pt>
                <c:pt idx="1100">
                  <c:v>0.2079</c:v>
                </c:pt>
                <c:pt idx="1101">
                  <c:v>0.19650000000000001</c:v>
                </c:pt>
                <c:pt idx="1102">
                  <c:v>0.39510000000000001</c:v>
                </c:pt>
                <c:pt idx="1103">
                  <c:v>0.10489999999999999</c:v>
                </c:pt>
                <c:pt idx="1104">
                  <c:v>0.1181</c:v>
                </c:pt>
                <c:pt idx="1105">
                  <c:v>0.25700000000000001</c:v>
                </c:pt>
                <c:pt idx="1106">
                  <c:v>0.1053</c:v>
                </c:pt>
                <c:pt idx="1107">
                  <c:v>0.2104</c:v>
                </c:pt>
                <c:pt idx="1108">
                  <c:v>0.1215</c:v>
                </c:pt>
                <c:pt idx="1109">
                  <c:v>0.10349999999999999</c:v>
                </c:pt>
                <c:pt idx="1110">
                  <c:v>0.1061</c:v>
                </c:pt>
                <c:pt idx="1111">
                  <c:v>0.19350000000000001</c:v>
                </c:pt>
                <c:pt idx="1112">
                  <c:v>0.1406</c:v>
                </c:pt>
                <c:pt idx="1113">
                  <c:v>9.5100000000000004E-2</c:v>
                </c:pt>
                <c:pt idx="1114">
                  <c:v>9.7000000000000003E-2</c:v>
                </c:pt>
                <c:pt idx="1115">
                  <c:v>0.14119999999999999</c:v>
                </c:pt>
                <c:pt idx="1116">
                  <c:v>9.5299999999999996E-2</c:v>
                </c:pt>
                <c:pt idx="1117">
                  <c:v>0.26919999999999999</c:v>
                </c:pt>
                <c:pt idx="1118">
                  <c:v>0.1241</c:v>
                </c:pt>
                <c:pt idx="1119">
                  <c:v>0.1101</c:v>
                </c:pt>
                <c:pt idx="1120">
                  <c:v>0.189</c:v>
                </c:pt>
                <c:pt idx="1121">
                  <c:v>0.12429999999999999</c:v>
                </c:pt>
                <c:pt idx="1122">
                  <c:v>9.7199999999999995E-2</c:v>
                </c:pt>
                <c:pt idx="1123">
                  <c:v>0.115</c:v>
                </c:pt>
                <c:pt idx="1124">
                  <c:v>0.13289999999999999</c:v>
                </c:pt>
                <c:pt idx="1125">
                  <c:v>0.1143</c:v>
                </c:pt>
                <c:pt idx="1126">
                  <c:v>0.1419</c:v>
                </c:pt>
                <c:pt idx="1127">
                  <c:v>0.1898</c:v>
                </c:pt>
                <c:pt idx="1128">
                  <c:v>0.121</c:v>
                </c:pt>
                <c:pt idx="1129">
                  <c:v>0.1074</c:v>
                </c:pt>
                <c:pt idx="1130">
                  <c:v>0.31659999999999999</c:v>
                </c:pt>
                <c:pt idx="1131">
                  <c:v>0.22689999999999999</c:v>
                </c:pt>
                <c:pt idx="1132">
                  <c:v>0.14480000000000001</c:v>
                </c:pt>
                <c:pt idx="1133">
                  <c:v>0.11749999999999999</c:v>
                </c:pt>
                <c:pt idx="1134">
                  <c:v>0.16639999999999999</c:v>
                </c:pt>
                <c:pt idx="1135">
                  <c:v>0.18579999999999999</c:v>
                </c:pt>
                <c:pt idx="1136">
                  <c:v>0.2248</c:v>
                </c:pt>
                <c:pt idx="1137">
                  <c:v>9.1899999999999996E-2</c:v>
                </c:pt>
                <c:pt idx="1138">
                  <c:v>0.23019999999999999</c:v>
                </c:pt>
                <c:pt idx="1139">
                  <c:v>0.17119999999999999</c:v>
                </c:pt>
                <c:pt idx="1140">
                  <c:v>0.125</c:v>
                </c:pt>
                <c:pt idx="1141">
                  <c:v>6.83E-2</c:v>
                </c:pt>
                <c:pt idx="1142">
                  <c:v>0.1132</c:v>
                </c:pt>
                <c:pt idx="1143">
                  <c:v>9.6500000000000002E-2</c:v>
                </c:pt>
                <c:pt idx="1144">
                  <c:v>8.3099999999999993E-2</c:v>
                </c:pt>
                <c:pt idx="1145">
                  <c:v>9.1899999999999996E-2</c:v>
                </c:pt>
                <c:pt idx="1146">
                  <c:v>0.1229</c:v>
                </c:pt>
                <c:pt idx="1147">
                  <c:v>0.158</c:v>
                </c:pt>
                <c:pt idx="1148">
                  <c:v>0.10780000000000001</c:v>
                </c:pt>
                <c:pt idx="1149">
                  <c:v>9.6500000000000002E-2</c:v>
                </c:pt>
                <c:pt idx="1150">
                  <c:v>0.1137</c:v>
                </c:pt>
                <c:pt idx="1151">
                  <c:v>0.14000000000000001</c:v>
                </c:pt>
                <c:pt idx="1152">
                  <c:v>0.11310000000000001</c:v>
                </c:pt>
                <c:pt idx="1153">
                  <c:v>0.14019999999999999</c:v>
                </c:pt>
                <c:pt idx="1154">
                  <c:v>0.1948</c:v>
                </c:pt>
                <c:pt idx="1155">
                  <c:v>9.0200000000000002E-2</c:v>
                </c:pt>
                <c:pt idx="1156">
                  <c:v>0.12570000000000001</c:v>
                </c:pt>
                <c:pt idx="1157">
                  <c:v>9.74E-2</c:v>
                </c:pt>
                <c:pt idx="1158">
                  <c:v>0.18970000000000001</c:v>
                </c:pt>
                <c:pt idx="1159">
                  <c:v>0.1265</c:v>
                </c:pt>
                <c:pt idx="1160">
                  <c:v>0.1487</c:v>
                </c:pt>
                <c:pt idx="1161">
                  <c:v>0.1012</c:v>
                </c:pt>
                <c:pt idx="1162">
                  <c:v>0.126</c:v>
                </c:pt>
                <c:pt idx="1163">
                  <c:v>0.13289999999999999</c:v>
                </c:pt>
                <c:pt idx="1164">
                  <c:v>0.15160000000000001</c:v>
                </c:pt>
                <c:pt idx="1165">
                  <c:v>0.24410000000000001</c:v>
                </c:pt>
                <c:pt idx="1166">
                  <c:v>0.1295</c:v>
                </c:pt>
                <c:pt idx="1167">
                  <c:v>0.1288</c:v>
                </c:pt>
                <c:pt idx="1168">
                  <c:v>0.1108</c:v>
                </c:pt>
                <c:pt idx="1169">
                  <c:v>7.51E-2</c:v>
                </c:pt>
                <c:pt idx="1170">
                  <c:v>0.19359999999999999</c:v>
                </c:pt>
                <c:pt idx="1171">
                  <c:v>0.20200000000000001</c:v>
                </c:pt>
                <c:pt idx="1172">
                  <c:v>0.22639999999999999</c:v>
                </c:pt>
                <c:pt idx="1173">
                  <c:v>0.123</c:v>
                </c:pt>
                <c:pt idx="1174">
                  <c:v>0.1046</c:v>
                </c:pt>
                <c:pt idx="1175">
                  <c:v>0.20549999999999999</c:v>
                </c:pt>
                <c:pt idx="1176">
                  <c:v>0.1148</c:v>
                </c:pt>
                <c:pt idx="1177">
                  <c:v>0.24329999999999999</c:v>
                </c:pt>
                <c:pt idx="1178">
                  <c:v>9.1499999999999998E-2</c:v>
                </c:pt>
                <c:pt idx="1179">
                  <c:v>0.1095</c:v>
                </c:pt>
                <c:pt idx="1180">
                  <c:v>0.50560000000000005</c:v>
                </c:pt>
                <c:pt idx="1181">
                  <c:v>0.13450000000000001</c:v>
                </c:pt>
                <c:pt idx="1182">
                  <c:v>7.3400000000000007E-2</c:v>
                </c:pt>
                <c:pt idx="1183">
                  <c:v>0.14680000000000001</c:v>
                </c:pt>
                <c:pt idx="1184">
                  <c:v>0.18140000000000001</c:v>
                </c:pt>
                <c:pt idx="1185">
                  <c:v>0.1951</c:v>
                </c:pt>
                <c:pt idx="1186">
                  <c:v>0.15279999999999999</c:v>
                </c:pt>
                <c:pt idx="1187">
                  <c:v>0.16200000000000001</c:v>
                </c:pt>
                <c:pt idx="1188">
                  <c:v>0.15490000000000001</c:v>
                </c:pt>
                <c:pt idx="1189">
                  <c:v>0.1225</c:v>
                </c:pt>
                <c:pt idx="1190">
                  <c:v>0.1108</c:v>
                </c:pt>
                <c:pt idx="1191">
                  <c:v>9.8299999999999998E-2</c:v>
                </c:pt>
                <c:pt idx="1192">
                  <c:v>8.0199999999999994E-2</c:v>
                </c:pt>
                <c:pt idx="1193">
                  <c:v>8.7300000000000003E-2</c:v>
                </c:pt>
                <c:pt idx="1194">
                  <c:v>0.10340000000000001</c:v>
                </c:pt>
                <c:pt idx="1195">
                  <c:v>0.2054</c:v>
                </c:pt>
                <c:pt idx="1196">
                  <c:v>0.10290000000000001</c:v>
                </c:pt>
                <c:pt idx="1197">
                  <c:v>8.8800000000000004E-2</c:v>
                </c:pt>
                <c:pt idx="1198">
                  <c:v>8.0199999999999994E-2</c:v>
                </c:pt>
                <c:pt idx="1199">
                  <c:v>0.1115</c:v>
                </c:pt>
                <c:pt idx="1200">
                  <c:v>0.28789999999999999</c:v>
                </c:pt>
                <c:pt idx="1201">
                  <c:v>9.3100000000000002E-2</c:v>
                </c:pt>
                <c:pt idx="1202">
                  <c:v>0.19270000000000001</c:v>
                </c:pt>
                <c:pt idx="1203">
                  <c:v>8.3099999999999993E-2</c:v>
                </c:pt>
                <c:pt idx="1204">
                  <c:v>0.1084</c:v>
                </c:pt>
                <c:pt idx="1205">
                  <c:v>0.32300000000000001</c:v>
                </c:pt>
                <c:pt idx="1206">
                  <c:v>0.10589999999999999</c:v>
                </c:pt>
                <c:pt idx="1207">
                  <c:v>9.7199999999999995E-2</c:v>
                </c:pt>
                <c:pt idx="1208">
                  <c:v>0.183</c:v>
                </c:pt>
                <c:pt idx="1209">
                  <c:v>0.1061</c:v>
                </c:pt>
                <c:pt idx="1210">
                  <c:v>0.1145</c:v>
                </c:pt>
                <c:pt idx="1211">
                  <c:v>0.17630000000000001</c:v>
                </c:pt>
                <c:pt idx="1212">
                  <c:v>8.2199999999999995E-2</c:v>
                </c:pt>
                <c:pt idx="1213">
                  <c:v>0.1183</c:v>
                </c:pt>
                <c:pt idx="1214">
                  <c:v>0.14030000000000001</c:v>
                </c:pt>
                <c:pt idx="1215">
                  <c:v>0.13089999999999999</c:v>
                </c:pt>
                <c:pt idx="1216">
                  <c:v>0.16689999999999999</c:v>
                </c:pt>
                <c:pt idx="1217">
                  <c:v>0.1048</c:v>
                </c:pt>
                <c:pt idx="1218">
                  <c:v>0.1143</c:v>
                </c:pt>
                <c:pt idx="1219">
                  <c:v>0.18179999999999999</c:v>
                </c:pt>
                <c:pt idx="1220">
                  <c:v>0.1583</c:v>
                </c:pt>
                <c:pt idx="1221">
                  <c:v>9.0499999999999997E-2</c:v>
                </c:pt>
                <c:pt idx="1222">
                  <c:v>0.21540000000000001</c:v>
                </c:pt>
                <c:pt idx="1223">
                  <c:v>0.13539999999999999</c:v>
                </c:pt>
                <c:pt idx="1224">
                  <c:v>0.1162</c:v>
                </c:pt>
                <c:pt idx="1225">
                  <c:v>0.1114</c:v>
                </c:pt>
                <c:pt idx="1226">
                  <c:v>0.16</c:v>
                </c:pt>
                <c:pt idx="1227">
                  <c:v>0.1021</c:v>
                </c:pt>
                <c:pt idx="1228">
                  <c:v>0.1067</c:v>
                </c:pt>
                <c:pt idx="1229">
                  <c:v>8.2600000000000007E-2</c:v>
                </c:pt>
                <c:pt idx="1230">
                  <c:v>0.1056</c:v>
                </c:pt>
                <c:pt idx="1231">
                  <c:v>0.1449</c:v>
                </c:pt>
                <c:pt idx="1232">
                  <c:v>8.0699999999999994E-2</c:v>
                </c:pt>
                <c:pt idx="1233">
                  <c:v>0.1784</c:v>
                </c:pt>
                <c:pt idx="1234">
                  <c:v>9.8799999999999999E-2</c:v>
                </c:pt>
                <c:pt idx="1235">
                  <c:v>0.21510000000000001</c:v>
                </c:pt>
                <c:pt idx="1236">
                  <c:v>8.2000000000000003E-2</c:v>
                </c:pt>
                <c:pt idx="1237">
                  <c:v>0.1348</c:v>
                </c:pt>
                <c:pt idx="1238">
                  <c:v>0.13289999999999999</c:v>
                </c:pt>
                <c:pt idx="1239">
                  <c:v>0.25979999999999998</c:v>
                </c:pt>
                <c:pt idx="1240">
                  <c:v>0.2611</c:v>
                </c:pt>
                <c:pt idx="1241">
                  <c:v>0.1326</c:v>
                </c:pt>
                <c:pt idx="1242">
                  <c:v>0.1676</c:v>
                </c:pt>
                <c:pt idx="1243">
                  <c:v>7.7700000000000005E-2</c:v>
                </c:pt>
                <c:pt idx="1244">
                  <c:v>9.2399999999999996E-2</c:v>
                </c:pt>
                <c:pt idx="1245">
                  <c:v>7.6600000000000001E-2</c:v>
                </c:pt>
                <c:pt idx="1246">
                  <c:v>0.1333</c:v>
                </c:pt>
                <c:pt idx="1247">
                  <c:v>0.1095</c:v>
                </c:pt>
                <c:pt idx="1248">
                  <c:v>0.13289999999999999</c:v>
                </c:pt>
                <c:pt idx="1249">
                  <c:v>0.1583</c:v>
                </c:pt>
                <c:pt idx="1250">
                  <c:v>0.1426</c:v>
                </c:pt>
                <c:pt idx="1251">
                  <c:v>0.11509999999999999</c:v>
                </c:pt>
                <c:pt idx="1252">
                  <c:v>0.1031</c:v>
                </c:pt>
                <c:pt idx="1253">
                  <c:v>8.1000000000000003E-2</c:v>
                </c:pt>
                <c:pt idx="1254">
                  <c:v>9.6100000000000005E-2</c:v>
                </c:pt>
                <c:pt idx="1255">
                  <c:v>0.10150000000000001</c:v>
                </c:pt>
                <c:pt idx="1256">
                  <c:v>7.8E-2</c:v>
                </c:pt>
                <c:pt idx="1257">
                  <c:v>0.13919999999999999</c:v>
                </c:pt>
                <c:pt idx="1258">
                  <c:v>0.1898</c:v>
                </c:pt>
                <c:pt idx="1259">
                  <c:v>0.1081</c:v>
                </c:pt>
                <c:pt idx="1260">
                  <c:v>0.36149999999999999</c:v>
                </c:pt>
                <c:pt idx="1261">
                  <c:v>9.0200000000000002E-2</c:v>
                </c:pt>
                <c:pt idx="1262">
                  <c:v>0.13919999999999999</c:v>
                </c:pt>
                <c:pt idx="1263">
                  <c:v>0.1106</c:v>
                </c:pt>
                <c:pt idx="1264">
                  <c:v>0.2298</c:v>
                </c:pt>
                <c:pt idx="1265">
                  <c:v>0.13420000000000001</c:v>
                </c:pt>
                <c:pt idx="1266">
                  <c:v>0.12709999999999999</c:v>
                </c:pt>
                <c:pt idx="1267">
                  <c:v>7.0999999999999994E-2</c:v>
                </c:pt>
                <c:pt idx="1268">
                  <c:v>0.10050000000000001</c:v>
                </c:pt>
                <c:pt idx="1269">
                  <c:v>9.6699999999999994E-2</c:v>
                </c:pt>
                <c:pt idx="1270">
                  <c:v>0.1076</c:v>
                </c:pt>
                <c:pt idx="1271">
                  <c:v>0.13</c:v>
                </c:pt>
                <c:pt idx="1272">
                  <c:v>0.16919999999999999</c:v>
                </c:pt>
                <c:pt idx="1273">
                  <c:v>0.12720000000000001</c:v>
                </c:pt>
                <c:pt idx="1274">
                  <c:v>0.17899999999999999</c:v>
                </c:pt>
                <c:pt idx="1275">
                  <c:v>0.1598</c:v>
                </c:pt>
                <c:pt idx="1276">
                  <c:v>9.4299999999999995E-2</c:v>
                </c:pt>
                <c:pt idx="1277">
                  <c:v>0.1573</c:v>
                </c:pt>
                <c:pt idx="1278">
                  <c:v>0.1424</c:v>
                </c:pt>
                <c:pt idx="1279">
                  <c:v>0.17749999999999999</c:v>
                </c:pt>
                <c:pt idx="1280">
                  <c:v>0</c:v>
                </c:pt>
                <c:pt idx="1281">
                  <c:v>0.2319</c:v>
                </c:pt>
                <c:pt idx="1282">
                  <c:v>0.14610000000000001</c:v>
                </c:pt>
                <c:pt idx="1283">
                  <c:v>9.9099999999999994E-2</c:v>
                </c:pt>
                <c:pt idx="1284">
                  <c:v>0.1124</c:v>
                </c:pt>
                <c:pt idx="1285">
                  <c:v>0.1103</c:v>
                </c:pt>
                <c:pt idx="1286">
                  <c:v>0.29920000000000002</c:v>
                </c:pt>
                <c:pt idx="1287">
                  <c:v>0.106</c:v>
                </c:pt>
                <c:pt idx="1288">
                  <c:v>0.2369</c:v>
                </c:pt>
                <c:pt idx="1289">
                  <c:v>9.7000000000000003E-2</c:v>
                </c:pt>
                <c:pt idx="1290">
                  <c:v>0.1754</c:v>
                </c:pt>
                <c:pt idx="1291">
                  <c:v>0.19350000000000001</c:v>
                </c:pt>
                <c:pt idx="1292">
                  <c:v>0.12870000000000001</c:v>
                </c:pt>
                <c:pt idx="1293">
                  <c:v>8.7800000000000003E-2</c:v>
                </c:pt>
                <c:pt idx="1294">
                  <c:v>0.1188</c:v>
                </c:pt>
                <c:pt idx="1295">
                  <c:v>0.1179</c:v>
                </c:pt>
                <c:pt idx="1296">
                  <c:v>0.1348</c:v>
                </c:pt>
                <c:pt idx="1297">
                  <c:v>9.4200000000000006E-2</c:v>
                </c:pt>
                <c:pt idx="1298">
                  <c:v>0.1113</c:v>
                </c:pt>
                <c:pt idx="1299">
                  <c:v>0.1308</c:v>
                </c:pt>
                <c:pt idx="1300">
                  <c:v>0.11260000000000001</c:v>
                </c:pt>
                <c:pt idx="1301">
                  <c:v>8.5300000000000001E-2</c:v>
                </c:pt>
                <c:pt idx="1302">
                  <c:v>0.1928</c:v>
                </c:pt>
                <c:pt idx="1303">
                  <c:v>0.11840000000000001</c:v>
                </c:pt>
                <c:pt idx="1304">
                  <c:v>0.192</c:v>
                </c:pt>
                <c:pt idx="1305">
                  <c:v>0.2651</c:v>
                </c:pt>
                <c:pt idx="1306">
                  <c:v>0.26569999999999999</c:v>
                </c:pt>
                <c:pt idx="1307">
                  <c:v>0.1217</c:v>
                </c:pt>
                <c:pt idx="1308">
                  <c:v>0.1268</c:v>
                </c:pt>
                <c:pt idx="1309">
                  <c:v>0.1207</c:v>
                </c:pt>
                <c:pt idx="1310">
                  <c:v>0.1104</c:v>
                </c:pt>
                <c:pt idx="1311">
                  <c:v>0.1045</c:v>
                </c:pt>
                <c:pt idx="1312">
                  <c:v>0.20899999999999999</c:v>
                </c:pt>
                <c:pt idx="1313">
                  <c:v>9.8100000000000007E-2</c:v>
                </c:pt>
                <c:pt idx="1314">
                  <c:v>0.2291</c:v>
                </c:pt>
                <c:pt idx="1315">
                  <c:v>0.1154</c:v>
                </c:pt>
                <c:pt idx="1316">
                  <c:v>0.20469999999999999</c:v>
                </c:pt>
                <c:pt idx="1317">
                  <c:v>0.2291</c:v>
                </c:pt>
                <c:pt idx="1318">
                  <c:v>0.1938</c:v>
                </c:pt>
                <c:pt idx="1319">
                  <c:v>0.13930000000000001</c:v>
                </c:pt>
                <c:pt idx="1320">
                  <c:v>0.1118</c:v>
                </c:pt>
                <c:pt idx="1321">
                  <c:v>9.5000000000000001E-2</c:v>
                </c:pt>
                <c:pt idx="1322">
                  <c:v>0.1157</c:v>
                </c:pt>
                <c:pt idx="1323">
                  <c:v>0.32640000000000002</c:v>
                </c:pt>
                <c:pt idx="1324">
                  <c:v>0.16500000000000001</c:v>
                </c:pt>
                <c:pt idx="1325">
                  <c:v>0.20749999999999999</c:v>
                </c:pt>
                <c:pt idx="1326">
                  <c:v>0.17080000000000001</c:v>
                </c:pt>
                <c:pt idx="1327">
                  <c:v>0.13469999999999999</c:v>
                </c:pt>
                <c:pt idx="1328">
                  <c:v>0.2611</c:v>
                </c:pt>
                <c:pt idx="1329">
                  <c:v>0.1434</c:v>
                </c:pt>
                <c:pt idx="1330">
                  <c:v>8.6199999999999999E-2</c:v>
                </c:pt>
                <c:pt idx="1331">
                  <c:v>0.13589999999999999</c:v>
                </c:pt>
                <c:pt idx="1332">
                  <c:v>7.2099999999999997E-2</c:v>
                </c:pt>
                <c:pt idx="1333">
                  <c:v>0.16930000000000001</c:v>
                </c:pt>
                <c:pt idx="1334">
                  <c:v>9.7299999999999998E-2</c:v>
                </c:pt>
                <c:pt idx="1335">
                  <c:v>0.26100000000000001</c:v>
                </c:pt>
                <c:pt idx="1336">
                  <c:v>0.13170000000000001</c:v>
                </c:pt>
                <c:pt idx="1337">
                  <c:v>9.8900000000000002E-2</c:v>
                </c:pt>
                <c:pt idx="1338">
                  <c:v>0.1956</c:v>
                </c:pt>
                <c:pt idx="1339">
                  <c:v>0.1353</c:v>
                </c:pt>
                <c:pt idx="1340">
                  <c:v>0.12659999999999999</c:v>
                </c:pt>
                <c:pt idx="1341">
                  <c:v>0.4551</c:v>
                </c:pt>
                <c:pt idx="1342">
                  <c:v>9.5799999999999996E-2</c:v>
                </c:pt>
                <c:pt idx="1343">
                  <c:v>0.15060000000000001</c:v>
                </c:pt>
                <c:pt idx="1344">
                  <c:v>0.1249</c:v>
                </c:pt>
                <c:pt idx="1345">
                  <c:v>0.1211</c:v>
                </c:pt>
                <c:pt idx="1346">
                  <c:v>0.1208</c:v>
                </c:pt>
                <c:pt idx="1347">
                  <c:v>0.15540000000000001</c:v>
                </c:pt>
                <c:pt idx="1348">
                  <c:v>0.1201</c:v>
                </c:pt>
                <c:pt idx="1349">
                  <c:v>0.12379999999999999</c:v>
                </c:pt>
                <c:pt idx="1350">
                  <c:v>9.0200000000000002E-2</c:v>
                </c:pt>
                <c:pt idx="1351">
                  <c:v>9.2999999999999999E-2</c:v>
                </c:pt>
                <c:pt idx="1352">
                  <c:v>7.3999999999999996E-2</c:v>
                </c:pt>
                <c:pt idx="1353">
                  <c:v>0.1201</c:v>
                </c:pt>
                <c:pt idx="1354">
                  <c:v>0.13450000000000001</c:v>
                </c:pt>
                <c:pt idx="1355">
                  <c:v>0.14269999999999999</c:v>
                </c:pt>
                <c:pt idx="1356">
                  <c:v>9.5399999999999999E-2</c:v>
                </c:pt>
                <c:pt idx="1357">
                  <c:v>0.1653</c:v>
                </c:pt>
                <c:pt idx="1358">
                  <c:v>0.1527</c:v>
                </c:pt>
                <c:pt idx="1359">
                  <c:v>0.12770000000000001</c:v>
                </c:pt>
                <c:pt idx="1360">
                  <c:v>0.1133</c:v>
                </c:pt>
                <c:pt idx="1361">
                  <c:v>0.1537</c:v>
                </c:pt>
                <c:pt idx="1362">
                  <c:v>8.9099999999999999E-2</c:v>
                </c:pt>
                <c:pt idx="1363">
                  <c:v>0.1416</c:v>
                </c:pt>
                <c:pt idx="1364">
                  <c:v>0.15890000000000001</c:v>
                </c:pt>
                <c:pt idx="1365">
                  <c:v>0.1915</c:v>
                </c:pt>
                <c:pt idx="1366">
                  <c:v>0.12540000000000001</c:v>
                </c:pt>
                <c:pt idx="1367">
                  <c:v>0.15440000000000001</c:v>
                </c:pt>
                <c:pt idx="1368">
                  <c:v>0.12479999999999999</c:v>
                </c:pt>
                <c:pt idx="1369">
                  <c:v>0.1079</c:v>
                </c:pt>
                <c:pt idx="1370">
                  <c:v>9.2100000000000001E-2</c:v>
                </c:pt>
                <c:pt idx="1371">
                  <c:v>9.5600000000000004E-2</c:v>
                </c:pt>
                <c:pt idx="1372">
                  <c:v>9.1499999999999998E-2</c:v>
                </c:pt>
                <c:pt idx="1373">
                  <c:v>9.2799999999999994E-2</c:v>
                </c:pt>
                <c:pt idx="1374">
                  <c:v>0.37159999999999999</c:v>
                </c:pt>
                <c:pt idx="1375">
                  <c:v>0.17150000000000001</c:v>
                </c:pt>
                <c:pt idx="1376">
                  <c:v>9.6199999999999994E-2</c:v>
                </c:pt>
                <c:pt idx="1377">
                  <c:v>7.6700000000000004E-2</c:v>
                </c:pt>
                <c:pt idx="1378">
                  <c:v>0.1103</c:v>
                </c:pt>
                <c:pt idx="1379">
                  <c:v>0.13389999999999999</c:v>
                </c:pt>
                <c:pt idx="1380">
                  <c:v>0.1067</c:v>
                </c:pt>
                <c:pt idx="1381">
                  <c:v>9.2100000000000001E-2</c:v>
                </c:pt>
                <c:pt idx="1382">
                  <c:v>0.13450000000000001</c:v>
                </c:pt>
                <c:pt idx="1383">
                  <c:v>7.5700000000000003E-2</c:v>
                </c:pt>
                <c:pt idx="1384">
                  <c:v>0.14069999999999999</c:v>
                </c:pt>
                <c:pt idx="1385">
                  <c:v>0.107</c:v>
                </c:pt>
                <c:pt idx="1386">
                  <c:v>9.8000000000000004E-2</c:v>
                </c:pt>
                <c:pt idx="1387">
                  <c:v>0.11799999999999999</c:v>
                </c:pt>
                <c:pt idx="1388">
                  <c:v>0.158</c:v>
                </c:pt>
                <c:pt idx="1389">
                  <c:v>8.9899999999999994E-2</c:v>
                </c:pt>
                <c:pt idx="1390">
                  <c:v>0.16400000000000001</c:v>
                </c:pt>
                <c:pt idx="1391">
                  <c:v>0.1075</c:v>
                </c:pt>
                <c:pt idx="1392">
                  <c:v>0.1135</c:v>
                </c:pt>
                <c:pt idx="1393">
                  <c:v>0.1593</c:v>
                </c:pt>
                <c:pt idx="1394">
                  <c:v>0.1777</c:v>
                </c:pt>
                <c:pt idx="1395">
                  <c:v>0.15670000000000001</c:v>
                </c:pt>
                <c:pt idx="1396">
                  <c:v>0.1268</c:v>
                </c:pt>
                <c:pt idx="1397">
                  <c:v>0.20080000000000001</c:v>
                </c:pt>
                <c:pt idx="1398">
                  <c:v>0.1353</c:v>
                </c:pt>
                <c:pt idx="1399">
                  <c:v>0.1008</c:v>
                </c:pt>
                <c:pt idx="1400">
                  <c:v>0.1323</c:v>
                </c:pt>
                <c:pt idx="1401">
                  <c:v>0.104</c:v>
                </c:pt>
                <c:pt idx="1402">
                  <c:v>9.9400000000000002E-2</c:v>
                </c:pt>
                <c:pt idx="1403">
                  <c:v>8.3599999999999994E-2</c:v>
                </c:pt>
                <c:pt idx="1404">
                  <c:v>8.0500000000000002E-2</c:v>
                </c:pt>
                <c:pt idx="1405">
                  <c:v>0.1273</c:v>
                </c:pt>
                <c:pt idx="1406">
                  <c:v>0.1197</c:v>
                </c:pt>
                <c:pt idx="1407">
                  <c:v>0.1032</c:v>
                </c:pt>
                <c:pt idx="1408">
                  <c:v>0.1042</c:v>
                </c:pt>
                <c:pt idx="1409">
                  <c:v>0.11509999999999999</c:v>
                </c:pt>
                <c:pt idx="1410">
                  <c:v>9.7100000000000006E-2</c:v>
                </c:pt>
                <c:pt idx="1411">
                  <c:v>0.1023</c:v>
                </c:pt>
                <c:pt idx="1412">
                  <c:v>0.12039999999999999</c:v>
                </c:pt>
                <c:pt idx="1413">
                  <c:v>9.2700000000000005E-2</c:v>
                </c:pt>
                <c:pt idx="1414">
                  <c:v>7.8899999999999998E-2</c:v>
                </c:pt>
                <c:pt idx="1415">
                  <c:v>0.17699999999999999</c:v>
                </c:pt>
                <c:pt idx="1416">
                  <c:v>0.11609999999999999</c:v>
                </c:pt>
                <c:pt idx="1417">
                  <c:v>0.1278</c:v>
                </c:pt>
                <c:pt idx="1418">
                  <c:v>0.16639999999999999</c:v>
                </c:pt>
                <c:pt idx="1419">
                  <c:v>8.4000000000000005E-2</c:v>
                </c:pt>
                <c:pt idx="1420">
                  <c:v>0.1075</c:v>
                </c:pt>
                <c:pt idx="1421">
                  <c:v>0.10630000000000001</c:v>
                </c:pt>
                <c:pt idx="1422">
                  <c:v>0.1065</c:v>
                </c:pt>
                <c:pt idx="1423">
                  <c:v>0.15529999999999999</c:v>
                </c:pt>
                <c:pt idx="1424">
                  <c:v>0.1278</c:v>
                </c:pt>
                <c:pt idx="1425">
                  <c:v>9.6799999999999997E-2</c:v>
                </c:pt>
                <c:pt idx="1426">
                  <c:v>0.1048</c:v>
                </c:pt>
                <c:pt idx="1427">
                  <c:v>8.5500000000000007E-2</c:v>
                </c:pt>
                <c:pt idx="1428">
                  <c:v>0.105</c:v>
                </c:pt>
                <c:pt idx="1429">
                  <c:v>8.2500000000000004E-2</c:v>
                </c:pt>
                <c:pt idx="1430">
                  <c:v>0.186</c:v>
                </c:pt>
                <c:pt idx="1431">
                  <c:v>0.1323</c:v>
                </c:pt>
                <c:pt idx="1432">
                  <c:v>0.11070000000000001</c:v>
                </c:pt>
                <c:pt idx="1433">
                  <c:v>7.2900000000000006E-2</c:v>
                </c:pt>
                <c:pt idx="1434">
                  <c:v>0.13350000000000001</c:v>
                </c:pt>
                <c:pt idx="1435">
                  <c:v>0.1173</c:v>
                </c:pt>
                <c:pt idx="1436">
                  <c:v>0.11890000000000001</c:v>
                </c:pt>
                <c:pt idx="1437">
                  <c:v>0.1111</c:v>
                </c:pt>
                <c:pt idx="1438">
                  <c:v>0.1018</c:v>
                </c:pt>
                <c:pt idx="1439">
                  <c:v>9.9699999999999997E-2</c:v>
                </c:pt>
                <c:pt idx="1440">
                  <c:v>0.30559999999999998</c:v>
                </c:pt>
                <c:pt idx="1441">
                  <c:v>0.16500000000000001</c:v>
                </c:pt>
                <c:pt idx="1442">
                  <c:v>0.10059999999999999</c:v>
                </c:pt>
                <c:pt idx="1443">
                  <c:v>0.1303</c:v>
                </c:pt>
                <c:pt idx="1444">
                  <c:v>0.1191</c:v>
                </c:pt>
                <c:pt idx="1445">
                  <c:v>0.1132</c:v>
                </c:pt>
                <c:pt idx="1446">
                  <c:v>9.7799999999999998E-2</c:v>
                </c:pt>
                <c:pt idx="1447">
                  <c:v>0.20469999999999999</c:v>
                </c:pt>
                <c:pt idx="1448">
                  <c:v>0.16800000000000001</c:v>
                </c:pt>
                <c:pt idx="1449">
                  <c:v>0.1009</c:v>
                </c:pt>
                <c:pt idx="1450">
                  <c:v>0.1033</c:v>
                </c:pt>
                <c:pt idx="1451">
                  <c:v>0.14180000000000001</c:v>
                </c:pt>
                <c:pt idx="1452">
                  <c:v>0.1346</c:v>
                </c:pt>
                <c:pt idx="1453">
                  <c:v>0.12620000000000001</c:v>
                </c:pt>
                <c:pt idx="1454">
                  <c:v>0.09</c:v>
                </c:pt>
                <c:pt idx="1455">
                  <c:v>0.1069</c:v>
                </c:pt>
                <c:pt idx="1456">
                  <c:v>0.1139</c:v>
                </c:pt>
                <c:pt idx="1457">
                  <c:v>0.1885</c:v>
                </c:pt>
                <c:pt idx="1458">
                  <c:v>0.2787</c:v>
                </c:pt>
                <c:pt idx="1459">
                  <c:v>0.36620000000000003</c:v>
                </c:pt>
                <c:pt idx="1460">
                  <c:v>0.1351</c:v>
                </c:pt>
                <c:pt idx="1461">
                  <c:v>0.12859999999999999</c:v>
                </c:pt>
                <c:pt idx="1462">
                  <c:v>0.1331</c:v>
                </c:pt>
                <c:pt idx="1463">
                  <c:v>0.26040000000000002</c:v>
                </c:pt>
                <c:pt idx="1464">
                  <c:v>0.11940000000000001</c:v>
                </c:pt>
                <c:pt idx="1465">
                  <c:v>8.0199999999999994E-2</c:v>
                </c:pt>
                <c:pt idx="1466">
                  <c:v>0.13880000000000001</c:v>
                </c:pt>
                <c:pt idx="1467">
                  <c:v>0.13009999999999999</c:v>
                </c:pt>
                <c:pt idx="1468">
                  <c:v>0.43690000000000001</c:v>
                </c:pt>
                <c:pt idx="1469">
                  <c:v>0.13089999999999999</c:v>
                </c:pt>
                <c:pt idx="1470">
                  <c:v>8.8400000000000006E-2</c:v>
                </c:pt>
                <c:pt idx="1471">
                  <c:v>0.1215</c:v>
                </c:pt>
                <c:pt idx="1472">
                  <c:v>7.51E-2</c:v>
                </c:pt>
                <c:pt idx="1473">
                  <c:v>0.1042</c:v>
                </c:pt>
                <c:pt idx="1474">
                  <c:v>0.1452</c:v>
                </c:pt>
                <c:pt idx="1475">
                  <c:v>0.11899999999999999</c:v>
                </c:pt>
                <c:pt idx="1476">
                  <c:v>0.21149999999999999</c:v>
                </c:pt>
                <c:pt idx="1477">
                  <c:v>0.12820000000000001</c:v>
                </c:pt>
                <c:pt idx="1478">
                  <c:v>0.10299999999999999</c:v>
                </c:pt>
                <c:pt idx="1479">
                  <c:v>9.3299999999999994E-2</c:v>
                </c:pt>
                <c:pt idx="1480">
                  <c:v>0.1227</c:v>
                </c:pt>
                <c:pt idx="1481">
                  <c:v>0.12640000000000001</c:v>
                </c:pt>
                <c:pt idx="1482">
                  <c:v>0.10580000000000001</c:v>
                </c:pt>
                <c:pt idx="1483">
                  <c:v>0.12909999999999999</c:v>
                </c:pt>
                <c:pt idx="1484">
                  <c:v>0.11700000000000001</c:v>
                </c:pt>
                <c:pt idx="1485">
                  <c:v>0.1729</c:v>
                </c:pt>
                <c:pt idx="1486">
                  <c:v>0.1293</c:v>
                </c:pt>
                <c:pt idx="1487">
                  <c:v>0.15609999999999999</c:v>
                </c:pt>
                <c:pt idx="1488">
                  <c:v>0.12529999999999999</c:v>
                </c:pt>
                <c:pt idx="1489">
                  <c:v>0.13930000000000001</c:v>
                </c:pt>
                <c:pt idx="1490">
                  <c:v>0.1133</c:v>
                </c:pt>
                <c:pt idx="1491">
                  <c:v>0.2331</c:v>
                </c:pt>
                <c:pt idx="1492">
                  <c:v>0.12809999999999999</c:v>
                </c:pt>
                <c:pt idx="1493">
                  <c:v>0.1038</c:v>
                </c:pt>
                <c:pt idx="1494">
                  <c:v>0.12280000000000001</c:v>
                </c:pt>
                <c:pt idx="1495">
                  <c:v>0.18160000000000001</c:v>
                </c:pt>
                <c:pt idx="1496">
                  <c:v>0.12670000000000001</c:v>
                </c:pt>
                <c:pt idx="1497">
                  <c:v>0.1361</c:v>
                </c:pt>
                <c:pt idx="1498">
                  <c:v>0.154</c:v>
                </c:pt>
                <c:pt idx="1499">
                  <c:v>0.13270000000000001</c:v>
                </c:pt>
                <c:pt idx="1500">
                  <c:v>0.23269999999999999</c:v>
                </c:pt>
                <c:pt idx="1501">
                  <c:v>0.21529999999999999</c:v>
                </c:pt>
                <c:pt idx="1502">
                  <c:v>9.2999999999999999E-2</c:v>
                </c:pt>
                <c:pt idx="1503">
                  <c:v>8.72E-2</c:v>
                </c:pt>
                <c:pt idx="1504">
                  <c:v>9.11E-2</c:v>
                </c:pt>
                <c:pt idx="1505">
                  <c:v>0.1681</c:v>
                </c:pt>
                <c:pt idx="1506">
                  <c:v>8.8099999999999998E-2</c:v>
                </c:pt>
                <c:pt idx="1507">
                  <c:v>0.10589999999999999</c:v>
                </c:pt>
                <c:pt idx="1508">
                  <c:v>0.158</c:v>
                </c:pt>
                <c:pt idx="1509">
                  <c:v>9.9500000000000005E-2</c:v>
                </c:pt>
                <c:pt idx="1510">
                  <c:v>0.14349999999999999</c:v>
                </c:pt>
                <c:pt idx="1511">
                  <c:v>8.48E-2</c:v>
                </c:pt>
                <c:pt idx="1512">
                  <c:v>0.1368</c:v>
                </c:pt>
                <c:pt idx="1513">
                  <c:v>7.8299999999999995E-2</c:v>
                </c:pt>
                <c:pt idx="1514">
                  <c:v>0.1217</c:v>
                </c:pt>
                <c:pt idx="1515">
                  <c:v>9.9900000000000003E-2</c:v>
                </c:pt>
                <c:pt idx="1516">
                  <c:v>0.1278</c:v>
                </c:pt>
                <c:pt idx="1517">
                  <c:v>0.1181</c:v>
                </c:pt>
                <c:pt idx="1518">
                  <c:v>0.1585</c:v>
                </c:pt>
                <c:pt idx="1519">
                  <c:v>0.13320000000000001</c:v>
                </c:pt>
                <c:pt idx="1520">
                  <c:v>0.1386</c:v>
                </c:pt>
                <c:pt idx="1521">
                  <c:v>0.1079</c:v>
                </c:pt>
                <c:pt idx="1522">
                  <c:v>0.18779999999999999</c:v>
                </c:pt>
                <c:pt idx="1523">
                  <c:v>0.1079</c:v>
                </c:pt>
                <c:pt idx="1524">
                  <c:v>0.1237</c:v>
                </c:pt>
                <c:pt idx="1525">
                  <c:v>8.3599999999999994E-2</c:v>
                </c:pt>
                <c:pt idx="1526">
                  <c:v>0.17660000000000001</c:v>
                </c:pt>
                <c:pt idx="1527">
                  <c:v>0.1003</c:v>
                </c:pt>
                <c:pt idx="1528">
                  <c:v>0.1028</c:v>
                </c:pt>
                <c:pt idx="1529">
                  <c:v>0.1305</c:v>
                </c:pt>
                <c:pt idx="1530">
                  <c:v>0.24310000000000001</c:v>
                </c:pt>
                <c:pt idx="1531">
                  <c:v>0.23350000000000001</c:v>
                </c:pt>
                <c:pt idx="1532">
                  <c:v>0.1181</c:v>
                </c:pt>
                <c:pt idx="1533">
                  <c:v>0.1691</c:v>
                </c:pt>
                <c:pt idx="1534">
                  <c:v>8.1000000000000003E-2</c:v>
                </c:pt>
                <c:pt idx="1535">
                  <c:v>0.3735</c:v>
                </c:pt>
                <c:pt idx="1536">
                  <c:v>0.17549999999999999</c:v>
                </c:pt>
                <c:pt idx="1537">
                  <c:v>0.13200000000000001</c:v>
                </c:pt>
                <c:pt idx="1538">
                  <c:v>0.16450000000000001</c:v>
                </c:pt>
                <c:pt idx="1539">
                  <c:v>9.0300000000000005E-2</c:v>
                </c:pt>
                <c:pt idx="1540">
                  <c:v>9.0999999999999998E-2</c:v>
                </c:pt>
                <c:pt idx="1541">
                  <c:v>9.7600000000000006E-2</c:v>
                </c:pt>
                <c:pt idx="1542">
                  <c:v>0.16120000000000001</c:v>
                </c:pt>
                <c:pt idx="1543">
                  <c:v>0.1774</c:v>
                </c:pt>
                <c:pt idx="1544">
                  <c:v>0.23910000000000001</c:v>
                </c:pt>
                <c:pt idx="1545">
                  <c:v>0.26600000000000001</c:v>
                </c:pt>
                <c:pt idx="1546">
                  <c:v>0.30230000000000001</c:v>
                </c:pt>
                <c:pt idx="1547">
                  <c:v>0.1389</c:v>
                </c:pt>
                <c:pt idx="1548">
                  <c:v>0.1152</c:v>
                </c:pt>
                <c:pt idx="1549">
                  <c:v>0.17330000000000001</c:v>
                </c:pt>
                <c:pt idx="1550">
                  <c:v>8.7599999999999997E-2</c:v>
                </c:pt>
                <c:pt idx="1551">
                  <c:v>0.17849999999999999</c:v>
                </c:pt>
                <c:pt idx="1552">
                  <c:v>0.113</c:v>
                </c:pt>
                <c:pt idx="1553">
                  <c:v>0.29780000000000001</c:v>
                </c:pt>
                <c:pt idx="1554">
                  <c:v>0.16850000000000001</c:v>
                </c:pt>
                <c:pt idx="1555">
                  <c:v>0.1835</c:v>
                </c:pt>
                <c:pt idx="1556">
                  <c:v>0.1027</c:v>
                </c:pt>
                <c:pt idx="1557">
                  <c:v>8.7099999999999997E-2</c:v>
                </c:pt>
                <c:pt idx="1558">
                  <c:v>0.13969999999999999</c:v>
                </c:pt>
                <c:pt idx="1559">
                  <c:v>8.2299999999999998E-2</c:v>
                </c:pt>
                <c:pt idx="1560">
                  <c:v>0.1096</c:v>
                </c:pt>
                <c:pt idx="1561">
                  <c:v>0.1595</c:v>
                </c:pt>
                <c:pt idx="1562">
                  <c:v>0.1739</c:v>
                </c:pt>
                <c:pt idx="1563">
                  <c:v>0.42670000000000002</c:v>
                </c:pt>
                <c:pt idx="1564">
                  <c:v>0.4148</c:v>
                </c:pt>
                <c:pt idx="1565">
                  <c:v>0.43180000000000002</c:v>
                </c:pt>
                <c:pt idx="1566">
                  <c:v>0.48020000000000002</c:v>
                </c:pt>
                <c:pt idx="1567">
                  <c:v>0.1038</c:v>
                </c:pt>
                <c:pt idx="1568">
                  <c:v>7.3099999999999998E-2</c:v>
                </c:pt>
                <c:pt idx="1569">
                  <c:v>0.22589999999999999</c:v>
                </c:pt>
                <c:pt idx="1570">
                  <c:v>9.01E-2</c:v>
                </c:pt>
                <c:pt idx="1571">
                  <c:v>7.9899999999999999E-2</c:v>
                </c:pt>
                <c:pt idx="1572">
                  <c:v>0.1241</c:v>
                </c:pt>
                <c:pt idx="1573">
                  <c:v>9.0700000000000003E-2</c:v>
                </c:pt>
                <c:pt idx="1574">
                  <c:v>0.13250000000000001</c:v>
                </c:pt>
                <c:pt idx="1575">
                  <c:v>0.13009999999999999</c:v>
                </c:pt>
                <c:pt idx="1576">
                  <c:v>0.1343</c:v>
                </c:pt>
                <c:pt idx="1577">
                  <c:v>8.2500000000000004E-2</c:v>
                </c:pt>
                <c:pt idx="1578">
                  <c:v>0.1016</c:v>
                </c:pt>
                <c:pt idx="1579">
                  <c:v>0.15690000000000001</c:v>
                </c:pt>
                <c:pt idx="1580">
                  <c:v>0.13589999999999999</c:v>
                </c:pt>
                <c:pt idx="1581">
                  <c:v>9.0499999999999997E-2</c:v>
                </c:pt>
                <c:pt idx="1582">
                  <c:v>0.5655</c:v>
                </c:pt>
                <c:pt idx="1583">
                  <c:v>0.2346</c:v>
                </c:pt>
                <c:pt idx="1584">
                  <c:v>0.15890000000000001</c:v>
                </c:pt>
                <c:pt idx="1585">
                  <c:v>0.14369999999999999</c:v>
                </c:pt>
                <c:pt idx="1586">
                  <c:v>0.17369999999999999</c:v>
                </c:pt>
                <c:pt idx="1587">
                  <c:v>0.16139999999999999</c:v>
                </c:pt>
                <c:pt idx="1588">
                  <c:v>0.68859999999999999</c:v>
                </c:pt>
                <c:pt idx="1589">
                  <c:v>0.17960000000000001</c:v>
                </c:pt>
                <c:pt idx="1590">
                  <c:v>0.1552</c:v>
                </c:pt>
                <c:pt idx="1591">
                  <c:v>9.6799999999999997E-2</c:v>
                </c:pt>
                <c:pt idx="1592">
                  <c:v>0.1072</c:v>
                </c:pt>
                <c:pt idx="1593">
                  <c:v>0.1464</c:v>
                </c:pt>
                <c:pt idx="1594">
                  <c:v>0.1091</c:v>
                </c:pt>
                <c:pt idx="1595">
                  <c:v>0.1072</c:v>
                </c:pt>
                <c:pt idx="1596">
                  <c:v>8.5999999999999993E-2</c:v>
                </c:pt>
                <c:pt idx="1597">
                  <c:v>9.9500000000000005E-2</c:v>
                </c:pt>
                <c:pt idx="1598">
                  <c:v>0.13120000000000001</c:v>
                </c:pt>
                <c:pt idx="1599">
                  <c:v>9.5699999999999993E-2</c:v>
                </c:pt>
                <c:pt idx="1600">
                  <c:v>0.1086</c:v>
                </c:pt>
                <c:pt idx="1601">
                  <c:v>9.1499999999999998E-2</c:v>
                </c:pt>
                <c:pt idx="1602">
                  <c:v>0.1565</c:v>
                </c:pt>
                <c:pt idx="1603">
                  <c:v>9.0200000000000002E-2</c:v>
                </c:pt>
                <c:pt idx="1604">
                  <c:v>0.16830000000000001</c:v>
                </c:pt>
                <c:pt idx="1605">
                  <c:v>0.19009999999999999</c:v>
                </c:pt>
                <c:pt idx="1606">
                  <c:v>0.1069</c:v>
                </c:pt>
                <c:pt idx="1607">
                  <c:v>0.28920000000000001</c:v>
                </c:pt>
                <c:pt idx="1608">
                  <c:v>0.17380000000000001</c:v>
                </c:pt>
                <c:pt idx="1609">
                  <c:v>0.1091</c:v>
                </c:pt>
                <c:pt idx="1610">
                  <c:v>0.1585</c:v>
                </c:pt>
                <c:pt idx="1611">
                  <c:v>0.1236</c:v>
                </c:pt>
                <c:pt idx="1612">
                  <c:v>0.1459</c:v>
                </c:pt>
                <c:pt idx="1613">
                  <c:v>0.20860000000000001</c:v>
                </c:pt>
                <c:pt idx="1614">
                  <c:v>9.3600000000000003E-2</c:v>
                </c:pt>
                <c:pt idx="1615">
                  <c:v>0.3271</c:v>
                </c:pt>
                <c:pt idx="1616">
                  <c:v>0.193</c:v>
                </c:pt>
                <c:pt idx="1617">
                  <c:v>0.1532</c:v>
                </c:pt>
                <c:pt idx="1618">
                  <c:v>0.1188</c:v>
                </c:pt>
                <c:pt idx="1619">
                  <c:v>0.15509999999999999</c:v>
                </c:pt>
                <c:pt idx="1620">
                  <c:v>0.1623</c:v>
                </c:pt>
                <c:pt idx="1621">
                  <c:v>0.11899999999999999</c:v>
                </c:pt>
                <c:pt idx="1622">
                  <c:v>0.159</c:v>
                </c:pt>
                <c:pt idx="1623">
                  <c:v>0.128</c:v>
                </c:pt>
                <c:pt idx="1624">
                  <c:v>0.11990000000000001</c:v>
                </c:pt>
                <c:pt idx="1625">
                  <c:v>0.1895</c:v>
                </c:pt>
                <c:pt idx="1626">
                  <c:v>0.1105</c:v>
                </c:pt>
                <c:pt idx="1627">
                  <c:v>0.1303</c:v>
                </c:pt>
                <c:pt idx="1628">
                  <c:v>0.1077</c:v>
                </c:pt>
                <c:pt idx="1629">
                  <c:v>7.8E-2</c:v>
                </c:pt>
                <c:pt idx="1630">
                  <c:v>0.15</c:v>
                </c:pt>
                <c:pt idx="1631">
                  <c:v>0.09</c:v>
                </c:pt>
                <c:pt idx="1632">
                  <c:v>0.1047</c:v>
                </c:pt>
                <c:pt idx="1633">
                  <c:v>8.6499999999999994E-2</c:v>
                </c:pt>
                <c:pt idx="1634">
                  <c:v>9.4700000000000006E-2</c:v>
                </c:pt>
                <c:pt idx="1635">
                  <c:v>0.1585</c:v>
                </c:pt>
                <c:pt idx="1636">
                  <c:v>0.21640000000000001</c:v>
                </c:pt>
                <c:pt idx="1637">
                  <c:v>4.9099999999999998E-2</c:v>
                </c:pt>
                <c:pt idx="1638">
                  <c:v>0.15989999999999999</c:v>
                </c:pt>
                <c:pt idx="1639">
                  <c:v>0.1739</c:v>
                </c:pt>
                <c:pt idx="1640">
                  <c:v>0.10299999999999999</c:v>
                </c:pt>
                <c:pt idx="1641">
                  <c:v>0.1208</c:v>
                </c:pt>
                <c:pt idx="1642">
                  <c:v>0.1346</c:v>
                </c:pt>
                <c:pt idx="1643">
                  <c:v>0.12180000000000001</c:v>
                </c:pt>
                <c:pt idx="1644">
                  <c:v>9.4E-2</c:v>
                </c:pt>
                <c:pt idx="1645">
                  <c:v>0.2019</c:v>
                </c:pt>
                <c:pt idx="1646">
                  <c:v>0.11409999999999999</c:v>
                </c:pt>
                <c:pt idx="1647">
                  <c:v>0.20150000000000001</c:v>
                </c:pt>
                <c:pt idx="1648">
                  <c:v>9.74E-2</c:v>
                </c:pt>
                <c:pt idx="1649">
                  <c:v>9.5000000000000001E-2</c:v>
                </c:pt>
                <c:pt idx="1650">
                  <c:v>0.26040000000000002</c:v>
                </c:pt>
                <c:pt idx="1651">
                  <c:v>0.14760000000000001</c:v>
                </c:pt>
                <c:pt idx="1652">
                  <c:v>8.7599999999999997E-2</c:v>
                </c:pt>
                <c:pt idx="1653">
                  <c:v>0.1074</c:v>
                </c:pt>
                <c:pt idx="1654">
                  <c:v>0.1193</c:v>
                </c:pt>
                <c:pt idx="1655">
                  <c:v>0.1333</c:v>
                </c:pt>
                <c:pt idx="1656">
                  <c:v>0.23669999999999999</c:v>
                </c:pt>
                <c:pt idx="1657">
                  <c:v>9.11E-2</c:v>
                </c:pt>
                <c:pt idx="1658">
                  <c:v>0.1177</c:v>
                </c:pt>
                <c:pt idx="1659">
                  <c:v>0.1019</c:v>
                </c:pt>
                <c:pt idx="1660">
                  <c:v>0.1084</c:v>
                </c:pt>
                <c:pt idx="1661">
                  <c:v>0.25790000000000002</c:v>
                </c:pt>
                <c:pt idx="1662">
                  <c:v>0.1739</c:v>
                </c:pt>
                <c:pt idx="1663">
                  <c:v>0.1231</c:v>
                </c:pt>
                <c:pt idx="1664">
                  <c:v>8.3599999999999994E-2</c:v>
                </c:pt>
                <c:pt idx="1665">
                  <c:v>9.4700000000000006E-2</c:v>
                </c:pt>
                <c:pt idx="1666">
                  <c:v>0.10630000000000001</c:v>
                </c:pt>
                <c:pt idx="1667">
                  <c:v>0.11169999999999999</c:v>
                </c:pt>
                <c:pt idx="1668">
                  <c:v>0.12839999999999999</c:v>
                </c:pt>
                <c:pt idx="1669">
                  <c:v>0.19939999999999999</c:v>
                </c:pt>
                <c:pt idx="1670">
                  <c:v>0.20849999999999999</c:v>
                </c:pt>
                <c:pt idx="1671">
                  <c:v>0.14330000000000001</c:v>
                </c:pt>
                <c:pt idx="1672">
                  <c:v>9.5200000000000007E-2</c:v>
                </c:pt>
                <c:pt idx="1673">
                  <c:v>0.1152</c:v>
                </c:pt>
                <c:pt idx="1674">
                  <c:v>0.13550000000000001</c:v>
                </c:pt>
                <c:pt idx="1675">
                  <c:v>0.16619999999999999</c:v>
                </c:pt>
                <c:pt idx="1676">
                  <c:v>0.11409999999999999</c:v>
                </c:pt>
                <c:pt idx="1677">
                  <c:v>5.3900000000000003E-2</c:v>
                </c:pt>
                <c:pt idx="1678">
                  <c:v>0.1321</c:v>
                </c:pt>
                <c:pt idx="1679">
                  <c:v>0.14099999999999999</c:v>
                </c:pt>
                <c:pt idx="1680">
                  <c:v>0.18740000000000001</c:v>
                </c:pt>
                <c:pt idx="1681">
                  <c:v>0.1842</c:v>
                </c:pt>
                <c:pt idx="1682">
                  <c:v>7.1800000000000003E-2</c:v>
                </c:pt>
                <c:pt idx="1683">
                  <c:v>0.14149999999999999</c:v>
                </c:pt>
                <c:pt idx="1684">
                  <c:v>0.26750000000000002</c:v>
                </c:pt>
                <c:pt idx="1685">
                  <c:v>0.1085</c:v>
                </c:pt>
                <c:pt idx="1686">
                  <c:v>0.2369</c:v>
                </c:pt>
                <c:pt idx="1687">
                  <c:v>0.12670000000000001</c:v>
                </c:pt>
                <c:pt idx="1688">
                  <c:v>8.8499999999999995E-2</c:v>
                </c:pt>
                <c:pt idx="1689">
                  <c:v>0.1211</c:v>
                </c:pt>
                <c:pt idx="1690">
                  <c:v>0.2046</c:v>
                </c:pt>
                <c:pt idx="1691">
                  <c:v>0.28620000000000001</c:v>
                </c:pt>
                <c:pt idx="1692">
                  <c:v>0.52510000000000001</c:v>
                </c:pt>
                <c:pt idx="1693">
                  <c:v>0.32279999999999998</c:v>
                </c:pt>
                <c:pt idx="1694">
                  <c:v>0.13880000000000001</c:v>
                </c:pt>
                <c:pt idx="1695">
                  <c:v>9.2499999999999999E-2</c:v>
                </c:pt>
                <c:pt idx="1696">
                  <c:v>0.10920000000000001</c:v>
                </c:pt>
                <c:pt idx="1697">
                  <c:v>0.12909999999999999</c:v>
                </c:pt>
                <c:pt idx="1698">
                  <c:v>0.13919999999999999</c:v>
                </c:pt>
                <c:pt idx="1699">
                  <c:v>9.4799999999999995E-2</c:v>
                </c:pt>
                <c:pt idx="1700">
                  <c:v>0.12470000000000001</c:v>
                </c:pt>
                <c:pt idx="1701">
                  <c:v>9.3200000000000005E-2</c:v>
                </c:pt>
                <c:pt idx="1702">
                  <c:v>0.15179999999999999</c:v>
                </c:pt>
                <c:pt idx="1703">
                  <c:v>0.1125</c:v>
                </c:pt>
                <c:pt idx="1704">
                  <c:v>0.1195</c:v>
                </c:pt>
                <c:pt idx="1705">
                  <c:v>7.6999999999999999E-2</c:v>
                </c:pt>
                <c:pt idx="1706">
                  <c:v>0.11609999999999999</c:v>
                </c:pt>
                <c:pt idx="1707">
                  <c:v>0.11840000000000001</c:v>
                </c:pt>
                <c:pt idx="1708">
                  <c:v>0.24629999999999999</c:v>
                </c:pt>
                <c:pt idx="1709">
                  <c:v>9.3600000000000003E-2</c:v>
                </c:pt>
                <c:pt idx="1710">
                  <c:v>0.10630000000000001</c:v>
                </c:pt>
                <c:pt idx="1711">
                  <c:v>0.1467</c:v>
                </c:pt>
                <c:pt idx="1712">
                  <c:v>0.18679999999999999</c:v>
                </c:pt>
                <c:pt idx="1713">
                  <c:v>0.2009</c:v>
                </c:pt>
                <c:pt idx="1714">
                  <c:v>0.1023</c:v>
                </c:pt>
                <c:pt idx="1715">
                  <c:v>7.7499999999999999E-2</c:v>
                </c:pt>
                <c:pt idx="1716">
                  <c:v>7.1499999999999994E-2</c:v>
                </c:pt>
                <c:pt idx="1717">
                  <c:v>0.1779</c:v>
                </c:pt>
                <c:pt idx="1718">
                  <c:v>0.152</c:v>
                </c:pt>
                <c:pt idx="1719">
                  <c:v>0.13900000000000001</c:v>
                </c:pt>
                <c:pt idx="1720">
                  <c:v>0.20860000000000001</c:v>
                </c:pt>
                <c:pt idx="1721">
                  <c:v>0.1037</c:v>
                </c:pt>
                <c:pt idx="1722">
                  <c:v>0.12759999999999999</c:v>
                </c:pt>
                <c:pt idx="1723">
                  <c:v>0.1099</c:v>
                </c:pt>
                <c:pt idx="1724">
                  <c:v>0.22409999999999999</c:v>
                </c:pt>
                <c:pt idx="1725">
                  <c:v>0.12859999999999999</c:v>
                </c:pt>
                <c:pt idx="1726">
                  <c:v>0.18129999999999999</c:v>
                </c:pt>
                <c:pt idx="1727">
                  <c:v>0.15290000000000001</c:v>
                </c:pt>
                <c:pt idx="1728">
                  <c:v>0.14380000000000001</c:v>
                </c:pt>
                <c:pt idx="1729">
                  <c:v>0.108</c:v>
                </c:pt>
                <c:pt idx="1730">
                  <c:v>7.22E-2</c:v>
                </c:pt>
                <c:pt idx="1731">
                  <c:v>0.1525</c:v>
                </c:pt>
                <c:pt idx="1732">
                  <c:v>6.6699999999999995E-2</c:v>
                </c:pt>
                <c:pt idx="1733">
                  <c:v>0.27560000000000001</c:v>
                </c:pt>
                <c:pt idx="1734">
                  <c:v>8.3699999999999997E-2</c:v>
                </c:pt>
                <c:pt idx="1735">
                  <c:v>9.06E-2</c:v>
                </c:pt>
                <c:pt idx="1736">
                  <c:v>0.1149</c:v>
                </c:pt>
                <c:pt idx="1737">
                  <c:v>0.11650000000000001</c:v>
                </c:pt>
                <c:pt idx="1738">
                  <c:v>0.1188</c:v>
                </c:pt>
                <c:pt idx="1739">
                  <c:v>9.9599999999999994E-2</c:v>
                </c:pt>
                <c:pt idx="1740">
                  <c:v>0.17899999999999999</c:v>
                </c:pt>
                <c:pt idx="1741">
                  <c:v>0.1323</c:v>
                </c:pt>
                <c:pt idx="1742">
                  <c:v>0.1099</c:v>
                </c:pt>
                <c:pt idx="1743">
                  <c:v>9.3200000000000005E-2</c:v>
                </c:pt>
                <c:pt idx="1744">
                  <c:v>9.6500000000000002E-2</c:v>
                </c:pt>
                <c:pt idx="1745">
                  <c:v>6.8199999999999997E-2</c:v>
                </c:pt>
                <c:pt idx="1746">
                  <c:v>0.2225</c:v>
                </c:pt>
                <c:pt idx="1747">
                  <c:v>0.2908</c:v>
                </c:pt>
                <c:pt idx="1748">
                  <c:v>0.1804</c:v>
                </c:pt>
                <c:pt idx="1749">
                  <c:v>0.14849999999999999</c:v>
                </c:pt>
                <c:pt idx="1750">
                  <c:v>0.1946</c:v>
                </c:pt>
                <c:pt idx="1751">
                  <c:v>0.13519999999999999</c:v>
                </c:pt>
                <c:pt idx="1752">
                  <c:v>8.7499999999999994E-2</c:v>
                </c:pt>
                <c:pt idx="1753">
                  <c:v>7.5899999999999995E-2</c:v>
                </c:pt>
                <c:pt idx="1754">
                  <c:v>0.12709999999999999</c:v>
                </c:pt>
                <c:pt idx="1755">
                  <c:v>9.4799999999999995E-2</c:v>
                </c:pt>
                <c:pt idx="1756">
                  <c:v>8.0500000000000002E-2</c:v>
                </c:pt>
                <c:pt idx="1757">
                  <c:v>0.20200000000000001</c:v>
                </c:pt>
                <c:pt idx="1758">
                  <c:v>0.31409999999999999</c:v>
                </c:pt>
                <c:pt idx="1759">
                  <c:v>9.9099999999999994E-2</c:v>
                </c:pt>
                <c:pt idx="1760">
                  <c:v>0.1326</c:v>
                </c:pt>
                <c:pt idx="1761">
                  <c:v>9.9900000000000003E-2</c:v>
                </c:pt>
                <c:pt idx="1762">
                  <c:v>9.7600000000000006E-2</c:v>
                </c:pt>
                <c:pt idx="1763">
                  <c:v>0.15379999999999999</c:v>
                </c:pt>
                <c:pt idx="1764">
                  <c:v>9.4899999999999998E-2</c:v>
                </c:pt>
                <c:pt idx="1765">
                  <c:v>0.1293</c:v>
                </c:pt>
                <c:pt idx="1766">
                  <c:v>0.1313</c:v>
                </c:pt>
                <c:pt idx="1767">
                  <c:v>9.1200000000000003E-2</c:v>
                </c:pt>
                <c:pt idx="1768">
                  <c:v>0.18779999999999999</c:v>
                </c:pt>
                <c:pt idx="1769">
                  <c:v>0.1221</c:v>
                </c:pt>
                <c:pt idx="1770">
                  <c:v>0.10290000000000001</c:v>
                </c:pt>
                <c:pt idx="1771">
                  <c:v>5.3600000000000002E-2</c:v>
                </c:pt>
                <c:pt idx="1772">
                  <c:v>0.1192</c:v>
                </c:pt>
                <c:pt idx="1773">
                  <c:v>0.20369999999999999</c:v>
                </c:pt>
                <c:pt idx="1774">
                  <c:v>8.9499999999999996E-2</c:v>
                </c:pt>
                <c:pt idx="1775">
                  <c:v>0.2177</c:v>
                </c:pt>
                <c:pt idx="1776">
                  <c:v>0.13100000000000001</c:v>
                </c:pt>
                <c:pt idx="1777">
                  <c:v>0.153</c:v>
                </c:pt>
                <c:pt idx="1778">
                  <c:v>0.1527</c:v>
                </c:pt>
                <c:pt idx="1779">
                  <c:v>0.1898</c:v>
                </c:pt>
                <c:pt idx="1780">
                  <c:v>0.14480000000000001</c:v>
                </c:pt>
                <c:pt idx="1781">
                  <c:v>0.1308</c:v>
                </c:pt>
                <c:pt idx="1782">
                  <c:v>0.13519999999999999</c:v>
                </c:pt>
                <c:pt idx="1783">
                  <c:v>0.13159999999999999</c:v>
                </c:pt>
                <c:pt idx="1784">
                  <c:v>8.7099999999999997E-2</c:v>
                </c:pt>
                <c:pt idx="1785">
                  <c:v>0.15859999999999999</c:v>
                </c:pt>
                <c:pt idx="1786">
                  <c:v>0.1101</c:v>
                </c:pt>
                <c:pt idx="1787">
                  <c:v>0.13880000000000001</c:v>
                </c:pt>
                <c:pt idx="1788">
                  <c:v>9.2100000000000001E-2</c:v>
                </c:pt>
                <c:pt idx="1789">
                  <c:v>0.13420000000000001</c:v>
                </c:pt>
                <c:pt idx="1790">
                  <c:v>6.6199999999999995E-2</c:v>
                </c:pt>
                <c:pt idx="1791">
                  <c:v>7.1400000000000005E-2</c:v>
                </c:pt>
                <c:pt idx="1792">
                  <c:v>0.1694</c:v>
                </c:pt>
                <c:pt idx="1793">
                  <c:v>8.8800000000000004E-2</c:v>
                </c:pt>
                <c:pt idx="1794">
                  <c:v>0.1166</c:v>
                </c:pt>
                <c:pt idx="1795">
                  <c:v>0.1343</c:v>
                </c:pt>
                <c:pt idx="1796">
                  <c:v>9.6000000000000002E-2</c:v>
                </c:pt>
                <c:pt idx="1797">
                  <c:v>0.76480000000000004</c:v>
                </c:pt>
                <c:pt idx="1798">
                  <c:v>0.19589999999999999</c:v>
                </c:pt>
                <c:pt idx="1799">
                  <c:v>0.1968</c:v>
                </c:pt>
                <c:pt idx="1800">
                  <c:v>0.1421</c:v>
                </c:pt>
                <c:pt idx="1801">
                  <c:v>9.7500000000000003E-2</c:v>
                </c:pt>
                <c:pt idx="1802">
                  <c:v>0.1101</c:v>
                </c:pt>
                <c:pt idx="1803">
                  <c:v>0.21290000000000001</c:v>
                </c:pt>
                <c:pt idx="1804">
                  <c:v>0.10340000000000001</c:v>
                </c:pt>
                <c:pt idx="1805">
                  <c:v>9.2799999999999994E-2</c:v>
                </c:pt>
                <c:pt idx="1806">
                  <c:v>0.2213</c:v>
                </c:pt>
                <c:pt idx="1807">
                  <c:v>0.11840000000000001</c:v>
                </c:pt>
                <c:pt idx="1808">
                  <c:v>9.8400000000000001E-2</c:v>
                </c:pt>
                <c:pt idx="1809">
                  <c:v>0.1217</c:v>
                </c:pt>
                <c:pt idx="1810">
                  <c:v>0.1018</c:v>
                </c:pt>
                <c:pt idx="1811">
                  <c:v>0.1173</c:v>
                </c:pt>
                <c:pt idx="1812">
                  <c:v>0.86560000000000004</c:v>
                </c:pt>
                <c:pt idx="1813">
                  <c:v>9.9299999999999999E-2</c:v>
                </c:pt>
                <c:pt idx="1814">
                  <c:v>0.1648</c:v>
                </c:pt>
                <c:pt idx="1815">
                  <c:v>0.1011</c:v>
                </c:pt>
                <c:pt idx="1816">
                  <c:v>7.6700000000000004E-2</c:v>
                </c:pt>
                <c:pt idx="1817">
                  <c:v>9.2200000000000004E-2</c:v>
                </c:pt>
                <c:pt idx="1818">
                  <c:v>0.22570000000000001</c:v>
                </c:pt>
                <c:pt idx="1819">
                  <c:v>9.1800000000000007E-2</c:v>
                </c:pt>
                <c:pt idx="1820">
                  <c:v>0.2452</c:v>
                </c:pt>
                <c:pt idx="1821">
                  <c:v>0.18079999999999999</c:v>
                </c:pt>
                <c:pt idx="1822">
                  <c:v>9.1499999999999998E-2</c:v>
                </c:pt>
                <c:pt idx="1823">
                  <c:v>0.13769999999999999</c:v>
                </c:pt>
                <c:pt idx="1824">
                  <c:v>0.14149999999999999</c:v>
                </c:pt>
                <c:pt idx="1825">
                  <c:v>0.14899999999999999</c:v>
                </c:pt>
                <c:pt idx="1826">
                  <c:v>7.5999999999999998E-2</c:v>
                </c:pt>
                <c:pt idx="1827">
                  <c:v>0.18229999999999999</c:v>
                </c:pt>
                <c:pt idx="1828">
                  <c:v>0.1148</c:v>
                </c:pt>
                <c:pt idx="1829">
                  <c:v>0.15559999999999999</c:v>
                </c:pt>
                <c:pt idx="1830">
                  <c:v>0.20119999999999999</c:v>
                </c:pt>
                <c:pt idx="1831">
                  <c:v>0.3075</c:v>
                </c:pt>
                <c:pt idx="1832">
                  <c:v>0.2185</c:v>
                </c:pt>
                <c:pt idx="1833">
                  <c:v>0.26300000000000001</c:v>
                </c:pt>
                <c:pt idx="1834">
                  <c:v>0.27439999999999998</c:v>
                </c:pt>
                <c:pt idx="1835">
                  <c:v>0.28410000000000002</c:v>
                </c:pt>
                <c:pt idx="1836">
                  <c:v>0.25319999999999998</c:v>
                </c:pt>
                <c:pt idx="1837">
                  <c:v>0.1075</c:v>
                </c:pt>
                <c:pt idx="1838">
                  <c:v>0.1072</c:v>
                </c:pt>
                <c:pt idx="1839">
                  <c:v>0.11609999999999999</c:v>
                </c:pt>
                <c:pt idx="1840">
                  <c:v>0.23830000000000001</c:v>
                </c:pt>
                <c:pt idx="1841">
                  <c:v>0.21340000000000001</c:v>
                </c:pt>
                <c:pt idx="1842">
                  <c:v>0.1013</c:v>
                </c:pt>
                <c:pt idx="1843">
                  <c:v>0.13689999999999999</c:v>
                </c:pt>
                <c:pt idx="1844">
                  <c:v>0.3165</c:v>
                </c:pt>
                <c:pt idx="1845">
                  <c:v>0.11650000000000001</c:v>
                </c:pt>
                <c:pt idx="1846">
                  <c:v>0.19900000000000001</c:v>
                </c:pt>
                <c:pt idx="1847">
                  <c:v>0.1123</c:v>
                </c:pt>
                <c:pt idx="1848">
                  <c:v>0.29530000000000001</c:v>
                </c:pt>
                <c:pt idx="1849">
                  <c:v>9.2399999999999996E-2</c:v>
                </c:pt>
                <c:pt idx="1850">
                  <c:v>0.11260000000000001</c:v>
                </c:pt>
                <c:pt idx="1851">
                  <c:v>0.27</c:v>
                </c:pt>
                <c:pt idx="1852">
                  <c:v>9.0200000000000002E-2</c:v>
                </c:pt>
                <c:pt idx="1853">
                  <c:v>7.8899999999999998E-2</c:v>
                </c:pt>
                <c:pt idx="1854">
                  <c:v>0.1469</c:v>
                </c:pt>
                <c:pt idx="1855">
                  <c:v>0.1018</c:v>
                </c:pt>
                <c:pt idx="1856">
                  <c:v>0.1056</c:v>
                </c:pt>
                <c:pt idx="1857">
                  <c:v>9.8000000000000004E-2</c:v>
                </c:pt>
                <c:pt idx="1858">
                  <c:v>0.15740000000000001</c:v>
                </c:pt>
                <c:pt idx="1859">
                  <c:v>0.15429999999999999</c:v>
                </c:pt>
                <c:pt idx="1860">
                  <c:v>0.31979999999999997</c:v>
                </c:pt>
                <c:pt idx="1861">
                  <c:v>8.4000000000000005E-2</c:v>
                </c:pt>
                <c:pt idx="1862">
                  <c:v>9.1600000000000001E-2</c:v>
                </c:pt>
                <c:pt idx="1863">
                  <c:v>8.3900000000000002E-2</c:v>
                </c:pt>
                <c:pt idx="1864">
                  <c:v>0.12720000000000001</c:v>
                </c:pt>
                <c:pt idx="1865">
                  <c:v>0.10589999999999999</c:v>
                </c:pt>
                <c:pt idx="1866">
                  <c:v>0.12180000000000001</c:v>
                </c:pt>
                <c:pt idx="1867">
                  <c:v>9.4600000000000004E-2</c:v>
                </c:pt>
                <c:pt idx="1868">
                  <c:v>0.1283</c:v>
                </c:pt>
                <c:pt idx="1869">
                  <c:v>0.1865</c:v>
                </c:pt>
                <c:pt idx="1870">
                  <c:v>0.20469999999999999</c:v>
                </c:pt>
                <c:pt idx="1871">
                  <c:v>0.26329999999999998</c:v>
                </c:pt>
                <c:pt idx="1872">
                  <c:v>7.8200000000000006E-2</c:v>
                </c:pt>
                <c:pt idx="1873">
                  <c:v>0.1043</c:v>
                </c:pt>
                <c:pt idx="1874">
                  <c:v>0.1222</c:v>
                </c:pt>
                <c:pt idx="1875">
                  <c:v>9.2799999999999994E-2</c:v>
                </c:pt>
                <c:pt idx="1876">
                  <c:v>0.1166</c:v>
                </c:pt>
                <c:pt idx="1877">
                  <c:v>0.1174</c:v>
                </c:pt>
                <c:pt idx="1878">
                  <c:v>0.1172</c:v>
                </c:pt>
                <c:pt idx="1879">
                  <c:v>8.2900000000000001E-2</c:v>
                </c:pt>
                <c:pt idx="1880">
                  <c:v>8.9599999999999999E-2</c:v>
                </c:pt>
                <c:pt idx="1881">
                  <c:v>9.6600000000000005E-2</c:v>
                </c:pt>
                <c:pt idx="1882">
                  <c:v>0.4027</c:v>
                </c:pt>
                <c:pt idx="1883">
                  <c:v>0.10680000000000001</c:v>
                </c:pt>
                <c:pt idx="1884">
                  <c:v>0.1658</c:v>
                </c:pt>
                <c:pt idx="1885">
                  <c:v>0.1363</c:v>
                </c:pt>
                <c:pt idx="1886">
                  <c:v>0.1075</c:v>
                </c:pt>
                <c:pt idx="1887">
                  <c:v>0.16739999999999999</c:v>
                </c:pt>
                <c:pt idx="1888">
                  <c:v>0.13439999999999999</c:v>
                </c:pt>
                <c:pt idx="1889">
                  <c:v>0.1469</c:v>
                </c:pt>
                <c:pt idx="1890">
                  <c:v>4.2999999999999997E-2</c:v>
                </c:pt>
                <c:pt idx="1891">
                  <c:v>0.15840000000000001</c:v>
                </c:pt>
                <c:pt idx="1892">
                  <c:v>0.1067</c:v>
                </c:pt>
                <c:pt idx="1893">
                  <c:v>9.2999999999999999E-2</c:v>
                </c:pt>
                <c:pt idx="1894">
                  <c:v>0.12540000000000001</c:v>
                </c:pt>
                <c:pt idx="1895">
                  <c:v>0.1517</c:v>
                </c:pt>
                <c:pt idx="1896">
                  <c:v>0.13250000000000001</c:v>
                </c:pt>
                <c:pt idx="1897">
                  <c:v>0.16320000000000001</c:v>
                </c:pt>
                <c:pt idx="1898">
                  <c:v>0.33460000000000001</c:v>
                </c:pt>
                <c:pt idx="1899">
                  <c:v>0.1215</c:v>
                </c:pt>
                <c:pt idx="1900">
                  <c:v>0.1016</c:v>
                </c:pt>
                <c:pt idx="1901">
                  <c:v>0.1268</c:v>
                </c:pt>
                <c:pt idx="1902">
                  <c:v>0.1787</c:v>
                </c:pt>
                <c:pt idx="1903">
                  <c:v>0.1231</c:v>
                </c:pt>
                <c:pt idx="1904">
                  <c:v>0.1865</c:v>
                </c:pt>
                <c:pt idx="1905">
                  <c:v>7.3300000000000004E-2</c:v>
                </c:pt>
                <c:pt idx="1906">
                  <c:v>0.1237</c:v>
                </c:pt>
                <c:pt idx="1907">
                  <c:v>0.17699999999999999</c:v>
                </c:pt>
                <c:pt idx="1908">
                  <c:v>0.09</c:v>
                </c:pt>
                <c:pt idx="1909">
                  <c:v>0.15529999999999999</c:v>
                </c:pt>
                <c:pt idx="1910">
                  <c:v>0.12130000000000001</c:v>
                </c:pt>
                <c:pt idx="1911">
                  <c:v>5.2900000000000003E-2</c:v>
                </c:pt>
                <c:pt idx="1912">
                  <c:v>0.13719999999999999</c:v>
                </c:pt>
                <c:pt idx="1913">
                  <c:v>0.12540000000000001</c:v>
                </c:pt>
                <c:pt idx="1914">
                  <c:v>0.1012</c:v>
                </c:pt>
                <c:pt idx="1915">
                  <c:v>0.2596</c:v>
                </c:pt>
                <c:pt idx="1916">
                  <c:v>0.1416</c:v>
                </c:pt>
                <c:pt idx="1917">
                  <c:v>0.37909999999999999</c:v>
                </c:pt>
                <c:pt idx="1918">
                  <c:v>0.18090000000000001</c:v>
                </c:pt>
                <c:pt idx="1919">
                  <c:v>0.11409999999999999</c:v>
                </c:pt>
                <c:pt idx="1920">
                  <c:v>0.19309999999999999</c:v>
                </c:pt>
                <c:pt idx="1921">
                  <c:v>0.1115</c:v>
                </c:pt>
                <c:pt idx="1922">
                  <c:v>0.12820000000000001</c:v>
                </c:pt>
                <c:pt idx="1923">
                  <c:v>0.12520000000000001</c:v>
                </c:pt>
                <c:pt idx="1924">
                  <c:v>0.13070000000000001</c:v>
                </c:pt>
                <c:pt idx="1925">
                  <c:v>9.5899999999999999E-2</c:v>
                </c:pt>
                <c:pt idx="1926">
                  <c:v>8.3799999999999999E-2</c:v>
                </c:pt>
                <c:pt idx="1927">
                  <c:v>8.72E-2</c:v>
                </c:pt>
                <c:pt idx="1928">
                  <c:v>0.1231</c:v>
                </c:pt>
                <c:pt idx="1929">
                  <c:v>0.1056</c:v>
                </c:pt>
                <c:pt idx="1930">
                  <c:v>0.1041</c:v>
                </c:pt>
                <c:pt idx="1931">
                  <c:v>0.1573</c:v>
                </c:pt>
                <c:pt idx="1932">
                  <c:v>0.17380000000000001</c:v>
                </c:pt>
                <c:pt idx="1933">
                  <c:v>0.22420000000000001</c:v>
                </c:pt>
                <c:pt idx="1934">
                  <c:v>0.17799999999999999</c:v>
                </c:pt>
                <c:pt idx="1935">
                  <c:v>0.10340000000000001</c:v>
                </c:pt>
                <c:pt idx="1936">
                  <c:v>0.1094</c:v>
                </c:pt>
                <c:pt idx="1937">
                  <c:v>0.10199999999999999</c:v>
                </c:pt>
                <c:pt idx="1938">
                  <c:v>0.1002</c:v>
                </c:pt>
                <c:pt idx="1939">
                  <c:v>0.30549999999999999</c:v>
                </c:pt>
                <c:pt idx="1940">
                  <c:v>8.8400000000000006E-2</c:v>
                </c:pt>
                <c:pt idx="1941">
                  <c:v>7.7600000000000002E-2</c:v>
                </c:pt>
                <c:pt idx="1942">
                  <c:v>0.14879999999999999</c:v>
                </c:pt>
                <c:pt idx="1943">
                  <c:v>0.1124</c:v>
                </c:pt>
                <c:pt idx="1944">
                  <c:v>0.11310000000000001</c:v>
                </c:pt>
                <c:pt idx="1945">
                  <c:v>0.1201</c:v>
                </c:pt>
                <c:pt idx="1946">
                  <c:v>0.1036</c:v>
                </c:pt>
                <c:pt idx="1947">
                  <c:v>0.1353</c:v>
                </c:pt>
                <c:pt idx="1948">
                  <c:v>0.1197</c:v>
                </c:pt>
                <c:pt idx="1949">
                  <c:v>0.14369999999999999</c:v>
                </c:pt>
                <c:pt idx="1950">
                  <c:v>8.8900000000000007E-2</c:v>
                </c:pt>
                <c:pt idx="1951">
                  <c:v>0.1158</c:v>
                </c:pt>
                <c:pt idx="1952">
                  <c:v>0.22009999999999999</c:v>
                </c:pt>
                <c:pt idx="1953">
                  <c:v>0.1037</c:v>
                </c:pt>
                <c:pt idx="1954">
                  <c:v>0.10199999999999999</c:v>
                </c:pt>
                <c:pt idx="1955">
                  <c:v>0.14130000000000001</c:v>
                </c:pt>
                <c:pt idx="1956">
                  <c:v>7.9899999999999999E-2</c:v>
                </c:pt>
                <c:pt idx="1957">
                  <c:v>0.2858</c:v>
                </c:pt>
                <c:pt idx="1958">
                  <c:v>8.7999999999999995E-2</c:v>
                </c:pt>
                <c:pt idx="1959">
                  <c:v>9.8400000000000001E-2</c:v>
                </c:pt>
                <c:pt idx="1960">
                  <c:v>9.5600000000000004E-2</c:v>
                </c:pt>
                <c:pt idx="1961">
                  <c:v>8.0600000000000005E-2</c:v>
                </c:pt>
                <c:pt idx="1962">
                  <c:v>8.5400000000000004E-2</c:v>
                </c:pt>
                <c:pt idx="1963">
                  <c:v>9.9400000000000002E-2</c:v>
                </c:pt>
                <c:pt idx="1964">
                  <c:v>0.11070000000000001</c:v>
                </c:pt>
                <c:pt idx="1965">
                  <c:v>0.1431</c:v>
                </c:pt>
                <c:pt idx="1966">
                  <c:v>0.1181</c:v>
                </c:pt>
                <c:pt idx="1967">
                  <c:v>9.1899999999999996E-2</c:v>
                </c:pt>
                <c:pt idx="1968">
                  <c:v>0.1177</c:v>
                </c:pt>
                <c:pt idx="1969">
                  <c:v>9.1800000000000007E-2</c:v>
                </c:pt>
                <c:pt idx="1970">
                  <c:v>0.18540000000000001</c:v>
                </c:pt>
                <c:pt idx="1971">
                  <c:v>0.1152</c:v>
                </c:pt>
                <c:pt idx="1972">
                  <c:v>0.14499999999999999</c:v>
                </c:pt>
                <c:pt idx="1973">
                  <c:v>0.28510000000000002</c:v>
                </c:pt>
                <c:pt idx="1974">
                  <c:v>0.14729999999999999</c:v>
                </c:pt>
                <c:pt idx="1975">
                  <c:v>0.17730000000000001</c:v>
                </c:pt>
                <c:pt idx="1976">
                  <c:v>9.01E-2</c:v>
                </c:pt>
                <c:pt idx="1977">
                  <c:v>0.1469</c:v>
                </c:pt>
                <c:pt idx="1978">
                  <c:v>8.5000000000000006E-2</c:v>
                </c:pt>
                <c:pt idx="1979">
                  <c:v>0.1074</c:v>
                </c:pt>
                <c:pt idx="1980">
                  <c:v>0.1144</c:v>
                </c:pt>
                <c:pt idx="1981">
                  <c:v>0.1762</c:v>
                </c:pt>
                <c:pt idx="1982">
                  <c:v>0.1061</c:v>
                </c:pt>
                <c:pt idx="1983">
                  <c:v>9.6299999999999997E-2</c:v>
                </c:pt>
                <c:pt idx="1984">
                  <c:v>0.17760000000000001</c:v>
                </c:pt>
                <c:pt idx="1985">
                  <c:v>0.17349999999999999</c:v>
                </c:pt>
                <c:pt idx="1986">
                  <c:v>6.6400000000000001E-2</c:v>
                </c:pt>
                <c:pt idx="1987">
                  <c:v>0.11360000000000001</c:v>
                </c:pt>
                <c:pt idx="1988">
                  <c:v>0.13370000000000001</c:v>
                </c:pt>
                <c:pt idx="1989">
                  <c:v>9.5600000000000004E-2</c:v>
                </c:pt>
                <c:pt idx="1990">
                  <c:v>9.4700000000000006E-2</c:v>
                </c:pt>
                <c:pt idx="1991">
                  <c:v>0.40250000000000002</c:v>
                </c:pt>
                <c:pt idx="1992">
                  <c:v>0.1323</c:v>
                </c:pt>
                <c:pt idx="1993">
                  <c:v>0.12130000000000001</c:v>
                </c:pt>
                <c:pt idx="1994">
                  <c:v>0.14799999999999999</c:v>
                </c:pt>
                <c:pt idx="1995">
                  <c:v>0.1077</c:v>
                </c:pt>
                <c:pt idx="1996">
                  <c:v>0.25929999999999997</c:v>
                </c:pt>
                <c:pt idx="1997">
                  <c:v>0.1157</c:v>
                </c:pt>
                <c:pt idx="1998">
                  <c:v>0.1166</c:v>
                </c:pt>
                <c:pt idx="1999">
                  <c:v>9.1999999999999998E-2</c:v>
                </c:pt>
                <c:pt idx="2000">
                  <c:v>9.0800000000000006E-2</c:v>
                </c:pt>
                <c:pt idx="2001">
                  <c:v>0.1885</c:v>
                </c:pt>
                <c:pt idx="2002">
                  <c:v>0.18010000000000001</c:v>
                </c:pt>
                <c:pt idx="2003">
                  <c:v>0.1537</c:v>
                </c:pt>
                <c:pt idx="2004">
                  <c:v>0.1653</c:v>
                </c:pt>
                <c:pt idx="2005">
                  <c:v>0.2049</c:v>
                </c:pt>
                <c:pt idx="2006">
                  <c:v>0.33700000000000002</c:v>
                </c:pt>
                <c:pt idx="2007">
                  <c:v>0.1019</c:v>
                </c:pt>
                <c:pt idx="2008">
                  <c:v>0.1205</c:v>
                </c:pt>
                <c:pt idx="2009">
                  <c:v>8.6999999999999994E-2</c:v>
                </c:pt>
                <c:pt idx="2010">
                  <c:v>0.1507</c:v>
                </c:pt>
                <c:pt idx="2011">
                  <c:v>0.1037</c:v>
                </c:pt>
                <c:pt idx="2012">
                  <c:v>0.14660000000000001</c:v>
                </c:pt>
                <c:pt idx="2013">
                  <c:v>9.69E-2</c:v>
                </c:pt>
                <c:pt idx="2014">
                  <c:v>0.1328</c:v>
                </c:pt>
                <c:pt idx="2015">
                  <c:v>0.12859999999999999</c:v>
                </c:pt>
                <c:pt idx="2016">
                  <c:v>0.1749</c:v>
                </c:pt>
                <c:pt idx="2017">
                  <c:v>0.46639999999999998</c:v>
                </c:pt>
                <c:pt idx="2018">
                  <c:v>0.25729999999999997</c:v>
                </c:pt>
                <c:pt idx="2019">
                  <c:v>9.0800000000000006E-2</c:v>
                </c:pt>
                <c:pt idx="2020">
                  <c:v>0.1328</c:v>
                </c:pt>
                <c:pt idx="2021">
                  <c:v>0.11</c:v>
                </c:pt>
                <c:pt idx="2022">
                  <c:v>0.1537</c:v>
                </c:pt>
                <c:pt idx="2023">
                  <c:v>9.7900000000000001E-2</c:v>
                </c:pt>
                <c:pt idx="2024">
                  <c:v>0.1229</c:v>
                </c:pt>
                <c:pt idx="2025">
                  <c:v>0.1633</c:v>
                </c:pt>
                <c:pt idx="2026">
                  <c:v>0.2487</c:v>
                </c:pt>
                <c:pt idx="2027">
                  <c:v>0.10979999999999999</c:v>
                </c:pt>
                <c:pt idx="2028">
                  <c:v>0.1056</c:v>
                </c:pt>
                <c:pt idx="2029">
                  <c:v>0.1008</c:v>
                </c:pt>
                <c:pt idx="2030">
                  <c:v>0.17929999999999999</c:v>
                </c:pt>
                <c:pt idx="2031">
                  <c:v>0.17430000000000001</c:v>
                </c:pt>
                <c:pt idx="2032">
                  <c:v>9.2399999999999996E-2</c:v>
                </c:pt>
                <c:pt idx="2033">
                  <c:v>9.98E-2</c:v>
                </c:pt>
                <c:pt idx="2034">
                  <c:v>0.16700000000000001</c:v>
                </c:pt>
                <c:pt idx="2035">
                  <c:v>9.6000000000000002E-2</c:v>
                </c:pt>
                <c:pt idx="2036">
                  <c:v>0.1196</c:v>
                </c:pt>
                <c:pt idx="2037">
                  <c:v>0.1017</c:v>
                </c:pt>
                <c:pt idx="2038">
                  <c:v>0.122</c:v>
                </c:pt>
                <c:pt idx="2039">
                  <c:v>0.17749999999999999</c:v>
                </c:pt>
                <c:pt idx="2040">
                  <c:v>0.1193</c:v>
                </c:pt>
                <c:pt idx="2041">
                  <c:v>0.12330000000000001</c:v>
                </c:pt>
                <c:pt idx="2042">
                  <c:v>0.1668</c:v>
                </c:pt>
                <c:pt idx="2043">
                  <c:v>0.1341</c:v>
                </c:pt>
                <c:pt idx="2044">
                  <c:v>0.1615</c:v>
                </c:pt>
                <c:pt idx="2045">
                  <c:v>0.1381</c:v>
                </c:pt>
                <c:pt idx="2046">
                  <c:v>9.3899999999999997E-2</c:v>
                </c:pt>
                <c:pt idx="2047">
                  <c:v>0.11559999999999999</c:v>
                </c:pt>
                <c:pt idx="2048">
                  <c:v>0.1633</c:v>
                </c:pt>
                <c:pt idx="2049">
                  <c:v>0.1032</c:v>
                </c:pt>
                <c:pt idx="2050">
                  <c:v>0.12770000000000001</c:v>
                </c:pt>
                <c:pt idx="2051">
                  <c:v>0.12659999999999999</c:v>
                </c:pt>
                <c:pt idx="2052">
                  <c:v>8.4000000000000005E-2</c:v>
                </c:pt>
                <c:pt idx="2053">
                  <c:v>0.10879999999999999</c:v>
                </c:pt>
                <c:pt idx="2054">
                  <c:v>0.14530000000000001</c:v>
                </c:pt>
                <c:pt idx="2055">
                  <c:v>8.8999999999999996E-2</c:v>
                </c:pt>
                <c:pt idx="2056">
                  <c:v>0.16370000000000001</c:v>
                </c:pt>
                <c:pt idx="2057">
                  <c:v>8.2100000000000006E-2</c:v>
                </c:pt>
                <c:pt idx="2058">
                  <c:v>9.1399999999999995E-2</c:v>
                </c:pt>
                <c:pt idx="2059">
                  <c:v>0.20499999999999999</c:v>
                </c:pt>
                <c:pt idx="2060">
                  <c:v>9.7500000000000003E-2</c:v>
                </c:pt>
                <c:pt idx="2061">
                  <c:v>0.30220000000000002</c:v>
                </c:pt>
                <c:pt idx="2062">
                  <c:v>0.23569999999999999</c:v>
                </c:pt>
                <c:pt idx="2063">
                  <c:v>0.12790000000000001</c:v>
                </c:pt>
                <c:pt idx="2064">
                  <c:v>0.17219999999999999</c:v>
                </c:pt>
                <c:pt idx="2065">
                  <c:v>0.26600000000000001</c:v>
                </c:pt>
                <c:pt idx="2066">
                  <c:v>0.22189999999999999</c:v>
                </c:pt>
                <c:pt idx="2067">
                  <c:v>0.12820000000000001</c:v>
                </c:pt>
                <c:pt idx="2068">
                  <c:v>0.1132</c:v>
                </c:pt>
                <c:pt idx="2069">
                  <c:v>0.20130000000000001</c:v>
                </c:pt>
                <c:pt idx="2070">
                  <c:v>0.28599999999999998</c:v>
                </c:pt>
                <c:pt idx="2071">
                  <c:v>0.1245</c:v>
                </c:pt>
                <c:pt idx="2072">
                  <c:v>0.16059999999999999</c:v>
                </c:pt>
                <c:pt idx="2073">
                  <c:v>0.20569999999999999</c:v>
                </c:pt>
                <c:pt idx="2074">
                  <c:v>0.15959999999999999</c:v>
                </c:pt>
                <c:pt idx="2075">
                  <c:v>9.4600000000000004E-2</c:v>
                </c:pt>
                <c:pt idx="2076">
                  <c:v>0.31680000000000003</c:v>
                </c:pt>
                <c:pt idx="2077">
                  <c:v>0.14910000000000001</c:v>
                </c:pt>
                <c:pt idx="2078">
                  <c:v>0.41070000000000001</c:v>
                </c:pt>
                <c:pt idx="2079">
                  <c:v>0.15279999999999999</c:v>
                </c:pt>
                <c:pt idx="2080">
                  <c:v>0.1158</c:v>
                </c:pt>
                <c:pt idx="2081">
                  <c:v>9.3399999999999997E-2</c:v>
                </c:pt>
                <c:pt idx="2082">
                  <c:v>0.1105</c:v>
                </c:pt>
                <c:pt idx="2083">
                  <c:v>0.27279999999999999</c:v>
                </c:pt>
                <c:pt idx="2084">
                  <c:v>0.12770000000000001</c:v>
                </c:pt>
                <c:pt idx="2085">
                  <c:v>0.20280000000000001</c:v>
                </c:pt>
                <c:pt idx="2086">
                  <c:v>0.2228</c:v>
                </c:pt>
                <c:pt idx="2087">
                  <c:v>8.8499999999999995E-2</c:v>
                </c:pt>
                <c:pt idx="2088">
                  <c:v>0.14630000000000001</c:v>
                </c:pt>
                <c:pt idx="2089">
                  <c:v>0.15720000000000001</c:v>
                </c:pt>
                <c:pt idx="2090">
                  <c:v>9.1200000000000003E-2</c:v>
                </c:pt>
                <c:pt idx="2091">
                  <c:v>0.1578</c:v>
                </c:pt>
                <c:pt idx="2092">
                  <c:v>0.1502</c:v>
                </c:pt>
                <c:pt idx="2093">
                  <c:v>0.1206</c:v>
                </c:pt>
                <c:pt idx="2094">
                  <c:v>8.2900000000000001E-2</c:v>
                </c:pt>
                <c:pt idx="2095">
                  <c:v>0.1784</c:v>
                </c:pt>
                <c:pt idx="2096">
                  <c:v>0.1479</c:v>
                </c:pt>
                <c:pt idx="2097">
                  <c:v>0.18990000000000001</c:v>
                </c:pt>
                <c:pt idx="2098">
                  <c:v>0.1234</c:v>
                </c:pt>
                <c:pt idx="2099">
                  <c:v>0.1075</c:v>
                </c:pt>
                <c:pt idx="2100">
                  <c:v>0.11</c:v>
                </c:pt>
                <c:pt idx="2101">
                  <c:v>9.3200000000000005E-2</c:v>
                </c:pt>
                <c:pt idx="2102">
                  <c:v>0.1048</c:v>
                </c:pt>
                <c:pt idx="2103">
                  <c:v>8.5199999999999998E-2</c:v>
                </c:pt>
                <c:pt idx="2104">
                  <c:v>0.15820000000000001</c:v>
                </c:pt>
                <c:pt idx="2105">
                  <c:v>0.11509999999999999</c:v>
                </c:pt>
                <c:pt idx="2106">
                  <c:v>0.11169999999999999</c:v>
                </c:pt>
                <c:pt idx="2107">
                  <c:v>8.2000000000000003E-2</c:v>
                </c:pt>
                <c:pt idx="2108">
                  <c:v>0.1527</c:v>
                </c:pt>
                <c:pt idx="2109">
                  <c:v>0.26829999999999998</c:v>
                </c:pt>
                <c:pt idx="2110">
                  <c:v>0.1464</c:v>
                </c:pt>
                <c:pt idx="2111">
                  <c:v>0.14610000000000001</c:v>
                </c:pt>
                <c:pt idx="2112">
                  <c:v>0.1981</c:v>
                </c:pt>
                <c:pt idx="2113">
                  <c:v>0.1065</c:v>
                </c:pt>
                <c:pt idx="2114">
                  <c:v>0.108</c:v>
                </c:pt>
                <c:pt idx="2115">
                  <c:v>0.21940000000000001</c:v>
                </c:pt>
                <c:pt idx="2116">
                  <c:v>0.1862</c:v>
                </c:pt>
                <c:pt idx="2117">
                  <c:v>0.19889999999999999</c:v>
                </c:pt>
                <c:pt idx="2118">
                  <c:v>0.19869999999999999</c:v>
                </c:pt>
                <c:pt idx="2119">
                  <c:v>0.1128</c:v>
                </c:pt>
                <c:pt idx="2120">
                  <c:v>0.2631</c:v>
                </c:pt>
                <c:pt idx="2121">
                  <c:v>8.5800000000000001E-2</c:v>
                </c:pt>
                <c:pt idx="2122">
                  <c:v>0.12809999999999999</c:v>
                </c:pt>
                <c:pt idx="2123">
                  <c:v>0.1114</c:v>
                </c:pt>
                <c:pt idx="2124">
                  <c:v>9.5100000000000004E-2</c:v>
                </c:pt>
                <c:pt idx="2125">
                  <c:v>0.13539999999999999</c:v>
                </c:pt>
                <c:pt idx="2126">
                  <c:v>7.6999999999999999E-2</c:v>
                </c:pt>
                <c:pt idx="2127">
                  <c:v>0.14380000000000001</c:v>
                </c:pt>
                <c:pt idx="2128">
                  <c:v>0.12590000000000001</c:v>
                </c:pt>
                <c:pt idx="2129">
                  <c:v>0.20449999999999999</c:v>
                </c:pt>
                <c:pt idx="2130">
                  <c:v>9.6199999999999994E-2</c:v>
                </c:pt>
                <c:pt idx="2131">
                  <c:v>0.1384</c:v>
                </c:pt>
                <c:pt idx="2132">
                  <c:v>0.11890000000000001</c:v>
                </c:pt>
                <c:pt idx="2133">
                  <c:v>0.1338</c:v>
                </c:pt>
                <c:pt idx="2134">
                  <c:v>0.1106</c:v>
                </c:pt>
                <c:pt idx="2135">
                  <c:v>0.1172</c:v>
                </c:pt>
                <c:pt idx="2136">
                  <c:v>0.15140000000000001</c:v>
                </c:pt>
                <c:pt idx="2137">
                  <c:v>0.1159</c:v>
                </c:pt>
                <c:pt idx="2138">
                  <c:v>0.16889999999999999</c:v>
                </c:pt>
                <c:pt idx="2139">
                  <c:v>0.1232</c:v>
                </c:pt>
                <c:pt idx="2140">
                  <c:v>0.123</c:v>
                </c:pt>
                <c:pt idx="2141">
                  <c:v>0.24160000000000001</c:v>
                </c:pt>
                <c:pt idx="2142">
                  <c:v>0.1865</c:v>
                </c:pt>
                <c:pt idx="2143">
                  <c:v>8.6599999999999996E-2</c:v>
                </c:pt>
                <c:pt idx="2144">
                  <c:v>0.1163</c:v>
                </c:pt>
                <c:pt idx="2145">
                  <c:v>0.14249999999999999</c:v>
                </c:pt>
                <c:pt idx="2146">
                  <c:v>0.1061</c:v>
                </c:pt>
                <c:pt idx="2147">
                  <c:v>0.10009999999999999</c:v>
                </c:pt>
                <c:pt idx="2148">
                  <c:v>0.1052</c:v>
                </c:pt>
                <c:pt idx="2149">
                  <c:v>0.1066</c:v>
                </c:pt>
                <c:pt idx="2150">
                  <c:v>9.8799999999999999E-2</c:v>
                </c:pt>
                <c:pt idx="2151">
                  <c:v>9.8100000000000007E-2</c:v>
                </c:pt>
                <c:pt idx="2152">
                  <c:v>8.9899999999999994E-2</c:v>
                </c:pt>
                <c:pt idx="2153">
                  <c:v>9.6600000000000005E-2</c:v>
                </c:pt>
                <c:pt idx="2154">
                  <c:v>0.10979999999999999</c:v>
                </c:pt>
                <c:pt idx="2155">
                  <c:v>0.12870000000000001</c:v>
                </c:pt>
                <c:pt idx="2156">
                  <c:v>9.0300000000000005E-2</c:v>
                </c:pt>
                <c:pt idx="2157">
                  <c:v>0.13289999999999999</c:v>
                </c:pt>
                <c:pt idx="2158">
                  <c:v>0.1106</c:v>
                </c:pt>
                <c:pt idx="2159">
                  <c:v>0.23269999999999999</c:v>
                </c:pt>
                <c:pt idx="2160">
                  <c:v>0.14660000000000001</c:v>
                </c:pt>
                <c:pt idx="2161">
                  <c:v>0.1167</c:v>
                </c:pt>
                <c:pt idx="2162">
                  <c:v>0.1113</c:v>
                </c:pt>
                <c:pt idx="2163">
                  <c:v>0.22700000000000001</c:v>
                </c:pt>
                <c:pt idx="2164">
                  <c:v>0.188</c:v>
                </c:pt>
                <c:pt idx="2165">
                  <c:v>0.121</c:v>
                </c:pt>
                <c:pt idx="2166">
                  <c:v>9.0999999999999998E-2</c:v>
                </c:pt>
                <c:pt idx="2167">
                  <c:v>0.22589999999999999</c:v>
                </c:pt>
                <c:pt idx="2168">
                  <c:v>0.1318</c:v>
                </c:pt>
                <c:pt idx="2169">
                  <c:v>0.15010000000000001</c:v>
                </c:pt>
                <c:pt idx="2170">
                  <c:v>0.15570000000000001</c:v>
                </c:pt>
                <c:pt idx="2171">
                  <c:v>0.1075</c:v>
                </c:pt>
                <c:pt idx="2172">
                  <c:v>0.1162</c:v>
                </c:pt>
                <c:pt idx="2173">
                  <c:v>0.1074</c:v>
                </c:pt>
                <c:pt idx="2174">
                  <c:v>8.9300000000000004E-2</c:v>
                </c:pt>
                <c:pt idx="2175">
                  <c:v>0.1221</c:v>
                </c:pt>
                <c:pt idx="2176">
                  <c:v>9.4200000000000006E-2</c:v>
                </c:pt>
                <c:pt idx="2177">
                  <c:v>0.4728</c:v>
                </c:pt>
                <c:pt idx="2178">
                  <c:v>0.30330000000000001</c:v>
                </c:pt>
                <c:pt idx="2179">
                  <c:v>0.22789999999999999</c:v>
                </c:pt>
                <c:pt idx="2180">
                  <c:v>0.1673</c:v>
                </c:pt>
                <c:pt idx="2181">
                  <c:v>0.1381</c:v>
                </c:pt>
                <c:pt idx="2182">
                  <c:v>0.15429999999999999</c:v>
                </c:pt>
                <c:pt idx="2183">
                  <c:v>0.1545</c:v>
                </c:pt>
                <c:pt idx="2184">
                  <c:v>0.22409999999999999</c:v>
                </c:pt>
                <c:pt idx="2185">
                  <c:v>0.1205</c:v>
                </c:pt>
                <c:pt idx="2186">
                  <c:v>9.1999999999999998E-2</c:v>
                </c:pt>
                <c:pt idx="2187">
                  <c:v>0.1142</c:v>
                </c:pt>
                <c:pt idx="2188">
                  <c:v>0.1201</c:v>
                </c:pt>
                <c:pt idx="2189">
                  <c:v>0.15590000000000001</c:v>
                </c:pt>
                <c:pt idx="2190">
                  <c:v>0.113</c:v>
                </c:pt>
                <c:pt idx="2191">
                  <c:v>9.9000000000000005E-2</c:v>
                </c:pt>
                <c:pt idx="2192">
                  <c:v>7.5300000000000006E-2</c:v>
                </c:pt>
                <c:pt idx="2193">
                  <c:v>9.2600000000000002E-2</c:v>
                </c:pt>
                <c:pt idx="2194">
                  <c:v>0.1232</c:v>
                </c:pt>
                <c:pt idx="2195">
                  <c:v>0.1053</c:v>
                </c:pt>
                <c:pt idx="2196">
                  <c:v>0.1484</c:v>
                </c:pt>
                <c:pt idx="2197">
                  <c:v>0.15690000000000001</c:v>
                </c:pt>
                <c:pt idx="2198">
                  <c:v>0.14069999999999999</c:v>
                </c:pt>
                <c:pt idx="2199">
                  <c:v>0.1221</c:v>
                </c:pt>
                <c:pt idx="2200">
                  <c:v>0.1075</c:v>
                </c:pt>
                <c:pt idx="2201">
                  <c:v>0.15989999999999999</c:v>
                </c:pt>
                <c:pt idx="2202">
                  <c:v>0.18340000000000001</c:v>
                </c:pt>
                <c:pt idx="2203">
                  <c:v>0.2021</c:v>
                </c:pt>
                <c:pt idx="2204">
                  <c:v>0.1074</c:v>
                </c:pt>
                <c:pt idx="2205">
                  <c:v>0.109</c:v>
                </c:pt>
                <c:pt idx="2206">
                  <c:v>0.21460000000000001</c:v>
                </c:pt>
                <c:pt idx="2207">
                  <c:v>0.122</c:v>
                </c:pt>
                <c:pt idx="2208">
                  <c:v>0.18210000000000001</c:v>
                </c:pt>
                <c:pt idx="2209">
                  <c:v>0.1181</c:v>
                </c:pt>
                <c:pt idx="2210">
                  <c:v>0.1106</c:v>
                </c:pt>
                <c:pt idx="2211">
                  <c:v>0.1263</c:v>
                </c:pt>
                <c:pt idx="2212">
                  <c:v>0.29899999999999999</c:v>
                </c:pt>
                <c:pt idx="2213">
                  <c:v>0.17960000000000001</c:v>
                </c:pt>
                <c:pt idx="2214">
                  <c:v>0.22620000000000001</c:v>
                </c:pt>
                <c:pt idx="2215">
                  <c:v>0.16289999999999999</c:v>
                </c:pt>
                <c:pt idx="2216">
                  <c:v>0.17929999999999999</c:v>
                </c:pt>
                <c:pt idx="2217">
                  <c:v>4.7699999999999999E-2</c:v>
                </c:pt>
                <c:pt idx="2218">
                  <c:v>0.1119</c:v>
                </c:pt>
                <c:pt idx="2219">
                  <c:v>0.61819999999999997</c:v>
                </c:pt>
                <c:pt idx="2220">
                  <c:v>0.1105</c:v>
                </c:pt>
                <c:pt idx="2221">
                  <c:v>0.13950000000000001</c:v>
                </c:pt>
                <c:pt idx="2222">
                  <c:v>0.18240000000000001</c:v>
                </c:pt>
                <c:pt idx="2223">
                  <c:v>0.20530000000000001</c:v>
                </c:pt>
                <c:pt idx="2224">
                  <c:v>0.1148</c:v>
                </c:pt>
                <c:pt idx="2225">
                  <c:v>9.8699999999999996E-2</c:v>
                </c:pt>
                <c:pt idx="2226">
                  <c:v>0.18290000000000001</c:v>
                </c:pt>
                <c:pt idx="2227">
                  <c:v>7.0900000000000005E-2</c:v>
                </c:pt>
                <c:pt idx="2228">
                  <c:v>0.19919999999999999</c:v>
                </c:pt>
                <c:pt idx="2229">
                  <c:v>8.0699999999999994E-2</c:v>
                </c:pt>
                <c:pt idx="2230">
                  <c:v>0.2024</c:v>
                </c:pt>
                <c:pt idx="2231">
                  <c:v>0.12720000000000001</c:v>
                </c:pt>
                <c:pt idx="2232">
                  <c:v>0.14729999999999999</c:v>
                </c:pt>
                <c:pt idx="2233">
                  <c:v>0.24199999999999999</c:v>
                </c:pt>
                <c:pt idx="2234">
                  <c:v>0.1772</c:v>
                </c:pt>
                <c:pt idx="2235">
                  <c:v>0.312</c:v>
                </c:pt>
                <c:pt idx="2236">
                  <c:v>9.3200000000000005E-2</c:v>
                </c:pt>
                <c:pt idx="2237">
                  <c:v>0.1426</c:v>
                </c:pt>
                <c:pt idx="2238">
                  <c:v>0.1608</c:v>
                </c:pt>
                <c:pt idx="2239">
                  <c:v>0.09</c:v>
                </c:pt>
                <c:pt idx="2240">
                  <c:v>0.12640000000000001</c:v>
                </c:pt>
                <c:pt idx="2241">
                  <c:v>9.5200000000000007E-2</c:v>
                </c:pt>
                <c:pt idx="2242">
                  <c:v>0.25940000000000002</c:v>
                </c:pt>
                <c:pt idx="2243">
                  <c:v>0.19839999999999999</c:v>
                </c:pt>
                <c:pt idx="2244">
                  <c:v>0.17929999999999999</c:v>
                </c:pt>
                <c:pt idx="2245">
                  <c:v>0.14929999999999999</c:v>
                </c:pt>
                <c:pt idx="2246">
                  <c:v>9.5000000000000001E-2</c:v>
                </c:pt>
                <c:pt idx="2247">
                  <c:v>8.5900000000000004E-2</c:v>
                </c:pt>
                <c:pt idx="2248">
                  <c:v>0.13339999999999999</c:v>
                </c:pt>
                <c:pt idx="2249">
                  <c:v>0.27750000000000002</c:v>
                </c:pt>
                <c:pt idx="2250">
                  <c:v>0.25430000000000003</c:v>
                </c:pt>
                <c:pt idx="2251">
                  <c:v>0.13880000000000001</c:v>
                </c:pt>
                <c:pt idx="2252">
                  <c:v>0.10199999999999999</c:v>
                </c:pt>
                <c:pt idx="2253">
                  <c:v>8.43E-2</c:v>
                </c:pt>
                <c:pt idx="2254">
                  <c:v>0.23150000000000001</c:v>
                </c:pt>
                <c:pt idx="2255">
                  <c:v>0.2326</c:v>
                </c:pt>
                <c:pt idx="2256">
                  <c:v>0.23760000000000001</c:v>
                </c:pt>
                <c:pt idx="2257">
                  <c:v>7.3200000000000001E-2</c:v>
                </c:pt>
                <c:pt idx="2258">
                  <c:v>0.25890000000000002</c:v>
                </c:pt>
                <c:pt idx="2259">
                  <c:v>0.13239999999999999</c:v>
                </c:pt>
                <c:pt idx="2260">
                  <c:v>0.1116</c:v>
                </c:pt>
                <c:pt idx="2261">
                  <c:v>0.111</c:v>
                </c:pt>
                <c:pt idx="2262">
                  <c:v>0.23300000000000001</c:v>
                </c:pt>
                <c:pt idx="2263">
                  <c:v>0.1132</c:v>
                </c:pt>
                <c:pt idx="2264">
                  <c:v>8.0100000000000005E-2</c:v>
                </c:pt>
                <c:pt idx="2265">
                  <c:v>0.14180000000000001</c:v>
                </c:pt>
                <c:pt idx="2266">
                  <c:v>0.1255</c:v>
                </c:pt>
                <c:pt idx="2267">
                  <c:v>7.2099999999999997E-2</c:v>
                </c:pt>
                <c:pt idx="2268">
                  <c:v>0.23319999999999999</c:v>
                </c:pt>
                <c:pt idx="2269">
                  <c:v>0.22289999999999999</c:v>
                </c:pt>
                <c:pt idx="2270">
                  <c:v>0.157</c:v>
                </c:pt>
                <c:pt idx="2271">
                  <c:v>0.1749</c:v>
                </c:pt>
                <c:pt idx="2272">
                  <c:v>0.13830000000000001</c:v>
                </c:pt>
                <c:pt idx="2273">
                  <c:v>0.12559999999999999</c:v>
                </c:pt>
                <c:pt idx="2274">
                  <c:v>7.7899999999999997E-2</c:v>
                </c:pt>
                <c:pt idx="2275">
                  <c:v>0.1206</c:v>
                </c:pt>
                <c:pt idx="2276">
                  <c:v>0.2107</c:v>
                </c:pt>
                <c:pt idx="2277">
                  <c:v>0.112</c:v>
                </c:pt>
                <c:pt idx="2278">
                  <c:v>0.12089999999999999</c:v>
                </c:pt>
                <c:pt idx="2279">
                  <c:v>0.15290000000000001</c:v>
                </c:pt>
                <c:pt idx="2280">
                  <c:v>0.19139999999999999</c:v>
                </c:pt>
                <c:pt idx="2281">
                  <c:v>0.2631</c:v>
                </c:pt>
                <c:pt idx="2282">
                  <c:v>0.16400000000000001</c:v>
                </c:pt>
                <c:pt idx="2283">
                  <c:v>0.1108</c:v>
                </c:pt>
                <c:pt idx="2284">
                  <c:v>0.15659999999999999</c:v>
                </c:pt>
                <c:pt idx="2285">
                  <c:v>9.4600000000000004E-2</c:v>
                </c:pt>
                <c:pt idx="2286">
                  <c:v>0.1196</c:v>
                </c:pt>
                <c:pt idx="2287">
                  <c:v>0.1933</c:v>
                </c:pt>
                <c:pt idx="2288">
                  <c:v>0.2838</c:v>
                </c:pt>
                <c:pt idx="2289">
                  <c:v>0.22789999999999999</c:v>
                </c:pt>
                <c:pt idx="2290">
                  <c:v>0.1721</c:v>
                </c:pt>
                <c:pt idx="2291">
                  <c:v>0.34250000000000003</c:v>
                </c:pt>
                <c:pt idx="2292">
                  <c:v>0.12759999999999999</c:v>
                </c:pt>
                <c:pt idx="2293">
                  <c:v>0.14729999999999999</c:v>
                </c:pt>
                <c:pt idx="2294">
                  <c:v>0.22420000000000001</c:v>
                </c:pt>
                <c:pt idx="2295">
                  <c:v>0.1009</c:v>
                </c:pt>
                <c:pt idx="2296">
                  <c:v>0.2029</c:v>
                </c:pt>
                <c:pt idx="2297">
                  <c:v>0.11360000000000001</c:v>
                </c:pt>
                <c:pt idx="2298">
                  <c:v>0.16889999999999999</c:v>
                </c:pt>
                <c:pt idx="2299">
                  <c:v>0.1129</c:v>
                </c:pt>
                <c:pt idx="2300">
                  <c:v>0.1082</c:v>
                </c:pt>
                <c:pt idx="2301">
                  <c:v>0.27489999999999998</c:v>
                </c:pt>
                <c:pt idx="2302">
                  <c:v>0.10780000000000001</c:v>
                </c:pt>
                <c:pt idx="2303">
                  <c:v>0.1071</c:v>
                </c:pt>
                <c:pt idx="2304">
                  <c:v>0.10730000000000001</c:v>
                </c:pt>
                <c:pt idx="2305">
                  <c:v>0.14199999999999999</c:v>
                </c:pt>
                <c:pt idx="2306">
                  <c:v>0.18990000000000001</c:v>
                </c:pt>
                <c:pt idx="2307">
                  <c:v>0.1106</c:v>
                </c:pt>
                <c:pt idx="2308">
                  <c:v>0.21229999999999999</c:v>
                </c:pt>
                <c:pt idx="2309">
                  <c:v>0.13539999999999999</c:v>
                </c:pt>
                <c:pt idx="2310">
                  <c:v>0.1018</c:v>
                </c:pt>
                <c:pt idx="2311">
                  <c:v>8.6599999999999996E-2</c:v>
                </c:pt>
                <c:pt idx="2312">
                  <c:v>0.1065</c:v>
                </c:pt>
                <c:pt idx="2313">
                  <c:v>0.1618</c:v>
                </c:pt>
                <c:pt idx="2314">
                  <c:v>7.6499999999999999E-2</c:v>
                </c:pt>
                <c:pt idx="2315">
                  <c:v>0.1007</c:v>
                </c:pt>
                <c:pt idx="2316">
                  <c:v>0.1032</c:v>
                </c:pt>
                <c:pt idx="2317">
                  <c:v>9.2399999999999996E-2</c:v>
                </c:pt>
                <c:pt idx="2318">
                  <c:v>0.1701</c:v>
                </c:pt>
                <c:pt idx="2319">
                  <c:v>0.1716</c:v>
                </c:pt>
                <c:pt idx="2320">
                  <c:v>0.16769999999999999</c:v>
                </c:pt>
                <c:pt idx="2321">
                  <c:v>9.2100000000000001E-2</c:v>
                </c:pt>
                <c:pt idx="2322">
                  <c:v>0.15240000000000001</c:v>
                </c:pt>
                <c:pt idx="2323">
                  <c:v>0.11940000000000001</c:v>
                </c:pt>
                <c:pt idx="2324">
                  <c:v>0.14829999999999999</c:v>
                </c:pt>
                <c:pt idx="2325">
                  <c:v>0.16139999999999999</c:v>
                </c:pt>
                <c:pt idx="2326">
                  <c:v>0.16650000000000001</c:v>
                </c:pt>
                <c:pt idx="2327">
                  <c:v>0.12139999999999999</c:v>
                </c:pt>
                <c:pt idx="2328">
                  <c:v>0.124</c:v>
                </c:pt>
                <c:pt idx="2329">
                  <c:v>0.1038</c:v>
                </c:pt>
                <c:pt idx="2330">
                  <c:v>0.1135</c:v>
                </c:pt>
                <c:pt idx="2331">
                  <c:v>0.21529999999999999</c:v>
                </c:pt>
                <c:pt idx="2332">
                  <c:v>0.1376</c:v>
                </c:pt>
                <c:pt idx="2333">
                  <c:v>0.1888</c:v>
                </c:pt>
                <c:pt idx="2334">
                  <c:v>0.13519999999999999</c:v>
                </c:pt>
                <c:pt idx="2335">
                  <c:v>0.14230000000000001</c:v>
                </c:pt>
                <c:pt idx="2336">
                  <c:v>0.1694</c:v>
                </c:pt>
                <c:pt idx="2337">
                  <c:v>0.1361</c:v>
                </c:pt>
                <c:pt idx="2338">
                  <c:v>0.19</c:v>
                </c:pt>
                <c:pt idx="2339">
                  <c:v>7.4099999999999999E-2</c:v>
                </c:pt>
                <c:pt idx="2340">
                  <c:v>8.4699999999999998E-2</c:v>
                </c:pt>
                <c:pt idx="2341">
                  <c:v>0.1537</c:v>
                </c:pt>
                <c:pt idx="2342">
                  <c:v>0.1356</c:v>
                </c:pt>
                <c:pt idx="2343">
                  <c:v>0.18079999999999999</c:v>
                </c:pt>
                <c:pt idx="2344">
                  <c:v>0.1067</c:v>
                </c:pt>
                <c:pt idx="2345">
                  <c:v>0.19500000000000001</c:v>
                </c:pt>
                <c:pt idx="2346">
                  <c:v>0.16170000000000001</c:v>
                </c:pt>
                <c:pt idx="2347">
                  <c:v>0.1115</c:v>
                </c:pt>
                <c:pt idx="2348">
                  <c:v>9.7500000000000003E-2</c:v>
                </c:pt>
                <c:pt idx="2349">
                  <c:v>0.15740000000000001</c:v>
                </c:pt>
                <c:pt idx="2350">
                  <c:v>0.1167</c:v>
                </c:pt>
                <c:pt idx="2351">
                  <c:v>0.11119999999999999</c:v>
                </c:pt>
                <c:pt idx="2352">
                  <c:v>0.1111</c:v>
                </c:pt>
                <c:pt idx="2353">
                  <c:v>0.16339999999999999</c:v>
                </c:pt>
                <c:pt idx="2354">
                  <c:v>0.10299999999999999</c:v>
                </c:pt>
                <c:pt idx="2355">
                  <c:v>0.17419999999999999</c:v>
                </c:pt>
                <c:pt idx="2356">
                  <c:v>0.11550000000000001</c:v>
                </c:pt>
                <c:pt idx="2357">
                  <c:v>0.1144</c:v>
                </c:pt>
                <c:pt idx="2358">
                  <c:v>0.14369999999999999</c:v>
                </c:pt>
                <c:pt idx="2359">
                  <c:v>0.13900000000000001</c:v>
                </c:pt>
                <c:pt idx="2360">
                  <c:v>0.17960000000000001</c:v>
                </c:pt>
                <c:pt idx="2361">
                  <c:v>0.1016</c:v>
                </c:pt>
                <c:pt idx="2362">
                  <c:v>0.16850000000000001</c:v>
                </c:pt>
                <c:pt idx="2363">
                  <c:v>0.1409</c:v>
                </c:pt>
                <c:pt idx="2364">
                  <c:v>0.14069999999999999</c:v>
                </c:pt>
                <c:pt idx="2365">
                  <c:v>0.107</c:v>
                </c:pt>
                <c:pt idx="2366">
                  <c:v>0.11409999999999999</c:v>
                </c:pt>
                <c:pt idx="2367">
                  <c:v>0.36980000000000002</c:v>
                </c:pt>
                <c:pt idx="2368">
                  <c:v>0.26479999999999998</c:v>
                </c:pt>
                <c:pt idx="2369">
                  <c:v>0.1031</c:v>
                </c:pt>
                <c:pt idx="2370">
                  <c:v>0.1094</c:v>
                </c:pt>
                <c:pt idx="2371">
                  <c:v>0.1767</c:v>
                </c:pt>
                <c:pt idx="2372">
                  <c:v>0.2303</c:v>
                </c:pt>
                <c:pt idx="2373">
                  <c:v>0.2621</c:v>
                </c:pt>
                <c:pt idx="2374">
                  <c:v>0.1004</c:v>
                </c:pt>
                <c:pt idx="2375">
                  <c:v>0.13819999999999999</c:v>
                </c:pt>
                <c:pt idx="2376">
                  <c:v>0.26119999999999999</c:v>
                </c:pt>
                <c:pt idx="2377">
                  <c:v>0.15570000000000001</c:v>
                </c:pt>
                <c:pt idx="2378">
                  <c:v>9.3299999999999994E-2</c:v>
                </c:pt>
                <c:pt idx="2379">
                  <c:v>0.1061</c:v>
                </c:pt>
                <c:pt idx="2380">
                  <c:v>0.1047</c:v>
                </c:pt>
                <c:pt idx="2381">
                  <c:v>8.5400000000000004E-2</c:v>
                </c:pt>
                <c:pt idx="2382">
                  <c:v>0.21879999999999999</c:v>
                </c:pt>
                <c:pt idx="2383">
                  <c:v>0.1343</c:v>
                </c:pt>
                <c:pt idx="2384">
                  <c:v>8.2500000000000004E-2</c:v>
                </c:pt>
                <c:pt idx="2385">
                  <c:v>0.1605</c:v>
                </c:pt>
                <c:pt idx="2386">
                  <c:v>0.24970000000000001</c:v>
                </c:pt>
                <c:pt idx="2387">
                  <c:v>0.16189999999999999</c:v>
                </c:pt>
                <c:pt idx="2388">
                  <c:v>9.5299999999999996E-2</c:v>
                </c:pt>
                <c:pt idx="2389">
                  <c:v>0.12239999999999999</c:v>
                </c:pt>
                <c:pt idx="2390">
                  <c:v>8.7999999999999995E-2</c:v>
                </c:pt>
                <c:pt idx="2391">
                  <c:v>9.8199999999999996E-2</c:v>
                </c:pt>
                <c:pt idx="2392">
                  <c:v>0.1321</c:v>
                </c:pt>
                <c:pt idx="2393">
                  <c:v>0.14630000000000001</c:v>
                </c:pt>
                <c:pt idx="2394">
                  <c:v>0.1119</c:v>
                </c:pt>
                <c:pt idx="2395">
                  <c:v>0.121</c:v>
                </c:pt>
                <c:pt idx="2396">
                  <c:v>0.26150000000000001</c:v>
                </c:pt>
                <c:pt idx="2397">
                  <c:v>0.13900000000000001</c:v>
                </c:pt>
                <c:pt idx="2398">
                  <c:v>0.1057</c:v>
                </c:pt>
                <c:pt idx="2399">
                  <c:v>9.7500000000000003E-2</c:v>
                </c:pt>
                <c:pt idx="2400">
                  <c:v>9.1399999999999995E-2</c:v>
                </c:pt>
                <c:pt idx="2401">
                  <c:v>9.5100000000000004E-2</c:v>
                </c:pt>
                <c:pt idx="2402">
                  <c:v>9.3399999999999997E-2</c:v>
                </c:pt>
                <c:pt idx="2403">
                  <c:v>0.18260000000000001</c:v>
                </c:pt>
                <c:pt idx="2404">
                  <c:v>8.3500000000000005E-2</c:v>
                </c:pt>
                <c:pt idx="2405">
                  <c:v>8.2199999999999995E-2</c:v>
                </c:pt>
                <c:pt idx="2406">
                  <c:v>0.18809999999999999</c:v>
                </c:pt>
                <c:pt idx="2407">
                  <c:v>0.1595</c:v>
                </c:pt>
                <c:pt idx="2408">
                  <c:v>0.21909999999999999</c:v>
                </c:pt>
                <c:pt idx="2409">
                  <c:v>0.1245</c:v>
                </c:pt>
                <c:pt idx="2410">
                  <c:v>0.1013</c:v>
                </c:pt>
                <c:pt idx="2411">
                  <c:v>0.2135</c:v>
                </c:pt>
                <c:pt idx="2412">
                  <c:v>9.9299999999999999E-2</c:v>
                </c:pt>
                <c:pt idx="2413">
                  <c:v>9.0700000000000003E-2</c:v>
                </c:pt>
                <c:pt idx="2414">
                  <c:v>0.14530000000000001</c:v>
                </c:pt>
                <c:pt idx="2415">
                  <c:v>0.22559999999999999</c:v>
                </c:pt>
                <c:pt idx="2416">
                  <c:v>0.14710000000000001</c:v>
                </c:pt>
                <c:pt idx="2417">
                  <c:v>8.9700000000000002E-2</c:v>
                </c:pt>
                <c:pt idx="2418">
                  <c:v>0.1263</c:v>
                </c:pt>
                <c:pt idx="2419">
                  <c:v>0.1153</c:v>
                </c:pt>
                <c:pt idx="2420">
                  <c:v>0.21510000000000001</c:v>
                </c:pt>
                <c:pt idx="2421">
                  <c:v>0.13109999999999999</c:v>
                </c:pt>
                <c:pt idx="2422">
                  <c:v>0.1898</c:v>
                </c:pt>
                <c:pt idx="2423">
                  <c:v>8.2299999999999998E-2</c:v>
                </c:pt>
                <c:pt idx="2424">
                  <c:v>9.64E-2</c:v>
                </c:pt>
                <c:pt idx="2425">
                  <c:v>9.5799999999999996E-2</c:v>
                </c:pt>
                <c:pt idx="2426">
                  <c:v>0.1142</c:v>
                </c:pt>
                <c:pt idx="2427">
                  <c:v>0.11550000000000001</c:v>
                </c:pt>
                <c:pt idx="2428">
                  <c:v>0.1211</c:v>
                </c:pt>
                <c:pt idx="2429">
                  <c:v>0.13850000000000001</c:v>
                </c:pt>
                <c:pt idx="2430">
                  <c:v>0.10879999999999999</c:v>
                </c:pt>
                <c:pt idx="2431">
                  <c:v>0.1406</c:v>
                </c:pt>
                <c:pt idx="2432">
                  <c:v>0.3619</c:v>
                </c:pt>
                <c:pt idx="2433">
                  <c:v>0.1089</c:v>
                </c:pt>
                <c:pt idx="2434">
                  <c:v>0.14549999999999999</c:v>
                </c:pt>
                <c:pt idx="2435">
                  <c:v>0.2036</c:v>
                </c:pt>
                <c:pt idx="2436">
                  <c:v>0.1132</c:v>
                </c:pt>
                <c:pt idx="2437">
                  <c:v>0.16039999999999999</c:v>
                </c:pt>
                <c:pt idx="2438">
                  <c:v>0.1069</c:v>
                </c:pt>
                <c:pt idx="2439">
                  <c:v>7.51E-2</c:v>
                </c:pt>
                <c:pt idx="2440">
                  <c:v>0.14000000000000001</c:v>
                </c:pt>
                <c:pt idx="2441">
                  <c:v>9.3299999999999994E-2</c:v>
                </c:pt>
                <c:pt idx="2442">
                  <c:v>0.13930000000000001</c:v>
                </c:pt>
                <c:pt idx="2443">
                  <c:v>9.8400000000000001E-2</c:v>
                </c:pt>
                <c:pt idx="2444">
                  <c:v>0.1232</c:v>
                </c:pt>
                <c:pt idx="2445">
                  <c:v>0.1948</c:v>
                </c:pt>
                <c:pt idx="2446">
                  <c:v>0.1082</c:v>
                </c:pt>
                <c:pt idx="2447">
                  <c:v>0.2089</c:v>
                </c:pt>
                <c:pt idx="2448">
                  <c:v>0.15459999999999999</c:v>
                </c:pt>
                <c:pt idx="2449">
                  <c:v>0.16639999999999999</c:v>
                </c:pt>
                <c:pt idx="2450">
                  <c:v>0.1449</c:v>
                </c:pt>
                <c:pt idx="2451">
                  <c:v>0.1308</c:v>
                </c:pt>
                <c:pt idx="2452">
                  <c:v>0.2092</c:v>
                </c:pt>
                <c:pt idx="2453">
                  <c:v>0.12909999999999999</c:v>
                </c:pt>
                <c:pt idx="2454">
                  <c:v>0.13100000000000001</c:v>
                </c:pt>
                <c:pt idx="2455">
                  <c:v>9.1800000000000007E-2</c:v>
                </c:pt>
                <c:pt idx="2456">
                  <c:v>0.10349999999999999</c:v>
                </c:pt>
                <c:pt idx="2457">
                  <c:v>9.8000000000000004E-2</c:v>
                </c:pt>
                <c:pt idx="2458">
                  <c:v>0.2135</c:v>
                </c:pt>
                <c:pt idx="2459">
                  <c:v>0.14560000000000001</c:v>
                </c:pt>
                <c:pt idx="2460">
                  <c:v>0.17349999999999999</c:v>
                </c:pt>
                <c:pt idx="2461">
                  <c:v>0.1726</c:v>
                </c:pt>
                <c:pt idx="2462">
                  <c:v>0.13089999999999999</c:v>
                </c:pt>
                <c:pt idx="2463">
                  <c:v>9.9199999999999997E-2</c:v>
                </c:pt>
                <c:pt idx="2464">
                  <c:v>0.35589999999999999</c:v>
                </c:pt>
                <c:pt idx="2465">
                  <c:v>9.1300000000000006E-2</c:v>
                </c:pt>
                <c:pt idx="2466">
                  <c:v>0.12670000000000001</c:v>
                </c:pt>
                <c:pt idx="2467">
                  <c:v>9.8900000000000002E-2</c:v>
                </c:pt>
                <c:pt idx="2468">
                  <c:v>9.6100000000000005E-2</c:v>
                </c:pt>
                <c:pt idx="2469">
                  <c:v>0.12690000000000001</c:v>
                </c:pt>
                <c:pt idx="2470">
                  <c:v>0.1699</c:v>
                </c:pt>
                <c:pt idx="2471">
                  <c:v>0.16139999999999999</c:v>
                </c:pt>
                <c:pt idx="2472">
                  <c:v>0.13189999999999999</c:v>
                </c:pt>
                <c:pt idx="2473">
                  <c:v>0.1089</c:v>
                </c:pt>
                <c:pt idx="2474">
                  <c:v>0.1633</c:v>
                </c:pt>
                <c:pt idx="2475">
                  <c:v>0.2717</c:v>
                </c:pt>
                <c:pt idx="2476">
                  <c:v>0.1087</c:v>
                </c:pt>
                <c:pt idx="2477">
                  <c:v>0.1013</c:v>
                </c:pt>
                <c:pt idx="2478">
                  <c:v>5.1999999999999998E-2</c:v>
                </c:pt>
                <c:pt idx="2479">
                  <c:v>8.8499999999999995E-2</c:v>
                </c:pt>
                <c:pt idx="2480">
                  <c:v>0.13120000000000001</c:v>
                </c:pt>
                <c:pt idx="2481">
                  <c:v>0.1159</c:v>
                </c:pt>
                <c:pt idx="2482">
                  <c:v>0.12139999999999999</c:v>
                </c:pt>
                <c:pt idx="2483">
                  <c:v>9.3600000000000003E-2</c:v>
                </c:pt>
                <c:pt idx="2484">
                  <c:v>0.128</c:v>
                </c:pt>
                <c:pt idx="2485">
                  <c:v>8.1000000000000003E-2</c:v>
                </c:pt>
                <c:pt idx="2486">
                  <c:v>0.157</c:v>
                </c:pt>
                <c:pt idx="2487">
                  <c:v>0.1173</c:v>
                </c:pt>
                <c:pt idx="2488">
                  <c:v>0.158</c:v>
                </c:pt>
                <c:pt idx="2489">
                  <c:v>0.12889999999999999</c:v>
                </c:pt>
                <c:pt idx="2490">
                  <c:v>0.10009999999999999</c:v>
                </c:pt>
                <c:pt idx="2491">
                  <c:v>0.12330000000000001</c:v>
                </c:pt>
                <c:pt idx="2492">
                  <c:v>8.5099999999999995E-2</c:v>
                </c:pt>
                <c:pt idx="2493">
                  <c:v>0.1216</c:v>
                </c:pt>
                <c:pt idx="2494">
                  <c:v>8.9899999999999994E-2</c:v>
                </c:pt>
                <c:pt idx="2495">
                  <c:v>0.1226</c:v>
                </c:pt>
                <c:pt idx="2496">
                  <c:v>9.1499999999999998E-2</c:v>
                </c:pt>
                <c:pt idx="2497">
                  <c:v>0.1114</c:v>
                </c:pt>
                <c:pt idx="2498">
                  <c:v>0.1895</c:v>
                </c:pt>
                <c:pt idx="2499">
                  <c:v>0.1075</c:v>
                </c:pt>
                <c:pt idx="2500">
                  <c:v>7.6999999999999999E-2</c:v>
                </c:pt>
                <c:pt idx="2501">
                  <c:v>0.11020000000000001</c:v>
                </c:pt>
                <c:pt idx="2502">
                  <c:v>0.1613</c:v>
                </c:pt>
                <c:pt idx="2503">
                  <c:v>0.1007</c:v>
                </c:pt>
                <c:pt idx="2504">
                  <c:v>0.35410000000000003</c:v>
                </c:pt>
                <c:pt idx="2505">
                  <c:v>0.1457</c:v>
                </c:pt>
                <c:pt idx="2506">
                  <c:v>0.1094</c:v>
                </c:pt>
                <c:pt idx="2507">
                  <c:v>9.8400000000000001E-2</c:v>
                </c:pt>
                <c:pt idx="2508">
                  <c:v>9.9599999999999994E-2</c:v>
                </c:pt>
                <c:pt idx="2509">
                  <c:v>8.9499999999999996E-2</c:v>
                </c:pt>
                <c:pt idx="2510">
                  <c:v>0.1125</c:v>
                </c:pt>
                <c:pt idx="2511">
                  <c:v>0.14199999999999999</c:v>
                </c:pt>
                <c:pt idx="2512">
                  <c:v>0.14019999999999999</c:v>
                </c:pt>
                <c:pt idx="2513">
                  <c:v>0.14899999999999999</c:v>
                </c:pt>
                <c:pt idx="2514">
                  <c:v>8.6300000000000002E-2</c:v>
                </c:pt>
                <c:pt idx="2515">
                  <c:v>0.22539999999999999</c:v>
                </c:pt>
                <c:pt idx="2516">
                  <c:v>0.14360000000000001</c:v>
                </c:pt>
                <c:pt idx="2517">
                  <c:v>0.14660000000000001</c:v>
                </c:pt>
                <c:pt idx="2518">
                  <c:v>8.0199999999999994E-2</c:v>
                </c:pt>
                <c:pt idx="2519">
                  <c:v>0.114</c:v>
                </c:pt>
                <c:pt idx="2520">
                  <c:v>0.1108</c:v>
                </c:pt>
                <c:pt idx="2521">
                  <c:v>0.13189999999999999</c:v>
                </c:pt>
                <c:pt idx="2522">
                  <c:v>0.1062</c:v>
                </c:pt>
                <c:pt idx="2523">
                  <c:v>0.14660000000000001</c:v>
                </c:pt>
                <c:pt idx="2524">
                  <c:v>0.14779999999999999</c:v>
                </c:pt>
                <c:pt idx="2525">
                  <c:v>0.1075</c:v>
                </c:pt>
                <c:pt idx="2526">
                  <c:v>0.22470000000000001</c:v>
                </c:pt>
                <c:pt idx="2527">
                  <c:v>0.11990000000000001</c:v>
                </c:pt>
                <c:pt idx="2528">
                  <c:v>9.4E-2</c:v>
                </c:pt>
                <c:pt idx="2529">
                  <c:v>0.11609999999999999</c:v>
                </c:pt>
                <c:pt idx="2530">
                  <c:v>0.1229</c:v>
                </c:pt>
                <c:pt idx="2531">
                  <c:v>0.1004</c:v>
                </c:pt>
                <c:pt idx="2532">
                  <c:v>0.159</c:v>
                </c:pt>
                <c:pt idx="2533">
                  <c:v>0.16439999999999999</c:v>
                </c:pt>
                <c:pt idx="2534">
                  <c:v>9.7500000000000003E-2</c:v>
                </c:pt>
                <c:pt idx="2535">
                  <c:v>0.13239999999999999</c:v>
                </c:pt>
                <c:pt idx="2536">
                  <c:v>0.12230000000000001</c:v>
                </c:pt>
                <c:pt idx="2537">
                  <c:v>0.13930000000000001</c:v>
                </c:pt>
                <c:pt idx="2538">
                  <c:v>0.11210000000000001</c:v>
                </c:pt>
                <c:pt idx="2539">
                  <c:v>9.1499999999999998E-2</c:v>
                </c:pt>
                <c:pt idx="2540">
                  <c:v>0.19339999999999999</c:v>
                </c:pt>
                <c:pt idx="2541">
                  <c:v>0.13639999999999999</c:v>
                </c:pt>
                <c:pt idx="2542">
                  <c:v>0.10050000000000001</c:v>
                </c:pt>
                <c:pt idx="2543">
                  <c:v>0.1208</c:v>
                </c:pt>
                <c:pt idx="2544">
                  <c:v>8.4099999999999994E-2</c:v>
                </c:pt>
                <c:pt idx="2545">
                  <c:v>0.25480000000000003</c:v>
                </c:pt>
                <c:pt idx="2546">
                  <c:v>0.14099999999999999</c:v>
                </c:pt>
                <c:pt idx="2547">
                  <c:v>0.26650000000000001</c:v>
                </c:pt>
                <c:pt idx="2548">
                  <c:v>8.2900000000000001E-2</c:v>
                </c:pt>
                <c:pt idx="2549">
                  <c:v>0.16589999999999999</c:v>
                </c:pt>
                <c:pt idx="2550">
                  <c:v>7.3099999999999998E-2</c:v>
                </c:pt>
                <c:pt idx="2551">
                  <c:v>8.9200000000000002E-2</c:v>
                </c:pt>
                <c:pt idx="2552">
                  <c:v>0.11550000000000001</c:v>
                </c:pt>
                <c:pt idx="2553">
                  <c:v>0.12809999999999999</c:v>
                </c:pt>
                <c:pt idx="2554">
                  <c:v>0.1263</c:v>
                </c:pt>
                <c:pt idx="2555">
                  <c:v>0.21329999999999999</c:v>
                </c:pt>
                <c:pt idx="2556">
                  <c:v>0.13020000000000001</c:v>
                </c:pt>
                <c:pt idx="2557">
                  <c:v>7.6999999999999999E-2</c:v>
                </c:pt>
                <c:pt idx="2558">
                  <c:v>0.1016</c:v>
                </c:pt>
                <c:pt idx="2559">
                  <c:v>8.3900000000000002E-2</c:v>
                </c:pt>
                <c:pt idx="2560">
                  <c:v>9.7900000000000001E-2</c:v>
                </c:pt>
                <c:pt idx="2561">
                  <c:v>0.11310000000000001</c:v>
                </c:pt>
                <c:pt idx="2562">
                  <c:v>0.12809999999999999</c:v>
                </c:pt>
                <c:pt idx="2563">
                  <c:v>0.1283</c:v>
                </c:pt>
                <c:pt idx="2564">
                  <c:v>0.18149999999999999</c:v>
                </c:pt>
                <c:pt idx="2565">
                  <c:v>0.1535</c:v>
                </c:pt>
                <c:pt idx="2566">
                  <c:v>0.1709</c:v>
                </c:pt>
                <c:pt idx="2567">
                  <c:v>0.14130000000000001</c:v>
                </c:pt>
                <c:pt idx="2568">
                  <c:v>0.18609999999999999</c:v>
                </c:pt>
                <c:pt idx="2569">
                  <c:v>0.3206</c:v>
                </c:pt>
                <c:pt idx="2570">
                  <c:v>0.1336</c:v>
                </c:pt>
                <c:pt idx="2571">
                  <c:v>0.12330000000000001</c:v>
                </c:pt>
                <c:pt idx="2572">
                  <c:v>0.2031</c:v>
                </c:pt>
                <c:pt idx="2573">
                  <c:v>0.1079</c:v>
                </c:pt>
                <c:pt idx="2574">
                  <c:v>9.5399999999999999E-2</c:v>
                </c:pt>
                <c:pt idx="2575">
                  <c:v>0.1232</c:v>
                </c:pt>
                <c:pt idx="2576">
                  <c:v>9.9599999999999994E-2</c:v>
                </c:pt>
                <c:pt idx="2577">
                  <c:v>0.16900000000000001</c:v>
                </c:pt>
                <c:pt idx="2578">
                  <c:v>0.2039</c:v>
                </c:pt>
                <c:pt idx="2579">
                  <c:v>9.2600000000000002E-2</c:v>
                </c:pt>
                <c:pt idx="2580">
                  <c:v>0.1283</c:v>
                </c:pt>
                <c:pt idx="2581">
                  <c:v>0.115</c:v>
                </c:pt>
                <c:pt idx="2582">
                  <c:v>0.14249999999999999</c:v>
                </c:pt>
                <c:pt idx="2583">
                  <c:v>0.26440000000000002</c:v>
                </c:pt>
                <c:pt idx="2584">
                  <c:v>0.1741</c:v>
                </c:pt>
                <c:pt idx="2585">
                  <c:v>0.1047</c:v>
                </c:pt>
                <c:pt idx="2586">
                  <c:v>0.1016</c:v>
                </c:pt>
                <c:pt idx="2587">
                  <c:v>0.12889999999999999</c:v>
                </c:pt>
                <c:pt idx="2588">
                  <c:v>0.15640000000000001</c:v>
                </c:pt>
                <c:pt idx="2589">
                  <c:v>9.3100000000000002E-2</c:v>
                </c:pt>
                <c:pt idx="2590">
                  <c:v>7.1499999999999994E-2</c:v>
                </c:pt>
                <c:pt idx="2591">
                  <c:v>0.43769999999999998</c:v>
                </c:pt>
                <c:pt idx="2592">
                  <c:v>0.1142</c:v>
                </c:pt>
                <c:pt idx="2593">
                  <c:v>0.1041</c:v>
                </c:pt>
                <c:pt idx="2594">
                  <c:v>0.1862</c:v>
                </c:pt>
                <c:pt idx="2595">
                  <c:v>0.11650000000000001</c:v>
                </c:pt>
                <c:pt idx="2596">
                  <c:v>0.14599999999999999</c:v>
                </c:pt>
                <c:pt idx="2597">
                  <c:v>0.1207</c:v>
                </c:pt>
                <c:pt idx="2598">
                  <c:v>8.9800000000000005E-2</c:v>
                </c:pt>
                <c:pt idx="2599">
                  <c:v>0.10009999999999999</c:v>
                </c:pt>
                <c:pt idx="2600">
                  <c:v>0.2384</c:v>
                </c:pt>
                <c:pt idx="2601">
                  <c:v>0.17019999999999999</c:v>
                </c:pt>
                <c:pt idx="2602">
                  <c:v>0.17319999999999999</c:v>
                </c:pt>
                <c:pt idx="2603">
                  <c:v>0.36320000000000002</c:v>
                </c:pt>
                <c:pt idx="2604">
                  <c:v>0.1583</c:v>
                </c:pt>
                <c:pt idx="2605">
                  <c:v>0.1124</c:v>
                </c:pt>
                <c:pt idx="2606">
                  <c:v>9.3700000000000006E-2</c:v>
                </c:pt>
                <c:pt idx="2607">
                  <c:v>0.14530000000000001</c:v>
                </c:pt>
                <c:pt idx="2608">
                  <c:v>0.19259999999999999</c:v>
                </c:pt>
                <c:pt idx="2609">
                  <c:v>7.3300000000000004E-2</c:v>
                </c:pt>
                <c:pt idx="2610">
                  <c:v>0.18010000000000001</c:v>
                </c:pt>
                <c:pt idx="2611">
                  <c:v>7.0800000000000002E-2</c:v>
                </c:pt>
                <c:pt idx="2612">
                  <c:v>0.16189999999999999</c:v>
                </c:pt>
                <c:pt idx="2613">
                  <c:v>0.13639999999999999</c:v>
                </c:pt>
                <c:pt idx="2614">
                  <c:v>0.18490000000000001</c:v>
                </c:pt>
                <c:pt idx="2615">
                  <c:v>0.14419999999999999</c:v>
                </c:pt>
                <c:pt idx="2616">
                  <c:v>0.14549999999999999</c:v>
                </c:pt>
                <c:pt idx="2617">
                  <c:v>0.16589999999999999</c:v>
                </c:pt>
                <c:pt idx="2618">
                  <c:v>0.2399</c:v>
                </c:pt>
                <c:pt idx="2619">
                  <c:v>0.18559999999999999</c:v>
                </c:pt>
                <c:pt idx="2620">
                  <c:v>0.38940000000000002</c:v>
                </c:pt>
                <c:pt idx="2621">
                  <c:v>0.1043</c:v>
                </c:pt>
                <c:pt idx="2622">
                  <c:v>0.41239999999999999</c:v>
                </c:pt>
                <c:pt idx="2623">
                  <c:v>0.16309999999999999</c:v>
                </c:pt>
                <c:pt idx="2624">
                  <c:v>0.12709999999999999</c:v>
                </c:pt>
                <c:pt idx="2625">
                  <c:v>0.184</c:v>
                </c:pt>
                <c:pt idx="2626">
                  <c:v>0.13800000000000001</c:v>
                </c:pt>
                <c:pt idx="2627">
                  <c:v>0.12429999999999999</c:v>
                </c:pt>
                <c:pt idx="2628">
                  <c:v>0.1022</c:v>
                </c:pt>
                <c:pt idx="2629">
                  <c:v>0.12280000000000001</c:v>
                </c:pt>
                <c:pt idx="2630">
                  <c:v>0.125</c:v>
                </c:pt>
                <c:pt idx="2631">
                  <c:v>0.11749999999999999</c:v>
                </c:pt>
                <c:pt idx="2632">
                  <c:v>0.12889999999999999</c:v>
                </c:pt>
                <c:pt idx="2633">
                  <c:v>0.45329999999999998</c:v>
                </c:pt>
                <c:pt idx="2634">
                  <c:v>9.11E-2</c:v>
                </c:pt>
                <c:pt idx="2635">
                  <c:v>0.1681</c:v>
                </c:pt>
                <c:pt idx="2636">
                  <c:v>0.1096</c:v>
                </c:pt>
                <c:pt idx="2637">
                  <c:v>0.1023</c:v>
                </c:pt>
                <c:pt idx="2638">
                  <c:v>0.1186</c:v>
                </c:pt>
                <c:pt idx="2639">
                  <c:v>0.13320000000000001</c:v>
                </c:pt>
                <c:pt idx="2640">
                  <c:v>8.3900000000000002E-2</c:v>
                </c:pt>
                <c:pt idx="2641">
                  <c:v>9.01E-2</c:v>
                </c:pt>
                <c:pt idx="2642">
                  <c:v>9.0800000000000006E-2</c:v>
                </c:pt>
                <c:pt idx="2643">
                  <c:v>9.9299999999999999E-2</c:v>
                </c:pt>
                <c:pt idx="2644">
                  <c:v>9.35E-2</c:v>
                </c:pt>
                <c:pt idx="2645">
                  <c:v>0.13819999999999999</c:v>
                </c:pt>
                <c:pt idx="2646">
                  <c:v>9.5000000000000001E-2</c:v>
                </c:pt>
                <c:pt idx="2647">
                  <c:v>0.1162</c:v>
                </c:pt>
                <c:pt idx="2648">
                  <c:v>0.1055</c:v>
                </c:pt>
                <c:pt idx="2649">
                  <c:v>0.1807</c:v>
                </c:pt>
                <c:pt idx="2650">
                  <c:v>0.13170000000000001</c:v>
                </c:pt>
                <c:pt idx="2651">
                  <c:v>0.11210000000000001</c:v>
                </c:pt>
                <c:pt idx="2652">
                  <c:v>8.9200000000000002E-2</c:v>
                </c:pt>
                <c:pt idx="2653">
                  <c:v>0.14269999999999999</c:v>
                </c:pt>
                <c:pt idx="2654">
                  <c:v>0.1578</c:v>
                </c:pt>
                <c:pt idx="2655">
                  <c:v>0.16250000000000001</c:v>
                </c:pt>
                <c:pt idx="2656">
                  <c:v>7.4499999999999997E-2</c:v>
                </c:pt>
                <c:pt idx="2657">
                  <c:v>6.6799999999999998E-2</c:v>
                </c:pt>
                <c:pt idx="2658">
                  <c:v>0.13730000000000001</c:v>
                </c:pt>
                <c:pt idx="2659">
                  <c:v>0.1938</c:v>
                </c:pt>
                <c:pt idx="2660">
                  <c:v>0.1147</c:v>
                </c:pt>
                <c:pt idx="2661">
                  <c:v>0.15579999999999999</c:v>
                </c:pt>
                <c:pt idx="2662">
                  <c:v>7.0099999999999996E-2</c:v>
                </c:pt>
                <c:pt idx="2663">
                  <c:v>0.1178</c:v>
                </c:pt>
                <c:pt idx="2664">
                  <c:v>0.14330000000000001</c:v>
                </c:pt>
                <c:pt idx="2665">
                  <c:v>0.16520000000000001</c:v>
                </c:pt>
                <c:pt idx="2666">
                  <c:v>0.1721</c:v>
                </c:pt>
                <c:pt idx="2667">
                  <c:v>9.9299999999999999E-2</c:v>
                </c:pt>
                <c:pt idx="2668">
                  <c:v>0.17649999999999999</c:v>
                </c:pt>
                <c:pt idx="2669">
                  <c:v>0.17299999999999999</c:v>
                </c:pt>
                <c:pt idx="2670">
                  <c:v>6.3500000000000001E-2</c:v>
                </c:pt>
                <c:pt idx="2671">
                  <c:v>0.50009999999999999</c:v>
                </c:pt>
                <c:pt idx="2672">
                  <c:v>0.17330000000000001</c:v>
                </c:pt>
                <c:pt idx="2673">
                  <c:v>0.1777</c:v>
                </c:pt>
                <c:pt idx="2674">
                  <c:v>0.13539999999999999</c:v>
                </c:pt>
                <c:pt idx="2675">
                  <c:v>7.8799999999999995E-2</c:v>
                </c:pt>
                <c:pt idx="2676">
                  <c:v>9.7199999999999995E-2</c:v>
                </c:pt>
                <c:pt idx="2677">
                  <c:v>8.9099999999999999E-2</c:v>
                </c:pt>
                <c:pt idx="2678">
                  <c:v>0.1176</c:v>
                </c:pt>
                <c:pt idx="2679">
                  <c:v>0.2041</c:v>
                </c:pt>
                <c:pt idx="2680">
                  <c:v>0.16880000000000001</c:v>
                </c:pt>
                <c:pt idx="2681">
                  <c:v>0.41710000000000003</c:v>
                </c:pt>
                <c:pt idx="2682">
                  <c:v>8.2500000000000004E-2</c:v>
                </c:pt>
                <c:pt idx="2683">
                  <c:v>9.8199999999999996E-2</c:v>
                </c:pt>
                <c:pt idx="2684">
                  <c:v>0.1729</c:v>
                </c:pt>
                <c:pt idx="2685">
                  <c:v>0.1158</c:v>
                </c:pt>
                <c:pt idx="2686">
                  <c:v>0.2112</c:v>
                </c:pt>
                <c:pt idx="2687">
                  <c:v>0.16719999999999999</c:v>
                </c:pt>
                <c:pt idx="2688">
                  <c:v>0.18809999999999999</c:v>
                </c:pt>
                <c:pt idx="2689">
                  <c:v>0.1066</c:v>
                </c:pt>
                <c:pt idx="2690">
                  <c:v>0.1381</c:v>
                </c:pt>
                <c:pt idx="2691">
                  <c:v>0.1522</c:v>
                </c:pt>
                <c:pt idx="2692">
                  <c:v>0.10489999999999999</c:v>
                </c:pt>
                <c:pt idx="2693">
                  <c:v>0.13170000000000001</c:v>
                </c:pt>
                <c:pt idx="2694">
                  <c:v>0.26879999999999998</c:v>
                </c:pt>
                <c:pt idx="2695">
                  <c:v>0.1158</c:v>
                </c:pt>
                <c:pt idx="2696">
                  <c:v>0.1226</c:v>
                </c:pt>
                <c:pt idx="2697">
                  <c:v>0.126</c:v>
                </c:pt>
                <c:pt idx="2698">
                  <c:v>0.15939999999999999</c:v>
                </c:pt>
                <c:pt idx="2699">
                  <c:v>0.34239999999999998</c:v>
                </c:pt>
                <c:pt idx="2700">
                  <c:v>0.10539999999999999</c:v>
                </c:pt>
                <c:pt idx="2701">
                  <c:v>0.1106</c:v>
                </c:pt>
                <c:pt idx="2702">
                  <c:v>8.9099999999999999E-2</c:v>
                </c:pt>
                <c:pt idx="2703">
                  <c:v>0.10639999999999999</c:v>
                </c:pt>
                <c:pt idx="2704">
                  <c:v>0.1002</c:v>
                </c:pt>
                <c:pt idx="2705">
                  <c:v>0.1207</c:v>
                </c:pt>
                <c:pt idx="2706">
                  <c:v>0.1142</c:v>
                </c:pt>
                <c:pt idx="2707">
                  <c:v>0.14369999999999999</c:v>
                </c:pt>
                <c:pt idx="2708">
                  <c:v>0.12670000000000001</c:v>
                </c:pt>
                <c:pt idx="2709">
                  <c:v>0.33229999999999998</c:v>
                </c:pt>
                <c:pt idx="2710">
                  <c:v>8.8700000000000001E-2</c:v>
                </c:pt>
                <c:pt idx="2711">
                  <c:v>7.9600000000000004E-2</c:v>
                </c:pt>
                <c:pt idx="2712">
                  <c:v>0.15459999999999999</c:v>
                </c:pt>
                <c:pt idx="2713">
                  <c:v>0.56799999999999995</c:v>
                </c:pt>
                <c:pt idx="2714">
                  <c:v>0.12239999999999999</c:v>
                </c:pt>
                <c:pt idx="2715">
                  <c:v>0.1255</c:v>
                </c:pt>
                <c:pt idx="2716">
                  <c:v>0.2203</c:v>
                </c:pt>
                <c:pt idx="2717">
                  <c:v>0.1045</c:v>
                </c:pt>
                <c:pt idx="2718">
                  <c:v>0.26169999999999999</c:v>
                </c:pt>
                <c:pt idx="2719">
                  <c:v>0.32200000000000001</c:v>
                </c:pt>
                <c:pt idx="2720">
                  <c:v>0.13700000000000001</c:v>
                </c:pt>
                <c:pt idx="2721">
                  <c:v>0.1366</c:v>
                </c:pt>
                <c:pt idx="2722">
                  <c:v>0.1096</c:v>
                </c:pt>
                <c:pt idx="2723">
                  <c:v>9.7900000000000001E-2</c:v>
                </c:pt>
                <c:pt idx="2724">
                  <c:v>0.1893</c:v>
                </c:pt>
                <c:pt idx="2725">
                  <c:v>0.2349</c:v>
                </c:pt>
                <c:pt idx="2726">
                  <c:v>0.14480000000000001</c:v>
                </c:pt>
                <c:pt idx="2727">
                  <c:v>0.24859999999999999</c:v>
                </c:pt>
                <c:pt idx="2728">
                  <c:v>0.2135</c:v>
                </c:pt>
                <c:pt idx="2729">
                  <c:v>0.3977</c:v>
                </c:pt>
                <c:pt idx="2730">
                  <c:v>0.23810000000000001</c:v>
                </c:pt>
                <c:pt idx="2731">
                  <c:v>0.15210000000000001</c:v>
                </c:pt>
                <c:pt idx="2732">
                  <c:v>9.64E-2</c:v>
                </c:pt>
                <c:pt idx="2733">
                  <c:v>0.1714</c:v>
                </c:pt>
                <c:pt idx="2734">
                  <c:v>0.1903</c:v>
                </c:pt>
                <c:pt idx="2735">
                  <c:v>0.34110000000000001</c:v>
                </c:pt>
                <c:pt idx="2736">
                  <c:v>0.31619999999999998</c:v>
                </c:pt>
                <c:pt idx="2737">
                  <c:v>9.7299999999999998E-2</c:v>
                </c:pt>
                <c:pt idx="2738">
                  <c:v>9.2799999999999994E-2</c:v>
                </c:pt>
                <c:pt idx="2739">
                  <c:v>0.189</c:v>
                </c:pt>
                <c:pt idx="2740">
                  <c:v>9.7500000000000003E-2</c:v>
                </c:pt>
                <c:pt idx="2741">
                  <c:v>0.1201</c:v>
                </c:pt>
                <c:pt idx="2742">
                  <c:v>0.19259999999999999</c:v>
                </c:pt>
                <c:pt idx="2743">
                  <c:v>8.3500000000000005E-2</c:v>
                </c:pt>
                <c:pt idx="2744">
                  <c:v>8.7599999999999997E-2</c:v>
                </c:pt>
                <c:pt idx="2745">
                  <c:v>0.1094</c:v>
                </c:pt>
                <c:pt idx="2746">
                  <c:v>0.1016</c:v>
                </c:pt>
                <c:pt idx="2747">
                  <c:v>0.31759999999999999</c:v>
                </c:pt>
                <c:pt idx="2748">
                  <c:v>0.14399999999999999</c:v>
                </c:pt>
                <c:pt idx="2749">
                  <c:v>8.77E-2</c:v>
                </c:pt>
                <c:pt idx="2750">
                  <c:v>9.5899999999999999E-2</c:v>
                </c:pt>
                <c:pt idx="2751">
                  <c:v>0.1028</c:v>
                </c:pt>
                <c:pt idx="2752">
                  <c:v>0.1724</c:v>
                </c:pt>
                <c:pt idx="2753">
                  <c:v>0.18640000000000001</c:v>
                </c:pt>
                <c:pt idx="2754">
                  <c:v>8.9300000000000004E-2</c:v>
                </c:pt>
                <c:pt idx="2755">
                  <c:v>0.11700000000000001</c:v>
                </c:pt>
                <c:pt idx="2756">
                  <c:v>0.19059999999999999</c:v>
                </c:pt>
                <c:pt idx="2757">
                  <c:v>0.1178</c:v>
                </c:pt>
                <c:pt idx="2758">
                  <c:v>0.152</c:v>
                </c:pt>
                <c:pt idx="2759">
                  <c:v>0.11609999999999999</c:v>
                </c:pt>
                <c:pt idx="2760">
                  <c:v>0.1938</c:v>
                </c:pt>
                <c:pt idx="2761">
                  <c:v>7.8799999999999995E-2</c:v>
                </c:pt>
                <c:pt idx="2762">
                  <c:v>0.26650000000000001</c:v>
                </c:pt>
                <c:pt idx="2763">
                  <c:v>5.0900000000000001E-2</c:v>
                </c:pt>
                <c:pt idx="2764">
                  <c:v>0.11169999999999999</c:v>
                </c:pt>
                <c:pt idx="2765">
                  <c:v>0.19370000000000001</c:v>
                </c:pt>
                <c:pt idx="2766">
                  <c:v>0.11119999999999999</c:v>
                </c:pt>
                <c:pt idx="2767">
                  <c:v>0.13519999999999999</c:v>
                </c:pt>
                <c:pt idx="2768">
                  <c:v>0.43120000000000003</c:v>
                </c:pt>
                <c:pt idx="2769">
                  <c:v>9.6199999999999994E-2</c:v>
                </c:pt>
                <c:pt idx="2770">
                  <c:v>0.15079999999999999</c:v>
                </c:pt>
                <c:pt idx="2771">
                  <c:v>0.17169999999999999</c:v>
                </c:pt>
                <c:pt idx="2772">
                  <c:v>0.1153</c:v>
                </c:pt>
                <c:pt idx="2773">
                  <c:v>9.5500000000000002E-2</c:v>
                </c:pt>
                <c:pt idx="2774">
                  <c:v>0.10580000000000001</c:v>
                </c:pt>
                <c:pt idx="2775">
                  <c:v>0.16650000000000001</c:v>
                </c:pt>
                <c:pt idx="2776">
                  <c:v>0.1152</c:v>
                </c:pt>
                <c:pt idx="2777">
                  <c:v>0.1181</c:v>
                </c:pt>
                <c:pt idx="2778">
                  <c:v>0.16400000000000001</c:v>
                </c:pt>
                <c:pt idx="2779">
                  <c:v>0.22650000000000001</c:v>
                </c:pt>
                <c:pt idx="2780">
                  <c:v>0.1212</c:v>
                </c:pt>
                <c:pt idx="2781">
                  <c:v>8.8900000000000007E-2</c:v>
                </c:pt>
                <c:pt idx="2782">
                  <c:v>0.13700000000000001</c:v>
                </c:pt>
                <c:pt idx="2783">
                  <c:v>9.2799999999999994E-2</c:v>
                </c:pt>
                <c:pt idx="2784">
                  <c:v>9.0800000000000006E-2</c:v>
                </c:pt>
                <c:pt idx="2785">
                  <c:v>0.20849999999999999</c:v>
                </c:pt>
                <c:pt idx="2786">
                  <c:v>0.191</c:v>
                </c:pt>
                <c:pt idx="2787">
                  <c:v>0.16339999999999999</c:v>
                </c:pt>
                <c:pt idx="2788">
                  <c:v>0.16650000000000001</c:v>
                </c:pt>
                <c:pt idx="2789">
                  <c:v>0.32169999999999999</c:v>
                </c:pt>
                <c:pt idx="2790">
                  <c:v>0.15260000000000001</c:v>
                </c:pt>
                <c:pt idx="2791">
                  <c:v>8.7999999999999995E-2</c:v>
                </c:pt>
                <c:pt idx="2792">
                  <c:v>0.21149999999999999</c:v>
                </c:pt>
                <c:pt idx="2793">
                  <c:v>0.1285</c:v>
                </c:pt>
                <c:pt idx="2794">
                  <c:v>9.0899999999999995E-2</c:v>
                </c:pt>
                <c:pt idx="2795">
                  <c:v>0.14319999999999999</c:v>
                </c:pt>
                <c:pt idx="2796">
                  <c:v>0.10730000000000001</c:v>
                </c:pt>
                <c:pt idx="2797">
                  <c:v>0.1071</c:v>
                </c:pt>
                <c:pt idx="2798">
                  <c:v>0.1105</c:v>
                </c:pt>
                <c:pt idx="2799">
                  <c:v>0.1028</c:v>
                </c:pt>
                <c:pt idx="2800">
                  <c:v>0.1298</c:v>
                </c:pt>
                <c:pt idx="2801">
                  <c:v>9.0200000000000002E-2</c:v>
                </c:pt>
                <c:pt idx="2802">
                  <c:v>0.13039999999999999</c:v>
                </c:pt>
                <c:pt idx="2803">
                  <c:v>0.13669999999999999</c:v>
                </c:pt>
                <c:pt idx="2804">
                  <c:v>8.9899999999999994E-2</c:v>
                </c:pt>
                <c:pt idx="2805">
                  <c:v>0.11609999999999999</c:v>
                </c:pt>
                <c:pt idx="2806">
                  <c:v>0.11509999999999999</c:v>
                </c:pt>
                <c:pt idx="2807">
                  <c:v>8.7400000000000005E-2</c:v>
                </c:pt>
                <c:pt idx="2808">
                  <c:v>0.13</c:v>
                </c:pt>
                <c:pt idx="2809">
                  <c:v>0.16539999999999999</c:v>
                </c:pt>
                <c:pt idx="2810">
                  <c:v>0.10100000000000001</c:v>
                </c:pt>
                <c:pt idx="2811">
                  <c:v>0.12790000000000001</c:v>
                </c:pt>
                <c:pt idx="2812">
                  <c:v>0.10059999999999999</c:v>
                </c:pt>
                <c:pt idx="2813">
                  <c:v>0.1492</c:v>
                </c:pt>
                <c:pt idx="2814">
                  <c:v>9.3899999999999997E-2</c:v>
                </c:pt>
                <c:pt idx="2815">
                  <c:v>0.17269999999999999</c:v>
                </c:pt>
                <c:pt idx="2816">
                  <c:v>0.15459999999999999</c:v>
                </c:pt>
                <c:pt idx="2817">
                  <c:v>0.1197</c:v>
                </c:pt>
                <c:pt idx="2818">
                  <c:v>0.1394</c:v>
                </c:pt>
                <c:pt idx="2819">
                  <c:v>8.3400000000000002E-2</c:v>
                </c:pt>
                <c:pt idx="2820">
                  <c:v>8.5099999999999995E-2</c:v>
                </c:pt>
                <c:pt idx="2821">
                  <c:v>9.9000000000000005E-2</c:v>
                </c:pt>
                <c:pt idx="2822">
                  <c:v>0.18340000000000001</c:v>
                </c:pt>
                <c:pt idx="2823">
                  <c:v>9.3100000000000002E-2</c:v>
                </c:pt>
                <c:pt idx="2824">
                  <c:v>0.11650000000000001</c:v>
                </c:pt>
                <c:pt idx="2825">
                  <c:v>0.13919999999999999</c:v>
                </c:pt>
                <c:pt idx="2826">
                  <c:v>0.1313</c:v>
                </c:pt>
                <c:pt idx="2827">
                  <c:v>8.72E-2</c:v>
                </c:pt>
                <c:pt idx="2828">
                  <c:v>0.1081</c:v>
                </c:pt>
                <c:pt idx="2829">
                  <c:v>0.1187</c:v>
                </c:pt>
                <c:pt idx="2830">
                  <c:v>0.18179999999999999</c:v>
                </c:pt>
                <c:pt idx="2831">
                  <c:v>9.1800000000000007E-2</c:v>
                </c:pt>
                <c:pt idx="2832">
                  <c:v>0.10730000000000001</c:v>
                </c:pt>
                <c:pt idx="2833">
                  <c:v>9.0499999999999997E-2</c:v>
                </c:pt>
                <c:pt idx="2834">
                  <c:v>4.4400000000000002E-2</c:v>
                </c:pt>
                <c:pt idx="2835">
                  <c:v>9.5600000000000004E-2</c:v>
                </c:pt>
                <c:pt idx="2836">
                  <c:v>0.26840000000000003</c:v>
                </c:pt>
                <c:pt idx="2837">
                  <c:v>8.6900000000000005E-2</c:v>
                </c:pt>
                <c:pt idx="2838">
                  <c:v>9.6600000000000005E-2</c:v>
                </c:pt>
                <c:pt idx="2839">
                  <c:v>0.12889999999999999</c:v>
                </c:pt>
                <c:pt idx="2840">
                  <c:v>0.17449999999999999</c:v>
                </c:pt>
                <c:pt idx="2841">
                  <c:v>0.14149999999999999</c:v>
                </c:pt>
                <c:pt idx="2842">
                  <c:v>0.104</c:v>
                </c:pt>
                <c:pt idx="2843">
                  <c:v>0.14480000000000001</c:v>
                </c:pt>
                <c:pt idx="2844">
                  <c:v>0.1421</c:v>
                </c:pt>
                <c:pt idx="2845">
                  <c:v>0.20610000000000001</c:v>
                </c:pt>
                <c:pt idx="2846">
                  <c:v>0.13689999999999999</c:v>
                </c:pt>
                <c:pt idx="2847">
                  <c:v>0.27310000000000001</c:v>
                </c:pt>
                <c:pt idx="2848">
                  <c:v>0.19409999999999999</c:v>
                </c:pt>
                <c:pt idx="2849">
                  <c:v>0.46589999999999998</c:v>
                </c:pt>
                <c:pt idx="2850">
                  <c:v>0.10390000000000001</c:v>
                </c:pt>
                <c:pt idx="2851">
                  <c:v>0.11749999999999999</c:v>
                </c:pt>
                <c:pt idx="2852">
                  <c:v>9.1700000000000004E-2</c:v>
                </c:pt>
                <c:pt idx="2853">
                  <c:v>0.1258</c:v>
                </c:pt>
                <c:pt idx="2854">
                  <c:v>0.1152</c:v>
                </c:pt>
                <c:pt idx="2855">
                  <c:v>0.13780000000000001</c:v>
                </c:pt>
                <c:pt idx="2856">
                  <c:v>0.13950000000000001</c:v>
                </c:pt>
                <c:pt idx="2857">
                  <c:v>0.1658</c:v>
                </c:pt>
                <c:pt idx="2858">
                  <c:v>0.1169</c:v>
                </c:pt>
                <c:pt idx="2859">
                  <c:v>0.1598</c:v>
                </c:pt>
                <c:pt idx="2860">
                  <c:v>0.1106</c:v>
                </c:pt>
                <c:pt idx="2861">
                  <c:v>0.1197</c:v>
                </c:pt>
                <c:pt idx="2862">
                  <c:v>8.7099999999999997E-2</c:v>
                </c:pt>
                <c:pt idx="2863">
                  <c:v>7.5800000000000006E-2</c:v>
                </c:pt>
                <c:pt idx="2864">
                  <c:v>0.156</c:v>
                </c:pt>
                <c:pt idx="2865">
                  <c:v>7.0099999999999996E-2</c:v>
                </c:pt>
                <c:pt idx="2866">
                  <c:v>0.28860000000000002</c:v>
                </c:pt>
                <c:pt idx="2867">
                  <c:v>0.14230000000000001</c:v>
                </c:pt>
                <c:pt idx="2868">
                  <c:v>0.1246</c:v>
                </c:pt>
                <c:pt idx="2869">
                  <c:v>0.13220000000000001</c:v>
                </c:pt>
                <c:pt idx="2870">
                  <c:v>9.9400000000000002E-2</c:v>
                </c:pt>
                <c:pt idx="2871">
                  <c:v>0.1774</c:v>
                </c:pt>
                <c:pt idx="2872">
                  <c:v>8.2199999999999995E-2</c:v>
                </c:pt>
                <c:pt idx="2873">
                  <c:v>0.1186</c:v>
                </c:pt>
                <c:pt idx="2874">
                  <c:v>7.5899999999999995E-2</c:v>
                </c:pt>
                <c:pt idx="2875">
                  <c:v>0.1166</c:v>
                </c:pt>
                <c:pt idx="2876">
                  <c:v>0.16439999999999999</c:v>
                </c:pt>
                <c:pt idx="2877">
                  <c:v>0.1169</c:v>
                </c:pt>
                <c:pt idx="2878">
                  <c:v>8.1000000000000003E-2</c:v>
                </c:pt>
                <c:pt idx="2879">
                  <c:v>9.8000000000000004E-2</c:v>
                </c:pt>
                <c:pt idx="2880">
                  <c:v>0.27650000000000002</c:v>
                </c:pt>
                <c:pt idx="2881">
                  <c:v>8.8999999999999996E-2</c:v>
                </c:pt>
                <c:pt idx="2882">
                  <c:v>0.1273</c:v>
                </c:pt>
                <c:pt idx="2883">
                  <c:v>0.15590000000000001</c:v>
                </c:pt>
                <c:pt idx="2884">
                  <c:v>0.13930000000000001</c:v>
                </c:pt>
                <c:pt idx="2885">
                  <c:v>9.6100000000000005E-2</c:v>
                </c:pt>
                <c:pt idx="2886">
                  <c:v>0.1951</c:v>
                </c:pt>
                <c:pt idx="2887">
                  <c:v>0.14360000000000001</c:v>
                </c:pt>
                <c:pt idx="2888">
                  <c:v>0.1188</c:v>
                </c:pt>
                <c:pt idx="2889">
                  <c:v>0.129</c:v>
                </c:pt>
                <c:pt idx="2890">
                  <c:v>0.1171</c:v>
                </c:pt>
                <c:pt idx="2891">
                  <c:v>5.9200000000000003E-2</c:v>
                </c:pt>
                <c:pt idx="2892">
                  <c:v>0.10249999999999999</c:v>
                </c:pt>
                <c:pt idx="2893">
                  <c:v>0.1235</c:v>
                </c:pt>
                <c:pt idx="2894">
                  <c:v>0.19939999999999999</c:v>
                </c:pt>
                <c:pt idx="2895">
                  <c:v>0.29620000000000002</c:v>
                </c:pt>
                <c:pt idx="2896">
                  <c:v>0.1234</c:v>
                </c:pt>
                <c:pt idx="2897">
                  <c:v>0.10929999999999999</c:v>
                </c:pt>
                <c:pt idx="2898">
                  <c:v>0.2041</c:v>
                </c:pt>
                <c:pt idx="2899">
                  <c:v>0.13669999999999999</c:v>
                </c:pt>
                <c:pt idx="2900">
                  <c:v>8.2100000000000006E-2</c:v>
                </c:pt>
                <c:pt idx="2901">
                  <c:v>0.14599999999999999</c:v>
                </c:pt>
                <c:pt idx="2902">
                  <c:v>0.13830000000000001</c:v>
                </c:pt>
                <c:pt idx="2903">
                  <c:v>0.16830000000000001</c:v>
                </c:pt>
                <c:pt idx="2904">
                  <c:v>9.3799999999999994E-2</c:v>
                </c:pt>
                <c:pt idx="2905">
                  <c:v>0.25280000000000002</c:v>
                </c:pt>
                <c:pt idx="2906">
                  <c:v>0.1114</c:v>
                </c:pt>
                <c:pt idx="2907">
                  <c:v>0.1016</c:v>
                </c:pt>
                <c:pt idx="2908">
                  <c:v>0.1678</c:v>
                </c:pt>
                <c:pt idx="2909">
                  <c:v>9.2399999999999996E-2</c:v>
                </c:pt>
                <c:pt idx="2910">
                  <c:v>0.14299999999999999</c:v>
                </c:pt>
                <c:pt idx="2911">
                  <c:v>7.7100000000000002E-2</c:v>
                </c:pt>
                <c:pt idx="2912">
                  <c:v>0.1022</c:v>
                </c:pt>
                <c:pt idx="2913">
                  <c:v>0.13120000000000001</c:v>
                </c:pt>
                <c:pt idx="2914">
                  <c:v>0.2354</c:v>
                </c:pt>
                <c:pt idx="2915">
                  <c:v>0.1605</c:v>
                </c:pt>
                <c:pt idx="2916">
                  <c:v>0.105</c:v>
                </c:pt>
                <c:pt idx="2917">
                  <c:v>0.21029999999999999</c:v>
                </c:pt>
                <c:pt idx="2918">
                  <c:v>9.11E-2</c:v>
                </c:pt>
                <c:pt idx="2919">
                  <c:v>0.12540000000000001</c:v>
                </c:pt>
                <c:pt idx="2920">
                  <c:v>9.8199999999999996E-2</c:v>
                </c:pt>
                <c:pt idx="2921">
                  <c:v>0.1187</c:v>
                </c:pt>
                <c:pt idx="2922">
                  <c:v>0.1051</c:v>
                </c:pt>
                <c:pt idx="2923">
                  <c:v>0.17369999999999999</c:v>
                </c:pt>
                <c:pt idx="2924">
                  <c:v>0.108</c:v>
                </c:pt>
                <c:pt idx="2925">
                  <c:v>0.13969999999999999</c:v>
                </c:pt>
                <c:pt idx="2926">
                  <c:v>0.14219999999999999</c:v>
                </c:pt>
                <c:pt idx="2927">
                  <c:v>0.1081</c:v>
                </c:pt>
                <c:pt idx="2928">
                  <c:v>0.1565</c:v>
                </c:pt>
                <c:pt idx="2929">
                  <c:v>0.14960000000000001</c:v>
                </c:pt>
                <c:pt idx="2930">
                  <c:v>0.2515</c:v>
                </c:pt>
                <c:pt idx="2931">
                  <c:v>8.5699999999999998E-2</c:v>
                </c:pt>
                <c:pt idx="2932">
                  <c:v>0.1043</c:v>
                </c:pt>
                <c:pt idx="2933">
                  <c:v>0.1041</c:v>
                </c:pt>
                <c:pt idx="2934">
                  <c:v>0.1075</c:v>
                </c:pt>
                <c:pt idx="2935">
                  <c:v>0.15970000000000001</c:v>
                </c:pt>
                <c:pt idx="2936">
                  <c:v>0.1482</c:v>
                </c:pt>
                <c:pt idx="2937">
                  <c:v>9.6199999999999994E-2</c:v>
                </c:pt>
                <c:pt idx="2938">
                  <c:v>0.187</c:v>
                </c:pt>
                <c:pt idx="2939">
                  <c:v>9.1499999999999998E-2</c:v>
                </c:pt>
                <c:pt idx="2940">
                  <c:v>0.4617</c:v>
                </c:pt>
                <c:pt idx="2941">
                  <c:v>0.1069</c:v>
                </c:pt>
                <c:pt idx="2942">
                  <c:v>0.1118</c:v>
                </c:pt>
                <c:pt idx="2943">
                  <c:v>0.11609999999999999</c:v>
                </c:pt>
                <c:pt idx="2944">
                  <c:v>0.1195</c:v>
                </c:pt>
                <c:pt idx="2945">
                  <c:v>0.12330000000000001</c:v>
                </c:pt>
                <c:pt idx="2946">
                  <c:v>0.1191</c:v>
                </c:pt>
                <c:pt idx="2947">
                  <c:v>0.15090000000000001</c:v>
                </c:pt>
                <c:pt idx="2948">
                  <c:v>0.16009999999999999</c:v>
                </c:pt>
                <c:pt idx="2949">
                  <c:v>0.1157</c:v>
                </c:pt>
                <c:pt idx="2950">
                  <c:v>0.15679999999999999</c:v>
                </c:pt>
                <c:pt idx="2951">
                  <c:v>7.8299999999999995E-2</c:v>
                </c:pt>
                <c:pt idx="2952">
                  <c:v>0.13100000000000001</c:v>
                </c:pt>
                <c:pt idx="2953">
                  <c:v>0.1183</c:v>
                </c:pt>
                <c:pt idx="2954">
                  <c:v>0.1007</c:v>
                </c:pt>
                <c:pt idx="2955">
                  <c:v>0.1235</c:v>
                </c:pt>
                <c:pt idx="2956">
                  <c:v>0.1003</c:v>
                </c:pt>
                <c:pt idx="2957">
                  <c:v>0.15759999999999999</c:v>
                </c:pt>
                <c:pt idx="2958">
                  <c:v>0.18229999999999999</c:v>
                </c:pt>
                <c:pt idx="2959">
                  <c:v>0.1118</c:v>
                </c:pt>
                <c:pt idx="2960">
                  <c:v>0.13350000000000001</c:v>
                </c:pt>
                <c:pt idx="2961">
                  <c:v>0.15640000000000001</c:v>
                </c:pt>
                <c:pt idx="2962">
                  <c:v>0.1002</c:v>
                </c:pt>
                <c:pt idx="2963">
                  <c:v>0.14849999999999999</c:v>
                </c:pt>
                <c:pt idx="2964">
                  <c:v>0.1135</c:v>
                </c:pt>
                <c:pt idx="2965">
                  <c:v>0.12520000000000001</c:v>
                </c:pt>
                <c:pt idx="2966">
                  <c:v>0.15090000000000001</c:v>
                </c:pt>
                <c:pt idx="2967">
                  <c:v>8.0100000000000005E-2</c:v>
                </c:pt>
                <c:pt idx="2968">
                  <c:v>0.216</c:v>
                </c:pt>
                <c:pt idx="2969">
                  <c:v>0.2389</c:v>
                </c:pt>
                <c:pt idx="2970">
                  <c:v>0.1464</c:v>
                </c:pt>
                <c:pt idx="2971">
                  <c:v>0.184</c:v>
                </c:pt>
                <c:pt idx="2972">
                  <c:v>0.13020000000000001</c:v>
                </c:pt>
                <c:pt idx="2973">
                  <c:v>0.1512</c:v>
                </c:pt>
                <c:pt idx="2974">
                  <c:v>0.1084</c:v>
                </c:pt>
                <c:pt idx="2975">
                  <c:v>9.8299999999999998E-2</c:v>
                </c:pt>
                <c:pt idx="2976">
                  <c:v>9.0499999999999997E-2</c:v>
                </c:pt>
                <c:pt idx="2977">
                  <c:v>9.3899999999999997E-2</c:v>
                </c:pt>
                <c:pt idx="2978">
                  <c:v>0.151</c:v>
                </c:pt>
                <c:pt idx="2979">
                  <c:v>0.1124</c:v>
                </c:pt>
                <c:pt idx="2980">
                  <c:v>0.14269999999999999</c:v>
                </c:pt>
                <c:pt idx="2981">
                  <c:v>9.7699999999999995E-2</c:v>
                </c:pt>
                <c:pt idx="2982">
                  <c:v>0.15679999999999999</c:v>
                </c:pt>
                <c:pt idx="2983">
                  <c:v>9.35E-2</c:v>
                </c:pt>
                <c:pt idx="2984">
                  <c:v>0.12820000000000001</c:v>
                </c:pt>
                <c:pt idx="2985">
                  <c:v>9.7900000000000001E-2</c:v>
                </c:pt>
                <c:pt idx="2986">
                  <c:v>0.13139999999999999</c:v>
                </c:pt>
                <c:pt idx="2987">
                  <c:v>0.20119999999999999</c:v>
                </c:pt>
                <c:pt idx="2988">
                  <c:v>0.14199999999999999</c:v>
                </c:pt>
                <c:pt idx="2989">
                  <c:v>0.1036</c:v>
                </c:pt>
                <c:pt idx="2990">
                  <c:v>9.3200000000000005E-2</c:v>
                </c:pt>
                <c:pt idx="2991">
                  <c:v>0.1318</c:v>
                </c:pt>
                <c:pt idx="2992">
                  <c:v>0.1676</c:v>
                </c:pt>
                <c:pt idx="2993">
                  <c:v>0.2077</c:v>
                </c:pt>
                <c:pt idx="2994">
                  <c:v>6.7799999999999999E-2</c:v>
                </c:pt>
                <c:pt idx="2995">
                  <c:v>0.41389999999999999</c:v>
                </c:pt>
                <c:pt idx="2996">
                  <c:v>0.1381</c:v>
                </c:pt>
                <c:pt idx="2997">
                  <c:v>0.15060000000000001</c:v>
                </c:pt>
                <c:pt idx="2998">
                  <c:v>0.19800000000000001</c:v>
                </c:pt>
                <c:pt idx="2999">
                  <c:v>0.16839999999999999</c:v>
                </c:pt>
                <c:pt idx="3000">
                  <c:v>0.1026</c:v>
                </c:pt>
                <c:pt idx="3001">
                  <c:v>8.7800000000000003E-2</c:v>
                </c:pt>
                <c:pt idx="3002">
                  <c:v>0.18210000000000001</c:v>
                </c:pt>
                <c:pt idx="3003">
                  <c:v>9.8000000000000004E-2</c:v>
                </c:pt>
                <c:pt idx="3004">
                  <c:v>0.1411</c:v>
                </c:pt>
                <c:pt idx="3005">
                  <c:v>9.35E-2</c:v>
                </c:pt>
                <c:pt idx="3006">
                  <c:v>9.9699999999999997E-2</c:v>
                </c:pt>
                <c:pt idx="3007">
                  <c:v>0.1741</c:v>
                </c:pt>
                <c:pt idx="3008">
                  <c:v>0.1069</c:v>
                </c:pt>
                <c:pt idx="3009">
                  <c:v>0.18160000000000001</c:v>
                </c:pt>
                <c:pt idx="3010">
                  <c:v>9.64E-2</c:v>
                </c:pt>
                <c:pt idx="3011">
                  <c:v>0.1179</c:v>
                </c:pt>
                <c:pt idx="3012">
                  <c:v>0.1004</c:v>
                </c:pt>
                <c:pt idx="3013">
                  <c:v>0.11940000000000001</c:v>
                </c:pt>
                <c:pt idx="3014">
                  <c:v>0.1079</c:v>
                </c:pt>
                <c:pt idx="3015">
                  <c:v>0.21640000000000001</c:v>
                </c:pt>
                <c:pt idx="3016">
                  <c:v>0.15010000000000001</c:v>
                </c:pt>
                <c:pt idx="3017">
                  <c:v>0.105</c:v>
                </c:pt>
                <c:pt idx="3018">
                  <c:v>7.2900000000000006E-2</c:v>
                </c:pt>
                <c:pt idx="3019">
                  <c:v>0.1915</c:v>
                </c:pt>
                <c:pt idx="3020">
                  <c:v>0.30220000000000002</c:v>
                </c:pt>
                <c:pt idx="3021">
                  <c:v>0.1065</c:v>
                </c:pt>
                <c:pt idx="3022">
                  <c:v>7.3499999999999996E-2</c:v>
                </c:pt>
                <c:pt idx="3023">
                  <c:v>0.1031</c:v>
                </c:pt>
                <c:pt idx="3024">
                  <c:v>0.1154</c:v>
                </c:pt>
                <c:pt idx="3025">
                  <c:v>7.7899999999999997E-2</c:v>
                </c:pt>
                <c:pt idx="3026">
                  <c:v>0.1109</c:v>
                </c:pt>
                <c:pt idx="3027">
                  <c:v>0.16950000000000001</c:v>
                </c:pt>
                <c:pt idx="3028">
                  <c:v>0.26569999999999999</c:v>
                </c:pt>
                <c:pt idx="3029">
                  <c:v>0.13320000000000001</c:v>
                </c:pt>
                <c:pt idx="3030">
                  <c:v>0.31440000000000001</c:v>
                </c:pt>
                <c:pt idx="3031">
                  <c:v>0.1022</c:v>
                </c:pt>
                <c:pt idx="3032">
                  <c:v>8.7599999999999997E-2</c:v>
                </c:pt>
                <c:pt idx="3033">
                  <c:v>0.1123</c:v>
                </c:pt>
                <c:pt idx="3034">
                  <c:v>8.4900000000000003E-2</c:v>
                </c:pt>
                <c:pt idx="3035">
                  <c:v>0.23630000000000001</c:v>
                </c:pt>
                <c:pt idx="3036">
                  <c:v>0.1007</c:v>
                </c:pt>
                <c:pt idx="3037">
                  <c:v>0.27060000000000001</c:v>
                </c:pt>
                <c:pt idx="3038">
                  <c:v>0.15590000000000001</c:v>
                </c:pt>
                <c:pt idx="3039">
                  <c:v>0.2361</c:v>
                </c:pt>
                <c:pt idx="3040">
                  <c:v>9.3600000000000003E-2</c:v>
                </c:pt>
                <c:pt idx="3041">
                  <c:v>0.1201</c:v>
                </c:pt>
                <c:pt idx="3042">
                  <c:v>8.72E-2</c:v>
                </c:pt>
                <c:pt idx="3043">
                  <c:v>0.1139</c:v>
                </c:pt>
                <c:pt idx="3044">
                  <c:v>0.26519999999999999</c:v>
                </c:pt>
                <c:pt idx="3045">
                  <c:v>0.12559999999999999</c:v>
                </c:pt>
                <c:pt idx="3046">
                  <c:v>0.2407</c:v>
                </c:pt>
                <c:pt idx="3047">
                  <c:v>0.1052</c:v>
                </c:pt>
                <c:pt idx="3048">
                  <c:v>0.27400000000000002</c:v>
                </c:pt>
                <c:pt idx="3049">
                  <c:v>0.14530000000000001</c:v>
                </c:pt>
                <c:pt idx="3050">
                  <c:v>0.13689999999999999</c:v>
                </c:pt>
                <c:pt idx="3051">
                  <c:v>0.15890000000000001</c:v>
                </c:pt>
                <c:pt idx="3052">
                  <c:v>0.109</c:v>
                </c:pt>
                <c:pt idx="3053">
                  <c:v>0.1128</c:v>
                </c:pt>
                <c:pt idx="3054">
                  <c:v>0.1242</c:v>
                </c:pt>
                <c:pt idx="3055">
                  <c:v>0.11409999999999999</c:v>
                </c:pt>
                <c:pt idx="3056">
                  <c:v>0.20680000000000001</c:v>
                </c:pt>
                <c:pt idx="3057">
                  <c:v>0.10639999999999999</c:v>
                </c:pt>
                <c:pt idx="3058">
                  <c:v>0.1024</c:v>
                </c:pt>
                <c:pt idx="3059">
                  <c:v>7.9600000000000004E-2</c:v>
                </c:pt>
                <c:pt idx="3060">
                  <c:v>2.0500000000000001E-2</c:v>
                </c:pt>
                <c:pt idx="3061">
                  <c:v>0.16470000000000001</c:v>
                </c:pt>
                <c:pt idx="3062">
                  <c:v>0.1057</c:v>
                </c:pt>
                <c:pt idx="3063">
                  <c:v>0.188</c:v>
                </c:pt>
                <c:pt idx="3064">
                  <c:v>0.20749999999999999</c:v>
                </c:pt>
                <c:pt idx="3065">
                  <c:v>0.2203</c:v>
                </c:pt>
                <c:pt idx="3066">
                  <c:v>0.1081</c:v>
                </c:pt>
                <c:pt idx="3067">
                  <c:v>0.26790000000000003</c:v>
                </c:pt>
                <c:pt idx="3068">
                  <c:v>0.14910000000000001</c:v>
                </c:pt>
                <c:pt idx="3069">
                  <c:v>0.1024</c:v>
                </c:pt>
                <c:pt idx="3070">
                  <c:v>8.3099999999999993E-2</c:v>
                </c:pt>
                <c:pt idx="3071">
                  <c:v>0.42120000000000002</c:v>
                </c:pt>
                <c:pt idx="3072">
                  <c:v>0.21560000000000001</c:v>
                </c:pt>
                <c:pt idx="3073">
                  <c:v>0.26900000000000002</c:v>
                </c:pt>
                <c:pt idx="3074">
                  <c:v>0.13239999999999999</c:v>
                </c:pt>
                <c:pt idx="3075">
                  <c:v>0.2014</c:v>
                </c:pt>
                <c:pt idx="3076">
                  <c:v>8.9300000000000004E-2</c:v>
                </c:pt>
                <c:pt idx="3077">
                  <c:v>0.1191</c:v>
                </c:pt>
                <c:pt idx="3078">
                  <c:v>0.11169999999999999</c:v>
                </c:pt>
                <c:pt idx="3079">
                  <c:v>0.15010000000000001</c:v>
                </c:pt>
                <c:pt idx="3080">
                  <c:v>0.2072</c:v>
                </c:pt>
                <c:pt idx="3081">
                  <c:v>9.4100000000000003E-2</c:v>
                </c:pt>
                <c:pt idx="3082">
                  <c:v>0.13450000000000001</c:v>
                </c:pt>
                <c:pt idx="3083">
                  <c:v>0.13150000000000001</c:v>
                </c:pt>
                <c:pt idx="3084">
                  <c:v>6.3700000000000007E-2</c:v>
                </c:pt>
                <c:pt idx="3085">
                  <c:v>8.9800000000000005E-2</c:v>
                </c:pt>
                <c:pt idx="3086">
                  <c:v>7.9699999999999993E-2</c:v>
                </c:pt>
                <c:pt idx="3087">
                  <c:v>0.1132</c:v>
                </c:pt>
                <c:pt idx="3088">
                  <c:v>0.23300000000000001</c:v>
                </c:pt>
                <c:pt idx="3089">
                  <c:v>0.13519999999999999</c:v>
                </c:pt>
                <c:pt idx="3090">
                  <c:v>0.1081</c:v>
                </c:pt>
                <c:pt idx="3091">
                  <c:v>9.4500000000000001E-2</c:v>
                </c:pt>
                <c:pt idx="3092">
                  <c:v>0.1022</c:v>
                </c:pt>
                <c:pt idx="3093">
                  <c:v>0.23760000000000001</c:v>
                </c:pt>
                <c:pt idx="3094">
                  <c:v>0.29470000000000002</c:v>
                </c:pt>
                <c:pt idx="3095">
                  <c:v>0.12590000000000001</c:v>
                </c:pt>
                <c:pt idx="3096">
                  <c:v>0.17269999999999999</c:v>
                </c:pt>
                <c:pt idx="3097">
                  <c:v>7.5600000000000001E-2</c:v>
                </c:pt>
                <c:pt idx="3098">
                  <c:v>9.7199999999999995E-2</c:v>
                </c:pt>
                <c:pt idx="3099">
                  <c:v>0.1139</c:v>
                </c:pt>
                <c:pt idx="3100">
                  <c:v>0.155</c:v>
                </c:pt>
                <c:pt idx="3101">
                  <c:v>0.11700000000000001</c:v>
                </c:pt>
                <c:pt idx="3102">
                  <c:v>0.11550000000000001</c:v>
                </c:pt>
                <c:pt idx="3103">
                  <c:v>0.1341</c:v>
                </c:pt>
                <c:pt idx="3104">
                  <c:v>0.19400000000000001</c:v>
                </c:pt>
                <c:pt idx="3105">
                  <c:v>0.1028</c:v>
                </c:pt>
                <c:pt idx="3106">
                  <c:v>8.8599999999999998E-2</c:v>
                </c:pt>
                <c:pt idx="3107">
                  <c:v>0.22770000000000001</c:v>
                </c:pt>
                <c:pt idx="3108">
                  <c:v>0.1166</c:v>
                </c:pt>
                <c:pt idx="3109">
                  <c:v>0.2218</c:v>
                </c:pt>
                <c:pt idx="3110">
                  <c:v>0.15049999999999999</c:v>
                </c:pt>
                <c:pt idx="3111">
                  <c:v>0.1119</c:v>
                </c:pt>
                <c:pt idx="3112">
                  <c:v>0.21060000000000001</c:v>
                </c:pt>
                <c:pt idx="3113">
                  <c:v>0.1018</c:v>
                </c:pt>
                <c:pt idx="3114">
                  <c:v>0.1575</c:v>
                </c:pt>
                <c:pt idx="3115">
                  <c:v>0.17349999999999999</c:v>
                </c:pt>
                <c:pt idx="3116">
                  <c:v>0.19439999999999999</c:v>
                </c:pt>
                <c:pt idx="3117">
                  <c:v>0.1234</c:v>
                </c:pt>
                <c:pt idx="3118">
                  <c:v>0.28399999999999997</c:v>
                </c:pt>
                <c:pt idx="3119">
                  <c:v>0.12559999999999999</c:v>
                </c:pt>
                <c:pt idx="3120">
                  <c:v>0.13589999999999999</c:v>
                </c:pt>
                <c:pt idx="3121">
                  <c:v>0.1221</c:v>
                </c:pt>
                <c:pt idx="3122">
                  <c:v>0.13189999999999999</c:v>
                </c:pt>
                <c:pt idx="3123">
                  <c:v>0.10100000000000001</c:v>
                </c:pt>
                <c:pt idx="3124">
                  <c:v>0.1431</c:v>
                </c:pt>
                <c:pt idx="3125">
                  <c:v>0.1867</c:v>
                </c:pt>
                <c:pt idx="3126">
                  <c:v>0.1799</c:v>
                </c:pt>
                <c:pt idx="3127">
                  <c:v>0.10009999999999999</c:v>
                </c:pt>
                <c:pt idx="3128">
                  <c:v>0.16489999999999999</c:v>
                </c:pt>
                <c:pt idx="3129">
                  <c:v>0.1104</c:v>
                </c:pt>
                <c:pt idx="3130">
                  <c:v>0.1351</c:v>
                </c:pt>
                <c:pt idx="3131">
                  <c:v>0.13120000000000001</c:v>
                </c:pt>
                <c:pt idx="3132">
                  <c:v>0.2278</c:v>
                </c:pt>
                <c:pt idx="3133">
                  <c:v>0.2535</c:v>
                </c:pt>
                <c:pt idx="3134">
                  <c:v>0.20250000000000001</c:v>
                </c:pt>
                <c:pt idx="3135">
                  <c:v>0.1106</c:v>
                </c:pt>
                <c:pt idx="3136">
                  <c:v>0.11360000000000001</c:v>
                </c:pt>
                <c:pt idx="3137">
                  <c:v>0.1343</c:v>
                </c:pt>
                <c:pt idx="3138">
                  <c:v>0.1469</c:v>
                </c:pt>
                <c:pt idx="3139">
                  <c:v>0.1225</c:v>
                </c:pt>
                <c:pt idx="3140">
                  <c:v>0.12720000000000001</c:v>
                </c:pt>
                <c:pt idx="3141">
                  <c:v>7.3899999999999993E-2</c:v>
                </c:pt>
                <c:pt idx="3142">
                  <c:v>0.29609999999999997</c:v>
                </c:pt>
                <c:pt idx="3143">
                  <c:v>0.2026</c:v>
                </c:pt>
                <c:pt idx="3144">
                  <c:v>0.38850000000000001</c:v>
                </c:pt>
                <c:pt idx="3145">
                  <c:v>0.16650000000000001</c:v>
                </c:pt>
                <c:pt idx="3146">
                  <c:v>0.65180000000000005</c:v>
                </c:pt>
                <c:pt idx="3147">
                  <c:v>0.25530000000000003</c:v>
                </c:pt>
                <c:pt idx="3148">
                  <c:v>0.1202</c:v>
                </c:pt>
                <c:pt idx="3149">
                  <c:v>0.1239</c:v>
                </c:pt>
                <c:pt idx="3150">
                  <c:v>9.7699999999999995E-2</c:v>
                </c:pt>
                <c:pt idx="3151">
                  <c:v>0.18110000000000001</c:v>
                </c:pt>
                <c:pt idx="3152">
                  <c:v>0.104</c:v>
                </c:pt>
                <c:pt idx="3153">
                  <c:v>0.1767</c:v>
                </c:pt>
                <c:pt idx="3154">
                  <c:v>0.1239</c:v>
                </c:pt>
                <c:pt idx="3155">
                  <c:v>0.1169</c:v>
                </c:pt>
                <c:pt idx="3156">
                  <c:v>8.6599999999999996E-2</c:v>
                </c:pt>
                <c:pt idx="3157">
                  <c:v>8.1100000000000005E-2</c:v>
                </c:pt>
                <c:pt idx="3158">
                  <c:v>0.126</c:v>
                </c:pt>
                <c:pt idx="3159">
                  <c:v>0.1452</c:v>
                </c:pt>
                <c:pt idx="3160">
                  <c:v>0.15079999999999999</c:v>
                </c:pt>
                <c:pt idx="3161">
                  <c:v>0.15939999999999999</c:v>
                </c:pt>
                <c:pt idx="3162">
                  <c:v>9.5699999999999993E-2</c:v>
                </c:pt>
                <c:pt idx="3163">
                  <c:v>0.16159999999999999</c:v>
                </c:pt>
                <c:pt idx="3164">
                  <c:v>0.1212</c:v>
                </c:pt>
                <c:pt idx="3165">
                  <c:v>0.14030000000000001</c:v>
                </c:pt>
                <c:pt idx="3166">
                  <c:v>8.9300000000000004E-2</c:v>
                </c:pt>
                <c:pt idx="3167">
                  <c:v>9.8699999999999996E-2</c:v>
                </c:pt>
                <c:pt idx="3168">
                  <c:v>0.12939999999999999</c:v>
                </c:pt>
                <c:pt idx="3169">
                  <c:v>8.0699999999999994E-2</c:v>
                </c:pt>
                <c:pt idx="3170">
                  <c:v>9.5899999999999999E-2</c:v>
                </c:pt>
                <c:pt idx="3171">
                  <c:v>8.2699999999999996E-2</c:v>
                </c:pt>
                <c:pt idx="3172">
                  <c:v>0.1411</c:v>
                </c:pt>
                <c:pt idx="3173">
                  <c:v>8.6199999999999999E-2</c:v>
                </c:pt>
                <c:pt idx="3174">
                  <c:v>0.24460000000000001</c:v>
                </c:pt>
                <c:pt idx="3175">
                  <c:v>0.13170000000000001</c:v>
                </c:pt>
                <c:pt idx="3176">
                  <c:v>0.1009</c:v>
                </c:pt>
                <c:pt idx="3177">
                  <c:v>0.12239999999999999</c:v>
                </c:pt>
                <c:pt idx="3178">
                  <c:v>0.1052</c:v>
                </c:pt>
                <c:pt idx="3179">
                  <c:v>0.13159999999999999</c:v>
                </c:pt>
                <c:pt idx="3180">
                  <c:v>0.1348</c:v>
                </c:pt>
                <c:pt idx="3181">
                  <c:v>9.8000000000000004E-2</c:v>
                </c:pt>
                <c:pt idx="3182">
                  <c:v>8.9800000000000005E-2</c:v>
                </c:pt>
                <c:pt idx="3183">
                  <c:v>0.1114</c:v>
                </c:pt>
                <c:pt idx="3184">
                  <c:v>0.1236</c:v>
                </c:pt>
                <c:pt idx="3185">
                  <c:v>0.13170000000000001</c:v>
                </c:pt>
                <c:pt idx="3186">
                  <c:v>9.9699999999999997E-2</c:v>
                </c:pt>
                <c:pt idx="3187">
                  <c:v>0.17660000000000001</c:v>
                </c:pt>
                <c:pt idx="3188">
                  <c:v>9.6299999999999997E-2</c:v>
                </c:pt>
                <c:pt idx="3189">
                  <c:v>0.126</c:v>
                </c:pt>
                <c:pt idx="3190">
                  <c:v>0.19</c:v>
                </c:pt>
                <c:pt idx="3191">
                  <c:v>0.14829999999999999</c:v>
                </c:pt>
                <c:pt idx="3192">
                  <c:v>0.21290000000000001</c:v>
                </c:pt>
                <c:pt idx="3193">
                  <c:v>9.98E-2</c:v>
                </c:pt>
                <c:pt idx="3194">
                  <c:v>0.1032</c:v>
                </c:pt>
                <c:pt idx="3195">
                  <c:v>0.14180000000000001</c:v>
                </c:pt>
                <c:pt idx="3196">
                  <c:v>9.0999999999999998E-2</c:v>
                </c:pt>
                <c:pt idx="3197">
                  <c:v>0.10340000000000001</c:v>
                </c:pt>
                <c:pt idx="3198">
                  <c:v>0.14660000000000001</c:v>
                </c:pt>
                <c:pt idx="3199">
                  <c:v>0.25</c:v>
                </c:pt>
                <c:pt idx="3200">
                  <c:v>0.20760000000000001</c:v>
                </c:pt>
                <c:pt idx="3201">
                  <c:v>0.1095</c:v>
                </c:pt>
                <c:pt idx="3202">
                  <c:v>0.13980000000000001</c:v>
                </c:pt>
                <c:pt idx="3203">
                  <c:v>0.1229</c:v>
                </c:pt>
                <c:pt idx="3204">
                  <c:v>0.1191</c:v>
                </c:pt>
                <c:pt idx="3205">
                  <c:v>0.15029999999999999</c:v>
                </c:pt>
                <c:pt idx="3206">
                  <c:v>0.21779999999999999</c:v>
                </c:pt>
                <c:pt idx="3207">
                  <c:v>0.1174</c:v>
                </c:pt>
                <c:pt idx="3208">
                  <c:v>0.4481</c:v>
                </c:pt>
                <c:pt idx="3209">
                  <c:v>0.14369999999999999</c:v>
                </c:pt>
                <c:pt idx="3210">
                  <c:v>0.38140000000000002</c:v>
                </c:pt>
                <c:pt idx="3211">
                  <c:v>0.1996</c:v>
                </c:pt>
                <c:pt idx="3212">
                  <c:v>0.11700000000000001</c:v>
                </c:pt>
                <c:pt idx="3213">
                  <c:v>0.15340000000000001</c:v>
                </c:pt>
                <c:pt idx="3214">
                  <c:v>0.12479999999999999</c:v>
                </c:pt>
                <c:pt idx="3215">
                  <c:v>0.13089999999999999</c:v>
                </c:pt>
                <c:pt idx="3216">
                  <c:v>0.14710000000000001</c:v>
                </c:pt>
                <c:pt idx="3217">
                  <c:v>8.4599999999999995E-2</c:v>
                </c:pt>
                <c:pt idx="3218">
                  <c:v>0.14430000000000001</c:v>
                </c:pt>
                <c:pt idx="3219">
                  <c:v>0.1089</c:v>
                </c:pt>
                <c:pt idx="3220">
                  <c:v>0.2039</c:v>
                </c:pt>
                <c:pt idx="3221">
                  <c:v>0.1396</c:v>
                </c:pt>
                <c:pt idx="3222">
                  <c:v>0.10249999999999999</c:v>
                </c:pt>
                <c:pt idx="3223">
                  <c:v>0.10009999999999999</c:v>
                </c:pt>
                <c:pt idx="3224">
                  <c:v>0.17080000000000001</c:v>
                </c:pt>
                <c:pt idx="3225">
                  <c:v>0.15970000000000001</c:v>
                </c:pt>
                <c:pt idx="3226">
                  <c:v>0.1113</c:v>
                </c:pt>
                <c:pt idx="3227">
                  <c:v>0.19919999999999999</c:v>
                </c:pt>
                <c:pt idx="3228">
                  <c:v>9.2799999999999994E-2</c:v>
                </c:pt>
                <c:pt idx="3229">
                  <c:v>0.21179999999999999</c:v>
                </c:pt>
                <c:pt idx="3230">
                  <c:v>0.14369999999999999</c:v>
                </c:pt>
                <c:pt idx="3231">
                  <c:v>0.17150000000000001</c:v>
                </c:pt>
                <c:pt idx="3232">
                  <c:v>0.44219999999999998</c:v>
                </c:pt>
                <c:pt idx="3233">
                  <c:v>9.8500000000000004E-2</c:v>
                </c:pt>
                <c:pt idx="3234">
                  <c:v>0.10150000000000001</c:v>
                </c:pt>
                <c:pt idx="3235">
                  <c:v>7.9200000000000007E-2</c:v>
                </c:pt>
                <c:pt idx="3236">
                  <c:v>8.5000000000000006E-2</c:v>
                </c:pt>
                <c:pt idx="3237">
                  <c:v>0.12640000000000001</c:v>
                </c:pt>
                <c:pt idx="3238">
                  <c:v>9.0899999999999995E-2</c:v>
                </c:pt>
                <c:pt idx="3239">
                  <c:v>9.2799999999999994E-2</c:v>
                </c:pt>
                <c:pt idx="3240">
                  <c:v>0.2545</c:v>
                </c:pt>
                <c:pt idx="3241">
                  <c:v>0.14680000000000001</c:v>
                </c:pt>
                <c:pt idx="3242">
                  <c:v>0.1091</c:v>
                </c:pt>
                <c:pt idx="3243">
                  <c:v>0.1401</c:v>
                </c:pt>
                <c:pt idx="3244">
                  <c:v>0.106</c:v>
                </c:pt>
                <c:pt idx="3245">
                  <c:v>0.11119999999999999</c:v>
                </c:pt>
                <c:pt idx="3246">
                  <c:v>0.1258</c:v>
                </c:pt>
                <c:pt idx="3247">
                  <c:v>0.22639999999999999</c:v>
                </c:pt>
                <c:pt idx="3248">
                  <c:v>0.1075</c:v>
                </c:pt>
                <c:pt idx="3249">
                  <c:v>0.25069999999999998</c:v>
                </c:pt>
                <c:pt idx="3250">
                  <c:v>0.1326</c:v>
                </c:pt>
                <c:pt idx="3251">
                  <c:v>0.1356</c:v>
                </c:pt>
                <c:pt idx="3252">
                  <c:v>8.4199999999999997E-2</c:v>
                </c:pt>
                <c:pt idx="3253">
                  <c:v>0.1288</c:v>
                </c:pt>
                <c:pt idx="3254">
                  <c:v>0.2949</c:v>
                </c:pt>
                <c:pt idx="3255">
                  <c:v>0.15790000000000001</c:v>
                </c:pt>
                <c:pt idx="3256">
                  <c:v>8.1100000000000005E-2</c:v>
                </c:pt>
                <c:pt idx="3257">
                  <c:v>0.1348</c:v>
                </c:pt>
                <c:pt idx="3258">
                  <c:v>0.1305</c:v>
                </c:pt>
                <c:pt idx="3259">
                  <c:v>0.1038</c:v>
                </c:pt>
                <c:pt idx="3260">
                  <c:v>8.3599999999999994E-2</c:v>
                </c:pt>
                <c:pt idx="3261">
                  <c:v>0.15559999999999999</c:v>
                </c:pt>
                <c:pt idx="3262">
                  <c:v>0.12540000000000001</c:v>
                </c:pt>
                <c:pt idx="3263">
                  <c:v>0.12280000000000001</c:v>
                </c:pt>
                <c:pt idx="3264">
                  <c:v>0.1114</c:v>
                </c:pt>
                <c:pt idx="3265">
                  <c:v>0.1326</c:v>
                </c:pt>
                <c:pt idx="3266">
                  <c:v>6.8400000000000002E-2</c:v>
                </c:pt>
                <c:pt idx="3267">
                  <c:v>0.1179</c:v>
                </c:pt>
                <c:pt idx="3268">
                  <c:v>0.13189999999999999</c:v>
                </c:pt>
                <c:pt idx="3269">
                  <c:v>9.8299999999999998E-2</c:v>
                </c:pt>
                <c:pt idx="3270">
                  <c:v>0.1181</c:v>
                </c:pt>
                <c:pt idx="3271">
                  <c:v>0.1239</c:v>
                </c:pt>
                <c:pt idx="3272">
                  <c:v>0.32529999999999998</c:v>
                </c:pt>
                <c:pt idx="3273">
                  <c:v>0.26569999999999999</c:v>
                </c:pt>
                <c:pt idx="3274">
                  <c:v>0.13500000000000001</c:v>
                </c:pt>
                <c:pt idx="3275">
                  <c:v>0.13059999999999999</c:v>
                </c:pt>
                <c:pt idx="3276">
                  <c:v>0.1789</c:v>
                </c:pt>
                <c:pt idx="3277">
                  <c:v>0.1268</c:v>
                </c:pt>
                <c:pt idx="3278">
                  <c:v>0.1706</c:v>
                </c:pt>
                <c:pt idx="3279">
                  <c:v>0.1321</c:v>
                </c:pt>
                <c:pt idx="3280">
                  <c:v>0.12920000000000001</c:v>
                </c:pt>
                <c:pt idx="3281">
                  <c:v>0.14580000000000001</c:v>
                </c:pt>
                <c:pt idx="3282">
                  <c:v>0.1225</c:v>
                </c:pt>
                <c:pt idx="3283">
                  <c:v>0.12509999999999999</c:v>
                </c:pt>
                <c:pt idx="3284">
                  <c:v>0.14940000000000001</c:v>
                </c:pt>
                <c:pt idx="3285">
                  <c:v>9.74E-2</c:v>
                </c:pt>
                <c:pt idx="3286">
                  <c:v>0.14649999999999999</c:v>
                </c:pt>
                <c:pt idx="3287">
                  <c:v>9.7500000000000003E-2</c:v>
                </c:pt>
                <c:pt idx="3288">
                  <c:v>7.5899999999999995E-2</c:v>
                </c:pt>
                <c:pt idx="3289">
                  <c:v>0.1668</c:v>
                </c:pt>
                <c:pt idx="3290">
                  <c:v>0.14760000000000001</c:v>
                </c:pt>
                <c:pt idx="3291">
                  <c:v>0.16420000000000001</c:v>
                </c:pt>
                <c:pt idx="3292">
                  <c:v>0.1128</c:v>
                </c:pt>
                <c:pt idx="3293">
                  <c:v>9.6000000000000002E-2</c:v>
                </c:pt>
                <c:pt idx="3294">
                  <c:v>0.1069</c:v>
                </c:pt>
                <c:pt idx="3295">
                  <c:v>0.1522</c:v>
                </c:pt>
                <c:pt idx="3296">
                  <c:v>0.3352</c:v>
                </c:pt>
                <c:pt idx="3297">
                  <c:v>0.38540000000000002</c:v>
                </c:pt>
                <c:pt idx="3298">
                  <c:v>0.1981</c:v>
                </c:pt>
                <c:pt idx="3299">
                  <c:v>0.14219999999999999</c:v>
                </c:pt>
                <c:pt idx="3300">
                  <c:v>9.4600000000000004E-2</c:v>
                </c:pt>
                <c:pt idx="3301">
                  <c:v>9.5899999999999999E-2</c:v>
                </c:pt>
                <c:pt idx="3302">
                  <c:v>0.1028</c:v>
                </c:pt>
                <c:pt idx="3303">
                  <c:v>0.40570000000000001</c:v>
                </c:pt>
                <c:pt idx="3304">
                  <c:v>0.11849999999999999</c:v>
                </c:pt>
                <c:pt idx="3305">
                  <c:v>0.1487</c:v>
                </c:pt>
                <c:pt idx="3306">
                  <c:v>0.1032</c:v>
                </c:pt>
                <c:pt idx="3307">
                  <c:v>0.16969999999999999</c:v>
                </c:pt>
                <c:pt idx="3308">
                  <c:v>8.8300000000000003E-2</c:v>
                </c:pt>
                <c:pt idx="3309">
                  <c:v>0.2084</c:v>
                </c:pt>
                <c:pt idx="3310">
                  <c:v>9.8699999999999996E-2</c:v>
                </c:pt>
                <c:pt idx="3311">
                  <c:v>9.9500000000000005E-2</c:v>
                </c:pt>
                <c:pt idx="3312">
                  <c:v>0.1462</c:v>
                </c:pt>
                <c:pt idx="3313">
                  <c:v>0.13120000000000001</c:v>
                </c:pt>
                <c:pt idx="3314">
                  <c:v>0.15140000000000001</c:v>
                </c:pt>
                <c:pt idx="3315">
                  <c:v>0.19739999999999999</c:v>
                </c:pt>
                <c:pt idx="3316">
                  <c:v>0.1381</c:v>
                </c:pt>
                <c:pt idx="3317">
                  <c:v>0.15110000000000001</c:v>
                </c:pt>
                <c:pt idx="3318">
                  <c:v>0.11509999999999999</c:v>
                </c:pt>
                <c:pt idx="3319">
                  <c:v>0.12230000000000001</c:v>
                </c:pt>
                <c:pt idx="3320">
                  <c:v>0.1137</c:v>
                </c:pt>
                <c:pt idx="3321">
                  <c:v>0.1343</c:v>
                </c:pt>
                <c:pt idx="3322">
                  <c:v>9.1700000000000004E-2</c:v>
                </c:pt>
                <c:pt idx="3323">
                  <c:v>9.1800000000000007E-2</c:v>
                </c:pt>
                <c:pt idx="3324">
                  <c:v>0.12</c:v>
                </c:pt>
                <c:pt idx="3325">
                  <c:v>0.1358</c:v>
                </c:pt>
                <c:pt idx="3326">
                  <c:v>8.2500000000000004E-2</c:v>
                </c:pt>
                <c:pt idx="3327">
                  <c:v>0.14549999999999999</c:v>
                </c:pt>
                <c:pt idx="3328">
                  <c:v>0.1043</c:v>
                </c:pt>
                <c:pt idx="3329">
                  <c:v>0.14499999999999999</c:v>
                </c:pt>
                <c:pt idx="3330">
                  <c:v>0.1183</c:v>
                </c:pt>
                <c:pt idx="3331">
                  <c:v>0.19400000000000001</c:v>
                </c:pt>
                <c:pt idx="3332">
                  <c:v>9.1999999999999998E-2</c:v>
                </c:pt>
                <c:pt idx="3333">
                  <c:v>0.1676</c:v>
                </c:pt>
                <c:pt idx="3334">
                  <c:v>8.8900000000000007E-2</c:v>
                </c:pt>
                <c:pt idx="3335">
                  <c:v>0.1021</c:v>
                </c:pt>
                <c:pt idx="3336">
                  <c:v>0.16039999999999999</c:v>
                </c:pt>
                <c:pt idx="3337">
                  <c:v>0.44869999999999999</c:v>
                </c:pt>
                <c:pt idx="3338">
                  <c:v>0.17180000000000001</c:v>
                </c:pt>
                <c:pt idx="3339">
                  <c:v>0.11219999999999999</c:v>
                </c:pt>
                <c:pt idx="3340">
                  <c:v>8.8499999999999995E-2</c:v>
                </c:pt>
                <c:pt idx="3341">
                  <c:v>0.11940000000000001</c:v>
                </c:pt>
                <c:pt idx="3342">
                  <c:v>0.11070000000000001</c:v>
                </c:pt>
                <c:pt idx="3343">
                  <c:v>9.7100000000000006E-2</c:v>
                </c:pt>
                <c:pt idx="3344">
                  <c:v>0.17119999999999999</c:v>
                </c:pt>
                <c:pt idx="3345">
                  <c:v>0.15670000000000001</c:v>
                </c:pt>
                <c:pt idx="3346">
                  <c:v>0.10780000000000001</c:v>
                </c:pt>
                <c:pt idx="3347">
                  <c:v>0.16370000000000001</c:v>
                </c:pt>
                <c:pt idx="3348">
                  <c:v>8.9200000000000002E-2</c:v>
                </c:pt>
                <c:pt idx="3349">
                  <c:v>0.10100000000000001</c:v>
                </c:pt>
                <c:pt idx="3350">
                  <c:v>0.1132</c:v>
                </c:pt>
                <c:pt idx="3351">
                  <c:v>0.1108</c:v>
                </c:pt>
                <c:pt idx="3352">
                  <c:v>0.2384</c:v>
                </c:pt>
                <c:pt idx="3353">
                  <c:v>9.1899999999999996E-2</c:v>
                </c:pt>
                <c:pt idx="3354">
                  <c:v>0.18459999999999999</c:v>
                </c:pt>
                <c:pt idx="3355">
                  <c:v>0.13669999999999999</c:v>
                </c:pt>
                <c:pt idx="3356">
                  <c:v>0.10150000000000001</c:v>
                </c:pt>
                <c:pt idx="3357">
                  <c:v>7.6100000000000001E-2</c:v>
                </c:pt>
                <c:pt idx="3358">
                  <c:v>0.113</c:v>
                </c:pt>
                <c:pt idx="3359">
                  <c:v>0.13070000000000001</c:v>
                </c:pt>
                <c:pt idx="3360">
                  <c:v>9.8799999999999999E-2</c:v>
                </c:pt>
                <c:pt idx="3361">
                  <c:v>7.9100000000000004E-2</c:v>
                </c:pt>
                <c:pt idx="3362">
                  <c:v>0.1114</c:v>
                </c:pt>
                <c:pt idx="3363">
                  <c:v>0.1249</c:v>
                </c:pt>
                <c:pt idx="3364">
                  <c:v>0.10639999999999999</c:v>
                </c:pt>
                <c:pt idx="3365">
                  <c:v>0.1515</c:v>
                </c:pt>
                <c:pt idx="3366">
                  <c:v>0.2</c:v>
                </c:pt>
                <c:pt idx="3367">
                  <c:v>0.31640000000000001</c:v>
                </c:pt>
                <c:pt idx="3368">
                  <c:v>7.7600000000000002E-2</c:v>
                </c:pt>
                <c:pt idx="3369">
                  <c:v>0.36270000000000002</c:v>
                </c:pt>
                <c:pt idx="3370">
                  <c:v>0.37619999999999998</c:v>
                </c:pt>
                <c:pt idx="3371">
                  <c:v>8.7099999999999997E-2</c:v>
                </c:pt>
                <c:pt idx="3372">
                  <c:v>0.1923</c:v>
                </c:pt>
                <c:pt idx="3373">
                  <c:v>0.15</c:v>
                </c:pt>
                <c:pt idx="3374">
                  <c:v>0.25969999999999999</c:v>
                </c:pt>
                <c:pt idx="3375">
                  <c:v>0.2964</c:v>
                </c:pt>
                <c:pt idx="3376">
                  <c:v>9.8900000000000002E-2</c:v>
                </c:pt>
                <c:pt idx="3377">
                  <c:v>0.1227</c:v>
                </c:pt>
                <c:pt idx="3378">
                  <c:v>0.21079999999999999</c:v>
                </c:pt>
                <c:pt idx="3379">
                  <c:v>0.1074</c:v>
                </c:pt>
                <c:pt idx="3380">
                  <c:v>0.15029999999999999</c:v>
                </c:pt>
                <c:pt idx="3381">
                  <c:v>0.1057</c:v>
                </c:pt>
                <c:pt idx="3382">
                  <c:v>0.1033</c:v>
                </c:pt>
                <c:pt idx="3383">
                  <c:v>0.1066</c:v>
                </c:pt>
                <c:pt idx="3384">
                  <c:v>0.15690000000000001</c:v>
                </c:pt>
                <c:pt idx="3385">
                  <c:v>9.2200000000000004E-2</c:v>
                </c:pt>
                <c:pt idx="3386">
                  <c:v>0.214</c:v>
                </c:pt>
                <c:pt idx="3387">
                  <c:v>0.1197</c:v>
                </c:pt>
                <c:pt idx="3388">
                  <c:v>0.1527</c:v>
                </c:pt>
                <c:pt idx="3389">
                  <c:v>0.15640000000000001</c:v>
                </c:pt>
                <c:pt idx="3390">
                  <c:v>0.1176</c:v>
                </c:pt>
                <c:pt idx="3391">
                  <c:v>0.14829999999999999</c:v>
                </c:pt>
                <c:pt idx="3392">
                  <c:v>0.3327</c:v>
                </c:pt>
                <c:pt idx="3393">
                  <c:v>0.1241</c:v>
                </c:pt>
                <c:pt idx="3394">
                  <c:v>0.2492</c:v>
                </c:pt>
                <c:pt idx="3395">
                  <c:v>8.9499999999999996E-2</c:v>
                </c:pt>
                <c:pt idx="3396">
                  <c:v>0.31440000000000001</c:v>
                </c:pt>
                <c:pt idx="3397">
                  <c:v>0.12529999999999999</c:v>
                </c:pt>
                <c:pt idx="3398">
                  <c:v>0.28000000000000003</c:v>
                </c:pt>
                <c:pt idx="3399">
                  <c:v>0.08</c:v>
                </c:pt>
                <c:pt idx="3400">
                  <c:v>9.6100000000000005E-2</c:v>
                </c:pt>
                <c:pt idx="3401">
                  <c:v>0.41820000000000002</c:v>
                </c:pt>
                <c:pt idx="3402">
                  <c:v>0.1195</c:v>
                </c:pt>
                <c:pt idx="3403">
                  <c:v>0.105</c:v>
                </c:pt>
                <c:pt idx="3404">
                  <c:v>0.20050000000000001</c:v>
                </c:pt>
                <c:pt idx="3405">
                  <c:v>7.85E-2</c:v>
                </c:pt>
                <c:pt idx="3406">
                  <c:v>0.1134</c:v>
                </c:pt>
                <c:pt idx="3407">
                  <c:v>0.1041</c:v>
                </c:pt>
                <c:pt idx="3408">
                  <c:v>0.52200000000000002</c:v>
                </c:pt>
                <c:pt idx="3409">
                  <c:v>0.14729999999999999</c:v>
                </c:pt>
                <c:pt idx="3410">
                  <c:v>0.13700000000000001</c:v>
                </c:pt>
                <c:pt idx="3411">
                  <c:v>0.1066</c:v>
                </c:pt>
                <c:pt idx="3412">
                  <c:v>0.17699999999999999</c:v>
                </c:pt>
                <c:pt idx="3413">
                  <c:v>0.11119999999999999</c:v>
                </c:pt>
                <c:pt idx="3414">
                  <c:v>0.1308</c:v>
                </c:pt>
                <c:pt idx="3415">
                  <c:v>0.1229</c:v>
                </c:pt>
                <c:pt idx="3416">
                  <c:v>0.1338</c:v>
                </c:pt>
                <c:pt idx="3417">
                  <c:v>0.1087</c:v>
                </c:pt>
                <c:pt idx="3418">
                  <c:v>0.12759999999999999</c:v>
                </c:pt>
                <c:pt idx="3419">
                  <c:v>9.4399999999999998E-2</c:v>
                </c:pt>
                <c:pt idx="3420">
                  <c:v>0.13489999999999999</c:v>
                </c:pt>
                <c:pt idx="3421">
                  <c:v>0.15690000000000001</c:v>
                </c:pt>
                <c:pt idx="3422">
                  <c:v>8.72E-2</c:v>
                </c:pt>
                <c:pt idx="3423">
                  <c:v>7.9699999999999993E-2</c:v>
                </c:pt>
                <c:pt idx="3424">
                  <c:v>0.2472</c:v>
                </c:pt>
                <c:pt idx="3425">
                  <c:v>0.14660000000000001</c:v>
                </c:pt>
                <c:pt idx="3426">
                  <c:v>0.1585</c:v>
                </c:pt>
                <c:pt idx="3427">
                  <c:v>0.1128</c:v>
                </c:pt>
                <c:pt idx="3428">
                  <c:v>0.19550000000000001</c:v>
                </c:pt>
                <c:pt idx="3429">
                  <c:v>9.7699999999999995E-2</c:v>
                </c:pt>
                <c:pt idx="3430">
                  <c:v>0.2074</c:v>
                </c:pt>
                <c:pt idx="3431">
                  <c:v>7.0699999999999999E-2</c:v>
                </c:pt>
                <c:pt idx="3432">
                  <c:v>0.24440000000000001</c:v>
                </c:pt>
                <c:pt idx="3433">
                  <c:v>0.1716</c:v>
                </c:pt>
                <c:pt idx="3434">
                  <c:v>0.153</c:v>
                </c:pt>
                <c:pt idx="3435">
                  <c:v>0.16159999999999999</c:v>
                </c:pt>
                <c:pt idx="3436">
                  <c:v>0.1192</c:v>
                </c:pt>
                <c:pt idx="3437">
                  <c:v>9.6799999999999997E-2</c:v>
                </c:pt>
                <c:pt idx="3438">
                  <c:v>0.20649999999999999</c:v>
                </c:pt>
                <c:pt idx="3439">
                  <c:v>9.5699999999999993E-2</c:v>
                </c:pt>
                <c:pt idx="3440">
                  <c:v>9.9599999999999994E-2</c:v>
                </c:pt>
                <c:pt idx="3441">
                  <c:v>0.16850000000000001</c:v>
                </c:pt>
                <c:pt idx="3442">
                  <c:v>0.1217</c:v>
                </c:pt>
                <c:pt idx="3443">
                  <c:v>9.7699999999999995E-2</c:v>
                </c:pt>
                <c:pt idx="3444">
                  <c:v>0.18210000000000001</c:v>
                </c:pt>
                <c:pt idx="3445">
                  <c:v>0.24110000000000001</c:v>
                </c:pt>
                <c:pt idx="3446">
                  <c:v>0.17649999999999999</c:v>
                </c:pt>
                <c:pt idx="3447">
                  <c:v>0.19670000000000001</c:v>
                </c:pt>
                <c:pt idx="3448">
                  <c:v>8.7400000000000005E-2</c:v>
                </c:pt>
                <c:pt idx="3449">
                  <c:v>0.2031</c:v>
                </c:pt>
                <c:pt idx="3450">
                  <c:v>0.13980000000000001</c:v>
                </c:pt>
                <c:pt idx="3451">
                  <c:v>0.1244</c:v>
                </c:pt>
                <c:pt idx="3452">
                  <c:v>0.14349999999999999</c:v>
                </c:pt>
                <c:pt idx="3453">
                  <c:v>7.6399999999999996E-2</c:v>
                </c:pt>
                <c:pt idx="3454">
                  <c:v>0.1293</c:v>
                </c:pt>
                <c:pt idx="3455">
                  <c:v>0.1018</c:v>
                </c:pt>
                <c:pt idx="3456">
                  <c:v>0.1096</c:v>
                </c:pt>
                <c:pt idx="3457">
                  <c:v>0.1103</c:v>
                </c:pt>
                <c:pt idx="3458">
                  <c:v>0.1036</c:v>
                </c:pt>
                <c:pt idx="3459">
                  <c:v>0.1245</c:v>
                </c:pt>
                <c:pt idx="3460">
                  <c:v>8.8800000000000004E-2</c:v>
                </c:pt>
                <c:pt idx="3461">
                  <c:v>0.1188</c:v>
                </c:pt>
                <c:pt idx="3462">
                  <c:v>0.1658</c:v>
                </c:pt>
                <c:pt idx="3463">
                  <c:v>0.126</c:v>
                </c:pt>
                <c:pt idx="3464">
                  <c:v>0.1288</c:v>
                </c:pt>
                <c:pt idx="3465">
                  <c:v>9.5899999999999999E-2</c:v>
                </c:pt>
                <c:pt idx="3466">
                  <c:v>0.1767</c:v>
                </c:pt>
                <c:pt idx="3467">
                  <c:v>0.26529999999999998</c:v>
                </c:pt>
                <c:pt idx="3468">
                  <c:v>0.24229999999999999</c:v>
                </c:pt>
                <c:pt idx="3469">
                  <c:v>0.1244</c:v>
                </c:pt>
                <c:pt idx="3470">
                  <c:v>0.2165</c:v>
                </c:pt>
                <c:pt idx="3471">
                  <c:v>0.12189999999999999</c:v>
                </c:pt>
                <c:pt idx="3472">
                  <c:v>0.1065</c:v>
                </c:pt>
                <c:pt idx="3473">
                  <c:v>0.129</c:v>
                </c:pt>
                <c:pt idx="3474">
                  <c:v>0.17680000000000001</c:v>
                </c:pt>
                <c:pt idx="3475">
                  <c:v>0.1187</c:v>
                </c:pt>
                <c:pt idx="3476">
                  <c:v>0.22370000000000001</c:v>
                </c:pt>
                <c:pt idx="3477">
                  <c:v>0.17319999999999999</c:v>
                </c:pt>
                <c:pt idx="3478">
                  <c:v>0.1134</c:v>
                </c:pt>
                <c:pt idx="3479">
                  <c:v>0.1547</c:v>
                </c:pt>
                <c:pt idx="3480">
                  <c:v>9.0800000000000006E-2</c:v>
                </c:pt>
                <c:pt idx="3481">
                  <c:v>8.9599999999999999E-2</c:v>
                </c:pt>
                <c:pt idx="3482">
                  <c:v>0.12239999999999999</c:v>
                </c:pt>
                <c:pt idx="3483">
                  <c:v>0.85819999999999996</c:v>
                </c:pt>
                <c:pt idx="3484">
                  <c:v>0.68810000000000004</c:v>
                </c:pt>
                <c:pt idx="3485">
                  <c:v>0.1492</c:v>
                </c:pt>
                <c:pt idx="3486">
                  <c:v>9.4600000000000004E-2</c:v>
                </c:pt>
                <c:pt idx="3487">
                  <c:v>0.18679999999999999</c:v>
                </c:pt>
                <c:pt idx="3488">
                  <c:v>0.13730000000000001</c:v>
                </c:pt>
                <c:pt idx="3489">
                  <c:v>0.12920000000000001</c:v>
                </c:pt>
                <c:pt idx="3490">
                  <c:v>0.24560000000000001</c:v>
                </c:pt>
                <c:pt idx="3491">
                  <c:v>7.6300000000000007E-2</c:v>
                </c:pt>
                <c:pt idx="3492">
                  <c:v>0.2366</c:v>
                </c:pt>
                <c:pt idx="3493">
                  <c:v>0.129</c:v>
                </c:pt>
                <c:pt idx="3494">
                  <c:v>0.1326</c:v>
                </c:pt>
                <c:pt idx="3495">
                  <c:v>0.1012</c:v>
                </c:pt>
                <c:pt idx="3496">
                  <c:v>0.11119999999999999</c:v>
                </c:pt>
                <c:pt idx="3497">
                  <c:v>0.124</c:v>
                </c:pt>
                <c:pt idx="3498">
                  <c:v>8.5699999999999998E-2</c:v>
                </c:pt>
                <c:pt idx="3499">
                  <c:v>0.2301</c:v>
                </c:pt>
                <c:pt idx="3500">
                  <c:v>0.13619999999999999</c:v>
                </c:pt>
                <c:pt idx="3501">
                  <c:v>0.14910000000000001</c:v>
                </c:pt>
                <c:pt idx="3502">
                  <c:v>0.1507</c:v>
                </c:pt>
                <c:pt idx="3503">
                  <c:v>0.1903</c:v>
                </c:pt>
                <c:pt idx="3504">
                  <c:v>0.1326</c:v>
                </c:pt>
                <c:pt idx="3505">
                  <c:v>0.10059999999999999</c:v>
                </c:pt>
                <c:pt idx="3506">
                  <c:v>0.13750000000000001</c:v>
                </c:pt>
                <c:pt idx="3507">
                  <c:v>0.1159</c:v>
                </c:pt>
                <c:pt idx="3508">
                  <c:v>0.33829999999999999</c:v>
                </c:pt>
                <c:pt idx="3509">
                  <c:v>0.12529999999999999</c:v>
                </c:pt>
                <c:pt idx="3510">
                  <c:v>0.1799</c:v>
                </c:pt>
                <c:pt idx="3511">
                  <c:v>0.1137</c:v>
                </c:pt>
                <c:pt idx="3512">
                  <c:v>0.1071</c:v>
                </c:pt>
                <c:pt idx="3513">
                  <c:v>0.14990000000000001</c:v>
                </c:pt>
                <c:pt idx="3514">
                  <c:v>0.16569999999999999</c:v>
                </c:pt>
                <c:pt idx="3515">
                  <c:v>8.7400000000000005E-2</c:v>
                </c:pt>
                <c:pt idx="3516">
                  <c:v>0.13089999999999999</c:v>
                </c:pt>
                <c:pt idx="3517">
                  <c:v>0.10100000000000001</c:v>
                </c:pt>
                <c:pt idx="3518">
                  <c:v>9.7500000000000003E-2</c:v>
                </c:pt>
                <c:pt idx="3519">
                  <c:v>0.1341</c:v>
                </c:pt>
                <c:pt idx="3520">
                  <c:v>9.1499999999999998E-2</c:v>
                </c:pt>
                <c:pt idx="3521">
                  <c:v>9.8500000000000004E-2</c:v>
                </c:pt>
                <c:pt idx="3522">
                  <c:v>0.1719</c:v>
                </c:pt>
                <c:pt idx="3523">
                  <c:v>0.17280000000000001</c:v>
                </c:pt>
                <c:pt idx="3524">
                  <c:v>0.12740000000000001</c:v>
                </c:pt>
                <c:pt idx="3525">
                  <c:v>9.8799999999999999E-2</c:v>
                </c:pt>
                <c:pt idx="3526">
                  <c:v>0.1065</c:v>
                </c:pt>
                <c:pt idx="3527">
                  <c:v>9.7100000000000006E-2</c:v>
                </c:pt>
                <c:pt idx="3528">
                  <c:v>0.1794</c:v>
                </c:pt>
                <c:pt idx="3529">
                  <c:v>0.15609999999999999</c:v>
                </c:pt>
                <c:pt idx="3530">
                  <c:v>0.1142</c:v>
                </c:pt>
                <c:pt idx="3531">
                  <c:v>0.1123</c:v>
                </c:pt>
                <c:pt idx="3532">
                  <c:v>0.18529999999999999</c:v>
                </c:pt>
                <c:pt idx="3533">
                  <c:v>0.1236</c:v>
                </c:pt>
                <c:pt idx="3534">
                  <c:v>8.8599999999999998E-2</c:v>
                </c:pt>
                <c:pt idx="3535">
                  <c:v>0.37730000000000002</c:v>
                </c:pt>
                <c:pt idx="3536">
                  <c:v>0.1124</c:v>
                </c:pt>
                <c:pt idx="3537">
                  <c:v>0.1158</c:v>
                </c:pt>
                <c:pt idx="3538">
                  <c:v>0.1041</c:v>
                </c:pt>
                <c:pt idx="3539">
                  <c:v>9.6100000000000005E-2</c:v>
                </c:pt>
                <c:pt idx="3540">
                  <c:v>0.1099</c:v>
                </c:pt>
                <c:pt idx="3541">
                  <c:v>0.21579999999999999</c:v>
                </c:pt>
                <c:pt idx="3542">
                  <c:v>7.46E-2</c:v>
                </c:pt>
                <c:pt idx="3543">
                  <c:v>9.5500000000000002E-2</c:v>
                </c:pt>
                <c:pt idx="3544">
                  <c:v>0.22589999999999999</c:v>
                </c:pt>
                <c:pt idx="3545">
                  <c:v>7.0400000000000004E-2</c:v>
                </c:pt>
                <c:pt idx="3546">
                  <c:v>7.3899999999999993E-2</c:v>
                </c:pt>
                <c:pt idx="3547">
                  <c:v>0.12670000000000001</c:v>
                </c:pt>
                <c:pt idx="3548">
                  <c:v>0.12470000000000001</c:v>
                </c:pt>
                <c:pt idx="3549">
                  <c:v>0.16819999999999999</c:v>
                </c:pt>
                <c:pt idx="3550">
                  <c:v>0.15129999999999999</c:v>
                </c:pt>
                <c:pt idx="3551">
                  <c:v>0.19339999999999999</c:v>
                </c:pt>
                <c:pt idx="3552">
                  <c:v>9.6100000000000005E-2</c:v>
                </c:pt>
                <c:pt idx="3553">
                  <c:v>0.1104</c:v>
                </c:pt>
                <c:pt idx="3554">
                  <c:v>0.29809999999999998</c:v>
                </c:pt>
                <c:pt idx="3555">
                  <c:v>0.2112</c:v>
                </c:pt>
                <c:pt idx="3556">
                  <c:v>0.11849999999999999</c:v>
                </c:pt>
                <c:pt idx="3557">
                  <c:v>0.1089</c:v>
                </c:pt>
                <c:pt idx="3558">
                  <c:v>0.1555</c:v>
                </c:pt>
                <c:pt idx="3559">
                  <c:v>8.43E-2</c:v>
                </c:pt>
                <c:pt idx="3560">
                  <c:v>9.8000000000000004E-2</c:v>
                </c:pt>
                <c:pt idx="3561">
                  <c:v>6.1600000000000002E-2</c:v>
                </c:pt>
                <c:pt idx="3562">
                  <c:v>0.22359999999999999</c:v>
                </c:pt>
                <c:pt idx="3563">
                  <c:v>0.1482</c:v>
                </c:pt>
                <c:pt idx="3564">
                  <c:v>0.1709</c:v>
                </c:pt>
                <c:pt idx="3565">
                  <c:v>0.1232</c:v>
                </c:pt>
                <c:pt idx="3566">
                  <c:v>0.19439999999999999</c:v>
                </c:pt>
                <c:pt idx="3567">
                  <c:v>0.123</c:v>
                </c:pt>
                <c:pt idx="3568">
                  <c:v>6.88E-2</c:v>
                </c:pt>
                <c:pt idx="3569">
                  <c:v>0.12659999999999999</c:v>
                </c:pt>
                <c:pt idx="3570">
                  <c:v>0.1779</c:v>
                </c:pt>
                <c:pt idx="3571">
                  <c:v>0.17430000000000001</c:v>
                </c:pt>
                <c:pt idx="3572">
                  <c:v>0.1726</c:v>
                </c:pt>
                <c:pt idx="3573">
                  <c:v>0.1203</c:v>
                </c:pt>
                <c:pt idx="3574">
                  <c:v>0.1336</c:v>
                </c:pt>
                <c:pt idx="3575">
                  <c:v>0.11409999999999999</c:v>
                </c:pt>
                <c:pt idx="3576">
                  <c:v>4.7300000000000002E-2</c:v>
                </c:pt>
                <c:pt idx="3577">
                  <c:v>0.109</c:v>
                </c:pt>
                <c:pt idx="3578">
                  <c:v>6.7000000000000004E-2</c:v>
                </c:pt>
                <c:pt idx="3579">
                  <c:v>9.1300000000000006E-2</c:v>
                </c:pt>
                <c:pt idx="3580">
                  <c:v>9.5500000000000002E-2</c:v>
                </c:pt>
                <c:pt idx="3581">
                  <c:v>0.2306</c:v>
                </c:pt>
                <c:pt idx="3582">
                  <c:v>0.2903</c:v>
                </c:pt>
                <c:pt idx="3583">
                  <c:v>0.1305</c:v>
                </c:pt>
                <c:pt idx="3584">
                  <c:v>8.0100000000000005E-2</c:v>
                </c:pt>
                <c:pt idx="3585">
                  <c:v>0.25719999999999998</c:v>
                </c:pt>
                <c:pt idx="3586">
                  <c:v>0.14319999999999999</c:v>
                </c:pt>
                <c:pt idx="3587">
                  <c:v>0.14779999999999999</c:v>
                </c:pt>
                <c:pt idx="3588">
                  <c:v>0.56940000000000002</c:v>
                </c:pt>
                <c:pt idx="3589">
                  <c:v>0.17519999999999999</c:v>
                </c:pt>
                <c:pt idx="3590">
                  <c:v>9.0200000000000002E-2</c:v>
                </c:pt>
                <c:pt idx="3591">
                  <c:v>0.12920000000000001</c:v>
                </c:pt>
                <c:pt idx="3592">
                  <c:v>0.20960000000000001</c:v>
                </c:pt>
                <c:pt idx="3593">
                  <c:v>0.21410000000000001</c:v>
                </c:pt>
                <c:pt idx="3594">
                  <c:v>8.8900000000000007E-2</c:v>
                </c:pt>
                <c:pt idx="3595">
                  <c:v>0.1429</c:v>
                </c:pt>
                <c:pt idx="3596">
                  <c:v>0.1089</c:v>
                </c:pt>
                <c:pt idx="3597">
                  <c:v>0.13919999999999999</c:v>
                </c:pt>
                <c:pt idx="3598">
                  <c:v>7.8399999999999997E-2</c:v>
                </c:pt>
                <c:pt idx="3599">
                  <c:v>0.1113</c:v>
                </c:pt>
                <c:pt idx="3600">
                  <c:v>0.11550000000000001</c:v>
                </c:pt>
                <c:pt idx="3601">
                  <c:v>7.8899999999999998E-2</c:v>
                </c:pt>
                <c:pt idx="3602">
                  <c:v>0.106</c:v>
                </c:pt>
                <c:pt idx="3603">
                  <c:v>0.14249999999999999</c:v>
                </c:pt>
                <c:pt idx="3604">
                  <c:v>0.11550000000000001</c:v>
                </c:pt>
                <c:pt idx="3605">
                  <c:v>0.43530000000000002</c:v>
                </c:pt>
                <c:pt idx="3606">
                  <c:v>0.11650000000000001</c:v>
                </c:pt>
                <c:pt idx="3607">
                  <c:v>0.17169999999999999</c:v>
                </c:pt>
                <c:pt idx="3608">
                  <c:v>0.16830000000000001</c:v>
                </c:pt>
                <c:pt idx="3609">
                  <c:v>0.1804</c:v>
                </c:pt>
                <c:pt idx="3610">
                  <c:v>0.14369999999999999</c:v>
                </c:pt>
                <c:pt idx="3611">
                  <c:v>0.27960000000000002</c:v>
                </c:pt>
                <c:pt idx="3612">
                  <c:v>9.8299999999999998E-2</c:v>
                </c:pt>
                <c:pt idx="3613">
                  <c:v>0.10929999999999999</c:v>
                </c:pt>
                <c:pt idx="3614">
                  <c:v>0.21099999999999999</c:v>
                </c:pt>
                <c:pt idx="3615">
                  <c:v>0.1007</c:v>
                </c:pt>
                <c:pt idx="3616">
                  <c:v>0.13450000000000001</c:v>
                </c:pt>
                <c:pt idx="3617">
                  <c:v>8.9300000000000004E-2</c:v>
                </c:pt>
                <c:pt idx="3618">
                  <c:v>0.19040000000000001</c:v>
                </c:pt>
                <c:pt idx="3619">
                  <c:v>8.6199999999999999E-2</c:v>
                </c:pt>
                <c:pt idx="3620">
                  <c:v>0.14199999999999999</c:v>
                </c:pt>
                <c:pt idx="3621">
                  <c:v>0.1111</c:v>
                </c:pt>
                <c:pt idx="3622">
                  <c:v>0.1103</c:v>
                </c:pt>
                <c:pt idx="3623">
                  <c:v>0.1171</c:v>
                </c:pt>
                <c:pt idx="3624">
                  <c:v>0.10440000000000001</c:v>
                </c:pt>
                <c:pt idx="3625">
                  <c:v>0.14599999999999999</c:v>
                </c:pt>
                <c:pt idx="3626">
                  <c:v>0.12659999999999999</c:v>
                </c:pt>
                <c:pt idx="3627">
                  <c:v>0.15809999999999999</c:v>
                </c:pt>
                <c:pt idx="3628">
                  <c:v>0.10970000000000001</c:v>
                </c:pt>
                <c:pt idx="3629">
                  <c:v>0.17829999999999999</c:v>
                </c:pt>
                <c:pt idx="3630">
                  <c:v>0.109</c:v>
                </c:pt>
                <c:pt idx="3631">
                  <c:v>0.16059999999999999</c:v>
                </c:pt>
                <c:pt idx="3632">
                  <c:v>0.1479</c:v>
                </c:pt>
                <c:pt idx="3633">
                  <c:v>8.1900000000000001E-2</c:v>
                </c:pt>
                <c:pt idx="3634">
                  <c:v>0.1124</c:v>
                </c:pt>
                <c:pt idx="3635">
                  <c:v>0.1149</c:v>
                </c:pt>
                <c:pt idx="3636">
                  <c:v>0.12620000000000001</c:v>
                </c:pt>
                <c:pt idx="3637">
                  <c:v>0.1263</c:v>
                </c:pt>
                <c:pt idx="3638">
                  <c:v>8.3299999999999999E-2</c:v>
                </c:pt>
                <c:pt idx="3639">
                  <c:v>8.8099999999999998E-2</c:v>
                </c:pt>
                <c:pt idx="3640">
                  <c:v>8.4000000000000005E-2</c:v>
                </c:pt>
                <c:pt idx="3641">
                  <c:v>0.1318</c:v>
                </c:pt>
                <c:pt idx="3642">
                  <c:v>0.1484</c:v>
                </c:pt>
                <c:pt idx="3643">
                  <c:v>0.1164</c:v>
                </c:pt>
                <c:pt idx="3644">
                  <c:v>0.16300000000000001</c:v>
                </c:pt>
                <c:pt idx="3645">
                  <c:v>0.1042</c:v>
                </c:pt>
                <c:pt idx="3646">
                  <c:v>0.1462</c:v>
                </c:pt>
                <c:pt idx="3647">
                  <c:v>9.4E-2</c:v>
                </c:pt>
                <c:pt idx="3648">
                  <c:v>9.9400000000000002E-2</c:v>
                </c:pt>
                <c:pt idx="3649">
                  <c:v>0.17150000000000001</c:v>
                </c:pt>
                <c:pt idx="3650">
                  <c:v>0.185</c:v>
                </c:pt>
                <c:pt idx="3651">
                  <c:v>0.30009999999999998</c:v>
                </c:pt>
                <c:pt idx="3652">
                  <c:v>0.1203</c:v>
                </c:pt>
                <c:pt idx="3653">
                  <c:v>0.1371</c:v>
                </c:pt>
                <c:pt idx="3654">
                  <c:v>0.1255</c:v>
                </c:pt>
                <c:pt idx="3655">
                  <c:v>0.1105</c:v>
                </c:pt>
                <c:pt idx="3656">
                  <c:v>8.9899999999999994E-2</c:v>
                </c:pt>
                <c:pt idx="3657">
                  <c:v>0.1221</c:v>
                </c:pt>
                <c:pt idx="3658">
                  <c:v>0.1973</c:v>
                </c:pt>
                <c:pt idx="3659">
                  <c:v>0.1699</c:v>
                </c:pt>
                <c:pt idx="3660">
                  <c:v>0.14419999999999999</c:v>
                </c:pt>
                <c:pt idx="3661">
                  <c:v>0.36249999999999999</c:v>
                </c:pt>
                <c:pt idx="3662">
                  <c:v>7.5499999999999998E-2</c:v>
                </c:pt>
                <c:pt idx="3663">
                  <c:v>8.2199999999999995E-2</c:v>
                </c:pt>
                <c:pt idx="3664">
                  <c:v>0.13400000000000001</c:v>
                </c:pt>
                <c:pt idx="3665">
                  <c:v>0.12230000000000001</c:v>
                </c:pt>
                <c:pt idx="3666">
                  <c:v>0.16539999999999999</c:v>
                </c:pt>
                <c:pt idx="3667">
                  <c:v>0.22420000000000001</c:v>
                </c:pt>
                <c:pt idx="3668">
                  <c:v>9.5100000000000004E-2</c:v>
                </c:pt>
                <c:pt idx="3669">
                  <c:v>0.1119</c:v>
                </c:pt>
                <c:pt idx="3670">
                  <c:v>0.10390000000000001</c:v>
                </c:pt>
                <c:pt idx="3671">
                  <c:v>0.1096</c:v>
                </c:pt>
                <c:pt idx="3672">
                  <c:v>0.37969999999999998</c:v>
                </c:pt>
                <c:pt idx="3673">
                  <c:v>0.1537</c:v>
                </c:pt>
                <c:pt idx="3674">
                  <c:v>6.8400000000000002E-2</c:v>
                </c:pt>
                <c:pt idx="3675">
                  <c:v>0.17280000000000001</c:v>
                </c:pt>
                <c:pt idx="3676">
                  <c:v>0.31809999999999999</c:v>
                </c:pt>
                <c:pt idx="3677">
                  <c:v>0.12379999999999999</c:v>
                </c:pt>
                <c:pt idx="3678">
                  <c:v>0.2409</c:v>
                </c:pt>
                <c:pt idx="3679">
                  <c:v>0.14130000000000001</c:v>
                </c:pt>
                <c:pt idx="3680">
                  <c:v>0.17979999999999999</c:v>
                </c:pt>
                <c:pt idx="3681">
                  <c:v>0.2218</c:v>
                </c:pt>
                <c:pt idx="3682">
                  <c:v>0.1169</c:v>
                </c:pt>
                <c:pt idx="3683">
                  <c:v>9.7699999999999995E-2</c:v>
                </c:pt>
                <c:pt idx="3684">
                  <c:v>0.12989999999999999</c:v>
                </c:pt>
                <c:pt idx="3685">
                  <c:v>8.3599999999999994E-2</c:v>
                </c:pt>
                <c:pt idx="3686">
                  <c:v>0.13100000000000001</c:v>
                </c:pt>
                <c:pt idx="3687">
                  <c:v>0.13320000000000001</c:v>
                </c:pt>
                <c:pt idx="3688">
                  <c:v>0.11849999999999999</c:v>
                </c:pt>
                <c:pt idx="3689">
                  <c:v>0.1229</c:v>
                </c:pt>
                <c:pt idx="3690">
                  <c:v>0.3357</c:v>
                </c:pt>
                <c:pt idx="3691">
                  <c:v>9.9000000000000005E-2</c:v>
                </c:pt>
                <c:pt idx="3692">
                  <c:v>0.14000000000000001</c:v>
                </c:pt>
                <c:pt idx="3693">
                  <c:v>0.23280000000000001</c:v>
                </c:pt>
                <c:pt idx="3694">
                  <c:v>0.1149</c:v>
                </c:pt>
                <c:pt idx="3695">
                  <c:v>9.3899999999999997E-2</c:v>
                </c:pt>
                <c:pt idx="3696">
                  <c:v>8.2500000000000004E-2</c:v>
                </c:pt>
                <c:pt idx="3697">
                  <c:v>0.1139</c:v>
                </c:pt>
                <c:pt idx="3698">
                  <c:v>0.121</c:v>
                </c:pt>
                <c:pt idx="3699">
                  <c:v>0.1069</c:v>
                </c:pt>
                <c:pt idx="3700">
                  <c:v>0.1022</c:v>
                </c:pt>
                <c:pt idx="3701">
                  <c:v>0.1089</c:v>
                </c:pt>
                <c:pt idx="3702">
                  <c:v>0.21010000000000001</c:v>
                </c:pt>
                <c:pt idx="3703">
                  <c:v>0.14929999999999999</c:v>
                </c:pt>
                <c:pt idx="3704">
                  <c:v>0.2177</c:v>
                </c:pt>
                <c:pt idx="3705">
                  <c:v>0.10100000000000001</c:v>
                </c:pt>
                <c:pt idx="3706">
                  <c:v>0.1295</c:v>
                </c:pt>
                <c:pt idx="3707">
                  <c:v>0.16669999999999999</c:v>
                </c:pt>
                <c:pt idx="3708">
                  <c:v>0.36580000000000001</c:v>
                </c:pt>
                <c:pt idx="3709">
                  <c:v>9.74E-2</c:v>
                </c:pt>
                <c:pt idx="3710">
                  <c:v>0.1066</c:v>
                </c:pt>
                <c:pt idx="3711">
                  <c:v>0.105</c:v>
                </c:pt>
                <c:pt idx="3712">
                  <c:v>0.10150000000000001</c:v>
                </c:pt>
                <c:pt idx="3713">
                  <c:v>0.19220000000000001</c:v>
                </c:pt>
                <c:pt idx="3714">
                  <c:v>0.1012</c:v>
                </c:pt>
                <c:pt idx="3715">
                  <c:v>0.1424</c:v>
                </c:pt>
                <c:pt idx="3716">
                  <c:v>0.13139999999999999</c:v>
                </c:pt>
                <c:pt idx="3717">
                  <c:v>0.1535</c:v>
                </c:pt>
                <c:pt idx="3718">
                  <c:v>9.3399999999999997E-2</c:v>
                </c:pt>
                <c:pt idx="3719">
                  <c:v>0.13769999999999999</c:v>
                </c:pt>
                <c:pt idx="3720">
                  <c:v>0.1484</c:v>
                </c:pt>
                <c:pt idx="3721">
                  <c:v>0.2429</c:v>
                </c:pt>
                <c:pt idx="3722">
                  <c:v>0.1042</c:v>
                </c:pt>
                <c:pt idx="3723">
                  <c:v>0.13819999999999999</c:v>
                </c:pt>
                <c:pt idx="3724">
                  <c:v>0.4592</c:v>
                </c:pt>
                <c:pt idx="3725">
                  <c:v>0.16969999999999999</c:v>
                </c:pt>
                <c:pt idx="3726">
                  <c:v>0.105</c:v>
                </c:pt>
                <c:pt idx="3727">
                  <c:v>0.12130000000000001</c:v>
                </c:pt>
                <c:pt idx="3728">
                  <c:v>8.1100000000000005E-2</c:v>
                </c:pt>
                <c:pt idx="3729">
                  <c:v>0.1449</c:v>
                </c:pt>
                <c:pt idx="3730">
                  <c:v>0.23130000000000001</c:v>
                </c:pt>
                <c:pt idx="3731">
                  <c:v>0.1595</c:v>
                </c:pt>
                <c:pt idx="3732">
                  <c:v>0.52300000000000002</c:v>
                </c:pt>
                <c:pt idx="3733">
                  <c:v>0.13830000000000001</c:v>
                </c:pt>
                <c:pt idx="3734">
                  <c:v>0.113</c:v>
                </c:pt>
                <c:pt idx="3735">
                  <c:v>0.14399999999999999</c:v>
                </c:pt>
                <c:pt idx="3736">
                  <c:v>9.9900000000000003E-2</c:v>
                </c:pt>
                <c:pt idx="3737">
                  <c:v>0.38009999999999999</c:v>
                </c:pt>
                <c:pt idx="3738">
                  <c:v>0.1108</c:v>
                </c:pt>
                <c:pt idx="3739">
                  <c:v>0.1628</c:v>
                </c:pt>
                <c:pt idx="3740">
                  <c:v>0.1993</c:v>
                </c:pt>
                <c:pt idx="3741">
                  <c:v>0.434</c:v>
                </c:pt>
                <c:pt idx="3742">
                  <c:v>0.15659999999999999</c:v>
                </c:pt>
                <c:pt idx="3743">
                  <c:v>0.1444</c:v>
                </c:pt>
                <c:pt idx="3744">
                  <c:v>8.5199999999999998E-2</c:v>
                </c:pt>
                <c:pt idx="3745">
                  <c:v>0.24610000000000001</c:v>
                </c:pt>
                <c:pt idx="3746">
                  <c:v>0.1241</c:v>
                </c:pt>
                <c:pt idx="3747">
                  <c:v>0.10009999999999999</c:v>
                </c:pt>
                <c:pt idx="3748">
                  <c:v>0.14960000000000001</c:v>
                </c:pt>
                <c:pt idx="3749">
                  <c:v>0.15040000000000001</c:v>
                </c:pt>
                <c:pt idx="3750">
                  <c:v>0.15709999999999999</c:v>
                </c:pt>
                <c:pt idx="3751">
                  <c:v>8.5300000000000001E-2</c:v>
                </c:pt>
                <c:pt idx="3752">
                  <c:v>0.1062</c:v>
                </c:pt>
                <c:pt idx="3753">
                  <c:v>0.10290000000000001</c:v>
                </c:pt>
                <c:pt idx="3754">
                  <c:v>9.1200000000000003E-2</c:v>
                </c:pt>
                <c:pt idx="3755">
                  <c:v>8.6400000000000005E-2</c:v>
                </c:pt>
                <c:pt idx="3756">
                  <c:v>0.20230000000000001</c:v>
                </c:pt>
                <c:pt idx="3757">
                  <c:v>0.16819999999999999</c:v>
                </c:pt>
                <c:pt idx="3758">
                  <c:v>0.1038</c:v>
                </c:pt>
                <c:pt idx="3759">
                  <c:v>0.83</c:v>
                </c:pt>
                <c:pt idx="3760">
                  <c:v>0.1196</c:v>
                </c:pt>
                <c:pt idx="3761">
                  <c:v>8.1299999999999997E-2</c:v>
                </c:pt>
                <c:pt idx="3762">
                  <c:v>0.30759999999999998</c:v>
                </c:pt>
                <c:pt idx="3763">
                  <c:v>0.1142</c:v>
                </c:pt>
                <c:pt idx="3764">
                  <c:v>9.1600000000000001E-2</c:v>
                </c:pt>
                <c:pt idx="3765">
                  <c:v>9.2600000000000002E-2</c:v>
                </c:pt>
                <c:pt idx="3766">
                  <c:v>0.1502</c:v>
                </c:pt>
                <c:pt idx="3767">
                  <c:v>8.8700000000000001E-2</c:v>
                </c:pt>
                <c:pt idx="3768">
                  <c:v>0.111</c:v>
                </c:pt>
                <c:pt idx="3769">
                  <c:v>0.1148</c:v>
                </c:pt>
                <c:pt idx="3770">
                  <c:v>0.18010000000000001</c:v>
                </c:pt>
                <c:pt idx="3771">
                  <c:v>7.46E-2</c:v>
                </c:pt>
                <c:pt idx="3772">
                  <c:v>7.0699999999999999E-2</c:v>
                </c:pt>
                <c:pt idx="3773">
                  <c:v>0.15</c:v>
                </c:pt>
                <c:pt idx="3774">
                  <c:v>0.16189999999999999</c:v>
                </c:pt>
                <c:pt idx="3775">
                  <c:v>0.11210000000000001</c:v>
                </c:pt>
                <c:pt idx="3776">
                  <c:v>0.1104</c:v>
                </c:pt>
                <c:pt idx="3777">
                  <c:v>0.1258</c:v>
                </c:pt>
                <c:pt idx="3778">
                  <c:v>0.40189999999999998</c:v>
                </c:pt>
                <c:pt idx="3779">
                  <c:v>0.19420000000000001</c:v>
                </c:pt>
                <c:pt idx="3780">
                  <c:v>0.20280000000000001</c:v>
                </c:pt>
                <c:pt idx="3781">
                  <c:v>0.1726</c:v>
                </c:pt>
                <c:pt idx="3782">
                  <c:v>8.4599999999999995E-2</c:v>
                </c:pt>
                <c:pt idx="3783">
                  <c:v>8.4400000000000003E-2</c:v>
                </c:pt>
                <c:pt idx="3784">
                  <c:v>0.15939999999999999</c:v>
                </c:pt>
                <c:pt idx="3785">
                  <c:v>0.1206</c:v>
                </c:pt>
                <c:pt idx="3786">
                  <c:v>0.14979999999999999</c:v>
                </c:pt>
                <c:pt idx="3787">
                  <c:v>8.2799999999999999E-2</c:v>
                </c:pt>
                <c:pt idx="3788">
                  <c:v>0.23039999999999999</c:v>
                </c:pt>
                <c:pt idx="3789">
                  <c:v>8.09E-2</c:v>
                </c:pt>
                <c:pt idx="3790">
                  <c:v>0.24390000000000001</c:v>
                </c:pt>
                <c:pt idx="3791">
                  <c:v>0.1021</c:v>
                </c:pt>
                <c:pt idx="3792">
                  <c:v>0.13370000000000001</c:v>
                </c:pt>
                <c:pt idx="3793">
                  <c:v>0.1211</c:v>
                </c:pt>
                <c:pt idx="3794">
                  <c:v>0.1041</c:v>
                </c:pt>
                <c:pt idx="3795">
                  <c:v>0.1128</c:v>
                </c:pt>
                <c:pt idx="3796">
                  <c:v>0.16300000000000001</c:v>
                </c:pt>
                <c:pt idx="3797">
                  <c:v>0.36299999999999999</c:v>
                </c:pt>
                <c:pt idx="3798">
                  <c:v>9.0300000000000005E-2</c:v>
                </c:pt>
                <c:pt idx="3799">
                  <c:v>0.32469999999999999</c:v>
                </c:pt>
                <c:pt idx="3800">
                  <c:v>0.1022</c:v>
                </c:pt>
                <c:pt idx="3801">
                  <c:v>0.1179</c:v>
                </c:pt>
                <c:pt idx="3802">
                  <c:v>0.10249999999999999</c:v>
                </c:pt>
                <c:pt idx="3803">
                  <c:v>0.50439999999999996</c:v>
                </c:pt>
                <c:pt idx="3804">
                  <c:v>0.1026</c:v>
                </c:pt>
                <c:pt idx="3805">
                  <c:v>0.1244</c:v>
                </c:pt>
                <c:pt idx="3806">
                  <c:v>0.21929999999999999</c:v>
                </c:pt>
                <c:pt idx="3807">
                  <c:v>0.1457</c:v>
                </c:pt>
                <c:pt idx="3808">
                  <c:v>0.18260000000000001</c:v>
                </c:pt>
                <c:pt idx="3809">
                  <c:v>9.6000000000000002E-2</c:v>
                </c:pt>
                <c:pt idx="3810">
                  <c:v>0.1069</c:v>
                </c:pt>
                <c:pt idx="3811">
                  <c:v>0.1133</c:v>
                </c:pt>
                <c:pt idx="3812">
                  <c:v>0.32179999999999997</c:v>
                </c:pt>
                <c:pt idx="3813">
                  <c:v>-0.21940000000000001</c:v>
                </c:pt>
                <c:pt idx="3814">
                  <c:v>0.1245</c:v>
                </c:pt>
                <c:pt idx="3815">
                  <c:v>9.4799999999999995E-2</c:v>
                </c:pt>
                <c:pt idx="3816">
                  <c:v>9.3899999999999997E-2</c:v>
                </c:pt>
                <c:pt idx="3817">
                  <c:v>0.1489</c:v>
                </c:pt>
                <c:pt idx="3818">
                  <c:v>6.5299999999999997E-2</c:v>
                </c:pt>
                <c:pt idx="3819">
                  <c:v>0.1323</c:v>
                </c:pt>
                <c:pt idx="3820">
                  <c:v>-0.1469</c:v>
                </c:pt>
                <c:pt idx="3821">
                  <c:v>0.1517</c:v>
                </c:pt>
                <c:pt idx="3822">
                  <c:v>0.12670000000000001</c:v>
                </c:pt>
                <c:pt idx="3823">
                  <c:v>8.6499999999999994E-2</c:v>
                </c:pt>
                <c:pt idx="3824">
                  <c:v>8.3500000000000005E-2</c:v>
                </c:pt>
                <c:pt idx="3825">
                  <c:v>0.1135</c:v>
                </c:pt>
                <c:pt idx="3826">
                  <c:v>0.1646</c:v>
                </c:pt>
                <c:pt idx="3827">
                  <c:v>8.7599999999999997E-2</c:v>
                </c:pt>
                <c:pt idx="3828">
                  <c:v>0.13220000000000001</c:v>
                </c:pt>
                <c:pt idx="3829">
                  <c:v>0.11459999999999999</c:v>
                </c:pt>
                <c:pt idx="3830">
                  <c:v>9.4600000000000004E-2</c:v>
                </c:pt>
                <c:pt idx="3831">
                  <c:v>0.1163</c:v>
                </c:pt>
                <c:pt idx="3832">
                  <c:v>0.20219999999999999</c:v>
                </c:pt>
                <c:pt idx="3833">
                  <c:v>0.13400000000000001</c:v>
                </c:pt>
                <c:pt idx="3834">
                  <c:v>9.6000000000000002E-2</c:v>
                </c:pt>
                <c:pt idx="3835">
                  <c:v>8.5000000000000006E-2</c:v>
                </c:pt>
                <c:pt idx="3836">
                  <c:v>8.4500000000000006E-2</c:v>
                </c:pt>
                <c:pt idx="3837">
                  <c:v>0.1757</c:v>
                </c:pt>
                <c:pt idx="3838">
                  <c:v>8.3500000000000005E-2</c:v>
                </c:pt>
                <c:pt idx="3839">
                  <c:v>8.3799999999999999E-2</c:v>
                </c:pt>
                <c:pt idx="3840">
                  <c:v>0.26219999999999999</c:v>
                </c:pt>
                <c:pt idx="3841">
                  <c:v>0.19980000000000001</c:v>
                </c:pt>
                <c:pt idx="3842">
                  <c:v>0.11260000000000001</c:v>
                </c:pt>
                <c:pt idx="3843">
                  <c:v>0.33139999999999997</c:v>
                </c:pt>
                <c:pt idx="3844">
                  <c:v>0.14929999999999999</c:v>
                </c:pt>
                <c:pt idx="3845">
                  <c:v>0.38059999999999999</c:v>
                </c:pt>
                <c:pt idx="3846">
                  <c:v>0.10639999999999999</c:v>
                </c:pt>
                <c:pt idx="3847">
                  <c:v>0.24690000000000001</c:v>
                </c:pt>
                <c:pt idx="3848">
                  <c:v>0.16600000000000001</c:v>
                </c:pt>
                <c:pt idx="3849">
                  <c:v>0.10929999999999999</c:v>
                </c:pt>
                <c:pt idx="3850">
                  <c:v>0.15920000000000001</c:v>
                </c:pt>
                <c:pt idx="3851">
                  <c:v>9.5200000000000007E-2</c:v>
                </c:pt>
                <c:pt idx="3852">
                  <c:v>0.15359999999999999</c:v>
                </c:pt>
                <c:pt idx="3853">
                  <c:v>7.5700000000000003E-2</c:v>
                </c:pt>
                <c:pt idx="3854">
                  <c:v>8.3699999999999997E-2</c:v>
                </c:pt>
                <c:pt idx="3855">
                  <c:v>0.15090000000000001</c:v>
                </c:pt>
                <c:pt idx="3856">
                  <c:v>0.10249999999999999</c:v>
                </c:pt>
                <c:pt idx="3857">
                  <c:v>0.11700000000000001</c:v>
                </c:pt>
                <c:pt idx="3858">
                  <c:v>0.33200000000000002</c:v>
                </c:pt>
                <c:pt idx="3859">
                  <c:v>0.12870000000000001</c:v>
                </c:pt>
                <c:pt idx="3860">
                  <c:v>0.13950000000000001</c:v>
                </c:pt>
                <c:pt idx="3861">
                  <c:v>0.18290000000000001</c:v>
                </c:pt>
                <c:pt idx="3862">
                  <c:v>0.1341</c:v>
                </c:pt>
                <c:pt idx="3863">
                  <c:v>0.1052</c:v>
                </c:pt>
                <c:pt idx="3864">
                  <c:v>0.1037</c:v>
                </c:pt>
                <c:pt idx="3865">
                  <c:v>0.14000000000000001</c:v>
                </c:pt>
                <c:pt idx="3866">
                  <c:v>0.1008</c:v>
                </c:pt>
                <c:pt idx="3867">
                  <c:v>0.1021</c:v>
                </c:pt>
                <c:pt idx="3868">
                  <c:v>0.11799999999999999</c:v>
                </c:pt>
                <c:pt idx="3869">
                  <c:v>0.13519999999999999</c:v>
                </c:pt>
                <c:pt idx="3870">
                  <c:v>0.123</c:v>
                </c:pt>
                <c:pt idx="3871">
                  <c:v>0.2117</c:v>
                </c:pt>
                <c:pt idx="3872">
                  <c:v>0.12540000000000001</c:v>
                </c:pt>
                <c:pt idx="3873">
                  <c:v>0.1391</c:v>
                </c:pt>
                <c:pt idx="3874">
                  <c:v>0.15859999999999999</c:v>
                </c:pt>
                <c:pt idx="3875">
                  <c:v>0.1346</c:v>
                </c:pt>
                <c:pt idx="3876">
                  <c:v>0.1115</c:v>
                </c:pt>
                <c:pt idx="3877">
                  <c:v>7.5800000000000006E-2</c:v>
                </c:pt>
                <c:pt idx="3878">
                  <c:v>7.5600000000000001E-2</c:v>
                </c:pt>
                <c:pt idx="3879">
                  <c:v>0.1419</c:v>
                </c:pt>
                <c:pt idx="3880">
                  <c:v>0.11409999999999999</c:v>
                </c:pt>
                <c:pt idx="3881">
                  <c:v>0.25580000000000003</c:v>
                </c:pt>
                <c:pt idx="3882">
                  <c:v>7.1800000000000003E-2</c:v>
                </c:pt>
                <c:pt idx="3883">
                  <c:v>0.15290000000000001</c:v>
                </c:pt>
                <c:pt idx="3884">
                  <c:v>8.72E-2</c:v>
                </c:pt>
                <c:pt idx="3885">
                  <c:v>0.1011</c:v>
                </c:pt>
                <c:pt idx="3886">
                  <c:v>0.17100000000000001</c:v>
                </c:pt>
                <c:pt idx="3887">
                  <c:v>0.1492</c:v>
                </c:pt>
                <c:pt idx="3888">
                  <c:v>0.1341</c:v>
                </c:pt>
                <c:pt idx="3889">
                  <c:v>0.15540000000000001</c:v>
                </c:pt>
                <c:pt idx="3890">
                  <c:v>0.22220000000000001</c:v>
                </c:pt>
                <c:pt idx="3891">
                  <c:v>8.5000000000000006E-2</c:v>
                </c:pt>
                <c:pt idx="3892">
                  <c:v>0.26619999999999999</c:v>
                </c:pt>
                <c:pt idx="3893">
                  <c:v>0.11600000000000001</c:v>
                </c:pt>
                <c:pt idx="3894">
                  <c:v>0.09</c:v>
                </c:pt>
                <c:pt idx="3895">
                  <c:v>0.10100000000000001</c:v>
                </c:pt>
                <c:pt idx="3896">
                  <c:v>9.1499999999999998E-2</c:v>
                </c:pt>
                <c:pt idx="3897">
                  <c:v>0.1205</c:v>
                </c:pt>
                <c:pt idx="3898">
                  <c:v>0.1152</c:v>
                </c:pt>
                <c:pt idx="3899">
                  <c:v>0.18890000000000001</c:v>
                </c:pt>
                <c:pt idx="3900">
                  <c:v>0.1119</c:v>
                </c:pt>
                <c:pt idx="3901">
                  <c:v>0.28089999999999998</c:v>
                </c:pt>
                <c:pt idx="3902">
                  <c:v>8.9599999999999999E-2</c:v>
                </c:pt>
                <c:pt idx="3903">
                  <c:v>0.1105</c:v>
                </c:pt>
                <c:pt idx="3904">
                  <c:v>0.1694</c:v>
                </c:pt>
                <c:pt idx="3905">
                  <c:v>8.7099999999999997E-2</c:v>
                </c:pt>
                <c:pt idx="3906">
                  <c:v>9.2899999999999996E-2</c:v>
                </c:pt>
                <c:pt idx="3907">
                  <c:v>0.17660000000000001</c:v>
                </c:pt>
                <c:pt idx="3908">
                  <c:v>9.7199999999999995E-2</c:v>
                </c:pt>
                <c:pt idx="3909">
                  <c:v>0.1346</c:v>
                </c:pt>
                <c:pt idx="3910">
                  <c:v>0.11600000000000001</c:v>
                </c:pt>
                <c:pt idx="3911">
                  <c:v>0.1421</c:v>
                </c:pt>
                <c:pt idx="3912">
                  <c:v>0.1062</c:v>
                </c:pt>
                <c:pt idx="3913">
                  <c:v>0.2</c:v>
                </c:pt>
                <c:pt idx="3914">
                  <c:v>0.14149999999999999</c:v>
                </c:pt>
                <c:pt idx="3915">
                  <c:v>0.1278</c:v>
                </c:pt>
                <c:pt idx="3916">
                  <c:v>0.15559999999999999</c:v>
                </c:pt>
                <c:pt idx="3917">
                  <c:v>0.1439</c:v>
                </c:pt>
                <c:pt idx="3918">
                  <c:v>0.15989999999999999</c:v>
                </c:pt>
                <c:pt idx="3919">
                  <c:v>7.7200000000000005E-2</c:v>
                </c:pt>
                <c:pt idx="3920">
                  <c:v>0.1004</c:v>
                </c:pt>
                <c:pt idx="3921">
                  <c:v>9.5200000000000007E-2</c:v>
                </c:pt>
                <c:pt idx="3922">
                  <c:v>0.1714</c:v>
                </c:pt>
                <c:pt idx="3923">
                  <c:v>9.1899999999999996E-2</c:v>
                </c:pt>
                <c:pt idx="3924">
                  <c:v>9.6199999999999994E-2</c:v>
                </c:pt>
                <c:pt idx="3925">
                  <c:v>0.14249999999999999</c:v>
                </c:pt>
                <c:pt idx="3926">
                  <c:v>0.12280000000000001</c:v>
                </c:pt>
                <c:pt idx="3927">
                  <c:v>0.18410000000000001</c:v>
                </c:pt>
                <c:pt idx="3928">
                  <c:v>9.8400000000000001E-2</c:v>
                </c:pt>
                <c:pt idx="3929">
                  <c:v>0.1067</c:v>
                </c:pt>
                <c:pt idx="3930">
                  <c:v>0.1089</c:v>
                </c:pt>
                <c:pt idx="3931">
                  <c:v>0.13469999999999999</c:v>
                </c:pt>
                <c:pt idx="3932">
                  <c:v>0.104</c:v>
                </c:pt>
                <c:pt idx="3933">
                  <c:v>0.26540000000000002</c:v>
                </c:pt>
                <c:pt idx="3934">
                  <c:v>0.16209999999999999</c:v>
                </c:pt>
                <c:pt idx="3935">
                  <c:v>9.8400000000000001E-2</c:v>
                </c:pt>
                <c:pt idx="3936">
                  <c:v>0.1051</c:v>
                </c:pt>
                <c:pt idx="3937">
                  <c:v>8.3599999999999994E-2</c:v>
                </c:pt>
                <c:pt idx="3938">
                  <c:v>0.13830000000000001</c:v>
                </c:pt>
                <c:pt idx="3939">
                  <c:v>0.1011</c:v>
                </c:pt>
                <c:pt idx="3940">
                  <c:v>9.2899999999999996E-2</c:v>
                </c:pt>
                <c:pt idx="3941">
                  <c:v>7.4300000000000005E-2</c:v>
                </c:pt>
                <c:pt idx="3942">
                  <c:v>0.1469</c:v>
                </c:pt>
                <c:pt idx="3943">
                  <c:v>0.14249999999999999</c:v>
                </c:pt>
                <c:pt idx="3944">
                  <c:v>8.3400000000000002E-2</c:v>
                </c:pt>
                <c:pt idx="3945">
                  <c:v>0.1275</c:v>
                </c:pt>
                <c:pt idx="3946">
                  <c:v>0.16600000000000001</c:v>
                </c:pt>
                <c:pt idx="3947">
                  <c:v>7.6399999999999996E-2</c:v>
                </c:pt>
                <c:pt idx="3948">
                  <c:v>0.1138</c:v>
                </c:pt>
                <c:pt idx="3949">
                  <c:v>0.1014</c:v>
                </c:pt>
                <c:pt idx="3950">
                  <c:v>0.14779999999999999</c:v>
                </c:pt>
                <c:pt idx="3951">
                  <c:v>0.1032</c:v>
                </c:pt>
                <c:pt idx="3952">
                  <c:v>9.4899999999999998E-2</c:v>
                </c:pt>
                <c:pt idx="3953">
                  <c:v>0.12509999999999999</c:v>
                </c:pt>
                <c:pt idx="3954">
                  <c:v>0.13120000000000001</c:v>
                </c:pt>
                <c:pt idx="3955">
                  <c:v>6.3299999999999995E-2</c:v>
                </c:pt>
                <c:pt idx="3956">
                  <c:v>0.1042</c:v>
                </c:pt>
                <c:pt idx="3957">
                  <c:v>0.1331</c:v>
                </c:pt>
                <c:pt idx="3958">
                  <c:v>0.19109999999999999</c:v>
                </c:pt>
                <c:pt idx="3959">
                  <c:v>0.18240000000000001</c:v>
                </c:pt>
                <c:pt idx="3960">
                  <c:v>0.1125</c:v>
                </c:pt>
                <c:pt idx="3961">
                  <c:v>0.18260000000000001</c:v>
                </c:pt>
                <c:pt idx="3962">
                  <c:v>9.6500000000000002E-2</c:v>
                </c:pt>
                <c:pt idx="3963">
                  <c:v>9.7900000000000001E-2</c:v>
                </c:pt>
                <c:pt idx="3964">
                  <c:v>0.1081</c:v>
                </c:pt>
                <c:pt idx="3965">
                  <c:v>9.3799999999999994E-2</c:v>
                </c:pt>
                <c:pt idx="3966">
                  <c:v>0.12520000000000001</c:v>
                </c:pt>
                <c:pt idx="3967">
                  <c:v>0.1022</c:v>
                </c:pt>
                <c:pt idx="3968">
                  <c:v>9.5399999999999999E-2</c:v>
                </c:pt>
                <c:pt idx="3969">
                  <c:v>0.10349999999999999</c:v>
                </c:pt>
                <c:pt idx="3970">
                  <c:v>0.1827</c:v>
                </c:pt>
                <c:pt idx="3971">
                  <c:v>0.21590000000000001</c:v>
                </c:pt>
                <c:pt idx="3972">
                  <c:v>0.14369999999999999</c:v>
                </c:pt>
                <c:pt idx="3973">
                  <c:v>0.1061</c:v>
                </c:pt>
                <c:pt idx="3974">
                  <c:v>0.19239999999999999</c:v>
                </c:pt>
                <c:pt idx="3975">
                  <c:v>8.4000000000000005E-2</c:v>
                </c:pt>
                <c:pt idx="3976">
                  <c:v>0.1164</c:v>
                </c:pt>
                <c:pt idx="3977">
                  <c:v>0.99839999999999995</c:v>
                </c:pt>
                <c:pt idx="3978">
                  <c:v>0.18790000000000001</c:v>
                </c:pt>
                <c:pt idx="3979">
                  <c:v>0.1321</c:v>
                </c:pt>
                <c:pt idx="3980">
                  <c:v>0.1414</c:v>
                </c:pt>
                <c:pt idx="3981">
                  <c:v>0.1113</c:v>
                </c:pt>
                <c:pt idx="3982">
                  <c:v>0.1164</c:v>
                </c:pt>
                <c:pt idx="3983">
                  <c:v>0.17069999999999999</c:v>
                </c:pt>
                <c:pt idx="3984">
                  <c:v>0.214</c:v>
                </c:pt>
                <c:pt idx="3985">
                  <c:v>0.13250000000000001</c:v>
                </c:pt>
                <c:pt idx="3986">
                  <c:v>0.17150000000000001</c:v>
                </c:pt>
                <c:pt idx="3987">
                  <c:v>0.1757</c:v>
                </c:pt>
                <c:pt idx="3988">
                  <c:v>0.30159999999999998</c:v>
                </c:pt>
                <c:pt idx="3989">
                  <c:v>0.1099</c:v>
                </c:pt>
                <c:pt idx="3990">
                  <c:v>0.1409</c:v>
                </c:pt>
                <c:pt idx="3991">
                  <c:v>9.1499999999999998E-2</c:v>
                </c:pt>
                <c:pt idx="3992">
                  <c:v>0.16450000000000001</c:v>
                </c:pt>
                <c:pt idx="3993">
                  <c:v>0.1043</c:v>
                </c:pt>
                <c:pt idx="3994">
                  <c:v>0.12280000000000001</c:v>
                </c:pt>
                <c:pt idx="3995">
                  <c:v>0.10970000000000001</c:v>
                </c:pt>
                <c:pt idx="3996">
                  <c:v>0.1119</c:v>
                </c:pt>
                <c:pt idx="3997">
                  <c:v>9.8199999999999996E-2</c:v>
                </c:pt>
                <c:pt idx="3998">
                  <c:v>5.8500000000000003E-2</c:v>
                </c:pt>
                <c:pt idx="3999">
                  <c:v>9.3100000000000002E-2</c:v>
                </c:pt>
                <c:pt idx="4000">
                  <c:v>0.12709999999999999</c:v>
                </c:pt>
                <c:pt idx="4001">
                  <c:v>0.16639999999999999</c:v>
                </c:pt>
                <c:pt idx="4002">
                  <c:v>9.6000000000000002E-2</c:v>
                </c:pt>
                <c:pt idx="4003">
                  <c:v>9.5600000000000004E-2</c:v>
                </c:pt>
                <c:pt idx="4004">
                  <c:v>0.1075</c:v>
                </c:pt>
                <c:pt idx="4005">
                  <c:v>0.13569999999999999</c:v>
                </c:pt>
                <c:pt idx="4006">
                  <c:v>9.7900000000000001E-2</c:v>
                </c:pt>
                <c:pt idx="4007">
                  <c:v>0.1168</c:v>
                </c:pt>
                <c:pt idx="4008">
                  <c:v>0.1106</c:v>
                </c:pt>
                <c:pt idx="4009">
                  <c:v>8.8200000000000001E-2</c:v>
                </c:pt>
                <c:pt idx="4010">
                  <c:v>0.1211</c:v>
                </c:pt>
                <c:pt idx="4011">
                  <c:v>0.1515</c:v>
                </c:pt>
                <c:pt idx="4012">
                  <c:v>0.1099</c:v>
                </c:pt>
                <c:pt idx="4013">
                  <c:v>0.1105</c:v>
                </c:pt>
                <c:pt idx="4014">
                  <c:v>0.1024</c:v>
                </c:pt>
                <c:pt idx="4015">
                  <c:v>0.13400000000000001</c:v>
                </c:pt>
                <c:pt idx="4016">
                  <c:v>9.9900000000000003E-2</c:v>
                </c:pt>
                <c:pt idx="4017">
                  <c:v>0.11849999999999999</c:v>
                </c:pt>
                <c:pt idx="4018">
                  <c:v>8.4400000000000003E-2</c:v>
                </c:pt>
                <c:pt idx="4019">
                  <c:v>7.3200000000000001E-2</c:v>
                </c:pt>
                <c:pt idx="4020">
                  <c:v>0.12870000000000001</c:v>
                </c:pt>
                <c:pt idx="4021">
                  <c:v>4.0800000000000003E-2</c:v>
                </c:pt>
                <c:pt idx="4022">
                  <c:v>0.1855</c:v>
                </c:pt>
                <c:pt idx="4023">
                  <c:v>0.16850000000000001</c:v>
                </c:pt>
                <c:pt idx="4024">
                  <c:v>0.23100000000000001</c:v>
                </c:pt>
                <c:pt idx="4025">
                  <c:v>0.12809999999999999</c:v>
                </c:pt>
                <c:pt idx="4026">
                  <c:v>0.12870000000000001</c:v>
                </c:pt>
                <c:pt idx="4027">
                  <c:v>0.1406</c:v>
                </c:pt>
                <c:pt idx="4028">
                  <c:v>0.1182</c:v>
                </c:pt>
                <c:pt idx="4029">
                  <c:v>0.17849999999999999</c:v>
                </c:pt>
                <c:pt idx="4030">
                  <c:v>0.15659999999999999</c:v>
                </c:pt>
                <c:pt idx="4031">
                  <c:v>0.12970000000000001</c:v>
                </c:pt>
                <c:pt idx="4032">
                  <c:v>0.3765</c:v>
                </c:pt>
                <c:pt idx="4033">
                  <c:v>0.14180000000000001</c:v>
                </c:pt>
                <c:pt idx="4034">
                  <c:v>0.13750000000000001</c:v>
                </c:pt>
                <c:pt idx="4035">
                  <c:v>9.3399999999999997E-2</c:v>
                </c:pt>
                <c:pt idx="4036">
                  <c:v>0.13059999999999999</c:v>
                </c:pt>
                <c:pt idx="4037">
                  <c:v>0.23599999999999999</c:v>
                </c:pt>
                <c:pt idx="4038">
                  <c:v>0.1071</c:v>
                </c:pt>
                <c:pt idx="4039">
                  <c:v>0.1037</c:v>
                </c:pt>
                <c:pt idx="4040">
                  <c:v>0.1246</c:v>
                </c:pt>
                <c:pt idx="4041">
                  <c:v>9.7500000000000003E-2</c:v>
                </c:pt>
                <c:pt idx="4042">
                  <c:v>0.16320000000000001</c:v>
                </c:pt>
                <c:pt idx="4043">
                  <c:v>0.2104</c:v>
                </c:pt>
                <c:pt idx="4044">
                  <c:v>9.4E-2</c:v>
                </c:pt>
                <c:pt idx="4045">
                  <c:v>0.1183</c:v>
                </c:pt>
                <c:pt idx="4046">
                  <c:v>0.15720000000000001</c:v>
                </c:pt>
                <c:pt idx="4047">
                  <c:v>0.1295</c:v>
                </c:pt>
                <c:pt idx="4048">
                  <c:v>0.15939999999999999</c:v>
                </c:pt>
                <c:pt idx="4049">
                  <c:v>0.123</c:v>
                </c:pt>
                <c:pt idx="4050">
                  <c:v>0.12809999999999999</c:v>
                </c:pt>
                <c:pt idx="4051">
                  <c:v>7.8600000000000003E-2</c:v>
                </c:pt>
                <c:pt idx="4052">
                  <c:v>9.2499999999999999E-2</c:v>
                </c:pt>
                <c:pt idx="4053">
                  <c:v>0.19020000000000001</c:v>
                </c:pt>
                <c:pt idx="4054">
                  <c:v>0.14949999999999999</c:v>
                </c:pt>
                <c:pt idx="4055">
                  <c:v>0.12189999999999999</c:v>
                </c:pt>
                <c:pt idx="4056">
                  <c:v>0.15140000000000001</c:v>
                </c:pt>
                <c:pt idx="4057">
                  <c:v>0.151</c:v>
                </c:pt>
                <c:pt idx="4058">
                  <c:v>9.4399999999999998E-2</c:v>
                </c:pt>
                <c:pt idx="4059">
                  <c:v>0.17460000000000001</c:v>
                </c:pt>
                <c:pt idx="4060">
                  <c:v>8.1199999999999994E-2</c:v>
                </c:pt>
                <c:pt idx="4061">
                  <c:v>0.12670000000000001</c:v>
                </c:pt>
                <c:pt idx="4062">
                  <c:v>9.3899999999999997E-2</c:v>
                </c:pt>
                <c:pt idx="4063">
                  <c:v>0.1368</c:v>
                </c:pt>
                <c:pt idx="4064">
                  <c:v>0.11600000000000001</c:v>
                </c:pt>
                <c:pt idx="4065">
                  <c:v>0.1069</c:v>
                </c:pt>
                <c:pt idx="4066">
                  <c:v>9.3700000000000006E-2</c:v>
                </c:pt>
                <c:pt idx="4067">
                  <c:v>0.17799999999999999</c:v>
                </c:pt>
                <c:pt idx="4068">
                  <c:v>8.5599999999999996E-2</c:v>
                </c:pt>
                <c:pt idx="4069">
                  <c:v>7.51E-2</c:v>
                </c:pt>
                <c:pt idx="4070">
                  <c:v>0.1048</c:v>
                </c:pt>
                <c:pt idx="4071">
                  <c:v>8.9800000000000005E-2</c:v>
                </c:pt>
                <c:pt idx="4072">
                  <c:v>0.24660000000000001</c:v>
                </c:pt>
                <c:pt idx="4073">
                  <c:v>0.26650000000000001</c:v>
                </c:pt>
                <c:pt idx="4074">
                  <c:v>0.1285</c:v>
                </c:pt>
                <c:pt idx="4075">
                  <c:v>1</c:v>
                </c:pt>
                <c:pt idx="4076">
                  <c:v>0.21920000000000001</c:v>
                </c:pt>
                <c:pt idx="4077">
                  <c:v>0.20230000000000001</c:v>
                </c:pt>
                <c:pt idx="4078">
                  <c:v>0.2477</c:v>
                </c:pt>
                <c:pt idx="4079">
                  <c:v>9.3299999999999994E-2</c:v>
                </c:pt>
                <c:pt idx="4080">
                  <c:v>8.1199999999999994E-2</c:v>
                </c:pt>
                <c:pt idx="4081">
                  <c:v>0.18099999999999999</c:v>
                </c:pt>
                <c:pt idx="4082">
                  <c:v>8.1500000000000003E-2</c:v>
                </c:pt>
                <c:pt idx="4083">
                  <c:v>9.7299999999999998E-2</c:v>
                </c:pt>
                <c:pt idx="4084">
                  <c:v>0.12959999999999999</c:v>
                </c:pt>
                <c:pt idx="4085">
                  <c:v>0.1173</c:v>
                </c:pt>
                <c:pt idx="4086">
                  <c:v>0.14649999999999999</c:v>
                </c:pt>
                <c:pt idx="4087">
                  <c:v>8.7300000000000003E-2</c:v>
                </c:pt>
                <c:pt idx="4088">
                  <c:v>3.56E-2</c:v>
                </c:pt>
                <c:pt idx="4089">
                  <c:v>0.1817</c:v>
                </c:pt>
                <c:pt idx="4090">
                  <c:v>7.2499999999999995E-2</c:v>
                </c:pt>
                <c:pt idx="4091">
                  <c:v>0.1115</c:v>
                </c:pt>
                <c:pt idx="4092">
                  <c:v>9.5299999999999996E-2</c:v>
                </c:pt>
                <c:pt idx="4093">
                  <c:v>9.9299999999999999E-2</c:v>
                </c:pt>
                <c:pt idx="4094">
                  <c:v>0.11509999999999999</c:v>
                </c:pt>
                <c:pt idx="4095">
                  <c:v>0.12920000000000001</c:v>
                </c:pt>
                <c:pt idx="4096">
                  <c:v>0.1575</c:v>
                </c:pt>
                <c:pt idx="4097">
                  <c:v>0.1166</c:v>
                </c:pt>
                <c:pt idx="4098">
                  <c:v>0.13930000000000001</c:v>
                </c:pt>
                <c:pt idx="4099">
                  <c:v>0.17269999999999999</c:v>
                </c:pt>
                <c:pt idx="4100">
                  <c:v>0.1704</c:v>
                </c:pt>
                <c:pt idx="4101">
                  <c:v>0.10730000000000001</c:v>
                </c:pt>
                <c:pt idx="4102">
                  <c:v>9.9199999999999997E-2</c:v>
                </c:pt>
                <c:pt idx="4103">
                  <c:v>0.2263</c:v>
                </c:pt>
                <c:pt idx="4104">
                  <c:v>7.4700000000000003E-2</c:v>
                </c:pt>
                <c:pt idx="4105">
                  <c:v>0.19839999999999999</c:v>
                </c:pt>
                <c:pt idx="4106">
                  <c:v>0.17730000000000001</c:v>
                </c:pt>
                <c:pt idx="4107">
                  <c:v>9.4899999999999998E-2</c:v>
                </c:pt>
                <c:pt idx="4108">
                  <c:v>0.1007</c:v>
                </c:pt>
                <c:pt idx="4109">
                  <c:v>0.14960000000000001</c:v>
                </c:pt>
                <c:pt idx="4110">
                  <c:v>6.9099999999999995E-2</c:v>
                </c:pt>
                <c:pt idx="4111">
                  <c:v>0.1278</c:v>
                </c:pt>
                <c:pt idx="4112">
                  <c:v>0.12520000000000001</c:v>
                </c:pt>
                <c:pt idx="4113">
                  <c:v>7.8200000000000006E-2</c:v>
                </c:pt>
                <c:pt idx="4114">
                  <c:v>8.5400000000000004E-2</c:v>
                </c:pt>
                <c:pt idx="4115">
                  <c:v>9.4899999999999998E-2</c:v>
                </c:pt>
                <c:pt idx="4116">
                  <c:v>0.13289999999999999</c:v>
                </c:pt>
                <c:pt idx="4117">
                  <c:v>0.12239999999999999</c:v>
                </c:pt>
                <c:pt idx="4118">
                  <c:v>0.1012</c:v>
                </c:pt>
                <c:pt idx="4119">
                  <c:v>8.9800000000000005E-2</c:v>
                </c:pt>
                <c:pt idx="4120">
                  <c:v>5.5500000000000001E-2</c:v>
                </c:pt>
                <c:pt idx="4121">
                  <c:v>8.7599999999999997E-2</c:v>
                </c:pt>
                <c:pt idx="4122">
                  <c:v>0.13270000000000001</c:v>
                </c:pt>
                <c:pt idx="4123">
                  <c:v>0.12180000000000001</c:v>
                </c:pt>
                <c:pt idx="4124">
                  <c:v>9.0300000000000005E-2</c:v>
                </c:pt>
                <c:pt idx="4125">
                  <c:v>9.5399999999999999E-2</c:v>
                </c:pt>
                <c:pt idx="4126">
                  <c:v>8.8900000000000007E-2</c:v>
                </c:pt>
                <c:pt idx="4127">
                  <c:v>9.35E-2</c:v>
                </c:pt>
                <c:pt idx="4128">
                  <c:v>0.10340000000000001</c:v>
                </c:pt>
                <c:pt idx="4129">
                  <c:v>0.1371</c:v>
                </c:pt>
                <c:pt idx="4130">
                  <c:v>0.11</c:v>
                </c:pt>
                <c:pt idx="4131">
                  <c:v>9.6299999999999997E-2</c:v>
                </c:pt>
                <c:pt idx="4132">
                  <c:v>0.1135</c:v>
                </c:pt>
                <c:pt idx="4133">
                  <c:v>0.1164</c:v>
                </c:pt>
                <c:pt idx="4134">
                  <c:v>0.1095</c:v>
                </c:pt>
                <c:pt idx="4135">
                  <c:v>0.1038</c:v>
                </c:pt>
                <c:pt idx="4136">
                  <c:v>0.17380000000000001</c:v>
                </c:pt>
                <c:pt idx="4137">
                  <c:v>0.15459999999999999</c:v>
                </c:pt>
                <c:pt idx="4138">
                  <c:v>0.1065</c:v>
                </c:pt>
                <c:pt idx="4139">
                  <c:v>0.1024</c:v>
                </c:pt>
                <c:pt idx="4140">
                  <c:v>9.1899999999999996E-2</c:v>
                </c:pt>
                <c:pt idx="4141">
                  <c:v>0.1208</c:v>
                </c:pt>
                <c:pt idx="4142">
                  <c:v>0.18659999999999999</c:v>
                </c:pt>
                <c:pt idx="4143">
                  <c:v>0.21779999999999999</c:v>
                </c:pt>
                <c:pt idx="4144">
                  <c:v>0.1016</c:v>
                </c:pt>
                <c:pt idx="4145">
                  <c:v>0.2457</c:v>
                </c:pt>
                <c:pt idx="4146">
                  <c:v>0.23480000000000001</c:v>
                </c:pt>
                <c:pt idx="4147">
                  <c:v>0.1023</c:v>
                </c:pt>
                <c:pt idx="4148">
                  <c:v>9.69E-2</c:v>
                </c:pt>
                <c:pt idx="4149">
                  <c:v>0.1636</c:v>
                </c:pt>
                <c:pt idx="4150">
                  <c:v>0.1053</c:v>
                </c:pt>
                <c:pt idx="4151">
                  <c:v>8.1799999999999998E-2</c:v>
                </c:pt>
                <c:pt idx="4152">
                  <c:v>0.17430000000000001</c:v>
                </c:pt>
                <c:pt idx="4153">
                  <c:v>7.1400000000000005E-2</c:v>
                </c:pt>
                <c:pt idx="4154">
                  <c:v>0.14410000000000001</c:v>
                </c:pt>
                <c:pt idx="4155">
                  <c:v>0.21010000000000001</c:v>
                </c:pt>
                <c:pt idx="4156">
                  <c:v>0.14699999999999999</c:v>
                </c:pt>
                <c:pt idx="4157">
                  <c:v>0.1145</c:v>
                </c:pt>
                <c:pt idx="4158">
                  <c:v>8.43E-2</c:v>
                </c:pt>
                <c:pt idx="4159">
                  <c:v>0.1036</c:v>
                </c:pt>
                <c:pt idx="4160">
                  <c:v>0.32229999999999998</c:v>
                </c:pt>
                <c:pt idx="4161">
                  <c:v>0.1065</c:v>
                </c:pt>
                <c:pt idx="4162">
                  <c:v>0.1162</c:v>
                </c:pt>
                <c:pt idx="4163">
                  <c:v>0.12429999999999999</c:v>
                </c:pt>
                <c:pt idx="4164">
                  <c:v>0.12520000000000001</c:v>
                </c:pt>
                <c:pt idx="4165">
                  <c:v>0.1053</c:v>
                </c:pt>
                <c:pt idx="4166">
                  <c:v>9.8799999999999999E-2</c:v>
                </c:pt>
                <c:pt idx="4167">
                  <c:v>0.11940000000000001</c:v>
                </c:pt>
                <c:pt idx="4168">
                  <c:v>0.1353</c:v>
                </c:pt>
                <c:pt idx="4169">
                  <c:v>0.32300000000000001</c:v>
                </c:pt>
                <c:pt idx="4170">
                  <c:v>0.1666</c:v>
                </c:pt>
                <c:pt idx="4171">
                  <c:v>0.27929999999999999</c:v>
                </c:pt>
                <c:pt idx="4172">
                  <c:v>0.15559999999999999</c:v>
                </c:pt>
                <c:pt idx="4173">
                  <c:v>8.7400000000000005E-2</c:v>
                </c:pt>
                <c:pt idx="4174">
                  <c:v>0.16869999999999999</c:v>
                </c:pt>
                <c:pt idx="4175">
                  <c:v>0.1187</c:v>
                </c:pt>
                <c:pt idx="4176">
                  <c:v>0.2215</c:v>
                </c:pt>
                <c:pt idx="4177">
                  <c:v>0.108</c:v>
                </c:pt>
                <c:pt idx="4178">
                  <c:v>0.16919999999999999</c:v>
                </c:pt>
                <c:pt idx="4179">
                  <c:v>0.1285</c:v>
                </c:pt>
                <c:pt idx="4180">
                  <c:v>0.1709</c:v>
                </c:pt>
                <c:pt idx="4181">
                  <c:v>0.1321</c:v>
                </c:pt>
                <c:pt idx="4182">
                  <c:v>8.0699999999999994E-2</c:v>
                </c:pt>
                <c:pt idx="4183">
                  <c:v>0.1288</c:v>
                </c:pt>
                <c:pt idx="4184">
                  <c:v>0.1346</c:v>
                </c:pt>
                <c:pt idx="4185">
                  <c:v>0.1411</c:v>
                </c:pt>
                <c:pt idx="4186">
                  <c:v>0.23350000000000001</c:v>
                </c:pt>
                <c:pt idx="4187">
                  <c:v>0.1075</c:v>
                </c:pt>
                <c:pt idx="4188">
                  <c:v>0.12939999999999999</c:v>
                </c:pt>
                <c:pt idx="4189">
                  <c:v>0.22309999999999999</c:v>
                </c:pt>
                <c:pt idx="4190">
                  <c:v>0.1099</c:v>
                </c:pt>
                <c:pt idx="4191">
                  <c:v>0.1011</c:v>
                </c:pt>
                <c:pt idx="4192">
                  <c:v>9.1700000000000004E-2</c:v>
                </c:pt>
                <c:pt idx="4193">
                  <c:v>7.0099999999999996E-2</c:v>
                </c:pt>
                <c:pt idx="4194">
                  <c:v>0.124</c:v>
                </c:pt>
                <c:pt idx="4195">
                  <c:v>0.17199999999999999</c:v>
                </c:pt>
                <c:pt idx="4196">
                  <c:v>9.5600000000000004E-2</c:v>
                </c:pt>
                <c:pt idx="4197">
                  <c:v>0.28179999999999999</c:v>
                </c:pt>
                <c:pt idx="4198">
                  <c:v>0.1016</c:v>
                </c:pt>
                <c:pt idx="4199">
                  <c:v>0.1051</c:v>
                </c:pt>
                <c:pt idx="4200">
                  <c:v>0.1169</c:v>
                </c:pt>
                <c:pt idx="4201">
                  <c:v>9.5600000000000004E-2</c:v>
                </c:pt>
                <c:pt idx="4202">
                  <c:v>7.9699999999999993E-2</c:v>
                </c:pt>
                <c:pt idx="4203">
                  <c:v>0.1691</c:v>
                </c:pt>
                <c:pt idx="4204">
                  <c:v>7.2999999999999995E-2</c:v>
                </c:pt>
                <c:pt idx="4205">
                  <c:v>9.8599999999999993E-2</c:v>
                </c:pt>
                <c:pt idx="4206">
                  <c:v>0.1071</c:v>
                </c:pt>
                <c:pt idx="4207">
                  <c:v>0.20030000000000001</c:v>
                </c:pt>
                <c:pt idx="4208">
                  <c:v>0.11849999999999999</c:v>
                </c:pt>
                <c:pt idx="4209">
                  <c:v>0.17580000000000001</c:v>
                </c:pt>
                <c:pt idx="4210">
                  <c:v>0.15190000000000001</c:v>
                </c:pt>
                <c:pt idx="4211">
                  <c:v>0.14399999999999999</c:v>
                </c:pt>
                <c:pt idx="4212">
                  <c:v>0.1241</c:v>
                </c:pt>
                <c:pt idx="4213">
                  <c:v>9.8100000000000007E-2</c:v>
                </c:pt>
                <c:pt idx="4214">
                  <c:v>0.11550000000000001</c:v>
                </c:pt>
                <c:pt idx="4215">
                  <c:v>7.8600000000000003E-2</c:v>
                </c:pt>
                <c:pt idx="4216">
                  <c:v>9.11E-2</c:v>
                </c:pt>
                <c:pt idx="4217">
                  <c:v>0.15709999999999999</c:v>
                </c:pt>
                <c:pt idx="4218">
                  <c:v>0.1026</c:v>
                </c:pt>
                <c:pt idx="4219">
                  <c:v>9.4200000000000006E-2</c:v>
                </c:pt>
                <c:pt idx="4220">
                  <c:v>0.13059999999999999</c:v>
                </c:pt>
                <c:pt idx="4221">
                  <c:v>0.105</c:v>
                </c:pt>
                <c:pt idx="4222">
                  <c:v>8.0500000000000002E-2</c:v>
                </c:pt>
                <c:pt idx="4223">
                  <c:v>9.9000000000000005E-2</c:v>
                </c:pt>
                <c:pt idx="4224">
                  <c:v>0.32329999999999998</c:v>
                </c:pt>
                <c:pt idx="4225">
                  <c:v>0.25490000000000002</c:v>
                </c:pt>
                <c:pt idx="4226">
                  <c:v>0.13320000000000001</c:v>
                </c:pt>
                <c:pt idx="4227">
                  <c:v>0.1512</c:v>
                </c:pt>
                <c:pt idx="4228">
                  <c:v>0.33029999999999998</c:v>
                </c:pt>
                <c:pt idx="4229">
                  <c:v>0.1399</c:v>
                </c:pt>
                <c:pt idx="4230">
                  <c:v>0.15540000000000001</c:v>
                </c:pt>
                <c:pt idx="4231">
                  <c:v>0.1077</c:v>
                </c:pt>
                <c:pt idx="4232">
                  <c:v>0.10970000000000001</c:v>
                </c:pt>
                <c:pt idx="4233">
                  <c:v>0.10730000000000001</c:v>
                </c:pt>
                <c:pt idx="4234">
                  <c:v>0.22989999999999999</c:v>
                </c:pt>
                <c:pt idx="4235">
                  <c:v>8.5999999999999993E-2</c:v>
                </c:pt>
                <c:pt idx="4236">
                  <c:v>9.3899999999999997E-2</c:v>
                </c:pt>
                <c:pt idx="4237">
                  <c:v>0.15909999999999999</c:v>
                </c:pt>
                <c:pt idx="4238">
                  <c:v>0.1613</c:v>
                </c:pt>
                <c:pt idx="4239">
                  <c:v>0.12</c:v>
                </c:pt>
                <c:pt idx="4240">
                  <c:v>0.1026</c:v>
                </c:pt>
                <c:pt idx="4241">
                  <c:v>6.5000000000000002E-2</c:v>
                </c:pt>
                <c:pt idx="4242">
                  <c:v>0.126</c:v>
                </c:pt>
                <c:pt idx="4243">
                  <c:v>8.9700000000000002E-2</c:v>
                </c:pt>
                <c:pt idx="4244">
                  <c:v>0.10150000000000001</c:v>
                </c:pt>
                <c:pt idx="4245">
                  <c:v>8.2100000000000006E-2</c:v>
                </c:pt>
                <c:pt idx="4246">
                  <c:v>0.1353</c:v>
                </c:pt>
                <c:pt idx="4247">
                  <c:v>8.7300000000000003E-2</c:v>
                </c:pt>
                <c:pt idx="4248">
                  <c:v>0.14799999999999999</c:v>
                </c:pt>
                <c:pt idx="4249">
                  <c:v>0.26619999999999999</c:v>
                </c:pt>
                <c:pt idx="4250">
                  <c:v>0.1081</c:v>
                </c:pt>
                <c:pt idx="4251">
                  <c:v>0.1004</c:v>
                </c:pt>
                <c:pt idx="4252">
                  <c:v>0.2319</c:v>
                </c:pt>
                <c:pt idx="4253">
                  <c:v>8.9200000000000002E-2</c:v>
                </c:pt>
                <c:pt idx="4254">
                  <c:v>9.5200000000000007E-2</c:v>
                </c:pt>
                <c:pt idx="4255">
                  <c:v>9.7600000000000006E-2</c:v>
                </c:pt>
                <c:pt idx="4256">
                  <c:v>0.17369999999999999</c:v>
                </c:pt>
                <c:pt idx="4257">
                  <c:v>0.1246</c:v>
                </c:pt>
                <c:pt idx="4258">
                  <c:v>0.2412</c:v>
                </c:pt>
                <c:pt idx="4259">
                  <c:v>9.9699999999999997E-2</c:v>
                </c:pt>
                <c:pt idx="4260">
                  <c:v>0.1618</c:v>
                </c:pt>
                <c:pt idx="4261">
                  <c:v>0.25869999999999999</c:v>
                </c:pt>
                <c:pt idx="4262">
                  <c:v>0.1389</c:v>
                </c:pt>
                <c:pt idx="4263">
                  <c:v>0.10440000000000001</c:v>
                </c:pt>
                <c:pt idx="4264">
                  <c:v>0.13320000000000001</c:v>
                </c:pt>
                <c:pt idx="4265">
                  <c:v>0.1016</c:v>
                </c:pt>
                <c:pt idx="4266">
                  <c:v>0.1027</c:v>
                </c:pt>
                <c:pt idx="4267">
                  <c:v>0.1174</c:v>
                </c:pt>
                <c:pt idx="4268">
                  <c:v>0.15029999999999999</c:v>
                </c:pt>
                <c:pt idx="4269">
                  <c:v>0.1139</c:v>
                </c:pt>
                <c:pt idx="4270">
                  <c:v>9.7500000000000003E-2</c:v>
                </c:pt>
                <c:pt idx="4271">
                  <c:v>8.9700000000000002E-2</c:v>
                </c:pt>
                <c:pt idx="4272">
                  <c:v>0.1648</c:v>
                </c:pt>
                <c:pt idx="4273">
                  <c:v>0.23050000000000001</c:v>
                </c:pt>
                <c:pt idx="4274">
                  <c:v>0.1333</c:v>
                </c:pt>
                <c:pt idx="4275">
                  <c:v>0.13270000000000001</c:v>
                </c:pt>
                <c:pt idx="4276">
                  <c:v>7.4899999999999994E-2</c:v>
                </c:pt>
                <c:pt idx="4277">
                  <c:v>0.35510000000000003</c:v>
                </c:pt>
                <c:pt idx="4278">
                  <c:v>0.1384</c:v>
                </c:pt>
                <c:pt idx="4279">
                  <c:v>8.4900000000000003E-2</c:v>
                </c:pt>
                <c:pt idx="4280">
                  <c:v>0.127</c:v>
                </c:pt>
                <c:pt idx="4281">
                  <c:v>0.1419</c:v>
                </c:pt>
                <c:pt idx="4282">
                  <c:v>0.14610000000000001</c:v>
                </c:pt>
                <c:pt idx="4283">
                  <c:v>0.1084</c:v>
                </c:pt>
                <c:pt idx="4284">
                  <c:v>0.10829999999999999</c:v>
                </c:pt>
                <c:pt idx="4285">
                  <c:v>0.21310000000000001</c:v>
                </c:pt>
                <c:pt idx="4286">
                  <c:v>0.1623</c:v>
                </c:pt>
                <c:pt idx="4287">
                  <c:v>9.2399999999999996E-2</c:v>
                </c:pt>
                <c:pt idx="4288">
                  <c:v>0.1018</c:v>
                </c:pt>
                <c:pt idx="4289">
                  <c:v>0.11849999999999999</c:v>
                </c:pt>
                <c:pt idx="4290">
                  <c:v>0.13009999999999999</c:v>
                </c:pt>
                <c:pt idx="4291">
                  <c:v>0.19089999999999999</c:v>
                </c:pt>
                <c:pt idx="4292">
                  <c:v>3.5000000000000003E-2</c:v>
                </c:pt>
                <c:pt idx="4293">
                  <c:v>0.1426</c:v>
                </c:pt>
                <c:pt idx="4294">
                  <c:v>0.13120000000000001</c:v>
                </c:pt>
                <c:pt idx="4295">
                  <c:v>0.1081</c:v>
                </c:pt>
                <c:pt idx="4296">
                  <c:v>7.6999999999999999E-2</c:v>
                </c:pt>
                <c:pt idx="4297">
                  <c:v>0.13370000000000001</c:v>
                </c:pt>
                <c:pt idx="4298">
                  <c:v>0.1537</c:v>
                </c:pt>
                <c:pt idx="4299">
                  <c:v>9.8799999999999999E-2</c:v>
                </c:pt>
                <c:pt idx="4300">
                  <c:v>8.0500000000000002E-2</c:v>
                </c:pt>
                <c:pt idx="4301">
                  <c:v>0.14460000000000001</c:v>
                </c:pt>
                <c:pt idx="4302">
                  <c:v>8.9200000000000002E-2</c:v>
                </c:pt>
                <c:pt idx="4303">
                  <c:v>8.3799999999999999E-2</c:v>
                </c:pt>
                <c:pt idx="4304">
                  <c:v>0.1211</c:v>
                </c:pt>
                <c:pt idx="4305">
                  <c:v>0.18540000000000001</c:v>
                </c:pt>
                <c:pt idx="4306">
                  <c:v>0.12839999999999999</c:v>
                </c:pt>
                <c:pt idx="4307">
                  <c:v>5.7099999999999998E-2</c:v>
                </c:pt>
                <c:pt idx="4308">
                  <c:v>0.13550000000000001</c:v>
                </c:pt>
                <c:pt idx="4309">
                  <c:v>0.14099999999999999</c:v>
                </c:pt>
                <c:pt idx="4310">
                  <c:v>9.8299999999999998E-2</c:v>
                </c:pt>
                <c:pt idx="4311">
                  <c:v>0.188</c:v>
                </c:pt>
                <c:pt idx="4312">
                  <c:v>0.13669999999999999</c:v>
                </c:pt>
                <c:pt idx="4313">
                  <c:v>0.1396</c:v>
                </c:pt>
                <c:pt idx="4314">
                  <c:v>0.1208</c:v>
                </c:pt>
                <c:pt idx="4315">
                  <c:v>0.1053</c:v>
                </c:pt>
                <c:pt idx="4316">
                  <c:v>0.15609999999999999</c:v>
                </c:pt>
                <c:pt idx="4317">
                  <c:v>0.1109</c:v>
                </c:pt>
                <c:pt idx="4318">
                  <c:v>0.12690000000000001</c:v>
                </c:pt>
                <c:pt idx="4319">
                  <c:v>0.1663</c:v>
                </c:pt>
                <c:pt idx="4320">
                  <c:v>9.0999999999999998E-2</c:v>
                </c:pt>
                <c:pt idx="4321">
                  <c:v>0.13850000000000001</c:v>
                </c:pt>
                <c:pt idx="4322">
                  <c:v>0.14319999999999999</c:v>
                </c:pt>
                <c:pt idx="4323">
                  <c:v>0.1678</c:v>
                </c:pt>
                <c:pt idx="4324">
                  <c:v>0.1169</c:v>
                </c:pt>
                <c:pt idx="4325">
                  <c:v>0.11</c:v>
                </c:pt>
                <c:pt idx="4326">
                  <c:v>0.1308</c:v>
                </c:pt>
                <c:pt idx="4327">
                  <c:v>0.1721</c:v>
                </c:pt>
                <c:pt idx="4328">
                  <c:v>0.1706</c:v>
                </c:pt>
                <c:pt idx="4329">
                  <c:v>9.3700000000000006E-2</c:v>
                </c:pt>
                <c:pt idx="4330">
                  <c:v>0.1008</c:v>
                </c:pt>
                <c:pt idx="4331">
                  <c:v>9.5799999999999996E-2</c:v>
                </c:pt>
                <c:pt idx="4332">
                  <c:v>0.1447</c:v>
                </c:pt>
                <c:pt idx="4333">
                  <c:v>8.3099999999999993E-2</c:v>
                </c:pt>
                <c:pt idx="4334">
                  <c:v>9.8299999999999998E-2</c:v>
                </c:pt>
                <c:pt idx="4335">
                  <c:v>0.1767</c:v>
                </c:pt>
                <c:pt idx="4336">
                  <c:v>9.1700000000000004E-2</c:v>
                </c:pt>
                <c:pt idx="4337">
                  <c:v>9.6699999999999994E-2</c:v>
                </c:pt>
                <c:pt idx="4338">
                  <c:v>0.1021</c:v>
                </c:pt>
                <c:pt idx="4339">
                  <c:v>0.10920000000000001</c:v>
                </c:pt>
                <c:pt idx="4340">
                  <c:v>9.5699999999999993E-2</c:v>
                </c:pt>
                <c:pt idx="4341">
                  <c:v>0.10150000000000001</c:v>
                </c:pt>
                <c:pt idx="4342">
                  <c:v>0.26719999999999999</c:v>
                </c:pt>
                <c:pt idx="4343">
                  <c:v>0.1168</c:v>
                </c:pt>
                <c:pt idx="4344">
                  <c:v>8.8099999999999998E-2</c:v>
                </c:pt>
                <c:pt idx="4345">
                  <c:v>8.6800000000000002E-2</c:v>
                </c:pt>
                <c:pt idx="4346">
                  <c:v>8.0199999999999994E-2</c:v>
                </c:pt>
                <c:pt idx="4347">
                  <c:v>0.16589999999999999</c:v>
                </c:pt>
                <c:pt idx="4348">
                  <c:v>0.13900000000000001</c:v>
                </c:pt>
                <c:pt idx="4349">
                  <c:v>0.26790000000000003</c:v>
                </c:pt>
                <c:pt idx="4350">
                  <c:v>0.16250000000000001</c:v>
                </c:pt>
                <c:pt idx="4351">
                  <c:v>0.1191</c:v>
                </c:pt>
                <c:pt idx="4352">
                  <c:v>8.5099999999999995E-2</c:v>
                </c:pt>
                <c:pt idx="4353">
                  <c:v>0.128</c:v>
                </c:pt>
                <c:pt idx="4354">
                  <c:v>0.128</c:v>
                </c:pt>
                <c:pt idx="4355">
                  <c:v>0.1176</c:v>
                </c:pt>
                <c:pt idx="4356">
                  <c:v>0.10249999999999999</c:v>
                </c:pt>
                <c:pt idx="4357">
                  <c:v>0.26329999999999998</c:v>
                </c:pt>
                <c:pt idx="4358">
                  <c:v>0.1394</c:v>
                </c:pt>
                <c:pt idx="4359">
                  <c:v>0.1169</c:v>
                </c:pt>
                <c:pt idx="4360">
                  <c:v>0.12609999999999999</c:v>
                </c:pt>
                <c:pt idx="4361">
                  <c:v>0.1065</c:v>
                </c:pt>
                <c:pt idx="4362">
                  <c:v>0.11070000000000001</c:v>
                </c:pt>
                <c:pt idx="4363">
                  <c:v>9.1700000000000004E-2</c:v>
                </c:pt>
                <c:pt idx="4364">
                  <c:v>0.21049999999999999</c:v>
                </c:pt>
                <c:pt idx="4365">
                  <c:v>0.12529999999999999</c:v>
                </c:pt>
                <c:pt idx="4366">
                  <c:v>0.18110000000000001</c:v>
                </c:pt>
                <c:pt idx="4367">
                  <c:v>7.8600000000000003E-2</c:v>
                </c:pt>
                <c:pt idx="4368">
                  <c:v>0.1545</c:v>
                </c:pt>
                <c:pt idx="4369">
                  <c:v>0.1234</c:v>
                </c:pt>
                <c:pt idx="4370">
                  <c:v>0.12280000000000001</c:v>
                </c:pt>
                <c:pt idx="4371">
                  <c:v>0.13650000000000001</c:v>
                </c:pt>
                <c:pt idx="4372">
                  <c:v>0.12690000000000001</c:v>
                </c:pt>
                <c:pt idx="4373">
                  <c:v>0.18010000000000001</c:v>
                </c:pt>
                <c:pt idx="4374">
                  <c:v>0.1052</c:v>
                </c:pt>
                <c:pt idx="4375">
                  <c:v>0.1123</c:v>
                </c:pt>
                <c:pt idx="4376">
                  <c:v>0.17660000000000001</c:v>
                </c:pt>
                <c:pt idx="4377">
                  <c:v>0.1027</c:v>
                </c:pt>
                <c:pt idx="4378">
                  <c:v>0.1225</c:v>
                </c:pt>
                <c:pt idx="4379">
                  <c:v>0.1721</c:v>
                </c:pt>
                <c:pt idx="4380">
                  <c:v>0.16900000000000001</c:v>
                </c:pt>
                <c:pt idx="4381">
                  <c:v>0.1905</c:v>
                </c:pt>
                <c:pt idx="4382">
                  <c:v>0.1012</c:v>
                </c:pt>
                <c:pt idx="4383">
                  <c:v>0.1396</c:v>
                </c:pt>
                <c:pt idx="4384">
                  <c:v>0.1179</c:v>
                </c:pt>
                <c:pt idx="4385">
                  <c:v>0.13239999999999999</c:v>
                </c:pt>
                <c:pt idx="4386">
                  <c:v>0.1137</c:v>
                </c:pt>
                <c:pt idx="4387">
                  <c:v>0.1074</c:v>
                </c:pt>
                <c:pt idx="4388">
                  <c:v>0.19600000000000001</c:v>
                </c:pt>
                <c:pt idx="4389">
                  <c:v>0.1082</c:v>
                </c:pt>
                <c:pt idx="4390">
                  <c:v>0.17949999999999999</c:v>
                </c:pt>
                <c:pt idx="4391">
                  <c:v>0.1085</c:v>
                </c:pt>
                <c:pt idx="4392">
                  <c:v>0.13980000000000001</c:v>
                </c:pt>
                <c:pt idx="4393">
                  <c:v>0.2288</c:v>
                </c:pt>
                <c:pt idx="4394">
                  <c:v>0.13439999999999999</c:v>
                </c:pt>
                <c:pt idx="4395">
                  <c:v>0.16159999999999999</c:v>
                </c:pt>
                <c:pt idx="4396">
                  <c:v>9.0700000000000003E-2</c:v>
                </c:pt>
                <c:pt idx="4397">
                  <c:v>0.14849999999999999</c:v>
                </c:pt>
                <c:pt idx="4398">
                  <c:v>0.1227</c:v>
                </c:pt>
                <c:pt idx="4399">
                  <c:v>0.10829999999999999</c:v>
                </c:pt>
                <c:pt idx="4400">
                  <c:v>0.1198</c:v>
                </c:pt>
                <c:pt idx="4401">
                  <c:v>9.8500000000000004E-2</c:v>
                </c:pt>
                <c:pt idx="4402">
                  <c:v>0.13850000000000001</c:v>
                </c:pt>
                <c:pt idx="4403">
                  <c:v>0.22989999999999999</c:v>
                </c:pt>
                <c:pt idx="4404">
                  <c:v>0.27960000000000002</c:v>
                </c:pt>
                <c:pt idx="4405">
                  <c:v>0.122</c:v>
                </c:pt>
                <c:pt idx="4406">
                  <c:v>0.15060000000000001</c:v>
                </c:pt>
                <c:pt idx="4407">
                  <c:v>0.1009</c:v>
                </c:pt>
                <c:pt idx="4408">
                  <c:v>7.3899999999999993E-2</c:v>
                </c:pt>
                <c:pt idx="4409">
                  <c:v>0.15279999999999999</c:v>
                </c:pt>
                <c:pt idx="4410">
                  <c:v>0.129</c:v>
                </c:pt>
                <c:pt idx="4411">
                  <c:v>8.8900000000000007E-2</c:v>
                </c:pt>
                <c:pt idx="4412">
                  <c:v>0.1056</c:v>
                </c:pt>
                <c:pt idx="4413">
                  <c:v>0.1434</c:v>
                </c:pt>
                <c:pt idx="4414">
                  <c:v>0.12529999999999999</c:v>
                </c:pt>
                <c:pt idx="4415">
                  <c:v>0.21929999999999999</c:v>
                </c:pt>
                <c:pt idx="4416">
                  <c:v>0.30869999999999997</c:v>
                </c:pt>
                <c:pt idx="4417">
                  <c:v>8.1100000000000005E-2</c:v>
                </c:pt>
                <c:pt idx="4418">
                  <c:v>0.25679999999999997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ED-4A69-9AF0-E741600FE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206383"/>
        <c:axId val="27300159"/>
      </c:scatterChart>
      <c:valAx>
        <c:axId val="161206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00159"/>
        <c:crosses val="autoZero"/>
        <c:crossBetween val="midCat"/>
      </c:valAx>
      <c:valAx>
        <c:axId val="2730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06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367290367290369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SORT'!$AG$3</c:f>
              <c:strCache>
                <c:ptCount val="1"/>
                <c:pt idx="0">
                  <c:v>HTM Unrealized Gain (loss) to Equity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SORT'!$AG$4:$AG$4422</c:f>
              <c:numCache>
                <c:formatCode>0.00</c:formatCode>
                <c:ptCount val="4419"/>
                <c:pt idx="0">
                  <c:v>-0.58987203063039795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1.0106600017321001E-2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2.6248283606514801E-2</c:v>
                </c:pt>
                <c:pt idx="13">
                  <c:v>-5.9361459273941E-2</c:v>
                </c:pt>
                <c:pt idx="14">
                  <c:v>0</c:v>
                </c:pt>
                <c:pt idx="15">
                  <c:v>2.7317827837227902</c:v>
                </c:pt>
                <c:pt idx="16">
                  <c:v>-3.6996143040375702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-4.2012624455036196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-1.0146600526629801</c:v>
                </c:pt>
                <c:pt idx="26">
                  <c:v>0</c:v>
                </c:pt>
                <c:pt idx="27">
                  <c:v>0</c:v>
                </c:pt>
                <c:pt idx="28">
                  <c:v>-2.4268045887530101</c:v>
                </c:pt>
                <c:pt idx="29">
                  <c:v>-6.7860037232878003</c:v>
                </c:pt>
                <c:pt idx="30">
                  <c:v>0</c:v>
                </c:pt>
                <c:pt idx="31">
                  <c:v>0</c:v>
                </c:pt>
                <c:pt idx="32">
                  <c:v>0.99010929643020396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0.31845877025216202</c:v>
                </c:pt>
                <c:pt idx="43">
                  <c:v>0</c:v>
                </c:pt>
                <c:pt idx="44">
                  <c:v>0</c:v>
                </c:pt>
                <c:pt idx="45">
                  <c:v>-2.1282042951495702E-6</c:v>
                </c:pt>
                <c:pt idx="46">
                  <c:v>-1.2957092679903599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-4.7109744239862403E-2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1.6254065838468999E-3</c:v>
                </c:pt>
                <c:pt idx="59">
                  <c:v>0</c:v>
                </c:pt>
                <c:pt idx="60">
                  <c:v>-2.07539580598162</c:v>
                </c:pt>
                <c:pt idx="61">
                  <c:v>-1.8403309177894599E-3</c:v>
                </c:pt>
                <c:pt idx="62">
                  <c:v>-29.518284645802002</c:v>
                </c:pt>
                <c:pt idx="63">
                  <c:v>0</c:v>
                </c:pt>
                <c:pt idx="64">
                  <c:v>-0.21704222967073999</c:v>
                </c:pt>
                <c:pt idx="65">
                  <c:v>0</c:v>
                </c:pt>
                <c:pt idx="66">
                  <c:v>0</c:v>
                </c:pt>
                <c:pt idx="67">
                  <c:v>0.114616701356016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-1.6874753757650001</c:v>
                </c:pt>
                <c:pt idx="72">
                  <c:v>-0.432171040817181</c:v>
                </c:pt>
                <c:pt idx="73">
                  <c:v>0</c:v>
                </c:pt>
                <c:pt idx="74">
                  <c:v>2.3609371199625901E-4</c:v>
                </c:pt>
                <c:pt idx="75">
                  <c:v>0</c:v>
                </c:pt>
                <c:pt idx="76">
                  <c:v>-7.2026459611281002</c:v>
                </c:pt>
                <c:pt idx="77">
                  <c:v>0</c:v>
                </c:pt>
                <c:pt idx="78">
                  <c:v>-0.19459178176148301</c:v>
                </c:pt>
                <c:pt idx="79">
                  <c:v>0</c:v>
                </c:pt>
                <c:pt idx="80">
                  <c:v>0</c:v>
                </c:pt>
                <c:pt idx="81">
                  <c:v>0.65887127990970695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0.73355028378735398</c:v>
                </c:pt>
                <c:pt idx="89">
                  <c:v>0</c:v>
                </c:pt>
                <c:pt idx="90">
                  <c:v>3.3871375291063999E-3</c:v>
                </c:pt>
                <c:pt idx="91">
                  <c:v>0</c:v>
                </c:pt>
                <c:pt idx="92">
                  <c:v>0</c:v>
                </c:pt>
                <c:pt idx="93">
                  <c:v>9.1651045601673503E-3</c:v>
                </c:pt>
                <c:pt idx="94">
                  <c:v>0</c:v>
                </c:pt>
                <c:pt idx="95">
                  <c:v>0</c:v>
                </c:pt>
                <c:pt idx="96">
                  <c:v>-5.0700697647722004</c:v>
                </c:pt>
                <c:pt idx="97">
                  <c:v>-2.51223121844911E-2</c:v>
                </c:pt>
                <c:pt idx="98">
                  <c:v>-16.788541007242699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-19.567541650191298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7.3682442945947196E-2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10.7893761477164</c:v>
                </c:pt>
                <c:pt idx="114">
                  <c:v>-1.5584199216914001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-0.17430242025016701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-8.0683571032509296E-2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3.5823383471810399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2.67968752502582E-4</c:v>
                </c:pt>
                <c:pt idx="140">
                  <c:v>0</c:v>
                </c:pt>
                <c:pt idx="141">
                  <c:v>0</c:v>
                </c:pt>
                <c:pt idx="142">
                  <c:v>-0.54940912427994804</c:v>
                </c:pt>
                <c:pt idx="143">
                  <c:v>3.0498390270923399E-2</c:v>
                </c:pt>
                <c:pt idx="144">
                  <c:v>0</c:v>
                </c:pt>
                <c:pt idx="145">
                  <c:v>0</c:v>
                </c:pt>
                <c:pt idx="146">
                  <c:v>-0.1358994606875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0.15721462903872299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-0.47483236156924502</c:v>
                </c:pt>
                <c:pt idx="157">
                  <c:v>0</c:v>
                </c:pt>
                <c:pt idx="158">
                  <c:v>-16.975185421768</c:v>
                </c:pt>
                <c:pt idx="159">
                  <c:v>0</c:v>
                </c:pt>
                <c:pt idx="160">
                  <c:v>-4.7020165662462299</c:v>
                </c:pt>
                <c:pt idx="161">
                  <c:v>0</c:v>
                </c:pt>
                <c:pt idx="162">
                  <c:v>0</c:v>
                </c:pt>
                <c:pt idx="163">
                  <c:v>-0.25425332768101999</c:v>
                </c:pt>
                <c:pt idx="164">
                  <c:v>0</c:v>
                </c:pt>
                <c:pt idx="165">
                  <c:v>-0.50175031243234602</c:v>
                </c:pt>
                <c:pt idx="166">
                  <c:v>0</c:v>
                </c:pt>
                <c:pt idx="167">
                  <c:v>-0.23003661100321901</c:v>
                </c:pt>
                <c:pt idx="168">
                  <c:v>0</c:v>
                </c:pt>
                <c:pt idx="169">
                  <c:v>0</c:v>
                </c:pt>
                <c:pt idx="170">
                  <c:v>0.27444359247752798</c:v>
                </c:pt>
                <c:pt idx="171">
                  <c:v>0.163780765336831</c:v>
                </c:pt>
                <c:pt idx="172">
                  <c:v>0</c:v>
                </c:pt>
                <c:pt idx="173">
                  <c:v>0</c:v>
                </c:pt>
                <c:pt idx="174">
                  <c:v>-26.931425655926098</c:v>
                </c:pt>
                <c:pt idx="175">
                  <c:v>-7.9231941248497001E-2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-37.537213006347798</c:v>
                </c:pt>
                <c:pt idx="187">
                  <c:v>-0.48889551445238399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-0.162096854243792</c:v>
                </c:pt>
                <c:pt idx="192">
                  <c:v>-0.57279717106533601</c:v>
                </c:pt>
                <c:pt idx="193">
                  <c:v>-0.50779125141553105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-0.76876727207862605</c:v>
                </c:pt>
                <c:pt idx="198">
                  <c:v>-1.7085180438137799</c:v>
                </c:pt>
                <c:pt idx="199">
                  <c:v>0</c:v>
                </c:pt>
                <c:pt idx="200">
                  <c:v>-0.51752525040666797</c:v>
                </c:pt>
                <c:pt idx="201">
                  <c:v>-3.2770102154159701E-2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-7.1511145379105701</c:v>
                </c:pt>
                <c:pt idx="208">
                  <c:v>0</c:v>
                </c:pt>
                <c:pt idx="209">
                  <c:v>-8.3281320199614495</c:v>
                </c:pt>
                <c:pt idx="210">
                  <c:v>0</c:v>
                </c:pt>
                <c:pt idx="211">
                  <c:v>-2.5368748362450198E-2</c:v>
                </c:pt>
                <c:pt idx="212">
                  <c:v>0</c:v>
                </c:pt>
                <c:pt idx="213">
                  <c:v>0</c:v>
                </c:pt>
                <c:pt idx="214">
                  <c:v>-6.3283263709892497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-3.8653242508954402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-0.56858456803997204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-2.1981030862694202</c:v>
                </c:pt>
                <c:pt idx="238">
                  <c:v>0</c:v>
                </c:pt>
                <c:pt idx="239">
                  <c:v>0</c:v>
                </c:pt>
                <c:pt idx="240">
                  <c:v>1.2550543812498E-2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1.7808517470594601E-2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0.451655500833618</c:v>
                </c:pt>
                <c:pt idx="265">
                  <c:v>-1.9304520436427299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3.5161308251088999E-2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0.33946396268770601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-1.47318426088729</c:v>
                </c:pt>
                <c:pt idx="287">
                  <c:v>0</c:v>
                </c:pt>
                <c:pt idx="288">
                  <c:v>5.3289642286009402E-2</c:v>
                </c:pt>
                <c:pt idx="289">
                  <c:v>0</c:v>
                </c:pt>
                <c:pt idx="290">
                  <c:v>0</c:v>
                </c:pt>
                <c:pt idx="291">
                  <c:v>-8.4468994435932601E-2</c:v>
                </c:pt>
                <c:pt idx="292">
                  <c:v>1.1283070461048399</c:v>
                </c:pt>
                <c:pt idx="293">
                  <c:v>0</c:v>
                </c:pt>
                <c:pt idx="294">
                  <c:v>-2.75248977884916</c:v>
                </c:pt>
                <c:pt idx="295">
                  <c:v>0.105432909168082</c:v>
                </c:pt>
                <c:pt idx="296">
                  <c:v>0</c:v>
                </c:pt>
                <c:pt idx="297">
                  <c:v>2.32393071044245</c:v>
                </c:pt>
                <c:pt idx="298">
                  <c:v>1.2032736053687101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-7.4204537622140502E-3</c:v>
                </c:pt>
                <c:pt idx="309">
                  <c:v>-1.21906633848913</c:v>
                </c:pt>
                <c:pt idx="310">
                  <c:v>0</c:v>
                </c:pt>
                <c:pt idx="311">
                  <c:v>-0.247849957033691</c:v>
                </c:pt>
                <c:pt idx="312">
                  <c:v>-5.0728193356800698E-3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-0.15485911028369101</c:v>
                </c:pt>
                <c:pt idx="318">
                  <c:v>0</c:v>
                </c:pt>
                <c:pt idx="319">
                  <c:v>0</c:v>
                </c:pt>
                <c:pt idx="320">
                  <c:v>-1.88603542750506E-2</c:v>
                </c:pt>
                <c:pt idx="321">
                  <c:v>0</c:v>
                </c:pt>
                <c:pt idx="322">
                  <c:v>-5.30754608105185</c:v>
                </c:pt>
                <c:pt idx="323">
                  <c:v>2.9296588900499E-2</c:v>
                </c:pt>
                <c:pt idx="324">
                  <c:v>1.0408344067787401</c:v>
                </c:pt>
                <c:pt idx="325">
                  <c:v>-5.3589743523383797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-9.8945517416370095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-1.8520764743256499</c:v>
                </c:pt>
                <c:pt idx="338">
                  <c:v>-2.13563885822684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-0.34196510620921999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0.55140246586439501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-13.4345240963852</c:v>
                </c:pt>
                <c:pt idx="363">
                  <c:v>0</c:v>
                </c:pt>
                <c:pt idx="364">
                  <c:v>0</c:v>
                </c:pt>
                <c:pt idx="365">
                  <c:v>4.76651919008928E-2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-0.99910992012055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-0.249371249042461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1.0414073357946401</c:v>
                </c:pt>
                <c:pt idx="379">
                  <c:v>-6.3764403508847298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0.25494320145832999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1.4489134866929E-2</c:v>
                </c:pt>
                <c:pt idx="402">
                  <c:v>-0.44098669184734801</c:v>
                </c:pt>
                <c:pt idx="403">
                  <c:v>-0.315701691191001</c:v>
                </c:pt>
                <c:pt idx="404">
                  <c:v>0</c:v>
                </c:pt>
                <c:pt idx="405">
                  <c:v>0</c:v>
                </c:pt>
                <c:pt idx="406">
                  <c:v>-5.1704436114260997</c:v>
                </c:pt>
                <c:pt idx="407">
                  <c:v>0</c:v>
                </c:pt>
                <c:pt idx="408">
                  <c:v>-0.101312394151784</c:v>
                </c:pt>
                <c:pt idx="409">
                  <c:v>0</c:v>
                </c:pt>
                <c:pt idx="410">
                  <c:v>-1.7189060458278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2.8884458106774602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-0.110318468756709</c:v>
                </c:pt>
                <c:pt idx="424">
                  <c:v>0</c:v>
                </c:pt>
                <c:pt idx="425">
                  <c:v>-0.308116593212581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6.5996125442660702E-2</c:v>
                </c:pt>
                <c:pt idx="430">
                  <c:v>0</c:v>
                </c:pt>
                <c:pt idx="431">
                  <c:v>-2.0182759941337499E-2</c:v>
                </c:pt>
                <c:pt idx="432">
                  <c:v>0</c:v>
                </c:pt>
                <c:pt idx="433">
                  <c:v>-2.9505818077177198E-2</c:v>
                </c:pt>
                <c:pt idx="434">
                  <c:v>0</c:v>
                </c:pt>
                <c:pt idx="435">
                  <c:v>0</c:v>
                </c:pt>
                <c:pt idx="436">
                  <c:v>3.2270506915009198E-2</c:v>
                </c:pt>
                <c:pt idx="437">
                  <c:v>0</c:v>
                </c:pt>
                <c:pt idx="438">
                  <c:v>0</c:v>
                </c:pt>
                <c:pt idx="439">
                  <c:v>6.0205546113014999E-3</c:v>
                </c:pt>
                <c:pt idx="440">
                  <c:v>0</c:v>
                </c:pt>
                <c:pt idx="441">
                  <c:v>-0.235942237244399</c:v>
                </c:pt>
                <c:pt idx="442">
                  <c:v>0.17883128915940999</c:v>
                </c:pt>
                <c:pt idx="443">
                  <c:v>0</c:v>
                </c:pt>
                <c:pt idx="444">
                  <c:v>0</c:v>
                </c:pt>
                <c:pt idx="445">
                  <c:v>-8.0551153808864608</c:v>
                </c:pt>
                <c:pt idx="446">
                  <c:v>-10.118101006801201</c:v>
                </c:pt>
                <c:pt idx="447">
                  <c:v>-7.5583608910704001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-1.3352930912094301</c:v>
                </c:pt>
                <c:pt idx="452">
                  <c:v>0.37356362793023801</c:v>
                </c:pt>
                <c:pt idx="453">
                  <c:v>1.38591519724041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-6.1665304664247298</c:v>
                </c:pt>
                <c:pt idx="464">
                  <c:v>0</c:v>
                </c:pt>
                <c:pt idx="465">
                  <c:v>-3.99807265533425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0.18174028272203699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-1.2426516595669499</c:v>
                </c:pt>
                <c:pt idx="479">
                  <c:v>0</c:v>
                </c:pt>
                <c:pt idx="480">
                  <c:v>0</c:v>
                </c:pt>
                <c:pt idx="481">
                  <c:v>0.16651572208200799</c:v>
                </c:pt>
                <c:pt idx="482">
                  <c:v>0</c:v>
                </c:pt>
                <c:pt idx="483">
                  <c:v>-0.36037127609842201</c:v>
                </c:pt>
                <c:pt idx="484">
                  <c:v>0</c:v>
                </c:pt>
                <c:pt idx="485">
                  <c:v>0</c:v>
                </c:pt>
                <c:pt idx="486">
                  <c:v>-6.3283447385837494E-2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0.39728612611104402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-0.75240977091417904</c:v>
                </c:pt>
                <c:pt idx="513">
                  <c:v>-0.24800899861870901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0.56965799094131497</c:v>
                </c:pt>
                <c:pt idx="531">
                  <c:v>-7.6062336449408106E-5</c:v>
                </c:pt>
                <c:pt idx="532">
                  <c:v>0</c:v>
                </c:pt>
                <c:pt idx="533">
                  <c:v>0</c:v>
                </c:pt>
                <c:pt idx="534">
                  <c:v>-2.6822787861764499</c:v>
                </c:pt>
                <c:pt idx="535">
                  <c:v>0</c:v>
                </c:pt>
                <c:pt idx="536">
                  <c:v>5.5469502550738799E-2</c:v>
                </c:pt>
                <c:pt idx="537">
                  <c:v>-17.3040579590714</c:v>
                </c:pt>
                <c:pt idx="538">
                  <c:v>0</c:v>
                </c:pt>
                <c:pt idx="539">
                  <c:v>0</c:v>
                </c:pt>
                <c:pt idx="540">
                  <c:v>0.246258099768982</c:v>
                </c:pt>
                <c:pt idx="541">
                  <c:v>9.9870168780585205E-4</c:v>
                </c:pt>
                <c:pt idx="542">
                  <c:v>-7.3994657617179604E-2</c:v>
                </c:pt>
                <c:pt idx="543">
                  <c:v>0</c:v>
                </c:pt>
                <c:pt idx="544">
                  <c:v>-1.00240653095821</c:v>
                </c:pt>
                <c:pt idx="545">
                  <c:v>0</c:v>
                </c:pt>
                <c:pt idx="546">
                  <c:v>0</c:v>
                </c:pt>
                <c:pt idx="547">
                  <c:v>0.416780482393805</c:v>
                </c:pt>
                <c:pt idx="548">
                  <c:v>0</c:v>
                </c:pt>
                <c:pt idx="549">
                  <c:v>-0.17167949890119399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0.40531817437978601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-1.32054223294539</c:v>
                </c:pt>
                <c:pt idx="562">
                  <c:v>-101.814723868675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1.6381212002514E-4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1.23055241207475</c:v>
                </c:pt>
                <c:pt idx="572">
                  <c:v>0.15387101949835999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0.215972278889525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-5.8680423521318401E-2</c:v>
                </c:pt>
                <c:pt idx="584">
                  <c:v>0</c:v>
                </c:pt>
                <c:pt idx="585">
                  <c:v>7.2005906194962999E-2</c:v>
                </c:pt>
                <c:pt idx="586">
                  <c:v>2.58695891442716E-2</c:v>
                </c:pt>
                <c:pt idx="587">
                  <c:v>0</c:v>
                </c:pt>
                <c:pt idx="588">
                  <c:v>-3.8966174874983199</c:v>
                </c:pt>
                <c:pt idx="589">
                  <c:v>0</c:v>
                </c:pt>
                <c:pt idx="590">
                  <c:v>-0.57420680527983803</c:v>
                </c:pt>
                <c:pt idx="591">
                  <c:v>0</c:v>
                </c:pt>
                <c:pt idx="592">
                  <c:v>0.23147331117014899</c:v>
                </c:pt>
                <c:pt idx="593">
                  <c:v>-1.19230229116481</c:v>
                </c:pt>
                <c:pt idx="594">
                  <c:v>0.212808192408622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-5.7952882601948101E-3</c:v>
                </c:pt>
                <c:pt idx="599">
                  <c:v>2.00505419812219E-2</c:v>
                </c:pt>
                <c:pt idx="600">
                  <c:v>-0.635350039851171</c:v>
                </c:pt>
                <c:pt idx="601">
                  <c:v>0</c:v>
                </c:pt>
                <c:pt idx="602">
                  <c:v>0</c:v>
                </c:pt>
                <c:pt idx="603">
                  <c:v>-2.80239597756837</c:v>
                </c:pt>
                <c:pt idx="604">
                  <c:v>0</c:v>
                </c:pt>
                <c:pt idx="605">
                  <c:v>-0.44572874452002498</c:v>
                </c:pt>
                <c:pt idx="606">
                  <c:v>0</c:v>
                </c:pt>
                <c:pt idx="607">
                  <c:v>0</c:v>
                </c:pt>
                <c:pt idx="608">
                  <c:v>-1.8522113999760399E-2</c:v>
                </c:pt>
                <c:pt idx="609">
                  <c:v>0</c:v>
                </c:pt>
                <c:pt idx="610">
                  <c:v>-3.1138952543870202</c:v>
                </c:pt>
                <c:pt idx="611">
                  <c:v>0</c:v>
                </c:pt>
                <c:pt idx="612">
                  <c:v>-5.5179366486584396</c:v>
                </c:pt>
                <c:pt idx="613">
                  <c:v>0</c:v>
                </c:pt>
                <c:pt idx="614">
                  <c:v>0</c:v>
                </c:pt>
                <c:pt idx="615">
                  <c:v>-0.15982690053667301</c:v>
                </c:pt>
                <c:pt idx="616">
                  <c:v>0</c:v>
                </c:pt>
                <c:pt idx="617">
                  <c:v>-3.5274404653138198</c:v>
                </c:pt>
                <c:pt idx="618">
                  <c:v>0</c:v>
                </c:pt>
                <c:pt idx="619">
                  <c:v>-3.3203281589671501</c:v>
                </c:pt>
                <c:pt idx="620">
                  <c:v>0</c:v>
                </c:pt>
                <c:pt idx="621">
                  <c:v>0</c:v>
                </c:pt>
                <c:pt idx="622">
                  <c:v>-5.6676936373314599E-3</c:v>
                </c:pt>
                <c:pt idx="623">
                  <c:v>1.0753609897493701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3.3008862551723799E-2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-2.8053062613106701E-2</c:v>
                </c:pt>
                <c:pt idx="635">
                  <c:v>0</c:v>
                </c:pt>
                <c:pt idx="636">
                  <c:v>-0.13729787140067301</c:v>
                </c:pt>
                <c:pt idx="637">
                  <c:v>0</c:v>
                </c:pt>
                <c:pt idx="638">
                  <c:v>-0.185807119766707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-0.710688738467257</c:v>
                </c:pt>
                <c:pt idx="643">
                  <c:v>0</c:v>
                </c:pt>
                <c:pt idx="644">
                  <c:v>0</c:v>
                </c:pt>
                <c:pt idx="645">
                  <c:v>-1.91474696016063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-7.7479484151492102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-2.7361414360291101</c:v>
                </c:pt>
                <c:pt idx="660">
                  <c:v>0</c:v>
                </c:pt>
                <c:pt idx="661">
                  <c:v>4.8267917559925397</c:v>
                </c:pt>
                <c:pt idx="662">
                  <c:v>-6.4093519594575898</c:v>
                </c:pt>
                <c:pt idx="663">
                  <c:v>0</c:v>
                </c:pt>
                <c:pt idx="664">
                  <c:v>0</c:v>
                </c:pt>
                <c:pt idx="665">
                  <c:v>-0.24774533813740601</c:v>
                </c:pt>
                <c:pt idx="666">
                  <c:v>-5.3174705999565596E-4</c:v>
                </c:pt>
                <c:pt idx="667">
                  <c:v>-1.67671324720796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7.2852385507877301E-2</c:v>
                </c:pt>
                <c:pt idx="678">
                  <c:v>0</c:v>
                </c:pt>
                <c:pt idx="679">
                  <c:v>1.0002744696227499</c:v>
                </c:pt>
                <c:pt idx="680">
                  <c:v>0</c:v>
                </c:pt>
                <c:pt idx="681">
                  <c:v>0</c:v>
                </c:pt>
                <c:pt idx="682">
                  <c:v>-7.4983192101456604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-3.9286083343125902</c:v>
                </c:pt>
                <c:pt idx="688">
                  <c:v>-2.3036745345845602</c:v>
                </c:pt>
                <c:pt idx="689">
                  <c:v>-4.2955957828639804</c:v>
                </c:pt>
                <c:pt idx="690">
                  <c:v>0.32887561454435599</c:v>
                </c:pt>
                <c:pt idx="691">
                  <c:v>-1.67934362519705E-3</c:v>
                </c:pt>
                <c:pt idx="692">
                  <c:v>0</c:v>
                </c:pt>
                <c:pt idx="693">
                  <c:v>0</c:v>
                </c:pt>
                <c:pt idx="694">
                  <c:v>0.548962305893959</c:v>
                </c:pt>
                <c:pt idx="695">
                  <c:v>-9.2882337981135994E-3</c:v>
                </c:pt>
                <c:pt idx="696">
                  <c:v>1.70972660773497</c:v>
                </c:pt>
                <c:pt idx="697">
                  <c:v>0.13177652257803499</c:v>
                </c:pt>
                <c:pt idx="698">
                  <c:v>-12.9139249854843</c:v>
                </c:pt>
                <c:pt idx="699">
                  <c:v>8.2704301911311305E-3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-38.166198848648698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-6.9939746702510705E-5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0.25019723972462099</c:v>
                </c:pt>
                <c:pt idx="720">
                  <c:v>0</c:v>
                </c:pt>
                <c:pt idx="721">
                  <c:v>-0.36412132142477199</c:v>
                </c:pt>
                <c:pt idx="722">
                  <c:v>0</c:v>
                </c:pt>
                <c:pt idx="723">
                  <c:v>0</c:v>
                </c:pt>
                <c:pt idx="724">
                  <c:v>-1.0153620869198901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0.52877767226541605</c:v>
                </c:pt>
                <c:pt idx="734">
                  <c:v>-0.69441397193715604</c:v>
                </c:pt>
                <c:pt idx="735">
                  <c:v>-10.201806778635699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-0.50255233214364303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0.111248755131288</c:v>
                </c:pt>
                <c:pt idx="748">
                  <c:v>0</c:v>
                </c:pt>
                <c:pt idx="749">
                  <c:v>1.8735969505240299E-2</c:v>
                </c:pt>
                <c:pt idx="750">
                  <c:v>0</c:v>
                </c:pt>
                <c:pt idx="751">
                  <c:v>5.2529796196779301</c:v>
                </c:pt>
                <c:pt idx="752">
                  <c:v>0</c:v>
                </c:pt>
                <c:pt idx="753">
                  <c:v>-2.4399828390037701</c:v>
                </c:pt>
                <c:pt idx="754">
                  <c:v>-13.8611162398544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-1.47562533880892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-0.89027602619310897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-6.8588339615268898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-1.9652627600094501</c:v>
                </c:pt>
                <c:pt idx="791">
                  <c:v>0</c:v>
                </c:pt>
                <c:pt idx="792">
                  <c:v>0</c:v>
                </c:pt>
                <c:pt idx="793">
                  <c:v>-0.90064279119424495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3.4533416253771002E-2</c:v>
                </c:pt>
                <c:pt idx="800">
                  <c:v>-6.7899254865817196E-4</c:v>
                </c:pt>
                <c:pt idx="801">
                  <c:v>-4.28282417051059E-2</c:v>
                </c:pt>
                <c:pt idx="802">
                  <c:v>-0.84739174971786102</c:v>
                </c:pt>
                <c:pt idx="803">
                  <c:v>1.0187560468702399</c:v>
                </c:pt>
                <c:pt idx="804">
                  <c:v>-1.9897242038231799</c:v>
                </c:pt>
                <c:pt idx="805">
                  <c:v>0</c:v>
                </c:pt>
                <c:pt idx="806">
                  <c:v>2.0149922323520202</c:v>
                </c:pt>
                <c:pt idx="807">
                  <c:v>0</c:v>
                </c:pt>
                <c:pt idx="808">
                  <c:v>-0.44127485762067198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-0.246893240117283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10.3502823710217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0.91795172493930199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-6.0388625301712304</c:v>
                </c:pt>
                <c:pt idx="828">
                  <c:v>-0.464168279200879</c:v>
                </c:pt>
                <c:pt idx="829">
                  <c:v>-5.7690691014490598</c:v>
                </c:pt>
                <c:pt idx="830">
                  <c:v>0</c:v>
                </c:pt>
                <c:pt idx="831">
                  <c:v>-0.703244884769057</c:v>
                </c:pt>
                <c:pt idx="832">
                  <c:v>0</c:v>
                </c:pt>
                <c:pt idx="833">
                  <c:v>-4.1197245847237998</c:v>
                </c:pt>
                <c:pt idx="834">
                  <c:v>0</c:v>
                </c:pt>
                <c:pt idx="835">
                  <c:v>-2.9169740596163298</c:v>
                </c:pt>
                <c:pt idx="836">
                  <c:v>0</c:v>
                </c:pt>
                <c:pt idx="837">
                  <c:v>0</c:v>
                </c:pt>
                <c:pt idx="838">
                  <c:v>-9.0292540608167204E-4</c:v>
                </c:pt>
                <c:pt idx="839">
                  <c:v>0</c:v>
                </c:pt>
                <c:pt idx="840">
                  <c:v>0</c:v>
                </c:pt>
                <c:pt idx="841">
                  <c:v>-6.3948740850958199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-29.056832614391801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-0.48577084070148702</c:v>
                </c:pt>
                <c:pt idx="851">
                  <c:v>0</c:v>
                </c:pt>
                <c:pt idx="852">
                  <c:v>0.65736856532899202</c:v>
                </c:pt>
                <c:pt idx="853">
                  <c:v>1.51815784771016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-1.3908048841524601</c:v>
                </c:pt>
                <c:pt idx="858">
                  <c:v>-0.54092187864538399</c:v>
                </c:pt>
                <c:pt idx="859">
                  <c:v>0</c:v>
                </c:pt>
                <c:pt idx="860">
                  <c:v>-2.7265673028931601</c:v>
                </c:pt>
                <c:pt idx="861">
                  <c:v>-7.2075015322179503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-1.3691561591519401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1.72286638101699</c:v>
                </c:pt>
                <c:pt idx="876">
                  <c:v>0</c:v>
                </c:pt>
                <c:pt idx="877">
                  <c:v>0</c:v>
                </c:pt>
                <c:pt idx="878">
                  <c:v>-0.10209726050112999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1.32306337200043E-2</c:v>
                </c:pt>
                <c:pt idx="886">
                  <c:v>0</c:v>
                </c:pt>
                <c:pt idx="887">
                  <c:v>-0.51289471000757303</c:v>
                </c:pt>
                <c:pt idx="888">
                  <c:v>1.61359811599604E-2</c:v>
                </c:pt>
                <c:pt idx="889">
                  <c:v>0.207054548854855</c:v>
                </c:pt>
                <c:pt idx="890">
                  <c:v>-13.176950192047199</c:v>
                </c:pt>
                <c:pt idx="891">
                  <c:v>0</c:v>
                </c:pt>
                <c:pt idx="892">
                  <c:v>-0.21622844407042499</c:v>
                </c:pt>
                <c:pt idx="893">
                  <c:v>-1.1284601731119499</c:v>
                </c:pt>
                <c:pt idx="894">
                  <c:v>-9.8370261230197207E-4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-3.06780236181871</c:v>
                </c:pt>
                <c:pt idx="903">
                  <c:v>-0.57608580267109299</c:v>
                </c:pt>
                <c:pt idx="904">
                  <c:v>-10.1810956473223</c:v>
                </c:pt>
                <c:pt idx="905">
                  <c:v>0</c:v>
                </c:pt>
                <c:pt idx="906">
                  <c:v>0</c:v>
                </c:pt>
                <c:pt idx="907">
                  <c:v>8.20820415975833E-3</c:v>
                </c:pt>
                <c:pt idx="908">
                  <c:v>0</c:v>
                </c:pt>
                <c:pt idx="909">
                  <c:v>0.43598122069828499</c:v>
                </c:pt>
                <c:pt idx="910">
                  <c:v>0</c:v>
                </c:pt>
                <c:pt idx="911">
                  <c:v>0.18453714932843299</c:v>
                </c:pt>
                <c:pt idx="912">
                  <c:v>0</c:v>
                </c:pt>
                <c:pt idx="913">
                  <c:v>-0.13197860540621101</c:v>
                </c:pt>
                <c:pt idx="914">
                  <c:v>0</c:v>
                </c:pt>
                <c:pt idx="915">
                  <c:v>6.4412781655291199E-2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-3.47400047279839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-2.9430581499341799</c:v>
                </c:pt>
                <c:pt idx="927">
                  <c:v>0.170631951966497</c:v>
                </c:pt>
                <c:pt idx="928">
                  <c:v>0</c:v>
                </c:pt>
                <c:pt idx="929">
                  <c:v>0.17101760611028899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-1.08799161047028</c:v>
                </c:pt>
                <c:pt idx="937">
                  <c:v>-2.4304679609976598</c:v>
                </c:pt>
                <c:pt idx="938">
                  <c:v>0</c:v>
                </c:pt>
                <c:pt idx="939">
                  <c:v>0</c:v>
                </c:pt>
                <c:pt idx="940">
                  <c:v>-1.50300285705446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-24.293798795609199</c:v>
                </c:pt>
                <c:pt idx="950">
                  <c:v>0</c:v>
                </c:pt>
                <c:pt idx="951">
                  <c:v>-19.589196103654899</c:v>
                </c:pt>
                <c:pt idx="952">
                  <c:v>0</c:v>
                </c:pt>
                <c:pt idx="953">
                  <c:v>0.29926577742034399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4.0303660157539299E-2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-29.094614263375099</c:v>
                </c:pt>
                <c:pt idx="965">
                  <c:v>0</c:v>
                </c:pt>
                <c:pt idx="966">
                  <c:v>-2.5058504176080301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3.3485740275942199E-3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-0.161066657342368</c:v>
                </c:pt>
                <c:pt idx="985">
                  <c:v>0</c:v>
                </c:pt>
                <c:pt idx="986">
                  <c:v>0.92176199276321702</c:v>
                </c:pt>
                <c:pt idx="987">
                  <c:v>0</c:v>
                </c:pt>
                <c:pt idx="988">
                  <c:v>0</c:v>
                </c:pt>
                <c:pt idx="989">
                  <c:v>-1.91056077124966E-2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-3.0159578549707402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7.4881088507077906E-2</c:v>
                </c:pt>
                <c:pt idx="1006">
                  <c:v>0</c:v>
                </c:pt>
                <c:pt idx="1007">
                  <c:v>3.4825656787098498</c:v>
                </c:pt>
                <c:pt idx="1008">
                  <c:v>-30.747192077030601</c:v>
                </c:pt>
                <c:pt idx="1009">
                  <c:v>-0.40453980017387398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-4.3100390852499402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2.7804492718413901E-2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-15.8775374031033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-3.8827784882778001E-2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0.37805070046874301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0.290625006002243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-0.73531918534655905</c:v>
                </c:pt>
                <c:pt idx="1067">
                  <c:v>0</c:v>
                </c:pt>
                <c:pt idx="1068">
                  <c:v>0</c:v>
                </c:pt>
                <c:pt idx="1069">
                  <c:v>-2.24435020742439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-0.68206301245995204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-0.13457477023391801</c:v>
                </c:pt>
                <c:pt idx="1084">
                  <c:v>0</c:v>
                </c:pt>
                <c:pt idx="1085">
                  <c:v>4.1379271722743497E-3</c:v>
                </c:pt>
                <c:pt idx="1086">
                  <c:v>0.68883389464674505</c:v>
                </c:pt>
                <c:pt idx="1087">
                  <c:v>0</c:v>
                </c:pt>
                <c:pt idx="1088">
                  <c:v>0</c:v>
                </c:pt>
                <c:pt idx="1089">
                  <c:v>-3.0160866615825301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-1.6231281919501701</c:v>
                </c:pt>
                <c:pt idx="1099">
                  <c:v>0</c:v>
                </c:pt>
                <c:pt idx="1100">
                  <c:v>0.49399917918263198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-1.0474677920924</c:v>
                </c:pt>
                <c:pt idx="1108">
                  <c:v>0</c:v>
                </c:pt>
                <c:pt idx="1109">
                  <c:v>0</c:v>
                </c:pt>
                <c:pt idx="1110">
                  <c:v>3.5628992331544</c:v>
                </c:pt>
                <c:pt idx="1111">
                  <c:v>0</c:v>
                </c:pt>
                <c:pt idx="1112">
                  <c:v>-7.0928811242028197E-2</c:v>
                </c:pt>
                <c:pt idx="1113">
                  <c:v>0</c:v>
                </c:pt>
                <c:pt idx="1114">
                  <c:v>-12.322481571713499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0.17301503369209401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-0.50883994839543001</c:v>
                </c:pt>
                <c:pt idx="1125">
                  <c:v>1.3046107658369901</c:v>
                </c:pt>
                <c:pt idx="1126">
                  <c:v>-3.1804597628504998E-3</c:v>
                </c:pt>
                <c:pt idx="1127">
                  <c:v>-0.85314028882802495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-1.88611089929023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2.9639417072386001E-2</c:v>
                </c:pt>
                <c:pt idx="1139">
                  <c:v>9.2812717355083604E-2</c:v>
                </c:pt>
                <c:pt idx="1140">
                  <c:v>-6.7223055276969097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-3.2036648504670202E-2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-2.1421432868370099E-2</c:v>
                </c:pt>
                <c:pt idx="1151">
                  <c:v>4.6686808958872096E-3</c:v>
                </c:pt>
                <c:pt idx="1152">
                  <c:v>0.119231553916711</c:v>
                </c:pt>
                <c:pt idx="1153">
                  <c:v>6.0302352269035102E-4</c:v>
                </c:pt>
                <c:pt idx="1154">
                  <c:v>-7.9969878866783102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-1.5553255214108801</c:v>
                </c:pt>
                <c:pt idx="1160">
                  <c:v>0.70350215576335495</c:v>
                </c:pt>
                <c:pt idx="1161">
                  <c:v>0.27504450213488102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-8.2416620333302798E-2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-5.41937127122661</c:v>
                </c:pt>
                <c:pt idx="1173">
                  <c:v>0.122061025120908</c:v>
                </c:pt>
                <c:pt idx="1174">
                  <c:v>0</c:v>
                </c:pt>
                <c:pt idx="1175">
                  <c:v>-5.6173668738634097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-9.3590786381169604</c:v>
                </c:pt>
                <c:pt idx="1180">
                  <c:v>1.00642543884501</c:v>
                </c:pt>
                <c:pt idx="1181">
                  <c:v>-0.87452974521374804</c:v>
                </c:pt>
                <c:pt idx="1182">
                  <c:v>0.515207167077395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1.4576310853727701</c:v>
                </c:pt>
                <c:pt idx="1187">
                  <c:v>-4.9380890387626802E-2</c:v>
                </c:pt>
                <c:pt idx="1188">
                  <c:v>0</c:v>
                </c:pt>
                <c:pt idx="1189">
                  <c:v>0</c:v>
                </c:pt>
                <c:pt idx="1190">
                  <c:v>-2.7321679110855999E-3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-12.8317108669458</c:v>
                </c:pt>
                <c:pt idx="1195">
                  <c:v>0</c:v>
                </c:pt>
                <c:pt idx="1196">
                  <c:v>0</c:v>
                </c:pt>
                <c:pt idx="1197">
                  <c:v>0.275367424494462</c:v>
                </c:pt>
                <c:pt idx="1198">
                  <c:v>1.62727423414325E-2</c:v>
                </c:pt>
                <c:pt idx="1199">
                  <c:v>-3.8111149075250101</c:v>
                </c:pt>
                <c:pt idx="1200">
                  <c:v>0</c:v>
                </c:pt>
                <c:pt idx="1201">
                  <c:v>0</c:v>
                </c:pt>
                <c:pt idx="1202">
                  <c:v>0.60775013268157496</c:v>
                </c:pt>
                <c:pt idx="1203">
                  <c:v>-2.8812595376702701</c:v>
                </c:pt>
                <c:pt idx="1204">
                  <c:v>0</c:v>
                </c:pt>
                <c:pt idx="1205">
                  <c:v>0</c:v>
                </c:pt>
                <c:pt idx="1206">
                  <c:v>5.2389593951698998</c:v>
                </c:pt>
                <c:pt idx="1207">
                  <c:v>0</c:v>
                </c:pt>
                <c:pt idx="1208">
                  <c:v>-2.9798357948506999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-0.84533861246684605</c:v>
                </c:pt>
                <c:pt idx="1213">
                  <c:v>0</c:v>
                </c:pt>
                <c:pt idx="1214">
                  <c:v>-11.7127983564444</c:v>
                </c:pt>
                <c:pt idx="1215">
                  <c:v>0</c:v>
                </c:pt>
                <c:pt idx="1216">
                  <c:v>0</c:v>
                </c:pt>
                <c:pt idx="1217">
                  <c:v>-0.72235929045717795</c:v>
                </c:pt>
                <c:pt idx="1218">
                  <c:v>0</c:v>
                </c:pt>
                <c:pt idx="1219">
                  <c:v>4.1828224421965503E-3</c:v>
                </c:pt>
                <c:pt idx="1220">
                  <c:v>0</c:v>
                </c:pt>
                <c:pt idx="1221">
                  <c:v>-3.7668196792648998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-0.12396348590459</c:v>
                </c:pt>
                <c:pt idx="1229">
                  <c:v>0</c:v>
                </c:pt>
                <c:pt idx="1230">
                  <c:v>0</c:v>
                </c:pt>
                <c:pt idx="1231">
                  <c:v>-3.4769533142868403E-2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5.5838285872415598</c:v>
                </c:pt>
                <c:pt idx="1237">
                  <c:v>-4.0073484807455904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-4.9911973596888899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-4.8247001792195103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-1.1889183901368101</c:v>
                </c:pt>
                <c:pt idx="1256">
                  <c:v>-12.881668037109099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0.537074372282906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-5.4362986303573999</c:v>
                </c:pt>
                <c:pt idx="1271">
                  <c:v>0</c:v>
                </c:pt>
                <c:pt idx="1272">
                  <c:v>0</c:v>
                </c:pt>
                <c:pt idx="1273">
                  <c:v>-0.81228208644931998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-5.17996497041793</c:v>
                </c:pt>
                <c:pt idx="1279">
                  <c:v>0.13229280641083499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0.99062066980626295</c:v>
                </c:pt>
                <c:pt idx="1285">
                  <c:v>4.3899230812978703E-5</c:v>
                </c:pt>
                <c:pt idx="1286">
                  <c:v>-3.8247623324231102E-2</c:v>
                </c:pt>
                <c:pt idx="1287">
                  <c:v>0</c:v>
                </c:pt>
                <c:pt idx="1288">
                  <c:v>0</c:v>
                </c:pt>
                <c:pt idx="1289">
                  <c:v>-0.47626607934391502</c:v>
                </c:pt>
                <c:pt idx="1290">
                  <c:v>0</c:v>
                </c:pt>
                <c:pt idx="1291">
                  <c:v>-0.52537132899369599</c:v>
                </c:pt>
                <c:pt idx="1292">
                  <c:v>1.0898547955104001E-2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-1.08569185571714</c:v>
                </c:pt>
                <c:pt idx="1297">
                  <c:v>2.5919924856659899</c:v>
                </c:pt>
                <c:pt idx="1298">
                  <c:v>0</c:v>
                </c:pt>
                <c:pt idx="1299">
                  <c:v>-5.3147238534692803E-2</c:v>
                </c:pt>
                <c:pt idx="1300">
                  <c:v>-2.3862534776898801</c:v>
                </c:pt>
                <c:pt idx="1301">
                  <c:v>0</c:v>
                </c:pt>
                <c:pt idx="1302">
                  <c:v>0</c:v>
                </c:pt>
                <c:pt idx="1303">
                  <c:v>5.1606253445003599E-3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0.36160709922694301</c:v>
                </c:pt>
                <c:pt idx="1316">
                  <c:v>-0.47073093353414103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-2.3914151304995399E-2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-0.69812046683315898</c:v>
                </c:pt>
                <c:pt idx="1328">
                  <c:v>0</c:v>
                </c:pt>
                <c:pt idx="1329">
                  <c:v>-3.4246428123584698</c:v>
                </c:pt>
                <c:pt idx="1330">
                  <c:v>4.9721324989894304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-2.7892115021795201</c:v>
                </c:pt>
                <c:pt idx="1343">
                  <c:v>0</c:v>
                </c:pt>
                <c:pt idx="1344">
                  <c:v>1.2046779608112099E-2</c:v>
                </c:pt>
                <c:pt idx="1345">
                  <c:v>-9.9055352064821296</c:v>
                </c:pt>
                <c:pt idx="1346">
                  <c:v>0</c:v>
                </c:pt>
                <c:pt idx="1347">
                  <c:v>0</c:v>
                </c:pt>
                <c:pt idx="1348">
                  <c:v>-20.876896774519501</c:v>
                </c:pt>
                <c:pt idx="1349">
                  <c:v>0</c:v>
                </c:pt>
                <c:pt idx="1350">
                  <c:v>0</c:v>
                </c:pt>
                <c:pt idx="1351">
                  <c:v>2.3713160169608698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-7.7971334347884998E-3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-0.88552846650060102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-1.0481353849184101</c:v>
                </c:pt>
                <c:pt idx="1369">
                  <c:v>-1.67806925498426</c:v>
                </c:pt>
                <c:pt idx="1370">
                  <c:v>0</c:v>
                </c:pt>
                <c:pt idx="1371">
                  <c:v>-4.3901665835488597</c:v>
                </c:pt>
                <c:pt idx="1372">
                  <c:v>0</c:v>
                </c:pt>
                <c:pt idx="1373">
                  <c:v>0.25911263383212302</c:v>
                </c:pt>
                <c:pt idx="1374">
                  <c:v>0</c:v>
                </c:pt>
                <c:pt idx="1375">
                  <c:v>-3.5723004235368201</c:v>
                </c:pt>
                <c:pt idx="1376">
                  <c:v>0</c:v>
                </c:pt>
                <c:pt idx="1377">
                  <c:v>0</c:v>
                </c:pt>
                <c:pt idx="1378">
                  <c:v>-1.26377938880247</c:v>
                </c:pt>
                <c:pt idx="1379">
                  <c:v>-0.38269060528936599</c:v>
                </c:pt>
                <c:pt idx="1380">
                  <c:v>0</c:v>
                </c:pt>
                <c:pt idx="1381">
                  <c:v>0</c:v>
                </c:pt>
                <c:pt idx="1382">
                  <c:v>0.10962496192467799</c:v>
                </c:pt>
                <c:pt idx="1383">
                  <c:v>0</c:v>
                </c:pt>
                <c:pt idx="1384">
                  <c:v>-13.8594403818131</c:v>
                </c:pt>
                <c:pt idx="1385">
                  <c:v>0</c:v>
                </c:pt>
                <c:pt idx="1386">
                  <c:v>0.60405844713289103</c:v>
                </c:pt>
                <c:pt idx="1387">
                  <c:v>0</c:v>
                </c:pt>
                <c:pt idx="1388">
                  <c:v>-7.6754866212380497</c:v>
                </c:pt>
                <c:pt idx="1389">
                  <c:v>-0.55564998102706797</c:v>
                </c:pt>
                <c:pt idx="1390">
                  <c:v>0</c:v>
                </c:pt>
                <c:pt idx="1391">
                  <c:v>0</c:v>
                </c:pt>
                <c:pt idx="1392">
                  <c:v>9.0669303389839098E-2</c:v>
                </c:pt>
                <c:pt idx="1393">
                  <c:v>0</c:v>
                </c:pt>
                <c:pt idx="1394">
                  <c:v>1.3147602051164899</c:v>
                </c:pt>
                <c:pt idx="1395">
                  <c:v>6.7455285467393405E-2</c:v>
                </c:pt>
                <c:pt idx="1396">
                  <c:v>0</c:v>
                </c:pt>
                <c:pt idx="1397">
                  <c:v>-8.8739098899725697E-4</c:v>
                </c:pt>
                <c:pt idx="1398">
                  <c:v>0</c:v>
                </c:pt>
                <c:pt idx="1399">
                  <c:v>0.47598998814772397</c:v>
                </c:pt>
                <c:pt idx="1400">
                  <c:v>-0.69557317727899604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-3.4883554376146</c:v>
                </c:pt>
                <c:pt idx="1406">
                  <c:v>0</c:v>
                </c:pt>
                <c:pt idx="1407">
                  <c:v>0</c:v>
                </c:pt>
                <c:pt idx="1408">
                  <c:v>-1.2645045024936199</c:v>
                </c:pt>
                <c:pt idx="1409">
                  <c:v>0.48619736262220598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-0.67502367844068001</c:v>
                </c:pt>
                <c:pt idx="1414">
                  <c:v>1.7405415546198999</c:v>
                </c:pt>
                <c:pt idx="1415">
                  <c:v>0</c:v>
                </c:pt>
                <c:pt idx="1416">
                  <c:v>-0.112214816305652</c:v>
                </c:pt>
                <c:pt idx="1417">
                  <c:v>0</c:v>
                </c:pt>
                <c:pt idx="1418">
                  <c:v>0</c:v>
                </c:pt>
                <c:pt idx="1419">
                  <c:v>-3.6453176077999401</c:v>
                </c:pt>
                <c:pt idx="1420">
                  <c:v>3.66419651334055E-2</c:v>
                </c:pt>
                <c:pt idx="1421">
                  <c:v>0</c:v>
                </c:pt>
                <c:pt idx="1422">
                  <c:v>0</c:v>
                </c:pt>
                <c:pt idx="1423">
                  <c:v>0.47985870971364297</c:v>
                </c:pt>
                <c:pt idx="1424">
                  <c:v>0</c:v>
                </c:pt>
                <c:pt idx="1425">
                  <c:v>-0.26014722421648401</c:v>
                </c:pt>
                <c:pt idx="1426">
                  <c:v>0</c:v>
                </c:pt>
                <c:pt idx="1427">
                  <c:v>-5.1887194291017096</c:v>
                </c:pt>
                <c:pt idx="1428">
                  <c:v>0</c:v>
                </c:pt>
                <c:pt idx="1429">
                  <c:v>0</c:v>
                </c:pt>
                <c:pt idx="1430">
                  <c:v>-4.6175507104127496</c:v>
                </c:pt>
                <c:pt idx="1431">
                  <c:v>4.3610756571258E-2</c:v>
                </c:pt>
                <c:pt idx="1432">
                  <c:v>-0.19261852165898799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-3.4940969758895602E-4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-2.7420883117216102</c:v>
                </c:pt>
                <c:pt idx="1445">
                  <c:v>0</c:v>
                </c:pt>
                <c:pt idx="1446">
                  <c:v>0</c:v>
                </c:pt>
                <c:pt idx="1447">
                  <c:v>-1.47265132803306</c:v>
                </c:pt>
                <c:pt idx="1448">
                  <c:v>5.4676009473748101E-2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5.2812767979494204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-0.21331776128750901</c:v>
                </c:pt>
                <c:pt idx="1461">
                  <c:v>0</c:v>
                </c:pt>
                <c:pt idx="1462">
                  <c:v>-1.42639175178703E-2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-2.13160061154887E-2</c:v>
                </c:pt>
                <c:pt idx="1469">
                  <c:v>-1.0265024629711801</c:v>
                </c:pt>
                <c:pt idx="1470">
                  <c:v>-20.583005607626902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-0.62434470233265305</c:v>
                </c:pt>
                <c:pt idx="1477">
                  <c:v>-5.9211410688561399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-1.4375687440008601E-2</c:v>
                </c:pt>
                <c:pt idx="1482">
                  <c:v>0</c:v>
                </c:pt>
                <c:pt idx="1483">
                  <c:v>0.66075739632560104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-5.1558850428133498</c:v>
                </c:pt>
                <c:pt idx="1493">
                  <c:v>-11.8308426773409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-0.427970178737616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-0.17287964509481901</c:v>
                </c:pt>
                <c:pt idx="1507">
                  <c:v>0</c:v>
                </c:pt>
                <c:pt idx="1508">
                  <c:v>-0.146851884409542</c:v>
                </c:pt>
                <c:pt idx="1509">
                  <c:v>-0.43512401646579202</c:v>
                </c:pt>
                <c:pt idx="1510">
                  <c:v>0</c:v>
                </c:pt>
                <c:pt idx="1511">
                  <c:v>0.88539170951908897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-0.42592773463075301</c:v>
                </c:pt>
                <c:pt idx="1516">
                  <c:v>0</c:v>
                </c:pt>
                <c:pt idx="1517">
                  <c:v>0</c:v>
                </c:pt>
                <c:pt idx="1518">
                  <c:v>6.1701373147822203E-2</c:v>
                </c:pt>
                <c:pt idx="1519">
                  <c:v>0</c:v>
                </c:pt>
                <c:pt idx="1520">
                  <c:v>-0.73094279691124897</c:v>
                </c:pt>
                <c:pt idx="1521">
                  <c:v>-2.3816280402499399</c:v>
                </c:pt>
                <c:pt idx="1522">
                  <c:v>-2.3869170920423799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-3.2351650228657998E-2</c:v>
                </c:pt>
                <c:pt idx="1527">
                  <c:v>0</c:v>
                </c:pt>
                <c:pt idx="1528">
                  <c:v>-1.50866665492817</c:v>
                </c:pt>
                <c:pt idx="1529">
                  <c:v>0.74204580258738295</c:v>
                </c:pt>
                <c:pt idx="1530">
                  <c:v>0</c:v>
                </c:pt>
                <c:pt idx="1531">
                  <c:v>0</c:v>
                </c:pt>
                <c:pt idx="1532">
                  <c:v>2.1487520280198198</c:v>
                </c:pt>
                <c:pt idx="1533">
                  <c:v>-2.7779788318435901</c:v>
                </c:pt>
                <c:pt idx="1534">
                  <c:v>2.6652963156077201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-1.6439147645537801E-2</c:v>
                </c:pt>
                <c:pt idx="1539">
                  <c:v>0</c:v>
                </c:pt>
                <c:pt idx="1540">
                  <c:v>-0.13700369898320999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-8.2152021854890496</c:v>
                </c:pt>
                <c:pt idx="1548">
                  <c:v>-2.8932057907784499</c:v>
                </c:pt>
                <c:pt idx="1549">
                  <c:v>0</c:v>
                </c:pt>
                <c:pt idx="1550">
                  <c:v>0</c:v>
                </c:pt>
                <c:pt idx="1551">
                  <c:v>-1.6823560131394999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-1.31490953519799E-2</c:v>
                </c:pt>
                <c:pt idx="1560">
                  <c:v>-1.3624556289663901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-0.28048101927029501</c:v>
                </c:pt>
                <c:pt idx="1567">
                  <c:v>0</c:v>
                </c:pt>
                <c:pt idx="1568">
                  <c:v>-10.396841388306999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-0.34389235594260997</c:v>
                </c:pt>
                <c:pt idx="1573">
                  <c:v>0.92121617352238705</c:v>
                </c:pt>
                <c:pt idx="1574">
                  <c:v>-1.8855116375233401</c:v>
                </c:pt>
                <c:pt idx="1575">
                  <c:v>0</c:v>
                </c:pt>
                <c:pt idx="1576">
                  <c:v>7.2851499212973798E-3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-1.5569260161393701</c:v>
                </c:pt>
                <c:pt idx="1584">
                  <c:v>0.72992536126154395</c:v>
                </c:pt>
                <c:pt idx="1585">
                  <c:v>0</c:v>
                </c:pt>
                <c:pt idx="1586">
                  <c:v>-4.676107550736E-2</c:v>
                </c:pt>
                <c:pt idx="1587">
                  <c:v>0</c:v>
                </c:pt>
                <c:pt idx="1588">
                  <c:v>0</c:v>
                </c:pt>
                <c:pt idx="1589">
                  <c:v>1.9948527097115601E-2</c:v>
                </c:pt>
                <c:pt idx="1590">
                  <c:v>0</c:v>
                </c:pt>
                <c:pt idx="1591">
                  <c:v>0</c:v>
                </c:pt>
                <c:pt idx="1592">
                  <c:v>-3.0830213226663701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-25.642996048079301</c:v>
                </c:pt>
                <c:pt idx="1597">
                  <c:v>0</c:v>
                </c:pt>
                <c:pt idx="1598">
                  <c:v>0</c:v>
                </c:pt>
                <c:pt idx="1599">
                  <c:v>-2.09315075280084</c:v>
                </c:pt>
                <c:pt idx="1600">
                  <c:v>0</c:v>
                </c:pt>
                <c:pt idx="1601">
                  <c:v>1.70402096662352E-4</c:v>
                </c:pt>
                <c:pt idx="1602">
                  <c:v>-0.120231095373822</c:v>
                </c:pt>
                <c:pt idx="1603">
                  <c:v>-0.48097602406582302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-0.68589560276789796</c:v>
                </c:pt>
                <c:pt idx="1611">
                  <c:v>0</c:v>
                </c:pt>
                <c:pt idx="1612">
                  <c:v>-5.3567933064897799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-11.9853328290971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-4.3471596079930697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-0.60654929013627001</c:v>
                </c:pt>
                <c:pt idx="1628">
                  <c:v>0.24416774760757301</c:v>
                </c:pt>
                <c:pt idx="1629">
                  <c:v>-1.5088099755255799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-4.1608042462893603E-2</c:v>
                </c:pt>
                <c:pt idx="1635">
                  <c:v>0</c:v>
                </c:pt>
                <c:pt idx="1636">
                  <c:v>-2.5704559342220201</c:v>
                </c:pt>
                <c:pt idx="1637">
                  <c:v>0</c:v>
                </c:pt>
                <c:pt idx="1638">
                  <c:v>7.4175042778957798E-2</c:v>
                </c:pt>
                <c:pt idx="1639">
                  <c:v>-1.58100977402411E-2</c:v>
                </c:pt>
                <c:pt idx="1640">
                  <c:v>0</c:v>
                </c:pt>
                <c:pt idx="1641">
                  <c:v>0.65727437268744204</c:v>
                </c:pt>
                <c:pt idx="1642">
                  <c:v>0</c:v>
                </c:pt>
                <c:pt idx="1643">
                  <c:v>-7.0108528567240098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-1.11867164056596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0.29362751631645101</c:v>
                </c:pt>
                <c:pt idx="1663">
                  <c:v>-0.35620717296057602</c:v>
                </c:pt>
                <c:pt idx="1664">
                  <c:v>-2.2437156547723398</c:v>
                </c:pt>
                <c:pt idx="1665">
                  <c:v>0</c:v>
                </c:pt>
                <c:pt idx="1666">
                  <c:v>-17.494395400910001</c:v>
                </c:pt>
                <c:pt idx="1667">
                  <c:v>-0.62174061297454797</c:v>
                </c:pt>
                <c:pt idx="1668">
                  <c:v>-0.19062141696728599</c:v>
                </c:pt>
                <c:pt idx="1669">
                  <c:v>0</c:v>
                </c:pt>
                <c:pt idx="1670">
                  <c:v>-0.43326094498309498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-21.669026292441</c:v>
                </c:pt>
                <c:pt idx="1677">
                  <c:v>2.4949623003438101E-2</c:v>
                </c:pt>
                <c:pt idx="1678">
                  <c:v>0</c:v>
                </c:pt>
                <c:pt idx="1679">
                  <c:v>6.4719163343285493E-2</c:v>
                </c:pt>
                <c:pt idx="1680">
                  <c:v>0.14105726091760101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2.7037659213879301</c:v>
                </c:pt>
                <c:pt idx="1686">
                  <c:v>0</c:v>
                </c:pt>
                <c:pt idx="1687">
                  <c:v>-1.0705526070386799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4.8874941826670598E-2</c:v>
                </c:pt>
                <c:pt idx="1694">
                  <c:v>-10.682131115294901</c:v>
                </c:pt>
                <c:pt idx="1695">
                  <c:v>0</c:v>
                </c:pt>
                <c:pt idx="1696">
                  <c:v>-1.159266604066</c:v>
                </c:pt>
                <c:pt idx="1697">
                  <c:v>1.25204417646269</c:v>
                </c:pt>
                <c:pt idx="1698">
                  <c:v>1.59915035167122</c:v>
                </c:pt>
                <c:pt idx="1699">
                  <c:v>-1.2955853035123199</c:v>
                </c:pt>
                <c:pt idx="1700">
                  <c:v>0</c:v>
                </c:pt>
                <c:pt idx="1701">
                  <c:v>0</c:v>
                </c:pt>
                <c:pt idx="1702">
                  <c:v>-0.22642078382224101</c:v>
                </c:pt>
                <c:pt idx="1703">
                  <c:v>-6.4786621327201005E-2</c:v>
                </c:pt>
                <c:pt idx="1704">
                  <c:v>0</c:v>
                </c:pt>
                <c:pt idx="1705">
                  <c:v>-4.2344724370167102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-17.8440349288114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-7.2817880860768902E-2</c:v>
                </c:pt>
                <c:pt idx="1724">
                  <c:v>0</c:v>
                </c:pt>
                <c:pt idx="1725">
                  <c:v>0</c:v>
                </c:pt>
                <c:pt idx="1726">
                  <c:v>3.0626033658202802E-2</c:v>
                </c:pt>
                <c:pt idx="1727">
                  <c:v>-0.93008701368118596</c:v>
                </c:pt>
                <c:pt idx="1728">
                  <c:v>-0.14092179115227099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3.66903828396637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5.5260421265993095E-4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-1.4555432217069599</c:v>
                </c:pt>
                <c:pt idx="1745">
                  <c:v>0</c:v>
                </c:pt>
                <c:pt idx="1746">
                  <c:v>-1.3938552965254201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-4.5525539147304297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-14.5313173541092</c:v>
                </c:pt>
                <c:pt idx="1756">
                  <c:v>0</c:v>
                </c:pt>
                <c:pt idx="1757">
                  <c:v>6.7984924799540901E-3</c:v>
                </c:pt>
                <c:pt idx="1758">
                  <c:v>0</c:v>
                </c:pt>
                <c:pt idx="1759">
                  <c:v>0</c:v>
                </c:pt>
                <c:pt idx="1760">
                  <c:v>-16.768917111707001</c:v>
                </c:pt>
                <c:pt idx="1761">
                  <c:v>0</c:v>
                </c:pt>
                <c:pt idx="1762">
                  <c:v>1.12224391451755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2.0920283177240102</c:v>
                </c:pt>
                <c:pt idx="1767">
                  <c:v>0</c:v>
                </c:pt>
                <c:pt idx="1768">
                  <c:v>4.99993002835981E-2</c:v>
                </c:pt>
                <c:pt idx="1769">
                  <c:v>-0.34490388328319099</c:v>
                </c:pt>
                <c:pt idx="1770">
                  <c:v>-9.8759124738247703E-2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2.4363276641438801E-4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-1.08671870037397</c:v>
                </c:pt>
                <c:pt idx="1784">
                  <c:v>0</c:v>
                </c:pt>
                <c:pt idx="1785">
                  <c:v>0</c:v>
                </c:pt>
                <c:pt idx="1786">
                  <c:v>1.3691186898512999E-2</c:v>
                </c:pt>
                <c:pt idx="1787">
                  <c:v>-0.95968002953185205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-12.205709815202599</c:v>
                </c:pt>
                <c:pt idx="1792">
                  <c:v>0</c:v>
                </c:pt>
                <c:pt idx="1793">
                  <c:v>-1.14374718177854E-2</c:v>
                </c:pt>
                <c:pt idx="1794">
                  <c:v>-1.4304813644721399E-3</c:v>
                </c:pt>
                <c:pt idx="1795">
                  <c:v>0</c:v>
                </c:pt>
                <c:pt idx="1796">
                  <c:v>-0.16719924776556599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-32.037688416435998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-20.559275965806201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0.633815923645352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-6.6437383737134495E-2</c:v>
                </c:pt>
                <c:pt idx="1817">
                  <c:v>0</c:v>
                </c:pt>
                <c:pt idx="1818">
                  <c:v>0</c:v>
                </c:pt>
                <c:pt idx="1819">
                  <c:v>-6.6480610122832102</c:v>
                </c:pt>
                <c:pt idx="1820">
                  <c:v>0</c:v>
                </c:pt>
                <c:pt idx="1821">
                  <c:v>0.61743535364897895</c:v>
                </c:pt>
                <c:pt idx="1822">
                  <c:v>1.59940691080803</c:v>
                </c:pt>
                <c:pt idx="1823">
                  <c:v>-0.30073984583533397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0.269472824732648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2.27631150300623E-2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-0.42518809578855399</c:v>
                </c:pt>
                <c:pt idx="1843">
                  <c:v>0.17630231154242201</c:v>
                </c:pt>
                <c:pt idx="1844">
                  <c:v>0</c:v>
                </c:pt>
                <c:pt idx="1845">
                  <c:v>0</c:v>
                </c:pt>
                <c:pt idx="1846">
                  <c:v>-3.7249170557037101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-0.246909181272844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-0.20141539748031601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-0.41326875204103602</c:v>
                </c:pt>
                <c:pt idx="1871">
                  <c:v>0</c:v>
                </c:pt>
                <c:pt idx="1872">
                  <c:v>-0.18292802811289599</c:v>
                </c:pt>
                <c:pt idx="1873">
                  <c:v>0</c:v>
                </c:pt>
                <c:pt idx="1874">
                  <c:v>-3.02030865907347E-3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-3.6264846369650199</c:v>
                </c:pt>
                <c:pt idx="1879">
                  <c:v>0</c:v>
                </c:pt>
                <c:pt idx="1880">
                  <c:v>0</c:v>
                </c:pt>
                <c:pt idx="1881">
                  <c:v>-6.9626267531221204</c:v>
                </c:pt>
                <c:pt idx="1882">
                  <c:v>0</c:v>
                </c:pt>
                <c:pt idx="1883">
                  <c:v>6.4363826295810401E-3</c:v>
                </c:pt>
                <c:pt idx="1884">
                  <c:v>-1.9338592320034899E-5</c:v>
                </c:pt>
                <c:pt idx="1885">
                  <c:v>-7.0426219934502097</c:v>
                </c:pt>
                <c:pt idx="1886">
                  <c:v>0.27482818588473801</c:v>
                </c:pt>
                <c:pt idx="1887">
                  <c:v>0</c:v>
                </c:pt>
                <c:pt idx="1888">
                  <c:v>0</c:v>
                </c:pt>
                <c:pt idx="1889">
                  <c:v>-2.2207135511351499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-0.77939832684599297</c:v>
                </c:pt>
                <c:pt idx="1904">
                  <c:v>0</c:v>
                </c:pt>
                <c:pt idx="1905">
                  <c:v>-1.8897850448909199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-6.0926423716003403E-2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-9.8155817860965597E-2</c:v>
                </c:pt>
                <c:pt idx="1915">
                  <c:v>0</c:v>
                </c:pt>
                <c:pt idx="1916">
                  <c:v>-0.192142624918683</c:v>
                </c:pt>
                <c:pt idx="1917">
                  <c:v>0</c:v>
                </c:pt>
                <c:pt idx="1918">
                  <c:v>0</c:v>
                </c:pt>
                <c:pt idx="1919">
                  <c:v>-0.17476437926985999</c:v>
                </c:pt>
                <c:pt idx="1920">
                  <c:v>-0.88173922063828303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0.13280140252785</c:v>
                </c:pt>
                <c:pt idx="1934">
                  <c:v>0</c:v>
                </c:pt>
                <c:pt idx="1935">
                  <c:v>-1.3115801117931101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-0.64638419420318205</c:v>
                </c:pt>
                <c:pt idx="1941">
                  <c:v>0</c:v>
                </c:pt>
                <c:pt idx="1942">
                  <c:v>0</c:v>
                </c:pt>
                <c:pt idx="1943">
                  <c:v>0.53599322371468205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0.39329353877813999</c:v>
                </c:pt>
                <c:pt idx="1948">
                  <c:v>0</c:v>
                </c:pt>
                <c:pt idx="1949">
                  <c:v>-7.1526601578231097E-2</c:v>
                </c:pt>
                <c:pt idx="1950">
                  <c:v>-1.6287535324429201</c:v>
                </c:pt>
                <c:pt idx="1951">
                  <c:v>-5.5531916867931901E-2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8.2101738523165504E-2</c:v>
                </c:pt>
                <c:pt idx="1956">
                  <c:v>0</c:v>
                </c:pt>
                <c:pt idx="1957">
                  <c:v>0</c:v>
                </c:pt>
                <c:pt idx="1958">
                  <c:v>0.13473792950975899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-1.2654577016334201</c:v>
                </c:pt>
                <c:pt idx="1967">
                  <c:v>0</c:v>
                </c:pt>
                <c:pt idx="1968">
                  <c:v>0</c:v>
                </c:pt>
                <c:pt idx="1969">
                  <c:v>-1.51873457819957E-5</c:v>
                </c:pt>
                <c:pt idx="1970">
                  <c:v>0</c:v>
                </c:pt>
                <c:pt idx="1971">
                  <c:v>-6.1118627731263997</c:v>
                </c:pt>
                <c:pt idx="1972">
                  <c:v>0</c:v>
                </c:pt>
                <c:pt idx="1973">
                  <c:v>-2.1016459608205298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-1.30664749206215</c:v>
                </c:pt>
                <c:pt idx="1980">
                  <c:v>0</c:v>
                </c:pt>
                <c:pt idx="1981">
                  <c:v>-6.0324069527644104</c:v>
                </c:pt>
                <c:pt idx="1982">
                  <c:v>0</c:v>
                </c:pt>
                <c:pt idx="1983">
                  <c:v>-7.6499719323219901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-0.18526736864330801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0.51991993968636296</c:v>
                </c:pt>
                <c:pt idx="2008">
                  <c:v>-1.1006698365427401</c:v>
                </c:pt>
                <c:pt idx="2009">
                  <c:v>-4.0075845871239704</c:v>
                </c:pt>
                <c:pt idx="2010">
                  <c:v>-1.36053147227103E-2</c:v>
                </c:pt>
                <c:pt idx="2011">
                  <c:v>0</c:v>
                </c:pt>
                <c:pt idx="2012">
                  <c:v>-0.92354084591309704</c:v>
                </c:pt>
                <c:pt idx="2013">
                  <c:v>0</c:v>
                </c:pt>
                <c:pt idx="2014">
                  <c:v>-0.16068506130680099</c:v>
                </c:pt>
                <c:pt idx="2015">
                  <c:v>0</c:v>
                </c:pt>
                <c:pt idx="2016">
                  <c:v>-4.6729993255295303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-0.54822978086955598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-2.3052463044786701E-2</c:v>
                </c:pt>
                <c:pt idx="2025">
                  <c:v>-0.102924834402951</c:v>
                </c:pt>
                <c:pt idx="2026">
                  <c:v>-2.95399796366247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0.141257956833791</c:v>
                </c:pt>
                <c:pt idx="2033">
                  <c:v>0</c:v>
                </c:pt>
                <c:pt idx="2034">
                  <c:v>-0.32566491280663601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-15.086048209938699</c:v>
                </c:pt>
                <c:pt idx="2046">
                  <c:v>0</c:v>
                </c:pt>
                <c:pt idx="2047">
                  <c:v>-5.4150045912110603</c:v>
                </c:pt>
                <c:pt idx="2048">
                  <c:v>-6.9417613817289406E-2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-20.172062536632001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-3.7792813476956999</c:v>
                </c:pt>
                <c:pt idx="2058">
                  <c:v>0</c:v>
                </c:pt>
                <c:pt idx="2059">
                  <c:v>-0.40771529716221699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0.39356792353016301</c:v>
                </c:pt>
                <c:pt idx="2068">
                  <c:v>1.670524309176E-4</c:v>
                </c:pt>
                <c:pt idx="2069">
                  <c:v>-4.2554867923794397</c:v>
                </c:pt>
                <c:pt idx="2070">
                  <c:v>0</c:v>
                </c:pt>
                <c:pt idx="2071">
                  <c:v>0</c:v>
                </c:pt>
                <c:pt idx="2072">
                  <c:v>-0.46405284955687798</c:v>
                </c:pt>
                <c:pt idx="2073">
                  <c:v>-3.23531109066632E-2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1.4843252498039701</c:v>
                </c:pt>
                <c:pt idx="2085">
                  <c:v>0</c:v>
                </c:pt>
                <c:pt idx="2086">
                  <c:v>-2.1223923290367299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0.79028060185347704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-0.98770255525750295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-10.8612617099412</c:v>
                </c:pt>
                <c:pt idx="2112">
                  <c:v>0</c:v>
                </c:pt>
                <c:pt idx="2113">
                  <c:v>-2.7340947766576398</c:v>
                </c:pt>
                <c:pt idx="2114">
                  <c:v>0.21294178003786701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7.13715248449453E-2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0.35397369646466698</c:v>
                </c:pt>
                <c:pt idx="2131">
                  <c:v>0</c:v>
                </c:pt>
                <c:pt idx="2132">
                  <c:v>-1.05626192007973E-3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-7.3570101048930997E-2</c:v>
                </c:pt>
                <c:pt idx="2138">
                  <c:v>0</c:v>
                </c:pt>
                <c:pt idx="2139">
                  <c:v>2.5973007537613801</c:v>
                </c:pt>
                <c:pt idx="2140">
                  <c:v>3.40295399092772E-2</c:v>
                </c:pt>
                <c:pt idx="2141">
                  <c:v>0</c:v>
                </c:pt>
                <c:pt idx="2142">
                  <c:v>0</c:v>
                </c:pt>
                <c:pt idx="2143">
                  <c:v>-0.63521903237358901</c:v>
                </c:pt>
                <c:pt idx="2144">
                  <c:v>0</c:v>
                </c:pt>
                <c:pt idx="2145">
                  <c:v>0.29386739595006101</c:v>
                </c:pt>
                <c:pt idx="2146">
                  <c:v>0.165992171402253</c:v>
                </c:pt>
                <c:pt idx="2147">
                  <c:v>0</c:v>
                </c:pt>
                <c:pt idx="2148">
                  <c:v>0</c:v>
                </c:pt>
                <c:pt idx="2149">
                  <c:v>-0.10375658998248399</c:v>
                </c:pt>
                <c:pt idx="2150">
                  <c:v>-9.8480370167922793</c:v>
                </c:pt>
                <c:pt idx="2151">
                  <c:v>-30.666532723329901</c:v>
                </c:pt>
                <c:pt idx="2152">
                  <c:v>0</c:v>
                </c:pt>
                <c:pt idx="2153">
                  <c:v>0</c:v>
                </c:pt>
                <c:pt idx="2154">
                  <c:v>-5.3194988654990298E-3</c:v>
                </c:pt>
                <c:pt idx="2155">
                  <c:v>0</c:v>
                </c:pt>
                <c:pt idx="2156">
                  <c:v>7.7023496200096297E-2</c:v>
                </c:pt>
                <c:pt idx="2157">
                  <c:v>0</c:v>
                </c:pt>
                <c:pt idx="2158">
                  <c:v>0</c:v>
                </c:pt>
                <c:pt idx="2159">
                  <c:v>0.12919936303784901</c:v>
                </c:pt>
                <c:pt idx="2160">
                  <c:v>0.27637143428101302</c:v>
                </c:pt>
                <c:pt idx="2161">
                  <c:v>0</c:v>
                </c:pt>
                <c:pt idx="2162">
                  <c:v>0</c:v>
                </c:pt>
                <c:pt idx="2163">
                  <c:v>-1.8204260685013001E-2</c:v>
                </c:pt>
                <c:pt idx="2164">
                  <c:v>0.64740078515960697</c:v>
                </c:pt>
                <c:pt idx="2165">
                  <c:v>1.1931167937567499</c:v>
                </c:pt>
                <c:pt idx="2166">
                  <c:v>0</c:v>
                </c:pt>
                <c:pt idx="2167">
                  <c:v>0</c:v>
                </c:pt>
                <c:pt idx="2168">
                  <c:v>-3.5619074435456599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-0.204408209496654</c:v>
                </c:pt>
                <c:pt idx="2175">
                  <c:v>0</c:v>
                </c:pt>
                <c:pt idx="2176">
                  <c:v>0</c:v>
                </c:pt>
                <c:pt idx="2177">
                  <c:v>0.15884162653825601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0.66712512318064798</c:v>
                </c:pt>
                <c:pt idx="2183">
                  <c:v>0.18230380745437499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-0.104400344008782</c:v>
                </c:pt>
                <c:pt idx="2192">
                  <c:v>0</c:v>
                </c:pt>
                <c:pt idx="2193">
                  <c:v>-0.90111260814537897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-18.200766721283401</c:v>
                </c:pt>
                <c:pt idx="2200">
                  <c:v>0</c:v>
                </c:pt>
                <c:pt idx="2201">
                  <c:v>-2.0135857467898499</c:v>
                </c:pt>
                <c:pt idx="2202">
                  <c:v>-2.3417905711374898</c:v>
                </c:pt>
                <c:pt idx="2203">
                  <c:v>0</c:v>
                </c:pt>
                <c:pt idx="2204">
                  <c:v>0</c:v>
                </c:pt>
                <c:pt idx="2205">
                  <c:v>-0.102878872880036</c:v>
                </c:pt>
                <c:pt idx="2206">
                  <c:v>0.26692583593857</c:v>
                </c:pt>
                <c:pt idx="2207">
                  <c:v>-0.123772692378842</c:v>
                </c:pt>
                <c:pt idx="2208">
                  <c:v>0</c:v>
                </c:pt>
                <c:pt idx="2209">
                  <c:v>-0.59413069440034105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-1.19171787756569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-4.5817851472053004</c:v>
                </c:pt>
                <c:pt idx="2241">
                  <c:v>0</c:v>
                </c:pt>
                <c:pt idx="2242">
                  <c:v>0.83694795971331004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-0.45699495992550998</c:v>
                </c:pt>
                <c:pt idx="2247">
                  <c:v>0</c:v>
                </c:pt>
                <c:pt idx="2248">
                  <c:v>0</c:v>
                </c:pt>
                <c:pt idx="2249">
                  <c:v>-8.7541527266566693E-2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-8.8061092888933707</c:v>
                </c:pt>
                <c:pt idx="2259">
                  <c:v>0</c:v>
                </c:pt>
                <c:pt idx="2260">
                  <c:v>0</c:v>
                </c:pt>
                <c:pt idx="2261">
                  <c:v>-0.197043560854301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-0.47103285261851102</c:v>
                </c:pt>
                <c:pt idx="2270">
                  <c:v>-9.2399263172746396E-2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1.66922350456403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3.17635496337796</c:v>
                </c:pt>
                <c:pt idx="2281">
                  <c:v>0</c:v>
                </c:pt>
                <c:pt idx="2282">
                  <c:v>-18.054821001505498</c:v>
                </c:pt>
                <c:pt idx="2283">
                  <c:v>-3.5165679757522601</c:v>
                </c:pt>
                <c:pt idx="2284">
                  <c:v>-0.60640369899330204</c:v>
                </c:pt>
                <c:pt idx="2285">
                  <c:v>-0.69214144564820002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0.39136152468804802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-3.6559492902711299</c:v>
                </c:pt>
                <c:pt idx="2304">
                  <c:v>-8.9706246998081198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1.95634743971835E-3</c:v>
                </c:pt>
                <c:pt idx="2309">
                  <c:v>0</c:v>
                </c:pt>
                <c:pt idx="2310">
                  <c:v>0</c:v>
                </c:pt>
                <c:pt idx="2311">
                  <c:v>-6.6782147246701804</c:v>
                </c:pt>
                <c:pt idx="2312">
                  <c:v>-1.19443147105924E-2</c:v>
                </c:pt>
                <c:pt idx="2313">
                  <c:v>0</c:v>
                </c:pt>
                <c:pt idx="2314">
                  <c:v>-0.118194349928892</c:v>
                </c:pt>
                <c:pt idx="2315">
                  <c:v>0</c:v>
                </c:pt>
                <c:pt idx="2316">
                  <c:v>0</c:v>
                </c:pt>
                <c:pt idx="2317">
                  <c:v>-0.13617665373646101</c:v>
                </c:pt>
                <c:pt idx="2318">
                  <c:v>0</c:v>
                </c:pt>
                <c:pt idx="2319">
                  <c:v>-3.96566439190922</c:v>
                </c:pt>
                <c:pt idx="2320">
                  <c:v>0</c:v>
                </c:pt>
                <c:pt idx="2321">
                  <c:v>-17.701819429530101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-7.6898225879707196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-8.8030822247703302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-0.27031256282389998</c:v>
                </c:pt>
                <c:pt idx="2356">
                  <c:v>0</c:v>
                </c:pt>
                <c:pt idx="2357">
                  <c:v>-0.82435333159438196</c:v>
                </c:pt>
                <c:pt idx="2358">
                  <c:v>-2.0022231870247298</c:v>
                </c:pt>
                <c:pt idx="2359">
                  <c:v>-17.390883669442101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0.26261196227612499</c:v>
                </c:pt>
                <c:pt idx="2369">
                  <c:v>-0.151688426427978</c:v>
                </c:pt>
                <c:pt idx="2370">
                  <c:v>4.3838685448435299</c:v>
                </c:pt>
                <c:pt idx="2371">
                  <c:v>-0.661034376465369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-1.53602201201595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6.8342758897858402E-4</c:v>
                </c:pt>
                <c:pt idx="2380">
                  <c:v>0</c:v>
                </c:pt>
                <c:pt idx="2381">
                  <c:v>0</c:v>
                </c:pt>
                <c:pt idx="2382">
                  <c:v>-2.16534759187505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0.19192825722918999</c:v>
                </c:pt>
                <c:pt idx="2390">
                  <c:v>0</c:v>
                </c:pt>
                <c:pt idx="2391">
                  <c:v>0.202390401618396</c:v>
                </c:pt>
                <c:pt idx="2392">
                  <c:v>0</c:v>
                </c:pt>
                <c:pt idx="2393">
                  <c:v>-4.9173098115894804</c:v>
                </c:pt>
                <c:pt idx="2394">
                  <c:v>0.35044925508069602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-1.6913820680745899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0.34472302736390997</c:v>
                </c:pt>
                <c:pt idx="2406">
                  <c:v>7.78101122021818E-2</c:v>
                </c:pt>
                <c:pt idx="2407">
                  <c:v>0</c:v>
                </c:pt>
                <c:pt idx="2408">
                  <c:v>0</c:v>
                </c:pt>
                <c:pt idx="2409">
                  <c:v>0.105329241011102</c:v>
                </c:pt>
                <c:pt idx="2410">
                  <c:v>0</c:v>
                </c:pt>
                <c:pt idx="2411">
                  <c:v>0.26289193252160398</c:v>
                </c:pt>
                <c:pt idx="2412">
                  <c:v>0</c:v>
                </c:pt>
                <c:pt idx="2413">
                  <c:v>-0.13159258605429699</c:v>
                </c:pt>
                <c:pt idx="2414">
                  <c:v>-0.79193862603648202</c:v>
                </c:pt>
                <c:pt idx="2415">
                  <c:v>-3.1489790858225102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-4.6874814831271899E-2</c:v>
                </c:pt>
                <c:pt idx="2420">
                  <c:v>0</c:v>
                </c:pt>
                <c:pt idx="2421">
                  <c:v>-1.2657790826975399</c:v>
                </c:pt>
                <c:pt idx="2422">
                  <c:v>-0.51883758883162301</c:v>
                </c:pt>
                <c:pt idx="2423">
                  <c:v>0</c:v>
                </c:pt>
                <c:pt idx="2424">
                  <c:v>0.74389195117801699</c:v>
                </c:pt>
                <c:pt idx="2425">
                  <c:v>0</c:v>
                </c:pt>
                <c:pt idx="2426">
                  <c:v>-2.2821721865374802</c:v>
                </c:pt>
                <c:pt idx="2427">
                  <c:v>-5.4707407727335804</c:v>
                </c:pt>
                <c:pt idx="2428">
                  <c:v>0</c:v>
                </c:pt>
                <c:pt idx="2429">
                  <c:v>9.2456642816603502E-3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5.8058738025260201E-4</c:v>
                </c:pt>
                <c:pt idx="2434">
                  <c:v>0</c:v>
                </c:pt>
                <c:pt idx="2435">
                  <c:v>0.29129348321357601</c:v>
                </c:pt>
                <c:pt idx="2436">
                  <c:v>0</c:v>
                </c:pt>
                <c:pt idx="2437">
                  <c:v>0</c:v>
                </c:pt>
                <c:pt idx="2438">
                  <c:v>-0.61508607637041002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-13.0187029304027</c:v>
                </c:pt>
                <c:pt idx="2443">
                  <c:v>0</c:v>
                </c:pt>
                <c:pt idx="2444">
                  <c:v>-1.30445831809504</c:v>
                </c:pt>
                <c:pt idx="2445">
                  <c:v>0</c:v>
                </c:pt>
                <c:pt idx="2446">
                  <c:v>-7.5453950974656099</c:v>
                </c:pt>
                <c:pt idx="2447">
                  <c:v>0</c:v>
                </c:pt>
                <c:pt idx="2448">
                  <c:v>0</c:v>
                </c:pt>
                <c:pt idx="2449">
                  <c:v>-0.183079443272057</c:v>
                </c:pt>
                <c:pt idx="2450">
                  <c:v>0</c:v>
                </c:pt>
                <c:pt idx="2451">
                  <c:v>-1.13882173304492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1.9955164029328699E-3</c:v>
                </c:pt>
                <c:pt idx="2466">
                  <c:v>-4.6102675293865802E-2</c:v>
                </c:pt>
                <c:pt idx="2467">
                  <c:v>-5.5437060967011398</c:v>
                </c:pt>
                <c:pt idx="2468">
                  <c:v>0</c:v>
                </c:pt>
                <c:pt idx="2469">
                  <c:v>0</c:v>
                </c:pt>
                <c:pt idx="2470">
                  <c:v>-0.54376985083324003</c:v>
                </c:pt>
                <c:pt idx="2471">
                  <c:v>0</c:v>
                </c:pt>
                <c:pt idx="2472">
                  <c:v>0</c:v>
                </c:pt>
                <c:pt idx="2473">
                  <c:v>0.12810161668690401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-0.321235358541686</c:v>
                </c:pt>
                <c:pt idx="2480">
                  <c:v>-0.76699473716122302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-3.7260701719939102</c:v>
                </c:pt>
                <c:pt idx="2485">
                  <c:v>0</c:v>
                </c:pt>
                <c:pt idx="2486">
                  <c:v>-2.3239716898121001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-2.5007438007739999</c:v>
                </c:pt>
                <c:pt idx="2492">
                  <c:v>1.57725992150363E-2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-5.8540743681896198E-2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2.35905621346912</c:v>
                </c:pt>
                <c:pt idx="2501">
                  <c:v>0</c:v>
                </c:pt>
                <c:pt idx="2502">
                  <c:v>1.4967819188744199E-2</c:v>
                </c:pt>
                <c:pt idx="2503">
                  <c:v>-8.4739724460023798</c:v>
                </c:pt>
                <c:pt idx="2504">
                  <c:v>0</c:v>
                </c:pt>
                <c:pt idx="2505">
                  <c:v>-0.18499224154136801</c:v>
                </c:pt>
                <c:pt idx="2506">
                  <c:v>3.4789764826189498E-5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0.398271942886883</c:v>
                </c:pt>
                <c:pt idx="2511">
                  <c:v>7.5669643766214198E-2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-6.2129228766654297E-2</c:v>
                </c:pt>
                <c:pt idx="2517">
                  <c:v>-3.3640228773040302</c:v>
                </c:pt>
                <c:pt idx="2518">
                  <c:v>0</c:v>
                </c:pt>
                <c:pt idx="2519">
                  <c:v>-2.0473422924725901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8.9020753502679995E-4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-0.13762475044761899</c:v>
                </c:pt>
                <c:pt idx="2535">
                  <c:v>0</c:v>
                </c:pt>
                <c:pt idx="2536">
                  <c:v>0</c:v>
                </c:pt>
                <c:pt idx="2537">
                  <c:v>-7.7400719504377496E-3</c:v>
                </c:pt>
                <c:pt idx="2538">
                  <c:v>-1.13995152212899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-2.5636822294904299E-2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-3.9166955870327397E-2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-3.1539862645497102E-2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-0.39585464211026899</c:v>
                </c:pt>
                <c:pt idx="2564">
                  <c:v>0</c:v>
                </c:pt>
                <c:pt idx="2565">
                  <c:v>2.4216412553099598E-3</c:v>
                </c:pt>
                <c:pt idx="2566">
                  <c:v>0</c:v>
                </c:pt>
                <c:pt idx="2567">
                  <c:v>0</c:v>
                </c:pt>
                <c:pt idx="2568">
                  <c:v>-3.0010910701650602</c:v>
                </c:pt>
                <c:pt idx="2569">
                  <c:v>0.11759172036648601</c:v>
                </c:pt>
                <c:pt idx="2570">
                  <c:v>0</c:v>
                </c:pt>
                <c:pt idx="2571">
                  <c:v>0</c:v>
                </c:pt>
                <c:pt idx="2572">
                  <c:v>1.2508196703305201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-15.215550904179601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0.30916629379789301</c:v>
                </c:pt>
                <c:pt idx="2595">
                  <c:v>0</c:v>
                </c:pt>
                <c:pt idx="2596">
                  <c:v>0</c:v>
                </c:pt>
                <c:pt idx="2597">
                  <c:v>-61.383373871501597</c:v>
                </c:pt>
                <c:pt idx="2598">
                  <c:v>0</c:v>
                </c:pt>
                <c:pt idx="2599">
                  <c:v>-0.19189880465324699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5.06315526347237E-2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-0.92270072686588001</c:v>
                </c:pt>
                <c:pt idx="2614">
                  <c:v>0</c:v>
                </c:pt>
                <c:pt idx="2615">
                  <c:v>-0.12629362505709099</c:v>
                </c:pt>
                <c:pt idx="2616">
                  <c:v>0.341824145486334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-0.127832967982621</c:v>
                </c:pt>
                <c:pt idx="2627">
                  <c:v>-0.15924580576585201</c:v>
                </c:pt>
                <c:pt idx="2628">
                  <c:v>-2.8379095515778999E-2</c:v>
                </c:pt>
                <c:pt idx="2629">
                  <c:v>0</c:v>
                </c:pt>
                <c:pt idx="2630">
                  <c:v>0</c:v>
                </c:pt>
                <c:pt idx="2631">
                  <c:v>-0.61289871752087899</c:v>
                </c:pt>
                <c:pt idx="2632">
                  <c:v>-2.7823581094767701E-2</c:v>
                </c:pt>
                <c:pt idx="2633">
                  <c:v>0</c:v>
                </c:pt>
                <c:pt idx="2634">
                  <c:v>-1.8477477986856601E-4</c:v>
                </c:pt>
                <c:pt idx="2635">
                  <c:v>0</c:v>
                </c:pt>
                <c:pt idx="2636">
                  <c:v>-0.52656704276557798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-2.79989222121042</c:v>
                </c:pt>
                <c:pt idx="2650">
                  <c:v>0</c:v>
                </c:pt>
                <c:pt idx="2651">
                  <c:v>0</c:v>
                </c:pt>
                <c:pt idx="2652">
                  <c:v>-20.067894260774199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-3.62339118073622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-3.4155191202442099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-3.8145422139228002E-2</c:v>
                </c:pt>
                <c:pt idx="2676">
                  <c:v>-1.89122795709292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2.8589922414293898E-3</c:v>
                </c:pt>
                <c:pt idx="2684">
                  <c:v>-0.59176276467469302</c:v>
                </c:pt>
                <c:pt idx="2685">
                  <c:v>-9.70276997392341E-2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-0.40870821235962801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-10.855041149261901</c:v>
                </c:pt>
                <c:pt idx="2698">
                  <c:v>0</c:v>
                </c:pt>
                <c:pt idx="2699">
                  <c:v>0</c:v>
                </c:pt>
                <c:pt idx="2700">
                  <c:v>0.31020101401804601</c:v>
                </c:pt>
                <c:pt idx="2701">
                  <c:v>-0.44435086876692298</c:v>
                </c:pt>
                <c:pt idx="2702">
                  <c:v>-35.242027979969102</c:v>
                </c:pt>
                <c:pt idx="2703">
                  <c:v>-0.22844206475803999</c:v>
                </c:pt>
                <c:pt idx="2704">
                  <c:v>-36.049341832933202</c:v>
                </c:pt>
                <c:pt idx="2705">
                  <c:v>0</c:v>
                </c:pt>
                <c:pt idx="2706">
                  <c:v>0</c:v>
                </c:pt>
                <c:pt idx="2707">
                  <c:v>-1.3004605698101199</c:v>
                </c:pt>
                <c:pt idx="2708">
                  <c:v>0</c:v>
                </c:pt>
                <c:pt idx="2709">
                  <c:v>0</c:v>
                </c:pt>
                <c:pt idx="2710">
                  <c:v>0.12442736881472399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0.116370217183178</c:v>
                </c:pt>
                <c:pt idx="2722">
                  <c:v>0</c:v>
                </c:pt>
                <c:pt idx="2723">
                  <c:v>-3.9604394185360099</c:v>
                </c:pt>
                <c:pt idx="2724">
                  <c:v>2.2177325109041301E-2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-0.149987008147284</c:v>
                </c:pt>
                <c:pt idx="2735">
                  <c:v>0.22637481323934699</c:v>
                </c:pt>
                <c:pt idx="2736">
                  <c:v>0</c:v>
                </c:pt>
                <c:pt idx="2737">
                  <c:v>0</c:v>
                </c:pt>
                <c:pt idx="2738">
                  <c:v>-1.5098288449135999</c:v>
                </c:pt>
                <c:pt idx="2739">
                  <c:v>0</c:v>
                </c:pt>
                <c:pt idx="2740">
                  <c:v>-32.169485681425599</c:v>
                </c:pt>
                <c:pt idx="2741">
                  <c:v>-1.0223250258561101</c:v>
                </c:pt>
                <c:pt idx="2742">
                  <c:v>-18.3947485932127</c:v>
                </c:pt>
                <c:pt idx="2743">
                  <c:v>0</c:v>
                </c:pt>
                <c:pt idx="2744">
                  <c:v>-0.63379217262129195</c:v>
                </c:pt>
                <c:pt idx="2745">
                  <c:v>0</c:v>
                </c:pt>
                <c:pt idx="2746">
                  <c:v>0</c:v>
                </c:pt>
                <c:pt idx="2747">
                  <c:v>-0.44059549378429202</c:v>
                </c:pt>
                <c:pt idx="2748">
                  <c:v>0</c:v>
                </c:pt>
                <c:pt idx="2749">
                  <c:v>0</c:v>
                </c:pt>
                <c:pt idx="2750">
                  <c:v>-9.1878749794275603</c:v>
                </c:pt>
                <c:pt idx="2751">
                  <c:v>-6.8498712586337298</c:v>
                </c:pt>
                <c:pt idx="2752">
                  <c:v>-3.1832486373884898</c:v>
                </c:pt>
                <c:pt idx="2753">
                  <c:v>-0.26328685382443301</c:v>
                </c:pt>
                <c:pt idx="2754">
                  <c:v>-5.9553774727358899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0.140379027867371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1.1264195078410399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-0.12738464064461399</c:v>
                </c:pt>
                <c:pt idx="2777">
                  <c:v>0</c:v>
                </c:pt>
                <c:pt idx="2778">
                  <c:v>0.18494535439069401</c:v>
                </c:pt>
                <c:pt idx="2779">
                  <c:v>0</c:v>
                </c:pt>
                <c:pt idx="2780">
                  <c:v>1.39308633701504E-3</c:v>
                </c:pt>
                <c:pt idx="2781">
                  <c:v>-0.136505013300593</c:v>
                </c:pt>
                <c:pt idx="2782">
                  <c:v>-0.43158587687724498</c:v>
                </c:pt>
                <c:pt idx="2783">
                  <c:v>-1.8891036366332301E-2</c:v>
                </c:pt>
                <c:pt idx="2784">
                  <c:v>0.34491757176235999</c:v>
                </c:pt>
                <c:pt idx="2785">
                  <c:v>0</c:v>
                </c:pt>
                <c:pt idx="2786">
                  <c:v>0.70701344074565298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-0.187115871029613</c:v>
                </c:pt>
                <c:pt idx="2798">
                  <c:v>0.23784309527790301</c:v>
                </c:pt>
                <c:pt idx="2799">
                  <c:v>0</c:v>
                </c:pt>
                <c:pt idx="2800">
                  <c:v>0</c:v>
                </c:pt>
                <c:pt idx="2801">
                  <c:v>-1.6461268024314899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1.9677073828698401E-2</c:v>
                </c:pt>
                <c:pt idx="2807">
                  <c:v>0</c:v>
                </c:pt>
                <c:pt idx="2808">
                  <c:v>0</c:v>
                </c:pt>
                <c:pt idx="2809">
                  <c:v>1.3829013467812801E-3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2.2051872387114001E-2</c:v>
                </c:pt>
                <c:pt idx="2815">
                  <c:v>0</c:v>
                </c:pt>
                <c:pt idx="2816">
                  <c:v>0</c:v>
                </c:pt>
                <c:pt idx="2817">
                  <c:v>-7.6992031183275897E-2</c:v>
                </c:pt>
                <c:pt idx="2818">
                  <c:v>0</c:v>
                </c:pt>
                <c:pt idx="2819">
                  <c:v>0</c:v>
                </c:pt>
                <c:pt idx="2820">
                  <c:v>1.07424633888295</c:v>
                </c:pt>
                <c:pt idx="2821">
                  <c:v>0</c:v>
                </c:pt>
                <c:pt idx="2822">
                  <c:v>0.75098011181928304</c:v>
                </c:pt>
                <c:pt idx="2823">
                  <c:v>1.2487944422781301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2.4558512668705799</c:v>
                </c:pt>
                <c:pt idx="2828">
                  <c:v>0</c:v>
                </c:pt>
                <c:pt idx="2829">
                  <c:v>0.68129957165433697</c:v>
                </c:pt>
                <c:pt idx="2830">
                  <c:v>-0.80939082690396202</c:v>
                </c:pt>
                <c:pt idx="2831">
                  <c:v>0.96428366008404298</c:v>
                </c:pt>
                <c:pt idx="2832">
                  <c:v>-8.9303148208697697E-2</c:v>
                </c:pt>
                <c:pt idx="2833">
                  <c:v>-26.0160288731301</c:v>
                </c:pt>
                <c:pt idx="2834">
                  <c:v>0</c:v>
                </c:pt>
                <c:pt idx="2835">
                  <c:v>-2.7918520798368598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-0.143376005253053</c:v>
                </c:pt>
                <c:pt idx="2840">
                  <c:v>0</c:v>
                </c:pt>
                <c:pt idx="2841">
                  <c:v>-1.50974228228917E-3</c:v>
                </c:pt>
                <c:pt idx="2842">
                  <c:v>-2.1708464216280001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1.5039457627361899E-2</c:v>
                </c:pt>
                <c:pt idx="2851">
                  <c:v>0</c:v>
                </c:pt>
                <c:pt idx="2852">
                  <c:v>-3.84971749530856</c:v>
                </c:pt>
                <c:pt idx="2853">
                  <c:v>0</c:v>
                </c:pt>
                <c:pt idx="2854">
                  <c:v>0</c:v>
                </c:pt>
                <c:pt idx="2855">
                  <c:v>-10.0694564999297</c:v>
                </c:pt>
                <c:pt idx="2856">
                  <c:v>0.36218881470422598</c:v>
                </c:pt>
                <c:pt idx="2857">
                  <c:v>-1.3577126931379999</c:v>
                </c:pt>
                <c:pt idx="2858">
                  <c:v>0</c:v>
                </c:pt>
                <c:pt idx="2859">
                  <c:v>-0.117521571202336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-0.60698623122850004</c:v>
                </c:pt>
                <c:pt idx="2864">
                  <c:v>0</c:v>
                </c:pt>
                <c:pt idx="2865">
                  <c:v>0</c:v>
                </c:pt>
                <c:pt idx="2866">
                  <c:v>9.2339228637657894E-2</c:v>
                </c:pt>
                <c:pt idx="2867">
                  <c:v>0</c:v>
                </c:pt>
                <c:pt idx="2868">
                  <c:v>0</c:v>
                </c:pt>
                <c:pt idx="2869">
                  <c:v>9.43182588898413E-2</c:v>
                </c:pt>
                <c:pt idx="2870">
                  <c:v>-1.6225104482993999</c:v>
                </c:pt>
                <c:pt idx="2871">
                  <c:v>0</c:v>
                </c:pt>
                <c:pt idx="2872">
                  <c:v>-0.16460884208489401</c:v>
                </c:pt>
                <c:pt idx="2873">
                  <c:v>0</c:v>
                </c:pt>
                <c:pt idx="2874">
                  <c:v>0</c:v>
                </c:pt>
                <c:pt idx="2875">
                  <c:v>1.3153491384739</c:v>
                </c:pt>
                <c:pt idx="2876">
                  <c:v>0</c:v>
                </c:pt>
                <c:pt idx="2877">
                  <c:v>0</c:v>
                </c:pt>
                <c:pt idx="2878">
                  <c:v>-0.87887482596865596</c:v>
                </c:pt>
                <c:pt idx="2879">
                  <c:v>0</c:v>
                </c:pt>
                <c:pt idx="2880">
                  <c:v>8.5380247267588E-2</c:v>
                </c:pt>
                <c:pt idx="2881">
                  <c:v>-0.14072899172731199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-11.9005689994714</c:v>
                </c:pt>
                <c:pt idx="2886">
                  <c:v>-4.5462408162030002E-3</c:v>
                </c:pt>
                <c:pt idx="2887">
                  <c:v>0</c:v>
                </c:pt>
                <c:pt idx="2888">
                  <c:v>-0.12786338248148099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9.9239275112189801E-2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-6.9280857249335399E-3</c:v>
                </c:pt>
                <c:pt idx="2897">
                  <c:v>3.2430214766903198</c:v>
                </c:pt>
                <c:pt idx="2898">
                  <c:v>0</c:v>
                </c:pt>
                <c:pt idx="2899">
                  <c:v>0</c:v>
                </c:pt>
                <c:pt idx="2900">
                  <c:v>-2.9391472618321299E-2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-0.45854501487813898</c:v>
                </c:pt>
                <c:pt idx="2905">
                  <c:v>-24.061317538319202</c:v>
                </c:pt>
                <c:pt idx="2906">
                  <c:v>-1.62685545953806E-2</c:v>
                </c:pt>
                <c:pt idx="2907">
                  <c:v>-2.0929181182352501</c:v>
                </c:pt>
                <c:pt idx="2908">
                  <c:v>-4.4674795785550898E-2</c:v>
                </c:pt>
                <c:pt idx="2909">
                  <c:v>1.57560945999087E-3</c:v>
                </c:pt>
                <c:pt idx="2910">
                  <c:v>-0.78251717236517404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-3.4812080774283398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-14.136643477208599</c:v>
                </c:pt>
                <c:pt idx="2922">
                  <c:v>0</c:v>
                </c:pt>
                <c:pt idx="2923">
                  <c:v>1.18158984920684E-2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-0.142064369702562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0.62045660926474999</c:v>
                </c:pt>
                <c:pt idx="2936">
                  <c:v>0</c:v>
                </c:pt>
                <c:pt idx="2937">
                  <c:v>0.68231672200013604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1.3359985668142801E-3</c:v>
                </c:pt>
                <c:pt idx="2943">
                  <c:v>0</c:v>
                </c:pt>
                <c:pt idx="2944">
                  <c:v>0</c:v>
                </c:pt>
                <c:pt idx="2945">
                  <c:v>2.62384190870927E-2</c:v>
                </c:pt>
                <c:pt idx="2946">
                  <c:v>0.157382636535076</c:v>
                </c:pt>
                <c:pt idx="2947">
                  <c:v>0.40165773960102302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3.5587916000225901</c:v>
                </c:pt>
                <c:pt idx="2953">
                  <c:v>0</c:v>
                </c:pt>
                <c:pt idx="2954">
                  <c:v>0</c:v>
                </c:pt>
                <c:pt idx="2955">
                  <c:v>-7.4812303627244798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0.42997613920906502</c:v>
                </c:pt>
                <c:pt idx="2962">
                  <c:v>0</c:v>
                </c:pt>
                <c:pt idx="2963">
                  <c:v>0.95159949353639495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-8.1323160896962701E-3</c:v>
                </c:pt>
                <c:pt idx="2975">
                  <c:v>0.90154355473547698</c:v>
                </c:pt>
                <c:pt idx="2976">
                  <c:v>0</c:v>
                </c:pt>
                <c:pt idx="2977">
                  <c:v>-10.2946918968726</c:v>
                </c:pt>
                <c:pt idx="2978">
                  <c:v>0</c:v>
                </c:pt>
                <c:pt idx="2979">
                  <c:v>3.07972464351373</c:v>
                </c:pt>
                <c:pt idx="2980">
                  <c:v>0</c:v>
                </c:pt>
                <c:pt idx="2981">
                  <c:v>0</c:v>
                </c:pt>
                <c:pt idx="2982">
                  <c:v>0.19601077307327699</c:v>
                </c:pt>
                <c:pt idx="2983">
                  <c:v>0</c:v>
                </c:pt>
                <c:pt idx="2984">
                  <c:v>0.227596347448877</c:v>
                </c:pt>
                <c:pt idx="2985">
                  <c:v>0</c:v>
                </c:pt>
                <c:pt idx="2986">
                  <c:v>0</c:v>
                </c:pt>
                <c:pt idx="2987">
                  <c:v>-4.3542159914821301</c:v>
                </c:pt>
                <c:pt idx="2988">
                  <c:v>0</c:v>
                </c:pt>
                <c:pt idx="2989">
                  <c:v>0</c:v>
                </c:pt>
                <c:pt idx="2990">
                  <c:v>-2.9054741384939802</c:v>
                </c:pt>
                <c:pt idx="2991">
                  <c:v>-1.7472818316749199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3.1074978465588501</c:v>
                </c:pt>
                <c:pt idx="3001">
                  <c:v>-1.0375813051559699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-5.2567419981963903E-2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-2.6797145092455399E-5</c:v>
                </c:pt>
                <c:pt idx="3011">
                  <c:v>0</c:v>
                </c:pt>
                <c:pt idx="3012">
                  <c:v>0.143616797969777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-20.8590494077649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-1.34203374520937</c:v>
                </c:pt>
                <c:pt idx="3040">
                  <c:v>0</c:v>
                </c:pt>
                <c:pt idx="3041">
                  <c:v>0</c:v>
                </c:pt>
                <c:pt idx="3042">
                  <c:v>3.8211257577387199E-2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-6.5767065581482296</c:v>
                </c:pt>
                <c:pt idx="3048">
                  <c:v>0</c:v>
                </c:pt>
                <c:pt idx="3049">
                  <c:v>0</c:v>
                </c:pt>
                <c:pt idx="3050">
                  <c:v>-1.0476560519357201</c:v>
                </c:pt>
                <c:pt idx="3051">
                  <c:v>-0.48332888926655299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0.164231461478961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-0.76401533938445898</c:v>
                </c:pt>
                <c:pt idx="3067">
                  <c:v>-4.8795130306699201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0.32462028124912501</c:v>
                </c:pt>
                <c:pt idx="3076">
                  <c:v>0.79447300090085304</c:v>
                </c:pt>
                <c:pt idx="3077">
                  <c:v>0</c:v>
                </c:pt>
                <c:pt idx="3078">
                  <c:v>-2.5187162003127601E-3</c:v>
                </c:pt>
                <c:pt idx="3079">
                  <c:v>0</c:v>
                </c:pt>
                <c:pt idx="3080">
                  <c:v>0</c:v>
                </c:pt>
                <c:pt idx="3081">
                  <c:v>-0.58616744151663802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-7.5538849626832798</c:v>
                </c:pt>
                <c:pt idx="3096">
                  <c:v>0</c:v>
                </c:pt>
                <c:pt idx="3097">
                  <c:v>0</c:v>
                </c:pt>
                <c:pt idx="3098">
                  <c:v>-1.21416683152463E-3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0.182868203400953</c:v>
                </c:pt>
                <c:pt idx="3104">
                  <c:v>0.14105743349152</c:v>
                </c:pt>
                <c:pt idx="3105">
                  <c:v>0</c:v>
                </c:pt>
                <c:pt idx="3106">
                  <c:v>0</c:v>
                </c:pt>
                <c:pt idx="3107">
                  <c:v>-0.131116431162076</c:v>
                </c:pt>
                <c:pt idx="3108">
                  <c:v>0.12083488576497201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-2.64173341141136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0.53156603297635696</c:v>
                </c:pt>
                <c:pt idx="3120">
                  <c:v>-1.05408429383551E-2</c:v>
                </c:pt>
                <c:pt idx="3121">
                  <c:v>1.34594202782761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-0.48114961871642398</c:v>
                </c:pt>
                <c:pt idx="3129">
                  <c:v>0</c:v>
                </c:pt>
                <c:pt idx="3130">
                  <c:v>0</c:v>
                </c:pt>
                <c:pt idx="3131">
                  <c:v>-0.78420986306500595</c:v>
                </c:pt>
                <c:pt idx="3132">
                  <c:v>0</c:v>
                </c:pt>
                <c:pt idx="3133">
                  <c:v>0</c:v>
                </c:pt>
                <c:pt idx="3134">
                  <c:v>0.29849311207996898</c:v>
                </c:pt>
                <c:pt idx="3135">
                  <c:v>0</c:v>
                </c:pt>
                <c:pt idx="3136">
                  <c:v>-7.8046339255941996E-2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-1.10357455697916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-1.1096413936421801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-8.2000059365281892</c:v>
                </c:pt>
                <c:pt idx="3154">
                  <c:v>0</c:v>
                </c:pt>
                <c:pt idx="3155">
                  <c:v>-0.31006807776842599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-0.58962562724803103</c:v>
                </c:pt>
                <c:pt idx="3160">
                  <c:v>0</c:v>
                </c:pt>
                <c:pt idx="3161">
                  <c:v>0</c:v>
                </c:pt>
                <c:pt idx="3162">
                  <c:v>-10.622472938840501</c:v>
                </c:pt>
                <c:pt idx="3163">
                  <c:v>-2.14152723162894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3.5945870737975398</c:v>
                </c:pt>
                <c:pt idx="3172">
                  <c:v>-2.5507790772717701E-2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-1.18572478975726</c:v>
                </c:pt>
                <c:pt idx="3178">
                  <c:v>0</c:v>
                </c:pt>
                <c:pt idx="3179">
                  <c:v>-1.19039871423893E-2</c:v>
                </c:pt>
                <c:pt idx="3180">
                  <c:v>2.64615187481788E-2</c:v>
                </c:pt>
                <c:pt idx="3181">
                  <c:v>5.6258760132337404E-4</c:v>
                </c:pt>
                <c:pt idx="3182">
                  <c:v>0</c:v>
                </c:pt>
                <c:pt idx="3183">
                  <c:v>0</c:v>
                </c:pt>
                <c:pt idx="3184">
                  <c:v>0.23365147253811999</c:v>
                </c:pt>
                <c:pt idx="3185">
                  <c:v>0</c:v>
                </c:pt>
                <c:pt idx="3186">
                  <c:v>0</c:v>
                </c:pt>
                <c:pt idx="3187">
                  <c:v>-5.6726652420325303</c:v>
                </c:pt>
                <c:pt idx="3188">
                  <c:v>-6.66917306419154E-2</c:v>
                </c:pt>
                <c:pt idx="3189">
                  <c:v>0</c:v>
                </c:pt>
                <c:pt idx="3190">
                  <c:v>0</c:v>
                </c:pt>
                <c:pt idx="3191">
                  <c:v>2.4774512303337302</c:v>
                </c:pt>
                <c:pt idx="3192">
                  <c:v>-9.1416021583362301</c:v>
                </c:pt>
                <c:pt idx="3193">
                  <c:v>-0.95718871847234999</c:v>
                </c:pt>
                <c:pt idx="3194">
                  <c:v>1.0555474018701201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-7.3342980394990598E-2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-7.5833842938139</c:v>
                </c:pt>
                <c:pt idx="3206">
                  <c:v>0</c:v>
                </c:pt>
                <c:pt idx="3207">
                  <c:v>-0.52671243577128402</c:v>
                </c:pt>
                <c:pt idx="3208">
                  <c:v>0</c:v>
                </c:pt>
                <c:pt idx="3209">
                  <c:v>0</c:v>
                </c:pt>
                <c:pt idx="3210">
                  <c:v>0.17748575263659799</c:v>
                </c:pt>
                <c:pt idx="3211">
                  <c:v>1.3397379587671201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-4.9892780657826298E-2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-6.1846849670878496</c:v>
                </c:pt>
                <c:pt idx="3224">
                  <c:v>0</c:v>
                </c:pt>
                <c:pt idx="3225">
                  <c:v>0</c:v>
                </c:pt>
                <c:pt idx="3226">
                  <c:v>-6.2607597165049</c:v>
                </c:pt>
                <c:pt idx="3227">
                  <c:v>0</c:v>
                </c:pt>
                <c:pt idx="3228">
                  <c:v>-0.38692000959886003</c:v>
                </c:pt>
                <c:pt idx="3229">
                  <c:v>0</c:v>
                </c:pt>
                <c:pt idx="3230">
                  <c:v>3.8656451691192997E-4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0.30582868235865102</c:v>
                </c:pt>
                <c:pt idx="3242">
                  <c:v>0</c:v>
                </c:pt>
                <c:pt idx="3243">
                  <c:v>-1.1888592049733899</c:v>
                </c:pt>
                <c:pt idx="3244">
                  <c:v>0</c:v>
                </c:pt>
                <c:pt idx="3245">
                  <c:v>0</c:v>
                </c:pt>
                <c:pt idx="3246">
                  <c:v>-2.5207924427985699E-2</c:v>
                </c:pt>
                <c:pt idx="3247">
                  <c:v>-3.2668981821965003E-2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-1.7620717463683</c:v>
                </c:pt>
                <c:pt idx="3254">
                  <c:v>0</c:v>
                </c:pt>
                <c:pt idx="3255">
                  <c:v>0</c:v>
                </c:pt>
                <c:pt idx="3256">
                  <c:v>-1.6896079805228199</c:v>
                </c:pt>
                <c:pt idx="3257">
                  <c:v>0</c:v>
                </c:pt>
                <c:pt idx="3258">
                  <c:v>-3.57226162068519</c:v>
                </c:pt>
                <c:pt idx="3259">
                  <c:v>0</c:v>
                </c:pt>
                <c:pt idx="3260">
                  <c:v>0</c:v>
                </c:pt>
                <c:pt idx="3261">
                  <c:v>1.0108925450569599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-3.0363012831163201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1.35013805161578E-4</c:v>
                </c:pt>
                <c:pt idx="3286">
                  <c:v>0.89532239871378205</c:v>
                </c:pt>
                <c:pt idx="3287">
                  <c:v>0</c:v>
                </c:pt>
                <c:pt idx="3288">
                  <c:v>0</c:v>
                </c:pt>
                <c:pt idx="3289">
                  <c:v>-1.6300138867685401</c:v>
                </c:pt>
                <c:pt idx="3290">
                  <c:v>0</c:v>
                </c:pt>
                <c:pt idx="3291">
                  <c:v>0</c:v>
                </c:pt>
                <c:pt idx="3292">
                  <c:v>-1.4553732142988701E-2</c:v>
                </c:pt>
                <c:pt idx="3293">
                  <c:v>3.0796050261786201E-3</c:v>
                </c:pt>
                <c:pt idx="3294">
                  <c:v>-2.67158173306369</c:v>
                </c:pt>
                <c:pt idx="3295">
                  <c:v>0</c:v>
                </c:pt>
                <c:pt idx="3296">
                  <c:v>0</c:v>
                </c:pt>
                <c:pt idx="3297">
                  <c:v>0.22340557745300699</c:v>
                </c:pt>
                <c:pt idx="3298">
                  <c:v>0</c:v>
                </c:pt>
                <c:pt idx="3299">
                  <c:v>0</c:v>
                </c:pt>
                <c:pt idx="3300">
                  <c:v>-0.12166672040316601</c:v>
                </c:pt>
                <c:pt idx="3301">
                  <c:v>-5.2608629832748202</c:v>
                </c:pt>
                <c:pt idx="3302">
                  <c:v>-18.0041597856736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-6.8460068580515996</c:v>
                </c:pt>
                <c:pt idx="3309">
                  <c:v>0</c:v>
                </c:pt>
                <c:pt idx="3310">
                  <c:v>-5.3500111059826496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-3.8592508096615799</c:v>
                </c:pt>
                <c:pt idx="3337">
                  <c:v>0</c:v>
                </c:pt>
                <c:pt idx="3338">
                  <c:v>0</c:v>
                </c:pt>
                <c:pt idx="3339">
                  <c:v>-0.49341117294369002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0.26258458730541201</c:v>
                </c:pt>
                <c:pt idx="3348">
                  <c:v>0</c:v>
                </c:pt>
                <c:pt idx="3349">
                  <c:v>0</c:v>
                </c:pt>
                <c:pt idx="3350">
                  <c:v>-11.617114655613401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-7.2393330878843201E-5</c:v>
                </c:pt>
                <c:pt idx="3357">
                  <c:v>-5.5274755770650801</c:v>
                </c:pt>
                <c:pt idx="3358">
                  <c:v>-5.66329633612788E-2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-10.3018419609218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-8.6847464664191207</c:v>
                </c:pt>
                <c:pt idx="3378">
                  <c:v>0</c:v>
                </c:pt>
                <c:pt idx="3379">
                  <c:v>0</c:v>
                </c:pt>
                <c:pt idx="3380">
                  <c:v>-7.5920952376167801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1.50330045139223E-2</c:v>
                </c:pt>
                <c:pt idx="3387">
                  <c:v>-13.368791309574201</c:v>
                </c:pt>
                <c:pt idx="3388">
                  <c:v>-0.15126717402364101</c:v>
                </c:pt>
                <c:pt idx="3389">
                  <c:v>0</c:v>
                </c:pt>
                <c:pt idx="3390">
                  <c:v>0</c:v>
                </c:pt>
                <c:pt idx="3391">
                  <c:v>0.46275125285338198</c:v>
                </c:pt>
                <c:pt idx="3392">
                  <c:v>0</c:v>
                </c:pt>
                <c:pt idx="3393">
                  <c:v>1.6887864522191101</c:v>
                </c:pt>
                <c:pt idx="3394">
                  <c:v>-1.77565760370232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-0.98226468185822102</c:v>
                </c:pt>
                <c:pt idx="3407">
                  <c:v>0</c:v>
                </c:pt>
                <c:pt idx="3408">
                  <c:v>0</c:v>
                </c:pt>
                <c:pt idx="3409">
                  <c:v>0.26491876275665899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-27.873534307689098</c:v>
                </c:pt>
                <c:pt idx="3416">
                  <c:v>0</c:v>
                </c:pt>
                <c:pt idx="3417">
                  <c:v>-0.72130557878551405</c:v>
                </c:pt>
                <c:pt idx="3418">
                  <c:v>-2.0516670906043002</c:v>
                </c:pt>
                <c:pt idx="3419">
                  <c:v>0</c:v>
                </c:pt>
                <c:pt idx="3420">
                  <c:v>0</c:v>
                </c:pt>
                <c:pt idx="3421">
                  <c:v>-7.1011106211760005E-4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1.65136800084532</c:v>
                </c:pt>
                <c:pt idx="3428">
                  <c:v>0</c:v>
                </c:pt>
                <c:pt idx="3429">
                  <c:v>0</c:v>
                </c:pt>
                <c:pt idx="3430">
                  <c:v>-1.3461838404156301</c:v>
                </c:pt>
                <c:pt idx="3431">
                  <c:v>0</c:v>
                </c:pt>
                <c:pt idx="3432">
                  <c:v>-5.0042142211565102</c:v>
                </c:pt>
                <c:pt idx="3433">
                  <c:v>-0.36011750582947999</c:v>
                </c:pt>
                <c:pt idx="3434">
                  <c:v>0</c:v>
                </c:pt>
                <c:pt idx="3435">
                  <c:v>0</c:v>
                </c:pt>
                <c:pt idx="3436">
                  <c:v>-17.582334397571501</c:v>
                </c:pt>
                <c:pt idx="3437">
                  <c:v>-10.474671066537701</c:v>
                </c:pt>
                <c:pt idx="3438">
                  <c:v>0.119057978466723</c:v>
                </c:pt>
                <c:pt idx="3439">
                  <c:v>-0.29188846968338</c:v>
                </c:pt>
                <c:pt idx="3440">
                  <c:v>-3.5374793109210802E-2</c:v>
                </c:pt>
                <c:pt idx="3441">
                  <c:v>0</c:v>
                </c:pt>
                <c:pt idx="3442">
                  <c:v>0.195073916186772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-2.7308789464855501</c:v>
                </c:pt>
                <c:pt idx="3448">
                  <c:v>0</c:v>
                </c:pt>
                <c:pt idx="3449">
                  <c:v>0</c:v>
                </c:pt>
                <c:pt idx="3450">
                  <c:v>-0.42158133144547699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1.0889443401923799E-4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-1.3172132017618601</c:v>
                </c:pt>
                <c:pt idx="3467">
                  <c:v>-0.39389531357652502</c:v>
                </c:pt>
                <c:pt idx="3468">
                  <c:v>-1.65888813024507E-2</c:v>
                </c:pt>
                <c:pt idx="3469">
                  <c:v>-7.3935552471542696</c:v>
                </c:pt>
                <c:pt idx="3470">
                  <c:v>0</c:v>
                </c:pt>
                <c:pt idx="3471">
                  <c:v>0</c:v>
                </c:pt>
                <c:pt idx="3472">
                  <c:v>-0.20922840498517301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-1.17305248494549E-2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0.50958539477223297</c:v>
                </c:pt>
                <c:pt idx="3486">
                  <c:v>0</c:v>
                </c:pt>
                <c:pt idx="3487">
                  <c:v>0</c:v>
                </c:pt>
                <c:pt idx="3488">
                  <c:v>-4.4592650255374103E-3</c:v>
                </c:pt>
                <c:pt idx="3489">
                  <c:v>1.5090988629856E-2</c:v>
                </c:pt>
                <c:pt idx="3490">
                  <c:v>0</c:v>
                </c:pt>
                <c:pt idx="3491">
                  <c:v>0</c:v>
                </c:pt>
                <c:pt idx="3492">
                  <c:v>2.3303518187239098</c:v>
                </c:pt>
                <c:pt idx="3493">
                  <c:v>0</c:v>
                </c:pt>
                <c:pt idx="3494">
                  <c:v>0</c:v>
                </c:pt>
                <c:pt idx="3495">
                  <c:v>-5.2967947542296603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-0.29567658436358801</c:v>
                </c:pt>
                <c:pt idx="3506">
                  <c:v>-2.1245407737587598</c:v>
                </c:pt>
                <c:pt idx="3507">
                  <c:v>0</c:v>
                </c:pt>
                <c:pt idx="3508">
                  <c:v>0</c:v>
                </c:pt>
                <c:pt idx="3509">
                  <c:v>1.39224057917208E-3</c:v>
                </c:pt>
                <c:pt idx="3510">
                  <c:v>0</c:v>
                </c:pt>
                <c:pt idx="3511">
                  <c:v>0.42148501588522502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1.35823202927604E-4</c:v>
                </c:pt>
                <c:pt idx="3518">
                  <c:v>0.74707323240596502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-0.226586846222747</c:v>
                </c:pt>
                <c:pt idx="3525">
                  <c:v>-2.0901605287791401E-4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0.42214893574464901</c:v>
                </c:pt>
                <c:pt idx="3530">
                  <c:v>-4.2312277737891001E-2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-5.1920850755707599</c:v>
                </c:pt>
                <c:pt idx="3535">
                  <c:v>0</c:v>
                </c:pt>
                <c:pt idx="3536">
                  <c:v>-0.97095718180632395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-5.2649346032625699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1.17530626437704</c:v>
                </c:pt>
                <c:pt idx="3556">
                  <c:v>-8.3917794813244198E-2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-0.24542137318430499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-0.17548661833391599</c:v>
                </c:pt>
                <c:pt idx="3567">
                  <c:v>0</c:v>
                </c:pt>
                <c:pt idx="3568">
                  <c:v>0</c:v>
                </c:pt>
                <c:pt idx="3569">
                  <c:v>0.18115944895601599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-1.23015930961626</c:v>
                </c:pt>
                <c:pt idx="3578">
                  <c:v>-3.7875465409054501</c:v>
                </c:pt>
                <c:pt idx="3579">
                  <c:v>0</c:v>
                </c:pt>
                <c:pt idx="3580">
                  <c:v>-8.1586746453543302E-2</c:v>
                </c:pt>
                <c:pt idx="3581">
                  <c:v>0</c:v>
                </c:pt>
                <c:pt idx="3582">
                  <c:v>0</c:v>
                </c:pt>
                <c:pt idx="3583">
                  <c:v>-2.3511304590538799E-2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5.3933240944057303E-4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-0.264304959532497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-1.0964024807972099</c:v>
                </c:pt>
                <c:pt idx="3613">
                  <c:v>0</c:v>
                </c:pt>
                <c:pt idx="3614">
                  <c:v>0</c:v>
                </c:pt>
                <c:pt idx="3615">
                  <c:v>-3.1727898964858201E-3</c:v>
                </c:pt>
                <c:pt idx="3616">
                  <c:v>0</c:v>
                </c:pt>
                <c:pt idx="3617">
                  <c:v>-1.36919373766059</c:v>
                </c:pt>
                <c:pt idx="3618">
                  <c:v>0</c:v>
                </c:pt>
                <c:pt idx="3619">
                  <c:v>0</c:v>
                </c:pt>
                <c:pt idx="3620">
                  <c:v>-13.1683571706208</c:v>
                </c:pt>
                <c:pt idx="3621">
                  <c:v>0</c:v>
                </c:pt>
                <c:pt idx="3622">
                  <c:v>0</c:v>
                </c:pt>
                <c:pt idx="3623">
                  <c:v>-4.6783559855167098</c:v>
                </c:pt>
                <c:pt idx="3624">
                  <c:v>-3.65584917621532</c:v>
                </c:pt>
                <c:pt idx="3625">
                  <c:v>-0.29389126694436102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0.29862720713367202</c:v>
                </c:pt>
                <c:pt idx="3630">
                  <c:v>0</c:v>
                </c:pt>
                <c:pt idx="3631">
                  <c:v>-1.5101590054737399</c:v>
                </c:pt>
                <c:pt idx="3632">
                  <c:v>-5.8677411708935798</c:v>
                </c:pt>
                <c:pt idx="3633">
                  <c:v>0.25414276549946802</c:v>
                </c:pt>
                <c:pt idx="3634">
                  <c:v>0</c:v>
                </c:pt>
                <c:pt idx="3635">
                  <c:v>0.19521150309081101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1.7778421726037501</c:v>
                </c:pt>
                <c:pt idx="3640">
                  <c:v>0</c:v>
                </c:pt>
                <c:pt idx="3641">
                  <c:v>-1.65161423689826</c:v>
                </c:pt>
                <c:pt idx="3642">
                  <c:v>0</c:v>
                </c:pt>
                <c:pt idx="3643">
                  <c:v>-4.0485849403205897E-2</c:v>
                </c:pt>
                <c:pt idx="3644">
                  <c:v>0</c:v>
                </c:pt>
                <c:pt idx="3645">
                  <c:v>0</c:v>
                </c:pt>
                <c:pt idx="3646">
                  <c:v>-10.383832676871</c:v>
                </c:pt>
                <c:pt idx="3647">
                  <c:v>0</c:v>
                </c:pt>
                <c:pt idx="3648">
                  <c:v>0</c:v>
                </c:pt>
                <c:pt idx="3649">
                  <c:v>1.4196264300370201E-3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-1.3007629276630599</c:v>
                </c:pt>
                <c:pt idx="3655">
                  <c:v>0</c:v>
                </c:pt>
                <c:pt idx="3656">
                  <c:v>-11.5118081175816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2.4142435623665199</c:v>
                </c:pt>
                <c:pt idx="3662">
                  <c:v>-4.6833024027890101E-2</c:v>
                </c:pt>
                <c:pt idx="3663">
                  <c:v>0.174463015412471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0.25804491841363603</c:v>
                </c:pt>
                <c:pt idx="3668">
                  <c:v>-3.83871919369333</c:v>
                </c:pt>
                <c:pt idx="3669">
                  <c:v>0</c:v>
                </c:pt>
                <c:pt idx="3670">
                  <c:v>0</c:v>
                </c:pt>
                <c:pt idx="3671">
                  <c:v>-8.1618427570072605</c:v>
                </c:pt>
                <c:pt idx="3672">
                  <c:v>0</c:v>
                </c:pt>
                <c:pt idx="3673">
                  <c:v>-0.23862547997153899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-8.7503849053628905E-3</c:v>
                </c:pt>
                <c:pt idx="3683">
                  <c:v>1.3268555143897099E-3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1.3377575527746199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-3.2477963124003498E-3</c:v>
                </c:pt>
                <c:pt idx="3700">
                  <c:v>-0.46791282426573999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-1.6484256323725599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-4.9040925959252898E-2</c:v>
                </c:pt>
                <c:pt idx="3716">
                  <c:v>0.40935646600166598</c:v>
                </c:pt>
                <c:pt idx="3717">
                  <c:v>-4.9396721789711897</c:v>
                </c:pt>
                <c:pt idx="3718">
                  <c:v>-6.6505402217611906E-2</c:v>
                </c:pt>
                <c:pt idx="3719">
                  <c:v>0</c:v>
                </c:pt>
                <c:pt idx="3720">
                  <c:v>0</c:v>
                </c:pt>
                <c:pt idx="3721">
                  <c:v>0.77070202124324805</c:v>
                </c:pt>
                <c:pt idx="3722">
                  <c:v>0.19027033541904001</c:v>
                </c:pt>
                <c:pt idx="3723">
                  <c:v>0</c:v>
                </c:pt>
                <c:pt idx="3724">
                  <c:v>0</c:v>
                </c:pt>
                <c:pt idx="3725">
                  <c:v>-3.6098891774624202</c:v>
                </c:pt>
                <c:pt idx="3726">
                  <c:v>-0.28030470096497401</c:v>
                </c:pt>
                <c:pt idx="3727">
                  <c:v>-6.3286373659096897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3.1692385935595598E-2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-3.80234599573016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3.4688694612470899E-2</c:v>
                </c:pt>
                <c:pt idx="3744">
                  <c:v>0</c:v>
                </c:pt>
                <c:pt idx="3745">
                  <c:v>0</c:v>
                </c:pt>
                <c:pt idx="3746">
                  <c:v>-4.2961419549589897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-0.28929644178875202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-7.9435981148809398E-2</c:v>
                </c:pt>
                <c:pt idx="3765">
                  <c:v>0</c:v>
                </c:pt>
                <c:pt idx="3766">
                  <c:v>-0.10791382539951599</c:v>
                </c:pt>
                <c:pt idx="3767">
                  <c:v>0</c:v>
                </c:pt>
                <c:pt idx="3768">
                  <c:v>-2.83328272473618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3.62719007123804E-3</c:v>
                </c:pt>
                <c:pt idx="3774">
                  <c:v>0</c:v>
                </c:pt>
                <c:pt idx="3775">
                  <c:v>0.238038323555508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-1.00612015429649E-3</c:v>
                </c:pt>
                <c:pt idx="3795">
                  <c:v>0</c:v>
                </c:pt>
                <c:pt idx="3796">
                  <c:v>0</c:v>
                </c:pt>
                <c:pt idx="3797">
                  <c:v>-2.05340130059035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-1.2522944858526599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-0.74665570920984603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-14.796666958021699</c:v>
                </c:pt>
                <c:pt idx="3818">
                  <c:v>5.6974924856919298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-0.26141582314107698</c:v>
                </c:pt>
                <c:pt idx="3825">
                  <c:v>0</c:v>
                </c:pt>
                <c:pt idx="3826">
                  <c:v>0</c:v>
                </c:pt>
                <c:pt idx="3827">
                  <c:v>2.3771378105472E-6</c:v>
                </c:pt>
                <c:pt idx="3828">
                  <c:v>1.04540350155923E-2</c:v>
                </c:pt>
                <c:pt idx="3829">
                  <c:v>-6.4725801027693697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-28.590473470111402</c:v>
                </c:pt>
                <c:pt idx="3837">
                  <c:v>-2.3657796568017901</c:v>
                </c:pt>
                <c:pt idx="3838">
                  <c:v>-8.0154250506791005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0.14735353539377799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2.9195792211972001E-2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-6.0255986108343903E-6</c:v>
                </c:pt>
                <c:pt idx="3854">
                  <c:v>0</c:v>
                </c:pt>
                <c:pt idx="3855">
                  <c:v>0</c:v>
                </c:pt>
                <c:pt idx="3856">
                  <c:v>2.7721424427067601E-2</c:v>
                </c:pt>
                <c:pt idx="3857">
                  <c:v>-2.3843685959753298</c:v>
                </c:pt>
                <c:pt idx="3858">
                  <c:v>0</c:v>
                </c:pt>
                <c:pt idx="3859">
                  <c:v>-1.7274379562796999E-2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-0.70667051206244502</c:v>
                </c:pt>
                <c:pt idx="3867">
                  <c:v>0</c:v>
                </c:pt>
                <c:pt idx="3868">
                  <c:v>1.2804395366563999E-2</c:v>
                </c:pt>
                <c:pt idx="3869">
                  <c:v>-1.9341751659399899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-1.5969893580693399</c:v>
                </c:pt>
                <c:pt idx="3876">
                  <c:v>-0.57347707782801804</c:v>
                </c:pt>
                <c:pt idx="3877">
                  <c:v>0</c:v>
                </c:pt>
                <c:pt idx="3878">
                  <c:v>0</c:v>
                </c:pt>
                <c:pt idx="3879">
                  <c:v>-0.85086933782854701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-2.8304935571512901</c:v>
                </c:pt>
                <c:pt idx="3886">
                  <c:v>-2.2833137954073202</c:v>
                </c:pt>
                <c:pt idx="3887">
                  <c:v>-5.6624308713603604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5.6686596015688803E-2</c:v>
                </c:pt>
                <c:pt idx="3895">
                  <c:v>0</c:v>
                </c:pt>
                <c:pt idx="3896">
                  <c:v>-2.3660238866261398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-1.46554636961858</c:v>
                </c:pt>
                <c:pt idx="3902">
                  <c:v>1.9897203888927499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-2.0273200659855499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-9.3125926153067098E-2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1.11765753899762</c:v>
                </c:pt>
                <c:pt idx="3917">
                  <c:v>0</c:v>
                </c:pt>
                <c:pt idx="3918">
                  <c:v>1.3115108510892399</c:v>
                </c:pt>
                <c:pt idx="3919">
                  <c:v>4.4612465236582299E-2</c:v>
                </c:pt>
                <c:pt idx="3920">
                  <c:v>0</c:v>
                </c:pt>
                <c:pt idx="3921">
                  <c:v>0</c:v>
                </c:pt>
                <c:pt idx="3922">
                  <c:v>0.18396368281762901</c:v>
                </c:pt>
                <c:pt idx="3923">
                  <c:v>-0.288658300551969</c:v>
                </c:pt>
                <c:pt idx="3924">
                  <c:v>-0.67850242648289305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-1.4626259481775199</c:v>
                </c:pt>
                <c:pt idx="3930">
                  <c:v>-8.0198719485556698</c:v>
                </c:pt>
                <c:pt idx="3931">
                  <c:v>-9.3061905740567205E-2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0.58920149560829704</c:v>
                </c:pt>
                <c:pt idx="3936">
                  <c:v>-9.4527853535382005E-3</c:v>
                </c:pt>
                <c:pt idx="3937">
                  <c:v>0</c:v>
                </c:pt>
                <c:pt idx="3938">
                  <c:v>-0.482068512161274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-0.30933206706921901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-12.532571224239099</c:v>
                </c:pt>
                <c:pt idx="3947">
                  <c:v>-5.9430623393648698</c:v>
                </c:pt>
                <c:pt idx="3948">
                  <c:v>-7.8649212756098601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-1.3519248628085301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6.5864618569760793E-5</c:v>
                </c:pt>
                <c:pt idx="3959">
                  <c:v>0</c:v>
                </c:pt>
                <c:pt idx="3960">
                  <c:v>0</c:v>
                </c:pt>
                <c:pt idx="3961">
                  <c:v>0.12155109721186499</c:v>
                </c:pt>
                <c:pt idx="3962">
                  <c:v>-0.66682647812269202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-17.412500323511299</c:v>
                </c:pt>
                <c:pt idx="3967">
                  <c:v>-13.687712284966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0.374936043971005</c:v>
                </c:pt>
                <c:pt idx="3973">
                  <c:v>0</c:v>
                </c:pt>
                <c:pt idx="3974">
                  <c:v>-4.6004261929092296</c:v>
                </c:pt>
                <c:pt idx="3975">
                  <c:v>0</c:v>
                </c:pt>
                <c:pt idx="3976">
                  <c:v>7.5638920852100604E-3</c:v>
                </c:pt>
                <c:pt idx="3977">
                  <c:v>0</c:v>
                </c:pt>
                <c:pt idx="3978">
                  <c:v>0</c:v>
                </c:pt>
                <c:pt idx="3979">
                  <c:v>-1.0338892468651899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0.13235084890772</c:v>
                </c:pt>
                <c:pt idx="3991">
                  <c:v>0</c:v>
                </c:pt>
                <c:pt idx="3992">
                  <c:v>0</c:v>
                </c:pt>
                <c:pt idx="3993">
                  <c:v>-3.9004758985542698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3.8159762354228702E-2</c:v>
                </c:pt>
                <c:pt idx="4000">
                  <c:v>4.3805195242935697E-2</c:v>
                </c:pt>
                <c:pt idx="4001">
                  <c:v>0.65401782510728101</c:v>
                </c:pt>
                <c:pt idx="4002">
                  <c:v>0</c:v>
                </c:pt>
                <c:pt idx="4003">
                  <c:v>0</c:v>
                </c:pt>
                <c:pt idx="4004">
                  <c:v>-0.10573202386663701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-1.18738342166987</c:v>
                </c:pt>
                <c:pt idx="4009">
                  <c:v>0</c:v>
                </c:pt>
                <c:pt idx="4010">
                  <c:v>-1.95271539673133</c:v>
                </c:pt>
                <c:pt idx="4011">
                  <c:v>-1.11015880222192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-5.7911671771339197</c:v>
                </c:pt>
                <c:pt idx="4017">
                  <c:v>-1.46505963300357E-2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-4.0080226337979502E-2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0.2011066919865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-0.98464709669288597</c:v>
                </c:pt>
                <c:pt idx="4041">
                  <c:v>-0.71419229547212004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0.98502186276885795</c:v>
                </c:pt>
                <c:pt idx="4047">
                  <c:v>-2.1958253825520999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-2.0624900849661398E-2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-1.365605522636</c:v>
                </c:pt>
                <c:pt idx="4066">
                  <c:v>0</c:v>
                </c:pt>
                <c:pt idx="4067">
                  <c:v>0</c:v>
                </c:pt>
                <c:pt idx="4068">
                  <c:v>-5.0446516236656</c:v>
                </c:pt>
                <c:pt idx="4069">
                  <c:v>-5.0036613482367903E-2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-12.2170456126958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-0.19537308145697199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-0.45668784645094901</c:v>
                </c:pt>
                <c:pt idx="4092">
                  <c:v>-9.7841077215822803E-2</c:v>
                </c:pt>
                <c:pt idx="4093">
                  <c:v>0</c:v>
                </c:pt>
                <c:pt idx="4094">
                  <c:v>0</c:v>
                </c:pt>
                <c:pt idx="4095">
                  <c:v>-0.70728210112755996</c:v>
                </c:pt>
                <c:pt idx="4096">
                  <c:v>1.6505546295238701E-2</c:v>
                </c:pt>
                <c:pt idx="4097">
                  <c:v>-2.5513367298637299</c:v>
                </c:pt>
                <c:pt idx="4098">
                  <c:v>0.75269297896727305</c:v>
                </c:pt>
                <c:pt idx="4099">
                  <c:v>0</c:v>
                </c:pt>
                <c:pt idx="4100">
                  <c:v>-0.129963450816485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-0.26759171217354399</c:v>
                </c:pt>
                <c:pt idx="4106">
                  <c:v>0</c:v>
                </c:pt>
                <c:pt idx="4107">
                  <c:v>-4.2950175701583602</c:v>
                </c:pt>
                <c:pt idx="4108">
                  <c:v>0</c:v>
                </c:pt>
                <c:pt idx="4109">
                  <c:v>0</c:v>
                </c:pt>
                <c:pt idx="4110">
                  <c:v>-0.18209940360216301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-5.8798601915373196E-4</c:v>
                </c:pt>
                <c:pt idx="4115">
                  <c:v>0</c:v>
                </c:pt>
                <c:pt idx="4116">
                  <c:v>-2.46609086195626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9.0798894069470202E-3</c:v>
                </c:pt>
                <c:pt idx="4125">
                  <c:v>0</c:v>
                </c:pt>
                <c:pt idx="4126">
                  <c:v>0</c:v>
                </c:pt>
                <c:pt idx="4127">
                  <c:v>-6.7330177818633999E-2</c:v>
                </c:pt>
                <c:pt idx="4128">
                  <c:v>0</c:v>
                </c:pt>
                <c:pt idx="4129">
                  <c:v>0</c:v>
                </c:pt>
                <c:pt idx="4130">
                  <c:v>-1.2666907022491101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1.06149526827819</c:v>
                </c:pt>
                <c:pt idx="4139">
                  <c:v>-9.0916141228392604</c:v>
                </c:pt>
                <c:pt idx="4140">
                  <c:v>0</c:v>
                </c:pt>
                <c:pt idx="4141">
                  <c:v>0</c:v>
                </c:pt>
                <c:pt idx="4142">
                  <c:v>8.2131523242199606E-2</c:v>
                </c:pt>
                <c:pt idx="4143">
                  <c:v>0</c:v>
                </c:pt>
                <c:pt idx="4144">
                  <c:v>0</c:v>
                </c:pt>
                <c:pt idx="4145">
                  <c:v>0.34704547360937499</c:v>
                </c:pt>
                <c:pt idx="4146">
                  <c:v>0</c:v>
                </c:pt>
                <c:pt idx="4147">
                  <c:v>0</c:v>
                </c:pt>
                <c:pt idx="4148">
                  <c:v>0.24529096995284999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-1.3058952816943801</c:v>
                </c:pt>
                <c:pt idx="4166">
                  <c:v>0</c:v>
                </c:pt>
                <c:pt idx="4167">
                  <c:v>-6.3111343994652805E-2</c:v>
                </c:pt>
                <c:pt idx="4168">
                  <c:v>0</c:v>
                </c:pt>
                <c:pt idx="4169">
                  <c:v>-0.32756300431320401</c:v>
                </c:pt>
                <c:pt idx="4170">
                  <c:v>0</c:v>
                </c:pt>
                <c:pt idx="4171">
                  <c:v>0.50143879912768796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-15.741074034383599</c:v>
                </c:pt>
                <c:pt idx="4179">
                  <c:v>-0.32398758930767302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-4.2196119443660596</c:v>
                </c:pt>
                <c:pt idx="4186">
                  <c:v>-0.638390343480992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-1.4384789890568399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-6.0605057680378698</c:v>
                </c:pt>
                <c:pt idx="4195">
                  <c:v>-0.234956044848565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-1.8604648227868399</c:v>
                </c:pt>
                <c:pt idx="4201">
                  <c:v>-0.81390677822260404</c:v>
                </c:pt>
                <c:pt idx="4202">
                  <c:v>-1.1782227781207</c:v>
                </c:pt>
                <c:pt idx="4203">
                  <c:v>0</c:v>
                </c:pt>
                <c:pt idx="4204">
                  <c:v>-7.1636242410193303</c:v>
                </c:pt>
                <c:pt idx="4205">
                  <c:v>0</c:v>
                </c:pt>
                <c:pt idx="4206">
                  <c:v>-8.4640198454505405E-2</c:v>
                </c:pt>
                <c:pt idx="4207">
                  <c:v>0.63601806865087795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-8.7041171075987709</c:v>
                </c:pt>
                <c:pt idx="4213">
                  <c:v>-5.45043723383192</c:v>
                </c:pt>
                <c:pt idx="4214">
                  <c:v>0</c:v>
                </c:pt>
                <c:pt idx="4215">
                  <c:v>1.77565044609223E-2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-4.8663304775278799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-5.8501290604004101E-2</c:v>
                </c:pt>
                <c:pt idx="4233">
                  <c:v>-0.52436645842779495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1.7697234745213599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-0.75419205837448899</c:v>
                </c:pt>
                <c:pt idx="4244">
                  <c:v>0</c:v>
                </c:pt>
                <c:pt idx="4245">
                  <c:v>-1.6987624693379799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0.96961598318245901</c:v>
                </c:pt>
                <c:pt idx="4252">
                  <c:v>0</c:v>
                </c:pt>
                <c:pt idx="4253">
                  <c:v>0</c:v>
                </c:pt>
                <c:pt idx="4254">
                  <c:v>-10.809969982675799</c:v>
                </c:pt>
                <c:pt idx="4255">
                  <c:v>0</c:v>
                </c:pt>
                <c:pt idx="4256">
                  <c:v>-0.44163266907312798</c:v>
                </c:pt>
                <c:pt idx="4257">
                  <c:v>0</c:v>
                </c:pt>
                <c:pt idx="4258">
                  <c:v>1.25564392715989</c:v>
                </c:pt>
                <c:pt idx="4259">
                  <c:v>-1.04655661126551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-1.80648287012213</c:v>
                </c:pt>
                <c:pt idx="4264">
                  <c:v>0</c:v>
                </c:pt>
                <c:pt idx="4265">
                  <c:v>-14.9591938023385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0.96358543417367004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-0.234207854568905</c:v>
                </c:pt>
                <c:pt idx="4283">
                  <c:v>-12.329179517686001</c:v>
                </c:pt>
                <c:pt idx="4284">
                  <c:v>0</c:v>
                </c:pt>
                <c:pt idx="4285">
                  <c:v>0</c:v>
                </c:pt>
                <c:pt idx="4286">
                  <c:v>2.6825629105146499E-2</c:v>
                </c:pt>
                <c:pt idx="4287">
                  <c:v>-2.3243953440795599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-0.40653360291832202</c:v>
                </c:pt>
                <c:pt idx="4292">
                  <c:v>0</c:v>
                </c:pt>
                <c:pt idx="4293">
                  <c:v>0</c:v>
                </c:pt>
                <c:pt idx="4294">
                  <c:v>0.131775113138311</c:v>
                </c:pt>
                <c:pt idx="4295">
                  <c:v>0</c:v>
                </c:pt>
                <c:pt idx="4296">
                  <c:v>0</c:v>
                </c:pt>
                <c:pt idx="4297">
                  <c:v>-2.0862617953906901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-2.0817342912489298E-2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-0.26952254149120602</c:v>
                </c:pt>
                <c:pt idx="4311">
                  <c:v>0</c:v>
                </c:pt>
                <c:pt idx="4312">
                  <c:v>-6.4771510032920796</c:v>
                </c:pt>
                <c:pt idx="4313">
                  <c:v>4.4590062704775697</c:v>
                </c:pt>
                <c:pt idx="4314">
                  <c:v>0.224345048800174</c:v>
                </c:pt>
                <c:pt idx="4315">
                  <c:v>0</c:v>
                </c:pt>
                <c:pt idx="4316">
                  <c:v>-8.2459792536667704E-3</c:v>
                </c:pt>
                <c:pt idx="4317">
                  <c:v>-1.16891164854158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-0.9513223135719</c:v>
                </c:pt>
                <c:pt idx="4323">
                  <c:v>0</c:v>
                </c:pt>
                <c:pt idx="4324">
                  <c:v>0</c:v>
                </c:pt>
                <c:pt idx="4325">
                  <c:v>-8.7059269507118606E-2</c:v>
                </c:pt>
                <c:pt idx="4326">
                  <c:v>-19.793416219877699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-1.3705696691147</c:v>
                </c:pt>
                <c:pt idx="4332">
                  <c:v>1.6878995318030501</c:v>
                </c:pt>
                <c:pt idx="4333">
                  <c:v>0</c:v>
                </c:pt>
                <c:pt idx="4334">
                  <c:v>-1.5944130541169601</c:v>
                </c:pt>
                <c:pt idx="4335">
                  <c:v>-38.4142976572411</c:v>
                </c:pt>
                <c:pt idx="4336">
                  <c:v>0.93133189505659897</c:v>
                </c:pt>
                <c:pt idx="4337">
                  <c:v>0</c:v>
                </c:pt>
                <c:pt idx="4338">
                  <c:v>1.8203468378533201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3.05552564157489E-2</c:v>
                </c:pt>
                <c:pt idx="4344">
                  <c:v>0</c:v>
                </c:pt>
                <c:pt idx="4345">
                  <c:v>-0.83279002219006004</c:v>
                </c:pt>
                <c:pt idx="4346">
                  <c:v>0</c:v>
                </c:pt>
                <c:pt idx="4347">
                  <c:v>0</c:v>
                </c:pt>
                <c:pt idx="4348">
                  <c:v>-9.5540906086799396E-2</c:v>
                </c:pt>
                <c:pt idx="4349">
                  <c:v>0</c:v>
                </c:pt>
                <c:pt idx="4350">
                  <c:v>-2.8877590390604602</c:v>
                </c:pt>
                <c:pt idx="4351">
                  <c:v>0</c:v>
                </c:pt>
                <c:pt idx="4352">
                  <c:v>-5.2838428528277301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0.21539070832276599</c:v>
                </c:pt>
                <c:pt idx="4357">
                  <c:v>-0.38130341213886798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-1.21861325946088E-2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-14.0019003390757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-3.5459944626260902</c:v>
                </c:pt>
                <c:pt idx="4377">
                  <c:v>0</c:v>
                </c:pt>
                <c:pt idx="4378">
                  <c:v>0</c:v>
                </c:pt>
                <c:pt idx="4379">
                  <c:v>0.30255084480453298</c:v>
                </c:pt>
                <c:pt idx="4380">
                  <c:v>-1.5082904554132099</c:v>
                </c:pt>
                <c:pt idx="4381">
                  <c:v>0</c:v>
                </c:pt>
                <c:pt idx="4382">
                  <c:v>5.2453881844948098E-2</c:v>
                </c:pt>
                <c:pt idx="4383">
                  <c:v>0</c:v>
                </c:pt>
                <c:pt idx="4384">
                  <c:v>0</c:v>
                </c:pt>
                <c:pt idx="4385">
                  <c:v>-3.8262662843921298</c:v>
                </c:pt>
                <c:pt idx="4386">
                  <c:v>0</c:v>
                </c:pt>
                <c:pt idx="4387">
                  <c:v>0</c:v>
                </c:pt>
                <c:pt idx="4388">
                  <c:v>-1.6728800467126399E-2</c:v>
                </c:pt>
                <c:pt idx="4389">
                  <c:v>-5.2420913677245302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3.92818383622462</c:v>
                </c:pt>
                <c:pt idx="4397">
                  <c:v>0</c:v>
                </c:pt>
                <c:pt idx="4398">
                  <c:v>-1.00143061516452E-2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-0.53275801492731301</c:v>
                </c:pt>
                <c:pt idx="4407">
                  <c:v>1.0394150773514499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-1.91429998037843E-2</c:v>
                </c:pt>
                <c:pt idx="44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CF-48A5-92A0-408EFEE9E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8799"/>
        <c:axId val="148805231"/>
      </c:scatterChart>
      <c:valAx>
        <c:axId val="21398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805231"/>
        <c:crosses val="autoZero"/>
        <c:crossBetween val="midCat"/>
      </c:valAx>
      <c:valAx>
        <c:axId val="148805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987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5661815661815678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SORT'!$AF$3</c:f>
              <c:strCache>
                <c:ptCount val="1"/>
                <c:pt idx="0">
                  <c:v>Borrowings to Total Assets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SORT'!$AF$4:$AF$4422</c:f>
              <c:numCache>
                <c:formatCode>0.00</c:formatCode>
                <c:ptCount val="44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12.1406781454192</c:v>
                </c:pt>
                <c:pt idx="4">
                  <c:v>0</c:v>
                </c:pt>
                <c:pt idx="5">
                  <c:v>0</c:v>
                </c:pt>
                <c:pt idx="6">
                  <c:v>2.44804466459449</c:v>
                </c:pt>
                <c:pt idx="7">
                  <c:v>0.73832409386563802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4.0246792371120401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0.14348795910815501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3.8811815732952302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4.7344840823838004</c:v>
                </c:pt>
                <c:pt idx="42">
                  <c:v>0</c:v>
                </c:pt>
                <c:pt idx="43">
                  <c:v>4.0991628294345901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7.7430502673031496</c:v>
                </c:pt>
                <c:pt idx="48">
                  <c:v>2.7218084296181702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8.13119954733612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5.4370041272135197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0.67214658411452799</c:v>
                </c:pt>
                <c:pt idx="75">
                  <c:v>3.84619480641026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11.3066596039301</c:v>
                </c:pt>
                <c:pt idx="80">
                  <c:v>17.9858920847273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1.24351444295138</c:v>
                </c:pt>
                <c:pt idx="90">
                  <c:v>0.94479271946159604</c:v>
                </c:pt>
                <c:pt idx="91">
                  <c:v>6.357792456156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24.523804636666299</c:v>
                </c:pt>
                <c:pt idx="96">
                  <c:v>2.9406708111220801</c:v>
                </c:pt>
                <c:pt idx="97">
                  <c:v>0</c:v>
                </c:pt>
                <c:pt idx="98">
                  <c:v>0</c:v>
                </c:pt>
                <c:pt idx="99">
                  <c:v>5.9145313248526303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5.1387471797938797</c:v>
                </c:pt>
                <c:pt idx="104">
                  <c:v>0</c:v>
                </c:pt>
                <c:pt idx="105">
                  <c:v>6.6428084822514997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2.4483375467937099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7.4516250176403904</c:v>
                </c:pt>
                <c:pt idx="115">
                  <c:v>0</c:v>
                </c:pt>
                <c:pt idx="116">
                  <c:v>2.7535896856995801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14.577281407925501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7.5697273890748296</c:v>
                </c:pt>
                <c:pt idx="138">
                  <c:v>0</c:v>
                </c:pt>
                <c:pt idx="139">
                  <c:v>0</c:v>
                </c:pt>
                <c:pt idx="140">
                  <c:v>2.0876044339914301</c:v>
                </c:pt>
                <c:pt idx="141">
                  <c:v>14.5423575479129</c:v>
                </c:pt>
                <c:pt idx="142">
                  <c:v>0</c:v>
                </c:pt>
                <c:pt idx="143">
                  <c:v>0</c:v>
                </c:pt>
                <c:pt idx="144">
                  <c:v>0.99848068011954605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13.473885437429001</c:v>
                </c:pt>
                <c:pt idx="157">
                  <c:v>0</c:v>
                </c:pt>
                <c:pt idx="158">
                  <c:v>0</c:v>
                </c:pt>
                <c:pt idx="159">
                  <c:v>13.323263737582399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9.5460156252409707</c:v>
                </c:pt>
                <c:pt idx="166">
                  <c:v>0</c:v>
                </c:pt>
                <c:pt idx="167">
                  <c:v>0</c:v>
                </c:pt>
                <c:pt idx="168">
                  <c:v>3.5371700736978902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2.0778340684267</c:v>
                </c:pt>
                <c:pt idx="178">
                  <c:v>3.7854709898027199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3.8031958307046199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1.74469380363351</c:v>
                </c:pt>
                <c:pt idx="194">
                  <c:v>10.985694631669601</c:v>
                </c:pt>
                <c:pt idx="195">
                  <c:v>0</c:v>
                </c:pt>
                <c:pt idx="196">
                  <c:v>0.96211951696866604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3.8683211030121201</c:v>
                </c:pt>
                <c:pt idx="201">
                  <c:v>0</c:v>
                </c:pt>
                <c:pt idx="202">
                  <c:v>2.5961881006091301</c:v>
                </c:pt>
                <c:pt idx="203">
                  <c:v>10.695806211566101</c:v>
                </c:pt>
                <c:pt idx="204">
                  <c:v>0</c:v>
                </c:pt>
                <c:pt idx="205">
                  <c:v>1.1806571037311401E-2</c:v>
                </c:pt>
                <c:pt idx="206">
                  <c:v>0</c:v>
                </c:pt>
                <c:pt idx="207">
                  <c:v>0</c:v>
                </c:pt>
                <c:pt idx="208">
                  <c:v>5.0190624933187102</c:v>
                </c:pt>
                <c:pt idx="209">
                  <c:v>0</c:v>
                </c:pt>
                <c:pt idx="210">
                  <c:v>0</c:v>
                </c:pt>
                <c:pt idx="211">
                  <c:v>2.52521958899198</c:v>
                </c:pt>
                <c:pt idx="212">
                  <c:v>13.3723050863371</c:v>
                </c:pt>
                <c:pt idx="213">
                  <c:v>0</c:v>
                </c:pt>
                <c:pt idx="214">
                  <c:v>0</c:v>
                </c:pt>
                <c:pt idx="215">
                  <c:v>5.3385447660315799E-3</c:v>
                </c:pt>
                <c:pt idx="216">
                  <c:v>0</c:v>
                </c:pt>
                <c:pt idx="217">
                  <c:v>0</c:v>
                </c:pt>
                <c:pt idx="218">
                  <c:v>9.9698845877585995</c:v>
                </c:pt>
                <c:pt idx="219">
                  <c:v>0</c:v>
                </c:pt>
                <c:pt idx="220">
                  <c:v>18.946912153364401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0.95506272562030003</c:v>
                </c:pt>
                <c:pt idx="230">
                  <c:v>0</c:v>
                </c:pt>
                <c:pt idx="231">
                  <c:v>6.9038128920094897</c:v>
                </c:pt>
                <c:pt idx="232">
                  <c:v>4.4166599053610396</c:v>
                </c:pt>
                <c:pt idx="233">
                  <c:v>0</c:v>
                </c:pt>
                <c:pt idx="234">
                  <c:v>0</c:v>
                </c:pt>
                <c:pt idx="235">
                  <c:v>5.12170691545015</c:v>
                </c:pt>
                <c:pt idx="236">
                  <c:v>3.6051124965151402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7.6823539469999602</c:v>
                </c:pt>
                <c:pt idx="241">
                  <c:v>8.6042805109298399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0.90591083264619998</c:v>
                </c:pt>
                <c:pt idx="249">
                  <c:v>3.1823187800586998</c:v>
                </c:pt>
                <c:pt idx="250">
                  <c:v>0</c:v>
                </c:pt>
                <c:pt idx="251">
                  <c:v>0</c:v>
                </c:pt>
                <c:pt idx="252">
                  <c:v>6.9624459676391703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0.85299163120432897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8.9196746721961109</c:v>
                </c:pt>
                <c:pt idx="267">
                  <c:v>1.13276247076375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6.7744537396540796</c:v>
                </c:pt>
                <c:pt idx="274">
                  <c:v>0</c:v>
                </c:pt>
                <c:pt idx="275">
                  <c:v>0</c:v>
                </c:pt>
                <c:pt idx="276">
                  <c:v>1.34158201741628</c:v>
                </c:pt>
                <c:pt idx="277">
                  <c:v>2.04730150888548</c:v>
                </c:pt>
                <c:pt idx="278">
                  <c:v>0</c:v>
                </c:pt>
                <c:pt idx="279">
                  <c:v>1.24671656932324</c:v>
                </c:pt>
                <c:pt idx="280">
                  <c:v>0</c:v>
                </c:pt>
                <c:pt idx="281">
                  <c:v>0</c:v>
                </c:pt>
                <c:pt idx="282">
                  <c:v>9.6003897452874796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10.061493092107201</c:v>
                </c:pt>
                <c:pt idx="290">
                  <c:v>1.9571875234390299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2.7415737705032499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3.1493146292818599</c:v>
                </c:pt>
                <c:pt idx="311">
                  <c:v>0</c:v>
                </c:pt>
                <c:pt idx="312">
                  <c:v>0</c:v>
                </c:pt>
                <c:pt idx="313">
                  <c:v>1.5120329487942199</c:v>
                </c:pt>
                <c:pt idx="314">
                  <c:v>0</c:v>
                </c:pt>
                <c:pt idx="315">
                  <c:v>18.080352734397302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2.5817522890862201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2.77298667302605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1.10903567899311</c:v>
                </c:pt>
                <c:pt idx="352">
                  <c:v>0</c:v>
                </c:pt>
                <c:pt idx="353">
                  <c:v>12.108180383356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4.6025146069048803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6.4619629933471803</c:v>
                </c:pt>
                <c:pt idx="373">
                  <c:v>0</c:v>
                </c:pt>
                <c:pt idx="374">
                  <c:v>0</c:v>
                </c:pt>
                <c:pt idx="375">
                  <c:v>1.73123053379141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5.2801395730974203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9.4006938615241502</c:v>
                </c:pt>
                <c:pt idx="389">
                  <c:v>10.2046737826832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6.25327444562617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15.693487359680599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1.4025142695658701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6.7150512702289697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3.9139378096469502</c:v>
                </c:pt>
                <c:pt idx="430">
                  <c:v>8.7128444334660102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0.122800299448796</c:v>
                </c:pt>
                <c:pt idx="440">
                  <c:v>0</c:v>
                </c:pt>
                <c:pt idx="441">
                  <c:v>0</c:v>
                </c:pt>
                <c:pt idx="442">
                  <c:v>4.2991285858055397</c:v>
                </c:pt>
                <c:pt idx="443">
                  <c:v>0.77496501131284501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2.5062738299648601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0.27016272862722401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0.50423278809623395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3.16977058659957</c:v>
                </c:pt>
                <c:pt idx="475">
                  <c:v>4.5253355936332103</c:v>
                </c:pt>
                <c:pt idx="476">
                  <c:v>0</c:v>
                </c:pt>
                <c:pt idx="477">
                  <c:v>0</c:v>
                </c:pt>
                <c:pt idx="478">
                  <c:v>2.7703464161691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0.86061126808660604</c:v>
                </c:pt>
                <c:pt idx="493">
                  <c:v>1.68795048444517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1.28274871910806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0.103318450901851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1.4286778348637901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16.540498547752701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4.2285689935600397</c:v>
                </c:pt>
                <c:pt idx="543">
                  <c:v>0</c:v>
                </c:pt>
                <c:pt idx="544">
                  <c:v>0</c:v>
                </c:pt>
                <c:pt idx="545">
                  <c:v>2.3135863218999801E-2</c:v>
                </c:pt>
                <c:pt idx="546">
                  <c:v>0</c:v>
                </c:pt>
                <c:pt idx="547">
                  <c:v>0</c:v>
                </c:pt>
                <c:pt idx="548">
                  <c:v>1.6125043663494001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5.2314986774095598</c:v>
                </c:pt>
                <c:pt idx="553">
                  <c:v>0</c:v>
                </c:pt>
                <c:pt idx="554">
                  <c:v>0</c:v>
                </c:pt>
                <c:pt idx="555">
                  <c:v>3.5988578250218102</c:v>
                </c:pt>
                <c:pt idx="556">
                  <c:v>0</c:v>
                </c:pt>
                <c:pt idx="557">
                  <c:v>4.3811869364878602</c:v>
                </c:pt>
                <c:pt idx="558">
                  <c:v>1.5349927335678299</c:v>
                </c:pt>
                <c:pt idx="559">
                  <c:v>24.430487745291501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17.605089722625902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7.5016072835189798</c:v>
                </c:pt>
                <c:pt idx="579">
                  <c:v>0</c:v>
                </c:pt>
                <c:pt idx="580">
                  <c:v>17.260567595514502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4.9157620907651003</c:v>
                </c:pt>
                <c:pt idx="585">
                  <c:v>0</c:v>
                </c:pt>
                <c:pt idx="586">
                  <c:v>0</c:v>
                </c:pt>
                <c:pt idx="587">
                  <c:v>2.2715901869575501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11.4741487669238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0.442394041065166</c:v>
                </c:pt>
                <c:pt idx="609">
                  <c:v>0</c:v>
                </c:pt>
                <c:pt idx="610">
                  <c:v>0</c:v>
                </c:pt>
                <c:pt idx="611">
                  <c:v>4.5594945422701398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7.1364997589875996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4.0223218570865003</c:v>
                </c:pt>
                <c:pt idx="628">
                  <c:v>0</c:v>
                </c:pt>
                <c:pt idx="629">
                  <c:v>1.48226955548925</c:v>
                </c:pt>
                <c:pt idx="630">
                  <c:v>3.45652202116313</c:v>
                </c:pt>
                <c:pt idx="631">
                  <c:v>7.9329032488558502</c:v>
                </c:pt>
                <c:pt idx="632">
                  <c:v>3.1165871012155502</c:v>
                </c:pt>
                <c:pt idx="633">
                  <c:v>0</c:v>
                </c:pt>
                <c:pt idx="634">
                  <c:v>0.64122719596464595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8.7187704106415307</c:v>
                </c:pt>
                <c:pt idx="641">
                  <c:v>2.7042158162097798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1.98302782013525</c:v>
                </c:pt>
                <c:pt idx="650">
                  <c:v>3.58928649678918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1.2028408213382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4.1274595841221201E-2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1.88173036736373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3.7943118661297901</c:v>
                </c:pt>
                <c:pt idx="700">
                  <c:v>0</c:v>
                </c:pt>
                <c:pt idx="701">
                  <c:v>0</c:v>
                </c:pt>
                <c:pt idx="702">
                  <c:v>7.0481263436627204</c:v>
                </c:pt>
                <c:pt idx="703">
                  <c:v>0</c:v>
                </c:pt>
                <c:pt idx="704">
                  <c:v>0</c:v>
                </c:pt>
                <c:pt idx="705">
                  <c:v>6.4991447125558297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9.7683159887244795</c:v>
                </c:pt>
                <c:pt idx="710">
                  <c:v>0</c:v>
                </c:pt>
                <c:pt idx="711">
                  <c:v>0</c:v>
                </c:pt>
                <c:pt idx="712">
                  <c:v>1.4566691217082399</c:v>
                </c:pt>
                <c:pt idx="713">
                  <c:v>0</c:v>
                </c:pt>
                <c:pt idx="714">
                  <c:v>5.3366787240798796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12.3092919057034</c:v>
                </c:pt>
                <c:pt idx="723">
                  <c:v>0</c:v>
                </c:pt>
                <c:pt idx="724">
                  <c:v>0</c:v>
                </c:pt>
                <c:pt idx="725">
                  <c:v>1.0614806703011399</c:v>
                </c:pt>
                <c:pt idx="726">
                  <c:v>0</c:v>
                </c:pt>
                <c:pt idx="727">
                  <c:v>0</c:v>
                </c:pt>
                <c:pt idx="728">
                  <c:v>8.7924502465354699</c:v>
                </c:pt>
                <c:pt idx="729">
                  <c:v>0</c:v>
                </c:pt>
                <c:pt idx="730">
                  <c:v>0</c:v>
                </c:pt>
                <c:pt idx="731">
                  <c:v>8.2417032445312994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1.18632455876077</c:v>
                </c:pt>
                <c:pt idx="747">
                  <c:v>0</c:v>
                </c:pt>
                <c:pt idx="748">
                  <c:v>4.4589551113924797</c:v>
                </c:pt>
                <c:pt idx="749">
                  <c:v>0</c:v>
                </c:pt>
                <c:pt idx="750">
                  <c:v>3.9467079783073502</c:v>
                </c:pt>
                <c:pt idx="751">
                  <c:v>0</c:v>
                </c:pt>
                <c:pt idx="752">
                  <c:v>0</c:v>
                </c:pt>
                <c:pt idx="753">
                  <c:v>11.745819127371499</c:v>
                </c:pt>
                <c:pt idx="754">
                  <c:v>7.7406066526328603</c:v>
                </c:pt>
                <c:pt idx="755">
                  <c:v>0</c:v>
                </c:pt>
                <c:pt idx="756">
                  <c:v>0</c:v>
                </c:pt>
                <c:pt idx="757">
                  <c:v>3.3885555520886599</c:v>
                </c:pt>
                <c:pt idx="758">
                  <c:v>0</c:v>
                </c:pt>
                <c:pt idx="759">
                  <c:v>0</c:v>
                </c:pt>
                <c:pt idx="760">
                  <c:v>3.2374359244742301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5.9980067294442998</c:v>
                </c:pt>
                <c:pt idx="771">
                  <c:v>0.93331321234489295</c:v>
                </c:pt>
                <c:pt idx="772">
                  <c:v>2.64648484144295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4.6704500975555003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1.88121652421285</c:v>
                </c:pt>
                <c:pt idx="788">
                  <c:v>0</c:v>
                </c:pt>
                <c:pt idx="789">
                  <c:v>0</c:v>
                </c:pt>
                <c:pt idx="790">
                  <c:v>7.6734157133083896</c:v>
                </c:pt>
                <c:pt idx="791">
                  <c:v>3.9916232134873502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6.3058332315626497</c:v>
                </c:pt>
                <c:pt idx="801">
                  <c:v>2.3112253267307001</c:v>
                </c:pt>
                <c:pt idx="802">
                  <c:v>0</c:v>
                </c:pt>
                <c:pt idx="803">
                  <c:v>0</c:v>
                </c:pt>
                <c:pt idx="804">
                  <c:v>3.4602530722798099</c:v>
                </c:pt>
                <c:pt idx="805">
                  <c:v>7.6181644094888998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3.8193901483251899E-2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11.7674376395126</c:v>
                </c:pt>
                <c:pt idx="816">
                  <c:v>1.8936490658765499</c:v>
                </c:pt>
                <c:pt idx="817">
                  <c:v>0.65705722938826305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2.0536928144964999</c:v>
                </c:pt>
                <c:pt idx="823">
                  <c:v>0</c:v>
                </c:pt>
                <c:pt idx="824">
                  <c:v>3.27448537369246</c:v>
                </c:pt>
                <c:pt idx="825">
                  <c:v>3.5310329047521898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2.9764082441547699</c:v>
                </c:pt>
                <c:pt idx="831">
                  <c:v>0</c:v>
                </c:pt>
                <c:pt idx="832">
                  <c:v>1.6542369948446201</c:v>
                </c:pt>
                <c:pt idx="833">
                  <c:v>0.112342395731843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7.3026191146222903</c:v>
                </c:pt>
                <c:pt idx="858">
                  <c:v>4.8142223501341803</c:v>
                </c:pt>
                <c:pt idx="859">
                  <c:v>0</c:v>
                </c:pt>
                <c:pt idx="860">
                  <c:v>3.5624868126189702</c:v>
                </c:pt>
                <c:pt idx="861">
                  <c:v>0</c:v>
                </c:pt>
                <c:pt idx="862">
                  <c:v>5.7234818081647596</c:v>
                </c:pt>
                <c:pt idx="863">
                  <c:v>11.176489332858701</c:v>
                </c:pt>
                <c:pt idx="864">
                  <c:v>8.4394166947254998</c:v>
                </c:pt>
                <c:pt idx="865">
                  <c:v>2.94161180029535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0.42000017883832202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5.45506537163737</c:v>
                </c:pt>
                <c:pt idx="878">
                  <c:v>0</c:v>
                </c:pt>
                <c:pt idx="879">
                  <c:v>0</c:v>
                </c:pt>
                <c:pt idx="880">
                  <c:v>1.05692082473212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12.4095993765711</c:v>
                </c:pt>
                <c:pt idx="887">
                  <c:v>0</c:v>
                </c:pt>
                <c:pt idx="888">
                  <c:v>1.1508149228311599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1.5205004672117799</c:v>
                </c:pt>
                <c:pt idx="894">
                  <c:v>11.786788003031001</c:v>
                </c:pt>
                <c:pt idx="895">
                  <c:v>0.91779810420480201</c:v>
                </c:pt>
                <c:pt idx="896">
                  <c:v>0</c:v>
                </c:pt>
                <c:pt idx="897">
                  <c:v>0</c:v>
                </c:pt>
                <c:pt idx="898">
                  <c:v>3.57020419540122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0.42968962830643997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3.3274921720061101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6.8335908041492699</c:v>
                </c:pt>
                <c:pt idx="915">
                  <c:v>0</c:v>
                </c:pt>
                <c:pt idx="916">
                  <c:v>0.37464478083720598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3.09955934959528</c:v>
                </c:pt>
                <c:pt idx="925">
                  <c:v>5.2164578761528801</c:v>
                </c:pt>
                <c:pt idx="926">
                  <c:v>9.7824998370324501</c:v>
                </c:pt>
                <c:pt idx="927">
                  <c:v>0</c:v>
                </c:pt>
                <c:pt idx="928">
                  <c:v>8.6296117089990094</c:v>
                </c:pt>
                <c:pt idx="929">
                  <c:v>1.9574367495537499</c:v>
                </c:pt>
                <c:pt idx="930">
                  <c:v>5.9953941064255396</c:v>
                </c:pt>
                <c:pt idx="931">
                  <c:v>0</c:v>
                </c:pt>
                <c:pt idx="932">
                  <c:v>5.2639555086255303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2.1053969577182401</c:v>
                </c:pt>
                <c:pt idx="939">
                  <c:v>3.4925476397173698</c:v>
                </c:pt>
                <c:pt idx="940">
                  <c:v>0</c:v>
                </c:pt>
                <c:pt idx="941">
                  <c:v>0</c:v>
                </c:pt>
                <c:pt idx="942">
                  <c:v>9.9579476474360806</c:v>
                </c:pt>
                <c:pt idx="943">
                  <c:v>8.6139659768912598</c:v>
                </c:pt>
                <c:pt idx="944">
                  <c:v>0</c:v>
                </c:pt>
                <c:pt idx="945">
                  <c:v>0</c:v>
                </c:pt>
                <c:pt idx="946">
                  <c:v>0.128439679857593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7.6020910678247997E-2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1.3139664662355399</c:v>
                </c:pt>
                <c:pt idx="974">
                  <c:v>0</c:v>
                </c:pt>
                <c:pt idx="975">
                  <c:v>0</c:v>
                </c:pt>
                <c:pt idx="976">
                  <c:v>9.4476595238769292</c:v>
                </c:pt>
                <c:pt idx="977">
                  <c:v>0</c:v>
                </c:pt>
                <c:pt idx="978">
                  <c:v>2.8748948919793902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3.6527600641082101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3.7249037333113502</c:v>
                </c:pt>
                <c:pt idx="993">
                  <c:v>3.0797679702811198</c:v>
                </c:pt>
                <c:pt idx="994">
                  <c:v>1.02345099193825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7.7726781199083899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1.3970270695834901</c:v>
                </c:pt>
                <c:pt idx="1022">
                  <c:v>1.6290171039704699</c:v>
                </c:pt>
                <c:pt idx="1023">
                  <c:v>0</c:v>
                </c:pt>
                <c:pt idx="1024">
                  <c:v>0</c:v>
                </c:pt>
                <c:pt idx="1025">
                  <c:v>2.1843228137293198</c:v>
                </c:pt>
                <c:pt idx="1026">
                  <c:v>10.234889345835001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1.2220027068931101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0.77740911491368203</c:v>
                </c:pt>
                <c:pt idx="1049">
                  <c:v>0</c:v>
                </c:pt>
                <c:pt idx="1050">
                  <c:v>0</c:v>
                </c:pt>
                <c:pt idx="1051">
                  <c:v>9.8190649571723903</c:v>
                </c:pt>
                <c:pt idx="1052">
                  <c:v>2.0718617809331001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7.0905435378176298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4.7036050748759104</c:v>
                </c:pt>
                <c:pt idx="1074">
                  <c:v>0</c:v>
                </c:pt>
                <c:pt idx="1075">
                  <c:v>2.3294762094029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12.8526229175358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9.2843744447332401</c:v>
                </c:pt>
                <c:pt idx="1095">
                  <c:v>4.94590213752228</c:v>
                </c:pt>
                <c:pt idx="1096">
                  <c:v>0</c:v>
                </c:pt>
                <c:pt idx="1097">
                  <c:v>0.250300806721375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1.64163068057568</c:v>
                </c:pt>
                <c:pt idx="1115">
                  <c:v>0</c:v>
                </c:pt>
                <c:pt idx="1116">
                  <c:v>1.71538061722825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5.9311860059447703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2.0422083346307001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1.2870640133642901</c:v>
                </c:pt>
                <c:pt idx="1153">
                  <c:v>0</c:v>
                </c:pt>
                <c:pt idx="1154">
                  <c:v>0</c:v>
                </c:pt>
                <c:pt idx="1155">
                  <c:v>1.8622999754809599</c:v>
                </c:pt>
                <c:pt idx="1156">
                  <c:v>0</c:v>
                </c:pt>
                <c:pt idx="1157">
                  <c:v>4.0277757255301498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0.98912549580010201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0.73658995630622004</c:v>
                </c:pt>
                <c:pt idx="1174">
                  <c:v>6.7536334866737802</c:v>
                </c:pt>
                <c:pt idx="1175">
                  <c:v>0</c:v>
                </c:pt>
                <c:pt idx="1176">
                  <c:v>9.1681569202110396</c:v>
                </c:pt>
                <c:pt idx="1177">
                  <c:v>10.383476211214299</c:v>
                </c:pt>
                <c:pt idx="1178">
                  <c:v>0</c:v>
                </c:pt>
                <c:pt idx="1179">
                  <c:v>3.3166253944727599</c:v>
                </c:pt>
                <c:pt idx="1180">
                  <c:v>0</c:v>
                </c:pt>
                <c:pt idx="1181">
                  <c:v>0</c:v>
                </c:pt>
                <c:pt idx="1182">
                  <c:v>0.100043432748797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3.4135436145138298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2.2620651486073098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1.0221173094807601</c:v>
                </c:pt>
                <c:pt idx="1218">
                  <c:v>9.04024579061916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0.92706794807452597</c:v>
                </c:pt>
                <c:pt idx="1226">
                  <c:v>0</c:v>
                </c:pt>
                <c:pt idx="1227">
                  <c:v>1.89391607575192</c:v>
                </c:pt>
                <c:pt idx="1228">
                  <c:v>4.5724233426253704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0.60912664063451805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26.440632453299798</c:v>
                </c:pt>
                <c:pt idx="1243">
                  <c:v>0</c:v>
                </c:pt>
                <c:pt idx="1244">
                  <c:v>7.82427495649757</c:v>
                </c:pt>
                <c:pt idx="1245">
                  <c:v>3.4133805305062599</c:v>
                </c:pt>
                <c:pt idx="1246">
                  <c:v>0</c:v>
                </c:pt>
                <c:pt idx="1247">
                  <c:v>0</c:v>
                </c:pt>
                <c:pt idx="1248">
                  <c:v>0.19023254401488801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5.1721805060503199</c:v>
                </c:pt>
                <c:pt idx="1254">
                  <c:v>0</c:v>
                </c:pt>
                <c:pt idx="1255">
                  <c:v>0</c:v>
                </c:pt>
                <c:pt idx="1256">
                  <c:v>0.72016948030317995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1.80849095415615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2.4373691391742698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21.185494005498501</c:v>
                </c:pt>
                <c:pt idx="1274">
                  <c:v>0</c:v>
                </c:pt>
                <c:pt idx="1275">
                  <c:v>0</c:v>
                </c:pt>
                <c:pt idx="1276">
                  <c:v>1.6319099760125599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0.39862108994850198</c:v>
                </c:pt>
                <c:pt idx="1287">
                  <c:v>0</c:v>
                </c:pt>
                <c:pt idx="1288">
                  <c:v>0</c:v>
                </c:pt>
                <c:pt idx="1289">
                  <c:v>18.694394774067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14.789650386087899</c:v>
                </c:pt>
                <c:pt idx="1299">
                  <c:v>0</c:v>
                </c:pt>
                <c:pt idx="1300">
                  <c:v>0</c:v>
                </c:pt>
                <c:pt idx="1301">
                  <c:v>5.3070413632549203</c:v>
                </c:pt>
                <c:pt idx="1302">
                  <c:v>0</c:v>
                </c:pt>
                <c:pt idx="1303">
                  <c:v>1.6312256916052399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2.9947012176437902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0.124705531056871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12.125758325767899</c:v>
                </c:pt>
                <c:pt idx="1351">
                  <c:v>0</c:v>
                </c:pt>
                <c:pt idx="1352">
                  <c:v>0</c:v>
                </c:pt>
                <c:pt idx="1353">
                  <c:v>6.50841080920069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0.84706476316165302</c:v>
                </c:pt>
                <c:pt idx="1363">
                  <c:v>2.1472700903105899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5.9114106621719396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3.2428928229058802</c:v>
                </c:pt>
                <c:pt idx="1377">
                  <c:v>7.3950043109539001</c:v>
                </c:pt>
                <c:pt idx="1378">
                  <c:v>1.54829502749363</c:v>
                </c:pt>
                <c:pt idx="1379">
                  <c:v>1.2814388703531701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9.2126263619422399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4.3124074920537803</c:v>
                </c:pt>
                <c:pt idx="1399">
                  <c:v>0</c:v>
                </c:pt>
                <c:pt idx="1400">
                  <c:v>0</c:v>
                </c:pt>
                <c:pt idx="1401">
                  <c:v>4.7827424751975602</c:v>
                </c:pt>
                <c:pt idx="1402">
                  <c:v>0</c:v>
                </c:pt>
                <c:pt idx="1403">
                  <c:v>2.6117153833743201</c:v>
                </c:pt>
                <c:pt idx="1404">
                  <c:v>21.376631890817499</c:v>
                </c:pt>
                <c:pt idx="1405">
                  <c:v>0</c:v>
                </c:pt>
                <c:pt idx="1406">
                  <c:v>13.4331710968065</c:v>
                </c:pt>
                <c:pt idx="1407">
                  <c:v>4.5344124153340504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9.7142842865634709</c:v>
                </c:pt>
                <c:pt idx="1412">
                  <c:v>0</c:v>
                </c:pt>
                <c:pt idx="1413">
                  <c:v>0.73969238704878304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11.514347595878901</c:v>
                </c:pt>
                <c:pt idx="1418">
                  <c:v>0</c:v>
                </c:pt>
                <c:pt idx="1419">
                  <c:v>2.7739712111941701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0.63362188806767406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1.20996650190954</c:v>
                </c:pt>
                <c:pt idx="1438">
                  <c:v>6.3446610201030804E-2</c:v>
                </c:pt>
                <c:pt idx="1439">
                  <c:v>1.8281625369329599</c:v>
                </c:pt>
                <c:pt idx="1440">
                  <c:v>0</c:v>
                </c:pt>
                <c:pt idx="1441">
                  <c:v>0</c:v>
                </c:pt>
                <c:pt idx="1442">
                  <c:v>18.416079634800401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0.81939589321990303</c:v>
                </c:pt>
                <c:pt idx="1451">
                  <c:v>3.32914335277485</c:v>
                </c:pt>
                <c:pt idx="1452">
                  <c:v>4.1127727941226704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1.5802393328014901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2.5837442575104999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4.7790582204543304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2.1873941796798499</c:v>
                </c:pt>
                <c:pt idx="1495">
                  <c:v>0</c:v>
                </c:pt>
                <c:pt idx="1496">
                  <c:v>2.6428320904764302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17.250489702269601</c:v>
                </c:pt>
                <c:pt idx="1503">
                  <c:v>0</c:v>
                </c:pt>
                <c:pt idx="1504">
                  <c:v>1.4225681933358501</c:v>
                </c:pt>
                <c:pt idx="1505">
                  <c:v>0</c:v>
                </c:pt>
                <c:pt idx="1506">
                  <c:v>0</c:v>
                </c:pt>
                <c:pt idx="1507">
                  <c:v>12.218957797631999</c:v>
                </c:pt>
                <c:pt idx="1508">
                  <c:v>0</c:v>
                </c:pt>
                <c:pt idx="1509">
                  <c:v>3.8992487308021899E-2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0.60373590725333903</c:v>
                </c:pt>
                <c:pt idx="1514">
                  <c:v>1.6363773224285101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7.2177822795208</c:v>
                </c:pt>
                <c:pt idx="1521">
                  <c:v>0</c:v>
                </c:pt>
                <c:pt idx="1522">
                  <c:v>0</c:v>
                </c:pt>
                <c:pt idx="1523">
                  <c:v>7.2463993247392802</c:v>
                </c:pt>
                <c:pt idx="1524">
                  <c:v>11.6730948547405</c:v>
                </c:pt>
                <c:pt idx="1525">
                  <c:v>1.4420948091279999</c:v>
                </c:pt>
                <c:pt idx="1526">
                  <c:v>0</c:v>
                </c:pt>
                <c:pt idx="1527">
                  <c:v>0.92154582148070496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1.4598758976203099</c:v>
                </c:pt>
                <c:pt idx="1540">
                  <c:v>0</c:v>
                </c:pt>
                <c:pt idx="1541">
                  <c:v>13.855205582900499</c:v>
                </c:pt>
                <c:pt idx="1542">
                  <c:v>2.3245725308704399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1.4023388768724001</c:v>
                </c:pt>
                <c:pt idx="1557">
                  <c:v>0</c:v>
                </c:pt>
                <c:pt idx="1558">
                  <c:v>0</c:v>
                </c:pt>
                <c:pt idx="1559">
                  <c:v>4.6113974191877301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4.51581955047084</c:v>
                </c:pt>
                <c:pt idx="1575">
                  <c:v>0</c:v>
                </c:pt>
                <c:pt idx="1576">
                  <c:v>0</c:v>
                </c:pt>
                <c:pt idx="1577">
                  <c:v>10.2322304200285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6.8435581434892603</c:v>
                </c:pt>
                <c:pt idx="1582">
                  <c:v>0.12786277215613201</c:v>
                </c:pt>
                <c:pt idx="1583">
                  <c:v>13.5633184352423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1.4643343879116999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4.5829757974040097</c:v>
                </c:pt>
                <c:pt idx="1595">
                  <c:v>5.8451435097787199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6.35811302227268</c:v>
                </c:pt>
                <c:pt idx="1600">
                  <c:v>0</c:v>
                </c:pt>
                <c:pt idx="1601">
                  <c:v>14.9156776461204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4.60907876100487</c:v>
                </c:pt>
                <c:pt idx="1613">
                  <c:v>0</c:v>
                </c:pt>
                <c:pt idx="1614">
                  <c:v>3.02868768907617</c:v>
                </c:pt>
                <c:pt idx="1615">
                  <c:v>0</c:v>
                </c:pt>
                <c:pt idx="1616">
                  <c:v>2.02782381563711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0.30157592638678099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1.4473476748463501</c:v>
                </c:pt>
                <c:pt idx="1648">
                  <c:v>7.7164652549930901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5.7290376524467499</c:v>
                </c:pt>
                <c:pt idx="1658">
                  <c:v>6.7031227167488199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1.99869678455376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0.155359482264955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0.93752649858887405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3.3624477091389902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13.242116741776</c:v>
                </c:pt>
                <c:pt idx="1696">
                  <c:v>2.0771918128149398</c:v>
                </c:pt>
                <c:pt idx="1697">
                  <c:v>0</c:v>
                </c:pt>
                <c:pt idx="1698">
                  <c:v>0</c:v>
                </c:pt>
                <c:pt idx="1699">
                  <c:v>0.81944433260073102</c:v>
                </c:pt>
                <c:pt idx="1700">
                  <c:v>3.7512709215125501</c:v>
                </c:pt>
                <c:pt idx="1701">
                  <c:v>0</c:v>
                </c:pt>
                <c:pt idx="1702">
                  <c:v>0</c:v>
                </c:pt>
                <c:pt idx="1703">
                  <c:v>4.5344844723464597</c:v>
                </c:pt>
                <c:pt idx="1704">
                  <c:v>0</c:v>
                </c:pt>
                <c:pt idx="1705">
                  <c:v>0</c:v>
                </c:pt>
                <c:pt idx="1706">
                  <c:v>1.5096931695896501</c:v>
                </c:pt>
                <c:pt idx="1707">
                  <c:v>0</c:v>
                </c:pt>
                <c:pt idx="1708">
                  <c:v>0</c:v>
                </c:pt>
                <c:pt idx="1709">
                  <c:v>6.3730712179857196</c:v>
                </c:pt>
                <c:pt idx="1710">
                  <c:v>2.4161142894404302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5.9290188816317899</c:v>
                </c:pt>
                <c:pt idx="1719">
                  <c:v>0</c:v>
                </c:pt>
                <c:pt idx="1720">
                  <c:v>0</c:v>
                </c:pt>
                <c:pt idx="1721">
                  <c:v>2.9136971664664899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2.33788568165031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2.8215730179351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7.7541277526969097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16.790458826349202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0.85630994745500599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1.5257328457792001</c:v>
                </c:pt>
                <c:pt idx="1771">
                  <c:v>1.1854421679649101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0.79760535476077099</c:v>
                </c:pt>
                <c:pt idx="1779">
                  <c:v>0</c:v>
                </c:pt>
                <c:pt idx="1780">
                  <c:v>3.1675900029626298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2.6553409260591598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7.2072544575895803</c:v>
                </c:pt>
                <c:pt idx="1794">
                  <c:v>0</c:v>
                </c:pt>
                <c:pt idx="1795">
                  <c:v>0</c:v>
                </c:pt>
                <c:pt idx="1796">
                  <c:v>7.5319884682877998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1.0665599542858299</c:v>
                </c:pt>
                <c:pt idx="1805">
                  <c:v>9.2892845368007695</c:v>
                </c:pt>
                <c:pt idx="1806">
                  <c:v>1.1911045303927E-2</c:v>
                </c:pt>
                <c:pt idx="1807">
                  <c:v>7.3422241565665303</c:v>
                </c:pt>
                <c:pt idx="1808">
                  <c:v>0.72057000344248701</c:v>
                </c:pt>
                <c:pt idx="1809">
                  <c:v>3.6985560889158098</c:v>
                </c:pt>
                <c:pt idx="1810">
                  <c:v>13.019756846491401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3.45591611561531</c:v>
                </c:pt>
                <c:pt idx="1815">
                  <c:v>0</c:v>
                </c:pt>
                <c:pt idx="1816">
                  <c:v>0</c:v>
                </c:pt>
                <c:pt idx="1817">
                  <c:v>1.2262846461894501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1.2193424031793101</c:v>
                </c:pt>
                <c:pt idx="1825">
                  <c:v>0</c:v>
                </c:pt>
                <c:pt idx="1826">
                  <c:v>1.1683581597888499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4.0430683037884503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2.2319373993340399</c:v>
                </c:pt>
                <c:pt idx="1851">
                  <c:v>0</c:v>
                </c:pt>
                <c:pt idx="1852">
                  <c:v>12.8736006889539</c:v>
                </c:pt>
                <c:pt idx="1853">
                  <c:v>1.5829050642979201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8.3807643726776906</c:v>
                </c:pt>
                <c:pt idx="1858">
                  <c:v>0</c:v>
                </c:pt>
                <c:pt idx="1859">
                  <c:v>2.3691103041268602</c:v>
                </c:pt>
                <c:pt idx="1860">
                  <c:v>0</c:v>
                </c:pt>
                <c:pt idx="1861">
                  <c:v>0</c:v>
                </c:pt>
                <c:pt idx="1862">
                  <c:v>0.105535117493369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2.2389322442569899</c:v>
                </c:pt>
                <c:pt idx="1867">
                  <c:v>8.9413468744434308</c:v>
                </c:pt>
                <c:pt idx="1868">
                  <c:v>0</c:v>
                </c:pt>
                <c:pt idx="1869">
                  <c:v>23.529894046526199</c:v>
                </c:pt>
                <c:pt idx="1870">
                  <c:v>0</c:v>
                </c:pt>
                <c:pt idx="1871">
                  <c:v>0</c:v>
                </c:pt>
                <c:pt idx="1872">
                  <c:v>0.941061789477175</c:v>
                </c:pt>
                <c:pt idx="1873">
                  <c:v>0</c:v>
                </c:pt>
                <c:pt idx="1874">
                  <c:v>1.71927028219566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1.1880672547178299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3.77224235511627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3.0247139854156502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2.13444077446258</c:v>
                </c:pt>
                <c:pt idx="1927">
                  <c:v>0</c:v>
                </c:pt>
                <c:pt idx="1928">
                  <c:v>4.0597069661149696</c:v>
                </c:pt>
                <c:pt idx="1929">
                  <c:v>4.6567627434547996</c:v>
                </c:pt>
                <c:pt idx="1930">
                  <c:v>0</c:v>
                </c:pt>
                <c:pt idx="1931">
                  <c:v>10.8601910685209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10.4564802277062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0.96195034558066195</c:v>
                </c:pt>
                <c:pt idx="1947">
                  <c:v>0</c:v>
                </c:pt>
                <c:pt idx="1948">
                  <c:v>2.5761713973325402</c:v>
                </c:pt>
                <c:pt idx="1949">
                  <c:v>0</c:v>
                </c:pt>
                <c:pt idx="1950">
                  <c:v>0</c:v>
                </c:pt>
                <c:pt idx="1951">
                  <c:v>3.53560217032636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2.0788924592321001</c:v>
                </c:pt>
                <c:pt idx="1961">
                  <c:v>12.066310245056499</c:v>
                </c:pt>
                <c:pt idx="1962">
                  <c:v>1.81060017684132</c:v>
                </c:pt>
                <c:pt idx="1963">
                  <c:v>3.97065710059216</c:v>
                </c:pt>
                <c:pt idx="1964">
                  <c:v>15.0301374253064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7.3222977172156103</c:v>
                </c:pt>
                <c:pt idx="1977">
                  <c:v>0</c:v>
                </c:pt>
                <c:pt idx="1978">
                  <c:v>0.865845022290611</c:v>
                </c:pt>
                <c:pt idx="1979">
                  <c:v>4.6053002417285001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0.885473809243157</c:v>
                </c:pt>
                <c:pt idx="1988">
                  <c:v>0</c:v>
                </c:pt>
                <c:pt idx="1989">
                  <c:v>0</c:v>
                </c:pt>
                <c:pt idx="1990">
                  <c:v>12.056312303605999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7.8933469241097596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2.7976133261435101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12.051391769394</c:v>
                </c:pt>
                <c:pt idx="2010">
                  <c:v>1.95813535713855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0.185252109578007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2.0716928475860201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3.82117253065466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2.2346984543046702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1.8977484081712199E-2</c:v>
                </c:pt>
                <c:pt idx="2046">
                  <c:v>0</c:v>
                </c:pt>
                <c:pt idx="2047">
                  <c:v>12.3876885609606</c:v>
                </c:pt>
                <c:pt idx="2048">
                  <c:v>0</c:v>
                </c:pt>
                <c:pt idx="2049">
                  <c:v>1.5031899707221701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20.426821290622499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10.717284286757501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1.7353572911855699</c:v>
                </c:pt>
                <c:pt idx="2069">
                  <c:v>0</c:v>
                </c:pt>
                <c:pt idx="2070">
                  <c:v>0</c:v>
                </c:pt>
                <c:pt idx="2071">
                  <c:v>4.2379739378729804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3.09273125308883</c:v>
                </c:pt>
                <c:pt idx="2081">
                  <c:v>7.8799486955209899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4.17288365988819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4.05971912110713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2.6300147841083601</c:v>
                </c:pt>
                <c:pt idx="2101">
                  <c:v>0</c:v>
                </c:pt>
                <c:pt idx="2102">
                  <c:v>5.1945310164602203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2.9690096403978998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2.4902385271041201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0.62748458272471896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3.0899905661108802</c:v>
                </c:pt>
                <c:pt idx="2133">
                  <c:v>0</c:v>
                </c:pt>
                <c:pt idx="2134">
                  <c:v>1.7044134088217999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0.629072164982177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7.23599194034247</c:v>
                </c:pt>
                <c:pt idx="2150">
                  <c:v>0</c:v>
                </c:pt>
                <c:pt idx="2151">
                  <c:v>0</c:v>
                </c:pt>
                <c:pt idx="2152">
                  <c:v>4.4591347527388301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3.1158651522206999</c:v>
                </c:pt>
                <c:pt idx="2157">
                  <c:v>0</c:v>
                </c:pt>
                <c:pt idx="2158">
                  <c:v>0</c:v>
                </c:pt>
                <c:pt idx="2159">
                  <c:v>12.735869924345501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7.0140608935838804</c:v>
                </c:pt>
                <c:pt idx="2167">
                  <c:v>0</c:v>
                </c:pt>
                <c:pt idx="2168">
                  <c:v>0</c:v>
                </c:pt>
                <c:pt idx="2169">
                  <c:v>3.7731093515006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5.5451690126918596</c:v>
                </c:pt>
                <c:pt idx="2174">
                  <c:v>2.12572852347953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0.83418934310576998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3.2896878442560902</c:v>
                </c:pt>
                <c:pt idx="2195">
                  <c:v>15.3445444746971</c:v>
                </c:pt>
                <c:pt idx="2196">
                  <c:v>17.076701437576801</c:v>
                </c:pt>
                <c:pt idx="2197">
                  <c:v>9.9320131812214996E-2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6.1699137975842797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2.8425849138297901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1.1835893910622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3.09566474259851</c:v>
                </c:pt>
                <c:pt idx="2246">
                  <c:v>6.5343058696031697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3.8235301213830599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2.4340220287693302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8.1516611431787105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1.68826252213337E-3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4.6432117821192401E-2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3.4288656448372699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6.4030221030766201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2.3870980900236201</c:v>
                </c:pt>
                <c:pt idx="2315">
                  <c:v>0</c:v>
                </c:pt>
                <c:pt idx="2316">
                  <c:v>1.99114093874455</c:v>
                </c:pt>
                <c:pt idx="2317">
                  <c:v>3.5213969317826899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12.1670783991958</c:v>
                </c:pt>
                <c:pt idx="2329">
                  <c:v>1.6819126243081099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11.100702722215299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19.365250437963098</c:v>
                </c:pt>
                <c:pt idx="2348">
                  <c:v>0</c:v>
                </c:pt>
                <c:pt idx="2349">
                  <c:v>8.3101507826998606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2.9312128634607002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0.52983610912108703</c:v>
                </c:pt>
                <c:pt idx="2364">
                  <c:v>0</c:v>
                </c:pt>
                <c:pt idx="2365">
                  <c:v>6.9262021223444901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4.9954572460759303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1.62285643001683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16.284520749900601</c:v>
                </c:pt>
                <c:pt idx="2405">
                  <c:v>1.8476721194769199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2.6928045354583698</c:v>
                </c:pt>
                <c:pt idx="2410">
                  <c:v>7.2952347578163996</c:v>
                </c:pt>
                <c:pt idx="2411">
                  <c:v>0</c:v>
                </c:pt>
                <c:pt idx="2412">
                  <c:v>0</c:v>
                </c:pt>
                <c:pt idx="2413">
                  <c:v>4.5535188428485904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14.1628108970257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3.4188758288402E-4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17.751849719790599</c:v>
                </c:pt>
                <c:pt idx="2443">
                  <c:v>0</c:v>
                </c:pt>
                <c:pt idx="2444">
                  <c:v>1.7250519196269301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11.0258786554019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8.8796096308562493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0.82991357686565603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5.1662562614218697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11.0315940482272</c:v>
                </c:pt>
                <c:pt idx="2489">
                  <c:v>0</c:v>
                </c:pt>
                <c:pt idx="2490">
                  <c:v>0</c:v>
                </c:pt>
                <c:pt idx="2491">
                  <c:v>4.8002805591176703</c:v>
                </c:pt>
                <c:pt idx="2492">
                  <c:v>8.4210314985062205</c:v>
                </c:pt>
                <c:pt idx="2493">
                  <c:v>0</c:v>
                </c:pt>
                <c:pt idx="2494">
                  <c:v>6.0868487667283002</c:v>
                </c:pt>
                <c:pt idx="2495">
                  <c:v>0</c:v>
                </c:pt>
                <c:pt idx="2496">
                  <c:v>1.8732831406847701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1.8898159301141799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2.9633038082113701</c:v>
                </c:pt>
                <c:pt idx="2507">
                  <c:v>0.30836707462736401</c:v>
                </c:pt>
                <c:pt idx="2508">
                  <c:v>0</c:v>
                </c:pt>
                <c:pt idx="2509">
                  <c:v>0</c:v>
                </c:pt>
                <c:pt idx="2510">
                  <c:v>3.01025557952878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0.37115168925726399</c:v>
                </c:pt>
                <c:pt idx="2516">
                  <c:v>0.26144189098382697</c:v>
                </c:pt>
                <c:pt idx="2517">
                  <c:v>3.0463679856499599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1.2196911999401401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1.7319778002152</c:v>
                </c:pt>
                <c:pt idx="2535">
                  <c:v>0</c:v>
                </c:pt>
                <c:pt idx="2536">
                  <c:v>0</c:v>
                </c:pt>
                <c:pt idx="2537">
                  <c:v>10.116727177551899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3.00438700590602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4.2168386822763599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1.79127170124633</c:v>
                </c:pt>
                <c:pt idx="2558">
                  <c:v>0</c:v>
                </c:pt>
                <c:pt idx="2559">
                  <c:v>0</c:v>
                </c:pt>
                <c:pt idx="2560">
                  <c:v>0.48394609647062098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4.6814456472690802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3.40313424466735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0.45981391095966601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0.81354690571031296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3.54102674713427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0.85505465000565295</c:v>
                </c:pt>
                <c:pt idx="2641">
                  <c:v>0</c:v>
                </c:pt>
                <c:pt idx="2642">
                  <c:v>1.3936648971944601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3.8707302798748202</c:v>
                </c:pt>
                <c:pt idx="2653">
                  <c:v>0.74605285455324799</c:v>
                </c:pt>
                <c:pt idx="2654">
                  <c:v>0</c:v>
                </c:pt>
                <c:pt idx="2655">
                  <c:v>6.6888355784729496</c:v>
                </c:pt>
                <c:pt idx="2656">
                  <c:v>0</c:v>
                </c:pt>
                <c:pt idx="2657">
                  <c:v>0.65507320910132505</c:v>
                </c:pt>
                <c:pt idx="2658">
                  <c:v>0</c:v>
                </c:pt>
                <c:pt idx="2659">
                  <c:v>0</c:v>
                </c:pt>
                <c:pt idx="2660">
                  <c:v>0.10665837663170601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9.0799093553318997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7.6149064664378203</c:v>
                </c:pt>
                <c:pt idx="2683">
                  <c:v>2.6034048697214902</c:v>
                </c:pt>
                <c:pt idx="2684">
                  <c:v>0</c:v>
                </c:pt>
                <c:pt idx="2685">
                  <c:v>3.9473831332980001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2.2087848342624499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4.1628782568106502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0.63268956593085002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3.38074678412173</c:v>
                </c:pt>
                <c:pt idx="2710">
                  <c:v>0</c:v>
                </c:pt>
                <c:pt idx="2711">
                  <c:v>8.0246096131934994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8.11143726588781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0.51691348682596905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4.2497546377598896</c:v>
                </c:pt>
                <c:pt idx="2750">
                  <c:v>0</c:v>
                </c:pt>
                <c:pt idx="2751">
                  <c:v>7.4126647657658804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1.0919282689608001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7.6174676038201499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1.8382572163487001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3.45527995847787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10.762447667598201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1.8885229952221201</c:v>
                </c:pt>
                <c:pt idx="2797">
                  <c:v>0</c:v>
                </c:pt>
                <c:pt idx="2798">
                  <c:v>0</c:v>
                </c:pt>
                <c:pt idx="2799">
                  <c:v>2.53732498082036</c:v>
                </c:pt>
                <c:pt idx="2800">
                  <c:v>8.3660337100747793</c:v>
                </c:pt>
                <c:pt idx="2801">
                  <c:v>1.40141533410501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0.67179580616017798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2.8531290629493999</c:v>
                </c:pt>
                <c:pt idx="2813">
                  <c:v>0</c:v>
                </c:pt>
                <c:pt idx="2814">
                  <c:v>1.55453131411596</c:v>
                </c:pt>
                <c:pt idx="2815">
                  <c:v>0</c:v>
                </c:pt>
                <c:pt idx="2816">
                  <c:v>0</c:v>
                </c:pt>
                <c:pt idx="2817">
                  <c:v>9.4772837487694606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1.2774804692158901</c:v>
                </c:pt>
                <c:pt idx="2827">
                  <c:v>0</c:v>
                </c:pt>
                <c:pt idx="2828">
                  <c:v>0</c:v>
                </c:pt>
                <c:pt idx="2829">
                  <c:v>4.7426492174312598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2.0174894333630702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5.38756793534204</c:v>
                </c:pt>
                <c:pt idx="2851">
                  <c:v>3.8462212824739801</c:v>
                </c:pt>
                <c:pt idx="2852">
                  <c:v>2.5933152343996202</c:v>
                </c:pt>
                <c:pt idx="2853">
                  <c:v>3.0412827713320398</c:v>
                </c:pt>
                <c:pt idx="2854">
                  <c:v>4.3268019867930496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4.1041829185897498</c:v>
                </c:pt>
                <c:pt idx="2861">
                  <c:v>0</c:v>
                </c:pt>
                <c:pt idx="2862">
                  <c:v>6.3472450367006399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6.6774858185476003</c:v>
                </c:pt>
                <c:pt idx="2870">
                  <c:v>0</c:v>
                </c:pt>
                <c:pt idx="2871">
                  <c:v>0</c:v>
                </c:pt>
                <c:pt idx="2872">
                  <c:v>2.5129500988270399</c:v>
                </c:pt>
                <c:pt idx="2873">
                  <c:v>7.4778435757222201</c:v>
                </c:pt>
                <c:pt idx="2874">
                  <c:v>13.8591398602029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0.15044152846277301</c:v>
                </c:pt>
                <c:pt idx="2880">
                  <c:v>0</c:v>
                </c:pt>
                <c:pt idx="2881">
                  <c:v>0</c:v>
                </c:pt>
                <c:pt idx="2882">
                  <c:v>1.6869558534112301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18.220017742561101</c:v>
                </c:pt>
                <c:pt idx="2889">
                  <c:v>7.0599752123705501</c:v>
                </c:pt>
                <c:pt idx="2890">
                  <c:v>6.0483878940958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2.9592716235588701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1.9188661189839</c:v>
                </c:pt>
                <c:pt idx="2908">
                  <c:v>0</c:v>
                </c:pt>
                <c:pt idx="2909">
                  <c:v>8.2844231794302807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1.4766747609905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2.1945549021811801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7.9451379522429102</c:v>
                </c:pt>
                <c:pt idx="2925">
                  <c:v>5.39973981099858E-2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7.33537215022303</c:v>
                </c:pt>
                <c:pt idx="2933">
                  <c:v>2.5036415616219001</c:v>
                </c:pt>
                <c:pt idx="2934">
                  <c:v>8.7635077123603704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8.1566848764216306</c:v>
                </c:pt>
                <c:pt idx="2939">
                  <c:v>6.45196478415511</c:v>
                </c:pt>
                <c:pt idx="2940">
                  <c:v>0</c:v>
                </c:pt>
                <c:pt idx="2941">
                  <c:v>0</c:v>
                </c:pt>
                <c:pt idx="2942">
                  <c:v>6.1609722905151001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4.8037775892403998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0.75929344270629395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2.4916286747487999</c:v>
                </c:pt>
                <c:pt idx="2986">
                  <c:v>5.7453033757231502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4.9603961285607898</c:v>
                </c:pt>
                <c:pt idx="3002">
                  <c:v>10.909765920820099</c:v>
                </c:pt>
                <c:pt idx="3003">
                  <c:v>3.9919305612068499</c:v>
                </c:pt>
                <c:pt idx="3004">
                  <c:v>0</c:v>
                </c:pt>
                <c:pt idx="3005">
                  <c:v>0.79348277892025898</c:v>
                </c:pt>
                <c:pt idx="3006">
                  <c:v>6.8529278071467203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3.2303133848474399</c:v>
                </c:pt>
                <c:pt idx="3011">
                  <c:v>0</c:v>
                </c:pt>
                <c:pt idx="3012">
                  <c:v>0</c:v>
                </c:pt>
                <c:pt idx="3013">
                  <c:v>0.17118399707256701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4.20204498868664</c:v>
                </c:pt>
                <c:pt idx="3018">
                  <c:v>0</c:v>
                </c:pt>
                <c:pt idx="3019">
                  <c:v>0</c:v>
                </c:pt>
                <c:pt idx="3020">
                  <c:v>2.5203027557382498</c:v>
                </c:pt>
                <c:pt idx="3021">
                  <c:v>0</c:v>
                </c:pt>
                <c:pt idx="3022">
                  <c:v>0.93036627722478205</c:v>
                </c:pt>
                <c:pt idx="3023">
                  <c:v>3.2959696544239998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9.9292572643373003</c:v>
                </c:pt>
                <c:pt idx="3032">
                  <c:v>0</c:v>
                </c:pt>
                <c:pt idx="3033">
                  <c:v>5.5646110287052899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3.7584594691624602</c:v>
                </c:pt>
                <c:pt idx="3042">
                  <c:v>0</c:v>
                </c:pt>
                <c:pt idx="3043">
                  <c:v>1.6157527797476801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2.1088775362971899</c:v>
                </c:pt>
                <c:pt idx="3058">
                  <c:v>6.1312460288302697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9.1782663596145806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1.13535070570789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2.16172054018327</c:v>
                </c:pt>
                <c:pt idx="3086">
                  <c:v>5.1833725598010201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3.48574233714344</c:v>
                </c:pt>
                <c:pt idx="3092">
                  <c:v>13.215665721116901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1.3584802407676899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1.25348221275836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0.57373926533834596</c:v>
                </c:pt>
                <c:pt idx="3122">
                  <c:v>0</c:v>
                </c:pt>
                <c:pt idx="3123">
                  <c:v>0.86446525968141696</c:v>
                </c:pt>
                <c:pt idx="3124">
                  <c:v>3.6372812696249301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7.3768066073699199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5.3586999163567599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5.0787985971562604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1.9705357666331</c:v>
                </c:pt>
                <c:pt idx="3167">
                  <c:v>1.5106490061046101</c:v>
                </c:pt>
                <c:pt idx="3168">
                  <c:v>0</c:v>
                </c:pt>
                <c:pt idx="3169">
                  <c:v>6.0990484451404301</c:v>
                </c:pt>
                <c:pt idx="3170">
                  <c:v>7.0368314497802302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3.6626142673716</c:v>
                </c:pt>
                <c:pt idx="3177">
                  <c:v>0</c:v>
                </c:pt>
                <c:pt idx="3178">
                  <c:v>0</c:v>
                </c:pt>
                <c:pt idx="3179">
                  <c:v>11.512248027006301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0.141042729801857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4.0821874862115601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2.3149211113965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1.94576377281354</c:v>
                </c:pt>
                <c:pt idx="3220">
                  <c:v>0</c:v>
                </c:pt>
                <c:pt idx="3221">
                  <c:v>0</c:v>
                </c:pt>
                <c:pt idx="3222">
                  <c:v>1.2096918624903401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1.1249023207442601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4.4686592000219898</c:v>
                </c:pt>
                <c:pt idx="3239">
                  <c:v>12.331497122346301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2.9484271791135801</c:v>
                </c:pt>
                <c:pt idx="3249">
                  <c:v>0</c:v>
                </c:pt>
                <c:pt idx="3250">
                  <c:v>0</c:v>
                </c:pt>
                <c:pt idx="3251">
                  <c:v>2.25165449835549</c:v>
                </c:pt>
                <c:pt idx="3252">
                  <c:v>0</c:v>
                </c:pt>
                <c:pt idx="3253">
                  <c:v>7.9322823895335501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9.0177313022571699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9.8743992608040507</c:v>
                </c:pt>
                <c:pt idx="3265">
                  <c:v>0</c:v>
                </c:pt>
                <c:pt idx="3266">
                  <c:v>19.068523644248099</c:v>
                </c:pt>
                <c:pt idx="3267">
                  <c:v>0</c:v>
                </c:pt>
                <c:pt idx="3268">
                  <c:v>2.5791507381218599</c:v>
                </c:pt>
                <c:pt idx="3269">
                  <c:v>5.6164267340740901</c:v>
                </c:pt>
                <c:pt idx="3270">
                  <c:v>0</c:v>
                </c:pt>
                <c:pt idx="3271">
                  <c:v>1.3342322218435401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0.75432985791038498</c:v>
                </c:pt>
                <c:pt idx="3289">
                  <c:v>0</c:v>
                </c:pt>
                <c:pt idx="3290">
                  <c:v>8.95997041841221</c:v>
                </c:pt>
                <c:pt idx="3291">
                  <c:v>0</c:v>
                </c:pt>
                <c:pt idx="3292">
                  <c:v>7.8768287185278796</c:v>
                </c:pt>
                <c:pt idx="3293">
                  <c:v>2.52721893771511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33.703549166689399</c:v>
                </c:pt>
                <c:pt idx="3298">
                  <c:v>21.2424699979553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9.6053418038558593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1.88749544852999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6.2565652567774599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5.9959258462524403</c:v>
                </c:pt>
                <c:pt idx="3333">
                  <c:v>0</c:v>
                </c:pt>
                <c:pt idx="3334">
                  <c:v>1.65674042268663</c:v>
                </c:pt>
                <c:pt idx="3335">
                  <c:v>9.6342739062994003</c:v>
                </c:pt>
                <c:pt idx="3336">
                  <c:v>0.172514249875373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0.80878630393185102</c:v>
                </c:pt>
                <c:pt idx="3344">
                  <c:v>0</c:v>
                </c:pt>
                <c:pt idx="3345">
                  <c:v>0</c:v>
                </c:pt>
                <c:pt idx="3346">
                  <c:v>1.76134738360798</c:v>
                </c:pt>
                <c:pt idx="3347">
                  <c:v>0</c:v>
                </c:pt>
                <c:pt idx="3348">
                  <c:v>4.8536589430497097</c:v>
                </c:pt>
                <c:pt idx="3349">
                  <c:v>4.76906436266162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1.11579329799723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3.9640595842235902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4.3979593496517901E-2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3.0230273738934499</c:v>
                </c:pt>
                <c:pt idx="3405">
                  <c:v>0</c:v>
                </c:pt>
                <c:pt idx="3406">
                  <c:v>11.7812760188553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0.741682022444906</c:v>
                </c:pt>
                <c:pt idx="3414">
                  <c:v>0.94667949846548505</c:v>
                </c:pt>
                <c:pt idx="3415">
                  <c:v>0</c:v>
                </c:pt>
                <c:pt idx="3416">
                  <c:v>0</c:v>
                </c:pt>
                <c:pt idx="3417">
                  <c:v>0.83691605472527097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4.0688256533779201</c:v>
                </c:pt>
                <c:pt idx="3438">
                  <c:v>0</c:v>
                </c:pt>
                <c:pt idx="3439">
                  <c:v>8.9198395702261397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2.6767269629394401</c:v>
                </c:pt>
                <c:pt idx="3447">
                  <c:v>0</c:v>
                </c:pt>
                <c:pt idx="3448">
                  <c:v>1.1082974516269299</c:v>
                </c:pt>
                <c:pt idx="3449">
                  <c:v>0</c:v>
                </c:pt>
                <c:pt idx="3450">
                  <c:v>0</c:v>
                </c:pt>
                <c:pt idx="3451">
                  <c:v>11.0898364560221</c:v>
                </c:pt>
                <c:pt idx="3452">
                  <c:v>9.0037943707125105</c:v>
                </c:pt>
                <c:pt idx="3453">
                  <c:v>0</c:v>
                </c:pt>
                <c:pt idx="3454">
                  <c:v>0</c:v>
                </c:pt>
                <c:pt idx="3455">
                  <c:v>1.11368012367195</c:v>
                </c:pt>
                <c:pt idx="3456">
                  <c:v>0</c:v>
                </c:pt>
                <c:pt idx="3457">
                  <c:v>10.9588071568333</c:v>
                </c:pt>
                <c:pt idx="3458">
                  <c:v>2.2518922246845801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0.86394709713257001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17.969770077150301</c:v>
                </c:pt>
                <c:pt idx="3468">
                  <c:v>14.077384439095001</c:v>
                </c:pt>
                <c:pt idx="3469">
                  <c:v>4.6474675337731197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1.8379426625629101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2.67938223457358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10.5364696311747</c:v>
                </c:pt>
                <c:pt idx="3498">
                  <c:v>6.2079268730252597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6.1496199778651199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8.3225932728129592</c:v>
                </c:pt>
                <c:pt idx="3521">
                  <c:v>7.8011581608321201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2.8733224537851898</c:v>
                </c:pt>
                <c:pt idx="3528">
                  <c:v>0</c:v>
                </c:pt>
                <c:pt idx="3529">
                  <c:v>0</c:v>
                </c:pt>
                <c:pt idx="3530">
                  <c:v>0.103799925311802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19.021630066197201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3.12915515414358</c:v>
                </c:pt>
                <c:pt idx="3543">
                  <c:v>4.3524749573482602</c:v>
                </c:pt>
                <c:pt idx="3544">
                  <c:v>0</c:v>
                </c:pt>
                <c:pt idx="3545">
                  <c:v>0</c:v>
                </c:pt>
                <c:pt idx="3546">
                  <c:v>15.2507525244178</c:v>
                </c:pt>
                <c:pt idx="3547">
                  <c:v>12.9452802614988</c:v>
                </c:pt>
                <c:pt idx="3548">
                  <c:v>6.1711760007923404</c:v>
                </c:pt>
                <c:pt idx="3549">
                  <c:v>3.8095565513571201E-3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4.1562404098972702E-2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5.4573515453303996</c:v>
                </c:pt>
                <c:pt idx="3565">
                  <c:v>0.57891548190865505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2.00312765949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0.73732425105972199</c:v>
                </c:pt>
                <c:pt idx="3576">
                  <c:v>0</c:v>
                </c:pt>
                <c:pt idx="3577">
                  <c:v>2.8389785218639099</c:v>
                </c:pt>
                <c:pt idx="3578">
                  <c:v>2.4995430626986099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5.5587354514276104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5.0585471034424501</c:v>
                </c:pt>
                <c:pt idx="3594">
                  <c:v>0.74875780705430794</c:v>
                </c:pt>
                <c:pt idx="3595">
                  <c:v>0</c:v>
                </c:pt>
                <c:pt idx="3596">
                  <c:v>0</c:v>
                </c:pt>
                <c:pt idx="3597">
                  <c:v>5.5176522422344298</c:v>
                </c:pt>
                <c:pt idx="3598">
                  <c:v>0.85433097137659997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1.2015869069899801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3.72271030144167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6.3933199050796903</c:v>
                </c:pt>
                <c:pt idx="3620">
                  <c:v>0</c:v>
                </c:pt>
                <c:pt idx="3621">
                  <c:v>4.2521464207852402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1.97605633987302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5.10752750644654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0.69007053657774997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5.6879613428747398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4.6216643583904098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15.623225529500299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2.4458632625467902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3.62944813362656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1.0527959160801801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8.0646174145731493</c:v>
                </c:pt>
                <c:pt idx="3683">
                  <c:v>1.45975782401655E-2</c:v>
                </c:pt>
                <c:pt idx="3684">
                  <c:v>0</c:v>
                </c:pt>
                <c:pt idx="3685">
                  <c:v>2.3377563033215401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1.36627349505384</c:v>
                </c:pt>
                <c:pt idx="3698">
                  <c:v>0</c:v>
                </c:pt>
                <c:pt idx="3699">
                  <c:v>13.8504126410458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0.17815899344441</c:v>
                </c:pt>
                <c:pt idx="3704">
                  <c:v>0</c:v>
                </c:pt>
                <c:pt idx="3705">
                  <c:v>6.00989719312083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10.273057335653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5.8530252441411204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4.7173351042777902</c:v>
                </c:pt>
                <c:pt idx="3745">
                  <c:v>0</c:v>
                </c:pt>
                <c:pt idx="3746">
                  <c:v>0</c:v>
                </c:pt>
                <c:pt idx="3747">
                  <c:v>9.4518280428176595</c:v>
                </c:pt>
                <c:pt idx="3748">
                  <c:v>2.7625128683374398</c:v>
                </c:pt>
                <c:pt idx="3749">
                  <c:v>0</c:v>
                </c:pt>
                <c:pt idx="3750">
                  <c:v>2.91658387821804E-4</c:v>
                </c:pt>
                <c:pt idx="3751">
                  <c:v>0</c:v>
                </c:pt>
                <c:pt idx="3752">
                  <c:v>6.9021467625448496</c:v>
                </c:pt>
                <c:pt idx="3753">
                  <c:v>0</c:v>
                </c:pt>
                <c:pt idx="3754">
                  <c:v>2.4212941097892502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1.9675604675952001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20.3623261316115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7.0248514864171101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2.82854604396573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4.4201321050018301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1.4191543736764101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12.234462268817801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2.1146701679683599</c:v>
                </c:pt>
                <c:pt idx="3810">
                  <c:v>5.4927081555154302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25.410233268930799</c:v>
                </c:pt>
                <c:pt idx="3825">
                  <c:v>9.3776075575538194</c:v>
                </c:pt>
                <c:pt idx="3826">
                  <c:v>0</c:v>
                </c:pt>
                <c:pt idx="3827">
                  <c:v>2.0830103799323401</c:v>
                </c:pt>
                <c:pt idx="3828">
                  <c:v>0</c:v>
                </c:pt>
                <c:pt idx="3829">
                  <c:v>0</c:v>
                </c:pt>
                <c:pt idx="3830">
                  <c:v>5.3139273581108002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3.6892737924633301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4.5537814222713697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2.2526555073113599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9.8007623534392891</c:v>
                </c:pt>
                <c:pt idx="3851">
                  <c:v>0</c:v>
                </c:pt>
                <c:pt idx="3852">
                  <c:v>0</c:v>
                </c:pt>
                <c:pt idx="3853">
                  <c:v>8.9435473271042607</c:v>
                </c:pt>
                <c:pt idx="3854">
                  <c:v>0</c:v>
                </c:pt>
                <c:pt idx="3855">
                  <c:v>0</c:v>
                </c:pt>
                <c:pt idx="3856">
                  <c:v>7.2666389115216203</c:v>
                </c:pt>
                <c:pt idx="3857">
                  <c:v>0</c:v>
                </c:pt>
                <c:pt idx="3858">
                  <c:v>2.2831456888719499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7.8043021570381699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1.33384127431823</c:v>
                </c:pt>
                <c:pt idx="3883">
                  <c:v>0</c:v>
                </c:pt>
                <c:pt idx="3884">
                  <c:v>5.3968307974634797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2.5102873188080901</c:v>
                </c:pt>
                <c:pt idx="3894">
                  <c:v>0</c:v>
                </c:pt>
                <c:pt idx="3895">
                  <c:v>13.6967841221844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12.350528039651699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3.2427447851668001</c:v>
                </c:pt>
                <c:pt idx="3915">
                  <c:v>0</c:v>
                </c:pt>
                <c:pt idx="3916">
                  <c:v>0</c:v>
                </c:pt>
                <c:pt idx="3917">
                  <c:v>9.4464606760190009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4.6383364093713899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9.4112103909477494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6.0094734300667296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2.9412267142762301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9.0032431875479002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4.1274666577456003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5.53970263469005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5.3262921115571702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8.7377718563650895</c:v>
                </c:pt>
                <c:pt idx="3976">
                  <c:v>0</c:v>
                </c:pt>
                <c:pt idx="3977">
                  <c:v>21.696354511756901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2.19690554649558</c:v>
                </c:pt>
                <c:pt idx="3997">
                  <c:v>0</c:v>
                </c:pt>
                <c:pt idx="3998">
                  <c:v>2.5121155992371298</c:v>
                </c:pt>
                <c:pt idx="3999">
                  <c:v>0.77526197363526805</c:v>
                </c:pt>
                <c:pt idx="4000">
                  <c:v>0</c:v>
                </c:pt>
                <c:pt idx="4001">
                  <c:v>0</c:v>
                </c:pt>
                <c:pt idx="4002">
                  <c:v>4.7703568129287204</c:v>
                </c:pt>
                <c:pt idx="4003">
                  <c:v>3.1679882919262798</c:v>
                </c:pt>
                <c:pt idx="4004">
                  <c:v>6.9114400861530196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2.6232492237936702</c:v>
                </c:pt>
                <c:pt idx="4011">
                  <c:v>0</c:v>
                </c:pt>
                <c:pt idx="4012">
                  <c:v>11.464195868462999</c:v>
                </c:pt>
                <c:pt idx="4013">
                  <c:v>1.2113046628385</c:v>
                </c:pt>
                <c:pt idx="4014">
                  <c:v>0</c:v>
                </c:pt>
                <c:pt idx="4015">
                  <c:v>7.7451982458927802</c:v>
                </c:pt>
                <c:pt idx="4016">
                  <c:v>0</c:v>
                </c:pt>
                <c:pt idx="4017">
                  <c:v>8.0524658837265903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1.86578208241974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3.1860130286363102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5.1833318654777898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1.29339853940148</c:v>
                </c:pt>
                <c:pt idx="4061">
                  <c:v>0</c:v>
                </c:pt>
                <c:pt idx="4062">
                  <c:v>4.50712619795467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3.30002763759691</c:v>
                </c:pt>
                <c:pt idx="4067">
                  <c:v>0</c:v>
                </c:pt>
                <c:pt idx="4068">
                  <c:v>1.4698217880767099</c:v>
                </c:pt>
                <c:pt idx="4069">
                  <c:v>4.9289255869766402</c:v>
                </c:pt>
                <c:pt idx="4070">
                  <c:v>0</c:v>
                </c:pt>
                <c:pt idx="4071">
                  <c:v>2.9173060343970598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0.79115551427481901</c:v>
                </c:pt>
                <c:pt idx="4083">
                  <c:v>7.4026124438940597</c:v>
                </c:pt>
                <c:pt idx="4084">
                  <c:v>0</c:v>
                </c:pt>
                <c:pt idx="4085">
                  <c:v>5.9465937249614296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10.181556750294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1.00713300194414</c:v>
                </c:pt>
                <c:pt idx="4111">
                  <c:v>0.41287028312629198</c:v>
                </c:pt>
                <c:pt idx="4112">
                  <c:v>0</c:v>
                </c:pt>
                <c:pt idx="4113">
                  <c:v>0</c:v>
                </c:pt>
                <c:pt idx="4114">
                  <c:v>7.5792090881315302</c:v>
                </c:pt>
                <c:pt idx="4115">
                  <c:v>0</c:v>
                </c:pt>
                <c:pt idx="4116">
                  <c:v>0</c:v>
                </c:pt>
                <c:pt idx="4117">
                  <c:v>2.6055006511088199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8.2491604753687398</c:v>
                </c:pt>
                <c:pt idx="4126">
                  <c:v>3.92869912906581</c:v>
                </c:pt>
                <c:pt idx="4127">
                  <c:v>13.186858335202</c:v>
                </c:pt>
                <c:pt idx="4128">
                  <c:v>3.9024792605940202</c:v>
                </c:pt>
                <c:pt idx="4129">
                  <c:v>0</c:v>
                </c:pt>
                <c:pt idx="4130">
                  <c:v>0</c:v>
                </c:pt>
                <c:pt idx="4131">
                  <c:v>1.61775416604457</c:v>
                </c:pt>
                <c:pt idx="4132">
                  <c:v>8.7938628121872799</c:v>
                </c:pt>
                <c:pt idx="4133">
                  <c:v>0</c:v>
                </c:pt>
                <c:pt idx="4134">
                  <c:v>11.057720537673299</c:v>
                </c:pt>
                <c:pt idx="4135">
                  <c:v>0</c:v>
                </c:pt>
                <c:pt idx="4136">
                  <c:v>2.1144642407025498</c:v>
                </c:pt>
                <c:pt idx="4137">
                  <c:v>0</c:v>
                </c:pt>
                <c:pt idx="4138">
                  <c:v>0</c:v>
                </c:pt>
                <c:pt idx="4139">
                  <c:v>1.9129318215948401</c:v>
                </c:pt>
                <c:pt idx="4140">
                  <c:v>2.7534326087110101</c:v>
                </c:pt>
                <c:pt idx="4141">
                  <c:v>0.90244557762301003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0.78495550511117496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2.4828019413028399</c:v>
                </c:pt>
                <c:pt idx="4156">
                  <c:v>0</c:v>
                </c:pt>
                <c:pt idx="4157">
                  <c:v>0</c:v>
                </c:pt>
                <c:pt idx="4158">
                  <c:v>16.353062364776001</c:v>
                </c:pt>
                <c:pt idx="4159">
                  <c:v>4.0944127472814804</c:v>
                </c:pt>
                <c:pt idx="4160">
                  <c:v>0</c:v>
                </c:pt>
                <c:pt idx="4161">
                  <c:v>6.16239044324956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9.6930749841934993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12.470342088751</c:v>
                </c:pt>
                <c:pt idx="4171">
                  <c:v>0</c:v>
                </c:pt>
                <c:pt idx="4172">
                  <c:v>3.6849654632507902</c:v>
                </c:pt>
                <c:pt idx="4173">
                  <c:v>5.9790485767203703E-4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2.3550638008382201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2.0685360776816601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6.9006912597827501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10.0847315016434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5.9664530983729804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4.7699935079243598</c:v>
                </c:pt>
                <c:pt idx="4212">
                  <c:v>0</c:v>
                </c:pt>
                <c:pt idx="4213">
                  <c:v>0</c:v>
                </c:pt>
                <c:pt idx="4214">
                  <c:v>5.3065108313954399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1.6792583354674799</c:v>
                </c:pt>
                <c:pt idx="4219">
                  <c:v>7.7083125167458197</c:v>
                </c:pt>
                <c:pt idx="4220">
                  <c:v>0</c:v>
                </c:pt>
                <c:pt idx="4221">
                  <c:v>11.4981410955291</c:v>
                </c:pt>
                <c:pt idx="4222">
                  <c:v>14.1073692584058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3.1848923621177998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3.36575444577764</c:v>
                </c:pt>
                <c:pt idx="4241">
                  <c:v>0</c:v>
                </c:pt>
                <c:pt idx="4242">
                  <c:v>0</c:v>
                </c:pt>
                <c:pt idx="4243">
                  <c:v>4.6925474580200603</c:v>
                </c:pt>
                <c:pt idx="4244">
                  <c:v>1.98055869385876</c:v>
                </c:pt>
                <c:pt idx="4245">
                  <c:v>0</c:v>
                </c:pt>
                <c:pt idx="4246">
                  <c:v>0</c:v>
                </c:pt>
                <c:pt idx="4247">
                  <c:v>12.8707649742451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8.0663821190216307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2.16184336473526</c:v>
                </c:pt>
                <c:pt idx="4271">
                  <c:v>10.9894228343738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4.65994342455887</c:v>
                </c:pt>
                <c:pt idx="4277">
                  <c:v>0</c:v>
                </c:pt>
                <c:pt idx="4278">
                  <c:v>0</c:v>
                </c:pt>
                <c:pt idx="4279">
                  <c:v>1.0968916680554499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3.8821931957773899</c:v>
                </c:pt>
                <c:pt idx="4287">
                  <c:v>0</c:v>
                </c:pt>
                <c:pt idx="4288">
                  <c:v>2.2423400323926299</c:v>
                </c:pt>
                <c:pt idx="4289">
                  <c:v>0</c:v>
                </c:pt>
                <c:pt idx="4290">
                  <c:v>0</c:v>
                </c:pt>
                <c:pt idx="4291">
                  <c:v>9.8195253255137196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14.1377294658097</c:v>
                </c:pt>
                <c:pt idx="4298">
                  <c:v>0</c:v>
                </c:pt>
                <c:pt idx="4299">
                  <c:v>0</c:v>
                </c:pt>
                <c:pt idx="4300">
                  <c:v>22.991235895199299</c:v>
                </c:pt>
                <c:pt idx="4301">
                  <c:v>0</c:v>
                </c:pt>
                <c:pt idx="4302">
                  <c:v>1.22360221438891</c:v>
                </c:pt>
                <c:pt idx="4303">
                  <c:v>5.0905105916716504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2.0557709610642099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2.6343970301513799</c:v>
                </c:pt>
                <c:pt idx="4321">
                  <c:v>0</c:v>
                </c:pt>
                <c:pt idx="4322">
                  <c:v>2.3122563994528398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0.41527213361490201</c:v>
                </c:pt>
                <c:pt idx="4329">
                  <c:v>1.70099414602865</c:v>
                </c:pt>
                <c:pt idx="4330">
                  <c:v>9.3266565930590808</c:v>
                </c:pt>
                <c:pt idx="4331">
                  <c:v>0</c:v>
                </c:pt>
                <c:pt idx="4332">
                  <c:v>0</c:v>
                </c:pt>
                <c:pt idx="4333">
                  <c:v>7.5292233929527104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3.61665486262853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5.6071912898606699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2.5103651306853201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12.477308308488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20.9286715514232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4.9426925373817099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6.8480164312949796</c:v>
                </c:pt>
                <c:pt idx="4401">
                  <c:v>11.208683336551999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3.8585521905743598</c:v>
                </c:pt>
                <c:pt idx="4406">
                  <c:v>0</c:v>
                </c:pt>
                <c:pt idx="4407">
                  <c:v>0</c:v>
                </c:pt>
                <c:pt idx="4408">
                  <c:v>33.100263345695197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0.97519294436202397</c:v>
                </c:pt>
                <c:pt idx="4415">
                  <c:v>0.57860776196480301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A6-4D5C-983B-AF1471BB0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912303"/>
        <c:axId val="27301151"/>
      </c:scatterChart>
      <c:valAx>
        <c:axId val="1450912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01151"/>
        <c:crosses val="autoZero"/>
        <c:crossBetween val="midCat"/>
      </c:valAx>
      <c:valAx>
        <c:axId val="27301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09123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0554291420433139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SORT'!$AE$3</c:f>
              <c:strCache>
                <c:ptCount val="1"/>
                <c:pt idx="0">
                  <c:v>Uninsured Shares to Assets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SORT'!$AE$4:$AE$4422</c:f>
              <c:numCache>
                <c:formatCode>0.00</c:formatCode>
                <c:ptCount val="4419"/>
                <c:pt idx="0">
                  <c:v>0</c:v>
                </c:pt>
                <c:pt idx="1">
                  <c:v>2.0687749861156499</c:v>
                </c:pt>
                <c:pt idx="2">
                  <c:v>3.88467313015413</c:v>
                </c:pt>
                <c:pt idx="3">
                  <c:v>8.5640800054258808</c:v>
                </c:pt>
                <c:pt idx="4">
                  <c:v>0.99332076179509599</c:v>
                </c:pt>
                <c:pt idx="5">
                  <c:v>0</c:v>
                </c:pt>
                <c:pt idx="6">
                  <c:v>5.1606064305056103</c:v>
                </c:pt>
                <c:pt idx="7">
                  <c:v>3.7734289939007799</c:v>
                </c:pt>
                <c:pt idx="8">
                  <c:v>0.69574251035919599</c:v>
                </c:pt>
                <c:pt idx="9">
                  <c:v>2.16982328185619</c:v>
                </c:pt>
                <c:pt idx="10">
                  <c:v>1.9913550704234799</c:v>
                </c:pt>
                <c:pt idx="11">
                  <c:v>0</c:v>
                </c:pt>
                <c:pt idx="12">
                  <c:v>0</c:v>
                </c:pt>
                <c:pt idx="13">
                  <c:v>5.9334829270096003</c:v>
                </c:pt>
                <c:pt idx="14">
                  <c:v>1.68333059237546</c:v>
                </c:pt>
                <c:pt idx="15">
                  <c:v>6.8365266607844504</c:v>
                </c:pt>
                <c:pt idx="16">
                  <c:v>2.5883555347199798</c:v>
                </c:pt>
                <c:pt idx="17">
                  <c:v>7.7809154472225597</c:v>
                </c:pt>
                <c:pt idx="18">
                  <c:v>4.0784180744454197</c:v>
                </c:pt>
                <c:pt idx="19">
                  <c:v>2.8664709436956</c:v>
                </c:pt>
                <c:pt idx="20">
                  <c:v>4.9107817282297699</c:v>
                </c:pt>
                <c:pt idx="21">
                  <c:v>2.9048139785233298</c:v>
                </c:pt>
                <c:pt idx="22">
                  <c:v>0</c:v>
                </c:pt>
                <c:pt idx="23">
                  <c:v>5.4950864090459897</c:v>
                </c:pt>
                <c:pt idx="24">
                  <c:v>4.9940723538582104</c:v>
                </c:pt>
                <c:pt idx="25">
                  <c:v>9.1789117951227706</c:v>
                </c:pt>
                <c:pt idx="26">
                  <c:v>6.2300173467697304</c:v>
                </c:pt>
                <c:pt idx="27">
                  <c:v>0</c:v>
                </c:pt>
                <c:pt idx="28">
                  <c:v>19.652099288012799</c:v>
                </c:pt>
                <c:pt idx="29">
                  <c:v>8.7174876613819308</c:v>
                </c:pt>
                <c:pt idx="30">
                  <c:v>0.81811875960591796</c:v>
                </c:pt>
                <c:pt idx="31">
                  <c:v>3.0269683934788501</c:v>
                </c:pt>
                <c:pt idx="32">
                  <c:v>0</c:v>
                </c:pt>
                <c:pt idx="33">
                  <c:v>2.1201864379730502</c:v>
                </c:pt>
                <c:pt idx="34">
                  <c:v>2.5210908012457902</c:v>
                </c:pt>
                <c:pt idx="35">
                  <c:v>3.6346200127354402</c:v>
                </c:pt>
                <c:pt idx="36">
                  <c:v>0</c:v>
                </c:pt>
                <c:pt idx="37">
                  <c:v>4.8753646284957499</c:v>
                </c:pt>
                <c:pt idx="38">
                  <c:v>6.9480014814101798</c:v>
                </c:pt>
                <c:pt idx="39">
                  <c:v>0</c:v>
                </c:pt>
                <c:pt idx="40">
                  <c:v>0</c:v>
                </c:pt>
                <c:pt idx="41">
                  <c:v>6.0343659620955101</c:v>
                </c:pt>
                <c:pt idx="42">
                  <c:v>3.2986451981415899</c:v>
                </c:pt>
                <c:pt idx="43">
                  <c:v>0</c:v>
                </c:pt>
                <c:pt idx="44">
                  <c:v>0</c:v>
                </c:pt>
                <c:pt idx="45">
                  <c:v>4.8441768643723497</c:v>
                </c:pt>
                <c:pt idx="46">
                  <c:v>4.26830400325235</c:v>
                </c:pt>
                <c:pt idx="47">
                  <c:v>6.0489972353975903</c:v>
                </c:pt>
                <c:pt idx="48">
                  <c:v>10.4866933231615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0.26130358790592501</c:v>
                </c:pt>
                <c:pt idx="53">
                  <c:v>6.9644401734028101</c:v>
                </c:pt>
                <c:pt idx="54">
                  <c:v>1.7077778149735401</c:v>
                </c:pt>
                <c:pt idx="55">
                  <c:v>0</c:v>
                </c:pt>
                <c:pt idx="56">
                  <c:v>0</c:v>
                </c:pt>
                <c:pt idx="57">
                  <c:v>3.6883604411724602</c:v>
                </c:pt>
                <c:pt idx="58">
                  <c:v>5.5535882077921999</c:v>
                </c:pt>
                <c:pt idx="59">
                  <c:v>11.920182276713</c:v>
                </c:pt>
                <c:pt idx="60">
                  <c:v>0</c:v>
                </c:pt>
                <c:pt idx="61">
                  <c:v>4.8328104675574401</c:v>
                </c:pt>
                <c:pt idx="62">
                  <c:v>1.02490824802534</c:v>
                </c:pt>
                <c:pt idx="63">
                  <c:v>2.4015827985213898</c:v>
                </c:pt>
                <c:pt idx="64">
                  <c:v>0.47359025325826798</c:v>
                </c:pt>
                <c:pt idx="65">
                  <c:v>7.4950095203095204</c:v>
                </c:pt>
                <c:pt idx="66">
                  <c:v>7.3566654638288496</c:v>
                </c:pt>
                <c:pt idx="67">
                  <c:v>0</c:v>
                </c:pt>
                <c:pt idx="68">
                  <c:v>1.9702615556196399</c:v>
                </c:pt>
                <c:pt idx="69">
                  <c:v>2.46289617377376</c:v>
                </c:pt>
                <c:pt idx="70">
                  <c:v>0</c:v>
                </c:pt>
                <c:pt idx="71">
                  <c:v>2.5833959119397898</c:v>
                </c:pt>
                <c:pt idx="72">
                  <c:v>3.6653543518700999</c:v>
                </c:pt>
                <c:pt idx="73">
                  <c:v>12.389351692902601</c:v>
                </c:pt>
                <c:pt idx="74">
                  <c:v>21.899140541554999</c:v>
                </c:pt>
                <c:pt idx="75">
                  <c:v>16.489308088163501</c:v>
                </c:pt>
                <c:pt idx="76">
                  <c:v>0.87169288343669704</c:v>
                </c:pt>
                <c:pt idx="77">
                  <c:v>3.34242511434852</c:v>
                </c:pt>
                <c:pt idx="78">
                  <c:v>5.0092579834647104</c:v>
                </c:pt>
                <c:pt idx="79">
                  <c:v>18.251705075108401</c:v>
                </c:pt>
                <c:pt idx="80">
                  <c:v>5.4252034571166199</c:v>
                </c:pt>
                <c:pt idx="81">
                  <c:v>1.7067220890958601</c:v>
                </c:pt>
                <c:pt idx="82">
                  <c:v>2.7358598738895599</c:v>
                </c:pt>
                <c:pt idx="83">
                  <c:v>7.4444786234801397</c:v>
                </c:pt>
                <c:pt idx="84">
                  <c:v>2.99131912788441</c:v>
                </c:pt>
                <c:pt idx="85">
                  <c:v>1.10714204511396</c:v>
                </c:pt>
                <c:pt idx="86">
                  <c:v>3.5919645093132799</c:v>
                </c:pt>
                <c:pt idx="87">
                  <c:v>1.31626266087313</c:v>
                </c:pt>
                <c:pt idx="88">
                  <c:v>3.5947986947958399</c:v>
                </c:pt>
                <c:pt idx="89">
                  <c:v>1.3126712847092601</c:v>
                </c:pt>
                <c:pt idx="90">
                  <c:v>3.6821707572297502</c:v>
                </c:pt>
                <c:pt idx="91">
                  <c:v>8.9940585021125496</c:v>
                </c:pt>
                <c:pt idx="92">
                  <c:v>1.34581561698747</c:v>
                </c:pt>
                <c:pt idx="93">
                  <c:v>8.0495358267375607</c:v>
                </c:pt>
                <c:pt idx="94">
                  <c:v>6.8122415187597696</c:v>
                </c:pt>
                <c:pt idx="95">
                  <c:v>4.7779316320004499</c:v>
                </c:pt>
                <c:pt idx="96">
                  <c:v>3.0054222819038401</c:v>
                </c:pt>
                <c:pt idx="97">
                  <c:v>6.1864510075039103</c:v>
                </c:pt>
                <c:pt idx="98">
                  <c:v>3.7502245724792802</c:v>
                </c:pt>
                <c:pt idx="99">
                  <c:v>9.1279618659897697</c:v>
                </c:pt>
                <c:pt idx="100">
                  <c:v>1.59041106457137</c:v>
                </c:pt>
                <c:pt idx="101">
                  <c:v>1.6317898304091401</c:v>
                </c:pt>
                <c:pt idx="102">
                  <c:v>0.869705652239813</c:v>
                </c:pt>
                <c:pt idx="103">
                  <c:v>5.2781909409596697</c:v>
                </c:pt>
                <c:pt idx="104">
                  <c:v>0.18759804506054001</c:v>
                </c:pt>
                <c:pt idx="105">
                  <c:v>5.6692992053416997</c:v>
                </c:pt>
                <c:pt idx="106">
                  <c:v>3.4542948421709498</c:v>
                </c:pt>
                <c:pt idx="107">
                  <c:v>0</c:v>
                </c:pt>
                <c:pt idx="108">
                  <c:v>13.0633803774894</c:v>
                </c:pt>
                <c:pt idx="109">
                  <c:v>0.92693041757548</c:v>
                </c:pt>
                <c:pt idx="110">
                  <c:v>3.3998505145475799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5.5514259286183902</c:v>
                </c:pt>
                <c:pt idx="115">
                  <c:v>2.4145280669310099</c:v>
                </c:pt>
                <c:pt idx="116">
                  <c:v>11.124577985102899</c:v>
                </c:pt>
                <c:pt idx="117">
                  <c:v>0</c:v>
                </c:pt>
                <c:pt idx="118">
                  <c:v>2.5140544047425499</c:v>
                </c:pt>
                <c:pt idx="119">
                  <c:v>0.16789981709226701</c:v>
                </c:pt>
                <c:pt idx="120">
                  <c:v>3.2328945690305702</c:v>
                </c:pt>
                <c:pt idx="121">
                  <c:v>0</c:v>
                </c:pt>
                <c:pt idx="122">
                  <c:v>6.6869100441361402</c:v>
                </c:pt>
                <c:pt idx="123">
                  <c:v>0</c:v>
                </c:pt>
                <c:pt idx="124">
                  <c:v>2.7181047807957799</c:v>
                </c:pt>
                <c:pt idx="125">
                  <c:v>1.74420526233321</c:v>
                </c:pt>
                <c:pt idx="126">
                  <c:v>7.0366963042167603</c:v>
                </c:pt>
                <c:pt idx="127">
                  <c:v>0</c:v>
                </c:pt>
                <c:pt idx="128">
                  <c:v>2.0819343674798301</c:v>
                </c:pt>
                <c:pt idx="129">
                  <c:v>3.6611369654005101</c:v>
                </c:pt>
                <c:pt idx="130">
                  <c:v>0.642897913751455</c:v>
                </c:pt>
                <c:pt idx="131">
                  <c:v>8.5554736179293798</c:v>
                </c:pt>
                <c:pt idx="132">
                  <c:v>2.83980792504319</c:v>
                </c:pt>
                <c:pt idx="133">
                  <c:v>8.8594077195396401E-2</c:v>
                </c:pt>
                <c:pt idx="134">
                  <c:v>0</c:v>
                </c:pt>
                <c:pt idx="135">
                  <c:v>0</c:v>
                </c:pt>
                <c:pt idx="136">
                  <c:v>5.2220767269957404</c:v>
                </c:pt>
                <c:pt idx="137">
                  <c:v>8.4346153975148201</c:v>
                </c:pt>
                <c:pt idx="138">
                  <c:v>0</c:v>
                </c:pt>
                <c:pt idx="139">
                  <c:v>5.2259888989860901</c:v>
                </c:pt>
                <c:pt idx="140">
                  <c:v>15.643201817841</c:v>
                </c:pt>
                <c:pt idx="141">
                  <c:v>7.9556226545575397</c:v>
                </c:pt>
                <c:pt idx="142">
                  <c:v>0.31241815443526699</c:v>
                </c:pt>
                <c:pt idx="143">
                  <c:v>5.7173966398625398</c:v>
                </c:pt>
                <c:pt idx="144">
                  <c:v>10.174617464792799</c:v>
                </c:pt>
                <c:pt idx="145">
                  <c:v>4.8892399159452804</c:v>
                </c:pt>
                <c:pt idx="146">
                  <c:v>3.2944009861811501</c:v>
                </c:pt>
                <c:pt idx="147">
                  <c:v>7.9584068648446294E-3</c:v>
                </c:pt>
                <c:pt idx="148">
                  <c:v>0</c:v>
                </c:pt>
                <c:pt idx="149">
                  <c:v>0</c:v>
                </c:pt>
                <c:pt idx="150">
                  <c:v>5.7771344415234802</c:v>
                </c:pt>
                <c:pt idx="151">
                  <c:v>4.6957304268155502</c:v>
                </c:pt>
                <c:pt idx="152">
                  <c:v>0</c:v>
                </c:pt>
                <c:pt idx="153">
                  <c:v>0.54273384501896604</c:v>
                </c:pt>
                <c:pt idx="154">
                  <c:v>1.34569288462061</c:v>
                </c:pt>
                <c:pt idx="155">
                  <c:v>0</c:v>
                </c:pt>
                <c:pt idx="156">
                  <c:v>7.9343846090744004</c:v>
                </c:pt>
                <c:pt idx="157">
                  <c:v>6.0054012064730404</c:v>
                </c:pt>
                <c:pt idx="158">
                  <c:v>2.2289800037808498</c:v>
                </c:pt>
                <c:pt idx="159">
                  <c:v>9.4217222158083906</c:v>
                </c:pt>
                <c:pt idx="160">
                  <c:v>3.5377881496672301</c:v>
                </c:pt>
                <c:pt idx="161">
                  <c:v>4.4844130109577902</c:v>
                </c:pt>
                <c:pt idx="162">
                  <c:v>0</c:v>
                </c:pt>
                <c:pt idx="163">
                  <c:v>5.0457217930626301</c:v>
                </c:pt>
                <c:pt idx="164">
                  <c:v>3.6223081302186499</c:v>
                </c:pt>
                <c:pt idx="165">
                  <c:v>5.7085841660034697</c:v>
                </c:pt>
                <c:pt idx="166">
                  <c:v>4.6282930628041798</c:v>
                </c:pt>
                <c:pt idx="167">
                  <c:v>2.9356661479722499</c:v>
                </c:pt>
                <c:pt idx="168">
                  <c:v>2.0920183504025598</c:v>
                </c:pt>
                <c:pt idx="169">
                  <c:v>3.0103727193670902</c:v>
                </c:pt>
                <c:pt idx="170">
                  <c:v>10.9920616894274</c:v>
                </c:pt>
                <c:pt idx="171">
                  <c:v>0.61271957085362405</c:v>
                </c:pt>
                <c:pt idx="172">
                  <c:v>7.6750454139405404</c:v>
                </c:pt>
                <c:pt idx="173">
                  <c:v>0</c:v>
                </c:pt>
                <c:pt idx="174">
                  <c:v>11.5918144782051</c:v>
                </c:pt>
                <c:pt idx="175">
                  <c:v>1.7209175847575</c:v>
                </c:pt>
                <c:pt idx="176">
                  <c:v>7.0265298047453202</c:v>
                </c:pt>
                <c:pt idx="177">
                  <c:v>11.4468190504737</c:v>
                </c:pt>
                <c:pt idx="178">
                  <c:v>10.7307659467923</c:v>
                </c:pt>
                <c:pt idx="179">
                  <c:v>0</c:v>
                </c:pt>
                <c:pt idx="180">
                  <c:v>7.7849135012374502</c:v>
                </c:pt>
                <c:pt idx="181">
                  <c:v>0.33646901918689598</c:v>
                </c:pt>
                <c:pt idx="182">
                  <c:v>12.008330258408</c:v>
                </c:pt>
                <c:pt idx="183">
                  <c:v>6.83257392025223</c:v>
                </c:pt>
                <c:pt idx="184">
                  <c:v>3.3447124731615601</c:v>
                </c:pt>
                <c:pt idx="185">
                  <c:v>0</c:v>
                </c:pt>
                <c:pt idx="186">
                  <c:v>1.5451662248806</c:v>
                </c:pt>
                <c:pt idx="187">
                  <c:v>10.1580642874164</c:v>
                </c:pt>
                <c:pt idx="188">
                  <c:v>5.2591232821288898</c:v>
                </c:pt>
                <c:pt idx="189">
                  <c:v>10.621949169455</c:v>
                </c:pt>
                <c:pt idx="190">
                  <c:v>0</c:v>
                </c:pt>
                <c:pt idx="191">
                  <c:v>10.3686771557838</c:v>
                </c:pt>
                <c:pt idx="192">
                  <c:v>5.0997474515541903</c:v>
                </c:pt>
                <c:pt idx="193">
                  <c:v>7.6165243938512202</c:v>
                </c:pt>
                <c:pt idx="194">
                  <c:v>11.957337328895701</c:v>
                </c:pt>
                <c:pt idx="195">
                  <c:v>3.7326879826895301</c:v>
                </c:pt>
                <c:pt idx="196">
                  <c:v>6.7424354387256802</c:v>
                </c:pt>
                <c:pt idx="197">
                  <c:v>1.0470083399051</c:v>
                </c:pt>
                <c:pt idx="198">
                  <c:v>9.3037752349692706</c:v>
                </c:pt>
                <c:pt idx="199">
                  <c:v>2.7366051555156501</c:v>
                </c:pt>
                <c:pt idx="200">
                  <c:v>13.6305386125587</c:v>
                </c:pt>
                <c:pt idx="201">
                  <c:v>4.14943617998828</c:v>
                </c:pt>
                <c:pt idx="202">
                  <c:v>24.524469920503702</c:v>
                </c:pt>
                <c:pt idx="203">
                  <c:v>6.3681783019956502</c:v>
                </c:pt>
                <c:pt idx="204">
                  <c:v>4.0044048274487096</c:v>
                </c:pt>
                <c:pt idx="205">
                  <c:v>2.4439777667661602</c:v>
                </c:pt>
                <c:pt idx="206">
                  <c:v>7.1463470752148996</c:v>
                </c:pt>
                <c:pt idx="207">
                  <c:v>3.1217212834753099</c:v>
                </c:pt>
                <c:pt idx="208">
                  <c:v>8.6280940011728209</c:v>
                </c:pt>
                <c:pt idx="209">
                  <c:v>3.1518848081366699</c:v>
                </c:pt>
                <c:pt idx="210">
                  <c:v>0</c:v>
                </c:pt>
                <c:pt idx="211">
                  <c:v>9.0407546971150108</c:v>
                </c:pt>
                <c:pt idx="212">
                  <c:v>6.4168873359863499</c:v>
                </c:pt>
                <c:pt idx="213">
                  <c:v>0</c:v>
                </c:pt>
                <c:pt idx="214">
                  <c:v>0</c:v>
                </c:pt>
                <c:pt idx="215">
                  <c:v>3.5688252801448801</c:v>
                </c:pt>
                <c:pt idx="216">
                  <c:v>0</c:v>
                </c:pt>
                <c:pt idx="217">
                  <c:v>7.7565910508139497</c:v>
                </c:pt>
                <c:pt idx="218">
                  <c:v>8.0252445214392498</c:v>
                </c:pt>
                <c:pt idx="219">
                  <c:v>0</c:v>
                </c:pt>
                <c:pt idx="220">
                  <c:v>6.1979899491585302</c:v>
                </c:pt>
                <c:pt idx="221">
                  <c:v>1.3585283463937401</c:v>
                </c:pt>
                <c:pt idx="222">
                  <c:v>3.9672032342117598</c:v>
                </c:pt>
                <c:pt idx="223">
                  <c:v>0</c:v>
                </c:pt>
                <c:pt idx="224">
                  <c:v>0</c:v>
                </c:pt>
                <c:pt idx="225">
                  <c:v>0.199666923858311</c:v>
                </c:pt>
                <c:pt idx="226">
                  <c:v>4.0698768816445003</c:v>
                </c:pt>
                <c:pt idx="227">
                  <c:v>10.073603937134999</c:v>
                </c:pt>
                <c:pt idx="228">
                  <c:v>7.9473420027317898</c:v>
                </c:pt>
                <c:pt idx="229">
                  <c:v>7.27036531762365</c:v>
                </c:pt>
                <c:pt idx="230">
                  <c:v>0</c:v>
                </c:pt>
                <c:pt idx="231">
                  <c:v>9.9115140476651007</c:v>
                </c:pt>
                <c:pt idx="232">
                  <c:v>0</c:v>
                </c:pt>
                <c:pt idx="233">
                  <c:v>0</c:v>
                </c:pt>
                <c:pt idx="234">
                  <c:v>4.1786111368381498</c:v>
                </c:pt>
                <c:pt idx="235">
                  <c:v>9.7133641512450897</c:v>
                </c:pt>
                <c:pt idx="236">
                  <c:v>0</c:v>
                </c:pt>
                <c:pt idx="237">
                  <c:v>4.0492333431146799</c:v>
                </c:pt>
                <c:pt idx="238">
                  <c:v>0</c:v>
                </c:pt>
                <c:pt idx="239">
                  <c:v>3.2235935746607902</c:v>
                </c:pt>
                <c:pt idx="240">
                  <c:v>6.8695753038210103</c:v>
                </c:pt>
                <c:pt idx="241">
                  <c:v>9.0391414215709407</c:v>
                </c:pt>
                <c:pt idx="242">
                  <c:v>8.57631016739054</c:v>
                </c:pt>
                <c:pt idx="243">
                  <c:v>5.8708949795359597</c:v>
                </c:pt>
                <c:pt idx="244">
                  <c:v>0.56987762961329103</c:v>
                </c:pt>
                <c:pt idx="245">
                  <c:v>6.4287412744244703</c:v>
                </c:pt>
                <c:pt idx="246">
                  <c:v>3.3139699645072298</c:v>
                </c:pt>
                <c:pt idx="247">
                  <c:v>0</c:v>
                </c:pt>
                <c:pt idx="248">
                  <c:v>7.9998545333680502</c:v>
                </c:pt>
                <c:pt idx="249">
                  <c:v>6.86766821165984</c:v>
                </c:pt>
                <c:pt idx="250">
                  <c:v>9.9939998929985201</c:v>
                </c:pt>
                <c:pt idx="251">
                  <c:v>0</c:v>
                </c:pt>
                <c:pt idx="252">
                  <c:v>4.8500894040609399</c:v>
                </c:pt>
                <c:pt idx="253">
                  <c:v>0</c:v>
                </c:pt>
                <c:pt idx="254">
                  <c:v>2.30184427863834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0.30118819017561199</c:v>
                </c:pt>
                <c:pt idx="260">
                  <c:v>0.14630191539312701</c:v>
                </c:pt>
                <c:pt idx="261">
                  <c:v>9.4573187629725801</c:v>
                </c:pt>
                <c:pt idx="262">
                  <c:v>0</c:v>
                </c:pt>
                <c:pt idx="263">
                  <c:v>2.2670213561698902</c:v>
                </c:pt>
                <c:pt idx="264">
                  <c:v>2.2001259369693602</c:v>
                </c:pt>
                <c:pt idx="265">
                  <c:v>2.5023544354107101</c:v>
                </c:pt>
                <c:pt idx="266">
                  <c:v>6.9802629725360701</c:v>
                </c:pt>
                <c:pt idx="267">
                  <c:v>3.3401768485760801</c:v>
                </c:pt>
                <c:pt idx="268">
                  <c:v>5.0517303378296701</c:v>
                </c:pt>
                <c:pt idx="269">
                  <c:v>18.777753373678301</c:v>
                </c:pt>
                <c:pt idx="270">
                  <c:v>6.8420567185397498</c:v>
                </c:pt>
                <c:pt idx="271">
                  <c:v>4.2281743737361497</c:v>
                </c:pt>
                <c:pt idx="272">
                  <c:v>0</c:v>
                </c:pt>
                <c:pt idx="273">
                  <c:v>7.5719281399620302</c:v>
                </c:pt>
                <c:pt idx="274">
                  <c:v>1.6414888807910299</c:v>
                </c:pt>
                <c:pt idx="275">
                  <c:v>4.9977170089119598</c:v>
                </c:pt>
                <c:pt idx="276">
                  <c:v>3.4848802091443001</c:v>
                </c:pt>
                <c:pt idx="277">
                  <c:v>3.7141932710402501</c:v>
                </c:pt>
                <c:pt idx="278">
                  <c:v>0.61915651969700802</c:v>
                </c:pt>
                <c:pt idx="279">
                  <c:v>3.50293943975774</c:v>
                </c:pt>
                <c:pt idx="280">
                  <c:v>1.63938913460389</c:v>
                </c:pt>
                <c:pt idx="281">
                  <c:v>8.7904120099254897</c:v>
                </c:pt>
                <c:pt idx="282">
                  <c:v>14.2526109191034</c:v>
                </c:pt>
                <c:pt idx="283">
                  <c:v>5.0439845840527404</c:v>
                </c:pt>
                <c:pt idx="284">
                  <c:v>2.4627454582867401</c:v>
                </c:pt>
                <c:pt idx="285">
                  <c:v>5.7648013951205703</c:v>
                </c:pt>
                <c:pt idx="286">
                  <c:v>0.805182103509956</c:v>
                </c:pt>
                <c:pt idx="287">
                  <c:v>1.1501535715986499</c:v>
                </c:pt>
                <c:pt idx="288">
                  <c:v>2.5717016610650298</c:v>
                </c:pt>
                <c:pt idx="289">
                  <c:v>8.0687095338662793</c:v>
                </c:pt>
                <c:pt idx="290">
                  <c:v>19.8152771812303</c:v>
                </c:pt>
                <c:pt idx="291">
                  <c:v>3.3085175779692002</c:v>
                </c:pt>
                <c:pt idx="292">
                  <c:v>0</c:v>
                </c:pt>
                <c:pt idx="293">
                  <c:v>0</c:v>
                </c:pt>
                <c:pt idx="294">
                  <c:v>5.7334736052851403</c:v>
                </c:pt>
                <c:pt idx="295">
                  <c:v>10.239428134153</c:v>
                </c:pt>
                <c:pt idx="296">
                  <c:v>3.41633057601201</c:v>
                </c:pt>
                <c:pt idx="297">
                  <c:v>0</c:v>
                </c:pt>
                <c:pt idx="298">
                  <c:v>2.2938082558636999</c:v>
                </c:pt>
                <c:pt idx="299">
                  <c:v>4.4360517656929197</c:v>
                </c:pt>
                <c:pt idx="300">
                  <c:v>2.73909383818149</c:v>
                </c:pt>
                <c:pt idx="301">
                  <c:v>1.32399000341395</c:v>
                </c:pt>
                <c:pt idx="302">
                  <c:v>3.8547782793308598</c:v>
                </c:pt>
                <c:pt idx="303">
                  <c:v>0</c:v>
                </c:pt>
                <c:pt idx="304">
                  <c:v>5.6552635425828601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4.8839684512069903</c:v>
                </c:pt>
                <c:pt idx="309">
                  <c:v>2.9482529007953699</c:v>
                </c:pt>
                <c:pt idx="310">
                  <c:v>7.0168483714983996</c:v>
                </c:pt>
                <c:pt idx="311">
                  <c:v>0.84826144264489201</c:v>
                </c:pt>
                <c:pt idx="312">
                  <c:v>7.4287519580421799</c:v>
                </c:pt>
                <c:pt idx="313">
                  <c:v>5.5500674080992196</c:v>
                </c:pt>
                <c:pt idx="314">
                  <c:v>6.3110988295146404</c:v>
                </c:pt>
                <c:pt idx="315">
                  <c:v>4.61680704299547</c:v>
                </c:pt>
                <c:pt idx="316">
                  <c:v>0</c:v>
                </c:pt>
                <c:pt idx="317">
                  <c:v>3.1196984988873502</c:v>
                </c:pt>
                <c:pt idx="318">
                  <c:v>0</c:v>
                </c:pt>
                <c:pt idx="319">
                  <c:v>0</c:v>
                </c:pt>
                <c:pt idx="320">
                  <c:v>7.3185109664396304</c:v>
                </c:pt>
                <c:pt idx="321">
                  <c:v>4.2103357277906603</c:v>
                </c:pt>
                <c:pt idx="322">
                  <c:v>3.13973269825672</c:v>
                </c:pt>
                <c:pt idx="323">
                  <c:v>0</c:v>
                </c:pt>
                <c:pt idx="324">
                  <c:v>0</c:v>
                </c:pt>
                <c:pt idx="325">
                  <c:v>2.17602256623046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2.7327181643527401</c:v>
                </c:pt>
                <c:pt idx="331">
                  <c:v>0</c:v>
                </c:pt>
                <c:pt idx="332">
                  <c:v>0</c:v>
                </c:pt>
                <c:pt idx="333">
                  <c:v>2.37341803174801</c:v>
                </c:pt>
                <c:pt idx="334">
                  <c:v>7.6873839450443704</c:v>
                </c:pt>
                <c:pt idx="335">
                  <c:v>11.1184113424979</c:v>
                </c:pt>
                <c:pt idx="336">
                  <c:v>0.63055732406603104</c:v>
                </c:pt>
                <c:pt idx="337">
                  <c:v>1.5863753053797001</c:v>
                </c:pt>
                <c:pt idx="338">
                  <c:v>1.3819942245912999</c:v>
                </c:pt>
                <c:pt idx="339">
                  <c:v>24.438407159556501</c:v>
                </c:pt>
                <c:pt idx="340">
                  <c:v>3.6849731372080998</c:v>
                </c:pt>
                <c:pt idx="341">
                  <c:v>11.992551374623099</c:v>
                </c:pt>
                <c:pt idx="342">
                  <c:v>1.70932973366911</c:v>
                </c:pt>
                <c:pt idx="343">
                  <c:v>1.1935088348831</c:v>
                </c:pt>
                <c:pt idx="344">
                  <c:v>1.9513848182853599</c:v>
                </c:pt>
                <c:pt idx="345">
                  <c:v>0</c:v>
                </c:pt>
                <c:pt idx="346">
                  <c:v>8.8961628725508906</c:v>
                </c:pt>
                <c:pt idx="347">
                  <c:v>0.181368937707241</c:v>
                </c:pt>
                <c:pt idx="348">
                  <c:v>5.2644395799513104</c:v>
                </c:pt>
                <c:pt idx="349">
                  <c:v>0.60846706284658203</c:v>
                </c:pt>
                <c:pt idx="350">
                  <c:v>2.4869389254638201</c:v>
                </c:pt>
                <c:pt idx="351">
                  <c:v>8.1364826240958905</c:v>
                </c:pt>
                <c:pt idx="352">
                  <c:v>0</c:v>
                </c:pt>
                <c:pt idx="353">
                  <c:v>11.160376014785101</c:v>
                </c:pt>
                <c:pt idx="354">
                  <c:v>7.1667812013767902</c:v>
                </c:pt>
                <c:pt idx="355">
                  <c:v>3.7352117673049698</c:v>
                </c:pt>
                <c:pt idx="356">
                  <c:v>2.4501303031516399</c:v>
                </c:pt>
                <c:pt idx="357">
                  <c:v>5.1285101704295402</c:v>
                </c:pt>
                <c:pt idx="358">
                  <c:v>3.3883103022003001</c:v>
                </c:pt>
                <c:pt idx="359">
                  <c:v>1.2972326943388</c:v>
                </c:pt>
                <c:pt idx="360">
                  <c:v>5.6954720503659697</c:v>
                </c:pt>
                <c:pt idx="361">
                  <c:v>1.30810089830719</c:v>
                </c:pt>
                <c:pt idx="362">
                  <c:v>3.1160331483775399</c:v>
                </c:pt>
                <c:pt idx="363">
                  <c:v>0</c:v>
                </c:pt>
                <c:pt idx="364">
                  <c:v>0</c:v>
                </c:pt>
                <c:pt idx="365">
                  <c:v>3.4399772289231501</c:v>
                </c:pt>
                <c:pt idx="366">
                  <c:v>2.7520630674587299</c:v>
                </c:pt>
                <c:pt idx="367">
                  <c:v>13.010023745990599</c:v>
                </c:pt>
                <c:pt idx="368">
                  <c:v>9.7106864325635502</c:v>
                </c:pt>
                <c:pt idx="369">
                  <c:v>0</c:v>
                </c:pt>
                <c:pt idx="370">
                  <c:v>4.8530087170070804</c:v>
                </c:pt>
                <c:pt idx="371">
                  <c:v>8.5084187285418302</c:v>
                </c:pt>
                <c:pt idx="372">
                  <c:v>0</c:v>
                </c:pt>
                <c:pt idx="373">
                  <c:v>2.6997717488563402</c:v>
                </c:pt>
                <c:pt idx="374">
                  <c:v>3.0990314534774002</c:v>
                </c:pt>
                <c:pt idx="375">
                  <c:v>2.6461319142152</c:v>
                </c:pt>
                <c:pt idx="376">
                  <c:v>3.1066796142603001</c:v>
                </c:pt>
                <c:pt idx="377">
                  <c:v>3.8032170002237802</c:v>
                </c:pt>
                <c:pt idx="378">
                  <c:v>4.0430949873424797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6.7111050786672104</c:v>
                </c:pt>
                <c:pt idx="383">
                  <c:v>5.3264030790839998</c:v>
                </c:pt>
                <c:pt idx="384">
                  <c:v>11.2059811500887</c:v>
                </c:pt>
                <c:pt idx="385">
                  <c:v>1.5137822499106599</c:v>
                </c:pt>
                <c:pt idx="386">
                  <c:v>3.8480101408375802</c:v>
                </c:pt>
                <c:pt idx="387">
                  <c:v>0</c:v>
                </c:pt>
                <c:pt idx="388">
                  <c:v>13.111868374108299</c:v>
                </c:pt>
                <c:pt idx="389">
                  <c:v>9.1962392207189794</c:v>
                </c:pt>
                <c:pt idx="390">
                  <c:v>5.4040178201752198</c:v>
                </c:pt>
                <c:pt idx="391">
                  <c:v>0</c:v>
                </c:pt>
                <c:pt idx="392">
                  <c:v>1.1598742837329601</c:v>
                </c:pt>
                <c:pt idx="393">
                  <c:v>13.1815570621273</c:v>
                </c:pt>
                <c:pt idx="394">
                  <c:v>3.3063758167829098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0.101652361942824</c:v>
                </c:pt>
                <c:pt idx="399">
                  <c:v>0</c:v>
                </c:pt>
                <c:pt idx="400">
                  <c:v>0</c:v>
                </c:pt>
                <c:pt idx="401">
                  <c:v>0.47314586029780098</c:v>
                </c:pt>
                <c:pt idx="402">
                  <c:v>1.96224579261812</c:v>
                </c:pt>
                <c:pt idx="403">
                  <c:v>4.3232431533237996</c:v>
                </c:pt>
                <c:pt idx="404">
                  <c:v>0</c:v>
                </c:pt>
                <c:pt idx="405">
                  <c:v>5.3037099040588602</c:v>
                </c:pt>
                <c:pt idx="406">
                  <c:v>0</c:v>
                </c:pt>
                <c:pt idx="407">
                  <c:v>4.0456727173624101</c:v>
                </c:pt>
                <c:pt idx="408">
                  <c:v>6.0292762529382502</c:v>
                </c:pt>
                <c:pt idx="409">
                  <c:v>9.4595530904383995</c:v>
                </c:pt>
                <c:pt idx="410">
                  <c:v>4.8473466449959099</c:v>
                </c:pt>
                <c:pt idx="411">
                  <c:v>6.5298772430987198</c:v>
                </c:pt>
                <c:pt idx="412">
                  <c:v>3.8414068263915899</c:v>
                </c:pt>
                <c:pt idx="413">
                  <c:v>7.7794951357228701</c:v>
                </c:pt>
                <c:pt idx="414">
                  <c:v>0</c:v>
                </c:pt>
                <c:pt idx="415">
                  <c:v>0</c:v>
                </c:pt>
                <c:pt idx="416">
                  <c:v>4.1697969528007004</c:v>
                </c:pt>
                <c:pt idx="417">
                  <c:v>0.35878093095020502</c:v>
                </c:pt>
                <c:pt idx="418">
                  <c:v>12.7979384218162</c:v>
                </c:pt>
                <c:pt idx="419">
                  <c:v>0.97687401250626804</c:v>
                </c:pt>
                <c:pt idx="420">
                  <c:v>0</c:v>
                </c:pt>
                <c:pt idx="421">
                  <c:v>3.2722509953805101</c:v>
                </c:pt>
                <c:pt idx="422">
                  <c:v>4.1598171577072698</c:v>
                </c:pt>
                <c:pt idx="423">
                  <c:v>0.84978487738906305</c:v>
                </c:pt>
                <c:pt idx="424">
                  <c:v>0</c:v>
                </c:pt>
                <c:pt idx="425">
                  <c:v>6.07532037803953</c:v>
                </c:pt>
                <c:pt idx="426">
                  <c:v>0</c:v>
                </c:pt>
                <c:pt idx="427">
                  <c:v>9.1659981585810808</c:v>
                </c:pt>
                <c:pt idx="428">
                  <c:v>1.94362255453231</c:v>
                </c:pt>
                <c:pt idx="429">
                  <c:v>2.4636876461369801</c:v>
                </c:pt>
                <c:pt idx="430">
                  <c:v>9.0935940376042499</c:v>
                </c:pt>
                <c:pt idx="431">
                  <c:v>5.1859867852452197</c:v>
                </c:pt>
                <c:pt idx="432">
                  <c:v>3.7658602171401898</c:v>
                </c:pt>
                <c:pt idx="433">
                  <c:v>8.2529881997337</c:v>
                </c:pt>
                <c:pt idx="434">
                  <c:v>1.4217387527508001</c:v>
                </c:pt>
                <c:pt idx="435">
                  <c:v>3.2723180097671198</c:v>
                </c:pt>
                <c:pt idx="436">
                  <c:v>4.7902402054157296</c:v>
                </c:pt>
                <c:pt idx="437">
                  <c:v>2.89429718027937</c:v>
                </c:pt>
                <c:pt idx="438">
                  <c:v>0</c:v>
                </c:pt>
                <c:pt idx="439">
                  <c:v>9.4775452479980196</c:v>
                </c:pt>
                <c:pt idx="440">
                  <c:v>7.9142709999324099</c:v>
                </c:pt>
                <c:pt idx="441">
                  <c:v>8.5088574067584197</c:v>
                </c:pt>
                <c:pt idx="442">
                  <c:v>9.1197681095710195</c:v>
                </c:pt>
                <c:pt idx="443">
                  <c:v>7.0965744276426301</c:v>
                </c:pt>
                <c:pt idx="444">
                  <c:v>0</c:v>
                </c:pt>
                <c:pt idx="445">
                  <c:v>4.7713619612356597</c:v>
                </c:pt>
                <c:pt idx="446">
                  <c:v>3.2783404872866599</c:v>
                </c:pt>
                <c:pt idx="447">
                  <c:v>3.05193801267716</c:v>
                </c:pt>
                <c:pt idx="448">
                  <c:v>0</c:v>
                </c:pt>
                <c:pt idx="449">
                  <c:v>14.990611612154501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6.0777309308956502</c:v>
                </c:pt>
                <c:pt idx="454">
                  <c:v>0</c:v>
                </c:pt>
                <c:pt idx="455">
                  <c:v>10.0954758484983</c:v>
                </c:pt>
                <c:pt idx="456">
                  <c:v>0</c:v>
                </c:pt>
                <c:pt idx="457">
                  <c:v>0</c:v>
                </c:pt>
                <c:pt idx="458">
                  <c:v>7.7108624890612898</c:v>
                </c:pt>
                <c:pt idx="459">
                  <c:v>6.45774072326319</c:v>
                </c:pt>
                <c:pt idx="460">
                  <c:v>0</c:v>
                </c:pt>
                <c:pt idx="461">
                  <c:v>3.4296744827173802</c:v>
                </c:pt>
                <c:pt idx="462">
                  <c:v>7.2940168031902397</c:v>
                </c:pt>
                <c:pt idx="463">
                  <c:v>2.67591287848381</c:v>
                </c:pt>
                <c:pt idx="464">
                  <c:v>0.71639149362404397</c:v>
                </c:pt>
                <c:pt idx="465">
                  <c:v>3.4825133193339601</c:v>
                </c:pt>
                <c:pt idx="466">
                  <c:v>0</c:v>
                </c:pt>
                <c:pt idx="467">
                  <c:v>5.50999878610825</c:v>
                </c:pt>
                <c:pt idx="468">
                  <c:v>4.9902447468192204</c:v>
                </c:pt>
                <c:pt idx="469">
                  <c:v>1.17917150739362</c:v>
                </c:pt>
                <c:pt idx="470">
                  <c:v>5.2143542745722904</c:v>
                </c:pt>
                <c:pt idx="471">
                  <c:v>4.8806031472746101</c:v>
                </c:pt>
                <c:pt idx="472">
                  <c:v>0</c:v>
                </c:pt>
                <c:pt idx="473">
                  <c:v>1.67669395363426</c:v>
                </c:pt>
                <c:pt idx="474">
                  <c:v>5.1476089189043597</c:v>
                </c:pt>
                <c:pt idx="475">
                  <c:v>8.1862098042584304</c:v>
                </c:pt>
                <c:pt idx="476">
                  <c:v>0.609856455401669</c:v>
                </c:pt>
                <c:pt idx="477">
                  <c:v>0</c:v>
                </c:pt>
                <c:pt idx="478">
                  <c:v>6.9583652623468604</c:v>
                </c:pt>
                <c:pt idx="479">
                  <c:v>7.4294060262419004</c:v>
                </c:pt>
                <c:pt idx="480">
                  <c:v>2.3936730776196198</c:v>
                </c:pt>
                <c:pt idx="481">
                  <c:v>5.0823645822399097</c:v>
                </c:pt>
                <c:pt idx="482">
                  <c:v>8.0453552534862798</c:v>
                </c:pt>
                <c:pt idx="483">
                  <c:v>3.1812763241483202</c:v>
                </c:pt>
                <c:pt idx="484">
                  <c:v>10.8394181452721</c:v>
                </c:pt>
                <c:pt idx="485">
                  <c:v>0.93144607117447198</c:v>
                </c:pt>
                <c:pt idx="486">
                  <c:v>2.70216545662712</c:v>
                </c:pt>
                <c:pt idx="487">
                  <c:v>2.9863857593121099</c:v>
                </c:pt>
                <c:pt idx="488">
                  <c:v>0</c:v>
                </c:pt>
                <c:pt idx="489">
                  <c:v>10.525047612665199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2.2935285574114799</c:v>
                </c:pt>
                <c:pt idx="495">
                  <c:v>1.07811090159158</c:v>
                </c:pt>
                <c:pt idx="496">
                  <c:v>1.18918402919329</c:v>
                </c:pt>
                <c:pt idx="497">
                  <c:v>0</c:v>
                </c:pt>
                <c:pt idx="498">
                  <c:v>19.917466408114102</c:v>
                </c:pt>
                <c:pt idx="499">
                  <c:v>0</c:v>
                </c:pt>
                <c:pt idx="500">
                  <c:v>2.7197489463819302</c:v>
                </c:pt>
                <c:pt idx="501">
                  <c:v>5.8556196599594497</c:v>
                </c:pt>
                <c:pt idx="502">
                  <c:v>0.221511783877825</c:v>
                </c:pt>
                <c:pt idx="503">
                  <c:v>3.4638947664651898</c:v>
                </c:pt>
                <c:pt idx="504">
                  <c:v>0</c:v>
                </c:pt>
                <c:pt idx="505">
                  <c:v>0.411113384648922</c:v>
                </c:pt>
                <c:pt idx="506">
                  <c:v>0</c:v>
                </c:pt>
                <c:pt idx="507">
                  <c:v>1.2939712947037501</c:v>
                </c:pt>
                <c:pt idx="508">
                  <c:v>6.6051846830607497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1.6702034113658799</c:v>
                </c:pt>
                <c:pt idx="513">
                  <c:v>2.5575276594650802</c:v>
                </c:pt>
                <c:pt idx="514">
                  <c:v>0</c:v>
                </c:pt>
                <c:pt idx="515">
                  <c:v>3.0898992385530798E-2</c:v>
                </c:pt>
                <c:pt idx="516">
                  <c:v>0</c:v>
                </c:pt>
                <c:pt idx="517">
                  <c:v>0</c:v>
                </c:pt>
                <c:pt idx="518">
                  <c:v>7.9200575539844396</c:v>
                </c:pt>
                <c:pt idx="519">
                  <c:v>5.2792423633146504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3.6889904178283301</c:v>
                </c:pt>
                <c:pt idx="524">
                  <c:v>2.4468047016646701E-2</c:v>
                </c:pt>
                <c:pt idx="525">
                  <c:v>0.11780078094837899</c:v>
                </c:pt>
                <c:pt idx="526">
                  <c:v>2.70010526476685</c:v>
                </c:pt>
                <c:pt idx="527">
                  <c:v>5.4994583728083999</c:v>
                </c:pt>
                <c:pt idx="528">
                  <c:v>7.0032300602633804</c:v>
                </c:pt>
                <c:pt idx="529">
                  <c:v>2.6331645584830601</c:v>
                </c:pt>
                <c:pt idx="530">
                  <c:v>1.9081061944778599</c:v>
                </c:pt>
                <c:pt idx="531">
                  <c:v>14.294423813301499</c:v>
                </c:pt>
                <c:pt idx="532">
                  <c:v>0</c:v>
                </c:pt>
                <c:pt idx="533">
                  <c:v>2.0090948498235099</c:v>
                </c:pt>
                <c:pt idx="534">
                  <c:v>2.2636632869098001</c:v>
                </c:pt>
                <c:pt idx="535">
                  <c:v>19.728358377273398</c:v>
                </c:pt>
                <c:pt idx="536">
                  <c:v>7.2735400734500599</c:v>
                </c:pt>
                <c:pt idx="537">
                  <c:v>11.853668322751201</c:v>
                </c:pt>
                <c:pt idx="538">
                  <c:v>4.9107468229854998</c:v>
                </c:pt>
                <c:pt idx="539">
                  <c:v>0</c:v>
                </c:pt>
                <c:pt idx="540">
                  <c:v>1.2540384983483499</c:v>
                </c:pt>
                <c:pt idx="541">
                  <c:v>0</c:v>
                </c:pt>
                <c:pt idx="542">
                  <c:v>5.8536362482451203</c:v>
                </c:pt>
                <c:pt idx="543">
                  <c:v>2.1534672748027099</c:v>
                </c:pt>
                <c:pt idx="544">
                  <c:v>6.0786094583397103</c:v>
                </c:pt>
                <c:pt idx="545">
                  <c:v>7.6511326897559302</c:v>
                </c:pt>
                <c:pt idx="546">
                  <c:v>10.5323574076198</c:v>
                </c:pt>
                <c:pt idx="547">
                  <c:v>2.8478255245558701</c:v>
                </c:pt>
                <c:pt idx="548">
                  <c:v>13.6043093278338</c:v>
                </c:pt>
                <c:pt idx="549">
                  <c:v>9.8814591648421907E-2</c:v>
                </c:pt>
                <c:pt idx="550">
                  <c:v>0</c:v>
                </c:pt>
                <c:pt idx="551">
                  <c:v>1.9582058805338001</c:v>
                </c:pt>
                <c:pt idx="552">
                  <c:v>3.1629017583359098</c:v>
                </c:pt>
                <c:pt idx="553">
                  <c:v>5.6013862130023604</c:v>
                </c:pt>
                <c:pt idx="554">
                  <c:v>5.4439234561601104</c:v>
                </c:pt>
                <c:pt idx="555">
                  <c:v>10.0769757109016</c:v>
                </c:pt>
                <c:pt idx="556">
                  <c:v>2.4770100524960199</c:v>
                </c:pt>
                <c:pt idx="557">
                  <c:v>8.6495172722435107</c:v>
                </c:pt>
                <c:pt idx="558">
                  <c:v>8.1707496575859597</c:v>
                </c:pt>
                <c:pt idx="559">
                  <c:v>69.904551963647407</c:v>
                </c:pt>
                <c:pt idx="560">
                  <c:v>0.79134427384759898</c:v>
                </c:pt>
                <c:pt idx="561">
                  <c:v>20.912064492336601</c:v>
                </c:pt>
                <c:pt idx="562">
                  <c:v>0</c:v>
                </c:pt>
                <c:pt idx="563">
                  <c:v>2.55733423611612</c:v>
                </c:pt>
                <c:pt idx="564">
                  <c:v>6.9405321365647401</c:v>
                </c:pt>
                <c:pt idx="565">
                  <c:v>1.89323585323502</c:v>
                </c:pt>
                <c:pt idx="566">
                  <c:v>11.000729306492</c:v>
                </c:pt>
                <c:pt idx="567">
                  <c:v>1.22501819404613</c:v>
                </c:pt>
                <c:pt idx="568">
                  <c:v>3.5321316491868</c:v>
                </c:pt>
                <c:pt idx="569">
                  <c:v>0</c:v>
                </c:pt>
                <c:pt idx="570">
                  <c:v>2.45250601418432</c:v>
                </c:pt>
                <c:pt idx="571">
                  <c:v>1.6304260024675301E-2</c:v>
                </c:pt>
                <c:pt idx="572">
                  <c:v>8.4713317513580808</c:v>
                </c:pt>
                <c:pt idx="573">
                  <c:v>3.89891856329875</c:v>
                </c:pt>
                <c:pt idx="574">
                  <c:v>10.5516525928078</c:v>
                </c:pt>
                <c:pt idx="575">
                  <c:v>2.8658050939146298</c:v>
                </c:pt>
                <c:pt idx="576">
                  <c:v>3.749459678574</c:v>
                </c:pt>
                <c:pt idx="577">
                  <c:v>2.5314948505091199</c:v>
                </c:pt>
                <c:pt idx="578">
                  <c:v>6.2348345508372898</c:v>
                </c:pt>
                <c:pt idx="579">
                  <c:v>1.4491219790348</c:v>
                </c:pt>
                <c:pt idx="580">
                  <c:v>5.2451241146048897</c:v>
                </c:pt>
                <c:pt idx="581">
                  <c:v>8.2569028612655107</c:v>
                </c:pt>
                <c:pt idx="582">
                  <c:v>5.9018627751737096</c:v>
                </c:pt>
                <c:pt idx="583">
                  <c:v>2.0382414383824998</c:v>
                </c:pt>
                <c:pt idx="584">
                  <c:v>3.9531730816107098</c:v>
                </c:pt>
                <c:pt idx="585">
                  <c:v>0.56722720100315305</c:v>
                </c:pt>
                <c:pt idx="586">
                  <c:v>1.4696910315274301</c:v>
                </c:pt>
                <c:pt idx="587">
                  <c:v>8.4329750846309306</c:v>
                </c:pt>
                <c:pt idx="588">
                  <c:v>2.0939496551034198</c:v>
                </c:pt>
                <c:pt idx="589">
                  <c:v>0</c:v>
                </c:pt>
                <c:pt idx="590">
                  <c:v>9.8366661401611495</c:v>
                </c:pt>
                <c:pt idx="591">
                  <c:v>0</c:v>
                </c:pt>
                <c:pt idx="592">
                  <c:v>0</c:v>
                </c:pt>
                <c:pt idx="593">
                  <c:v>4.3675791116826401</c:v>
                </c:pt>
                <c:pt idx="594">
                  <c:v>4.9479211893394197</c:v>
                </c:pt>
                <c:pt idx="595">
                  <c:v>0.480229734554318</c:v>
                </c:pt>
                <c:pt idx="596">
                  <c:v>17.044924411096101</c:v>
                </c:pt>
                <c:pt idx="597">
                  <c:v>0</c:v>
                </c:pt>
                <c:pt idx="598">
                  <c:v>0</c:v>
                </c:pt>
                <c:pt idx="599">
                  <c:v>5.6381244020488603</c:v>
                </c:pt>
                <c:pt idx="600">
                  <c:v>4.7621914722059104</c:v>
                </c:pt>
                <c:pt idx="601">
                  <c:v>0</c:v>
                </c:pt>
                <c:pt idx="602">
                  <c:v>4.4533449737778401</c:v>
                </c:pt>
                <c:pt idx="603">
                  <c:v>0.63753253476308902</c:v>
                </c:pt>
                <c:pt idx="604">
                  <c:v>5.1221266102627796</c:v>
                </c:pt>
                <c:pt idx="605">
                  <c:v>4.0168640595434297</c:v>
                </c:pt>
                <c:pt idx="606">
                  <c:v>3.5888858607777401</c:v>
                </c:pt>
                <c:pt idx="607">
                  <c:v>5.3126058798320397</c:v>
                </c:pt>
                <c:pt idx="608">
                  <c:v>10.814794500998</c:v>
                </c:pt>
                <c:pt idx="609">
                  <c:v>2.1510684968447098</c:v>
                </c:pt>
                <c:pt idx="610">
                  <c:v>1.0188130240784501</c:v>
                </c:pt>
                <c:pt idx="611">
                  <c:v>0.52631272245025096</c:v>
                </c:pt>
                <c:pt idx="612">
                  <c:v>1.36467223067846</c:v>
                </c:pt>
                <c:pt idx="613">
                  <c:v>2.26862652243129</c:v>
                </c:pt>
                <c:pt idx="614">
                  <c:v>0</c:v>
                </c:pt>
                <c:pt idx="615">
                  <c:v>5.4416497472586203</c:v>
                </c:pt>
                <c:pt idx="616">
                  <c:v>7.2236382445844702</c:v>
                </c:pt>
                <c:pt idx="617">
                  <c:v>3.6826254318057901</c:v>
                </c:pt>
                <c:pt idx="618">
                  <c:v>1.8176533640775401</c:v>
                </c:pt>
                <c:pt idx="619">
                  <c:v>6.1379802017833898</c:v>
                </c:pt>
                <c:pt idx="620">
                  <c:v>0</c:v>
                </c:pt>
                <c:pt idx="621">
                  <c:v>5.6640037717797203</c:v>
                </c:pt>
                <c:pt idx="622">
                  <c:v>3.7584772816990499</c:v>
                </c:pt>
                <c:pt idx="623">
                  <c:v>0</c:v>
                </c:pt>
                <c:pt idx="624">
                  <c:v>5.6473625659222799</c:v>
                </c:pt>
                <c:pt idx="625">
                  <c:v>0.69924326898376898</c:v>
                </c:pt>
                <c:pt idx="626">
                  <c:v>1.7373649991911799</c:v>
                </c:pt>
                <c:pt idx="627">
                  <c:v>5.1918728464796597</c:v>
                </c:pt>
                <c:pt idx="628">
                  <c:v>7.0424508447092196</c:v>
                </c:pt>
                <c:pt idx="629">
                  <c:v>9.1404886381869996</c:v>
                </c:pt>
                <c:pt idx="630">
                  <c:v>3.26825038026058</c:v>
                </c:pt>
                <c:pt idx="631">
                  <c:v>4.0203137130697799</c:v>
                </c:pt>
                <c:pt idx="632">
                  <c:v>6.3038218204427698</c:v>
                </c:pt>
                <c:pt idx="633">
                  <c:v>5.11777277942672</c:v>
                </c:pt>
                <c:pt idx="634">
                  <c:v>3.9213058256218001</c:v>
                </c:pt>
                <c:pt idx="635">
                  <c:v>1.84732248390354</c:v>
                </c:pt>
                <c:pt idx="636">
                  <c:v>7.9047512673725597</c:v>
                </c:pt>
                <c:pt idx="637">
                  <c:v>0</c:v>
                </c:pt>
                <c:pt idx="638">
                  <c:v>3.5965366993234502</c:v>
                </c:pt>
                <c:pt idx="639">
                  <c:v>0.41696355080766601</c:v>
                </c:pt>
                <c:pt idx="640">
                  <c:v>3.3718789591936398</c:v>
                </c:pt>
                <c:pt idx="641">
                  <c:v>9.4511499061197206</c:v>
                </c:pt>
                <c:pt idx="642">
                  <c:v>2.2561098854821902</c:v>
                </c:pt>
                <c:pt idx="643">
                  <c:v>0</c:v>
                </c:pt>
                <c:pt idx="644">
                  <c:v>0.77330554326165601</c:v>
                </c:pt>
                <c:pt idx="645">
                  <c:v>4.6564006289306299</c:v>
                </c:pt>
                <c:pt idx="646">
                  <c:v>0</c:v>
                </c:pt>
                <c:pt idx="647">
                  <c:v>0</c:v>
                </c:pt>
                <c:pt idx="648">
                  <c:v>1.4484206429607001</c:v>
                </c:pt>
                <c:pt idx="649">
                  <c:v>5.8080738300416499</c:v>
                </c:pt>
                <c:pt idx="650">
                  <c:v>6.9911409833062201</c:v>
                </c:pt>
                <c:pt idx="651">
                  <c:v>1.0476118174078299</c:v>
                </c:pt>
                <c:pt idx="652">
                  <c:v>3.9396552166133199</c:v>
                </c:pt>
                <c:pt idx="653">
                  <c:v>6.3870227144514899</c:v>
                </c:pt>
                <c:pt idx="654">
                  <c:v>2.6345823605728098</c:v>
                </c:pt>
                <c:pt idx="655">
                  <c:v>0</c:v>
                </c:pt>
                <c:pt idx="656">
                  <c:v>3.0688665649911502</c:v>
                </c:pt>
                <c:pt idx="657">
                  <c:v>1.17257253491005</c:v>
                </c:pt>
                <c:pt idx="658">
                  <c:v>0</c:v>
                </c:pt>
                <c:pt idx="659">
                  <c:v>3.1081730224587298</c:v>
                </c:pt>
                <c:pt idx="660">
                  <c:v>0</c:v>
                </c:pt>
                <c:pt idx="661">
                  <c:v>2.6368272439234901</c:v>
                </c:pt>
                <c:pt idx="662">
                  <c:v>4.2745560776012201</c:v>
                </c:pt>
                <c:pt idx="663">
                  <c:v>13.342119967729801</c:v>
                </c:pt>
                <c:pt idx="664">
                  <c:v>0</c:v>
                </c:pt>
                <c:pt idx="665">
                  <c:v>5.2968139998330903</c:v>
                </c:pt>
                <c:pt idx="666">
                  <c:v>1.88772771752674</c:v>
                </c:pt>
                <c:pt idx="667">
                  <c:v>0</c:v>
                </c:pt>
                <c:pt idx="668">
                  <c:v>12.562631823648699</c:v>
                </c:pt>
                <c:pt idx="669">
                  <c:v>0</c:v>
                </c:pt>
                <c:pt idx="670">
                  <c:v>1.1956363352115</c:v>
                </c:pt>
                <c:pt idx="671">
                  <c:v>3.1669991998946698</c:v>
                </c:pt>
                <c:pt idx="672">
                  <c:v>0</c:v>
                </c:pt>
                <c:pt idx="673">
                  <c:v>2.4403087494803799</c:v>
                </c:pt>
                <c:pt idx="674">
                  <c:v>0</c:v>
                </c:pt>
                <c:pt idx="675">
                  <c:v>0</c:v>
                </c:pt>
                <c:pt idx="676">
                  <c:v>4.2852270414170703E-2</c:v>
                </c:pt>
                <c:pt idx="677">
                  <c:v>7.2894799201276204</c:v>
                </c:pt>
                <c:pt idx="678">
                  <c:v>12.373301539042901</c:v>
                </c:pt>
                <c:pt idx="679">
                  <c:v>2.67939620377678</c:v>
                </c:pt>
                <c:pt idx="680">
                  <c:v>4.9345031805602799</c:v>
                </c:pt>
                <c:pt idx="681">
                  <c:v>3.68389250917541</c:v>
                </c:pt>
                <c:pt idx="682">
                  <c:v>2.1348903680581701</c:v>
                </c:pt>
                <c:pt idx="683">
                  <c:v>0</c:v>
                </c:pt>
                <c:pt idx="684">
                  <c:v>4.1946375308514101</c:v>
                </c:pt>
                <c:pt idx="685">
                  <c:v>0</c:v>
                </c:pt>
                <c:pt idx="686">
                  <c:v>0</c:v>
                </c:pt>
                <c:pt idx="687">
                  <c:v>12.3865579966608</c:v>
                </c:pt>
                <c:pt idx="688">
                  <c:v>3.58892610334766</c:v>
                </c:pt>
                <c:pt idx="689">
                  <c:v>0.57989988397514003</c:v>
                </c:pt>
                <c:pt idx="690">
                  <c:v>0</c:v>
                </c:pt>
                <c:pt idx="691">
                  <c:v>3.03060506258177</c:v>
                </c:pt>
                <c:pt idx="692">
                  <c:v>0</c:v>
                </c:pt>
                <c:pt idx="693">
                  <c:v>0</c:v>
                </c:pt>
                <c:pt idx="694">
                  <c:v>0.461826433893953</c:v>
                </c:pt>
                <c:pt idx="695">
                  <c:v>8.5850642120281204</c:v>
                </c:pt>
                <c:pt idx="696">
                  <c:v>1.0802447672570901</c:v>
                </c:pt>
                <c:pt idx="697">
                  <c:v>2.9667271994101001</c:v>
                </c:pt>
                <c:pt idx="698">
                  <c:v>2.32694270205084</c:v>
                </c:pt>
                <c:pt idx="699">
                  <c:v>0.32287594918395601</c:v>
                </c:pt>
                <c:pt idx="700">
                  <c:v>2.5977956585657398</c:v>
                </c:pt>
                <c:pt idx="701">
                  <c:v>2.2480264717203</c:v>
                </c:pt>
                <c:pt idx="702">
                  <c:v>10.0263756990906</c:v>
                </c:pt>
                <c:pt idx="703">
                  <c:v>3.9703156028242299</c:v>
                </c:pt>
                <c:pt idx="704">
                  <c:v>30.0532359465094</c:v>
                </c:pt>
                <c:pt idx="705">
                  <c:v>0</c:v>
                </c:pt>
                <c:pt idx="706">
                  <c:v>2.9913933340289698</c:v>
                </c:pt>
                <c:pt idx="707">
                  <c:v>7.3972512783531901</c:v>
                </c:pt>
                <c:pt idx="708">
                  <c:v>6.3912970438294598</c:v>
                </c:pt>
                <c:pt idx="709">
                  <c:v>5.3921896749003402</c:v>
                </c:pt>
                <c:pt idx="710">
                  <c:v>5.62634514675372</c:v>
                </c:pt>
                <c:pt idx="711">
                  <c:v>0</c:v>
                </c:pt>
                <c:pt idx="712">
                  <c:v>5.6269657792640704</c:v>
                </c:pt>
                <c:pt idx="713">
                  <c:v>8.9092743470219897</c:v>
                </c:pt>
                <c:pt idx="714">
                  <c:v>9.9157621807108001</c:v>
                </c:pt>
                <c:pt idx="715">
                  <c:v>0</c:v>
                </c:pt>
                <c:pt idx="716">
                  <c:v>4.0574118386343097</c:v>
                </c:pt>
                <c:pt idx="717">
                  <c:v>0</c:v>
                </c:pt>
                <c:pt idx="718">
                  <c:v>5.8729961567523201</c:v>
                </c:pt>
                <c:pt idx="719">
                  <c:v>1.88783500317857</c:v>
                </c:pt>
                <c:pt idx="720">
                  <c:v>6.36390152028698</c:v>
                </c:pt>
                <c:pt idx="721">
                  <c:v>3.2643679501188201</c:v>
                </c:pt>
                <c:pt idx="722">
                  <c:v>7.68814872355492</c:v>
                </c:pt>
                <c:pt idx="723">
                  <c:v>8.3787080143164994E-2</c:v>
                </c:pt>
                <c:pt idx="724">
                  <c:v>0</c:v>
                </c:pt>
                <c:pt idx="725">
                  <c:v>1.86909753139062</c:v>
                </c:pt>
                <c:pt idx="726">
                  <c:v>0</c:v>
                </c:pt>
                <c:pt idx="727">
                  <c:v>2.5895799492197402</c:v>
                </c:pt>
                <c:pt idx="728">
                  <c:v>14.1059442247929</c:v>
                </c:pt>
                <c:pt idx="729">
                  <c:v>0.502704160983651</c:v>
                </c:pt>
                <c:pt idx="730">
                  <c:v>5.7608451966275904</c:v>
                </c:pt>
                <c:pt idx="731">
                  <c:v>4.1893309398361396</c:v>
                </c:pt>
                <c:pt idx="732">
                  <c:v>0</c:v>
                </c:pt>
                <c:pt idx="733">
                  <c:v>2.5722670564405501</c:v>
                </c:pt>
                <c:pt idx="734">
                  <c:v>9.1474736921081803</c:v>
                </c:pt>
                <c:pt idx="735">
                  <c:v>7.4590726988235803</c:v>
                </c:pt>
                <c:pt idx="736">
                  <c:v>0</c:v>
                </c:pt>
                <c:pt idx="737">
                  <c:v>0</c:v>
                </c:pt>
                <c:pt idx="738">
                  <c:v>4.5952461832176503</c:v>
                </c:pt>
                <c:pt idx="739">
                  <c:v>1.6937391822779</c:v>
                </c:pt>
                <c:pt idx="740">
                  <c:v>5.0348424424188698</c:v>
                </c:pt>
                <c:pt idx="741">
                  <c:v>0.21597703285223799</c:v>
                </c:pt>
                <c:pt idx="742">
                  <c:v>0</c:v>
                </c:pt>
                <c:pt idx="743">
                  <c:v>7.6588923104376301</c:v>
                </c:pt>
                <c:pt idx="744">
                  <c:v>6.9442579663444297</c:v>
                </c:pt>
                <c:pt idx="745">
                  <c:v>0</c:v>
                </c:pt>
                <c:pt idx="746">
                  <c:v>16.053367479890198</c:v>
                </c:pt>
                <c:pt idx="747">
                  <c:v>0</c:v>
                </c:pt>
                <c:pt idx="748">
                  <c:v>4.7608151698772998</c:v>
                </c:pt>
                <c:pt idx="749">
                  <c:v>17.0614677693689</c:v>
                </c:pt>
                <c:pt idx="750">
                  <c:v>10.2573556606072</c:v>
                </c:pt>
                <c:pt idx="751">
                  <c:v>15.2009712070025</c:v>
                </c:pt>
                <c:pt idx="752">
                  <c:v>3.0331226886895299</c:v>
                </c:pt>
                <c:pt idx="753">
                  <c:v>6.2000172741065001</c:v>
                </c:pt>
                <c:pt idx="754">
                  <c:v>3.9548122187078398</c:v>
                </c:pt>
                <c:pt idx="755">
                  <c:v>11.957974476508101</c:v>
                </c:pt>
                <c:pt idx="756">
                  <c:v>2.7651604555218898</c:v>
                </c:pt>
                <c:pt idx="757">
                  <c:v>6.2231018559809401</c:v>
                </c:pt>
                <c:pt idx="758">
                  <c:v>1.98464003358678</c:v>
                </c:pt>
                <c:pt idx="759">
                  <c:v>2.5955338251051199</c:v>
                </c:pt>
                <c:pt idx="760">
                  <c:v>12.688909265355001</c:v>
                </c:pt>
                <c:pt idx="761">
                  <c:v>6.4244504444980102</c:v>
                </c:pt>
                <c:pt idx="762">
                  <c:v>0</c:v>
                </c:pt>
                <c:pt idx="763">
                  <c:v>4.9776800202496201</c:v>
                </c:pt>
                <c:pt idx="764">
                  <c:v>4.0492138105710698</c:v>
                </c:pt>
                <c:pt idx="765">
                  <c:v>0</c:v>
                </c:pt>
                <c:pt idx="766">
                  <c:v>0</c:v>
                </c:pt>
                <c:pt idx="767">
                  <c:v>8.8342275585346006E-2</c:v>
                </c:pt>
                <c:pt idx="768">
                  <c:v>0</c:v>
                </c:pt>
                <c:pt idx="769">
                  <c:v>4.6841611390882996</c:v>
                </c:pt>
                <c:pt idx="770">
                  <c:v>13.362503224359401</c:v>
                </c:pt>
                <c:pt idx="771">
                  <c:v>10.602507390744</c:v>
                </c:pt>
                <c:pt idx="772">
                  <c:v>4.7817736123188501</c:v>
                </c:pt>
                <c:pt idx="773">
                  <c:v>0.15653284822106001</c:v>
                </c:pt>
                <c:pt idx="774">
                  <c:v>1.3548432426154</c:v>
                </c:pt>
                <c:pt idx="775">
                  <c:v>7.6182203288438402</c:v>
                </c:pt>
                <c:pt idx="776">
                  <c:v>4.3550317726324801</c:v>
                </c:pt>
                <c:pt idx="777">
                  <c:v>1.1668112465232501</c:v>
                </c:pt>
                <c:pt idx="778">
                  <c:v>2.5854072744983001</c:v>
                </c:pt>
                <c:pt idx="779">
                  <c:v>0</c:v>
                </c:pt>
                <c:pt idx="780">
                  <c:v>2.2404530283314901</c:v>
                </c:pt>
                <c:pt idx="781">
                  <c:v>0</c:v>
                </c:pt>
                <c:pt idx="782">
                  <c:v>5.3797739498108301</c:v>
                </c:pt>
                <c:pt idx="783">
                  <c:v>5.9849208042766202</c:v>
                </c:pt>
                <c:pt idx="784">
                  <c:v>1.41344088796084</c:v>
                </c:pt>
                <c:pt idx="785">
                  <c:v>3.7466599182879601</c:v>
                </c:pt>
                <c:pt idx="786">
                  <c:v>5.2466560192560001</c:v>
                </c:pt>
                <c:pt idx="787">
                  <c:v>6.0793736706599804</c:v>
                </c:pt>
                <c:pt idx="788">
                  <c:v>0</c:v>
                </c:pt>
                <c:pt idx="789">
                  <c:v>7.1181636281283902</c:v>
                </c:pt>
                <c:pt idx="790">
                  <c:v>6.1418924832374504</c:v>
                </c:pt>
                <c:pt idx="791">
                  <c:v>12.762000775072501</c:v>
                </c:pt>
                <c:pt idx="792">
                  <c:v>3.67817292761436</c:v>
                </c:pt>
                <c:pt idx="793">
                  <c:v>7.6396489682313096</c:v>
                </c:pt>
                <c:pt idx="794">
                  <c:v>2.3955578509521098</c:v>
                </c:pt>
                <c:pt idx="795">
                  <c:v>0</c:v>
                </c:pt>
                <c:pt idx="796">
                  <c:v>2.1542094068008502</c:v>
                </c:pt>
                <c:pt idx="797">
                  <c:v>5.8164711129861102</c:v>
                </c:pt>
                <c:pt idx="798">
                  <c:v>4.4009906245961501</c:v>
                </c:pt>
                <c:pt idx="799">
                  <c:v>2.3211819233797999</c:v>
                </c:pt>
                <c:pt idx="800">
                  <c:v>10.396751772278799</c:v>
                </c:pt>
                <c:pt idx="801">
                  <c:v>1.4319150287253499</c:v>
                </c:pt>
                <c:pt idx="802">
                  <c:v>6.4492578602441304</c:v>
                </c:pt>
                <c:pt idx="803">
                  <c:v>2.0745026129228399</c:v>
                </c:pt>
                <c:pt idx="804">
                  <c:v>13.564192181747</c:v>
                </c:pt>
                <c:pt idx="805">
                  <c:v>10.965082508012699</c:v>
                </c:pt>
                <c:pt idx="806">
                  <c:v>1.9916377948119</c:v>
                </c:pt>
                <c:pt idx="807">
                  <c:v>8.8530357075384494</c:v>
                </c:pt>
                <c:pt idx="808">
                  <c:v>2.2372287385539402</c:v>
                </c:pt>
                <c:pt idx="809">
                  <c:v>12.4499216064027</c:v>
                </c:pt>
                <c:pt idx="810">
                  <c:v>7.0683207800972196</c:v>
                </c:pt>
                <c:pt idx="811">
                  <c:v>5.8325233738219797</c:v>
                </c:pt>
                <c:pt idx="812">
                  <c:v>1.8474369376549999</c:v>
                </c:pt>
                <c:pt idx="813">
                  <c:v>0</c:v>
                </c:pt>
                <c:pt idx="814">
                  <c:v>10.5856791368369</c:v>
                </c:pt>
                <c:pt idx="815">
                  <c:v>32.365961097381799</c:v>
                </c:pt>
                <c:pt idx="816">
                  <c:v>2.1730744276262501</c:v>
                </c:pt>
                <c:pt idx="817">
                  <c:v>1.85472435016546</c:v>
                </c:pt>
                <c:pt idx="818">
                  <c:v>0.73806878227819905</c:v>
                </c:pt>
                <c:pt idx="819">
                  <c:v>2.66318514648699</c:v>
                </c:pt>
                <c:pt idx="820">
                  <c:v>6.68301022791624</c:v>
                </c:pt>
                <c:pt idx="821">
                  <c:v>0</c:v>
                </c:pt>
                <c:pt idx="822">
                  <c:v>3.3060666308564</c:v>
                </c:pt>
                <c:pt idx="823">
                  <c:v>3.90370588836383</c:v>
                </c:pt>
                <c:pt idx="824">
                  <c:v>0</c:v>
                </c:pt>
                <c:pt idx="825">
                  <c:v>10.2898738014909</c:v>
                </c:pt>
                <c:pt idx="826">
                  <c:v>6.3799902060441198</c:v>
                </c:pt>
                <c:pt idx="827">
                  <c:v>10.181802710240399</c:v>
                </c:pt>
                <c:pt idx="828">
                  <c:v>3.72834569641019</c:v>
                </c:pt>
                <c:pt idx="829">
                  <c:v>0.31853822788830999</c:v>
                </c:pt>
                <c:pt idx="830">
                  <c:v>0</c:v>
                </c:pt>
                <c:pt idx="831">
                  <c:v>5.7676605223217097</c:v>
                </c:pt>
                <c:pt idx="832">
                  <c:v>3.7575416882920001</c:v>
                </c:pt>
                <c:pt idx="833">
                  <c:v>8.6017714666109502</c:v>
                </c:pt>
                <c:pt idx="834">
                  <c:v>8.7858950724315594</c:v>
                </c:pt>
                <c:pt idx="835">
                  <c:v>5.1840675801978398</c:v>
                </c:pt>
                <c:pt idx="836">
                  <c:v>1.2390890923707201</c:v>
                </c:pt>
                <c:pt idx="837">
                  <c:v>10.1074820472375</c:v>
                </c:pt>
                <c:pt idx="838">
                  <c:v>12.2752789144209</c:v>
                </c:pt>
                <c:pt idx="839">
                  <c:v>0</c:v>
                </c:pt>
                <c:pt idx="840">
                  <c:v>5.6922888584390403</c:v>
                </c:pt>
                <c:pt idx="841">
                  <c:v>7.0538479178648199</c:v>
                </c:pt>
                <c:pt idx="842">
                  <c:v>0.89588283908906896</c:v>
                </c:pt>
                <c:pt idx="843">
                  <c:v>2.4880276764181901</c:v>
                </c:pt>
                <c:pt idx="844">
                  <c:v>4.8099710799163802</c:v>
                </c:pt>
                <c:pt idx="845">
                  <c:v>0</c:v>
                </c:pt>
                <c:pt idx="846">
                  <c:v>3.4894435541253902E-3</c:v>
                </c:pt>
                <c:pt idx="847">
                  <c:v>0</c:v>
                </c:pt>
                <c:pt idx="848">
                  <c:v>0</c:v>
                </c:pt>
                <c:pt idx="849">
                  <c:v>4.3382610712086001</c:v>
                </c:pt>
                <c:pt idx="850">
                  <c:v>2.6217410266622001</c:v>
                </c:pt>
                <c:pt idx="851">
                  <c:v>0</c:v>
                </c:pt>
                <c:pt idx="852">
                  <c:v>0</c:v>
                </c:pt>
                <c:pt idx="853">
                  <c:v>8.7753589215057808</c:v>
                </c:pt>
                <c:pt idx="854">
                  <c:v>2.3498700362757101</c:v>
                </c:pt>
                <c:pt idx="855">
                  <c:v>8.3399343836654491</c:v>
                </c:pt>
                <c:pt idx="856">
                  <c:v>4.9862343364292698</c:v>
                </c:pt>
                <c:pt idx="857">
                  <c:v>6.8263007843377599</c:v>
                </c:pt>
                <c:pt idx="858">
                  <c:v>8.4758929100010807</c:v>
                </c:pt>
                <c:pt idx="859">
                  <c:v>3.45888251852256</c:v>
                </c:pt>
                <c:pt idx="860">
                  <c:v>6.1375361809795903</c:v>
                </c:pt>
                <c:pt idx="861">
                  <c:v>0</c:v>
                </c:pt>
                <c:pt idx="862">
                  <c:v>10.771783434929</c:v>
                </c:pt>
                <c:pt idx="863">
                  <c:v>8.7618603933623405</c:v>
                </c:pt>
                <c:pt idx="864">
                  <c:v>14.1423140455432</c:v>
                </c:pt>
                <c:pt idx="865">
                  <c:v>29.168380359818901</c:v>
                </c:pt>
                <c:pt idx="866">
                  <c:v>1.2170411243183601</c:v>
                </c:pt>
                <c:pt idx="867">
                  <c:v>0</c:v>
                </c:pt>
                <c:pt idx="868">
                  <c:v>8.8924698090559406</c:v>
                </c:pt>
                <c:pt idx="869">
                  <c:v>0</c:v>
                </c:pt>
                <c:pt idx="870">
                  <c:v>10.2585793344176</c:v>
                </c:pt>
                <c:pt idx="871">
                  <c:v>4.4942617663194797</c:v>
                </c:pt>
                <c:pt idx="872">
                  <c:v>0</c:v>
                </c:pt>
                <c:pt idx="873">
                  <c:v>0</c:v>
                </c:pt>
                <c:pt idx="874">
                  <c:v>0.51836139110244595</c:v>
                </c:pt>
                <c:pt idx="875">
                  <c:v>0</c:v>
                </c:pt>
                <c:pt idx="876">
                  <c:v>0</c:v>
                </c:pt>
                <c:pt idx="877">
                  <c:v>2.4567127782381801</c:v>
                </c:pt>
                <c:pt idx="878">
                  <c:v>0</c:v>
                </c:pt>
                <c:pt idx="879">
                  <c:v>5.3233670546057903</c:v>
                </c:pt>
                <c:pt idx="880">
                  <c:v>5.1396570152973897</c:v>
                </c:pt>
                <c:pt idx="881">
                  <c:v>7.6825488318343798</c:v>
                </c:pt>
                <c:pt idx="882">
                  <c:v>3.0432393250896501</c:v>
                </c:pt>
                <c:pt idx="883">
                  <c:v>4.7092541000745696</c:v>
                </c:pt>
                <c:pt idx="884">
                  <c:v>4.0490004946721498</c:v>
                </c:pt>
                <c:pt idx="885">
                  <c:v>8.3539308327665598</c:v>
                </c:pt>
                <c:pt idx="886">
                  <c:v>14.3610178219568</c:v>
                </c:pt>
                <c:pt idx="887">
                  <c:v>4.84152557560156</c:v>
                </c:pt>
                <c:pt idx="888">
                  <c:v>3.4950065075994599</c:v>
                </c:pt>
                <c:pt idx="889">
                  <c:v>1.89831973805926</c:v>
                </c:pt>
                <c:pt idx="890">
                  <c:v>0.88547235856505901</c:v>
                </c:pt>
                <c:pt idx="891">
                  <c:v>4.9346786872893604</c:v>
                </c:pt>
                <c:pt idx="892">
                  <c:v>4.5593155555660401</c:v>
                </c:pt>
                <c:pt idx="893">
                  <c:v>5.3052201658293399</c:v>
                </c:pt>
                <c:pt idx="894">
                  <c:v>2.6479505776855401</c:v>
                </c:pt>
                <c:pt idx="895">
                  <c:v>8.9365205981397899</c:v>
                </c:pt>
                <c:pt idx="896">
                  <c:v>10.2087801064347</c:v>
                </c:pt>
                <c:pt idx="897">
                  <c:v>0</c:v>
                </c:pt>
                <c:pt idx="898">
                  <c:v>8.0864042063898296</c:v>
                </c:pt>
                <c:pt idx="899">
                  <c:v>0</c:v>
                </c:pt>
                <c:pt idx="900">
                  <c:v>17.703444592768601</c:v>
                </c:pt>
                <c:pt idx="901">
                  <c:v>0.21558092494898101</c:v>
                </c:pt>
                <c:pt idx="902">
                  <c:v>9.1597997967166993</c:v>
                </c:pt>
                <c:pt idx="903">
                  <c:v>2.6965217361441001</c:v>
                </c:pt>
                <c:pt idx="904">
                  <c:v>3.7598480514489601</c:v>
                </c:pt>
                <c:pt idx="905">
                  <c:v>3.7876435670240198</c:v>
                </c:pt>
                <c:pt idx="906">
                  <c:v>3.7351372124793798</c:v>
                </c:pt>
                <c:pt idx="907">
                  <c:v>9.9428183409676798</c:v>
                </c:pt>
                <c:pt idx="908">
                  <c:v>0</c:v>
                </c:pt>
                <c:pt idx="909">
                  <c:v>20.312940273189199</c:v>
                </c:pt>
                <c:pt idx="910">
                  <c:v>4.1712980117302898</c:v>
                </c:pt>
                <c:pt idx="911">
                  <c:v>1.4262431491794501</c:v>
                </c:pt>
                <c:pt idx="912">
                  <c:v>4.0175953119500303</c:v>
                </c:pt>
                <c:pt idx="913">
                  <c:v>14.508664932588401</c:v>
                </c:pt>
                <c:pt idx="914">
                  <c:v>13.774871942136301</c:v>
                </c:pt>
                <c:pt idx="915">
                  <c:v>0.72525151172867897</c:v>
                </c:pt>
                <c:pt idx="916">
                  <c:v>0</c:v>
                </c:pt>
                <c:pt idx="917">
                  <c:v>0.31762329113318899</c:v>
                </c:pt>
                <c:pt idx="918">
                  <c:v>6.1394612731492302</c:v>
                </c:pt>
                <c:pt idx="919">
                  <c:v>0.73037190346846703</c:v>
                </c:pt>
                <c:pt idx="920">
                  <c:v>0</c:v>
                </c:pt>
                <c:pt idx="921">
                  <c:v>6.7258148602304901</c:v>
                </c:pt>
                <c:pt idx="922">
                  <c:v>3.5508472048178401</c:v>
                </c:pt>
                <c:pt idx="923">
                  <c:v>4.1468438683162798</c:v>
                </c:pt>
                <c:pt idx="924">
                  <c:v>2.8036242713536499</c:v>
                </c:pt>
                <c:pt idx="925">
                  <c:v>9.7321657849198999</c:v>
                </c:pt>
                <c:pt idx="926">
                  <c:v>1.36467016135674</c:v>
                </c:pt>
                <c:pt idx="927">
                  <c:v>0</c:v>
                </c:pt>
                <c:pt idx="928">
                  <c:v>10.4698463320283</c:v>
                </c:pt>
                <c:pt idx="929">
                  <c:v>11.527613608231</c:v>
                </c:pt>
                <c:pt idx="930">
                  <c:v>7.9064758728507396</c:v>
                </c:pt>
                <c:pt idx="931">
                  <c:v>1.1529063731467499</c:v>
                </c:pt>
                <c:pt idx="932">
                  <c:v>9.8320023094142002</c:v>
                </c:pt>
                <c:pt idx="933">
                  <c:v>1.3430811573628001</c:v>
                </c:pt>
                <c:pt idx="934">
                  <c:v>7.4489824706520897</c:v>
                </c:pt>
                <c:pt idx="935">
                  <c:v>12.953284812473401</c:v>
                </c:pt>
                <c:pt idx="936">
                  <c:v>3.0128966772909198</c:v>
                </c:pt>
                <c:pt idx="937">
                  <c:v>1.3065380174777801</c:v>
                </c:pt>
                <c:pt idx="938">
                  <c:v>3.7944504038095199</c:v>
                </c:pt>
                <c:pt idx="939">
                  <c:v>3.5602487821633702</c:v>
                </c:pt>
                <c:pt idx="940">
                  <c:v>1.9306513166508701</c:v>
                </c:pt>
                <c:pt idx="941">
                  <c:v>3.36301592510145</c:v>
                </c:pt>
                <c:pt idx="942">
                  <c:v>5.03641518857631</c:v>
                </c:pt>
                <c:pt idx="943">
                  <c:v>8.9883528700915605</c:v>
                </c:pt>
                <c:pt idx="944">
                  <c:v>9.9255663183683094</c:v>
                </c:pt>
                <c:pt idx="945">
                  <c:v>1.4004696314777501</c:v>
                </c:pt>
                <c:pt idx="946">
                  <c:v>5.9252366473229703</c:v>
                </c:pt>
                <c:pt idx="947">
                  <c:v>3.0201581136806399</c:v>
                </c:pt>
                <c:pt idx="948">
                  <c:v>7.6228697516373298</c:v>
                </c:pt>
                <c:pt idx="949">
                  <c:v>0</c:v>
                </c:pt>
                <c:pt idx="950">
                  <c:v>3.51328915250143</c:v>
                </c:pt>
                <c:pt idx="951">
                  <c:v>4.4456952471962801</c:v>
                </c:pt>
                <c:pt idx="952">
                  <c:v>0</c:v>
                </c:pt>
                <c:pt idx="953">
                  <c:v>2.8761692665201002</c:v>
                </c:pt>
                <c:pt idx="954">
                  <c:v>1.1044393121101601</c:v>
                </c:pt>
                <c:pt idx="955">
                  <c:v>0</c:v>
                </c:pt>
                <c:pt idx="956">
                  <c:v>10.0023147032705</c:v>
                </c:pt>
                <c:pt idx="957">
                  <c:v>9.5969243989241697</c:v>
                </c:pt>
                <c:pt idx="958">
                  <c:v>2.20580186189409</c:v>
                </c:pt>
                <c:pt idx="959">
                  <c:v>2.70563270510364</c:v>
                </c:pt>
                <c:pt idx="960">
                  <c:v>6.3105374274635304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6.60712179399642</c:v>
                </c:pt>
                <c:pt idx="965">
                  <c:v>9.4422843637517992</c:v>
                </c:pt>
                <c:pt idx="966">
                  <c:v>8.0397797883150499</c:v>
                </c:pt>
                <c:pt idx="967">
                  <c:v>12.8940981444835</c:v>
                </c:pt>
                <c:pt idx="968">
                  <c:v>3.6924322032735901</c:v>
                </c:pt>
                <c:pt idx="969">
                  <c:v>2.2134826553976299</c:v>
                </c:pt>
                <c:pt idx="970">
                  <c:v>3.3236377644807198</c:v>
                </c:pt>
                <c:pt idx="971">
                  <c:v>0</c:v>
                </c:pt>
                <c:pt idx="972">
                  <c:v>2.5295597091691699</c:v>
                </c:pt>
                <c:pt idx="973">
                  <c:v>7.9030937642659804</c:v>
                </c:pt>
                <c:pt idx="974">
                  <c:v>0.59039425734518003</c:v>
                </c:pt>
                <c:pt idx="975">
                  <c:v>0</c:v>
                </c:pt>
                <c:pt idx="976">
                  <c:v>7.2351697757917899</c:v>
                </c:pt>
                <c:pt idx="977">
                  <c:v>7.7984441112768801</c:v>
                </c:pt>
                <c:pt idx="978">
                  <c:v>6.7862575381740502</c:v>
                </c:pt>
                <c:pt idx="979">
                  <c:v>6.9596473205754803</c:v>
                </c:pt>
                <c:pt idx="980">
                  <c:v>7.2924564293446199</c:v>
                </c:pt>
                <c:pt idx="981">
                  <c:v>15.8778035150681</c:v>
                </c:pt>
                <c:pt idx="982">
                  <c:v>28.6370977504588</c:v>
                </c:pt>
                <c:pt idx="983">
                  <c:v>13.415552611600299</c:v>
                </c:pt>
                <c:pt idx="984">
                  <c:v>2.0421964447806098</c:v>
                </c:pt>
                <c:pt idx="985">
                  <c:v>0</c:v>
                </c:pt>
                <c:pt idx="986">
                  <c:v>13.025148412431101</c:v>
                </c:pt>
                <c:pt idx="987">
                  <c:v>6.0787374166714097</c:v>
                </c:pt>
                <c:pt idx="988">
                  <c:v>0</c:v>
                </c:pt>
                <c:pt idx="989">
                  <c:v>3.9264656966107201</c:v>
                </c:pt>
                <c:pt idx="990">
                  <c:v>2.9042419016944301</c:v>
                </c:pt>
                <c:pt idx="991">
                  <c:v>0</c:v>
                </c:pt>
                <c:pt idx="992">
                  <c:v>5.8034286128565196</c:v>
                </c:pt>
                <c:pt idx="993">
                  <c:v>0</c:v>
                </c:pt>
                <c:pt idx="994">
                  <c:v>7.0463213252931096</c:v>
                </c:pt>
                <c:pt idx="995">
                  <c:v>13.768100854702</c:v>
                </c:pt>
                <c:pt idx="996">
                  <c:v>1.9966265425965199</c:v>
                </c:pt>
                <c:pt idx="997">
                  <c:v>3.00738497922422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0.95571944898605798</c:v>
                </c:pt>
                <c:pt idx="1002">
                  <c:v>0</c:v>
                </c:pt>
                <c:pt idx="1003">
                  <c:v>0.75598517862791204</c:v>
                </c:pt>
                <c:pt idx="1004">
                  <c:v>0</c:v>
                </c:pt>
                <c:pt idx="1005">
                  <c:v>13.9409077056114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1.72683396418575</c:v>
                </c:pt>
                <c:pt idx="1010">
                  <c:v>6.7370944750506201</c:v>
                </c:pt>
                <c:pt idx="1011">
                  <c:v>0</c:v>
                </c:pt>
                <c:pt idx="1012">
                  <c:v>6.0332981342613401</c:v>
                </c:pt>
                <c:pt idx="1013">
                  <c:v>2.6242641619378899</c:v>
                </c:pt>
                <c:pt idx="1014">
                  <c:v>0</c:v>
                </c:pt>
                <c:pt idx="1015">
                  <c:v>0.16464349768619499</c:v>
                </c:pt>
                <c:pt idx="1016">
                  <c:v>0</c:v>
                </c:pt>
                <c:pt idx="1017">
                  <c:v>21.694257536611001</c:v>
                </c:pt>
                <c:pt idx="1018">
                  <c:v>0</c:v>
                </c:pt>
                <c:pt idx="1019">
                  <c:v>1.0971163901412699</c:v>
                </c:pt>
                <c:pt idx="1020">
                  <c:v>5.0671515662479498</c:v>
                </c:pt>
                <c:pt idx="1021">
                  <c:v>13.599861075902799</c:v>
                </c:pt>
                <c:pt idx="1022">
                  <c:v>9.7464570845950593</c:v>
                </c:pt>
                <c:pt idx="1023">
                  <c:v>1.9085103593739201</c:v>
                </c:pt>
                <c:pt idx="1024">
                  <c:v>3.7474645983642199</c:v>
                </c:pt>
                <c:pt idx="1025">
                  <c:v>7.4248831225290699</c:v>
                </c:pt>
                <c:pt idx="1026">
                  <c:v>3.7780094805097701</c:v>
                </c:pt>
                <c:pt idx="1027">
                  <c:v>3.89496556156567</c:v>
                </c:pt>
                <c:pt idx="1028">
                  <c:v>1.39381234545466</c:v>
                </c:pt>
                <c:pt idx="1029">
                  <c:v>0</c:v>
                </c:pt>
                <c:pt idx="1030">
                  <c:v>7.5322229593200198</c:v>
                </c:pt>
                <c:pt idx="1031">
                  <c:v>9.6984730172885705</c:v>
                </c:pt>
                <c:pt idx="1032">
                  <c:v>9.7174929624886595</c:v>
                </c:pt>
                <c:pt idx="1033">
                  <c:v>7.7940625211926102</c:v>
                </c:pt>
                <c:pt idx="1034">
                  <c:v>0</c:v>
                </c:pt>
                <c:pt idx="1035">
                  <c:v>17.6889875860948</c:v>
                </c:pt>
                <c:pt idx="1036">
                  <c:v>4.7811087272788999</c:v>
                </c:pt>
                <c:pt idx="1037">
                  <c:v>2.37621310823336</c:v>
                </c:pt>
                <c:pt idx="1038">
                  <c:v>3.0678919281917798</c:v>
                </c:pt>
                <c:pt idx="1039">
                  <c:v>14.6414981685675</c:v>
                </c:pt>
                <c:pt idx="1040">
                  <c:v>5.7077507794873696</c:v>
                </c:pt>
                <c:pt idx="1041">
                  <c:v>0</c:v>
                </c:pt>
                <c:pt idx="1042">
                  <c:v>12.6725658828804</c:v>
                </c:pt>
                <c:pt idx="1043">
                  <c:v>1.8614798642996</c:v>
                </c:pt>
                <c:pt idx="1044">
                  <c:v>0.44512128157890601</c:v>
                </c:pt>
                <c:pt idx="1045">
                  <c:v>5.4642533336363996</c:v>
                </c:pt>
                <c:pt idx="1046">
                  <c:v>1.26048553034969</c:v>
                </c:pt>
                <c:pt idx="1047">
                  <c:v>2.11004177604819</c:v>
                </c:pt>
                <c:pt idx="1048">
                  <c:v>6.9481401659647304</c:v>
                </c:pt>
                <c:pt idx="1049">
                  <c:v>7.8707522097042304</c:v>
                </c:pt>
                <c:pt idx="1050">
                  <c:v>5.1391170038690301</c:v>
                </c:pt>
                <c:pt idx="1051">
                  <c:v>7.6535741099321797</c:v>
                </c:pt>
                <c:pt idx="1052">
                  <c:v>4.0716835147457804</c:v>
                </c:pt>
                <c:pt idx="1053">
                  <c:v>15.973356111938299</c:v>
                </c:pt>
                <c:pt idx="1054">
                  <c:v>2.97807464137709</c:v>
                </c:pt>
                <c:pt idx="1055">
                  <c:v>3.74095452408908</c:v>
                </c:pt>
                <c:pt idx="1056">
                  <c:v>1.0599056640958999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1.96110069095632</c:v>
                </c:pt>
                <c:pt idx="1062">
                  <c:v>2.0362984724766902</c:v>
                </c:pt>
                <c:pt idx="1063">
                  <c:v>1.3701694166488201</c:v>
                </c:pt>
                <c:pt idx="1064">
                  <c:v>7.5702105796189896</c:v>
                </c:pt>
                <c:pt idx="1065">
                  <c:v>4.4592772476886901E-2</c:v>
                </c:pt>
                <c:pt idx="1066">
                  <c:v>0</c:v>
                </c:pt>
                <c:pt idx="1067">
                  <c:v>0</c:v>
                </c:pt>
                <c:pt idx="1068">
                  <c:v>7.9723845070220598</c:v>
                </c:pt>
                <c:pt idx="1069">
                  <c:v>1.87290430401852</c:v>
                </c:pt>
                <c:pt idx="1070">
                  <c:v>1.25382611997091</c:v>
                </c:pt>
                <c:pt idx="1071">
                  <c:v>1.75764428105241</c:v>
                </c:pt>
                <c:pt idx="1072">
                  <c:v>0</c:v>
                </c:pt>
                <c:pt idx="1073">
                  <c:v>2.5641409090368801</c:v>
                </c:pt>
                <c:pt idx="1074">
                  <c:v>6.9568384591769101</c:v>
                </c:pt>
                <c:pt idx="1075">
                  <c:v>21.8761730243844</c:v>
                </c:pt>
                <c:pt idx="1076">
                  <c:v>5.9375112681945001</c:v>
                </c:pt>
                <c:pt idx="1077">
                  <c:v>4.8308442577571</c:v>
                </c:pt>
                <c:pt idx="1078">
                  <c:v>7.1470982011264201</c:v>
                </c:pt>
                <c:pt idx="1079">
                  <c:v>0</c:v>
                </c:pt>
                <c:pt idx="1080">
                  <c:v>1.67250471074465</c:v>
                </c:pt>
                <c:pt idx="1081">
                  <c:v>4.3599378013376002</c:v>
                </c:pt>
                <c:pt idx="1082">
                  <c:v>16.452491316146201</c:v>
                </c:pt>
                <c:pt idx="1083">
                  <c:v>4.8680775111209096</c:v>
                </c:pt>
                <c:pt idx="1084">
                  <c:v>3.6958266261830701</c:v>
                </c:pt>
                <c:pt idx="1085">
                  <c:v>2.1627707151256699</c:v>
                </c:pt>
                <c:pt idx="1086">
                  <c:v>5.2191445178161402</c:v>
                </c:pt>
                <c:pt idx="1087">
                  <c:v>2.25891954671008</c:v>
                </c:pt>
                <c:pt idx="1088">
                  <c:v>0</c:v>
                </c:pt>
                <c:pt idx="1089">
                  <c:v>9.0256268489579696</c:v>
                </c:pt>
                <c:pt idx="1090">
                  <c:v>6.2273221156411802</c:v>
                </c:pt>
                <c:pt idx="1091">
                  <c:v>9.14618856903442</c:v>
                </c:pt>
                <c:pt idx="1092">
                  <c:v>0</c:v>
                </c:pt>
                <c:pt idx="1093">
                  <c:v>0</c:v>
                </c:pt>
                <c:pt idx="1094">
                  <c:v>10.763756482870599</c:v>
                </c:pt>
                <c:pt idx="1095">
                  <c:v>0</c:v>
                </c:pt>
                <c:pt idx="1096">
                  <c:v>0</c:v>
                </c:pt>
                <c:pt idx="1097">
                  <c:v>7.0536157162247104</c:v>
                </c:pt>
                <c:pt idx="1098">
                  <c:v>5.5109708775829498</c:v>
                </c:pt>
                <c:pt idx="1099">
                  <c:v>14.342054923284699</c:v>
                </c:pt>
                <c:pt idx="1100">
                  <c:v>1.4328864945875399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8.6861894549287495</c:v>
                </c:pt>
                <c:pt idx="1107">
                  <c:v>3.7664451479310301</c:v>
                </c:pt>
                <c:pt idx="1108">
                  <c:v>1.2292634362486601</c:v>
                </c:pt>
                <c:pt idx="1109">
                  <c:v>4.7195395577831398</c:v>
                </c:pt>
                <c:pt idx="1110">
                  <c:v>6.96151493095583</c:v>
                </c:pt>
                <c:pt idx="1111">
                  <c:v>0</c:v>
                </c:pt>
                <c:pt idx="1112">
                  <c:v>1.99558519959972</c:v>
                </c:pt>
                <c:pt idx="1113">
                  <c:v>3.8802865545482401</c:v>
                </c:pt>
                <c:pt idx="1114">
                  <c:v>20.411613340815901</c:v>
                </c:pt>
                <c:pt idx="1115">
                  <c:v>0</c:v>
                </c:pt>
                <c:pt idx="1116">
                  <c:v>7.97651987011138</c:v>
                </c:pt>
                <c:pt idx="1117">
                  <c:v>0.12683191578593001</c:v>
                </c:pt>
                <c:pt idx="1118">
                  <c:v>5.9182972662592599</c:v>
                </c:pt>
                <c:pt idx="1119">
                  <c:v>0.157848107146356</c:v>
                </c:pt>
                <c:pt idx="1120">
                  <c:v>1.4444062831144699</c:v>
                </c:pt>
                <c:pt idx="1121">
                  <c:v>2.57399922867718</c:v>
                </c:pt>
                <c:pt idx="1122">
                  <c:v>64.857289568111</c:v>
                </c:pt>
                <c:pt idx="1123">
                  <c:v>0</c:v>
                </c:pt>
                <c:pt idx="1124">
                  <c:v>16.332421195056401</c:v>
                </c:pt>
                <c:pt idx="1125">
                  <c:v>0</c:v>
                </c:pt>
                <c:pt idx="1126">
                  <c:v>10.8581921206037</c:v>
                </c:pt>
                <c:pt idx="1127">
                  <c:v>5.5961399163024801</c:v>
                </c:pt>
                <c:pt idx="1128">
                  <c:v>6.5154970241761498</c:v>
                </c:pt>
                <c:pt idx="1129">
                  <c:v>5.1758618579177096</c:v>
                </c:pt>
                <c:pt idx="1130">
                  <c:v>3.2335684165582799</c:v>
                </c:pt>
                <c:pt idx="1131">
                  <c:v>4.2714428841602796</c:v>
                </c:pt>
                <c:pt idx="1132">
                  <c:v>0</c:v>
                </c:pt>
                <c:pt idx="1133">
                  <c:v>2.3834428160491599</c:v>
                </c:pt>
                <c:pt idx="1134">
                  <c:v>3.2227867705593098</c:v>
                </c:pt>
                <c:pt idx="1135">
                  <c:v>4.1761355474154298</c:v>
                </c:pt>
                <c:pt idx="1136">
                  <c:v>0</c:v>
                </c:pt>
                <c:pt idx="1137">
                  <c:v>1.97561858266704</c:v>
                </c:pt>
                <c:pt idx="1138">
                  <c:v>1.60309341176411</c:v>
                </c:pt>
                <c:pt idx="1139">
                  <c:v>5.0041793922915998</c:v>
                </c:pt>
                <c:pt idx="1140">
                  <c:v>0.62101452978417504</c:v>
                </c:pt>
                <c:pt idx="1141">
                  <c:v>0.39840919560246701</c:v>
                </c:pt>
                <c:pt idx="1142">
                  <c:v>3.0799564331946598</c:v>
                </c:pt>
                <c:pt idx="1143">
                  <c:v>16.766220999406599</c:v>
                </c:pt>
                <c:pt idx="1144">
                  <c:v>7.2678184663440302</c:v>
                </c:pt>
                <c:pt idx="1145">
                  <c:v>4.3114346743639604</c:v>
                </c:pt>
                <c:pt idx="1146">
                  <c:v>2.0315459731600098</c:v>
                </c:pt>
                <c:pt idx="1147">
                  <c:v>7.1515326883411099</c:v>
                </c:pt>
                <c:pt idx="1148">
                  <c:v>1.40952078392902</c:v>
                </c:pt>
                <c:pt idx="1149">
                  <c:v>2.1227482510125801</c:v>
                </c:pt>
                <c:pt idx="1150">
                  <c:v>5.0159361126136801</c:v>
                </c:pt>
                <c:pt idx="1151">
                  <c:v>2.9951675888087399</c:v>
                </c:pt>
                <c:pt idx="1152">
                  <c:v>3.7561582561367799</c:v>
                </c:pt>
                <c:pt idx="1153">
                  <c:v>1.0230748847819899</c:v>
                </c:pt>
                <c:pt idx="1154">
                  <c:v>5.6114238512985102</c:v>
                </c:pt>
                <c:pt idx="1155">
                  <c:v>9.4022899808894493</c:v>
                </c:pt>
                <c:pt idx="1156">
                  <c:v>12.0560145834626</c:v>
                </c:pt>
                <c:pt idx="1157">
                  <c:v>4.8229274547351499</c:v>
                </c:pt>
                <c:pt idx="1158">
                  <c:v>0</c:v>
                </c:pt>
                <c:pt idx="1159">
                  <c:v>6.4347872216828899</c:v>
                </c:pt>
                <c:pt idx="1160">
                  <c:v>2.5578570201487199</c:v>
                </c:pt>
                <c:pt idx="1161">
                  <c:v>0</c:v>
                </c:pt>
                <c:pt idx="1162">
                  <c:v>39.310302527943698</c:v>
                </c:pt>
                <c:pt idx="1163">
                  <c:v>2.5897015779454602</c:v>
                </c:pt>
                <c:pt idx="1164">
                  <c:v>0</c:v>
                </c:pt>
                <c:pt idx="1165">
                  <c:v>0</c:v>
                </c:pt>
                <c:pt idx="1166">
                  <c:v>4.79199949666351</c:v>
                </c:pt>
                <c:pt idx="1167">
                  <c:v>0</c:v>
                </c:pt>
                <c:pt idx="1168">
                  <c:v>5.1640933316609496</c:v>
                </c:pt>
                <c:pt idx="1169">
                  <c:v>0</c:v>
                </c:pt>
                <c:pt idx="1170">
                  <c:v>13.463979829111899</c:v>
                </c:pt>
                <c:pt idx="1171">
                  <c:v>16.1018892154393</c:v>
                </c:pt>
                <c:pt idx="1172">
                  <c:v>0</c:v>
                </c:pt>
                <c:pt idx="1173">
                  <c:v>45.3710207292864</c:v>
                </c:pt>
                <c:pt idx="1174">
                  <c:v>18.1613235633816</c:v>
                </c:pt>
                <c:pt idx="1175">
                  <c:v>5.4197777913836003</c:v>
                </c:pt>
                <c:pt idx="1176">
                  <c:v>6.6687792588623704</c:v>
                </c:pt>
                <c:pt idx="1177">
                  <c:v>9.9106552030456498</c:v>
                </c:pt>
                <c:pt idx="1178">
                  <c:v>0</c:v>
                </c:pt>
                <c:pt idx="1179">
                  <c:v>1.45339799682386</c:v>
                </c:pt>
                <c:pt idx="1180">
                  <c:v>0</c:v>
                </c:pt>
                <c:pt idx="1181">
                  <c:v>5.8724197210388898</c:v>
                </c:pt>
                <c:pt idx="1182">
                  <c:v>1.9673757164057399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2.6229689615178899</c:v>
                </c:pt>
                <c:pt idx="1187">
                  <c:v>1.92389094639253</c:v>
                </c:pt>
                <c:pt idx="1188">
                  <c:v>1.2221556313673301</c:v>
                </c:pt>
                <c:pt idx="1189">
                  <c:v>3.9569113599615502</c:v>
                </c:pt>
                <c:pt idx="1190">
                  <c:v>9.1560045925617093</c:v>
                </c:pt>
                <c:pt idx="1191">
                  <c:v>6.87501259425217</c:v>
                </c:pt>
                <c:pt idx="1192">
                  <c:v>7.1505728499725096</c:v>
                </c:pt>
                <c:pt idx="1193">
                  <c:v>0</c:v>
                </c:pt>
                <c:pt idx="1194">
                  <c:v>0</c:v>
                </c:pt>
                <c:pt idx="1195">
                  <c:v>2.71973806746719</c:v>
                </c:pt>
                <c:pt idx="1196">
                  <c:v>10.492464410140499</c:v>
                </c:pt>
                <c:pt idx="1197">
                  <c:v>8.3705358261819196</c:v>
                </c:pt>
                <c:pt idx="1198">
                  <c:v>13.982896477951201</c:v>
                </c:pt>
                <c:pt idx="1199">
                  <c:v>0.61286160333685402</c:v>
                </c:pt>
                <c:pt idx="1200">
                  <c:v>0</c:v>
                </c:pt>
                <c:pt idx="1201">
                  <c:v>6.4043885245478904</c:v>
                </c:pt>
                <c:pt idx="1202">
                  <c:v>8.39521360600253</c:v>
                </c:pt>
                <c:pt idx="1203">
                  <c:v>2.6820730643268398</c:v>
                </c:pt>
                <c:pt idx="1204">
                  <c:v>8.2730780931763306</c:v>
                </c:pt>
                <c:pt idx="1205">
                  <c:v>3.7488272674386799E-2</c:v>
                </c:pt>
                <c:pt idx="1206">
                  <c:v>1.21281960753355</c:v>
                </c:pt>
                <c:pt idx="1207">
                  <c:v>6.85512875359451</c:v>
                </c:pt>
                <c:pt idx="1208">
                  <c:v>5.9667317942721398</c:v>
                </c:pt>
                <c:pt idx="1209">
                  <c:v>0</c:v>
                </c:pt>
                <c:pt idx="1210">
                  <c:v>0.60785343664889102</c:v>
                </c:pt>
                <c:pt idx="1211">
                  <c:v>0.69041269785800696</c:v>
                </c:pt>
                <c:pt idx="1212">
                  <c:v>9.4771560638332204</c:v>
                </c:pt>
                <c:pt idx="1213">
                  <c:v>1.4797293779956799</c:v>
                </c:pt>
                <c:pt idx="1214">
                  <c:v>3.1593258734180698</c:v>
                </c:pt>
                <c:pt idx="1215">
                  <c:v>6.5444876917329902</c:v>
                </c:pt>
                <c:pt idx="1216">
                  <c:v>6.6699278367513601</c:v>
                </c:pt>
                <c:pt idx="1217">
                  <c:v>8.8844520086891094</c:v>
                </c:pt>
                <c:pt idx="1218">
                  <c:v>13.893052836451499</c:v>
                </c:pt>
                <c:pt idx="1219">
                  <c:v>4.3541082692086404</c:v>
                </c:pt>
                <c:pt idx="1220">
                  <c:v>2.5242515742113198</c:v>
                </c:pt>
                <c:pt idx="1221">
                  <c:v>0.72841440002442104</c:v>
                </c:pt>
                <c:pt idx="1222">
                  <c:v>2.15932489497156E-2</c:v>
                </c:pt>
                <c:pt idx="1223">
                  <c:v>5.3886587455981498</c:v>
                </c:pt>
                <c:pt idx="1224">
                  <c:v>9.8079388485693695</c:v>
                </c:pt>
                <c:pt idx="1225">
                  <c:v>7.0209347742922503</c:v>
                </c:pt>
                <c:pt idx="1226">
                  <c:v>7.42662927802178</c:v>
                </c:pt>
                <c:pt idx="1227">
                  <c:v>6.8042656490383999</c:v>
                </c:pt>
                <c:pt idx="1228">
                  <c:v>4.9166115952568203</c:v>
                </c:pt>
                <c:pt idx="1229">
                  <c:v>3.0488566925635201</c:v>
                </c:pt>
                <c:pt idx="1230">
                  <c:v>1.64130983851113</c:v>
                </c:pt>
                <c:pt idx="1231">
                  <c:v>2.8237391723279699</c:v>
                </c:pt>
                <c:pt idx="1232">
                  <c:v>0.54471951321163603</c:v>
                </c:pt>
                <c:pt idx="1233">
                  <c:v>1.6071889891309601</c:v>
                </c:pt>
                <c:pt idx="1234">
                  <c:v>7.2310213813034201</c:v>
                </c:pt>
                <c:pt idx="1235">
                  <c:v>0</c:v>
                </c:pt>
                <c:pt idx="1236">
                  <c:v>0.392297536620205</c:v>
                </c:pt>
                <c:pt idx="1237">
                  <c:v>0</c:v>
                </c:pt>
                <c:pt idx="1238">
                  <c:v>1.16758549373283</c:v>
                </c:pt>
                <c:pt idx="1239">
                  <c:v>1.75137231083842</c:v>
                </c:pt>
                <c:pt idx="1240">
                  <c:v>0</c:v>
                </c:pt>
                <c:pt idx="1241">
                  <c:v>5.9293646527946997</c:v>
                </c:pt>
                <c:pt idx="1242">
                  <c:v>5.8917768809712996</c:v>
                </c:pt>
                <c:pt idx="1243">
                  <c:v>0.914107097805962</c:v>
                </c:pt>
                <c:pt idx="1244">
                  <c:v>3.3815424827328102</c:v>
                </c:pt>
                <c:pt idx="1245">
                  <c:v>1.22029485065169</c:v>
                </c:pt>
                <c:pt idx="1246">
                  <c:v>5.4037086561263203</c:v>
                </c:pt>
                <c:pt idx="1247">
                  <c:v>0</c:v>
                </c:pt>
                <c:pt idx="1248">
                  <c:v>0.55713372212405399</c:v>
                </c:pt>
                <c:pt idx="1249">
                  <c:v>0</c:v>
                </c:pt>
                <c:pt idx="1250">
                  <c:v>5.32937798192894</c:v>
                </c:pt>
                <c:pt idx="1251">
                  <c:v>6.4625635804100803</c:v>
                </c:pt>
                <c:pt idx="1252">
                  <c:v>3.3160624268660901</c:v>
                </c:pt>
                <c:pt idx="1253">
                  <c:v>4.6106355192439601</c:v>
                </c:pt>
                <c:pt idx="1254">
                  <c:v>0</c:v>
                </c:pt>
                <c:pt idx="1255">
                  <c:v>4.3468851902795098</c:v>
                </c:pt>
                <c:pt idx="1256">
                  <c:v>6.6938998606686697</c:v>
                </c:pt>
                <c:pt idx="1257">
                  <c:v>3.9023494479085401</c:v>
                </c:pt>
                <c:pt idx="1258">
                  <c:v>0.79684943297743804</c:v>
                </c:pt>
                <c:pt idx="1259">
                  <c:v>4.6995290440966899</c:v>
                </c:pt>
                <c:pt idx="1260">
                  <c:v>0</c:v>
                </c:pt>
                <c:pt idx="1261">
                  <c:v>27.4081035445056</c:v>
                </c:pt>
                <c:pt idx="1262">
                  <c:v>3.9875092562698899</c:v>
                </c:pt>
                <c:pt idx="1263">
                  <c:v>0.37419582325127698</c:v>
                </c:pt>
                <c:pt idx="1264">
                  <c:v>0.26118373369305597</c:v>
                </c:pt>
                <c:pt idx="1265">
                  <c:v>5.61074252118798</c:v>
                </c:pt>
                <c:pt idx="1266">
                  <c:v>3.1805232466666702</c:v>
                </c:pt>
                <c:pt idx="1267">
                  <c:v>5.0647576888251598</c:v>
                </c:pt>
                <c:pt idx="1268">
                  <c:v>4.8330539589984198</c:v>
                </c:pt>
                <c:pt idx="1269">
                  <c:v>1.28714735716897</c:v>
                </c:pt>
                <c:pt idx="1270">
                  <c:v>6.5531187768146797</c:v>
                </c:pt>
                <c:pt idx="1271">
                  <c:v>4.8856725478504801</c:v>
                </c:pt>
                <c:pt idx="1272">
                  <c:v>5.2324273366707201</c:v>
                </c:pt>
                <c:pt idx="1273">
                  <c:v>8.2251280525236101</c:v>
                </c:pt>
                <c:pt idx="1274">
                  <c:v>3.4002420741156101</c:v>
                </c:pt>
                <c:pt idx="1275">
                  <c:v>0</c:v>
                </c:pt>
                <c:pt idx="1276">
                  <c:v>12.242582928361299</c:v>
                </c:pt>
                <c:pt idx="1277">
                  <c:v>0</c:v>
                </c:pt>
                <c:pt idx="1278">
                  <c:v>5.6925849292873103</c:v>
                </c:pt>
                <c:pt idx="1279">
                  <c:v>4.0126804617055196</c:v>
                </c:pt>
                <c:pt idx="1280">
                  <c:v>0</c:v>
                </c:pt>
                <c:pt idx="1281">
                  <c:v>2.3795625450674698</c:v>
                </c:pt>
                <c:pt idx="1282">
                  <c:v>0.27324397693379798</c:v>
                </c:pt>
                <c:pt idx="1283">
                  <c:v>4.6948341908546398</c:v>
                </c:pt>
                <c:pt idx="1284">
                  <c:v>0</c:v>
                </c:pt>
                <c:pt idx="1285">
                  <c:v>7.7536426707743802</c:v>
                </c:pt>
                <c:pt idx="1286">
                  <c:v>0</c:v>
                </c:pt>
                <c:pt idx="1287">
                  <c:v>0.87980152968721104</c:v>
                </c:pt>
                <c:pt idx="1288">
                  <c:v>0</c:v>
                </c:pt>
                <c:pt idx="1289">
                  <c:v>5.8468605866368399</c:v>
                </c:pt>
                <c:pt idx="1290">
                  <c:v>0</c:v>
                </c:pt>
                <c:pt idx="1291">
                  <c:v>8.70249969947373</c:v>
                </c:pt>
                <c:pt idx="1292">
                  <c:v>3.2992479107350601</c:v>
                </c:pt>
                <c:pt idx="1293">
                  <c:v>2.5711734029695701</c:v>
                </c:pt>
                <c:pt idx="1294">
                  <c:v>6.5221971260962697</c:v>
                </c:pt>
                <c:pt idx="1295">
                  <c:v>3.6596043166949102</c:v>
                </c:pt>
                <c:pt idx="1296">
                  <c:v>3.1758582334228498</c:v>
                </c:pt>
                <c:pt idx="1297">
                  <c:v>28.0932814023761</c:v>
                </c:pt>
                <c:pt idx="1298">
                  <c:v>2.7557540379951599</c:v>
                </c:pt>
                <c:pt idx="1299">
                  <c:v>3.6659003209388001</c:v>
                </c:pt>
                <c:pt idx="1300">
                  <c:v>3.8768041223571901</c:v>
                </c:pt>
                <c:pt idx="1301">
                  <c:v>8.01422562449034</c:v>
                </c:pt>
                <c:pt idx="1302">
                  <c:v>2.1715094276878402</c:v>
                </c:pt>
                <c:pt idx="1303">
                  <c:v>6.2595935645374698</c:v>
                </c:pt>
                <c:pt idx="1304">
                  <c:v>1.19980103885503</c:v>
                </c:pt>
                <c:pt idx="1305">
                  <c:v>3.2051689941902399</c:v>
                </c:pt>
                <c:pt idx="1306">
                  <c:v>0</c:v>
                </c:pt>
                <c:pt idx="1307">
                  <c:v>1.84890098630404</c:v>
                </c:pt>
                <c:pt idx="1308">
                  <c:v>2.0702113163172999</c:v>
                </c:pt>
                <c:pt idx="1309">
                  <c:v>3.0506870801448098</c:v>
                </c:pt>
                <c:pt idx="1310">
                  <c:v>25.9991159248355</c:v>
                </c:pt>
                <c:pt idx="1311">
                  <c:v>1.3657231760742199</c:v>
                </c:pt>
                <c:pt idx="1312">
                  <c:v>0</c:v>
                </c:pt>
                <c:pt idx="1313">
                  <c:v>5.5624798536535502</c:v>
                </c:pt>
                <c:pt idx="1314">
                  <c:v>1.11987987961168</c:v>
                </c:pt>
                <c:pt idx="1315">
                  <c:v>22.2005859222051</c:v>
                </c:pt>
                <c:pt idx="1316">
                  <c:v>0</c:v>
                </c:pt>
                <c:pt idx="1317">
                  <c:v>0.42793175926518301</c:v>
                </c:pt>
                <c:pt idx="1318">
                  <c:v>0.77482558656264799</c:v>
                </c:pt>
                <c:pt idx="1319">
                  <c:v>0</c:v>
                </c:pt>
                <c:pt idx="1320">
                  <c:v>9.3143212745424897</c:v>
                </c:pt>
                <c:pt idx="1321">
                  <c:v>9.5644635096074708</c:v>
                </c:pt>
                <c:pt idx="1322">
                  <c:v>0</c:v>
                </c:pt>
                <c:pt idx="1323">
                  <c:v>3.1513801431600901</c:v>
                </c:pt>
                <c:pt idx="1324">
                  <c:v>2.2654093987305899</c:v>
                </c:pt>
                <c:pt idx="1325">
                  <c:v>0</c:v>
                </c:pt>
                <c:pt idx="1326">
                  <c:v>0</c:v>
                </c:pt>
                <c:pt idx="1327">
                  <c:v>0.791371666882832</c:v>
                </c:pt>
                <c:pt idx="1328">
                  <c:v>0</c:v>
                </c:pt>
                <c:pt idx="1329">
                  <c:v>5.2964543127624797</c:v>
                </c:pt>
                <c:pt idx="1330">
                  <c:v>9.8121828812132303</c:v>
                </c:pt>
                <c:pt idx="1331">
                  <c:v>0</c:v>
                </c:pt>
                <c:pt idx="1332">
                  <c:v>4.2160811138523897</c:v>
                </c:pt>
                <c:pt idx="1333">
                  <c:v>5.9919532209262698</c:v>
                </c:pt>
                <c:pt idx="1334">
                  <c:v>0</c:v>
                </c:pt>
                <c:pt idx="1335">
                  <c:v>0</c:v>
                </c:pt>
                <c:pt idx="1336">
                  <c:v>6.1857014625960103</c:v>
                </c:pt>
                <c:pt idx="1337">
                  <c:v>10.0876135691916</c:v>
                </c:pt>
                <c:pt idx="1338">
                  <c:v>7.2542161942678499E-2</c:v>
                </c:pt>
                <c:pt idx="1339">
                  <c:v>5.1629836837002197</c:v>
                </c:pt>
                <c:pt idx="1340">
                  <c:v>5.43930119803123</c:v>
                </c:pt>
                <c:pt idx="1341">
                  <c:v>0</c:v>
                </c:pt>
                <c:pt idx="1342">
                  <c:v>4.0134065007730602</c:v>
                </c:pt>
                <c:pt idx="1343">
                  <c:v>1.7694644049793999</c:v>
                </c:pt>
                <c:pt idx="1344">
                  <c:v>3.1543047742594599</c:v>
                </c:pt>
                <c:pt idx="1345">
                  <c:v>1.8414437897145399</c:v>
                </c:pt>
                <c:pt idx="1346">
                  <c:v>7.5821793243775204</c:v>
                </c:pt>
                <c:pt idx="1347">
                  <c:v>3.94537181535966</c:v>
                </c:pt>
                <c:pt idx="1348">
                  <c:v>0.56265027093701903</c:v>
                </c:pt>
                <c:pt idx="1349">
                  <c:v>0</c:v>
                </c:pt>
                <c:pt idx="1350">
                  <c:v>10.5674709928285</c:v>
                </c:pt>
                <c:pt idx="1351">
                  <c:v>5.9284832416829101</c:v>
                </c:pt>
                <c:pt idx="1352">
                  <c:v>0</c:v>
                </c:pt>
                <c:pt idx="1353">
                  <c:v>6.3213173636309801</c:v>
                </c:pt>
                <c:pt idx="1354">
                  <c:v>5.7242139744541403</c:v>
                </c:pt>
                <c:pt idx="1355">
                  <c:v>2.7065414168183102</c:v>
                </c:pt>
                <c:pt idx="1356">
                  <c:v>12.432306358583901</c:v>
                </c:pt>
                <c:pt idx="1357">
                  <c:v>5.4909621811848401</c:v>
                </c:pt>
                <c:pt idx="1358">
                  <c:v>2.0505149260768798</c:v>
                </c:pt>
                <c:pt idx="1359">
                  <c:v>3.86734189880185</c:v>
                </c:pt>
                <c:pt idx="1360">
                  <c:v>1.56752650715687</c:v>
                </c:pt>
                <c:pt idx="1361">
                  <c:v>9.2052864206588492</c:v>
                </c:pt>
                <c:pt idx="1362">
                  <c:v>8.1276565517846908</c:v>
                </c:pt>
                <c:pt idx="1363">
                  <c:v>3.3177025072783901</c:v>
                </c:pt>
                <c:pt idx="1364">
                  <c:v>3.6436404189498499</c:v>
                </c:pt>
                <c:pt idx="1365">
                  <c:v>5.5498742666791401</c:v>
                </c:pt>
                <c:pt idx="1366">
                  <c:v>4.1912449105393002</c:v>
                </c:pt>
                <c:pt idx="1367">
                  <c:v>3.3867018249846499</c:v>
                </c:pt>
                <c:pt idx="1368">
                  <c:v>0</c:v>
                </c:pt>
                <c:pt idx="1369">
                  <c:v>3.9076866738114902</c:v>
                </c:pt>
                <c:pt idx="1370">
                  <c:v>6.1457556623177503</c:v>
                </c:pt>
                <c:pt idx="1371">
                  <c:v>0</c:v>
                </c:pt>
                <c:pt idx="1372">
                  <c:v>15.520236565252899</c:v>
                </c:pt>
                <c:pt idx="1373">
                  <c:v>4.9720432394505503</c:v>
                </c:pt>
                <c:pt idx="1374">
                  <c:v>0</c:v>
                </c:pt>
                <c:pt idx="1375">
                  <c:v>2.8743941407609901</c:v>
                </c:pt>
                <c:pt idx="1376">
                  <c:v>4.9304302980996297</c:v>
                </c:pt>
                <c:pt idx="1377">
                  <c:v>6.4373623729926104</c:v>
                </c:pt>
                <c:pt idx="1378">
                  <c:v>4.0450989852880399</c:v>
                </c:pt>
                <c:pt idx="1379">
                  <c:v>29.735501751512899</c:v>
                </c:pt>
                <c:pt idx="1380">
                  <c:v>2.3777107321505802</c:v>
                </c:pt>
                <c:pt idx="1381">
                  <c:v>1.64900290453237</c:v>
                </c:pt>
                <c:pt idx="1382">
                  <c:v>5.8425188008417903</c:v>
                </c:pt>
                <c:pt idx="1383">
                  <c:v>0</c:v>
                </c:pt>
                <c:pt idx="1384">
                  <c:v>0</c:v>
                </c:pt>
                <c:pt idx="1385">
                  <c:v>3.9257135422897602</c:v>
                </c:pt>
                <c:pt idx="1386">
                  <c:v>5.08687430156054</c:v>
                </c:pt>
                <c:pt idx="1387">
                  <c:v>3.1438818234732002</c:v>
                </c:pt>
                <c:pt idx="1388">
                  <c:v>0</c:v>
                </c:pt>
                <c:pt idx="1389">
                  <c:v>7.0077645553268004</c:v>
                </c:pt>
                <c:pt idx="1390">
                  <c:v>4.2420910461010202</c:v>
                </c:pt>
                <c:pt idx="1391">
                  <c:v>5.60091108710981</c:v>
                </c:pt>
                <c:pt idx="1392">
                  <c:v>2.6965490583417502</c:v>
                </c:pt>
                <c:pt idx="1393">
                  <c:v>0</c:v>
                </c:pt>
                <c:pt idx="1394">
                  <c:v>9.6654430531412192</c:v>
                </c:pt>
                <c:pt idx="1395">
                  <c:v>1.3350847459019499</c:v>
                </c:pt>
                <c:pt idx="1396">
                  <c:v>3.95829536798882</c:v>
                </c:pt>
                <c:pt idx="1397">
                  <c:v>4.3287773094290696</c:v>
                </c:pt>
                <c:pt idx="1398">
                  <c:v>9.4896072860729301</c:v>
                </c:pt>
                <c:pt idx="1399">
                  <c:v>2.4890110099915299</c:v>
                </c:pt>
                <c:pt idx="1400">
                  <c:v>3.3510151438478899</c:v>
                </c:pt>
                <c:pt idx="1401">
                  <c:v>9.6253227980508207</c:v>
                </c:pt>
                <c:pt idx="1402">
                  <c:v>7.0529945978655704</c:v>
                </c:pt>
                <c:pt idx="1403">
                  <c:v>6.7959439491365501</c:v>
                </c:pt>
                <c:pt idx="1404">
                  <c:v>6.81771199953333</c:v>
                </c:pt>
                <c:pt idx="1405">
                  <c:v>5.89463650317657</c:v>
                </c:pt>
                <c:pt idx="1406">
                  <c:v>8.5356034190665895</c:v>
                </c:pt>
                <c:pt idx="1407">
                  <c:v>12.147762907455</c:v>
                </c:pt>
                <c:pt idx="1408">
                  <c:v>1.12726418206107</c:v>
                </c:pt>
                <c:pt idx="1409">
                  <c:v>10.5658506227266</c:v>
                </c:pt>
                <c:pt idx="1410">
                  <c:v>3.6787933912702799</c:v>
                </c:pt>
                <c:pt idx="1411">
                  <c:v>4.1319073870133796</c:v>
                </c:pt>
                <c:pt idx="1412">
                  <c:v>1.59932607794314</c:v>
                </c:pt>
                <c:pt idx="1413">
                  <c:v>4.3924066596924396</c:v>
                </c:pt>
                <c:pt idx="1414">
                  <c:v>3.35139739687681</c:v>
                </c:pt>
                <c:pt idx="1415">
                  <c:v>4.4828472103217898</c:v>
                </c:pt>
                <c:pt idx="1416">
                  <c:v>4.6783746322844202</c:v>
                </c:pt>
                <c:pt idx="1417">
                  <c:v>3.5836435496296799</c:v>
                </c:pt>
                <c:pt idx="1418">
                  <c:v>0</c:v>
                </c:pt>
                <c:pt idx="1419">
                  <c:v>0</c:v>
                </c:pt>
                <c:pt idx="1420">
                  <c:v>7.2899789886714501</c:v>
                </c:pt>
                <c:pt idx="1421">
                  <c:v>1.6835740849168801</c:v>
                </c:pt>
                <c:pt idx="1422">
                  <c:v>1.1514489289399299</c:v>
                </c:pt>
                <c:pt idx="1423">
                  <c:v>3.1403348878769499</c:v>
                </c:pt>
                <c:pt idx="1424">
                  <c:v>0</c:v>
                </c:pt>
                <c:pt idx="1425">
                  <c:v>2.0417256098922101</c:v>
                </c:pt>
                <c:pt idx="1426">
                  <c:v>3.64712739669302</c:v>
                </c:pt>
                <c:pt idx="1427">
                  <c:v>0.73831562458604305</c:v>
                </c:pt>
                <c:pt idx="1428">
                  <c:v>1.84078766620394</c:v>
                </c:pt>
                <c:pt idx="1429">
                  <c:v>0</c:v>
                </c:pt>
                <c:pt idx="1430">
                  <c:v>1.7462783202636301</c:v>
                </c:pt>
                <c:pt idx="1431">
                  <c:v>4.5001325006331498</c:v>
                </c:pt>
                <c:pt idx="1432">
                  <c:v>3.5231846100578998</c:v>
                </c:pt>
                <c:pt idx="1433">
                  <c:v>4.3010880064466903</c:v>
                </c:pt>
                <c:pt idx="1434">
                  <c:v>22.924389122332901</c:v>
                </c:pt>
                <c:pt idx="1435">
                  <c:v>7.3087927384845903</c:v>
                </c:pt>
                <c:pt idx="1436">
                  <c:v>2.6287752680426699</c:v>
                </c:pt>
                <c:pt idx="1437">
                  <c:v>11.082380786796699</c:v>
                </c:pt>
                <c:pt idx="1438">
                  <c:v>8.0934593968015793</c:v>
                </c:pt>
                <c:pt idx="1439">
                  <c:v>2.41953509185001</c:v>
                </c:pt>
                <c:pt idx="1440">
                  <c:v>7.7298484216214103</c:v>
                </c:pt>
                <c:pt idx="1441">
                  <c:v>1.3092248169951599</c:v>
                </c:pt>
                <c:pt idx="1442">
                  <c:v>8.3461684996580203</c:v>
                </c:pt>
                <c:pt idx="1443">
                  <c:v>1.07079590875071</c:v>
                </c:pt>
                <c:pt idx="1444">
                  <c:v>9.9716525097534898</c:v>
                </c:pt>
                <c:pt idx="1445">
                  <c:v>0</c:v>
                </c:pt>
                <c:pt idx="1446">
                  <c:v>5.7939372892859202</c:v>
                </c:pt>
                <c:pt idx="1447">
                  <c:v>3.5904197649121499</c:v>
                </c:pt>
                <c:pt idx="1448">
                  <c:v>1.6629746224045601</c:v>
                </c:pt>
                <c:pt idx="1449">
                  <c:v>10.273131274807399</c:v>
                </c:pt>
                <c:pt idx="1450">
                  <c:v>3.61836048250608</c:v>
                </c:pt>
                <c:pt idx="1451">
                  <c:v>3.7725533827066502</c:v>
                </c:pt>
                <c:pt idx="1452">
                  <c:v>10.2805238425575</c:v>
                </c:pt>
                <c:pt idx="1453">
                  <c:v>1.4341323529149701</c:v>
                </c:pt>
                <c:pt idx="1454">
                  <c:v>4.5618258757241597</c:v>
                </c:pt>
                <c:pt idx="1455">
                  <c:v>0</c:v>
                </c:pt>
                <c:pt idx="1456">
                  <c:v>1.21946255594682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5.30306440954456</c:v>
                </c:pt>
                <c:pt idx="1461">
                  <c:v>9.3454511479256102</c:v>
                </c:pt>
                <c:pt idx="1462">
                  <c:v>2.3703817736241799</c:v>
                </c:pt>
                <c:pt idx="1463">
                  <c:v>0</c:v>
                </c:pt>
                <c:pt idx="1464">
                  <c:v>1.5452048951736299</c:v>
                </c:pt>
                <c:pt idx="1465">
                  <c:v>5.3507872938110301</c:v>
                </c:pt>
                <c:pt idx="1466">
                  <c:v>0</c:v>
                </c:pt>
                <c:pt idx="1467">
                  <c:v>3.9798078700567801</c:v>
                </c:pt>
                <c:pt idx="1468">
                  <c:v>3.19071688022464</c:v>
                </c:pt>
                <c:pt idx="1469">
                  <c:v>2.7056664416928502</c:v>
                </c:pt>
                <c:pt idx="1470">
                  <c:v>0</c:v>
                </c:pt>
                <c:pt idx="1471">
                  <c:v>5.2554510547702504</c:v>
                </c:pt>
                <c:pt idx="1472">
                  <c:v>9.2328875776683894</c:v>
                </c:pt>
                <c:pt idx="1473">
                  <c:v>1.51329455319933</c:v>
                </c:pt>
                <c:pt idx="1474">
                  <c:v>39.7536498300665</c:v>
                </c:pt>
                <c:pt idx="1475">
                  <c:v>5.6139986586494599</c:v>
                </c:pt>
                <c:pt idx="1476">
                  <c:v>2.4661130635602602</c:v>
                </c:pt>
                <c:pt idx="1477">
                  <c:v>7.5766226784736501</c:v>
                </c:pt>
                <c:pt idx="1478">
                  <c:v>2.9789933517131999</c:v>
                </c:pt>
                <c:pt idx="1479">
                  <c:v>1.48793341206291</c:v>
                </c:pt>
                <c:pt idx="1480">
                  <c:v>7.4705039745133899</c:v>
                </c:pt>
                <c:pt idx="1481">
                  <c:v>3.6783778100342501</c:v>
                </c:pt>
                <c:pt idx="1482">
                  <c:v>2.5600012541947499</c:v>
                </c:pt>
                <c:pt idx="1483">
                  <c:v>1.37399394616125</c:v>
                </c:pt>
                <c:pt idx="1484">
                  <c:v>3.3053574214055899</c:v>
                </c:pt>
                <c:pt idx="1485">
                  <c:v>0</c:v>
                </c:pt>
                <c:pt idx="1486">
                  <c:v>2.3288299049140302</c:v>
                </c:pt>
                <c:pt idx="1487">
                  <c:v>0</c:v>
                </c:pt>
                <c:pt idx="1488">
                  <c:v>9.3993713560226997</c:v>
                </c:pt>
                <c:pt idx="1489">
                  <c:v>4.2329136198260304</c:v>
                </c:pt>
                <c:pt idx="1490">
                  <c:v>4.7780981568257603</c:v>
                </c:pt>
                <c:pt idx="1491">
                  <c:v>0</c:v>
                </c:pt>
                <c:pt idx="1492">
                  <c:v>2.0357608509383001</c:v>
                </c:pt>
                <c:pt idx="1493">
                  <c:v>7.7352136493956003</c:v>
                </c:pt>
                <c:pt idx="1494">
                  <c:v>7.42298831741752</c:v>
                </c:pt>
                <c:pt idx="1495">
                  <c:v>1.4097202662072299</c:v>
                </c:pt>
                <c:pt idx="1496">
                  <c:v>9.8453154738117092</c:v>
                </c:pt>
                <c:pt idx="1497">
                  <c:v>1.7102813823972001</c:v>
                </c:pt>
                <c:pt idx="1498">
                  <c:v>12.885197184733499</c:v>
                </c:pt>
                <c:pt idx="1499">
                  <c:v>9.3760356675466703</c:v>
                </c:pt>
                <c:pt idx="1500">
                  <c:v>0</c:v>
                </c:pt>
                <c:pt idx="1501">
                  <c:v>1.9675352505538899</c:v>
                </c:pt>
                <c:pt idx="1502">
                  <c:v>3.5054938417215902</c:v>
                </c:pt>
                <c:pt idx="1503">
                  <c:v>5.1427263266973302</c:v>
                </c:pt>
                <c:pt idx="1504">
                  <c:v>10.623207775016599</c:v>
                </c:pt>
                <c:pt idx="1505">
                  <c:v>0</c:v>
                </c:pt>
                <c:pt idx="1506">
                  <c:v>17.4483969875144</c:v>
                </c:pt>
                <c:pt idx="1507">
                  <c:v>6.1886033363269197</c:v>
                </c:pt>
                <c:pt idx="1508">
                  <c:v>4.3537618604626704</c:v>
                </c:pt>
                <c:pt idx="1509">
                  <c:v>21.3801423880134</c:v>
                </c:pt>
                <c:pt idx="1510">
                  <c:v>1.62691968281515</c:v>
                </c:pt>
                <c:pt idx="1511">
                  <c:v>2.4808571838200901</c:v>
                </c:pt>
                <c:pt idx="1512">
                  <c:v>0.62768132743522698</c:v>
                </c:pt>
                <c:pt idx="1513">
                  <c:v>8.6047617863292007</c:v>
                </c:pt>
                <c:pt idx="1514">
                  <c:v>0</c:v>
                </c:pt>
                <c:pt idx="1515">
                  <c:v>2.58773885744049</c:v>
                </c:pt>
                <c:pt idx="1516">
                  <c:v>3.4127017368741801</c:v>
                </c:pt>
                <c:pt idx="1517">
                  <c:v>0</c:v>
                </c:pt>
                <c:pt idx="1518">
                  <c:v>0.23202345563584501</c:v>
                </c:pt>
                <c:pt idx="1519">
                  <c:v>7.92831171403851</c:v>
                </c:pt>
                <c:pt idx="1520">
                  <c:v>7.6662135297779699</c:v>
                </c:pt>
                <c:pt idx="1521">
                  <c:v>3.6917853647096099</c:v>
                </c:pt>
                <c:pt idx="1522">
                  <c:v>0.56726253285421302</c:v>
                </c:pt>
                <c:pt idx="1523">
                  <c:v>15.8866902680547</c:v>
                </c:pt>
                <c:pt idx="1524">
                  <c:v>2.7628713810029</c:v>
                </c:pt>
                <c:pt idx="1525">
                  <c:v>6.0899836840852499</c:v>
                </c:pt>
                <c:pt idx="1526">
                  <c:v>1.6246131852082899</c:v>
                </c:pt>
                <c:pt idx="1527">
                  <c:v>4.1339292249307196</c:v>
                </c:pt>
                <c:pt idx="1528">
                  <c:v>5.0494964347750599</c:v>
                </c:pt>
                <c:pt idx="1529">
                  <c:v>5.5701042996700796</c:v>
                </c:pt>
                <c:pt idx="1530">
                  <c:v>14.0844216259846</c:v>
                </c:pt>
                <c:pt idx="1531">
                  <c:v>0</c:v>
                </c:pt>
                <c:pt idx="1532">
                  <c:v>5.8600755853811304</c:v>
                </c:pt>
                <c:pt idx="1533">
                  <c:v>3.6609646850719901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2.3123987420276499</c:v>
                </c:pt>
                <c:pt idx="1539">
                  <c:v>10.8296910380305</c:v>
                </c:pt>
                <c:pt idx="1540">
                  <c:v>3.7823398245251401</c:v>
                </c:pt>
                <c:pt idx="1541">
                  <c:v>4.5418592395642703</c:v>
                </c:pt>
                <c:pt idx="1542">
                  <c:v>0.28999972151621101</c:v>
                </c:pt>
                <c:pt idx="1543">
                  <c:v>27.811585838782499</c:v>
                </c:pt>
                <c:pt idx="1544">
                  <c:v>0</c:v>
                </c:pt>
                <c:pt idx="1545">
                  <c:v>0</c:v>
                </c:pt>
                <c:pt idx="1546">
                  <c:v>1.53004184009407E-2</c:v>
                </c:pt>
                <c:pt idx="1547">
                  <c:v>1.6719430362846099</c:v>
                </c:pt>
                <c:pt idx="1548">
                  <c:v>3.7836845593259998</c:v>
                </c:pt>
                <c:pt idx="1549">
                  <c:v>0</c:v>
                </c:pt>
                <c:pt idx="1550">
                  <c:v>4.3113393251639103</c:v>
                </c:pt>
                <c:pt idx="1551">
                  <c:v>1.78338053205442</c:v>
                </c:pt>
                <c:pt idx="1552">
                  <c:v>2.1410440377420201</c:v>
                </c:pt>
                <c:pt idx="1553">
                  <c:v>5.1391563086552603</c:v>
                </c:pt>
                <c:pt idx="1554">
                  <c:v>1.06443781876848</c:v>
                </c:pt>
                <c:pt idx="1555">
                  <c:v>6.4167435505342496</c:v>
                </c:pt>
                <c:pt idx="1556">
                  <c:v>6.2779345904273001</c:v>
                </c:pt>
                <c:pt idx="1557">
                  <c:v>4.0880147393194601</c:v>
                </c:pt>
                <c:pt idx="1558">
                  <c:v>3.44872798716847</c:v>
                </c:pt>
                <c:pt idx="1559">
                  <c:v>1.71713402725054</c:v>
                </c:pt>
                <c:pt idx="1560">
                  <c:v>4.2169877615980296</c:v>
                </c:pt>
                <c:pt idx="1561">
                  <c:v>4.6513617024014504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4.87455388129339</c:v>
                </c:pt>
                <c:pt idx="1568">
                  <c:v>4.3790196466398799</c:v>
                </c:pt>
                <c:pt idx="1569">
                  <c:v>3.2634759488607501</c:v>
                </c:pt>
                <c:pt idx="1570">
                  <c:v>0</c:v>
                </c:pt>
                <c:pt idx="1571">
                  <c:v>3.8304919823011798</c:v>
                </c:pt>
                <c:pt idx="1572">
                  <c:v>2.3042325506453198</c:v>
                </c:pt>
                <c:pt idx="1573">
                  <c:v>7.1230385844087403</c:v>
                </c:pt>
                <c:pt idx="1574">
                  <c:v>6.6232705951298403</c:v>
                </c:pt>
                <c:pt idx="1575">
                  <c:v>6.1898461137776604</c:v>
                </c:pt>
                <c:pt idx="1576">
                  <c:v>5.5610927968013097</c:v>
                </c:pt>
                <c:pt idx="1577">
                  <c:v>12.3244810287277</c:v>
                </c:pt>
                <c:pt idx="1578">
                  <c:v>8.9658570224217602</c:v>
                </c:pt>
                <c:pt idx="1579">
                  <c:v>1.4353624979164801</c:v>
                </c:pt>
                <c:pt idx="1580">
                  <c:v>1.28250655943345E-2</c:v>
                </c:pt>
                <c:pt idx="1581">
                  <c:v>6.6904757990642798</c:v>
                </c:pt>
                <c:pt idx="1582">
                  <c:v>0</c:v>
                </c:pt>
                <c:pt idx="1583">
                  <c:v>6.7332008130682501</c:v>
                </c:pt>
                <c:pt idx="1584">
                  <c:v>1.5160682818172699</c:v>
                </c:pt>
                <c:pt idx="1585">
                  <c:v>0.65701633108440805</c:v>
                </c:pt>
                <c:pt idx="1586">
                  <c:v>0</c:v>
                </c:pt>
                <c:pt idx="1587">
                  <c:v>5.9418885809815496</c:v>
                </c:pt>
                <c:pt idx="1588">
                  <c:v>0</c:v>
                </c:pt>
                <c:pt idx="1589">
                  <c:v>2.1791311805540201</c:v>
                </c:pt>
                <c:pt idx="1590">
                  <c:v>0</c:v>
                </c:pt>
                <c:pt idx="1591">
                  <c:v>0</c:v>
                </c:pt>
                <c:pt idx="1592">
                  <c:v>3.5269155186369598</c:v>
                </c:pt>
                <c:pt idx="1593">
                  <c:v>6.5811124959354803</c:v>
                </c:pt>
                <c:pt idx="1594">
                  <c:v>6.5625884663372798</c:v>
                </c:pt>
                <c:pt idx="1595">
                  <c:v>10.1949810791002</c:v>
                </c:pt>
                <c:pt idx="1596">
                  <c:v>2.1625670710746698</c:v>
                </c:pt>
                <c:pt idx="1597">
                  <c:v>1.5245527544858299</c:v>
                </c:pt>
                <c:pt idx="1598">
                  <c:v>0.86883051288769797</c:v>
                </c:pt>
                <c:pt idx="1599">
                  <c:v>9.7526837735491601</c:v>
                </c:pt>
                <c:pt idx="1600">
                  <c:v>0</c:v>
                </c:pt>
                <c:pt idx="1601">
                  <c:v>7.7849389100628796</c:v>
                </c:pt>
                <c:pt idx="1602">
                  <c:v>2.48548250515111</c:v>
                </c:pt>
                <c:pt idx="1603">
                  <c:v>4.85098979504148</c:v>
                </c:pt>
                <c:pt idx="1604">
                  <c:v>0</c:v>
                </c:pt>
                <c:pt idx="1605">
                  <c:v>0</c:v>
                </c:pt>
                <c:pt idx="1606">
                  <c:v>5.6461592524587196</c:v>
                </c:pt>
                <c:pt idx="1607">
                  <c:v>0</c:v>
                </c:pt>
                <c:pt idx="1608">
                  <c:v>2.0622564187731001E-3</c:v>
                </c:pt>
                <c:pt idx="1609">
                  <c:v>3.3619284374907599</c:v>
                </c:pt>
                <c:pt idx="1610">
                  <c:v>1.8007228404472</c:v>
                </c:pt>
                <c:pt idx="1611">
                  <c:v>4.9999903901951299</c:v>
                </c:pt>
                <c:pt idx="1612">
                  <c:v>0</c:v>
                </c:pt>
                <c:pt idx="1613">
                  <c:v>0</c:v>
                </c:pt>
                <c:pt idx="1614">
                  <c:v>8.2065950363436908</c:v>
                </c:pt>
                <c:pt idx="1615">
                  <c:v>0</c:v>
                </c:pt>
                <c:pt idx="1616">
                  <c:v>3.4901822008710899</c:v>
                </c:pt>
                <c:pt idx="1617">
                  <c:v>2.2604937675700598</c:v>
                </c:pt>
                <c:pt idx="1618">
                  <c:v>8.4784284253346307</c:v>
                </c:pt>
                <c:pt idx="1619">
                  <c:v>0.74137791541362796</c:v>
                </c:pt>
                <c:pt idx="1620">
                  <c:v>2.9783769461790199</c:v>
                </c:pt>
                <c:pt idx="1621">
                  <c:v>2.5170584605152202</c:v>
                </c:pt>
                <c:pt idx="1622">
                  <c:v>1.12828496691289</c:v>
                </c:pt>
                <c:pt idx="1623">
                  <c:v>7.3668459892487004</c:v>
                </c:pt>
                <c:pt idx="1624">
                  <c:v>0.716175921377606</c:v>
                </c:pt>
                <c:pt idx="1625">
                  <c:v>0.90944829244023495</c:v>
                </c:pt>
                <c:pt idx="1626">
                  <c:v>5.0808155591106496</c:v>
                </c:pt>
                <c:pt idx="1627">
                  <c:v>11.910534098727201</c:v>
                </c:pt>
                <c:pt idx="1628">
                  <c:v>7.2125565234191003</c:v>
                </c:pt>
                <c:pt idx="1629">
                  <c:v>4.1011958521558096</c:v>
                </c:pt>
                <c:pt idx="1630">
                  <c:v>0</c:v>
                </c:pt>
                <c:pt idx="1631">
                  <c:v>0</c:v>
                </c:pt>
                <c:pt idx="1632">
                  <c:v>4.6210329954329996</c:v>
                </c:pt>
                <c:pt idx="1633">
                  <c:v>2.9220573936603098</c:v>
                </c:pt>
                <c:pt idx="1634">
                  <c:v>3.7157157875348301</c:v>
                </c:pt>
                <c:pt idx="1635">
                  <c:v>0</c:v>
                </c:pt>
                <c:pt idx="1636">
                  <c:v>0</c:v>
                </c:pt>
                <c:pt idx="1637">
                  <c:v>4.0506332510958396</c:v>
                </c:pt>
                <c:pt idx="1638">
                  <c:v>2.0719657668000999</c:v>
                </c:pt>
                <c:pt idx="1639">
                  <c:v>1.97470690799689</c:v>
                </c:pt>
                <c:pt idx="1640">
                  <c:v>2.11433804857375</c:v>
                </c:pt>
                <c:pt idx="1641">
                  <c:v>3.22514811999485</c:v>
                </c:pt>
                <c:pt idx="1642">
                  <c:v>6.0497093412567002</c:v>
                </c:pt>
                <c:pt idx="1643">
                  <c:v>0</c:v>
                </c:pt>
                <c:pt idx="1644">
                  <c:v>0</c:v>
                </c:pt>
                <c:pt idx="1645">
                  <c:v>0.44137153928922501</c:v>
                </c:pt>
                <c:pt idx="1646">
                  <c:v>0.97206471356485902</c:v>
                </c:pt>
                <c:pt idx="1647">
                  <c:v>0</c:v>
                </c:pt>
                <c:pt idx="1648">
                  <c:v>6.4811424617120901</c:v>
                </c:pt>
                <c:pt idx="1649">
                  <c:v>4.8891361112212497</c:v>
                </c:pt>
                <c:pt idx="1650">
                  <c:v>0</c:v>
                </c:pt>
                <c:pt idx="1651">
                  <c:v>11.5945526947672</c:v>
                </c:pt>
                <c:pt idx="1652">
                  <c:v>2.81473440197919</c:v>
                </c:pt>
                <c:pt idx="1653">
                  <c:v>1.49895844822952</c:v>
                </c:pt>
                <c:pt idx="1654">
                  <c:v>6.1705545101476202</c:v>
                </c:pt>
                <c:pt idx="1655">
                  <c:v>3.2246463197981599</c:v>
                </c:pt>
                <c:pt idx="1656">
                  <c:v>0</c:v>
                </c:pt>
                <c:pt idx="1657">
                  <c:v>4.6411675362535396</c:v>
                </c:pt>
                <c:pt idx="1658">
                  <c:v>0</c:v>
                </c:pt>
                <c:pt idx="1659">
                  <c:v>4.7837085504761401</c:v>
                </c:pt>
                <c:pt idx="1660">
                  <c:v>0</c:v>
                </c:pt>
                <c:pt idx="1661">
                  <c:v>0</c:v>
                </c:pt>
                <c:pt idx="1662">
                  <c:v>4.4457696748026496</c:v>
                </c:pt>
                <c:pt idx="1663">
                  <c:v>3.56109134386165</c:v>
                </c:pt>
                <c:pt idx="1664">
                  <c:v>3.2050609280621001</c:v>
                </c:pt>
                <c:pt idx="1665">
                  <c:v>0</c:v>
                </c:pt>
                <c:pt idx="1666">
                  <c:v>2.9430638914101399</c:v>
                </c:pt>
                <c:pt idx="1667">
                  <c:v>0.51049437108354201</c:v>
                </c:pt>
                <c:pt idx="1668">
                  <c:v>0</c:v>
                </c:pt>
                <c:pt idx="1669">
                  <c:v>5.0857584106329297</c:v>
                </c:pt>
                <c:pt idx="1670">
                  <c:v>6.7216849352447801</c:v>
                </c:pt>
                <c:pt idx="1671">
                  <c:v>3.9806460876137901</c:v>
                </c:pt>
                <c:pt idx="1672">
                  <c:v>7.3594023187150803</c:v>
                </c:pt>
                <c:pt idx="1673">
                  <c:v>12.868434831159901</c:v>
                </c:pt>
                <c:pt idx="1674">
                  <c:v>4.0049903409808696</c:v>
                </c:pt>
                <c:pt idx="1675">
                  <c:v>0</c:v>
                </c:pt>
                <c:pt idx="1676">
                  <c:v>7.6867827585666699</c:v>
                </c:pt>
                <c:pt idx="1677">
                  <c:v>7.5334171148381301</c:v>
                </c:pt>
                <c:pt idx="1678">
                  <c:v>2.3575194353438702</c:v>
                </c:pt>
                <c:pt idx="1679">
                  <c:v>0.21510966886898999</c:v>
                </c:pt>
                <c:pt idx="1680">
                  <c:v>4.2273206625984701</c:v>
                </c:pt>
                <c:pt idx="1681">
                  <c:v>11.1806168327176</c:v>
                </c:pt>
                <c:pt idx="1682">
                  <c:v>6.2305135744183104</c:v>
                </c:pt>
                <c:pt idx="1683">
                  <c:v>1.20245254804823</c:v>
                </c:pt>
                <c:pt idx="1684">
                  <c:v>3.4100234231044602</c:v>
                </c:pt>
                <c:pt idx="1685">
                  <c:v>1.0165610851365701</c:v>
                </c:pt>
                <c:pt idx="1686">
                  <c:v>1.5112902910663599</c:v>
                </c:pt>
                <c:pt idx="1687">
                  <c:v>0</c:v>
                </c:pt>
                <c:pt idx="1688">
                  <c:v>11.191591610125201</c:v>
                </c:pt>
                <c:pt idx="1689">
                  <c:v>8.1426422623120498</c:v>
                </c:pt>
                <c:pt idx="1690">
                  <c:v>3.2682225082650702</c:v>
                </c:pt>
                <c:pt idx="1691">
                  <c:v>0.85458806076080995</c:v>
                </c:pt>
                <c:pt idx="1692">
                  <c:v>0</c:v>
                </c:pt>
                <c:pt idx="1693">
                  <c:v>1.02891724901418</c:v>
                </c:pt>
                <c:pt idx="1694">
                  <c:v>0</c:v>
                </c:pt>
                <c:pt idx="1695">
                  <c:v>11.463262640740799</c:v>
                </c:pt>
                <c:pt idx="1696">
                  <c:v>3.8922731767298302</c:v>
                </c:pt>
                <c:pt idx="1697">
                  <c:v>7.8387653499778098</c:v>
                </c:pt>
                <c:pt idx="1698">
                  <c:v>4.5158372920571503</c:v>
                </c:pt>
                <c:pt idx="1699">
                  <c:v>9.66861916265856</c:v>
                </c:pt>
                <c:pt idx="1700">
                  <c:v>8.2242392354201197</c:v>
                </c:pt>
                <c:pt idx="1701">
                  <c:v>0</c:v>
                </c:pt>
                <c:pt idx="1702">
                  <c:v>2.2306502234063301</c:v>
                </c:pt>
                <c:pt idx="1703">
                  <c:v>3.7624050959216802</c:v>
                </c:pt>
                <c:pt idx="1704">
                  <c:v>21.102249247766899</c:v>
                </c:pt>
                <c:pt idx="1705">
                  <c:v>0.80768531676460298</c:v>
                </c:pt>
                <c:pt idx="1706">
                  <c:v>5.4475436885199802</c:v>
                </c:pt>
                <c:pt idx="1707">
                  <c:v>9.4274068083973095</c:v>
                </c:pt>
                <c:pt idx="1708">
                  <c:v>9.2063309885354396</c:v>
                </c:pt>
                <c:pt idx="1709">
                  <c:v>10.476264693352499</c:v>
                </c:pt>
                <c:pt idx="1710">
                  <c:v>3.9396179351532501</c:v>
                </c:pt>
                <c:pt idx="1711">
                  <c:v>2.8091030452151999</c:v>
                </c:pt>
                <c:pt idx="1712">
                  <c:v>4.4912546307636099</c:v>
                </c:pt>
                <c:pt idx="1713">
                  <c:v>19.152578936938799</c:v>
                </c:pt>
                <c:pt idx="1714">
                  <c:v>4.0137810623158101</c:v>
                </c:pt>
                <c:pt idx="1715">
                  <c:v>3.67889157501667</c:v>
                </c:pt>
                <c:pt idx="1716">
                  <c:v>1.4161085857353199</c:v>
                </c:pt>
                <c:pt idx="1717">
                  <c:v>3.33331597865108</c:v>
                </c:pt>
                <c:pt idx="1718">
                  <c:v>24.670947337664501</c:v>
                </c:pt>
                <c:pt idx="1719">
                  <c:v>0</c:v>
                </c:pt>
                <c:pt idx="1720">
                  <c:v>4.64716922475262</c:v>
                </c:pt>
                <c:pt idx="1721">
                  <c:v>4.8134132314528504</c:v>
                </c:pt>
                <c:pt idx="1722">
                  <c:v>4.0639213815341098</c:v>
                </c:pt>
                <c:pt idx="1723">
                  <c:v>3.3587817572849699</c:v>
                </c:pt>
                <c:pt idx="1724">
                  <c:v>0</c:v>
                </c:pt>
                <c:pt idx="1725">
                  <c:v>2.4825977844242999</c:v>
                </c:pt>
                <c:pt idx="1726">
                  <c:v>3.6765984276994299</c:v>
                </c:pt>
                <c:pt idx="1727">
                  <c:v>3.6304431817706901</c:v>
                </c:pt>
                <c:pt idx="1728">
                  <c:v>4.6670572617693002</c:v>
                </c:pt>
                <c:pt idx="1729">
                  <c:v>0</c:v>
                </c:pt>
                <c:pt idx="1730">
                  <c:v>0</c:v>
                </c:pt>
                <c:pt idx="1731">
                  <c:v>4.2604677704603704</c:v>
                </c:pt>
                <c:pt idx="1732">
                  <c:v>0</c:v>
                </c:pt>
                <c:pt idx="1733">
                  <c:v>0</c:v>
                </c:pt>
                <c:pt idx="1734">
                  <c:v>0.89402336509260905</c:v>
                </c:pt>
                <c:pt idx="1735">
                  <c:v>1.39926768625436</c:v>
                </c:pt>
                <c:pt idx="1736">
                  <c:v>9.1027212354766895</c:v>
                </c:pt>
                <c:pt idx="1737">
                  <c:v>6.6639010404777501</c:v>
                </c:pt>
                <c:pt idx="1738">
                  <c:v>5.8222021203943699</c:v>
                </c:pt>
                <c:pt idx="1739">
                  <c:v>5.83222631599235</c:v>
                </c:pt>
                <c:pt idx="1740">
                  <c:v>2.2717854358786398</c:v>
                </c:pt>
                <c:pt idx="1741">
                  <c:v>2.24232328130954</c:v>
                </c:pt>
                <c:pt idx="1742">
                  <c:v>4.53455087634058</c:v>
                </c:pt>
                <c:pt idx="1743">
                  <c:v>10.089505407202999</c:v>
                </c:pt>
                <c:pt idx="1744">
                  <c:v>7.3834707229629304</c:v>
                </c:pt>
                <c:pt idx="1745">
                  <c:v>0</c:v>
                </c:pt>
                <c:pt idx="1746">
                  <c:v>5.2754309970027196</c:v>
                </c:pt>
                <c:pt idx="1747">
                  <c:v>0</c:v>
                </c:pt>
                <c:pt idx="1748">
                  <c:v>0.18936348060159899</c:v>
                </c:pt>
                <c:pt idx="1749">
                  <c:v>6.6722619621120201</c:v>
                </c:pt>
                <c:pt idx="1750">
                  <c:v>0</c:v>
                </c:pt>
                <c:pt idx="1751">
                  <c:v>1.8302878326613301</c:v>
                </c:pt>
                <c:pt idx="1752">
                  <c:v>6.3493706433954902</c:v>
                </c:pt>
                <c:pt idx="1753">
                  <c:v>6.08378053717309</c:v>
                </c:pt>
                <c:pt idx="1754">
                  <c:v>2.2732562424623501</c:v>
                </c:pt>
                <c:pt idx="1755">
                  <c:v>1.24483301328067</c:v>
                </c:pt>
                <c:pt idx="1756">
                  <c:v>11.1026715866765</c:v>
                </c:pt>
                <c:pt idx="1757">
                  <c:v>1.3441693616369801</c:v>
                </c:pt>
                <c:pt idx="1758">
                  <c:v>0</c:v>
                </c:pt>
                <c:pt idx="1759">
                  <c:v>7.2138920391744996</c:v>
                </c:pt>
                <c:pt idx="1760">
                  <c:v>15.1165363319218</c:v>
                </c:pt>
                <c:pt idx="1761">
                  <c:v>5.6332814036076799</c:v>
                </c:pt>
                <c:pt idx="1762">
                  <c:v>6.1157433160804597</c:v>
                </c:pt>
                <c:pt idx="1763">
                  <c:v>0</c:v>
                </c:pt>
                <c:pt idx="1764">
                  <c:v>15.8810036658437</c:v>
                </c:pt>
                <c:pt idx="1765">
                  <c:v>3.30787866921714</c:v>
                </c:pt>
                <c:pt idx="1766">
                  <c:v>4.3435231874207796</c:v>
                </c:pt>
                <c:pt idx="1767">
                  <c:v>3.7661142707321602</c:v>
                </c:pt>
                <c:pt idx="1768">
                  <c:v>0.39834610499683099</c:v>
                </c:pt>
                <c:pt idx="1769">
                  <c:v>7.6416588899531996</c:v>
                </c:pt>
                <c:pt idx="1770">
                  <c:v>7.7239376628676402</c:v>
                </c:pt>
                <c:pt idx="1771">
                  <c:v>0</c:v>
                </c:pt>
                <c:pt idx="1772">
                  <c:v>1.244831939495</c:v>
                </c:pt>
                <c:pt idx="1773">
                  <c:v>4.4112987136095496</c:v>
                </c:pt>
                <c:pt idx="1774">
                  <c:v>0.38015985273841602</c:v>
                </c:pt>
                <c:pt idx="1775">
                  <c:v>1.8577815819140899</c:v>
                </c:pt>
                <c:pt idx="1776">
                  <c:v>4.1565732937127002</c:v>
                </c:pt>
                <c:pt idx="1777">
                  <c:v>0</c:v>
                </c:pt>
                <c:pt idx="1778">
                  <c:v>2.6009206067352002</c:v>
                </c:pt>
                <c:pt idx="1779">
                  <c:v>2.6602337163365202</c:v>
                </c:pt>
                <c:pt idx="1780">
                  <c:v>3.52397259777862</c:v>
                </c:pt>
                <c:pt idx="1781">
                  <c:v>1.40304944968819</c:v>
                </c:pt>
                <c:pt idx="1782">
                  <c:v>0</c:v>
                </c:pt>
                <c:pt idx="1783">
                  <c:v>1.6323489549864501</c:v>
                </c:pt>
                <c:pt idx="1784">
                  <c:v>4.2361633356108497</c:v>
                </c:pt>
                <c:pt idx="1785">
                  <c:v>2.9270998503404</c:v>
                </c:pt>
                <c:pt idx="1786">
                  <c:v>1.976596869769</c:v>
                </c:pt>
                <c:pt idx="1787">
                  <c:v>1.34170154659046</c:v>
                </c:pt>
                <c:pt idx="1788">
                  <c:v>21.5331174988893</c:v>
                </c:pt>
                <c:pt idx="1789">
                  <c:v>1.4826062559023401</c:v>
                </c:pt>
                <c:pt idx="1790">
                  <c:v>0</c:v>
                </c:pt>
                <c:pt idx="1791">
                  <c:v>3.4033560849182298</c:v>
                </c:pt>
                <c:pt idx="1792">
                  <c:v>1.37688240888118</c:v>
                </c:pt>
                <c:pt idx="1793">
                  <c:v>5.1706723190565</c:v>
                </c:pt>
                <c:pt idx="1794">
                  <c:v>4.3706737927411599</c:v>
                </c:pt>
                <c:pt idx="1795">
                  <c:v>5.0996513174691902</c:v>
                </c:pt>
                <c:pt idx="1796">
                  <c:v>3.8460009411247902</c:v>
                </c:pt>
                <c:pt idx="1797">
                  <c:v>0</c:v>
                </c:pt>
                <c:pt idx="1798">
                  <c:v>12.1510595515203</c:v>
                </c:pt>
                <c:pt idx="1799">
                  <c:v>6.9449079526501096</c:v>
                </c:pt>
                <c:pt idx="1800">
                  <c:v>3.7139663817968098</c:v>
                </c:pt>
                <c:pt idx="1801">
                  <c:v>0</c:v>
                </c:pt>
                <c:pt idx="1802">
                  <c:v>0.66448443652237099</c:v>
                </c:pt>
                <c:pt idx="1803">
                  <c:v>0</c:v>
                </c:pt>
                <c:pt idx="1804">
                  <c:v>5.8351052807332104</c:v>
                </c:pt>
                <c:pt idx="1805">
                  <c:v>2.62446648155262</c:v>
                </c:pt>
                <c:pt idx="1806">
                  <c:v>4.8188617365475999</c:v>
                </c:pt>
                <c:pt idx="1807">
                  <c:v>6.9500158560225502</c:v>
                </c:pt>
                <c:pt idx="1808">
                  <c:v>6.8206742616354301</c:v>
                </c:pt>
                <c:pt idx="1809">
                  <c:v>5.0966532979927202</c:v>
                </c:pt>
                <c:pt idx="1810">
                  <c:v>7.7867904427086803</c:v>
                </c:pt>
                <c:pt idx="1811">
                  <c:v>3.18188259219896</c:v>
                </c:pt>
                <c:pt idx="1812">
                  <c:v>0</c:v>
                </c:pt>
                <c:pt idx="1813">
                  <c:v>2.1472159258085801</c:v>
                </c:pt>
                <c:pt idx="1814">
                  <c:v>5.31901597604773</c:v>
                </c:pt>
                <c:pt idx="1815">
                  <c:v>8.8557979857995708</c:v>
                </c:pt>
                <c:pt idx="1816">
                  <c:v>5.7480580050767003</c:v>
                </c:pt>
                <c:pt idx="1817">
                  <c:v>2.27844913546646</c:v>
                </c:pt>
                <c:pt idx="1818">
                  <c:v>0</c:v>
                </c:pt>
                <c:pt idx="1819">
                  <c:v>10.9260037864428</c:v>
                </c:pt>
                <c:pt idx="1820">
                  <c:v>0</c:v>
                </c:pt>
                <c:pt idx="1821">
                  <c:v>1.3938101020274001</c:v>
                </c:pt>
                <c:pt idx="1822">
                  <c:v>5.3860662797781096</c:v>
                </c:pt>
                <c:pt idx="1823">
                  <c:v>0.32727047874592802</c:v>
                </c:pt>
                <c:pt idx="1824">
                  <c:v>6.7493838150712904</c:v>
                </c:pt>
                <c:pt idx="1825">
                  <c:v>0</c:v>
                </c:pt>
                <c:pt idx="1826">
                  <c:v>11.425370550047999</c:v>
                </c:pt>
                <c:pt idx="1827">
                  <c:v>9.9520885551341198</c:v>
                </c:pt>
                <c:pt idx="1828">
                  <c:v>3.7352130009987801</c:v>
                </c:pt>
                <c:pt idx="1829">
                  <c:v>1.1709935778474101</c:v>
                </c:pt>
                <c:pt idx="1830">
                  <c:v>0.490805705482035</c:v>
                </c:pt>
                <c:pt idx="1831">
                  <c:v>0</c:v>
                </c:pt>
                <c:pt idx="1832">
                  <c:v>10.9785847897884</c:v>
                </c:pt>
                <c:pt idx="1833">
                  <c:v>0</c:v>
                </c:pt>
                <c:pt idx="1834">
                  <c:v>0</c:v>
                </c:pt>
                <c:pt idx="1835">
                  <c:v>4.0909888167970401</c:v>
                </c:pt>
                <c:pt idx="1836">
                  <c:v>0</c:v>
                </c:pt>
                <c:pt idx="1837">
                  <c:v>3.6956196828541401</c:v>
                </c:pt>
                <c:pt idx="1838">
                  <c:v>1.7109044570260401</c:v>
                </c:pt>
                <c:pt idx="1839">
                  <c:v>0</c:v>
                </c:pt>
                <c:pt idx="1840">
                  <c:v>0</c:v>
                </c:pt>
                <c:pt idx="1841">
                  <c:v>17.779637273078801</c:v>
                </c:pt>
                <c:pt idx="1842">
                  <c:v>3.7071327348644298</c:v>
                </c:pt>
                <c:pt idx="1843">
                  <c:v>3.1171694757905901</c:v>
                </c:pt>
                <c:pt idx="1844">
                  <c:v>2.6748308409833101</c:v>
                </c:pt>
                <c:pt idx="1845">
                  <c:v>0</c:v>
                </c:pt>
                <c:pt idx="1846">
                  <c:v>2.9134471315086201</c:v>
                </c:pt>
                <c:pt idx="1847">
                  <c:v>1.5355656954357699</c:v>
                </c:pt>
                <c:pt idx="1848">
                  <c:v>0</c:v>
                </c:pt>
                <c:pt idx="1849">
                  <c:v>4.1747004632947897</c:v>
                </c:pt>
                <c:pt idx="1850">
                  <c:v>2.9567925488287599</c:v>
                </c:pt>
                <c:pt idx="1851">
                  <c:v>0</c:v>
                </c:pt>
                <c:pt idx="1852">
                  <c:v>5.02104859459845</c:v>
                </c:pt>
                <c:pt idx="1853">
                  <c:v>8.2189348496747794</c:v>
                </c:pt>
                <c:pt idx="1854">
                  <c:v>4.3503778042789296</c:v>
                </c:pt>
                <c:pt idx="1855">
                  <c:v>3.3194111491918399</c:v>
                </c:pt>
                <c:pt idx="1856">
                  <c:v>5.8512807300663798</c:v>
                </c:pt>
                <c:pt idx="1857">
                  <c:v>6.25819746219838</c:v>
                </c:pt>
                <c:pt idx="1858">
                  <c:v>6.4366824480211999</c:v>
                </c:pt>
                <c:pt idx="1859">
                  <c:v>5.9511188483515998</c:v>
                </c:pt>
                <c:pt idx="1860">
                  <c:v>0</c:v>
                </c:pt>
                <c:pt idx="1861">
                  <c:v>0</c:v>
                </c:pt>
                <c:pt idx="1862">
                  <c:v>10.2448217839531</c:v>
                </c:pt>
                <c:pt idx="1863">
                  <c:v>3.4696195362925102</c:v>
                </c:pt>
                <c:pt idx="1864">
                  <c:v>6.6586867978878104</c:v>
                </c:pt>
                <c:pt idx="1865">
                  <c:v>6.9778057769111603</c:v>
                </c:pt>
                <c:pt idx="1866">
                  <c:v>7.7392392858276304</c:v>
                </c:pt>
                <c:pt idx="1867">
                  <c:v>19.153220212174102</c:v>
                </c:pt>
                <c:pt idx="1868">
                  <c:v>0.15487693960760399</c:v>
                </c:pt>
                <c:pt idx="1869">
                  <c:v>37.073719994891597</c:v>
                </c:pt>
                <c:pt idx="1870">
                  <c:v>1.9265672082148899</c:v>
                </c:pt>
                <c:pt idx="1871">
                  <c:v>0.88582509079268001</c:v>
                </c:pt>
                <c:pt idx="1872">
                  <c:v>6.2315329955523797</c:v>
                </c:pt>
                <c:pt idx="1873">
                  <c:v>0.23857854323357899</c:v>
                </c:pt>
                <c:pt idx="1874">
                  <c:v>6.6027418364434398</c:v>
                </c:pt>
                <c:pt idx="1875">
                  <c:v>1.6231064199124601</c:v>
                </c:pt>
                <c:pt idx="1876">
                  <c:v>3.1715751607161602</c:v>
                </c:pt>
                <c:pt idx="1877">
                  <c:v>3.76907502157079</c:v>
                </c:pt>
                <c:pt idx="1878">
                  <c:v>3.69264399526118</c:v>
                </c:pt>
                <c:pt idx="1879">
                  <c:v>7.1693686858697498</c:v>
                </c:pt>
                <c:pt idx="1880">
                  <c:v>0.92137396186304099</c:v>
                </c:pt>
                <c:pt idx="1881">
                  <c:v>8.2565242288739196</c:v>
                </c:pt>
                <c:pt idx="1882">
                  <c:v>0</c:v>
                </c:pt>
                <c:pt idx="1883">
                  <c:v>8.7983739980671007</c:v>
                </c:pt>
                <c:pt idx="1884">
                  <c:v>3.5663690187075101</c:v>
                </c:pt>
                <c:pt idx="1885">
                  <c:v>6.0811156556760801</c:v>
                </c:pt>
                <c:pt idx="1886">
                  <c:v>0.66711990600519999</c:v>
                </c:pt>
                <c:pt idx="1887">
                  <c:v>6.9867706047677496</c:v>
                </c:pt>
                <c:pt idx="1888">
                  <c:v>0</c:v>
                </c:pt>
                <c:pt idx="1889">
                  <c:v>3.5279931685729999</c:v>
                </c:pt>
                <c:pt idx="1890">
                  <c:v>7.1223016394391303</c:v>
                </c:pt>
                <c:pt idx="1891">
                  <c:v>5.8251487517806604</c:v>
                </c:pt>
                <c:pt idx="1892">
                  <c:v>8.3025667559819407</c:v>
                </c:pt>
                <c:pt idx="1893">
                  <c:v>7.24920864590315</c:v>
                </c:pt>
                <c:pt idx="1894">
                  <c:v>2.76624631665115</c:v>
                </c:pt>
                <c:pt idx="1895">
                  <c:v>0.342493667817449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0.959922091525649</c:v>
                </c:pt>
                <c:pt idx="1900">
                  <c:v>0</c:v>
                </c:pt>
                <c:pt idx="1901">
                  <c:v>0.43792985761868303</c:v>
                </c:pt>
                <c:pt idx="1902">
                  <c:v>0</c:v>
                </c:pt>
                <c:pt idx="1903">
                  <c:v>0.53684906898737605</c:v>
                </c:pt>
                <c:pt idx="1904">
                  <c:v>5.0867333265131496</c:v>
                </c:pt>
                <c:pt idx="1905">
                  <c:v>0.45817580672799701</c:v>
                </c:pt>
                <c:pt idx="1906">
                  <c:v>0</c:v>
                </c:pt>
                <c:pt idx="1907">
                  <c:v>0</c:v>
                </c:pt>
                <c:pt idx="1908">
                  <c:v>7.4631628548400899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2.3285518924653101</c:v>
                </c:pt>
                <c:pt idx="1913">
                  <c:v>0</c:v>
                </c:pt>
                <c:pt idx="1914">
                  <c:v>11.380653131936899</c:v>
                </c:pt>
                <c:pt idx="1915">
                  <c:v>63.962831223112097</c:v>
                </c:pt>
                <c:pt idx="1916">
                  <c:v>8.6082683015378798</c:v>
                </c:pt>
                <c:pt idx="1917">
                  <c:v>0</c:v>
                </c:pt>
                <c:pt idx="1918">
                  <c:v>0</c:v>
                </c:pt>
                <c:pt idx="1919">
                  <c:v>18.822662063011599</c:v>
                </c:pt>
                <c:pt idx="1920">
                  <c:v>0</c:v>
                </c:pt>
                <c:pt idx="1921">
                  <c:v>6.4425829397157104</c:v>
                </c:pt>
                <c:pt idx="1922">
                  <c:v>5.1195901570399602</c:v>
                </c:pt>
                <c:pt idx="1923">
                  <c:v>0</c:v>
                </c:pt>
                <c:pt idx="1924">
                  <c:v>5.4598522281908597</c:v>
                </c:pt>
                <c:pt idx="1925">
                  <c:v>4.7788100871763897</c:v>
                </c:pt>
                <c:pt idx="1926">
                  <c:v>13.890505147428099</c:v>
                </c:pt>
                <c:pt idx="1927">
                  <c:v>13.5234559330557</c:v>
                </c:pt>
                <c:pt idx="1928">
                  <c:v>19.761957335211399</c:v>
                </c:pt>
                <c:pt idx="1929">
                  <c:v>3.4167563832936398</c:v>
                </c:pt>
                <c:pt idx="1930">
                  <c:v>4.9572004305338497</c:v>
                </c:pt>
                <c:pt idx="1931">
                  <c:v>0</c:v>
                </c:pt>
                <c:pt idx="1932">
                  <c:v>5.5749652853664804</c:v>
                </c:pt>
                <c:pt idx="1933">
                  <c:v>0</c:v>
                </c:pt>
                <c:pt idx="1934">
                  <c:v>2.0289081173981098</c:v>
                </c:pt>
                <c:pt idx="1935">
                  <c:v>2.4018510479558302</c:v>
                </c:pt>
                <c:pt idx="1936">
                  <c:v>1.20960011993043</c:v>
                </c:pt>
                <c:pt idx="1937">
                  <c:v>2.9534117731438201</c:v>
                </c:pt>
                <c:pt idx="1938">
                  <c:v>5.0985484892083903</c:v>
                </c:pt>
                <c:pt idx="1939">
                  <c:v>0</c:v>
                </c:pt>
                <c:pt idx="1940">
                  <c:v>3.08160454807392</c:v>
                </c:pt>
                <c:pt idx="1941">
                  <c:v>0</c:v>
                </c:pt>
                <c:pt idx="1942">
                  <c:v>0.61040170213338096</c:v>
                </c:pt>
                <c:pt idx="1943">
                  <c:v>2.1177630642616299</c:v>
                </c:pt>
                <c:pt idx="1944">
                  <c:v>4.8649676596887499</c:v>
                </c:pt>
                <c:pt idx="1945">
                  <c:v>5.1162997399975101</c:v>
                </c:pt>
                <c:pt idx="1946">
                  <c:v>10.948546471165301</c:v>
                </c:pt>
                <c:pt idx="1947">
                  <c:v>3.9859450783243902</c:v>
                </c:pt>
                <c:pt idx="1948">
                  <c:v>11.4799656887563</c:v>
                </c:pt>
                <c:pt idx="1949">
                  <c:v>1.11147051050032</c:v>
                </c:pt>
                <c:pt idx="1950">
                  <c:v>2.60064636292653</c:v>
                </c:pt>
                <c:pt idx="1951">
                  <c:v>6.6962810051349297</c:v>
                </c:pt>
                <c:pt idx="1952">
                  <c:v>0</c:v>
                </c:pt>
                <c:pt idx="1953">
                  <c:v>5.3197485828090603</c:v>
                </c:pt>
                <c:pt idx="1954">
                  <c:v>4.1473539050288197</c:v>
                </c:pt>
                <c:pt idx="1955">
                  <c:v>4.0232783858225396</c:v>
                </c:pt>
                <c:pt idx="1956">
                  <c:v>0</c:v>
                </c:pt>
                <c:pt idx="1957">
                  <c:v>0</c:v>
                </c:pt>
                <c:pt idx="1958">
                  <c:v>14.987533074160501</c:v>
                </c:pt>
                <c:pt idx="1959">
                  <c:v>1.7315032963186201</c:v>
                </c:pt>
                <c:pt idx="1960">
                  <c:v>23.177416111044302</c:v>
                </c:pt>
                <c:pt idx="1961">
                  <c:v>9.5596259956038896</c:v>
                </c:pt>
                <c:pt idx="1962">
                  <c:v>8.5906215799460099</c:v>
                </c:pt>
                <c:pt idx="1963">
                  <c:v>3.8564289316871601</c:v>
                </c:pt>
                <c:pt idx="1964">
                  <c:v>5.9101593567427404</c:v>
                </c:pt>
                <c:pt idx="1965">
                  <c:v>3.3247495007759902</c:v>
                </c:pt>
                <c:pt idx="1966">
                  <c:v>2.62077094455341</c:v>
                </c:pt>
                <c:pt idx="1967">
                  <c:v>6.0113948680592504</c:v>
                </c:pt>
                <c:pt idx="1968">
                  <c:v>0</c:v>
                </c:pt>
                <c:pt idx="1969">
                  <c:v>1.1063577490536101</c:v>
                </c:pt>
                <c:pt idx="1970">
                  <c:v>0</c:v>
                </c:pt>
                <c:pt idx="1971">
                  <c:v>6.5240264499747598</c:v>
                </c:pt>
                <c:pt idx="1972">
                  <c:v>1.0753283611769899</c:v>
                </c:pt>
                <c:pt idx="1973">
                  <c:v>0</c:v>
                </c:pt>
                <c:pt idx="1974">
                  <c:v>6.9910220920677899</c:v>
                </c:pt>
                <c:pt idx="1975">
                  <c:v>0</c:v>
                </c:pt>
                <c:pt idx="1976">
                  <c:v>0</c:v>
                </c:pt>
                <c:pt idx="1977">
                  <c:v>5.7064457718141304</c:v>
                </c:pt>
                <c:pt idx="1978">
                  <c:v>6.5231961217346797</c:v>
                </c:pt>
                <c:pt idx="1979">
                  <c:v>2.62007040771203</c:v>
                </c:pt>
                <c:pt idx="1980">
                  <c:v>0</c:v>
                </c:pt>
                <c:pt idx="1981">
                  <c:v>5.1630776413718698</c:v>
                </c:pt>
                <c:pt idx="1982">
                  <c:v>5.5096660277454204</c:v>
                </c:pt>
                <c:pt idx="1983">
                  <c:v>0.27071067776625402</c:v>
                </c:pt>
                <c:pt idx="1984">
                  <c:v>1.12269403846048</c:v>
                </c:pt>
                <c:pt idx="1985">
                  <c:v>1.9422081465899801</c:v>
                </c:pt>
                <c:pt idx="1986">
                  <c:v>0</c:v>
                </c:pt>
                <c:pt idx="1987">
                  <c:v>14.6195430728463</c:v>
                </c:pt>
                <c:pt idx="1988">
                  <c:v>2.4675633176092999</c:v>
                </c:pt>
                <c:pt idx="1989">
                  <c:v>0.80159401911751904</c:v>
                </c:pt>
                <c:pt idx="1990">
                  <c:v>10.0060316524618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11.8689451749821</c:v>
                </c:pt>
                <c:pt idx="1995">
                  <c:v>8.94575665200224</c:v>
                </c:pt>
                <c:pt idx="1996">
                  <c:v>0.327896873011149</c:v>
                </c:pt>
                <c:pt idx="1997">
                  <c:v>0</c:v>
                </c:pt>
                <c:pt idx="1998">
                  <c:v>2.0539587509150201</c:v>
                </c:pt>
                <c:pt idx="1999">
                  <c:v>0.22448179450525599</c:v>
                </c:pt>
                <c:pt idx="2000">
                  <c:v>0</c:v>
                </c:pt>
                <c:pt idx="2001">
                  <c:v>4.0262373579044599</c:v>
                </c:pt>
                <c:pt idx="2002">
                  <c:v>0</c:v>
                </c:pt>
                <c:pt idx="2003">
                  <c:v>2.3759371823301501</c:v>
                </c:pt>
                <c:pt idx="2004">
                  <c:v>0.35764868647901499</c:v>
                </c:pt>
                <c:pt idx="2005">
                  <c:v>0</c:v>
                </c:pt>
                <c:pt idx="2006">
                  <c:v>0</c:v>
                </c:pt>
                <c:pt idx="2007">
                  <c:v>1.0344773467821999</c:v>
                </c:pt>
                <c:pt idx="2008">
                  <c:v>10.9115351604708</c:v>
                </c:pt>
                <c:pt idx="2009">
                  <c:v>7.80439877024968</c:v>
                </c:pt>
                <c:pt idx="2010">
                  <c:v>3.9914578197334998</c:v>
                </c:pt>
                <c:pt idx="2011">
                  <c:v>1.65979178481769E-2</c:v>
                </c:pt>
                <c:pt idx="2012">
                  <c:v>0</c:v>
                </c:pt>
                <c:pt idx="2013">
                  <c:v>6.1816230790434599</c:v>
                </c:pt>
                <c:pt idx="2014">
                  <c:v>5.3535913271473099</c:v>
                </c:pt>
                <c:pt idx="2015">
                  <c:v>7.7826217278151697</c:v>
                </c:pt>
                <c:pt idx="2016">
                  <c:v>0</c:v>
                </c:pt>
                <c:pt idx="2017">
                  <c:v>0</c:v>
                </c:pt>
                <c:pt idx="2018">
                  <c:v>0.79038960424150595</c:v>
                </c:pt>
                <c:pt idx="2019">
                  <c:v>6.3490818633778998</c:v>
                </c:pt>
                <c:pt idx="2020">
                  <c:v>2.1773817177286099</c:v>
                </c:pt>
                <c:pt idx="2021">
                  <c:v>7.7239329960304302</c:v>
                </c:pt>
                <c:pt idx="2022">
                  <c:v>6.6246953214904298</c:v>
                </c:pt>
                <c:pt idx="2023">
                  <c:v>0</c:v>
                </c:pt>
                <c:pt idx="2024">
                  <c:v>5.3116479136647801</c:v>
                </c:pt>
                <c:pt idx="2025">
                  <c:v>4.9760843092181704</c:v>
                </c:pt>
                <c:pt idx="2026">
                  <c:v>0</c:v>
                </c:pt>
                <c:pt idx="2027">
                  <c:v>3.1903971034511698</c:v>
                </c:pt>
                <c:pt idx="2028">
                  <c:v>17.971651457155101</c:v>
                </c:pt>
                <c:pt idx="2029">
                  <c:v>2.1737128426502998</c:v>
                </c:pt>
                <c:pt idx="2030">
                  <c:v>0</c:v>
                </c:pt>
                <c:pt idx="2031">
                  <c:v>0.20571073653309199</c:v>
                </c:pt>
                <c:pt idx="2032">
                  <c:v>9.3978827695949398</c:v>
                </c:pt>
                <c:pt idx="2033">
                  <c:v>3.53313746109349</c:v>
                </c:pt>
                <c:pt idx="2034">
                  <c:v>4.7746534098309601</c:v>
                </c:pt>
                <c:pt idx="2035">
                  <c:v>8.3594318402535297</c:v>
                </c:pt>
                <c:pt idx="2036">
                  <c:v>5.99607158515765</c:v>
                </c:pt>
                <c:pt idx="2037">
                  <c:v>0</c:v>
                </c:pt>
                <c:pt idx="2038">
                  <c:v>8.5492983054606597</c:v>
                </c:pt>
                <c:pt idx="2039">
                  <c:v>0</c:v>
                </c:pt>
                <c:pt idx="2040">
                  <c:v>4.9397907140567598</c:v>
                </c:pt>
                <c:pt idx="2041">
                  <c:v>4.1349013648348398</c:v>
                </c:pt>
                <c:pt idx="2042">
                  <c:v>3.5760490690095098E-2</c:v>
                </c:pt>
                <c:pt idx="2043">
                  <c:v>7.6849301044101699</c:v>
                </c:pt>
                <c:pt idx="2044">
                  <c:v>15.5875567070547</c:v>
                </c:pt>
                <c:pt idx="2045">
                  <c:v>6.6749851903452297</c:v>
                </c:pt>
                <c:pt idx="2046">
                  <c:v>8.3418782031625405</c:v>
                </c:pt>
                <c:pt idx="2047">
                  <c:v>6.5597091646333601</c:v>
                </c:pt>
                <c:pt idx="2048">
                  <c:v>0</c:v>
                </c:pt>
                <c:pt idx="2049">
                  <c:v>8.4704231386392994</c:v>
                </c:pt>
                <c:pt idx="2050">
                  <c:v>1.5719775471923501</c:v>
                </c:pt>
                <c:pt idx="2051">
                  <c:v>0</c:v>
                </c:pt>
                <c:pt idx="2052">
                  <c:v>3.4402959505330499</c:v>
                </c:pt>
                <c:pt idx="2053">
                  <c:v>6.0839112246893503</c:v>
                </c:pt>
                <c:pt idx="2054">
                  <c:v>0.163299854232723</c:v>
                </c:pt>
                <c:pt idx="2055">
                  <c:v>0</c:v>
                </c:pt>
                <c:pt idx="2056">
                  <c:v>4.1825004965076999</c:v>
                </c:pt>
                <c:pt idx="2057">
                  <c:v>9.0162324390872701</c:v>
                </c:pt>
                <c:pt idx="2058">
                  <c:v>0</c:v>
                </c:pt>
                <c:pt idx="2059">
                  <c:v>4.4118888506659504</c:v>
                </c:pt>
                <c:pt idx="2060">
                  <c:v>0</c:v>
                </c:pt>
                <c:pt idx="2061">
                  <c:v>8.0869908951151306</c:v>
                </c:pt>
                <c:pt idx="2062">
                  <c:v>0</c:v>
                </c:pt>
                <c:pt idx="2063">
                  <c:v>5.4050684884701203</c:v>
                </c:pt>
                <c:pt idx="2064">
                  <c:v>7.9424843416116504</c:v>
                </c:pt>
                <c:pt idx="2065">
                  <c:v>0</c:v>
                </c:pt>
                <c:pt idx="2066">
                  <c:v>6.2687367591656002</c:v>
                </c:pt>
                <c:pt idx="2067">
                  <c:v>3.01916079382136</c:v>
                </c:pt>
                <c:pt idx="2068">
                  <c:v>5.0986610663401297</c:v>
                </c:pt>
                <c:pt idx="2069">
                  <c:v>2.6853880668169401</c:v>
                </c:pt>
                <c:pt idx="2070">
                  <c:v>3.4432216925481001</c:v>
                </c:pt>
                <c:pt idx="2071">
                  <c:v>5.0500434091511401</c:v>
                </c:pt>
                <c:pt idx="2072">
                  <c:v>0</c:v>
                </c:pt>
                <c:pt idx="2073">
                  <c:v>2.69593820071124</c:v>
                </c:pt>
                <c:pt idx="2074">
                  <c:v>1.6153703782683899</c:v>
                </c:pt>
                <c:pt idx="2075">
                  <c:v>2.3601092767841698</c:v>
                </c:pt>
                <c:pt idx="2076">
                  <c:v>0</c:v>
                </c:pt>
                <c:pt idx="2077">
                  <c:v>1.30724930640187</c:v>
                </c:pt>
                <c:pt idx="2078">
                  <c:v>3.2287934580290201</c:v>
                </c:pt>
                <c:pt idx="2079">
                  <c:v>4.5048450755843996</c:v>
                </c:pt>
                <c:pt idx="2080">
                  <c:v>6.5185186025201798</c:v>
                </c:pt>
                <c:pt idx="2081">
                  <c:v>9.6976453138520302</c:v>
                </c:pt>
                <c:pt idx="2082">
                  <c:v>5.81698106627936</c:v>
                </c:pt>
                <c:pt idx="2083">
                  <c:v>2.0002592970759299</c:v>
                </c:pt>
                <c:pt idx="2084">
                  <c:v>0</c:v>
                </c:pt>
                <c:pt idx="2085">
                  <c:v>0</c:v>
                </c:pt>
                <c:pt idx="2086">
                  <c:v>7.1260912206577602</c:v>
                </c:pt>
                <c:pt idx="2087">
                  <c:v>7.7414869129323103</c:v>
                </c:pt>
                <c:pt idx="2088">
                  <c:v>5.1236570176380098</c:v>
                </c:pt>
                <c:pt idx="2089">
                  <c:v>4.8087474150412204</c:v>
                </c:pt>
                <c:pt idx="2090">
                  <c:v>9.4681222935557106</c:v>
                </c:pt>
                <c:pt idx="2091">
                  <c:v>0.74896937345332104</c:v>
                </c:pt>
                <c:pt idx="2092">
                  <c:v>0</c:v>
                </c:pt>
                <c:pt idx="2093">
                  <c:v>4.2441959804900602</c:v>
                </c:pt>
                <c:pt idx="2094">
                  <c:v>7.0125362223722698</c:v>
                </c:pt>
                <c:pt idx="2095">
                  <c:v>3.7265793916584902</c:v>
                </c:pt>
                <c:pt idx="2096">
                  <c:v>1.9811167048696201</c:v>
                </c:pt>
                <c:pt idx="2097">
                  <c:v>2.8216273672623098</c:v>
                </c:pt>
                <c:pt idx="2098">
                  <c:v>1.74754155334651</c:v>
                </c:pt>
                <c:pt idx="2099">
                  <c:v>4.83202804428766</c:v>
                </c:pt>
                <c:pt idx="2100">
                  <c:v>9.2852228391594007</c:v>
                </c:pt>
                <c:pt idx="2101">
                  <c:v>7.2289013465162801</c:v>
                </c:pt>
                <c:pt idx="2102">
                  <c:v>3.0935911471954398</c:v>
                </c:pt>
                <c:pt idx="2103">
                  <c:v>9.2467135429277505</c:v>
                </c:pt>
                <c:pt idx="2104">
                  <c:v>6.9285938194005796</c:v>
                </c:pt>
                <c:pt idx="2105">
                  <c:v>3.6477468898001901</c:v>
                </c:pt>
                <c:pt idx="2106">
                  <c:v>0</c:v>
                </c:pt>
                <c:pt idx="2107">
                  <c:v>0.52305713485612704</c:v>
                </c:pt>
                <c:pt idx="2108">
                  <c:v>5.34261580296634</c:v>
                </c:pt>
                <c:pt idx="2109">
                  <c:v>0</c:v>
                </c:pt>
                <c:pt idx="2110">
                  <c:v>5.1211321573384696</c:v>
                </c:pt>
                <c:pt idx="2111">
                  <c:v>3.6742909720256298</c:v>
                </c:pt>
                <c:pt idx="2112">
                  <c:v>0</c:v>
                </c:pt>
                <c:pt idx="2113">
                  <c:v>10.7680786151574</c:v>
                </c:pt>
                <c:pt idx="2114">
                  <c:v>3.2533660041530901</c:v>
                </c:pt>
                <c:pt idx="2115">
                  <c:v>6.3027420894977304</c:v>
                </c:pt>
                <c:pt idx="2116">
                  <c:v>0</c:v>
                </c:pt>
                <c:pt idx="2117">
                  <c:v>0</c:v>
                </c:pt>
                <c:pt idx="2118">
                  <c:v>1.3313476161140201</c:v>
                </c:pt>
                <c:pt idx="2119">
                  <c:v>0</c:v>
                </c:pt>
                <c:pt idx="2120">
                  <c:v>6.90045426890594</c:v>
                </c:pt>
                <c:pt idx="2121">
                  <c:v>1.2897058536419601</c:v>
                </c:pt>
                <c:pt idx="2122">
                  <c:v>7.0941925645357102</c:v>
                </c:pt>
                <c:pt idx="2123">
                  <c:v>4.7882972489587603</c:v>
                </c:pt>
                <c:pt idx="2124">
                  <c:v>5.7019403122386203</c:v>
                </c:pt>
                <c:pt idx="2125">
                  <c:v>2.9037936681620802</c:v>
                </c:pt>
                <c:pt idx="2126">
                  <c:v>0.38888192199426302</c:v>
                </c:pt>
                <c:pt idx="2127">
                  <c:v>1.1919354074052699</c:v>
                </c:pt>
                <c:pt idx="2128">
                  <c:v>22.338303755843601</c:v>
                </c:pt>
                <c:pt idx="2129">
                  <c:v>8.7758788824782101</c:v>
                </c:pt>
                <c:pt idx="2130">
                  <c:v>5.45726862801052</c:v>
                </c:pt>
                <c:pt idx="2131">
                  <c:v>5.5176867140031201</c:v>
                </c:pt>
                <c:pt idx="2132">
                  <c:v>15.0411511285179</c:v>
                </c:pt>
                <c:pt idx="2133">
                  <c:v>1.5166232695689299</c:v>
                </c:pt>
                <c:pt idx="2134">
                  <c:v>16.291777506252899</c:v>
                </c:pt>
                <c:pt idx="2135">
                  <c:v>10.0442711351286</c:v>
                </c:pt>
                <c:pt idx="2136">
                  <c:v>0</c:v>
                </c:pt>
                <c:pt idx="2137">
                  <c:v>3.2248944306993002</c:v>
                </c:pt>
                <c:pt idx="2138">
                  <c:v>5.4555321170504296</c:v>
                </c:pt>
                <c:pt idx="2139">
                  <c:v>4.6908429521202502</c:v>
                </c:pt>
                <c:pt idx="2140">
                  <c:v>1.59131967867159</c:v>
                </c:pt>
                <c:pt idx="2141">
                  <c:v>5.6773137481456999</c:v>
                </c:pt>
                <c:pt idx="2142">
                  <c:v>10.871881599241</c:v>
                </c:pt>
                <c:pt idx="2143">
                  <c:v>14.843209361620501</c:v>
                </c:pt>
                <c:pt idx="2144">
                  <c:v>0</c:v>
                </c:pt>
                <c:pt idx="2145">
                  <c:v>1.8981489325601</c:v>
                </c:pt>
                <c:pt idx="2146">
                  <c:v>4.7377887662896896</c:v>
                </c:pt>
                <c:pt idx="2147">
                  <c:v>4.98316357875016</c:v>
                </c:pt>
                <c:pt idx="2148">
                  <c:v>5.2175380953732802</c:v>
                </c:pt>
                <c:pt idx="2149">
                  <c:v>8.3671319212610697</c:v>
                </c:pt>
                <c:pt idx="2150">
                  <c:v>1.28568166407711</c:v>
                </c:pt>
                <c:pt idx="2151">
                  <c:v>7.0272121647764498</c:v>
                </c:pt>
                <c:pt idx="2152">
                  <c:v>8.4290754542552193</c:v>
                </c:pt>
                <c:pt idx="2153">
                  <c:v>1.7544774865330699</c:v>
                </c:pt>
                <c:pt idx="2154">
                  <c:v>4.0441193904037602</c:v>
                </c:pt>
                <c:pt idx="2155">
                  <c:v>0</c:v>
                </c:pt>
                <c:pt idx="2156">
                  <c:v>3.53723366339677</c:v>
                </c:pt>
                <c:pt idx="2157">
                  <c:v>4.3560121300329602</c:v>
                </c:pt>
                <c:pt idx="2158">
                  <c:v>0</c:v>
                </c:pt>
                <c:pt idx="2159">
                  <c:v>23.793804428055001</c:v>
                </c:pt>
                <c:pt idx="2160">
                  <c:v>4.2890303744242599</c:v>
                </c:pt>
                <c:pt idx="2161">
                  <c:v>1.6594008879753399</c:v>
                </c:pt>
                <c:pt idx="2162">
                  <c:v>6.5622332214632904</c:v>
                </c:pt>
                <c:pt idx="2163">
                  <c:v>0</c:v>
                </c:pt>
                <c:pt idx="2164">
                  <c:v>5.48644105480082</c:v>
                </c:pt>
                <c:pt idx="2165">
                  <c:v>2.68745536177703</c:v>
                </c:pt>
                <c:pt idx="2166">
                  <c:v>4.7722814604515698</c:v>
                </c:pt>
                <c:pt idx="2167">
                  <c:v>0.15237656316109499</c:v>
                </c:pt>
                <c:pt idx="2168">
                  <c:v>11.7906422865283</c:v>
                </c:pt>
                <c:pt idx="2169">
                  <c:v>9.0400304263538107</c:v>
                </c:pt>
                <c:pt idx="2170">
                  <c:v>0.102394031687113</c:v>
                </c:pt>
                <c:pt idx="2171">
                  <c:v>2.4610329676934799</c:v>
                </c:pt>
                <c:pt idx="2172">
                  <c:v>0.557833595908933</c:v>
                </c:pt>
                <c:pt idx="2173">
                  <c:v>14.9787910285162</c:v>
                </c:pt>
                <c:pt idx="2174">
                  <c:v>3.7282918743169802</c:v>
                </c:pt>
                <c:pt idx="2175">
                  <c:v>1.80895742942348</c:v>
                </c:pt>
                <c:pt idx="2176">
                  <c:v>4.9893889497365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5.24585196579637</c:v>
                </c:pt>
                <c:pt idx="2182">
                  <c:v>0</c:v>
                </c:pt>
                <c:pt idx="2183">
                  <c:v>5.0376895511408302</c:v>
                </c:pt>
                <c:pt idx="2184">
                  <c:v>0</c:v>
                </c:pt>
                <c:pt idx="2185">
                  <c:v>3.32393897075193</c:v>
                </c:pt>
                <c:pt idx="2186">
                  <c:v>2.74361281431058</c:v>
                </c:pt>
                <c:pt idx="2187">
                  <c:v>3.22920320886542E-2</c:v>
                </c:pt>
                <c:pt idx="2188">
                  <c:v>3.9977966789946699</c:v>
                </c:pt>
                <c:pt idx="2189">
                  <c:v>3.72305936650499</c:v>
                </c:pt>
                <c:pt idx="2190">
                  <c:v>5.8423492337511496</c:v>
                </c:pt>
                <c:pt idx="2191">
                  <c:v>5.7472269191964296</c:v>
                </c:pt>
                <c:pt idx="2192">
                  <c:v>0</c:v>
                </c:pt>
                <c:pt idx="2193">
                  <c:v>2.2571905574389102</c:v>
                </c:pt>
                <c:pt idx="2194">
                  <c:v>4.0699506376105896</c:v>
                </c:pt>
                <c:pt idx="2195">
                  <c:v>8.6810003282211401</c:v>
                </c:pt>
                <c:pt idx="2196">
                  <c:v>12.820304427987001</c:v>
                </c:pt>
                <c:pt idx="2197">
                  <c:v>0.74360900220589199</c:v>
                </c:pt>
                <c:pt idx="2198">
                  <c:v>1.41023201332913</c:v>
                </c:pt>
                <c:pt idx="2199">
                  <c:v>5.4606485350367304</c:v>
                </c:pt>
                <c:pt idx="2200">
                  <c:v>13.168627577812799</c:v>
                </c:pt>
                <c:pt idx="2201">
                  <c:v>12.272468175442899</c:v>
                </c:pt>
                <c:pt idx="2202">
                  <c:v>5.2702154102600103</c:v>
                </c:pt>
                <c:pt idx="2203">
                  <c:v>8.2867550542987694</c:v>
                </c:pt>
                <c:pt idx="2204">
                  <c:v>0</c:v>
                </c:pt>
                <c:pt idx="2205">
                  <c:v>4.0668735453324798</c:v>
                </c:pt>
                <c:pt idx="2206">
                  <c:v>3.94538857911509</c:v>
                </c:pt>
                <c:pt idx="2207">
                  <c:v>5.8791819380237902</c:v>
                </c:pt>
                <c:pt idx="2208">
                  <c:v>4.3496489296795797</c:v>
                </c:pt>
                <c:pt idx="2209">
                  <c:v>3.4088179508260499</c:v>
                </c:pt>
                <c:pt idx="2210">
                  <c:v>0</c:v>
                </c:pt>
                <c:pt idx="2211">
                  <c:v>1.3736181054138299</c:v>
                </c:pt>
                <c:pt idx="2212">
                  <c:v>0.32354195989838402</c:v>
                </c:pt>
                <c:pt idx="2213">
                  <c:v>1.0484925287581399</c:v>
                </c:pt>
                <c:pt idx="2214">
                  <c:v>0</c:v>
                </c:pt>
                <c:pt idx="2215">
                  <c:v>0.65014613139063704</c:v>
                </c:pt>
                <c:pt idx="2216">
                  <c:v>0</c:v>
                </c:pt>
                <c:pt idx="2217">
                  <c:v>8.4904833453240194</c:v>
                </c:pt>
                <c:pt idx="2218">
                  <c:v>3.5084688610839101</c:v>
                </c:pt>
                <c:pt idx="2219">
                  <c:v>0</c:v>
                </c:pt>
                <c:pt idx="2220">
                  <c:v>6.1525074166149496</c:v>
                </c:pt>
                <c:pt idx="2221">
                  <c:v>4.6352097274897703</c:v>
                </c:pt>
                <c:pt idx="2222">
                  <c:v>0</c:v>
                </c:pt>
                <c:pt idx="2223">
                  <c:v>0.71088546484660498</c:v>
                </c:pt>
                <c:pt idx="2224">
                  <c:v>2.00861869818872</c:v>
                </c:pt>
                <c:pt idx="2225">
                  <c:v>4.39268834433551</c:v>
                </c:pt>
                <c:pt idx="2226">
                  <c:v>2.1299988509502601</c:v>
                </c:pt>
                <c:pt idx="2227">
                  <c:v>0.54420256611648699</c:v>
                </c:pt>
                <c:pt idx="2228">
                  <c:v>0.50442692808725798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4.3286194892109897</c:v>
                </c:pt>
                <c:pt idx="2235">
                  <c:v>0.24574255035419701</c:v>
                </c:pt>
                <c:pt idx="2236">
                  <c:v>0</c:v>
                </c:pt>
                <c:pt idx="2237">
                  <c:v>0.78759767121421398</c:v>
                </c:pt>
                <c:pt idx="2238">
                  <c:v>0</c:v>
                </c:pt>
                <c:pt idx="2239">
                  <c:v>2.1315551279804801</c:v>
                </c:pt>
                <c:pt idx="2240">
                  <c:v>6.2979666889971497</c:v>
                </c:pt>
                <c:pt idx="2241">
                  <c:v>2.0292433253367101</c:v>
                </c:pt>
                <c:pt idx="2242">
                  <c:v>0</c:v>
                </c:pt>
                <c:pt idx="2243">
                  <c:v>0</c:v>
                </c:pt>
                <c:pt idx="2244">
                  <c:v>2.21028179934047</c:v>
                </c:pt>
                <c:pt idx="2245">
                  <c:v>14.628323701317701</c:v>
                </c:pt>
                <c:pt idx="2246">
                  <c:v>6.00166352391724</c:v>
                </c:pt>
                <c:pt idx="2247">
                  <c:v>7.3598338865344797</c:v>
                </c:pt>
                <c:pt idx="2248">
                  <c:v>4.6542973765590103</c:v>
                </c:pt>
                <c:pt idx="2249">
                  <c:v>9.0520132951356693</c:v>
                </c:pt>
                <c:pt idx="2250">
                  <c:v>0</c:v>
                </c:pt>
                <c:pt idx="2251">
                  <c:v>3.2220059670826</c:v>
                </c:pt>
                <c:pt idx="2252">
                  <c:v>6.1261824601218997</c:v>
                </c:pt>
                <c:pt idx="2253">
                  <c:v>5.0025902729266702</c:v>
                </c:pt>
                <c:pt idx="2254">
                  <c:v>8.0177988163535794</c:v>
                </c:pt>
                <c:pt idx="2255">
                  <c:v>0</c:v>
                </c:pt>
                <c:pt idx="2256">
                  <c:v>0</c:v>
                </c:pt>
                <c:pt idx="2257">
                  <c:v>5.94062069176944</c:v>
                </c:pt>
                <c:pt idx="2258">
                  <c:v>5.1499557367459499</c:v>
                </c:pt>
                <c:pt idx="2259">
                  <c:v>2.9420869533938601</c:v>
                </c:pt>
                <c:pt idx="2260">
                  <c:v>0</c:v>
                </c:pt>
                <c:pt idx="2261">
                  <c:v>6.6559449671325304</c:v>
                </c:pt>
                <c:pt idx="2262">
                  <c:v>0</c:v>
                </c:pt>
                <c:pt idx="2263">
                  <c:v>7.4293723783023804</c:v>
                </c:pt>
                <c:pt idx="2264">
                  <c:v>0</c:v>
                </c:pt>
                <c:pt idx="2265">
                  <c:v>0</c:v>
                </c:pt>
                <c:pt idx="2266">
                  <c:v>2.9511607166837699</c:v>
                </c:pt>
                <c:pt idx="2267">
                  <c:v>1.09461578213088</c:v>
                </c:pt>
                <c:pt idx="2268">
                  <c:v>0</c:v>
                </c:pt>
                <c:pt idx="2269">
                  <c:v>1.7521434980015</c:v>
                </c:pt>
                <c:pt idx="2270">
                  <c:v>9.1867348829478797</c:v>
                </c:pt>
                <c:pt idx="2271">
                  <c:v>6.0916496117125201</c:v>
                </c:pt>
                <c:pt idx="2272">
                  <c:v>3.3612306514118799</c:v>
                </c:pt>
                <c:pt idx="2273">
                  <c:v>1.27878789882814</c:v>
                </c:pt>
                <c:pt idx="2274">
                  <c:v>0</c:v>
                </c:pt>
                <c:pt idx="2275">
                  <c:v>4.3715127298805898</c:v>
                </c:pt>
                <c:pt idx="2276">
                  <c:v>7.6502908955214597</c:v>
                </c:pt>
                <c:pt idx="2277">
                  <c:v>0</c:v>
                </c:pt>
                <c:pt idx="2278">
                  <c:v>1.82909515684446</c:v>
                </c:pt>
                <c:pt idx="2279">
                  <c:v>11.4733762650523</c:v>
                </c:pt>
                <c:pt idx="2280">
                  <c:v>8.9052097907720498</c:v>
                </c:pt>
                <c:pt idx="2281">
                  <c:v>1.1027588582599199</c:v>
                </c:pt>
                <c:pt idx="2282">
                  <c:v>20.797797187276501</c:v>
                </c:pt>
                <c:pt idx="2283">
                  <c:v>11.7976220619248</c:v>
                </c:pt>
                <c:pt idx="2284">
                  <c:v>6.1607214119912799</c:v>
                </c:pt>
                <c:pt idx="2285">
                  <c:v>10.8127909385734</c:v>
                </c:pt>
                <c:pt idx="2286">
                  <c:v>1.3251312988566799</c:v>
                </c:pt>
                <c:pt idx="2287">
                  <c:v>4.3191813683066398</c:v>
                </c:pt>
                <c:pt idx="2288">
                  <c:v>4.6729247901131803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1.96642801315784</c:v>
                </c:pt>
                <c:pt idx="2293">
                  <c:v>2.3748041740266901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4.2586531630054898</c:v>
                </c:pt>
                <c:pt idx="2298">
                  <c:v>0</c:v>
                </c:pt>
                <c:pt idx="2299">
                  <c:v>0</c:v>
                </c:pt>
                <c:pt idx="2300">
                  <c:v>9.1285224655219093</c:v>
                </c:pt>
                <c:pt idx="2301">
                  <c:v>0</c:v>
                </c:pt>
                <c:pt idx="2302">
                  <c:v>0</c:v>
                </c:pt>
                <c:pt idx="2303">
                  <c:v>4.7082761726528002</c:v>
                </c:pt>
                <c:pt idx="2304">
                  <c:v>3.0894894383504399</c:v>
                </c:pt>
                <c:pt idx="2305">
                  <c:v>0</c:v>
                </c:pt>
                <c:pt idx="2306">
                  <c:v>0</c:v>
                </c:pt>
                <c:pt idx="2307">
                  <c:v>10.834033063894701</c:v>
                </c:pt>
                <c:pt idx="2308">
                  <c:v>2.41403983359718</c:v>
                </c:pt>
                <c:pt idx="2309">
                  <c:v>0</c:v>
                </c:pt>
                <c:pt idx="2310">
                  <c:v>1.54963206706041</c:v>
                </c:pt>
                <c:pt idx="2311">
                  <c:v>4.1877131234226201</c:v>
                </c:pt>
                <c:pt idx="2312">
                  <c:v>5.0032333498172896</c:v>
                </c:pt>
                <c:pt idx="2313">
                  <c:v>0</c:v>
                </c:pt>
                <c:pt idx="2314">
                  <c:v>11.6888751690161</c:v>
                </c:pt>
                <c:pt idx="2315">
                  <c:v>2.4779754800204099</c:v>
                </c:pt>
                <c:pt idx="2316">
                  <c:v>10.257562589235601</c:v>
                </c:pt>
                <c:pt idx="2317">
                  <c:v>1.74095786517688</c:v>
                </c:pt>
                <c:pt idx="2318">
                  <c:v>4.0041827314193501</c:v>
                </c:pt>
                <c:pt idx="2319">
                  <c:v>0.28844487121657902</c:v>
                </c:pt>
                <c:pt idx="2320">
                  <c:v>0</c:v>
                </c:pt>
                <c:pt idx="2321">
                  <c:v>5.7945752496697196</c:v>
                </c:pt>
                <c:pt idx="2322">
                  <c:v>0.56685847937223499</c:v>
                </c:pt>
                <c:pt idx="2323">
                  <c:v>5.4118454443091002</c:v>
                </c:pt>
                <c:pt idx="2324">
                  <c:v>0.66983416696317999</c:v>
                </c:pt>
                <c:pt idx="2325">
                  <c:v>4.0275511373888602</c:v>
                </c:pt>
                <c:pt idx="2326">
                  <c:v>4.7800545160166399</c:v>
                </c:pt>
                <c:pt idx="2327">
                  <c:v>5.3478792780359496</c:v>
                </c:pt>
                <c:pt idx="2328">
                  <c:v>3.05723929124024</c:v>
                </c:pt>
                <c:pt idx="2329">
                  <c:v>7.5670605532894699</c:v>
                </c:pt>
                <c:pt idx="2330">
                  <c:v>7.9808636948738201</c:v>
                </c:pt>
                <c:pt idx="2331">
                  <c:v>0</c:v>
                </c:pt>
                <c:pt idx="2332">
                  <c:v>4.33472444276837</c:v>
                </c:pt>
                <c:pt idx="2333">
                  <c:v>1.7894609648564801</c:v>
                </c:pt>
                <c:pt idx="2334">
                  <c:v>1.6236950691188501</c:v>
                </c:pt>
                <c:pt idx="2335">
                  <c:v>1.97322434002422</c:v>
                </c:pt>
                <c:pt idx="2336">
                  <c:v>10.678531532772601</c:v>
                </c:pt>
                <c:pt idx="2337">
                  <c:v>0.520202876165199</c:v>
                </c:pt>
                <c:pt idx="2338">
                  <c:v>0</c:v>
                </c:pt>
                <c:pt idx="2339">
                  <c:v>3.4830919146955002</c:v>
                </c:pt>
                <c:pt idx="2340">
                  <c:v>6.7214231141996299</c:v>
                </c:pt>
                <c:pt idx="2341">
                  <c:v>7.09594270989792</c:v>
                </c:pt>
                <c:pt idx="2342">
                  <c:v>3.1828181236935902</c:v>
                </c:pt>
                <c:pt idx="2343">
                  <c:v>0.67022840391847804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5.4776567356134302</c:v>
                </c:pt>
                <c:pt idx="2348">
                  <c:v>11.432009821082101</c:v>
                </c:pt>
                <c:pt idx="2349">
                  <c:v>6.2472788411262004</c:v>
                </c:pt>
                <c:pt idx="2350">
                  <c:v>12.4233596049163</c:v>
                </c:pt>
                <c:pt idx="2351">
                  <c:v>0</c:v>
                </c:pt>
                <c:pt idx="2352">
                  <c:v>17.558081471645099</c:v>
                </c:pt>
                <c:pt idx="2353">
                  <c:v>0</c:v>
                </c:pt>
                <c:pt idx="2354">
                  <c:v>10.077535170077301</c:v>
                </c:pt>
                <c:pt idx="2355">
                  <c:v>1.1020102397738101</c:v>
                </c:pt>
                <c:pt idx="2356">
                  <c:v>0</c:v>
                </c:pt>
                <c:pt idx="2357">
                  <c:v>4.2947344142425301</c:v>
                </c:pt>
                <c:pt idx="2358">
                  <c:v>3.5760407599216899</c:v>
                </c:pt>
                <c:pt idx="2359">
                  <c:v>0</c:v>
                </c:pt>
                <c:pt idx="2360">
                  <c:v>1.6855861862886301</c:v>
                </c:pt>
                <c:pt idx="2361">
                  <c:v>0</c:v>
                </c:pt>
                <c:pt idx="2362">
                  <c:v>0</c:v>
                </c:pt>
                <c:pt idx="2363">
                  <c:v>6.8847866996322402</c:v>
                </c:pt>
                <c:pt idx="2364">
                  <c:v>4.8458228796801404</c:v>
                </c:pt>
                <c:pt idx="2365">
                  <c:v>2.7942986534221199</c:v>
                </c:pt>
                <c:pt idx="2366">
                  <c:v>5.3746947782762904</c:v>
                </c:pt>
                <c:pt idx="2367">
                  <c:v>1.2025881690873601</c:v>
                </c:pt>
                <c:pt idx="2368">
                  <c:v>1.7926945518294499</c:v>
                </c:pt>
                <c:pt idx="2369">
                  <c:v>4.60767388734335</c:v>
                </c:pt>
                <c:pt idx="2370">
                  <c:v>0</c:v>
                </c:pt>
                <c:pt idx="2371">
                  <c:v>3.05874026870279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2.4619321968660999</c:v>
                </c:pt>
                <c:pt idx="2376">
                  <c:v>0.405088529512666</c:v>
                </c:pt>
                <c:pt idx="2377">
                  <c:v>6.3625695305536603</c:v>
                </c:pt>
                <c:pt idx="2378">
                  <c:v>4.3673127320674796</c:v>
                </c:pt>
                <c:pt idx="2379">
                  <c:v>0</c:v>
                </c:pt>
                <c:pt idx="2380">
                  <c:v>0.91986144696684402</c:v>
                </c:pt>
                <c:pt idx="2381">
                  <c:v>0</c:v>
                </c:pt>
                <c:pt idx="2382">
                  <c:v>0</c:v>
                </c:pt>
                <c:pt idx="2383">
                  <c:v>1.5632068648128501</c:v>
                </c:pt>
                <c:pt idx="2384">
                  <c:v>5.5280531636830297</c:v>
                </c:pt>
                <c:pt idx="2385">
                  <c:v>2.2143080622445201</c:v>
                </c:pt>
                <c:pt idx="2386">
                  <c:v>0</c:v>
                </c:pt>
                <c:pt idx="2387">
                  <c:v>7.72436451955104</c:v>
                </c:pt>
                <c:pt idx="2388">
                  <c:v>0</c:v>
                </c:pt>
                <c:pt idx="2389">
                  <c:v>1.6324523010060601</c:v>
                </c:pt>
                <c:pt idx="2390">
                  <c:v>3.5630997998876301</c:v>
                </c:pt>
                <c:pt idx="2391">
                  <c:v>2.96241337226349</c:v>
                </c:pt>
                <c:pt idx="2392">
                  <c:v>10.2456610535371</c:v>
                </c:pt>
                <c:pt idx="2393">
                  <c:v>2.7135506295197702</c:v>
                </c:pt>
                <c:pt idx="2394">
                  <c:v>8.1486075694102595</c:v>
                </c:pt>
                <c:pt idx="2395">
                  <c:v>0</c:v>
                </c:pt>
                <c:pt idx="2396">
                  <c:v>0.92007892638816502</c:v>
                </c:pt>
                <c:pt idx="2397">
                  <c:v>9.0553965952778093</c:v>
                </c:pt>
                <c:pt idx="2398">
                  <c:v>6.1415751520172499</c:v>
                </c:pt>
                <c:pt idx="2399">
                  <c:v>5.5701053456486003</c:v>
                </c:pt>
                <c:pt idx="2400">
                  <c:v>1.9116495161281399</c:v>
                </c:pt>
                <c:pt idx="2401">
                  <c:v>2.93696649087634</c:v>
                </c:pt>
                <c:pt idx="2402">
                  <c:v>2.7868261627195001</c:v>
                </c:pt>
                <c:pt idx="2403">
                  <c:v>5.3518277614313599</c:v>
                </c:pt>
                <c:pt idx="2404">
                  <c:v>6.7176094207005201</c:v>
                </c:pt>
                <c:pt idx="2405">
                  <c:v>8.4093604421290706</c:v>
                </c:pt>
                <c:pt idx="2406">
                  <c:v>0</c:v>
                </c:pt>
                <c:pt idx="2407">
                  <c:v>3.9261280825446598</c:v>
                </c:pt>
                <c:pt idx="2408">
                  <c:v>1.9782928646648901</c:v>
                </c:pt>
                <c:pt idx="2409">
                  <c:v>2.2730932493436802</c:v>
                </c:pt>
                <c:pt idx="2410">
                  <c:v>5.9241975355720804</c:v>
                </c:pt>
                <c:pt idx="2411">
                  <c:v>5.3235592401079801</c:v>
                </c:pt>
                <c:pt idx="2412">
                  <c:v>3.4752806038792601</c:v>
                </c:pt>
                <c:pt idx="2413">
                  <c:v>5.6759401775861198</c:v>
                </c:pt>
                <c:pt idx="2414">
                  <c:v>4.2446458521781496</c:v>
                </c:pt>
                <c:pt idx="2415">
                  <c:v>7.3924924919581096</c:v>
                </c:pt>
                <c:pt idx="2416">
                  <c:v>6.4139127076899598</c:v>
                </c:pt>
                <c:pt idx="2417">
                  <c:v>4.0056501472525001</c:v>
                </c:pt>
                <c:pt idx="2418">
                  <c:v>5.1449324686926401</c:v>
                </c:pt>
                <c:pt idx="2419">
                  <c:v>8.3519845895615497</c:v>
                </c:pt>
                <c:pt idx="2420">
                  <c:v>0</c:v>
                </c:pt>
                <c:pt idx="2421">
                  <c:v>2.3271380744437402</c:v>
                </c:pt>
                <c:pt idx="2422">
                  <c:v>1.6477180451927</c:v>
                </c:pt>
                <c:pt idx="2423">
                  <c:v>11.885930460814899</c:v>
                </c:pt>
                <c:pt idx="2424">
                  <c:v>3.2930208556040999</c:v>
                </c:pt>
                <c:pt idx="2425">
                  <c:v>0</c:v>
                </c:pt>
                <c:pt idx="2426">
                  <c:v>3.0267963891658898</c:v>
                </c:pt>
                <c:pt idx="2427">
                  <c:v>4.5806882472570196</c:v>
                </c:pt>
                <c:pt idx="2428">
                  <c:v>6.9823247084348399</c:v>
                </c:pt>
                <c:pt idx="2429">
                  <c:v>0.30913796736283</c:v>
                </c:pt>
                <c:pt idx="2430">
                  <c:v>2.3452822917826102</c:v>
                </c:pt>
                <c:pt idx="2431">
                  <c:v>3.4544730960917098</c:v>
                </c:pt>
                <c:pt idx="2432">
                  <c:v>0</c:v>
                </c:pt>
                <c:pt idx="2433">
                  <c:v>4.4158503183411399</c:v>
                </c:pt>
                <c:pt idx="2434">
                  <c:v>2.4649289033605801</c:v>
                </c:pt>
                <c:pt idx="2435">
                  <c:v>0.34223975387806399</c:v>
                </c:pt>
                <c:pt idx="2436">
                  <c:v>4.1596996905565096</c:v>
                </c:pt>
                <c:pt idx="2437">
                  <c:v>0</c:v>
                </c:pt>
                <c:pt idx="2438">
                  <c:v>0.51831062064058397</c:v>
                </c:pt>
                <c:pt idx="2439">
                  <c:v>0</c:v>
                </c:pt>
                <c:pt idx="2440">
                  <c:v>1.9830368088750401</c:v>
                </c:pt>
                <c:pt idx="2441">
                  <c:v>0</c:v>
                </c:pt>
                <c:pt idx="2442">
                  <c:v>16.7478719594097</c:v>
                </c:pt>
                <c:pt idx="2443">
                  <c:v>10.077794494405801</c:v>
                </c:pt>
                <c:pt idx="2444">
                  <c:v>4.1359440669954202</c:v>
                </c:pt>
                <c:pt idx="2445">
                  <c:v>3.45032020767633</c:v>
                </c:pt>
                <c:pt idx="2446">
                  <c:v>3.68635742869288</c:v>
                </c:pt>
                <c:pt idx="2447">
                  <c:v>0</c:v>
                </c:pt>
                <c:pt idx="2448">
                  <c:v>0.19635062410107301</c:v>
                </c:pt>
                <c:pt idx="2449">
                  <c:v>1.3599555958426901</c:v>
                </c:pt>
                <c:pt idx="2450">
                  <c:v>0</c:v>
                </c:pt>
                <c:pt idx="2451">
                  <c:v>4.1960057436248803</c:v>
                </c:pt>
                <c:pt idx="2452">
                  <c:v>0</c:v>
                </c:pt>
                <c:pt idx="2453">
                  <c:v>3.6561935480888401</c:v>
                </c:pt>
                <c:pt idx="2454">
                  <c:v>0.34747205329155001</c:v>
                </c:pt>
                <c:pt idx="2455">
                  <c:v>10.413400714413999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0.26545157090021398</c:v>
                </c:pt>
                <c:pt idx="2460">
                  <c:v>2.2076493944662099</c:v>
                </c:pt>
                <c:pt idx="2461">
                  <c:v>3.24572172628661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11.560175530083599</c:v>
                </c:pt>
                <c:pt idx="2466">
                  <c:v>2.1512341087273201</c:v>
                </c:pt>
                <c:pt idx="2467">
                  <c:v>2.4246996400462502</c:v>
                </c:pt>
                <c:pt idx="2468">
                  <c:v>0</c:v>
                </c:pt>
                <c:pt idx="2469">
                  <c:v>6.0802144861641798</c:v>
                </c:pt>
                <c:pt idx="2470">
                  <c:v>8.6800416958560191</c:v>
                </c:pt>
                <c:pt idx="2471">
                  <c:v>0</c:v>
                </c:pt>
                <c:pt idx="2472">
                  <c:v>1.9443449788817999</c:v>
                </c:pt>
                <c:pt idx="2473">
                  <c:v>21.5792974108845</c:v>
                </c:pt>
                <c:pt idx="2474">
                  <c:v>0</c:v>
                </c:pt>
                <c:pt idx="2475">
                  <c:v>2.2581451421580798</c:v>
                </c:pt>
                <c:pt idx="2476">
                  <c:v>8.2188032274463101</c:v>
                </c:pt>
                <c:pt idx="2477">
                  <c:v>0</c:v>
                </c:pt>
                <c:pt idx="2478">
                  <c:v>0</c:v>
                </c:pt>
                <c:pt idx="2479">
                  <c:v>7.8540710144094401</c:v>
                </c:pt>
                <c:pt idx="2480">
                  <c:v>6.1037590673076298</c:v>
                </c:pt>
                <c:pt idx="2481">
                  <c:v>5.67872305127361</c:v>
                </c:pt>
                <c:pt idx="2482">
                  <c:v>15.6777269126337</c:v>
                </c:pt>
                <c:pt idx="2483">
                  <c:v>8.1274173822758407</c:v>
                </c:pt>
                <c:pt idx="2484">
                  <c:v>2.0378722901290698</c:v>
                </c:pt>
                <c:pt idx="2485">
                  <c:v>7.2181363738891697</c:v>
                </c:pt>
                <c:pt idx="2486">
                  <c:v>2.55284998689842</c:v>
                </c:pt>
                <c:pt idx="2487">
                  <c:v>4.0051020982868604</c:v>
                </c:pt>
                <c:pt idx="2488">
                  <c:v>3.7031895318302799</c:v>
                </c:pt>
                <c:pt idx="2489">
                  <c:v>3.6608796407734001</c:v>
                </c:pt>
                <c:pt idx="2490">
                  <c:v>0</c:v>
                </c:pt>
                <c:pt idx="2491">
                  <c:v>9.8538097597067402</c:v>
                </c:pt>
                <c:pt idx="2492">
                  <c:v>12.3056089346919</c:v>
                </c:pt>
                <c:pt idx="2493">
                  <c:v>3.1784463366981899</c:v>
                </c:pt>
                <c:pt idx="2494">
                  <c:v>2.3496934570161598</c:v>
                </c:pt>
                <c:pt idx="2495">
                  <c:v>2.7901994230122198</c:v>
                </c:pt>
                <c:pt idx="2496">
                  <c:v>5.3213315129716898</c:v>
                </c:pt>
                <c:pt idx="2497">
                  <c:v>7.5444609029065397</c:v>
                </c:pt>
                <c:pt idx="2498">
                  <c:v>0</c:v>
                </c:pt>
                <c:pt idx="2499">
                  <c:v>12.933415088067999</c:v>
                </c:pt>
                <c:pt idx="2500">
                  <c:v>0</c:v>
                </c:pt>
                <c:pt idx="2501">
                  <c:v>5.4552235479894096</c:v>
                </c:pt>
                <c:pt idx="2502">
                  <c:v>3.8116819932149801</c:v>
                </c:pt>
                <c:pt idx="2503">
                  <c:v>0</c:v>
                </c:pt>
                <c:pt idx="2504">
                  <c:v>8.6964564215256404E-2</c:v>
                </c:pt>
                <c:pt idx="2505">
                  <c:v>2.40930806747674</c:v>
                </c:pt>
                <c:pt idx="2506">
                  <c:v>9.3877636191823903</c:v>
                </c:pt>
                <c:pt idx="2507">
                  <c:v>6.7580017254803</c:v>
                </c:pt>
                <c:pt idx="2508">
                  <c:v>0</c:v>
                </c:pt>
                <c:pt idx="2509">
                  <c:v>6.63907180809277</c:v>
                </c:pt>
                <c:pt idx="2510">
                  <c:v>1.0666278731685399</c:v>
                </c:pt>
                <c:pt idx="2511">
                  <c:v>6.1762975815668097</c:v>
                </c:pt>
                <c:pt idx="2512">
                  <c:v>5.8835395648177498</c:v>
                </c:pt>
                <c:pt idx="2513">
                  <c:v>0.50403133576576697</c:v>
                </c:pt>
                <c:pt idx="2514">
                  <c:v>4.6586961863217198</c:v>
                </c:pt>
                <c:pt idx="2515">
                  <c:v>0</c:v>
                </c:pt>
                <c:pt idx="2516">
                  <c:v>5.6475550854041296</c:v>
                </c:pt>
                <c:pt idx="2517">
                  <c:v>4.2152646797751396</c:v>
                </c:pt>
                <c:pt idx="2518">
                  <c:v>3.31903932308302</c:v>
                </c:pt>
                <c:pt idx="2519">
                  <c:v>3.0232600528922302</c:v>
                </c:pt>
                <c:pt idx="2520">
                  <c:v>1.13609471575619</c:v>
                </c:pt>
                <c:pt idx="2521">
                  <c:v>1.63680871292719</c:v>
                </c:pt>
                <c:pt idx="2522">
                  <c:v>1.9335504946045099</c:v>
                </c:pt>
                <c:pt idx="2523">
                  <c:v>0</c:v>
                </c:pt>
                <c:pt idx="2524">
                  <c:v>0.42260178996907999</c:v>
                </c:pt>
                <c:pt idx="2525">
                  <c:v>7.7169732519442604</c:v>
                </c:pt>
                <c:pt idx="2526">
                  <c:v>5.0656600634263498</c:v>
                </c:pt>
                <c:pt idx="2527">
                  <c:v>0.47195106509961798</c:v>
                </c:pt>
                <c:pt idx="2528">
                  <c:v>12.332126184780901</c:v>
                </c:pt>
                <c:pt idx="2529">
                  <c:v>5.1641414522818501</c:v>
                </c:pt>
                <c:pt idx="2530">
                  <c:v>0</c:v>
                </c:pt>
                <c:pt idx="2531">
                  <c:v>3.2939576008734299</c:v>
                </c:pt>
                <c:pt idx="2532">
                  <c:v>0</c:v>
                </c:pt>
                <c:pt idx="2533">
                  <c:v>0</c:v>
                </c:pt>
                <c:pt idx="2534">
                  <c:v>7.3511168587833602</c:v>
                </c:pt>
                <c:pt idx="2535">
                  <c:v>1.46996347234466</c:v>
                </c:pt>
                <c:pt idx="2536">
                  <c:v>0.71919008969946796</c:v>
                </c:pt>
                <c:pt idx="2537">
                  <c:v>10.9534494353393</c:v>
                </c:pt>
                <c:pt idx="2538">
                  <c:v>3.4654350434823602</c:v>
                </c:pt>
                <c:pt idx="2539">
                  <c:v>0</c:v>
                </c:pt>
                <c:pt idx="2540">
                  <c:v>0.271613974703801</c:v>
                </c:pt>
                <c:pt idx="2541">
                  <c:v>24.3018533323031</c:v>
                </c:pt>
                <c:pt idx="2542">
                  <c:v>7.4380259253507397</c:v>
                </c:pt>
                <c:pt idx="2543">
                  <c:v>7.9936157860708796</c:v>
                </c:pt>
                <c:pt idx="2544">
                  <c:v>14.920573271090401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10.5545304754694</c:v>
                </c:pt>
                <c:pt idx="2549">
                  <c:v>0.75656751162570901</c:v>
                </c:pt>
                <c:pt idx="2550">
                  <c:v>5.3455541861454803</c:v>
                </c:pt>
                <c:pt idx="2551">
                  <c:v>2.8120243493404402</c:v>
                </c:pt>
                <c:pt idx="2552">
                  <c:v>9.7578680873285801</c:v>
                </c:pt>
                <c:pt idx="2553">
                  <c:v>2.43350345252597</c:v>
                </c:pt>
                <c:pt idx="2554">
                  <c:v>1.5920163967132701</c:v>
                </c:pt>
                <c:pt idx="2555">
                  <c:v>0</c:v>
                </c:pt>
                <c:pt idx="2556">
                  <c:v>0</c:v>
                </c:pt>
                <c:pt idx="2557">
                  <c:v>8.5874662167190596</c:v>
                </c:pt>
                <c:pt idx="2558">
                  <c:v>5.0050388571009901</c:v>
                </c:pt>
                <c:pt idx="2559">
                  <c:v>0</c:v>
                </c:pt>
                <c:pt idx="2560">
                  <c:v>11.929476148515</c:v>
                </c:pt>
                <c:pt idx="2561">
                  <c:v>13.253501504600299</c:v>
                </c:pt>
                <c:pt idx="2562">
                  <c:v>5.20201253635204</c:v>
                </c:pt>
                <c:pt idx="2563">
                  <c:v>3.1335954584785699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5.4385252182835799</c:v>
                </c:pt>
                <c:pt idx="2568">
                  <c:v>0.40427161904542702</c:v>
                </c:pt>
                <c:pt idx="2569">
                  <c:v>4.15579066590736</c:v>
                </c:pt>
                <c:pt idx="2570">
                  <c:v>7.9257093991125096</c:v>
                </c:pt>
                <c:pt idx="2571">
                  <c:v>1.6917780191427101</c:v>
                </c:pt>
                <c:pt idx="2572">
                  <c:v>2.46749269674154</c:v>
                </c:pt>
                <c:pt idx="2573">
                  <c:v>2.20554170260524</c:v>
                </c:pt>
                <c:pt idx="2574">
                  <c:v>2.05505303764946</c:v>
                </c:pt>
                <c:pt idx="2575">
                  <c:v>4.4376015500196804</c:v>
                </c:pt>
                <c:pt idx="2576">
                  <c:v>0</c:v>
                </c:pt>
                <c:pt idx="2577">
                  <c:v>8.3907411104721596</c:v>
                </c:pt>
                <c:pt idx="2578">
                  <c:v>0</c:v>
                </c:pt>
                <c:pt idx="2579">
                  <c:v>0</c:v>
                </c:pt>
                <c:pt idx="2580">
                  <c:v>6.1303646065681701</c:v>
                </c:pt>
                <c:pt idx="2581">
                  <c:v>1.77064351993242</c:v>
                </c:pt>
                <c:pt idx="2582">
                  <c:v>0</c:v>
                </c:pt>
                <c:pt idx="2583">
                  <c:v>3.0564327175794301</c:v>
                </c:pt>
                <c:pt idx="2584">
                  <c:v>1.5177588681237999</c:v>
                </c:pt>
                <c:pt idx="2585">
                  <c:v>0</c:v>
                </c:pt>
                <c:pt idx="2586">
                  <c:v>0</c:v>
                </c:pt>
                <c:pt idx="2587">
                  <c:v>4.0051650006874899</c:v>
                </c:pt>
                <c:pt idx="2588">
                  <c:v>0</c:v>
                </c:pt>
                <c:pt idx="2589">
                  <c:v>3.08180277871908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1.64327695751298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4.9630245620906397</c:v>
                </c:pt>
                <c:pt idx="2598">
                  <c:v>0</c:v>
                </c:pt>
                <c:pt idx="2599">
                  <c:v>7.5768553185135401</c:v>
                </c:pt>
                <c:pt idx="2600">
                  <c:v>0</c:v>
                </c:pt>
                <c:pt idx="2601">
                  <c:v>5.6892973587172504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5.1043751861197002</c:v>
                </c:pt>
                <c:pt idx="2606">
                  <c:v>17.055000667444698</c:v>
                </c:pt>
                <c:pt idx="2607">
                  <c:v>0</c:v>
                </c:pt>
                <c:pt idx="2608">
                  <c:v>0.41314769894393</c:v>
                </c:pt>
                <c:pt idx="2609">
                  <c:v>0</c:v>
                </c:pt>
                <c:pt idx="2610">
                  <c:v>3.38542113363243</c:v>
                </c:pt>
                <c:pt idx="2611">
                  <c:v>0</c:v>
                </c:pt>
                <c:pt idx="2612">
                  <c:v>0</c:v>
                </c:pt>
                <c:pt idx="2613">
                  <c:v>4.0888282404076097</c:v>
                </c:pt>
                <c:pt idx="2614">
                  <c:v>0</c:v>
                </c:pt>
                <c:pt idx="2615">
                  <c:v>2.0262406381134399</c:v>
                </c:pt>
                <c:pt idx="2616">
                  <c:v>1.7181000963854001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2.92170540101095</c:v>
                </c:pt>
                <c:pt idx="2625">
                  <c:v>0</c:v>
                </c:pt>
                <c:pt idx="2626">
                  <c:v>4.2423788714239903</c:v>
                </c:pt>
                <c:pt idx="2627">
                  <c:v>4.8764365839260702</c:v>
                </c:pt>
                <c:pt idx="2628">
                  <c:v>7.0944393561745498</c:v>
                </c:pt>
                <c:pt idx="2629">
                  <c:v>0</c:v>
                </c:pt>
                <c:pt idx="2630">
                  <c:v>1.6803340974091701</c:v>
                </c:pt>
                <c:pt idx="2631">
                  <c:v>3.8036733949145098</c:v>
                </c:pt>
                <c:pt idx="2632">
                  <c:v>6.4674188109001403</c:v>
                </c:pt>
                <c:pt idx="2633">
                  <c:v>0</c:v>
                </c:pt>
                <c:pt idx="2634">
                  <c:v>10.657795897501501</c:v>
                </c:pt>
                <c:pt idx="2635">
                  <c:v>0</c:v>
                </c:pt>
                <c:pt idx="2636">
                  <c:v>6.2531927593091003</c:v>
                </c:pt>
                <c:pt idx="2637">
                  <c:v>0.28425788626152199</c:v>
                </c:pt>
                <c:pt idx="2638">
                  <c:v>0.39376813009914502</c:v>
                </c:pt>
                <c:pt idx="2639">
                  <c:v>3.6963401820411899</c:v>
                </c:pt>
                <c:pt idx="2640">
                  <c:v>9.4061518052567905</c:v>
                </c:pt>
                <c:pt idx="2641">
                  <c:v>9.6540823541501606</c:v>
                </c:pt>
                <c:pt idx="2642">
                  <c:v>8.3528965559114798</c:v>
                </c:pt>
                <c:pt idx="2643">
                  <c:v>1.3753916619811499</c:v>
                </c:pt>
                <c:pt idx="2644">
                  <c:v>1.93158709032315</c:v>
                </c:pt>
                <c:pt idx="2645">
                  <c:v>1.0083554946945801</c:v>
                </c:pt>
                <c:pt idx="2646">
                  <c:v>5.4374006936472901</c:v>
                </c:pt>
                <c:pt idx="2647">
                  <c:v>0.55959709608482</c:v>
                </c:pt>
                <c:pt idx="2648">
                  <c:v>9.7440380970639993</c:v>
                </c:pt>
                <c:pt idx="2649">
                  <c:v>0.78138366343328103</c:v>
                </c:pt>
                <c:pt idx="2650">
                  <c:v>1.37680170329271</c:v>
                </c:pt>
                <c:pt idx="2651">
                  <c:v>1.5801683356529801</c:v>
                </c:pt>
                <c:pt idx="2652">
                  <c:v>6.29211840321154</c:v>
                </c:pt>
                <c:pt idx="2653">
                  <c:v>0</c:v>
                </c:pt>
                <c:pt idx="2654">
                  <c:v>8.0076958136253999</c:v>
                </c:pt>
                <c:pt idx="2655">
                  <c:v>12.125582228020701</c:v>
                </c:pt>
                <c:pt idx="2656">
                  <c:v>2.5615724025123701</c:v>
                </c:pt>
                <c:pt idx="2657">
                  <c:v>1.3403983143893199</c:v>
                </c:pt>
                <c:pt idx="2658">
                  <c:v>0</c:v>
                </c:pt>
                <c:pt idx="2659">
                  <c:v>0</c:v>
                </c:pt>
                <c:pt idx="2660">
                  <c:v>1.9836120162540301</c:v>
                </c:pt>
                <c:pt idx="2661">
                  <c:v>0.23903147556534099</c:v>
                </c:pt>
                <c:pt idx="2662">
                  <c:v>0</c:v>
                </c:pt>
                <c:pt idx="2663">
                  <c:v>2.7221537314003399</c:v>
                </c:pt>
                <c:pt idx="2664">
                  <c:v>0</c:v>
                </c:pt>
                <c:pt idx="2665">
                  <c:v>0.51031926881559897</c:v>
                </c:pt>
                <c:pt idx="2666">
                  <c:v>15.7927134097436</c:v>
                </c:pt>
                <c:pt idx="2667">
                  <c:v>16.5680690622927</c:v>
                </c:pt>
                <c:pt idx="2668">
                  <c:v>6.7028230366918802</c:v>
                </c:pt>
                <c:pt idx="2669">
                  <c:v>7.9753855767925801</c:v>
                </c:pt>
                <c:pt idx="2670">
                  <c:v>2.5649081299634999</c:v>
                </c:pt>
                <c:pt idx="2671">
                  <c:v>0</c:v>
                </c:pt>
                <c:pt idx="2672">
                  <c:v>1.5677861163984901</c:v>
                </c:pt>
                <c:pt idx="2673">
                  <c:v>0</c:v>
                </c:pt>
                <c:pt idx="2674">
                  <c:v>0</c:v>
                </c:pt>
                <c:pt idx="2675">
                  <c:v>8.4670836300496397</c:v>
                </c:pt>
                <c:pt idx="2676">
                  <c:v>0.83756207827451001</c:v>
                </c:pt>
                <c:pt idx="2677">
                  <c:v>8.4906694470344402</c:v>
                </c:pt>
                <c:pt idx="2678">
                  <c:v>0</c:v>
                </c:pt>
                <c:pt idx="2679">
                  <c:v>0</c:v>
                </c:pt>
                <c:pt idx="2680">
                  <c:v>0.28626821362576099</c:v>
                </c:pt>
                <c:pt idx="2681">
                  <c:v>0</c:v>
                </c:pt>
                <c:pt idx="2682">
                  <c:v>7.0350210995819804</c:v>
                </c:pt>
                <c:pt idx="2683">
                  <c:v>15.3887983487919</c:v>
                </c:pt>
                <c:pt idx="2684">
                  <c:v>2.6673538214460799</c:v>
                </c:pt>
                <c:pt idx="2685">
                  <c:v>8.1150007711249792</c:v>
                </c:pt>
                <c:pt idx="2686">
                  <c:v>4.6516577505999104</c:v>
                </c:pt>
                <c:pt idx="2687">
                  <c:v>2.7786532323475299</c:v>
                </c:pt>
                <c:pt idx="2688">
                  <c:v>1.48665042131387</c:v>
                </c:pt>
                <c:pt idx="2689">
                  <c:v>0</c:v>
                </c:pt>
                <c:pt idx="2690">
                  <c:v>0.48128722380841998</c:v>
                </c:pt>
                <c:pt idx="2691">
                  <c:v>7.5344876548017998</c:v>
                </c:pt>
                <c:pt idx="2692">
                  <c:v>7.1868884575188803</c:v>
                </c:pt>
                <c:pt idx="2693">
                  <c:v>0.83871064150792995</c:v>
                </c:pt>
                <c:pt idx="2694">
                  <c:v>2.4891182025210301</c:v>
                </c:pt>
                <c:pt idx="2695">
                  <c:v>7.30752204250975</c:v>
                </c:pt>
                <c:pt idx="2696">
                  <c:v>5.9278808471134701</c:v>
                </c:pt>
                <c:pt idx="2697">
                  <c:v>1.95857476952523</c:v>
                </c:pt>
                <c:pt idx="2698">
                  <c:v>0</c:v>
                </c:pt>
                <c:pt idx="2699">
                  <c:v>0.64687103472256902</c:v>
                </c:pt>
                <c:pt idx="2700">
                  <c:v>4.67770608756779</c:v>
                </c:pt>
                <c:pt idx="2701">
                  <c:v>6.9733687168799801</c:v>
                </c:pt>
                <c:pt idx="2702">
                  <c:v>6.12096406195898</c:v>
                </c:pt>
                <c:pt idx="2703">
                  <c:v>4.8923883611778098</c:v>
                </c:pt>
                <c:pt idx="2704">
                  <c:v>4.1651059178241896</c:v>
                </c:pt>
                <c:pt idx="2705">
                  <c:v>3.18943220518659</c:v>
                </c:pt>
                <c:pt idx="2706">
                  <c:v>1.35554692896377</c:v>
                </c:pt>
                <c:pt idx="2707">
                  <c:v>3.8025653805643098</c:v>
                </c:pt>
                <c:pt idx="2708">
                  <c:v>0</c:v>
                </c:pt>
                <c:pt idx="2709">
                  <c:v>0</c:v>
                </c:pt>
                <c:pt idx="2710">
                  <c:v>4.86122332262181</c:v>
                </c:pt>
                <c:pt idx="2711">
                  <c:v>1.6342046381989399</c:v>
                </c:pt>
                <c:pt idx="2712">
                  <c:v>1.07008324661673E-2</c:v>
                </c:pt>
                <c:pt idx="2713">
                  <c:v>0</c:v>
                </c:pt>
                <c:pt idx="2714">
                  <c:v>37.200848560749897</c:v>
                </c:pt>
                <c:pt idx="2715">
                  <c:v>7.8025033280140796</c:v>
                </c:pt>
                <c:pt idx="2716">
                  <c:v>3.7565788956943398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2.1367660946721601</c:v>
                </c:pt>
                <c:pt idx="2721">
                  <c:v>2.5796605782681699</c:v>
                </c:pt>
                <c:pt idx="2722">
                  <c:v>1.0080400531695699</c:v>
                </c:pt>
                <c:pt idx="2723">
                  <c:v>0.64764231936016603</c:v>
                </c:pt>
                <c:pt idx="2724">
                  <c:v>2.9181041843168001</c:v>
                </c:pt>
                <c:pt idx="2725">
                  <c:v>37.749271896497703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6.9240587636194801</c:v>
                </c:pt>
                <c:pt idx="2732">
                  <c:v>0.13962488181358401</c:v>
                </c:pt>
                <c:pt idx="2733">
                  <c:v>9.35990855276175</c:v>
                </c:pt>
                <c:pt idx="2734">
                  <c:v>1.0866520354251501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3.837816648045</c:v>
                </c:pt>
                <c:pt idx="2739">
                  <c:v>6.7626964419862601</c:v>
                </c:pt>
                <c:pt idx="2740">
                  <c:v>2.77437473277908</c:v>
                </c:pt>
                <c:pt idx="2741">
                  <c:v>0</c:v>
                </c:pt>
                <c:pt idx="2742">
                  <c:v>0.87431569201002302</c:v>
                </c:pt>
                <c:pt idx="2743">
                  <c:v>0</c:v>
                </c:pt>
                <c:pt idx="2744">
                  <c:v>3.1857147297014401</c:v>
                </c:pt>
                <c:pt idx="2745">
                  <c:v>1.4130694864704301</c:v>
                </c:pt>
                <c:pt idx="2746">
                  <c:v>0.85666081775008696</c:v>
                </c:pt>
                <c:pt idx="2747">
                  <c:v>0.48432802931856</c:v>
                </c:pt>
                <c:pt idx="2748">
                  <c:v>0.34744357998262398</c:v>
                </c:pt>
                <c:pt idx="2749">
                  <c:v>24.2157419390043</c:v>
                </c:pt>
                <c:pt idx="2750">
                  <c:v>2.8399040045781798</c:v>
                </c:pt>
                <c:pt idx="2751">
                  <c:v>3.5764156481453999</c:v>
                </c:pt>
                <c:pt idx="2752">
                  <c:v>1.4395952663087399</c:v>
                </c:pt>
                <c:pt idx="2753">
                  <c:v>1.42176194702975</c:v>
                </c:pt>
                <c:pt idx="2754">
                  <c:v>8.0718581011459705</c:v>
                </c:pt>
                <c:pt idx="2755">
                  <c:v>1.19464980787041</c:v>
                </c:pt>
                <c:pt idx="2756">
                  <c:v>1.52164133628738</c:v>
                </c:pt>
                <c:pt idx="2757">
                  <c:v>0</c:v>
                </c:pt>
                <c:pt idx="2758">
                  <c:v>7.2926762179187801</c:v>
                </c:pt>
                <c:pt idx="2759">
                  <c:v>11.702219644850899</c:v>
                </c:pt>
                <c:pt idx="2760">
                  <c:v>0</c:v>
                </c:pt>
                <c:pt idx="2761">
                  <c:v>1.9716294125735501</c:v>
                </c:pt>
                <c:pt idx="2762">
                  <c:v>0</c:v>
                </c:pt>
                <c:pt idx="2763">
                  <c:v>42.761246642445897</c:v>
                </c:pt>
                <c:pt idx="2764">
                  <c:v>3.2519849755342398</c:v>
                </c:pt>
                <c:pt idx="2765">
                  <c:v>0.64833825579991</c:v>
                </c:pt>
                <c:pt idx="2766">
                  <c:v>3.0738339103778101</c:v>
                </c:pt>
                <c:pt idx="2767">
                  <c:v>4.6141663803889399</c:v>
                </c:pt>
                <c:pt idx="2768">
                  <c:v>0</c:v>
                </c:pt>
                <c:pt idx="2769">
                  <c:v>4.8308786586862098</c:v>
                </c:pt>
                <c:pt idx="2770">
                  <c:v>0.77648831127259799</c:v>
                </c:pt>
                <c:pt idx="2771">
                  <c:v>0.49120683949886002</c:v>
                </c:pt>
                <c:pt idx="2772">
                  <c:v>3.63824634350257</c:v>
                </c:pt>
                <c:pt idx="2773">
                  <c:v>5.0566605918743504</c:v>
                </c:pt>
                <c:pt idx="2774">
                  <c:v>3.7882492603474902</c:v>
                </c:pt>
                <c:pt idx="2775">
                  <c:v>0</c:v>
                </c:pt>
                <c:pt idx="2776">
                  <c:v>3.8604938837256202</c:v>
                </c:pt>
                <c:pt idx="2777">
                  <c:v>2.96847623163521</c:v>
                </c:pt>
                <c:pt idx="2778">
                  <c:v>0</c:v>
                </c:pt>
                <c:pt idx="2779">
                  <c:v>0</c:v>
                </c:pt>
                <c:pt idx="2780">
                  <c:v>4.6343563037198798</c:v>
                </c:pt>
                <c:pt idx="2781">
                  <c:v>0</c:v>
                </c:pt>
                <c:pt idx="2782">
                  <c:v>6.4239893551914999</c:v>
                </c:pt>
                <c:pt idx="2783">
                  <c:v>5.0124821969196196</c:v>
                </c:pt>
                <c:pt idx="2784">
                  <c:v>5.95629630661006</c:v>
                </c:pt>
                <c:pt idx="2785">
                  <c:v>1.4215805361565299</c:v>
                </c:pt>
                <c:pt idx="2786">
                  <c:v>0</c:v>
                </c:pt>
                <c:pt idx="2787">
                  <c:v>0</c:v>
                </c:pt>
                <c:pt idx="2788">
                  <c:v>5.0595350887189001</c:v>
                </c:pt>
                <c:pt idx="2789">
                  <c:v>5.3014969260166502</c:v>
                </c:pt>
                <c:pt idx="2790">
                  <c:v>0</c:v>
                </c:pt>
                <c:pt idx="2791">
                  <c:v>0</c:v>
                </c:pt>
                <c:pt idx="2792">
                  <c:v>0.39260796337514797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4.99205576616529</c:v>
                </c:pt>
                <c:pt idx="2797">
                  <c:v>10.330563177632699</c:v>
                </c:pt>
                <c:pt idx="2798">
                  <c:v>1.67012157227253</c:v>
                </c:pt>
                <c:pt idx="2799">
                  <c:v>5.2535043079887602</c:v>
                </c:pt>
                <c:pt idx="2800">
                  <c:v>1.4572129127156199</c:v>
                </c:pt>
                <c:pt idx="2801">
                  <c:v>1.45135990126252</c:v>
                </c:pt>
                <c:pt idx="2802">
                  <c:v>0.22820772234512801</c:v>
                </c:pt>
                <c:pt idx="2803">
                  <c:v>1.844666383823</c:v>
                </c:pt>
                <c:pt idx="2804">
                  <c:v>0</c:v>
                </c:pt>
                <c:pt idx="2805">
                  <c:v>0</c:v>
                </c:pt>
                <c:pt idx="2806">
                  <c:v>2.6450437282499402</c:v>
                </c:pt>
                <c:pt idx="2807">
                  <c:v>6.1580957710742403</c:v>
                </c:pt>
                <c:pt idx="2808">
                  <c:v>14.2437910695261</c:v>
                </c:pt>
                <c:pt idx="2809">
                  <c:v>1.97724272056012</c:v>
                </c:pt>
                <c:pt idx="2810">
                  <c:v>0</c:v>
                </c:pt>
                <c:pt idx="2811">
                  <c:v>7.3188129795377002</c:v>
                </c:pt>
                <c:pt idx="2812">
                  <c:v>4.1177227414285502</c:v>
                </c:pt>
                <c:pt idx="2813">
                  <c:v>0.13047918055993801</c:v>
                </c:pt>
                <c:pt idx="2814">
                  <c:v>7.25535935132537</c:v>
                </c:pt>
                <c:pt idx="2815">
                  <c:v>4.1937069578936299</c:v>
                </c:pt>
                <c:pt idx="2816">
                  <c:v>0</c:v>
                </c:pt>
                <c:pt idx="2817">
                  <c:v>15.1360105847564</c:v>
                </c:pt>
                <c:pt idx="2818">
                  <c:v>6.8839090410002903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4.4900810225385204</c:v>
                </c:pt>
                <c:pt idx="2824">
                  <c:v>0.15857371770475401</c:v>
                </c:pt>
                <c:pt idx="2825">
                  <c:v>3.7518614247653601</c:v>
                </c:pt>
                <c:pt idx="2826">
                  <c:v>10.710501007304501</c:v>
                </c:pt>
                <c:pt idx="2827">
                  <c:v>0</c:v>
                </c:pt>
                <c:pt idx="2828">
                  <c:v>0.93701944852174601</c:v>
                </c:pt>
                <c:pt idx="2829">
                  <c:v>14.029211255265899</c:v>
                </c:pt>
                <c:pt idx="2830">
                  <c:v>2.2011016777596701</c:v>
                </c:pt>
                <c:pt idx="2831">
                  <c:v>1.5748152165085201</c:v>
                </c:pt>
                <c:pt idx="2832">
                  <c:v>2.76754500582047</c:v>
                </c:pt>
                <c:pt idx="2833">
                  <c:v>3.8465444652873</c:v>
                </c:pt>
                <c:pt idx="2834">
                  <c:v>0</c:v>
                </c:pt>
                <c:pt idx="2835">
                  <c:v>2.8507072685108601</c:v>
                </c:pt>
                <c:pt idx="2836">
                  <c:v>0</c:v>
                </c:pt>
                <c:pt idx="2837">
                  <c:v>5.0785199543002602</c:v>
                </c:pt>
                <c:pt idx="2838">
                  <c:v>23.4549768499732</c:v>
                </c:pt>
                <c:pt idx="2839">
                  <c:v>7.2474733032493202</c:v>
                </c:pt>
                <c:pt idx="2840">
                  <c:v>2.1286593941035301</c:v>
                </c:pt>
                <c:pt idx="2841">
                  <c:v>13.756855138508501</c:v>
                </c:pt>
                <c:pt idx="2842">
                  <c:v>2.9795056575366798</c:v>
                </c:pt>
                <c:pt idx="2843">
                  <c:v>3.6516289332990599</c:v>
                </c:pt>
                <c:pt idx="2844">
                  <c:v>1.3617298387887999</c:v>
                </c:pt>
                <c:pt idx="2845">
                  <c:v>0.45761068443098102</c:v>
                </c:pt>
                <c:pt idx="2846">
                  <c:v>1.45158712479293</c:v>
                </c:pt>
                <c:pt idx="2847">
                  <c:v>6.6543552497188699E-2</c:v>
                </c:pt>
                <c:pt idx="2848">
                  <c:v>4.3955002794189504</c:v>
                </c:pt>
                <c:pt idx="2849">
                  <c:v>0</c:v>
                </c:pt>
                <c:pt idx="2850">
                  <c:v>6.3392841980173902</c:v>
                </c:pt>
                <c:pt idx="2851">
                  <c:v>13.7758016572683</c:v>
                </c:pt>
                <c:pt idx="2852">
                  <c:v>10.0306644542628</c:v>
                </c:pt>
                <c:pt idx="2853">
                  <c:v>7.1205423782399899</c:v>
                </c:pt>
                <c:pt idx="2854">
                  <c:v>6.1764913581574197</c:v>
                </c:pt>
                <c:pt idx="2855">
                  <c:v>7.8432281111606699</c:v>
                </c:pt>
                <c:pt idx="2856">
                  <c:v>4.8725312793126401</c:v>
                </c:pt>
                <c:pt idx="2857">
                  <c:v>3.97369460429229</c:v>
                </c:pt>
                <c:pt idx="2858">
                  <c:v>0</c:v>
                </c:pt>
                <c:pt idx="2859">
                  <c:v>0.47813238367831001</c:v>
                </c:pt>
                <c:pt idx="2860">
                  <c:v>7.6612646590255604</c:v>
                </c:pt>
                <c:pt idx="2861">
                  <c:v>9.0694715730348499</c:v>
                </c:pt>
                <c:pt idx="2862">
                  <c:v>5.9092096188251197</c:v>
                </c:pt>
                <c:pt idx="2863">
                  <c:v>8.4359134053372902</c:v>
                </c:pt>
                <c:pt idx="2864">
                  <c:v>1.12284178759507</c:v>
                </c:pt>
                <c:pt idx="2865">
                  <c:v>4.8132077369235198</c:v>
                </c:pt>
                <c:pt idx="2866">
                  <c:v>2.9312515108284898</c:v>
                </c:pt>
                <c:pt idx="2867">
                  <c:v>0</c:v>
                </c:pt>
                <c:pt idx="2868">
                  <c:v>7.9358820183720002</c:v>
                </c:pt>
                <c:pt idx="2869">
                  <c:v>6.7827370177681301</c:v>
                </c:pt>
                <c:pt idx="2870">
                  <c:v>3.2464881197583102</c:v>
                </c:pt>
                <c:pt idx="2871">
                  <c:v>0</c:v>
                </c:pt>
                <c:pt idx="2872">
                  <c:v>12.2699651133671</c:v>
                </c:pt>
                <c:pt idx="2873">
                  <c:v>3.3620139443177801</c:v>
                </c:pt>
                <c:pt idx="2874">
                  <c:v>1.6950521820834501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3.6056375369976501</c:v>
                </c:pt>
                <c:pt idx="2880">
                  <c:v>0</c:v>
                </c:pt>
                <c:pt idx="2881">
                  <c:v>1.7822931919046101</c:v>
                </c:pt>
                <c:pt idx="2882">
                  <c:v>5.8116860627789801</c:v>
                </c:pt>
                <c:pt idx="2883">
                  <c:v>1.00626284800748</c:v>
                </c:pt>
                <c:pt idx="2884">
                  <c:v>0</c:v>
                </c:pt>
                <c:pt idx="2885">
                  <c:v>0.68846239779437801</c:v>
                </c:pt>
                <c:pt idx="2886">
                  <c:v>15.285929832797301</c:v>
                </c:pt>
                <c:pt idx="2887">
                  <c:v>6.3025220286683803</c:v>
                </c:pt>
                <c:pt idx="2888">
                  <c:v>3.7051872512255999</c:v>
                </c:pt>
                <c:pt idx="2889">
                  <c:v>24.614244366391102</c:v>
                </c:pt>
                <c:pt idx="2890">
                  <c:v>3.66668767318308</c:v>
                </c:pt>
                <c:pt idx="2891">
                  <c:v>0</c:v>
                </c:pt>
                <c:pt idx="2892">
                  <c:v>2.7323825764172001</c:v>
                </c:pt>
                <c:pt idx="2893">
                  <c:v>1.1393360544878299</c:v>
                </c:pt>
                <c:pt idx="2894">
                  <c:v>4.9060897565521602</c:v>
                </c:pt>
                <c:pt idx="2895">
                  <c:v>0</c:v>
                </c:pt>
                <c:pt idx="2896">
                  <c:v>3.8462041284785302</c:v>
                </c:pt>
                <c:pt idx="2897">
                  <c:v>0.57719255175879702</c:v>
                </c:pt>
                <c:pt idx="2898">
                  <c:v>3.9113425649856599</c:v>
                </c:pt>
                <c:pt idx="2899">
                  <c:v>0</c:v>
                </c:pt>
                <c:pt idx="2900">
                  <c:v>2.2251379243598599</c:v>
                </c:pt>
                <c:pt idx="2901">
                  <c:v>3.6923993136825302</c:v>
                </c:pt>
                <c:pt idx="2902">
                  <c:v>2.2953412968439499</c:v>
                </c:pt>
                <c:pt idx="2903">
                  <c:v>7.2455807072859502</c:v>
                </c:pt>
                <c:pt idx="2904">
                  <c:v>5.1264342104677798</c:v>
                </c:pt>
                <c:pt idx="2905">
                  <c:v>0</c:v>
                </c:pt>
                <c:pt idx="2906">
                  <c:v>4.9618969810095797</c:v>
                </c:pt>
                <c:pt idx="2907">
                  <c:v>10.008498658041001</c:v>
                </c:pt>
                <c:pt idx="2908">
                  <c:v>4.87412767637705</c:v>
                </c:pt>
                <c:pt idx="2909">
                  <c:v>11.3281650778929</c:v>
                </c:pt>
                <c:pt idx="2910">
                  <c:v>1.4940273999317799</c:v>
                </c:pt>
                <c:pt idx="2911">
                  <c:v>4.2378702707186102</c:v>
                </c:pt>
                <c:pt idx="2912">
                  <c:v>2.65870111150952</c:v>
                </c:pt>
                <c:pt idx="2913">
                  <c:v>2.17616868333667</c:v>
                </c:pt>
                <c:pt idx="2914">
                  <c:v>6.2378745903048403</c:v>
                </c:pt>
                <c:pt idx="2915">
                  <c:v>4.4461093381605403</c:v>
                </c:pt>
                <c:pt idx="2916">
                  <c:v>6.1933387671658702</c:v>
                </c:pt>
                <c:pt idx="2917">
                  <c:v>0.32070366840570402</c:v>
                </c:pt>
                <c:pt idx="2918">
                  <c:v>0</c:v>
                </c:pt>
                <c:pt idx="2919">
                  <c:v>4.09531971496342</c:v>
                </c:pt>
                <c:pt idx="2920">
                  <c:v>10.1114983101078</c:v>
                </c:pt>
                <c:pt idx="2921">
                  <c:v>0.196001779920359</c:v>
                </c:pt>
                <c:pt idx="2922">
                  <c:v>2.8212542623688401</c:v>
                </c:pt>
                <c:pt idx="2923">
                  <c:v>0.67861429471436396</c:v>
                </c:pt>
                <c:pt idx="2924">
                  <c:v>5.27814346173977</c:v>
                </c:pt>
                <c:pt idx="2925">
                  <c:v>2.7759789042836802</c:v>
                </c:pt>
                <c:pt idx="2926">
                  <c:v>5.5099954456226197</c:v>
                </c:pt>
                <c:pt idx="2927">
                  <c:v>7.3409312472223798</c:v>
                </c:pt>
                <c:pt idx="2928">
                  <c:v>0</c:v>
                </c:pt>
                <c:pt idx="2929">
                  <c:v>17.168833638134501</c:v>
                </c:pt>
                <c:pt idx="2930">
                  <c:v>0.59017013782765004</c:v>
                </c:pt>
                <c:pt idx="2931">
                  <c:v>1.5588553374352601</c:v>
                </c:pt>
                <c:pt idx="2932">
                  <c:v>6.5509240276736502</c:v>
                </c:pt>
                <c:pt idx="2933">
                  <c:v>6.6398138277306797</c:v>
                </c:pt>
                <c:pt idx="2934">
                  <c:v>4.5821396276124897</c:v>
                </c:pt>
                <c:pt idx="2935">
                  <c:v>0.69530541109327004</c:v>
                </c:pt>
                <c:pt idx="2936">
                  <c:v>0</c:v>
                </c:pt>
                <c:pt idx="2937">
                  <c:v>21.743195875403899</c:v>
                </c:pt>
                <c:pt idx="2938">
                  <c:v>10.0394010138927</c:v>
                </c:pt>
                <c:pt idx="2939">
                  <c:v>9.4167141351274299</c:v>
                </c:pt>
                <c:pt idx="2940">
                  <c:v>0</c:v>
                </c:pt>
                <c:pt idx="2941">
                  <c:v>0.69314936034121599</c:v>
                </c:pt>
                <c:pt idx="2942">
                  <c:v>7.53600354432991</c:v>
                </c:pt>
                <c:pt idx="2943">
                  <c:v>2.9419534825280902</c:v>
                </c:pt>
                <c:pt idx="2944">
                  <c:v>6.1059965848006401</c:v>
                </c:pt>
                <c:pt idx="2945">
                  <c:v>7.9238052944525004</c:v>
                </c:pt>
                <c:pt idx="2946">
                  <c:v>1.5886556597634101</c:v>
                </c:pt>
                <c:pt idx="2947">
                  <c:v>1.9866398806108101</c:v>
                </c:pt>
                <c:pt idx="2948">
                  <c:v>6.4267698394930504</c:v>
                </c:pt>
                <c:pt idx="2949">
                  <c:v>38.516237304642203</c:v>
                </c:pt>
                <c:pt idx="2950">
                  <c:v>6.4231503831431498</c:v>
                </c:pt>
                <c:pt idx="2951">
                  <c:v>3.6246239829096201</c:v>
                </c:pt>
                <c:pt idx="2952">
                  <c:v>6.7680524359724199</c:v>
                </c:pt>
                <c:pt idx="2953">
                  <c:v>6.33664303425223</c:v>
                </c:pt>
                <c:pt idx="2954">
                  <c:v>3.7986012198947998</c:v>
                </c:pt>
                <c:pt idx="2955">
                  <c:v>5.70935007486605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0.224263907979455</c:v>
                </c:pt>
                <c:pt idx="2960">
                  <c:v>1.6270716609451099</c:v>
                </c:pt>
                <c:pt idx="2961">
                  <c:v>5.0199998396458501</c:v>
                </c:pt>
                <c:pt idx="2962">
                  <c:v>2.8813030662515602</c:v>
                </c:pt>
                <c:pt idx="2963">
                  <c:v>5.1259275053267199</c:v>
                </c:pt>
                <c:pt idx="2964">
                  <c:v>7.3915409562575096</c:v>
                </c:pt>
                <c:pt idx="2965">
                  <c:v>1.3988102939353699</c:v>
                </c:pt>
                <c:pt idx="2966">
                  <c:v>0.76753653596390403</c:v>
                </c:pt>
                <c:pt idx="2967">
                  <c:v>0</c:v>
                </c:pt>
                <c:pt idx="2968">
                  <c:v>0</c:v>
                </c:pt>
                <c:pt idx="2969">
                  <c:v>3.7212337290564701</c:v>
                </c:pt>
                <c:pt idx="2970">
                  <c:v>0</c:v>
                </c:pt>
                <c:pt idx="2971">
                  <c:v>1.0176339835394901</c:v>
                </c:pt>
                <c:pt idx="2972">
                  <c:v>0</c:v>
                </c:pt>
                <c:pt idx="2973">
                  <c:v>0</c:v>
                </c:pt>
                <c:pt idx="2974">
                  <c:v>2.1781119711326302</c:v>
                </c:pt>
                <c:pt idx="2975">
                  <c:v>7.9439432567563397</c:v>
                </c:pt>
                <c:pt idx="2976">
                  <c:v>4.4530239300062</c:v>
                </c:pt>
                <c:pt idx="2977">
                  <c:v>5.4905852834458004</c:v>
                </c:pt>
                <c:pt idx="2978">
                  <c:v>4.0131990226654199</c:v>
                </c:pt>
                <c:pt idx="2979">
                  <c:v>2.9279905813699498</c:v>
                </c:pt>
                <c:pt idx="2980">
                  <c:v>12.068214100938</c:v>
                </c:pt>
                <c:pt idx="2981">
                  <c:v>12.5493354850354</c:v>
                </c:pt>
                <c:pt idx="2982">
                  <c:v>1.59065423476877</c:v>
                </c:pt>
                <c:pt idx="2983">
                  <c:v>0</c:v>
                </c:pt>
                <c:pt idx="2984">
                  <c:v>4.2357105568519202</c:v>
                </c:pt>
                <c:pt idx="2985">
                  <c:v>7.0542793946449098</c:v>
                </c:pt>
                <c:pt idx="2986">
                  <c:v>0</c:v>
                </c:pt>
                <c:pt idx="2987">
                  <c:v>9.8072295326356098</c:v>
                </c:pt>
                <c:pt idx="2988">
                  <c:v>0</c:v>
                </c:pt>
                <c:pt idx="2989">
                  <c:v>1.01974537465922</c:v>
                </c:pt>
                <c:pt idx="2990">
                  <c:v>9.5449183527678692</c:v>
                </c:pt>
                <c:pt idx="2991">
                  <c:v>8.8383450475209298</c:v>
                </c:pt>
                <c:pt idx="2992">
                  <c:v>3.26321508745542</c:v>
                </c:pt>
                <c:pt idx="2993">
                  <c:v>6.4595617610900904</c:v>
                </c:pt>
                <c:pt idx="2994">
                  <c:v>0</c:v>
                </c:pt>
                <c:pt idx="2995">
                  <c:v>0</c:v>
                </c:pt>
                <c:pt idx="2996">
                  <c:v>7.87615590585213</c:v>
                </c:pt>
                <c:pt idx="2997">
                  <c:v>0</c:v>
                </c:pt>
                <c:pt idx="2998">
                  <c:v>0</c:v>
                </c:pt>
                <c:pt idx="2999">
                  <c:v>1.1196851402233901</c:v>
                </c:pt>
                <c:pt idx="3000">
                  <c:v>8.1269858070184995</c:v>
                </c:pt>
                <c:pt idx="3001">
                  <c:v>4.61665530862384</c:v>
                </c:pt>
                <c:pt idx="3002">
                  <c:v>3.5544072647717999</c:v>
                </c:pt>
                <c:pt idx="3003">
                  <c:v>6.5701814831804599</c:v>
                </c:pt>
                <c:pt idx="3004">
                  <c:v>0</c:v>
                </c:pt>
                <c:pt idx="3005">
                  <c:v>5.3115329899762296</c:v>
                </c:pt>
                <c:pt idx="3006">
                  <c:v>9.4540438220966205</c:v>
                </c:pt>
                <c:pt idx="3007">
                  <c:v>1.71575665489894</c:v>
                </c:pt>
                <c:pt idx="3008">
                  <c:v>0</c:v>
                </c:pt>
                <c:pt idx="3009">
                  <c:v>6.51303769751798</c:v>
                </c:pt>
                <c:pt idx="3010">
                  <c:v>16.474679182072201</c:v>
                </c:pt>
                <c:pt idx="3011">
                  <c:v>5.6550951062914496</c:v>
                </c:pt>
                <c:pt idx="3012">
                  <c:v>4.5399536630390296</c:v>
                </c:pt>
                <c:pt idx="3013">
                  <c:v>4.0327017665757898</c:v>
                </c:pt>
                <c:pt idx="3014">
                  <c:v>7.3120041552578101</c:v>
                </c:pt>
                <c:pt idx="3015">
                  <c:v>0</c:v>
                </c:pt>
                <c:pt idx="3016">
                  <c:v>0</c:v>
                </c:pt>
                <c:pt idx="3017">
                  <c:v>5.0507540127572002</c:v>
                </c:pt>
                <c:pt idx="3018">
                  <c:v>6.9200082696761802</c:v>
                </c:pt>
                <c:pt idx="3019">
                  <c:v>2.1501630212962102</c:v>
                </c:pt>
                <c:pt idx="3020">
                  <c:v>0</c:v>
                </c:pt>
                <c:pt idx="3021">
                  <c:v>13.363074994196699</c:v>
                </c:pt>
                <c:pt idx="3022">
                  <c:v>0</c:v>
                </c:pt>
                <c:pt idx="3023">
                  <c:v>10.2444180482979</c:v>
                </c:pt>
                <c:pt idx="3024">
                  <c:v>10.2221718446064</c:v>
                </c:pt>
                <c:pt idx="3025">
                  <c:v>2.36764304585274</c:v>
                </c:pt>
                <c:pt idx="3026">
                  <c:v>9.1700630654034505</c:v>
                </c:pt>
                <c:pt idx="3027">
                  <c:v>0.36634014389640801</c:v>
                </c:pt>
                <c:pt idx="3028">
                  <c:v>0</c:v>
                </c:pt>
                <c:pt idx="3029">
                  <c:v>3.0941609258530498</c:v>
                </c:pt>
                <c:pt idx="3030">
                  <c:v>0.22244168437776199</c:v>
                </c:pt>
                <c:pt idx="3031">
                  <c:v>14.0109524866913</c:v>
                </c:pt>
                <c:pt idx="3032">
                  <c:v>4.4930084260677896</c:v>
                </c:pt>
                <c:pt idx="3033">
                  <c:v>7.9016323341979398</c:v>
                </c:pt>
                <c:pt idx="3034">
                  <c:v>8.2332426484217596</c:v>
                </c:pt>
                <c:pt idx="3035">
                  <c:v>0</c:v>
                </c:pt>
                <c:pt idx="3036">
                  <c:v>3.0233107161907502</c:v>
                </c:pt>
                <c:pt idx="3037">
                  <c:v>0</c:v>
                </c:pt>
                <c:pt idx="3038">
                  <c:v>0</c:v>
                </c:pt>
                <c:pt idx="3039">
                  <c:v>3.1403054040101201</c:v>
                </c:pt>
                <c:pt idx="3040">
                  <c:v>5.41725652130651</c:v>
                </c:pt>
                <c:pt idx="3041">
                  <c:v>8.5532416738479107</c:v>
                </c:pt>
                <c:pt idx="3042">
                  <c:v>7.2758315037507604</c:v>
                </c:pt>
                <c:pt idx="3043">
                  <c:v>1.9237146000766501</c:v>
                </c:pt>
                <c:pt idx="3044">
                  <c:v>0</c:v>
                </c:pt>
                <c:pt idx="3045">
                  <c:v>5.8766637457699096</c:v>
                </c:pt>
                <c:pt idx="3046">
                  <c:v>3.2184617442779202</c:v>
                </c:pt>
                <c:pt idx="3047">
                  <c:v>0</c:v>
                </c:pt>
                <c:pt idx="3048">
                  <c:v>0</c:v>
                </c:pt>
                <c:pt idx="3049">
                  <c:v>2.3713671186282599</c:v>
                </c:pt>
                <c:pt idx="3050">
                  <c:v>3.6793892699886701</c:v>
                </c:pt>
                <c:pt idx="3051">
                  <c:v>1.0807361045145401</c:v>
                </c:pt>
                <c:pt idx="3052">
                  <c:v>2.8423794235703901</c:v>
                </c:pt>
                <c:pt idx="3053">
                  <c:v>8.8999721675797403</c:v>
                </c:pt>
                <c:pt idx="3054">
                  <c:v>5.97165558140745E-2</c:v>
                </c:pt>
                <c:pt idx="3055">
                  <c:v>4.1378689974662999E-2</c:v>
                </c:pt>
                <c:pt idx="3056">
                  <c:v>0</c:v>
                </c:pt>
                <c:pt idx="3057">
                  <c:v>10.9423823341104</c:v>
                </c:pt>
                <c:pt idx="3058">
                  <c:v>5.5376541451710199</c:v>
                </c:pt>
                <c:pt idx="3059">
                  <c:v>3.0567829551213501</c:v>
                </c:pt>
                <c:pt idx="3060">
                  <c:v>3.6523217949895801</c:v>
                </c:pt>
                <c:pt idx="3061">
                  <c:v>2.1507140871329602</c:v>
                </c:pt>
                <c:pt idx="3062">
                  <c:v>8.0779086567529692</c:v>
                </c:pt>
                <c:pt idx="3063">
                  <c:v>1.5355869694712201</c:v>
                </c:pt>
                <c:pt idx="3064">
                  <c:v>0.627578235090958</c:v>
                </c:pt>
                <c:pt idx="3065">
                  <c:v>3.16935170033473</c:v>
                </c:pt>
                <c:pt idx="3066">
                  <c:v>7.1353550300830104</c:v>
                </c:pt>
                <c:pt idx="3067">
                  <c:v>0</c:v>
                </c:pt>
                <c:pt idx="3068">
                  <c:v>3.1896743931415701</c:v>
                </c:pt>
                <c:pt idx="3069">
                  <c:v>9.9553476848671991</c:v>
                </c:pt>
                <c:pt idx="3070">
                  <c:v>10.2367523495176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0.76672176219089905</c:v>
                </c:pt>
                <c:pt idx="3075">
                  <c:v>1.5347486464125799</c:v>
                </c:pt>
                <c:pt idx="3076">
                  <c:v>36.1413681810496</c:v>
                </c:pt>
                <c:pt idx="3077">
                  <c:v>1.4635609360694599</c:v>
                </c:pt>
                <c:pt idx="3078">
                  <c:v>4.0814969668039396</c:v>
                </c:pt>
                <c:pt idx="3079">
                  <c:v>0</c:v>
                </c:pt>
                <c:pt idx="3080">
                  <c:v>0</c:v>
                </c:pt>
                <c:pt idx="3081">
                  <c:v>1.1686232934893599</c:v>
                </c:pt>
                <c:pt idx="3082">
                  <c:v>0</c:v>
                </c:pt>
                <c:pt idx="3083">
                  <c:v>6.5086759611856104</c:v>
                </c:pt>
                <c:pt idx="3084">
                  <c:v>1.9555795931909501</c:v>
                </c:pt>
                <c:pt idx="3085">
                  <c:v>6.6736606252450201</c:v>
                </c:pt>
                <c:pt idx="3086">
                  <c:v>2.54820400417085</c:v>
                </c:pt>
                <c:pt idx="3087">
                  <c:v>6.0870796271525398</c:v>
                </c:pt>
                <c:pt idx="3088">
                  <c:v>0</c:v>
                </c:pt>
                <c:pt idx="3089">
                  <c:v>0</c:v>
                </c:pt>
                <c:pt idx="3090">
                  <c:v>4.1046267225081996</c:v>
                </c:pt>
                <c:pt idx="3091">
                  <c:v>8.5234781742505703</c:v>
                </c:pt>
                <c:pt idx="3092">
                  <c:v>10.572544038091101</c:v>
                </c:pt>
                <c:pt idx="3093">
                  <c:v>5.74282783133539</c:v>
                </c:pt>
                <c:pt idx="3094">
                  <c:v>0</c:v>
                </c:pt>
                <c:pt idx="3095">
                  <c:v>4.7349630914921104</c:v>
                </c:pt>
                <c:pt idx="3096">
                  <c:v>0</c:v>
                </c:pt>
                <c:pt idx="3097">
                  <c:v>10.1221827070648</c:v>
                </c:pt>
                <c:pt idx="3098">
                  <c:v>4.4397747984271403</c:v>
                </c:pt>
                <c:pt idx="3099">
                  <c:v>6.0769967341538296</c:v>
                </c:pt>
                <c:pt idx="3100">
                  <c:v>0</c:v>
                </c:pt>
                <c:pt idx="3101">
                  <c:v>9.9307765872190998</c:v>
                </c:pt>
                <c:pt idx="3102">
                  <c:v>7.7055305797483697</c:v>
                </c:pt>
                <c:pt idx="3103">
                  <c:v>5.3933262021616901</c:v>
                </c:pt>
                <c:pt idx="3104">
                  <c:v>3.6060597586401402</c:v>
                </c:pt>
                <c:pt idx="3105">
                  <c:v>0</c:v>
                </c:pt>
                <c:pt idx="3106">
                  <c:v>3.4337062005847798</c:v>
                </c:pt>
                <c:pt idx="3107">
                  <c:v>2.44781206114556</c:v>
                </c:pt>
                <c:pt idx="3108">
                  <c:v>7.2395226532924202</c:v>
                </c:pt>
                <c:pt idx="3109">
                  <c:v>0</c:v>
                </c:pt>
                <c:pt idx="3110">
                  <c:v>0</c:v>
                </c:pt>
                <c:pt idx="3111">
                  <c:v>6.3754509014308898</c:v>
                </c:pt>
                <c:pt idx="3112">
                  <c:v>0</c:v>
                </c:pt>
                <c:pt idx="3113">
                  <c:v>21.624547862877201</c:v>
                </c:pt>
                <c:pt idx="3114">
                  <c:v>0</c:v>
                </c:pt>
                <c:pt idx="3115">
                  <c:v>17.5223511710339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3.1471163340466899</c:v>
                </c:pt>
                <c:pt idx="3121">
                  <c:v>6.3808316771393203</c:v>
                </c:pt>
                <c:pt idx="3122">
                  <c:v>11.3837640566428</c:v>
                </c:pt>
                <c:pt idx="3123">
                  <c:v>1.8268643891569301</c:v>
                </c:pt>
                <c:pt idx="3124">
                  <c:v>6.1666536422623803</c:v>
                </c:pt>
                <c:pt idx="3125">
                  <c:v>0</c:v>
                </c:pt>
                <c:pt idx="3126">
                  <c:v>7.2921690636349199</c:v>
                </c:pt>
                <c:pt idx="3127">
                  <c:v>4.1342900663295996</c:v>
                </c:pt>
                <c:pt idx="3128">
                  <c:v>7.1031958312494501</c:v>
                </c:pt>
                <c:pt idx="3129">
                  <c:v>5.7420413892741804</c:v>
                </c:pt>
                <c:pt idx="3130">
                  <c:v>5.9770019832987904</c:v>
                </c:pt>
                <c:pt idx="3131">
                  <c:v>3.5406509006455398</c:v>
                </c:pt>
                <c:pt idx="3132">
                  <c:v>0</c:v>
                </c:pt>
                <c:pt idx="3133">
                  <c:v>0</c:v>
                </c:pt>
                <c:pt idx="3134">
                  <c:v>4.8237250980900797</c:v>
                </c:pt>
                <c:pt idx="3135">
                  <c:v>0.753565219664588</c:v>
                </c:pt>
                <c:pt idx="3136">
                  <c:v>5.0411871344304098</c:v>
                </c:pt>
                <c:pt idx="3137">
                  <c:v>3.2596097371611799</c:v>
                </c:pt>
                <c:pt idx="3138">
                  <c:v>1.9908852104629799</c:v>
                </c:pt>
                <c:pt idx="3139">
                  <c:v>3.6436651231056998</c:v>
                </c:pt>
                <c:pt idx="3140">
                  <c:v>3.39010117283182</c:v>
                </c:pt>
                <c:pt idx="3141">
                  <c:v>0</c:v>
                </c:pt>
                <c:pt idx="3142">
                  <c:v>0</c:v>
                </c:pt>
                <c:pt idx="3143">
                  <c:v>12.4710825122429</c:v>
                </c:pt>
                <c:pt idx="3144">
                  <c:v>0</c:v>
                </c:pt>
                <c:pt idx="3145">
                  <c:v>16.5016248946236</c:v>
                </c:pt>
                <c:pt idx="3146">
                  <c:v>0</c:v>
                </c:pt>
                <c:pt idx="3147">
                  <c:v>0</c:v>
                </c:pt>
                <c:pt idx="3148">
                  <c:v>2.2685532177322001</c:v>
                </c:pt>
                <c:pt idx="3149">
                  <c:v>2.4233426189604899</c:v>
                </c:pt>
                <c:pt idx="3150">
                  <c:v>5.7412150275306804</c:v>
                </c:pt>
                <c:pt idx="3151">
                  <c:v>0</c:v>
                </c:pt>
                <c:pt idx="3152">
                  <c:v>3.0623750626623001</c:v>
                </c:pt>
                <c:pt idx="3153">
                  <c:v>0</c:v>
                </c:pt>
                <c:pt idx="3154">
                  <c:v>0</c:v>
                </c:pt>
                <c:pt idx="3155">
                  <c:v>1.6888699235273901</c:v>
                </c:pt>
                <c:pt idx="3156">
                  <c:v>9.6389227545289007</c:v>
                </c:pt>
                <c:pt idx="3157">
                  <c:v>0</c:v>
                </c:pt>
                <c:pt idx="3158">
                  <c:v>3.2287081426086699</c:v>
                </c:pt>
                <c:pt idx="3159">
                  <c:v>3.8064041331427698</c:v>
                </c:pt>
                <c:pt idx="3160">
                  <c:v>5.8566411498372899</c:v>
                </c:pt>
                <c:pt idx="3161">
                  <c:v>0</c:v>
                </c:pt>
                <c:pt idx="3162">
                  <c:v>24.937322358110801</c:v>
                </c:pt>
                <c:pt idx="3163">
                  <c:v>1.5601374889077</c:v>
                </c:pt>
                <c:pt idx="3164">
                  <c:v>0.75777682869487795</c:v>
                </c:pt>
                <c:pt idx="3165">
                  <c:v>2.64417002828089</c:v>
                </c:pt>
                <c:pt idx="3166">
                  <c:v>8.1496148648367708</c:v>
                </c:pt>
                <c:pt idx="3167">
                  <c:v>4.0993720711561599</c:v>
                </c:pt>
                <c:pt idx="3168">
                  <c:v>1.9561928724079101</c:v>
                </c:pt>
                <c:pt idx="3169">
                  <c:v>8.1955168570430192</c:v>
                </c:pt>
                <c:pt idx="3170">
                  <c:v>7.7610142921377498</c:v>
                </c:pt>
                <c:pt idx="3171">
                  <c:v>0</c:v>
                </c:pt>
                <c:pt idx="3172">
                  <c:v>0.37542291617665702</c:v>
                </c:pt>
                <c:pt idx="3173">
                  <c:v>11.1227807997633</c:v>
                </c:pt>
                <c:pt idx="3174">
                  <c:v>0</c:v>
                </c:pt>
                <c:pt idx="3175">
                  <c:v>4.77942603296278</c:v>
                </c:pt>
                <c:pt idx="3176">
                  <c:v>2.0904201391790802</c:v>
                </c:pt>
                <c:pt idx="3177">
                  <c:v>4.3789508445361101</c:v>
                </c:pt>
                <c:pt idx="3178">
                  <c:v>12.4537640933794</c:v>
                </c:pt>
                <c:pt idx="3179">
                  <c:v>3.5254714444839101</c:v>
                </c:pt>
                <c:pt idx="3180">
                  <c:v>5.9154450896612802</c:v>
                </c:pt>
                <c:pt idx="3181">
                  <c:v>9.3080015689908908</c:v>
                </c:pt>
                <c:pt idx="3182">
                  <c:v>5.2009640973736397</c:v>
                </c:pt>
                <c:pt idx="3183">
                  <c:v>0</c:v>
                </c:pt>
                <c:pt idx="3184">
                  <c:v>1.35097473411285</c:v>
                </c:pt>
                <c:pt idx="3185">
                  <c:v>3.7763364377548299</c:v>
                </c:pt>
                <c:pt idx="3186">
                  <c:v>5.1581873626060801</c:v>
                </c:pt>
                <c:pt idx="3187">
                  <c:v>3.4303446782229501</c:v>
                </c:pt>
                <c:pt idx="3188">
                  <c:v>2.8521775446897002</c:v>
                </c:pt>
                <c:pt idx="3189">
                  <c:v>1.79821955296951</c:v>
                </c:pt>
                <c:pt idx="3190">
                  <c:v>9.7808877669846304</c:v>
                </c:pt>
                <c:pt idx="3191">
                  <c:v>0</c:v>
                </c:pt>
                <c:pt idx="3192">
                  <c:v>2.3804185332621399</c:v>
                </c:pt>
                <c:pt idx="3193">
                  <c:v>4.6851767563469</c:v>
                </c:pt>
                <c:pt idx="3194">
                  <c:v>0.66518695211241896</c:v>
                </c:pt>
                <c:pt idx="3195">
                  <c:v>6.9137405400102097</c:v>
                </c:pt>
                <c:pt idx="3196">
                  <c:v>5.7199611056796398</c:v>
                </c:pt>
                <c:pt idx="3197">
                  <c:v>15.74457935667</c:v>
                </c:pt>
                <c:pt idx="3198">
                  <c:v>3.1157394321831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10.000379048726399</c:v>
                </c:pt>
                <c:pt idx="3203">
                  <c:v>2.91982921055763</c:v>
                </c:pt>
                <c:pt idx="3204">
                  <c:v>6.6754670896100796</c:v>
                </c:pt>
                <c:pt idx="3205">
                  <c:v>0</c:v>
                </c:pt>
                <c:pt idx="3206">
                  <c:v>0</c:v>
                </c:pt>
                <c:pt idx="3207">
                  <c:v>3.0790997001386602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0.392446175413384</c:v>
                </c:pt>
                <c:pt idx="3212">
                  <c:v>8.3228388631568802</c:v>
                </c:pt>
                <c:pt idx="3213">
                  <c:v>0.84826737189583501</c:v>
                </c:pt>
                <c:pt idx="3214">
                  <c:v>0.68363423428439496</c:v>
                </c:pt>
                <c:pt idx="3215">
                  <c:v>4.6999647156902897</c:v>
                </c:pt>
                <c:pt idx="3216">
                  <c:v>0</c:v>
                </c:pt>
                <c:pt idx="3217">
                  <c:v>10.601011912109399</c:v>
                </c:pt>
                <c:pt idx="3218">
                  <c:v>6.3289083190934798</c:v>
                </c:pt>
                <c:pt idx="3219">
                  <c:v>12.298464014856</c:v>
                </c:pt>
                <c:pt idx="3220">
                  <c:v>0</c:v>
                </c:pt>
                <c:pt idx="3221">
                  <c:v>1.7642975803908301</c:v>
                </c:pt>
                <c:pt idx="3222">
                  <c:v>3.9008558485248699</c:v>
                </c:pt>
                <c:pt idx="3223">
                  <c:v>2.15828915821649</c:v>
                </c:pt>
                <c:pt idx="3224">
                  <c:v>0.141946692927886</c:v>
                </c:pt>
                <c:pt idx="3225">
                  <c:v>6.6306144463951799</c:v>
                </c:pt>
                <c:pt idx="3226">
                  <c:v>4.1654307129308501</c:v>
                </c:pt>
                <c:pt idx="3227">
                  <c:v>0</c:v>
                </c:pt>
                <c:pt idx="3228">
                  <c:v>3.4210535280257601</c:v>
                </c:pt>
                <c:pt idx="3229">
                  <c:v>2.4201080869322902</c:v>
                </c:pt>
                <c:pt idx="3230">
                  <c:v>5.5473888169421501</c:v>
                </c:pt>
                <c:pt idx="3231">
                  <c:v>0</c:v>
                </c:pt>
                <c:pt idx="3232">
                  <c:v>0</c:v>
                </c:pt>
                <c:pt idx="3233">
                  <c:v>15.5751840799261</c:v>
                </c:pt>
                <c:pt idx="3234">
                  <c:v>9.42285793961263</c:v>
                </c:pt>
                <c:pt idx="3235">
                  <c:v>2.9091901504352</c:v>
                </c:pt>
                <c:pt idx="3236">
                  <c:v>4.5864022984878803</c:v>
                </c:pt>
                <c:pt idx="3237">
                  <c:v>4.3481517540087298</c:v>
                </c:pt>
                <c:pt idx="3238">
                  <c:v>7.2769521015692504</c:v>
                </c:pt>
                <c:pt idx="3239">
                  <c:v>4.7367766354615402</c:v>
                </c:pt>
                <c:pt idx="3240">
                  <c:v>7.16788478668607</c:v>
                </c:pt>
                <c:pt idx="3241">
                  <c:v>3.8023697937635501</c:v>
                </c:pt>
                <c:pt idx="3242">
                  <c:v>0</c:v>
                </c:pt>
                <c:pt idx="3243">
                  <c:v>1.34905939034768</c:v>
                </c:pt>
                <c:pt idx="3244">
                  <c:v>2.6910076770446598</c:v>
                </c:pt>
                <c:pt idx="3245">
                  <c:v>2.4874838875514498</c:v>
                </c:pt>
                <c:pt idx="3246">
                  <c:v>4.5511766460756604</c:v>
                </c:pt>
                <c:pt idx="3247">
                  <c:v>8.3369685392787307</c:v>
                </c:pt>
                <c:pt idx="3248">
                  <c:v>6.9473881022695902</c:v>
                </c:pt>
                <c:pt idx="3249">
                  <c:v>0.43281439378479197</c:v>
                </c:pt>
                <c:pt idx="3250">
                  <c:v>0.67224141304953899</c:v>
                </c:pt>
                <c:pt idx="3251">
                  <c:v>11.7703989554951</c:v>
                </c:pt>
                <c:pt idx="3252">
                  <c:v>6.4766857234449802</c:v>
                </c:pt>
                <c:pt idx="3253">
                  <c:v>11.9905067535844</c:v>
                </c:pt>
                <c:pt idx="3254">
                  <c:v>4.9380930620665904</c:v>
                </c:pt>
                <c:pt idx="3255">
                  <c:v>0.62696448835021301</c:v>
                </c:pt>
                <c:pt idx="3256">
                  <c:v>3.1038016128833901</c:v>
                </c:pt>
                <c:pt idx="3257">
                  <c:v>2.1085363517756099</c:v>
                </c:pt>
                <c:pt idx="3258">
                  <c:v>6.1918590147894603</c:v>
                </c:pt>
                <c:pt idx="3259">
                  <c:v>0.67829638519471003</c:v>
                </c:pt>
                <c:pt idx="3260">
                  <c:v>2.1566165954053802</c:v>
                </c:pt>
                <c:pt idx="3261">
                  <c:v>0.86413133325477498</c:v>
                </c:pt>
                <c:pt idx="3262">
                  <c:v>0</c:v>
                </c:pt>
                <c:pt idx="3263">
                  <c:v>8.4885907190285295</c:v>
                </c:pt>
                <c:pt idx="3264">
                  <c:v>3.45139403391719</c:v>
                </c:pt>
                <c:pt idx="3265">
                  <c:v>0</c:v>
                </c:pt>
                <c:pt idx="3266">
                  <c:v>4.7727536808545699</c:v>
                </c:pt>
                <c:pt idx="3267">
                  <c:v>5.2470425902038498</c:v>
                </c:pt>
                <c:pt idx="3268">
                  <c:v>7.0480922270878201</c:v>
                </c:pt>
                <c:pt idx="3269">
                  <c:v>7.2917385862439899</c:v>
                </c:pt>
                <c:pt idx="3270">
                  <c:v>5.4418370576564499</c:v>
                </c:pt>
                <c:pt idx="3271">
                  <c:v>1.2803814443099599</c:v>
                </c:pt>
                <c:pt idx="3272">
                  <c:v>10.197101448032299</c:v>
                </c:pt>
                <c:pt idx="3273">
                  <c:v>2.5182591807586099</c:v>
                </c:pt>
                <c:pt idx="3274">
                  <c:v>6.1789230358501204</c:v>
                </c:pt>
                <c:pt idx="3275">
                  <c:v>10.1559765865344</c:v>
                </c:pt>
                <c:pt idx="3276">
                  <c:v>11.292312357378499</c:v>
                </c:pt>
                <c:pt idx="3277">
                  <c:v>2.46731027707186</c:v>
                </c:pt>
                <c:pt idx="3278">
                  <c:v>0</c:v>
                </c:pt>
                <c:pt idx="3279">
                  <c:v>1.8424563623011101</c:v>
                </c:pt>
                <c:pt idx="3280">
                  <c:v>0</c:v>
                </c:pt>
                <c:pt idx="3281">
                  <c:v>1.8331658353334701</c:v>
                </c:pt>
                <c:pt idx="3282">
                  <c:v>0</c:v>
                </c:pt>
                <c:pt idx="3283">
                  <c:v>5.0843790821447099</c:v>
                </c:pt>
                <c:pt idx="3284">
                  <c:v>0</c:v>
                </c:pt>
                <c:pt idx="3285">
                  <c:v>4.0409756395840901</c:v>
                </c:pt>
                <c:pt idx="3286">
                  <c:v>0.75055089038118294</c:v>
                </c:pt>
                <c:pt idx="3287">
                  <c:v>0.51623449523034604</c:v>
                </c:pt>
                <c:pt idx="3288">
                  <c:v>5.4199561307100099</c:v>
                </c:pt>
                <c:pt idx="3289">
                  <c:v>5.5201313972160602</c:v>
                </c:pt>
                <c:pt idx="3290">
                  <c:v>3.8256202981721601</c:v>
                </c:pt>
                <c:pt idx="3291">
                  <c:v>0</c:v>
                </c:pt>
                <c:pt idx="3292">
                  <c:v>3.0347352633343498</c:v>
                </c:pt>
                <c:pt idx="3293">
                  <c:v>7.7402398014869496</c:v>
                </c:pt>
                <c:pt idx="3294">
                  <c:v>4.7775798411860899</c:v>
                </c:pt>
                <c:pt idx="3295">
                  <c:v>8.2340543071968497</c:v>
                </c:pt>
                <c:pt idx="3296">
                  <c:v>0</c:v>
                </c:pt>
                <c:pt idx="3297">
                  <c:v>0.100561761127925</c:v>
                </c:pt>
                <c:pt idx="3298">
                  <c:v>0</c:v>
                </c:pt>
                <c:pt idx="3299">
                  <c:v>12.042608141066999</c:v>
                </c:pt>
                <c:pt idx="3300">
                  <c:v>6.81220480443434</c:v>
                </c:pt>
                <c:pt idx="3301">
                  <c:v>7.7304826476709501</c:v>
                </c:pt>
                <c:pt idx="3302">
                  <c:v>4.6818427894315304</c:v>
                </c:pt>
                <c:pt idx="3303">
                  <c:v>0</c:v>
                </c:pt>
                <c:pt idx="3304">
                  <c:v>0</c:v>
                </c:pt>
                <c:pt idx="3305">
                  <c:v>2.93064358577583</c:v>
                </c:pt>
                <c:pt idx="3306">
                  <c:v>0</c:v>
                </c:pt>
                <c:pt idx="3307">
                  <c:v>1.0543273411085099</c:v>
                </c:pt>
                <c:pt idx="3308">
                  <c:v>6.8524922777507804</c:v>
                </c:pt>
                <c:pt idx="3309">
                  <c:v>4.52167312952119</c:v>
                </c:pt>
                <c:pt idx="3310">
                  <c:v>1.9152744227477101</c:v>
                </c:pt>
                <c:pt idx="3311">
                  <c:v>2.1552399194716401</c:v>
                </c:pt>
                <c:pt idx="3312">
                  <c:v>3.8164247359693699</c:v>
                </c:pt>
                <c:pt idx="3313">
                  <c:v>11.194692391161</c:v>
                </c:pt>
                <c:pt idx="3314">
                  <c:v>2.5024818903178301</c:v>
                </c:pt>
                <c:pt idx="3315">
                  <c:v>0</c:v>
                </c:pt>
                <c:pt idx="3316">
                  <c:v>1.59939250606816</c:v>
                </c:pt>
                <c:pt idx="3317">
                  <c:v>0.72096718111786895</c:v>
                </c:pt>
                <c:pt idx="3318">
                  <c:v>0</c:v>
                </c:pt>
                <c:pt idx="3319">
                  <c:v>1.10122800449054</c:v>
                </c:pt>
                <c:pt idx="3320">
                  <c:v>13.065884568530601</c:v>
                </c:pt>
                <c:pt idx="3321">
                  <c:v>0.82033089834574802</c:v>
                </c:pt>
                <c:pt idx="3322">
                  <c:v>15.7957000550619</c:v>
                </c:pt>
                <c:pt idx="3323">
                  <c:v>2.5016450153566501</c:v>
                </c:pt>
                <c:pt idx="3324">
                  <c:v>6.6273052808567998</c:v>
                </c:pt>
                <c:pt idx="3325">
                  <c:v>2.5386168568955401</c:v>
                </c:pt>
                <c:pt idx="3326">
                  <c:v>2.3813683545850299</c:v>
                </c:pt>
                <c:pt idx="3327">
                  <c:v>4.4751390291946498</c:v>
                </c:pt>
                <c:pt idx="3328">
                  <c:v>8.7286308056848405</c:v>
                </c:pt>
                <c:pt idx="3329">
                  <c:v>5.58120073143259</c:v>
                </c:pt>
                <c:pt idx="3330">
                  <c:v>1.3656838805259099</c:v>
                </c:pt>
                <c:pt idx="3331">
                  <c:v>1.8029350564037001</c:v>
                </c:pt>
                <c:pt idx="3332">
                  <c:v>3.2033360377643398</c:v>
                </c:pt>
                <c:pt idx="3333">
                  <c:v>0</c:v>
                </c:pt>
                <c:pt idx="3334">
                  <c:v>7.3797165252611103</c:v>
                </c:pt>
                <c:pt idx="3335">
                  <c:v>6.9728897184384104</c:v>
                </c:pt>
                <c:pt idx="3336">
                  <c:v>2.9473749340594799</c:v>
                </c:pt>
                <c:pt idx="3337">
                  <c:v>0</c:v>
                </c:pt>
                <c:pt idx="3338">
                  <c:v>5.6171449261770299</c:v>
                </c:pt>
                <c:pt idx="3339">
                  <c:v>3.7552625422399402</c:v>
                </c:pt>
                <c:pt idx="3340">
                  <c:v>1.28506360990372</c:v>
                </c:pt>
                <c:pt idx="3341">
                  <c:v>3.0914746664200599</c:v>
                </c:pt>
                <c:pt idx="3342">
                  <c:v>4.1694493235988901</c:v>
                </c:pt>
                <c:pt idx="3343">
                  <c:v>6.9291486011046803</c:v>
                </c:pt>
                <c:pt idx="3344">
                  <c:v>1.3377743885845901</c:v>
                </c:pt>
                <c:pt idx="3345">
                  <c:v>0</c:v>
                </c:pt>
                <c:pt idx="3346">
                  <c:v>12.655848993990601</c:v>
                </c:pt>
                <c:pt idx="3347">
                  <c:v>1.1015516210594301</c:v>
                </c:pt>
                <c:pt idx="3348">
                  <c:v>0</c:v>
                </c:pt>
                <c:pt idx="3349">
                  <c:v>6.6818429199661997</c:v>
                </c:pt>
                <c:pt idx="3350">
                  <c:v>7.8563533854939598</c:v>
                </c:pt>
                <c:pt idx="3351">
                  <c:v>13.1923438014783</c:v>
                </c:pt>
                <c:pt idx="3352">
                  <c:v>5.8516195011644996</c:v>
                </c:pt>
                <c:pt idx="3353">
                  <c:v>0</c:v>
                </c:pt>
                <c:pt idx="3354">
                  <c:v>13.4481610968068</c:v>
                </c:pt>
                <c:pt idx="3355">
                  <c:v>3.0215754299075899</c:v>
                </c:pt>
                <c:pt idx="3356">
                  <c:v>9.6396350384861709</c:v>
                </c:pt>
                <c:pt idx="3357">
                  <c:v>0</c:v>
                </c:pt>
                <c:pt idx="3358">
                  <c:v>3.0586674557986502</c:v>
                </c:pt>
                <c:pt idx="3359">
                  <c:v>2.95688200969041</c:v>
                </c:pt>
                <c:pt idx="3360">
                  <c:v>8.2350049146552209</c:v>
                </c:pt>
                <c:pt idx="3361">
                  <c:v>4.1355037513460804</c:v>
                </c:pt>
                <c:pt idx="3362">
                  <c:v>6.0213485904975403</c:v>
                </c:pt>
                <c:pt idx="3363">
                  <c:v>2.2062363880435099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2.0975826959335602</c:v>
                </c:pt>
                <c:pt idx="3373">
                  <c:v>3.0289943426488799</c:v>
                </c:pt>
                <c:pt idx="3374">
                  <c:v>0</c:v>
                </c:pt>
                <c:pt idx="3375">
                  <c:v>3.6909297056177701</c:v>
                </c:pt>
                <c:pt idx="3376">
                  <c:v>6.3465050068792799</c:v>
                </c:pt>
                <c:pt idx="3377">
                  <c:v>4.5519104437492901</c:v>
                </c:pt>
                <c:pt idx="3378">
                  <c:v>0</c:v>
                </c:pt>
                <c:pt idx="3379">
                  <c:v>7.9417392314078699</c:v>
                </c:pt>
                <c:pt idx="3380">
                  <c:v>9.3078316002672299</c:v>
                </c:pt>
                <c:pt idx="3381">
                  <c:v>4.1473671802796899</c:v>
                </c:pt>
                <c:pt idx="3382">
                  <c:v>0.83048894457567302</c:v>
                </c:pt>
                <c:pt idx="3383">
                  <c:v>7.1678355307246697</c:v>
                </c:pt>
                <c:pt idx="3384">
                  <c:v>1.34868557212417</c:v>
                </c:pt>
                <c:pt idx="3385">
                  <c:v>15.2540548187103</c:v>
                </c:pt>
                <c:pt idx="3386">
                  <c:v>1.5137022752729601</c:v>
                </c:pt>
                <c:pt idx="3387">
                  <c:v>11.8398581993848</c:v>
                </c:pt>
                <c:pt idx="3388">
                  <c:v>13.6637953454591</c:v>
                </c:pt>
                <c:pt idx="3389">
                  <c:v>0</c:v>
                </c:pt>
                <c:pt idx="3390">
                  <c:v>2.0829238294613699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28.6479635067967</c:v>
                </c:pt>
                <c:pt idx="3396">
                  <c:v>0</c:v>
                </c:pt>
                <c:pt idx="3397">
                  <c:v>2.1768461850964802</c:v>
                </c:pt>
                <c:pt idx="3398">
                  <c:v>0.37303731579614702</c:v>
                </c:pt>
                <c:pt idx="3399">
                  <c:v>0</c:v>
                </c:pt>
                <c:pt idx="3400">
                  <c:v>2.7947836062109399</c:v>
                </c:pt>
                <c:pt idx="3401">
                  <c:v>0</c:v>
                </c:pt>
                <c:pt idx="3402">
                  <c:v>0.95393417985949003</c:v>
                </c:pt>
                <c:pt idx="3403">
                  <c:v>7.51293870425501</c:v>
                </c:pt>
                <c:pt idx="3404">
                  <c:v>5.7013800171245297</c:v>
                </c:pt>
                <c:pt idx="3405">
                  <c:v>10.0997486272305</c:v>
                </c:pt>
                <c:pt idx="3406">
                  <c:v>6.1252817105749298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6.04713390058218</c:v>
                </c:pt>
                <c:pt idx="3411">
                  <c:v>4.7759330552217998</c:v>
                </c:pt>
                <c:pt idx="3412">
                  <c:v>9.9820318078482906</c:v>
                </c:pt>
                <c:pt idx="3413">
                  <c:v>11.4408181909458</c:v>
                </c:pt>
                <c:pt idx="3414">
                  <c:v>3.9867324382977301</c:v>
                </c:pt>
                <c:pt idx="3415">
                  <c:v>3.1161789402424498</c:v>
                </c:pt>
                <c:pt idx="3416">
                  <c:v>4.6025646788229304</c:v>
                </c:pt>
                <c:pt idx="3417">
                  <c:v>10.6832440395048</c:v>
                </c:pt>
                <c:pt idx="3418">
                  <c:v>7.5165323526032601</c:v>
                </c:pt>
                <c:pt idx="3419">
                  <c:v>0</c:v>
                </c:pt>
                <c:pt idx="3420">
                  <c:v>6.7507771835976804</c:v>
                </c:pt>
                <c:pt idx="3421">
                  <c:v>5.1535288570598103</c:v>
                </c:pt>
                <c:pt idx="3422">
                  <c:v>3.1108249031400899</c:v>
                </c:pt>
                <c:pt idx="3423">
                  <c:v>4.0448343462863301</c:v>
                </c:pt>
                <c:pt idx="3424">
                  <c:v>0</c:v>
                </c:pt>
                <c:pt idx="3425">
                  <c:v>0</c:v>
                </c:pt>
                <c:pt idx="3426">
                  <c:v>2.2113603065027601</c:v>
                </c:pt>
                <c:pt idx="3427">
                  <c:v>1.8028974035885601</c:v>
                </c:pt>
                <c:pt idx="3428">
                  <c:v>10.982513437503099</c:v>
                </c:pt>
                <c:pt idx="3429">
                  <c:v>6.0465659326192096</c:v>
                </c:pt>
                <c:pt idx="3430">
                  <c:v>0</c:v>
                </c:pt>
                <c:pt idx="3431">
                  <c:v>0</c:v>
                </c:pt>
                <c:pt idx="3432">
                  <c:v>11.229869462039</c:v>
                </c:pt>
                <c:pt idx="3433">
                  <c:v>5.7152059055057496</c:v>
                </c:pt>
                <c:pt idx="3434">
                  <c:v>4.6724683513207603</c:v>
                </c:pt>
                <c:pt idx="3435">
                  <c:v>0</c:v>
                </c:pt>
                <c:pt idx="3436">
                  <c:v>7.3637690668651103</c:v>
                </c:pt>
                <c:pt idx="3437">
                  <c:v>5.0963379835946299</c:v>
                </c:pt>
                <c:pt idx="3438">
                  <c:v>0</c:v>
                </c:pt>
                <c:pt idx="3439">
                  <c:v>13.314760176810299</c:v>
                </c:pt>
                <c:pt idx="3440">
                  <c:v>5.3760956102046897</c:v>
                </c:pt>
                <c:pt idx="3441">
                  <c:v>0.88171656304437895</c:v>
                </c:pt>
                <c:pt idx="3442">
                  <c:v>0</c:v>
                </c:pt>
                <c:pt idx="3443">
                  <c:v>17.131859464789901</c:v>
                </c:pt>
                <c:pt idx="3444">
                  <c:v>14.267289387360499</c:v>
                </c:pt>
                <c:pt idx="3445">
                  <c:v>3.3266319739144699</c:v>
                </c:pt>
                <c:pt idx="3446">
                  <c:v>3.5154347892725801</c:v>
                </c:pt>
                <c:pt idx="3447">
                  <c:v>13.1261728668138</c:v>
                </c:pt>
                <c:pt idx="3448">
                  <c:v>4.1758174808447901</c:v>
                </c:pt>
                <c:pt idx="3449">
                  <c:v>1.47151616255006E-2</c:v>
                </c:pt>
                <c:pt idx="3450">
                  <c:v>9.6061548264469891</c:v>
                </c:pt>
                <c:pt idx="3451">
                  <c:v>10.7300668088512</c:v>
                </c:pt>
                <c:pt idx="3452">
                  <c:v>7.7159614379621404</c:v>
                </c:pt>
                <c:pt idx="3453">
                  <c:v>7.9248787958370901</c:v>
                </c:pt>
                <c:pt idx="3454">
                  <c:v>1.8097706362977399</c:v>
                </c:pt>
                <c:pt idx="3455">
                  <c:v>2.5032492015351</c:v>
                </c:pt>
                <c:pt idx="3456">
                  <c:v>5.2486147530331602</c:v>
                </c:pt>
                <c:pt idx="3457">
                  <c:v>9.5628563287520993</c:v>
                </c:pt>
                <c:pt idx="3458">
                  <c:v>16.292490924015201</c:v>
                </c:pt>
                <c:pt idx="3459">
                  <c:v>4.65354961338958</c:v>
                </c:pt>
                <c:pt idx="3460">
                  <c:v>2.5074522159959498</c:v>
                </c:pt>
                <c:pt idx="3461">
                  <c:v>6.3569870495831804</c:v>
                </c:pt>
                <c:pt idx="3462">
                  <c:v>0.425061971789224</c:v>
                </c:pt>
                <c:pt idx="3463">
                  <c:v>3.8350705882485601</c:v>
                </c:pt>
                <c:pt idx="3464">
                  <c:v>6.0147880973508396</c:v>
                </c:pt>
                <c:pt idx="3465">
                  <c:v>0.12981317428295799</c:v>
                </c:pt>
                <c:pt idx="3466">
                  <c:v>16.7737258197619</c:v>
                </c:pt>
                <c:pt idx="3467">
                  <c:v>7.9582986229371402</c:v>
                </c:pt>
                <c:pt idx="3468">
                  <c:v>30.348365422110898</c:v>
                </c:pt>
                <c:pt idx="3469">
                  <c:v>9.2167125306717796</c:v>
                </c:pt>
                <c:pt idx="3470">
                  <c:v>0</c:v>
                </c:pt>
                <c:pt idx="3471">
                  <c:v>3.66608056537103</c:v>
                </c:pt>
                <c:pt idx="3472">
                  <c:v>6.2055903726476602</c:v>
                </c:pt>
                <c:pt idx="3473">
                  <c:v>3.6300284568875001</c:v>
                </c:pt>
                <c:pt idx="3474">
                  <c:v>2.25198368838499</c:v>
                </c:pt>
                <c:pt idx="3475">
                  <c:v>8.0037503784057709</c:v>
                </c:pt>
                <c:pt idx="3476">
                  <c:v>0</c:v>
                </c:pt>
                <c:pt idx="3477">
                  <c:v>3.05143092268613</c:v>
                </c:pt>
                <c:pt idx="3478">
                  <c:v>10.943991594304901</c:v>
                </c:pt>
                <c:pt idx="3479">
                  <c:v>2.8406140668791502</c:v>
                </c:pt>
                <c:pt idx="3480">
                  <c:v>3.7890065259966601</c:v>
                </c:pt>
                <c:pt idx="3481">
                  <c:v>4.6355748057422304</c:v>
                </c:pt>
                <c:pt idx="3482">
                  <c:v>1.91285763499161</c:v>
                </c:pt>
                <c:pt idx="3483">
                  <c:v>0</c:v>
                </c:pt>
                <c:pt idx="3484">
                  <c:v>0</c:v>
                </c:pt>
                <c:pt idx="3485">
                  <c:v>3.82393847516847</c:v>
                </c:pt>
                <c:pt idx="3486">
                  <c:v>9.9358311830336898</c:v>
                </c:pt>
                <c:pt idx="3487">
                  <c:v>2.4124434356220998</c:v>
                </c:pt>
                <c:pt idx="3488">
                  <c:v>4.3144958122170403</c:v>
                </c:pt>
                <c:pt idx="3489">
                  <c:v>4.6465857813383797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4.6054915604344204</c:v>
                </c:pt>
                <c:pt idx="3495">
                  <c:v>6.5752298371727704</c:v>
                </c:pt>
                <c:pt idx="3496">
                  <c:v>4.8748533544006802</c:v>
                </c:pt>
                <c:pt idx="3497">
                  <c:v>10.345248549012799</c:v>
                </c:pt>
                <c:pt idx="3498">
                  <c:v>7.6217336569406404</c:v>
                </c:pt>
                <c:pt idx="3499">
                  <c:v>0</c:v>
                </c:pt>
                <c:pt idx="3500">
                  <c:v>9.87042161592173</c:v>
                </c:pt>
                <c:pt idx="3501">
                  <c:v>1.3813041193289199</c:v>
                </c:pt>
                <c:pt idx="3502">
                  <c:v>3.0389084109181699</c:v>
                </c:pt>
                <c:pt idx="3503">
                  <c:v>0</c:v>
                </c:pt>
                <c:pt idx="3504">
                  <c:v>5.5135327491622199</c:v>
                </c:pt>
                <c:pt idx="3505">
                  <c:v>10.9083151568329</c:v>
                </c:pt>
                <c:pt idx="3506">
                  <c:v>2.61662939485349</c:v>
                </c:pt>
                <c:pt idx="3507">
                  <c:v>6.7092655276019704</c:v>
                </c:pt>
                <c:pt idx="3508">
                  <c:v>0</c:v>
                </c:pt>
                <c:pt idx="3509">
                  <c:v>2.2797710696111602</c:v>
                </c:pt>
                <c:pt idx="3510">
                  <c:v>0</c:v>
                </c:pt>
                <c:pt idx="3511">
                  <c:v>4.1887887237886297</c:v>
                </c:pt>
                <c:pt idx="3512">
                  <c:v>4.2312822490704596</c:v>
                </c:pt>
                <c:pt idx="3513">
                  <c:v>1.8617550057618899</c:v>
                </c:pt>
                <c:pt idx="3514">
                  <c:v>4.5362840009969299</c:v>
                </c:pt>
                <c:pt idx="3515">
                  <c:v>4.7039444694995396</c:v>
                </c:pt>
                <c:pt idx="3516">
                  <c:v>2.3562688964441501</c:v>
                </c:pt>
                <c:pt idx="3517">
                  <c:v>6.3100897127327498</c:v>
                </c:pt>
                <c:pt idx="3518">
                  <c:v>7.3410410252237899</c:v>
                </c:pt>
                <c:pt idx="3519">
                  <c:v>5.14399409729109</c:v>
                </c:pt>
                <c:pt idx="3520">
                  <c:v>7.3829456452373003</c:v>
                </c:pt>
                <c:pt idx="3521">
                  <c:v>6.4221327219864399</c:v>
                </c:pt>
                <c:pt idx="3522">
                  <c:v>6.7784055255370799</c:v>
                </c:pt>
                <c:pt idx="3523">
                  <c:v>0</c:v>
                </c:pt>
                <c:pt idx="3524">
                  <c:v>4.0218580726604696</c:v>
                </c:pt>
                <c:pt idx="3525">
                  <c:v>0</c:v>
                </c:pt>
                <c:pt idx="3526">
                  <c:v>13.2418628199728</c:v>
                </c:pt>
                <c:pt idx="3527">
                  <c:v>3.5933730380523299</c:v>
                </c:pt>
                <c:pt idx="3528">
                  <c:v>2.05991535444128</c:v>
                </c:pt>
                <c:pt idx="3529">
                  <c:v>0</c:v>
                </c:pt>
                <c:pt idx="3530">
                  <c:v>9.6394288500453698</c:v>
                </c:pt>
                <c:pt idx="3531">
                  <c:v>6.4190591198850298</c:v>
                </c:pt>
                <c:pt idx="3532">
                  <c:v>0.88176222755523204</c:v>
                </c:pt>
                <c:pt idx="3533">
                  <c:v>6.9177046737422598</c:v>
                </c:pt>
                <c:pt idx="3534">
                  <c:v>5.6600778838208603</c:v>
                </c:pt>
                <c:pt idx="3535">
                  <c:v>6.4315935579825902</c:v>
                </c:pt>
                <c:pt idx="3536">
                  <c:v>0</c:v>
                </c:pt>
                <c:pt idx="3537">
                  <c:v>2.8382032631395</c:v>
                </c:pt>
                <c:pt idx="3538">
                  <c:v>9.7040536608497803</c:v>
                </c:pt>
                <c:pt idx="3539">
                  <c:v>0</c:v>
                </c:pt>
                <c:pt idx="3540">
                  <c:v>11.1046706009506</c:v>
                </c:pt>
                <c:pt idx="3541">
                  <c:v>0</c:v>
                </c:pt>
                <c:pt idx="3542">
                  <c:v>2.8880114916226001</c:v>
                </c:pt>
                <c:pt idx="3543">
                  <c:v>7.1717532418641801</c:v>
                </c:pt>
                <c:pt idx="3544">
                  <c:v>2.5905018540270399</c:v>
                </c:pt>
                <c:pt idx="3545">
                  <c:v>0</c:v>
                </c:pt>
                <c:pt idx="3546">
                  <c:v>4.0117837640941802</c:v>
                </c:pt>
                <c:pt idx="3547">
                  <c:v>4.44863650016788</c:v>
                </c:pt>
                <c:pt idx="3548">
                  <c:v>5.0901550134798699</c:v>
                </c:pt>
                <c:pt idx="3549">
                  <c:v>5.7010876582612697</c:v>
                </c:pt>
                <c:pt idx="3550">
                  <c:v>0</c:v>
                </c:pt>
                <c:pt idx="3551">
                  <c:v>2.4108332059659001</c:v>
                </c:pt>
                <c:pt idx="3552">
                  <c:v>11.941410412114999</c:v>
                </c:pt>
                <c:pt idx="3553">
                  <c:v>2.4781046204396699</c:v>
                </c:pt>
                <c:pt idx="3554">
                  <c:v>0</c:v>
                </c:pt>
                <c:pt idx="3555">
                  <c:v>0</c:v>
                </c:pt>
                <c:pt idx="3556">
                  <c:v>1.9481959954186701</c:v>
                </c:pt>
                <c:pt idx="3557">
                  <c:v>5.0379634237147597</c:v>
                </c:pt>
                <c:pt idx="3558">
                  <c:v>0</c:v>
                </c:pt>
                <c:pt idx="3559">
                  <c:v>6.9217224047861601</c:v>
                </c:pt>
                <c:pt idx="3560">
                  <c:v>7.8455008001032001</c:v>
                </c:pt>
                <c:pt idx="3561">
                  <c:v>7.1025884945314797</c:v>
                </c:pt>
                <c:pt idx="3562">
                  <c:v>0.90277453062894897</c:v>
                </c:pt>
                <c:pt idx="3563">
                  <c:v>1.7304959862206799</c:v>
                </c:pt>
                <c:pt idx="3564">
                  <c:v>3.9029556915311701</c:v>
                </c:pt>
                <c:pt idx="3565">
                  <c:v>4.1398411102200301</c:v>
                </c:pt>
                <c:pt idx="3566">
                  <c:v>3.7755853669850201</c:v>
                </c:pt>
                <c:pt idx="3567">
                  <c:v>5.2262672193168296</c:v>
                </c:pt>
                <c:pt idx="3568">
                  <c:v>0.60826921050508298</c:v>
                </c:pt>
                <c:pt idx="3569">
                  <c:v>6.0182516258696097</c:v>
                </c:pt>
                <c:pt idx="3570">
                  <c:v>3.7383756306910301</c:v>
                </c:pt>
                <c:pt idx="3571">
                  <c:v>6.5294657680659096</c:v>
                </c:pt>
                <c:pt idx="3572">
                  <c:v>0</c:v>
                </c:pt>
                <c:pt idx="3573">
                  <c:v>13.6716471583926</c:v>
                </c:pt>
                <c:pt idx="3574">
                  <c:v>0.38669694557036499</c:v>
                </c:pt>
                <c:pt idx="3575">
                  <c:v>3.6749901127029898</c:v>
                </c:pt>
                <c:pt idx="3576">
                  <c:v>0</c:v>
                </c:pt>
                <c:pt idx="3577">
                  <c:v>10.422467678722899</c:v>
                </c:pt>
                <c:pt idx="3578">
                  <c:v>3.8574514923884302</c:v>
                </c:pt>
                <c:pt idx="3579">
                  <c:v>0.43335508382771099</c:v>
                </c:pt>
                <c:pt idx="3580">
                  <c:v>0</c:v>
                </c:pt>
                <c:pt idx="3581">
                  <c:v>3.7700404553386599</c:v>
                </c:pt>
                <c:pt idx="3582">
                  <c:v>0</c:v>
                </c:pt>
                <c:pt idx="3583">
                  <c:v>6.2761160504029103</c:v>
                </c:pt>
                <c:pt idx="3584">
                  <c:v>0</c:v>
                </c:pt>
                <c:pt idx="3585">
                  <c:v>2.7711618259962498</c:v>
                </c:pt>
                <c:pt idx="3586">
                  <c:v>4.5459392593986498</c:v>
                </c:pt>
                <c:pt idx="3587">
                  <c:v>0</c:v>
                </c:pt>
                <c:pt idx="3588">
                  <c:v>3.3011008712788099</c:v>
                </c:pt>
                <c:pt idx="3589">
                  <c:v>2.8804331812666399</c:v>
                </c:pt>
                <c:pt idx="3590">
                  <c:v>33.778096187221301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5.31875271105159</c:v>
                </c:pt>
                <c:pt idx="3597">
                  <c:v>2.9795644025164099</c:v>
                </c:pt>
                <c:pt idx="3598">
                  <c:v>4.5606190658210801</c:v>
                </c:pt>
                <c:pt idx="3599">
                  <c:v>0</c:v>
                </c:pt>
                <c:pt idx="3600">
                  <c:v>3.7324846013575499</c:v>
                </c:pt>
                <c:pt idx="3601">
                  <c:v>0</c:v>
                </c:pt>
                <c:pt idx="3602">
                  <c:v>4.2568871687184302</c:v>
                </c:pt>
                <c:pt idx="3603">
                  <c:v>3.0872031690391699</c:v>
                </c:pt>
                <c:pt idx="3604">
                  <c:v>0</c:v>
                </c:pt>
                <c:pt idx="3605">
                  <c:v>6.7137033610426604</c:v>
                </c:pt>
                <c:pt idx="3606">
                  <c:v>8.2759983549182792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18.343479653175098</c:v>
                </c:pt>
                <c:pt idx="3611">
                  <c:v>0.59837101692953498</c:v>
                </c:pt>
                <c:pt idx="3612">
                  <c:v>3.4173362006594501</c:v>
                </c:pt>
                <c:pt idx="3613">
                  <c:v>3.24343070743471</c:v>
                </c:pt>
                <c:pt idx="3614">
                  <c:v>1.4425402075510501</c:v>
                </c:pt>
                <c:pt idx="3615">
                  <c:v>6.1584735719503003</c:v>
                </c:pt>
                <c:pt idx="3616">
                  <c:v>3.4265158116295602</c:v>
                </c:pt>
                <c:pt idx="3617">
                  <c:v>1.8734765639876501</c:v>
                </c:pt>
                <c:pt idx="3618">
                  <c:v>3.27245640778917</c:v>
                </c:pt>
                <c:pt idx="3619">
                  <c:v>7.2702084833007001</c:v>
                </c:pt>
                <c:pt idx="3620">
                  <c:v>0</c:v>
                </c:pt>
                <c:pt idx="3621">
                  <c:v>5.7360096628220196</c:v>
                </c:pt>
                <c:pt idx="3622">
                  <c:v>3.31726172098913</c:v>
                </c:pt>
                <c:pt idx="3623">
                  <c:v>5.2351476573506401</c:v>
                </c:pt>
                <c:pt idx="3624">
                  <c:v>5.3442398310830201</c:v>
                </c:pt>
                <c:pt idx="3625">
                  <c:v>1.60367401372674</c:v>
                </c:pt>
                <c:pt idx="3626">
                  <c:v>22.715908714936202</c:v>
                </c:pt>
                <c:pt idx="3627">
                  <c:v>2.76542366173673</c:v>
                </c:pt>
                <c:pt idx="3628">
                  <c:v>3.2054212472567198</c:v>
                </c:pt>
                <c:pt idx="3629">
                  <c:v>4.4139850640120004</c:v>
                </c:pt>
                <c:pt idx="3630">
                  <c:v>2.3757067460175501</c:v>
                </c:pt>
                <c:pt idx="3631">
                  <c:v>3.7620693843858</c:v>
                </c:pt>
                <c:pt idx="3632">
                  <c:v>0</c:v>
                </c:pt>
                <c:pt idx="3633">
                  <c:v>6.7319315766070398</c:v>
                </c:pt>
                <c:pt idx="3634">
                  <c:v>5.1701279341673096</c:v>
                </c:pt>
                <c:pt idx="3635">
                  <c:v>3.49620604830324</c:v>
                </c:pt>
                <c:pt idx="3636">
                  <c:v>0</c:v>
                </c:pt>
                <c:pt idx="3637">
                  <c:v>0</c:v>
                </c:pt>
                <c:pt idx="3638">
                  <c:v>4.7577479002193002</c:v>
                </c:pt>
                <c:pt idx="3639">
                  <c:v>0.64357930741695502</c:v>
                </c:pt>
                <c:pt idx="3640">
                  <c:v>8.0951740545247599</c:v>
                </c:pt>
                <c:pt idx="3641">
                  <c:v>6.80190921454549</c:v>
                </c:pt>
                <c:pt idx="3642">
                  <c:v>4.7105543128620697</c:v>
                </c:pt>
                <c:pt idx="3643">
                  <c:v>1.34395276418635</c:v>
                </c:pt>
                <c:pt idx="3644">
                  <c:v>11.539930751411999</c:v>
                </c:pt>
                <c:pt idx="3645">
                  <c:v>3.4415838205442002</c:v>
                </c:pt>
                <c:pt idx="3646">
                  <c:v>4.4208853802137398</c:v>
                </c:pt>
                <c:pt idx="3647">
                  <c:v>0.30839476453887299</c:v>
                </c:pt>
                <c:pt idx="3648">
                  <c:v>8.4986581296893604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16.638808464343001</c:v>
                </c:pt>
                <c:pt idx="3653">
                  <c:v>4.2000431054440801</c:v>
                </c:pt>
                <c:pt idx="3654">
                  <c:v>5.3532691437355098</c:v>
                </c:pt>
                <c:pt idx="3655">
                  <c:v>0</c:v>
                </c:pt>
                <c:pt idx="3656">
                  <c:v>5.3062787327115801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3.73252406240278</c:v>
                </c:pt>
                <c:pt idx="3663">
                  <c:v>0</c:v>
                </c:pt>
                <c:pt idx="3664">
                  <c:v>8.0796689245628102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5.1213023795174397</c:v>
                </c:pt>
                <c:pt idx="3669">
                  <c:v>0</c:v>
                </c:pt>
                <c:pt idx="3670">
                  <c:v>0</c:v>
                </c:pt>
                <c:pt idx="3671">
                  <c:v>3.6011806315157302</c:v>
                </c:pt>
                <c:pt idx="3672">
                  <c:v>0</c:v>
                </c:pt>
                <c:pt idx="3673">
                  <c:v>5.1847625365820598</c:v>
                </c:pt>
                <c:pt idx="3674">
                  <c:v>6.9615961210044297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0.49743145184717702</c:v>
                </c:pt>
                <c:pt idx="3681">
                  <c:v>0</c:v>
                </c:pt>
                <c:pt idx="3682">
                  <c:v>11.791950831134001</c:v>
                </c:pt>
                <c:pt idx="3683">
                  <c:v>15.6555549482639</c:v>
                </c:pt>
                <c:pt idx="3684">
                  <c:v>0</c:v>
                </c:pt>
                <c:pt idx="3685">
                  <c:v>10.1118495607064</c:v>
                </c:pt>
                <c:pt idx="3686">
                  <c:v>0</c:v>
                </c:pt>
                <c:pt idx="3687">
                  <c:v>0</c:v>
                </c:pt>
                <c:pt idx="3688">
                  <c:v>2.92031754980085</c:v>
                </c:pt>
                <c:pt idx="3689">
                  <c:v>22.993830208657702</c:v>
                </c:pt>
                <c:pt idx="3690">
                  <c:v>0</c:v>
                </c:pt>
                <c:pt idx="3691">
                  <c:v>12.892981129132799</c:v>
                </c:pt>
                <c:pt idx="3692">
                  <c:v>0</c:v>
                </c:pt>
                <c:pt idx="3693">
                  <c:v>2.0669220311448702</c:v>
                </c:pt>
                <c:pt idx="3694">
                  <c:v>9.2029394568009106</c:v>
                </c:pt>
                <c:pt idx="3695">
                  <c:v>0.79902457897644097</c:v>
                </c:pt>
                <c:pt idx="3696">
                  <c:v>8.6539107306845899</c:v>
                </c:pt>
                <c:pt idx="3697">
                  <c:v>0</c:v>
                </c:pt>
                <c:pt idx="3698">
                  <c:v>6.0530164009818996</c:v>
                </c:pt>
                <c:pt idx="3699">
                  <c:v>12.5828058819008</c:v>
                </c:pt>
                <c:pt idx="3700">
                  <c:v>2.6063776849432299E-2</c:v>
                </c:pt>
                <c:pt idx="3701">
                  <c:v>0.58156408277969596</c:v>
                </c:pt>
                <c:pt idx="3702">
                  <c:v>11.3341227438166</c:v>
                </c:pt>
                <c:pt idx="3703">
                  <c:v>18.554136275639301</c:v>
                </c:pt>
                <c:pt idx="3704">
                  <c:v>5.2165808221173799</c:v>
                </c:pt>
                <c:pt idx="3705">
                  <c:v>1.92536035361538</c:v>
                </c:pt>
                <c:pt idx="3706">
                  <c:v>1.7190806713225899</c:v>
                </c:pt>
                <c:pt idx="3707">
                  <c:v>0</c:v>
                </c:pt>
                <c:pt idx="3708">
                  <c:v>0</c:v>
                </c:pt>
                <c:pt idx="3709">
                  <c:v>3.9826396834245799</c:v>
                </c:pt>
                <c:pt idx="3710">
                  <c:v>17.2124602925572</c:v>
                </c:pt>
                <c:pt idx="3711">
                  <c:v>3.3033144761367801</c:v>
                </c:pt>
                <c:pt idx="3712">
                  <c:v>7.4019422200072498</c:v>
                </c:pt>
                <c:pt idx="3713">
                  <c:v>0.84111632828354999</c:v>
                </c:pt>
                <c:pt idx="3714">
                  <c:v>3.3492784106967601</c:v>
                </c:pt>
                <c:pt idx="3715">
                  <c:v>10.5821704904592</c:v>
                </c:pt>
                <c:pt idx="3716">
                  <c:v>3.9106592579739399</c:v>
                </c:pt>
                <c:pt idx="3717">
                  <c:v>9.6299222353346003</c:v>
                </c:pt>
                <c:pt idx="3718">
                  <c:v>1.8199794636377</c:v>
                </c:pt>
                <c:pt idx="3719">
                  <c:v>0</c:v>
                </c:pt>
                <c:pt idx="3720">
                  <c:v>0</c:v>
                </c:pt>
                <c:pt idx="3721">
                  <c:v>0.294143150655365</c:v>
                </c:pt>
                <c:pt idx="3722">
                  <c:v>0.71685235784831702</c:v>
                </c:pt>
                <c:pt idx="3723">
                  <c:v>0</c:v>
                </c:pt>
                <c:pt idx="3724">
                  <c:v>1.5992309022603499</c:v>
                </c:pt>
                <c:pt idx="3725">
                  <c:v>4.89844750872658</c:v>
                </c:pt>
                <c:pt idx="3726">
                  <c:v>2.4849550633064901</c:v>
                </c:pt>
                <c:pt idx="3727">
                  <c:v>2.0076277327939098</c:v>
                </c:pt>
                <c:pt idx="3728">
                  <c:v>34.753290249581099</c:v>
                </c:pt>
                <c:pt idx="3729">
                  <c:v>4.3858066803507896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4.9859509181240904</c:v>
                </c:pt>
                <c:pt idx="3734">
                  <c:v>1.9397074985152301</c:v>
                </c:pt>
                <c:pt idx="3735">
                  <c:v>12.607432537296701</c:v>
                </c:pt>
                <c:pt idx="3736">
                  <c:v>8.2461459899294205</c:v>
                </c:pt>
                <c:pt idx="3737">
                  <c:v>0</c:v>
                </c:pt>
                <c:pt idx="3738">
                  <c:v>2.6273189388106899</c:v>
                </c:pt>
                <c:pt idx="3739">
                  <c:v>3.41229021649775</c:v>
                </c:pt>
                <c:pt idx="3740">
                  <c:v>0</c:v>
                </c:pt>
                <c:pt idx="3741">
                  <c:v>0</c:v>
                </c:pt>
                <c:pt idx="3742">
                  <c:v>6.9000564452861998E-2</c:v>
                </c:pt>
                <c:pt idx="3743">
                  <c:v>1.0159920128664199</c:v>
                </c:pt>
                <c:pt idx="3744">
                  <c:v>7.0134335371238397</c:v>
                </c:pt>
                <c:pt idx="3745">
                  <c:v>0</c:v>
                </c:pt>
                <c:pt idx="3746">
                  <c:v>18.908575968721799</c:v>
                </c:pt>
                <c:pt idx="3747">
                  <c:v>12.454795727723701</c:v>
                </c:pt>
                <c:pt idx="3748">
                  <c:v>2.5476816351105902</c:v>
                </c:pt>
                <c:pt idx="3749">
                  <c:v>2.5660646426646498</c:v>
                </c:pt>
                <c:pt idx="3750">
                  <c:v>4.1751748886989102</c:v>
                </c:pt>
                <c:pt idx="3751">
                  <c:v>5.7716074398417199</c:v>
                </c:pt>
                <c:pt idx="3752">
                  <c:v>8.5060801630159002</c:v>
                </c:pt>
                <c:pt idx="3753">
                  <c:v>6.8797350745627401</c:v>
                </c:pt>
                <c:pt idx="3754">
                  <c:v>12.884648567985501</c:v>
                </c:pt>
                <c:pt idx="3755">
                  <c:v>9.8503375032224003</c:v>
                </c:pt>
                <c:pt idx="3756">
                  <c:v>6.6242361974435502</c:v>
                </c:pt>
                <c:pt idx="3757">
                  <c:v>5.17846946133026</c:v>
                </c:pt>
                <c:pt idx="3758">
                  <c:v>4.2724894200756998</c:v>
                </c:pt>
                <c:pt idx="3759">
                  <c:v>0</c:v>
                </c:pt>
                <c:pt idx="3760">
                  <c:v>0</c:v>
                </c:pt>
                <c:pt idx="3761">
                  <c:v>3.2166400458066602</c:v>
                </c:pt>
                <c:pt idx="3762">
                  <c:v>0</c:v>
                </c:pt>
                <c:pt idx="3763">
                  <c:v>6.3494496670024496</c:v>
                </c:pt>
                <c:pt idx="3764">
                  <c:v>4.9503602174827304</c:v>
                </c:pt>
                <c:pt idx="3765">
                  <c:v>3.5943583443242</c:v>
                </c:pt>
                <c:pt idx="3766">
                  <c:v>7.03069846353511</c:v>
                </c:pt>
                <c:pt idx="3767">
                  <c:v>9.1017598869633591</c:v>
                </c:pt>
                <c:pt idx="3768">
                  <c:v>4.5748587919308896</c:v>
                </c:pt>
                <c:pt idx="3769">
                  <c:v>10.0780237641636</c:v>
                </c:pt>
                <c:pt idx="3770">
                  <c:v>1.8900480438557601</c:v>
                </c:pt>
                <c:pt idx="3771">
                  <c:v>4.6063127367500103</c:v>
                </c:pt>
                <c:pt idx="3772">
                  <c:v>2.06678349487927</c:v>
                </c:pt>
                <c:pt idx="3773">
                  <c:v>7.7867578242685704</c:v>
                </c:pt>
                <c:pt idx="3774">
                  <c:v>0</c:v>
                </c:pt>
                <c:pt idx="3775">
                  <c:v>2.1766354549696398</c:v>
                </c:pt>
                <c:pt idx="3776">
                  <c:v>4.6755220328757403</c:v>
                </c:pt>
                <c:pt idx="3777">
                  <c:v>3.7977808080454998</c:v>
                </c:pt>
                <c:pt idx="3778">
                  <c:v>6.7363895894131803E-3</c:v>
                </c:pt>
                <c:pt idx="3779">
                  <c:v>0</c:v>
                </c:pt>
                <c:pt idx="3780">
                  <c:v>9.7680783489566991</c:v>
                </c:pt>
                <c:pt idx="3781">
                  <c:v>10.468254638969499</c:v>
                </c:pt>
                <c:pt idx="3782">
                  <c:v>1.83088641560473</c:v>
                </c:pt>
                <c:pt idx="3783">
                  <c:v>5.6097054806033801</c:v>
                </c:pt>
                <c:pt idx="3784">
                  <c:v>5.3967939666219298</c:v>
                </c:pt>
                <c:pt idx="3785">
                  <c:v>14.2210161480997</c:v>
                </c:pt>
                <c:pt idx="3786">
                  <c:v>6.6928541302184401</c:v>
                </c:pt>
                <c:pt idx="3787">
                  <c:v>0</c:v>
                </c:pt>
                <c:pt idx="3788">
                  <c:v>2.6922084584489299</c:v>
                </c:pt>
                <c:pt idx="3789">
                  <c:v>0</c:v>
                </c:pt>
                <c:pt idx="3790">
                  <c:v>0.818794563735325</c:v>
                </c:pt>
                <c:pt idx="3791">
                  <c:v>4.4375224047684902</c:v>
                </c:pt>
                <c:pt idx="3792">
                  <c:v>11.5636241965964</c:v>
                </c:pt>
                <c:pt idx="3793">
                  <c:v>1.66843403834227</c:v>
                </c:pt>
                <c:pt idx="3794">
                  <c:v>10.468684688347601</c:v>
                </c:pt>
                <c:pt idx="3795">
                  <c:v>1.2354713554636101</c:v>
                </c:pt>
                <c:pt idx="3796">
                  <c:v>0.20141150518255499</c:v>
                </c:pt>
                <c:pt idx="3797">
                  <c:v>0.58861421772570799</c:v>
                </c:pt>
                <c:pt idx="3798">
                  <c:v>8.2251943392366798</c:v>
                </c:pt>
                <c:pt idx="3799">
                  <c:v>0</c:v>
                </c:pt>
                <c:pt idx="3800">
                  <c:v>7.5898838371761004</c:v>
                </c:pt>
                <c:pt idx="3801">
                  <c:v>5.2710328093777497</c:v>
                </c:pt>
                <c:pt idx="3802">
                  <c:v>6.3391207700818599</c:v>
                </c:pt>
                <c:pt idx="3803">
                  <c:v>0</c:v>
                </c:pt>
                <c:pt idx="3804">
                  <c:v>2.7770684751827801</c:v>
                </c:pt>
                <c:pt idx="3805">
                  <c:v>1.18161933320951</c:v>
                </c:pt>
                <c:pt idx="3806">
                  <c:v>0.12077781963810701</c:v>
                </c:pt>
                <c:pt idx="3807">
                  <c:v>5.3248097229154201</c:v>
                </c:pt>
                <c:pt idx="3808">
                  <c:v>0.38233051349502101</c:v>
                </c:pt>
                <c:pt idx="3809">
                  <c:v>5.56992562045947</c:v>
                </c:pt>
                <c:pt idx="3810">
                  <c:v>8.7578562007768497</c:v>
                </c:pt>
                <c:pt idx="3811">
                  <c:v>3.0595664620963499</c:v>
                </c:pt>
                <c:pt idx="3812">
                  <c:v>0.454038365851899</c:v>
                </c:pt>
                <c:pt idx="3813">
                  <c:v>0</c:v>
                </c:pt>
                <c:pt idx="3814">
                  <c:v>2.5155815134321999</c:v>
                </c:pt>
                <c:pt idx="3815">
                  <c:v>7.2339706835692699</c:v>
                </c:pt>
                <c:pt idx="3816">
                  <c:v>0</c:v>
                </c:pt>
                <c:pt idx="3817">
                  <c:v>18.9297249702507</c:v>
                </c:pt>
                <c:pt idx="3818">
                  <c:v>0.29243220611786402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4.3318687646300402</c:v>
                </c:pt>
                <c:pt idx="3823">
                  <c:v>5.4060491680337197</c:v>
                </c:pt>
                <c:pt idx="3824">
                  <c:v>4.9336221468878403</c:v>
                </c:pt>
                <c:pt idx="3825">
                  <c:v>22.291698653731999</c:v>
                </c:pt>
                <c:pt idx="3826">
                  <c:v>1.9376870514965301</c:v>
                </c:pt>
                <c:pt idx="3827">
                  <c:v>6.3114614604960604</c:v>
                </c:pt>
                <c:pt idx="3828">
                  <c:v>4.0352394770515101</c:v>
                </c:pt>
                <c:pt idx="3829">
                  <c:v>6.4694793739102803</c:v>
                </c:pt>
                <c:pt idx="3830">
                  <c:v>2.15981213904172</c:v>
                </c:pt>
                <c:pt idx="3831">
                  <c:v>2.0949894894469998</c:v>
                </c:pt>
                <c:pt idx="3832">
                  <c:v>5.3274695132731704</c:v>
                </c:pt>
                <c:pt idx="3833">
                  <c:v>2.18598517552575</c:v>
                </c:pt>
                <c:pt idx="3834">
                  <c:v>8.7893884532481703</c:v>
                </c:pt>
                <c:pt idx="3835">
                  <c:v>0</c:v>
                </c:pt>
                <c:pt idx="3836">
                  <c:v>3.5683382825157102</c:v>
                </c:pt>
                <c:pt idx="3837">
                  <c:v>0</c:v>
                </c:pt>
                <c:pt idx="3838">
                  <c:v>4.8633302801831197</c:v>
                </c:pt>
                <c:pt idx="3839">
                  <c:v>2.9590673766434898</c:v>
                </c:pt>
                <c:pt idx="3840">
                  <c:v>3.4675429624028502</c:v>
                </c:pt>
                <c:pt idx="3841">
                  <c:v>4.0588486183936601</c:v>
                </c:pt>
                <c:pt idx="3842">
                  <c:v>1.0338815370950301</c:v>
                </c:pt>
                <c:pt idx="3843">
                  <c:v>0</c:v>
                </c:pt>
                <c:pt idx="3844">
                  <c:v>6.0740015706699602</c:v>
                </c:pt>
                <c:pt idx="3845">
                  <c:v>0</c:v>
                </c:pt>
                <c:pt idx="3846">
                  <c:v>5.3071985635508101</c:v>
                </c:pt>
                <c:pt idx="3847">
                  <c:v>0</c:v>
                </c:pt>
                <c:pt idx="3848">
                  <c:v>2.58489590433099</c:v>
                </c:pt>
                <c:pt idx="3849">
                  <c:v>8.53401428825922</c:v>
                </c:pt>
                <c:pt idx="3850">
                  <c:v>8.1061756700496304</c:v>
                </c:pt>
                <c:pt idx="3851">
                  <c:v>0</c:v>
                </c:pt>
                <c:pt idx="3852">
                  <c:v>6.8825720123931902</c:v>
                </c:pt>
                <c:pt idx="3853">
                  <c:v>6.6143683291306203</c:v>
                </c:pt>
                <c:pt idx="3854">
                  <c:v>3.7132238612119499</c:v>
                </c:pt>
                <c:pt idx="3855">
                  <c:v>9.3019264722371808</c:v>
                </c:pt>
                <c:pt idx="3856">
                  <c:v>3.7982060652973102</c:v>
                </c:pt>
                <c:pt idx="3857">
                  <c:v>11.573162036727</c:v>
                </c:pt>
                <c:pt idx="3858">
                  <c:v>0</c:v>
                </c:pt>
                <c:pt idx="3859">
                  <c:v>22.634386700963301</c:v>
                </c:pt>
                <c:pt idx="3860">
                  <c:v>0</c:v>
                </c:pt>
                <c:pt idx="3861">
                  <c:v>6.3073840036517002</c:v>
                </c:pt>
                <c:pt idx="3862">
                  <c:v>0.797679746028231</c:v>
                </c:pt>
                <c:pt idx="3863">
                  <c:v>7.8452597210773503</c:v>
                </c:pt>
                <c:pt idx="3864">
                  <c:v>6.1673336816971602</c:v>
                </c:pt>
                <c:pt idx="3865">
                  <c:v>1.85456942936964</c:v>
                </c:pt>
                <c:pt idx="3866">
                  <c:v>7.3628159036557603</c:v>
                </c:pt>
                <c:pt idx="3867">
                  <c:v>9.1634380661969104</c:v>
                </c:pt>
                <c:pt idx="3868">
                  <c:v>6.2978144086028296</c:v>
                </c:pt>
                <c:pt idx="3869">
                  <c:v>5.3287587608472204</c:v>
                </c:pt>
                <c:pt idx="3870">
                  <c:v>5.6140840044930496</c:v>
                </c:pt>
                <c:pt idx="3871">
                  <c:v>0</c:v>
                </c:pt>
                <c:pt idx="3872">
                  <c:v>2.3116990476562398</c:v>
                </c:pt>
                <c:pt idx="3873">
                  <c:v>2.8011204435746802</c:v>
                </c:pt>
                <c:pt idx="3874">
                  <c:v>4.8037748955760398</c:v>
                </c:pt>
                <c:pt idx="3875">
                  <c:v>0.52282656053130505</c:v>
                </c:pt>
                <c:pt idx="3876">
                  <c:v>6.8133615107860503</c:v>
                </c:pt>
                <c:pt idx="3877">
                  <c:v>5.8252000562259001</c:v>
                </c:pt>
                <c:pt idx="3878">
                  <c:v>3.4758029373206298</c:v>
                </c:pt>
                <c:pt idx="3879">
                  <c:v>4.3339357172504398</c:v>
                </c:pt>
                <c:pt idx="3880">
                  <c:v>0.70477881564220402</c:v>
                </c:pt>
                <c:pt idx="3881">
                  <c:v>21.047132684919202</c:v>
                </c:pt>
                <c:pt idx="3882">
                  <c:v>5.2186425147351301</c:v>
                </c:pt>
                <c:pt idx="3883">
                  <c:v>4.1793361305996299</c:v>
                </c:pt>
                <c:pt idx="3884">
                  <c:v>6.3175984913675203</c:v>
                </c:pt>
                <c:pt idx="3885">
                  <c:v>6.93567784910383</c:v>
                </c:pt>
                <c:pt idx="3886">
                  <c:v>1.25036149309078</c:v>
                </c:pt>
                <c:pt idx="3887">
                  <c:v>0.57457210052617103</c:v>
                </c:pt>
                <c:pt idx="3888">
                  <c:v>0</c:v>
                </c:pt>
                <c:pt idx="3889">
                  <c:v>5.6373022388970098</c:v>
                </c:pt>
                <c:pt idx="3890">
                  <c:v>1.55815966503534</c:v>
                </c:pt>
                <c:pt idx="3891">
                  <c:v>0</c:v>
                </c:pt>
                <c:pt idx="3892">
                  <c:v>0</c:v>
                </c:pt>
                <c:pt idx="3893">
                  <c:v>2.15896471906647</c:v>
                </c:pt>
                <c:pt idx="3894">
                  <c:v>5.7517131974049098</c:v>
                </c:pt>
                <c:pt idx="3895">
                  <c:v>8.3144710312460504</c:v>
                </c:pt>
                <c:pt idx="3896">
                  <c:v>0.85998772080570796</c:v>
                </c:pt>
                <c:pt idx="3897">
                  <c:v>10.3502521320629</c:v>
                </c:pt>
                <c:pt idx="3898">
                  <c:v>4.60254162656563</c:v>
                </c:pt>
                <c:pt idx="3899">
                  <c:v>1.63663673412685</c:v>
                </c:pt>
                <c:pt idx="3900">
                  <c:v>5.8589457669281098</c:v>
                </c:pt>
                <c:pt idx="3901">
                  <c:v>3.1720556215818299</c:v>
                </c:pt>
                <c:pt idx="3902">
                  <c:v>28.627425013743999</c:v>
                </c:pt>
                <c:pt idx="3903">
                  <c:v>13.1019237927469</c:v>
                </c:pt>
                <c:pt idx="3904">
                  <c:v>2.0111465850349899</c:v>
                </c:pt>
                <c:pt idx="3905">
                  <c:v>0.234507206117473</c:v>
                </c:pt>
                <c:pt idx="3906">
                  <c:v>12.560549713164599</c:v>
                </c:pt>
                <c:pt idx="3907">
                  <c:v>1.9436148861879201</c:v>
                </c:pt>
                <c:pt idx="3908">
                  <c:v>3.8410893412660898</c:v>
                </c:pt>
                <c:pt idx="3909">
                  <c:v>10.549506879180999</c:v>
                </c:pt>
                <c:pt idx="3910">
                  <c:v>6.8619692448863798</c:v>
                </c:pt>
                <c:pt idx="3911">
                  <c:v>6.8020654091942001</c:v>
                </c:pt>
                <c:pt idx="3912">
                  <c:v>0.84787553818560202</c:v>
                </c:pt>
                <c:pt idx="3913">
                  <c:v>2.8904893907528999</c:v>
                </c:pt>
                <c:pt idx="3914">
                  <c:v>10.8665719436594</c:v>
                </c:pt>
                <c:pt idx="3915">
                  <c:v>4.2528062886744102</c:v>
                </c:pt>
                <c:pt idx="3916">
                  <c:v>1.98240321173407</c:v>
                </c:pt>
                <c:pt idx="3917">
                  <c:v>5.8242856781478398</c:v>
                </c:pt>
                <c:pt idx="3918">
                  <c:v>1.6525954377818299</c:v>
                </c:pt>
                <c:pt idx="3919">
                  <c:v>3.6280747703396301</c:v>
                </c:pt>
                <c:pt idx="3920">
                  <c:v>2.6374265014457499</c:v>
                </c:pt>
                <c:pt idx="3921">
                  <c:v>6.5138741276882799</c:v>
                </c:pt>
                <c:pt idx="3922">
                  <c:v>0.76835919780300399</c:v>
                </c:pt>
                <c:pt idx="3923">
                  <c:v>4.1900901504923604</c:v>
                </c:pt>
                <c:pt idx="3924">
                  <c:v>3.0511608276098898</c:v>
                </c:pt>
                <c:pt idx="3925">
                  <c:v>14.175231880080499</c:v>
                </c:pt>
                <c:pt idx="3926">
                  <c:v>6.0542208939019702</c:v>
                </c:pt>
                <c:pt idx="3927">
                  <c:v>0</c:v>
                </c:pt>
                <c:pt idx="3928">
                  <c:v>0</c:v>
                </c:pt>
                <c:pt idx="3929">
                  <c:v>1.3139377396873799</c:v>
                </c:pt>
                <c:pt idx="3930">
                  <c:v>0.88620426581703104</c:v>
                </c:pt>
                <c:pt idx="3931">
                  <c:v>4.0166795579219796</c:v>
                </c:pt>
                <c:pt idx="3932">
                  <c:v>4.0514103367404504</c:v>
                </c:pt>
                <c:pt idx="3933">
                  <c:v>0</c:v>
                </c:pt>
                <c:pt idx="3934">
                  <c:v>0</c:v>
                </c:pt>
                <c:pt idx="3935">
                  <c:v>4.0671494295827104</c:v>
                </c:pt>
                <c:pt idx="3936">
                  <c:v>1.70980396970311</c:v>
                </c:pt>
                <c:pt idx="3937">
                  <c:v>7.3415938686296398</c:v>
                </c:pt>
                <c:pt idx="3938">
                  <c:v>4.76587219840457</c:v>
                </c:pt>
                <c:pt idx="3939">
                  <c:v>5.7023211569589103</c:v>
                </c:pt>
                <c:pt idx="3940">
                  <c:v>3.9914367716435399</c:v>
                </c:pt>
                <c:pt idx="3941">
                  <c:v>2.0575689943946802</c:v>
                </c:pt>
                <c:pt idx="3942">
                  <c:v>1.8541810162214301</c:v>
                </c:pt>
                <c:pt idx="3943">
                  <c:v>10.8936197261629</c:v>
                </c:pt>
                <c:pt idx="3944">
                  <c:v>3.4881253622843702</c:v>
                </c:pt>
                <c:pt idx="3945">
                  <c:v>10.5163080815057</c:v>
                </c:pt>
                <c:pt idx="3946">
                  <c:v>2.8074061706336102</c:v>
                </c:pt>
                <c:pt idx="3947">
                  <c:v>5.8911150915342096</c:v>
                </c:pt>
                <c:pt idx="3948">
                  <c:v>0</c:v>
                </c:pt>
                <c:pt idx="3949">
                  <c:v>3.60799007073481</c:v>
                </c:pt>
                <c:pt idx="3950">
                  <c:v>0</c:v>
                </c:pt>
                <c:pt idx="3951">
                  <c:v>1.1006738101933</c:v>
                </c:pt>
                <c:pt idx="3952">
                  <c:v>1.56782261300298</c:v>
                </c:pt>
                <c:pt idx="3953">
                  <c:v>1.27430917640955</c:v>
                </c:pt>
                <c:pt idx="3954">
                  <c:v>8.8652390193778796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3.4634971943496899</c:v>
                </c:pt>
                <c:pt idx="3959">
                  <c:v>0</c:v>
                </c:pt>
                <c:pt idx="3960">
                  <c:v>2.5685312463543002</c:v>
                </c:pt>
                <c:pt idx="3961">
                  <c:v>7.4463351334224798E-3</c:v>
                </c:pt>
                <c:pt idx="3962">
                  <c:v>4.3018362405085497</c:v>
                </c:pt>
                <c:pt idx="3963">
                  <c:v>3.2122217630394201</c:v>
                </c:pt>
                <c:pt idx="3964">
                  <c:v>14.0847459111102</c:v>
                </c:pt>
                <c:pt idx="3965">
                  <c:v>5.2321887049933604</c:v>
                </c:pt>
                <c:pt idx="3966">
                  <c:v>9.5828556019758206</c:v>
                </c:pt>
                <c:pt idx="3967">
                  <c:v>8.5705827514396091</c:v>
                </c:pt>
                <c:pt idx="3968">
                  <c:v>0</c:v>
                </c:pt>
                <c:pt idx="3969">
                  <c:v>11.162479693781901</c:v>
                </c:pt>
                <c:pt idx="3970">
                  <c:v>0</c:v>
                </c:pt>
                <c:pt idx="3971">
                  <c:v>0</c:v>
                </c:pt>
                <c:pt idx="3972">
                  <c:v>2.2422238152129599</c:v>
                </c:pt>
                <c:pt idx="3973">
                  <c:v>4.01918903197343</c:v>
                </c:pt>
                <c:pt idx="3974">
                  <c:v>0</c:v>
                </c:pt>
                <c:pt idx="3975">
                  <c:v>7.2782102101499504</c:v>
                </c:pt>
                <c:pt idx="3976">
                  <c:v>1.7732769575447</c:v>
                </c:pt>
                <c:pt idx="3977">
                  <c:v>0</c:v>
                </c:pt>
                <c:pt idx="3978">
                  <c:v>9.8516604707124902</c:v>
                </c:pt>
                <c:pt idx="3979">
                  <c:v>7.0018355026967196</c:v>
                </c:pt>
                <c:pt idx="3980">
                  <c:v>16.078253022808699</c:v>
                </c:pt>
                <c:pt idx="3981">
                  <c:v>0</c:v>
                </c:pt>
                <c:pt idx="3982">
                  <c:v>4.6742430395966501</c:v>
                </c:pt>
                <c:pt idx="3983">
                  <c:v>0</c:v>
                </c:pt>
                <c:pt idx="3984">
                  <c:v>0</c:v>
                </c:pt>
                <c:pt idx="3985">
                  <c:v>0.69255327517656295</c:v>
                </c:pt>
                <c:pt idx="3986">
                  <c:v>5.36786888810372</c:v>
                </c:pt>
                <c:pt idx="3987">
                  <c:v>0</c:v>
                </c:pt>
                <c:pt idx="3988">
                  <c:v>0.59277850981450697</c:v>
                </c:pt>
                <c:pt idx="3989">
                  <c:v>3.1127624018800999</c:v>
                </c:pt>
                <c:pt idx="3990">
                  <c:v>7.1434781101198501</c:v>
                </c:pt>
                <c:pt idx="3991">
                  <c:v>5.9414272135406101</c:v>
                </c:pt>
                <c:pt idx="3992">
                  <c:v>0</c:v>
                </c:pt>
                <c:pt idx="3993">
                  <c:v>1.09099159852641</c:v>
                </c:pt>
                <c:pt idx="3994">
                  <c:v>8.9624031145254808</c:v>
                </c:pt>
                <c:pt idx="3995">
                  <c:v>5.7310242431476004</c:v>
                </c:pt>
                <c:pt idx="3996">
                  <c:v>1.37213030448748</c:v>
                </c:pt>
                <c:pt idx="3997">
                  <c:v>6.0328128924840803</c:v>
                </c:pt>
                <c:pt idx="3998">
                  <c:v>15.236724811139799</c:v>
                </c:pt>
                <c:pt idx="3999">
                  <c:v>2.1200216611251501</c:v>
                </c:pt>
                <c:pt idx="4000">
                  <c:v>6.8066058575984103</c:v>
                </c:pt>
                <c:pt idx="4001">
                  <c:v>5.8016426377731198</c:v>
                </c:pt>
                <c:pt idx="4002">
                  <c:v>10.3899503224093</c:v>
                </c:pt>
                <c:pt idx="4003">
                  <c:v>5.0026191180004096</c:v>
                </c:pt>
                <c:pt idx="4004">
                  <c:v>12.0364341374371</c:v>
                </c:pt>
                <c:pt idx="4005">
                  <c:v>0</c:v>
                </c:pt>
                <c:pt idx="4006">
                  <c:v>2.6377205908749799</c:v>
                </c:pt>
                <c:pt idx="4007">
                  <c:v>14.916190181098999</c:v>
                </c:pt>
                <c:pt idx="4008">
                  <c:v>0</c:v>
                </c:pt>
                <c:pt idx="4009">
                  <c:v>2.4857339311636699</c:v>
                </c:pt>
                <c:pt idx="4010">
                  <c:v>15.384206964890099</c:v>
                </c:pt>
                <c:pt idx="4011">
                  <c:v>8.3470309000061391</c:v>
                </c:pt>
                <c:pt idx="4012">
                  <c:v>7.1425961194946401</c:v>
                </c:pt>
                <c:pt idx="4013">
                  <c:v>9.1698788210270195</c:v>
                </c:pt>
                <c:pt idx="4014">
                  <c:v>0</c:v>
                </c:pt>
                <c:pt idx="4015">
                  <c:v>4.4096751924812096</c:v>
                </c:pt>
                <c:pt idx="4016">
                  <c:v>3.9422699749538701</c:v>
                </c:pt>
                <c:pt idx="4017">
                  <c:v>3.3608564294778498</c:v>
                </c:pt>
                <c:pt idx="4018">
                  <c:v>1.3417281315065801</c:v>
                </c:pt>
                <c:pt idx="4019">
                  <c:v>3.8851947240924098</c:v>
                </c:pt>
                <c:pt idx="4020">
                  <c:v>3.0264324193014498</c:v>
                </c:pt>
                <c:pt idx="4021">
                  <c:v>0</c:v>
                </c:pt>
                <c:pt idx="4022">
                  <c:v>4.0096417095024197</c:v>
                </c:pt>
                <c:pt idx="4023">
                  <c:v>0</c:v>
                </c:pt>
                <c:pt idx="4024">
                  <c:v>2.96569452370848E-2</c:v>
                </c:pt>
                <c:pt idx="4025">
                  <c:v>0</c:v>
                </c:pt>
                <c:pt idx="4026">
                  <c:v>2.6454132443249101</c:v>
                </c:pt>
                <c:pt idx="4027">
                  <c:v>6.18892711213587</c:v>
                </c:pt>
                <c:pt idx="4028">
                  <c:v>5.7196192399544703</c:v>
                </c:pt>
                <c:pt idx="4029">
                  <c:v>0</c:v>
                </c:pt>
                <c:pt idx="4030">
                  <c:v>0.29077515404243498</c:v>
                </c:pt>
                <c:pt idx="4031">
                  <c:v>9.2185312546364706</c:v>
                </c:pt>
                <c:pt idx="4032">
                  <c:v>0</c:v>
                </c:pt>
                <c:pt idx="4033">
                  <c:v>0</c:v>
                </c:pt>
                <c:pt idx="4034">
                  <c:v>4.35571580800395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7.1143937765316103</c:v>
                </c:pt>
                <c:pt idx="4039">
                  <c:v>0</c:v>
                </c:pt>
                <c:pt idx="4040">
                  <c:v>5.8454521603049301</c:v>
                </c:pt>
                <c:pt idx="4041">
                  <c:v>2.9572413966863702</c:v>
                </c:pt>
                <c:pt idx="4042">
                  <c:v>4.2388668432394203</c:v>
                </c:pt>
                <c:pt idx="4043">
                  <c:v>16.556245343742201</c:v>
                </c:pt>
                <c:pt idx="4044">
                  <c:v>7.2790248891362799</c:v>
                </c:pt>
                <c:pt idx="4045">
                  <c:v>0</c:v>
                </c:pt>
                <c:pt idx="4046">
                  <c:v>0</c:v>
                </c:pt>
                <c:pt idx="4047">
                  <c:v>0.58056873718438295</c:v>
                </c:pt>
                <c:pt idx="4048">
                  <c:v>0</c:v>
                </c:pt>
                <c:pt idx="4049">
                  <c:v>0.48543312222007901</c:v>
                </c:pt>
                <c:pt idx="4050">
                  <c:v>0</c:v>
                </c:pt>
                <c:pt idx="4051">
                  <c:v>8.7220873215128805</c:v>
                </c:pt>
                <c:pt idx="4052">
                  <c:v>3.1364523866953</c:v>
                </c:pt>
                <c:pt idx="4053">
                  <c:v>5.9990907628062603E-3</c:v>
                </c:pt>
                <c:pt idx="4054">
                  <c:v>0.54432495545801296</c:v>
                </c:pt>
                <c:pt idx="4055">
                  <c:v>0.67391547556917097</c:v>
                </c:pt>
                <c:pt idx="4056">
                  <c:v>1.3485256527285101</c:v>
                </c:pt>
                <c:pt idx="4057">
                  <c:v>1.33735518989749</c:v>
                </c:pt>
                <c:pt idx="4058">
                  <c:v>1.3847897179795501</c:v>
                </c:pt>
                <c:pt idx="4059">
                  <c:v>0</c:v>
                </c:pt>
                <c:pt idx="4060">
                  <c:v>11.078931130116599</c:v>
                </c:pt>
                <c:pt idx="4061">
                  <c:v>5.9415911107333796</c:v>
                </c:pt>
                <c:pt idx="4062">
                  <c:v>7.44450791343042</c:v>
                </c:pt>
                <c:pt idx="4063">
                  <c:v>6.7726440760749398</c:v>
                </c:pt>
                <c:pt idx="4064">
                  <c:v>0.40037890086701</c:v>
                </c:pt>
                <c:pt idx="4065">
                  <c:v>4.0937339617108499</c:v>
                </c:pt>
                <c:pt idx="4066">
                  <c:v>3.5723884449444299</c:v>
                </c:pt>
                <c:pt idx="4067">
                  <c:v>1.81398751051592</c:v>
                </c:pt>
                <c:pt idx="4068">
                  <c:v>16.869846942606799</c:v>
                </c:pt>
                <c:pt idx="4069">
                  <c:v>16.459734913587699</c:v>
                </c:pt>
                <c:pt idx="4070">
                  <c:v>0</c:v>
                </c:pt>
                <c:pt idx="4071">
                  <c:v>5.5625569733458704</c:v>
                </c:pt>
                <c:pt idx="4072">
                  <c:v>0</c:v>
                </c:pt>
                <c:pt idx="4073">
                  <c:v>0</c:v>
                </c:pt>
                <c:pt idx="4074">
                  <c:v>1.08805835149941</c:v>
                </c:pt>
                <c:pt idx="4075">
                  <c:v>0</c:v>
                </c:pt>
                <c:pt idx="4076">
                  <c:v>0</c:v>
                </c:pt>
                <c:pt idx="4077">
                  <c:v>1.9259447261089999</c:v>
                </c:pt>
                <c:pt idx="4078">
                  <c:v>0</c:v>
                </c:pt>
                <c:pt idx="4079">
                  <c:v>3.0803122647582302</c:v>
                </c:pt>
                <c:pt idx="4080">
                  <c:v>5.9366529021145196</c:v>
                </c:pt>
                <c:pt idx="4081">
                  <c:v>5.94499588235192</c:v>
                </c:pt>
                <c:pt idx="4082">
                  <c:v>5.88106928359813</c:v>
                </c:pt>
                <c:pt idx="4083">
                  <c:v>7.0203440048288499</c:v>
                </c:pt>
                <c:pt idx="4084">
                  <c:v>7.7632819875089604E-2</c:v>
                </c:pt>
                <c:pt idx="4085">
                  <c:v>15.1793000099103</c:v>
                </c:pt>
                <c:pt idx="4086">
                  <c:v>4.59687290509404</c:v>
                </c:pt>
                <c:pt idx="4087">
                  <c:v>4.6072259076089001E-2</c:v>
                </c:pt>
                <c:pt idx="4088">
                  <c:v>0.31429424694344399</c:v>
                </c:pt>
                <c:pt idx="4089">
                  <c:v>3.0525290548336499</c:v>
                </c:pt>
                <c:pt idx="4090">
                  <c:v>0.58923626322465605</c:v>
                </c:pt>
                <c:pt idx="4091">
                  <c:v>11.6730818222076</c:v>
                </c:pt>
                <c:pt idx="4092">
                  <c:v>8.1043985558879594</c:v>
                </c:pt>
                <c:pt idx="4093">
                  <c:v>4.3803761358752196</c:v>
                </c:pt>
                <c:pt idx="4094">
                  <c:v>1.9321206701767699</c:v>
                </c:pt>
                <c:pt idx="4095">
                  <c:v>2.3467139799541799</c:v>
                </c:pt>
                <c:pt idx="4096">
                  <c:v>0.87525159773087602</c:v>
                </c:pt>
                <c:pt idx="4097">
                  <c:v>8.3831645392504193</c:v>
                </c:pt>
                <c:pt idx="4098">
                  <c:v>0.70000045914933895</c:v>
                </c:pt>
                <c:pt idx="4099">
                  <c:v>7.8345677028523104</c:v>
                </c:pt>
                <c:pt idx="4100">
                  <c:v>0</c:v>
                </c:pt>
                <c:pt idx="4101">
                  <c:v>2.96616869496853</c:v>
                </c:pt>
                <c:pt idx="4102">
                  <c:v>5.5888355865470896</c:v>
                </c:pt>
                <c:pt idx="4103">
                  <c:v>1.7715353952471</c:v>
                </c:pt>
                <c:pt idx="4104">
                  <c:v>12.5021726330394</c:v>
                </c:pt>
                <c:pt idx="4105">
                  <c:v>7.9353364898717897</c:v>
                </c:pt>
                <c:pt idx="4106">
                  <c:v>3.0487015139976101</c:v>
                </c:pt>
                <c:pt idx="4107">
                  <c:v>13.2887713043886</c:v>
                </c:pt>
                <c:pt idx="4108">
                  <c:v>0</c:v>
                </c:pt>
                <c:pt idx="4109">
                  <c:v>1.8938977409044799</c:v>
                </c:pt>
                <c:pt idx="4110">
                  <c:v>7.09046550351803</c:v>
                </c:pt>
                <c:pt idx="4111">
                  <c:v>3.8673121777939699</c:v>
                </c:pt>
                <c:pt idx="4112">
                  <c:v>5.5377655594189603</c:v>
                </c:pt>
                <c:pt idx="4113">
                  <c:v>10.285943120676199</c:v>
                </c:pt>
                <c:pt idx="4114">
                  <c:v>7.9091701043952796</c:v>
                </c:pt>
                <c:pt idx="4115">
                  <c:v>0</c:v>
                </c:pt>
                <c:pt idx="4116">
                  <c:v>3.56668575971324</c:v>
                </c:pt>
                <c:pt idx="4117">
                  <c:v>4.32729173991717</c:v>
                </c:pt>
                <c:pt idx="4118">
                  <c:v>6.8877345456393204</c:v>
                </c:pt>
                <c:pt idx="4119">
                  <c:v>0</c:v>
                </c:pt>
                <c:pt idx="4120">
                  <c:v>65.657705278700305</c:v>
                </c:pt>
                <c:pt idx="4121">
                  <c:v>4.5150889215774797</c:v>
                </c:pt>
                <c:pt idx="4122">
                  <c:v>3.1446353434018</c:v>
                </c:pt>
                <c:pt idx="4123">
                  <c:v>1.97405647582702</c:v>
                </c:pt>
                <c:pt idx="4124">
                  <c:v>5.6758506032550704</c:v>
                </c:pt>
                <c:pt idx="4125">
                  <c:v>6.2138191001998599</c:v>
                </c:pt>
                <c:pt idx="4126">
                  <c:v>13.6743243901011</c:v>
                </c:pt>
                <c:pt idx="4127">
                  <c:v>2.44847402718701</c:v>
                </c:pt>
                <c:pt idx="4128">
                  <c:v>4.9738260015968097</c:v>
                </c:pt>
                <c:pt idx="4129">
                  <c:v>3.58085646214125</c:v>
                </c:pt>
                <c:pt idx="4130">
                  <c:v>8.9815743976626798</c:v>
                </c:pt>
                <c:pt idx="4131">
                  <c:v>5.46705824621956</c:v>
                </c:pt>
                <c:pt idx="4132">
                  <c:v>3.64311455160421</c:v>
                </c:pt>
                <c:pt idx="4133">
                  <c:v>7.1685953024353397</c:v>
                </c:pt>
                <c:pt idx="4134">
                  <c:v>6.1518005424095099</c:v>
                </c:pt>
                <c:pt idx="4135">
                  <c:v>1.79657286505353</c:v>
                </c:pt>
                <c:pt idx="4136">
                  <c:v>0</c:v>
                </c:pt>
                <c:pt idx="4137">
                  <c:v>7.48062497169827</c:v>
                </c:pt>
                <c:pt idx="4138">
                  <c:v>9.7296596354245395</c:v>
                </c:pt>
                <c:pt idx="4139">
                  <c:v>5.6487032625419502</c:v>
                </c:pt>
                <c:pt idx="4140">
                  <c:v>8.2543785776941192</c:v>
                </c:pt>
                <c:pt idx="4141">
                  <c:v>6.3350325880768903</c:v>
                </c:pt>
                <c:pt idx="4142">
                  <c:v>15.014747259104</c:v>
                </c:pt>
                <c:pt idx="4143">
                  <c:v>2.19325504831775</c:v>
                </c:pt>
                <c:pt idx="4144">
                  <c:v>1.78972604787515</c:v>
                </c:pt>
                <c:pt idx="4145">
                  <c:v>7.68229475723804</c:v>
                </c:pt>
                <c:pt idx="4146">
                  <c:v>1.6385212860764</c:v>
                </c:pt>
                <c:pt idx="4147">
                  <c:v>2.3761162333433101</c:v>
                </c:pt>
                <c:pt idx="4148">
                  <c:v>0</c:v>
                </c:pt>
                <c:pt idx="4149">
                  <c:v>0</c:v>
                </c:pt>
                <c:pt idx="4150">
                  <c:v>3.04841761500019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5.5798720946163103</c:v>
                </c:pt>
                <c:pt idx="4157">
                  <c:v>6.6987787537938202</c:v>
                </c:pt>
                <c:pt idx="4158">
                  <c:v>5.4923930077391496</c:v>
                </c:pt>
                <c:pt idx="4159">
                  <c:v>6.1273495277513499</c:v>
                </c:pt>
                <c:pt idx="4160">
                  <c:v>0</c:v>
                </c:pt>
                <c:pt idx="4161">
                  <c:v>7.4938425685369801</c:v>
                </c:pt>
                <c:pt idx="4162">
                  <c:v>0</c:v>
                </c:pt>
                <c:pt idx="4163">
                  <c:v>2.1053760539995898</c:v>
                </c:pt>
                <c:pt idx="4164">
                  <c:v>2.7776827121632799</c:v>
                </c:pt>
                <c:pt idx="4165">
                  <c:v>16.524517450147499</c:v>
                </c:pt>
                <c:pt idx="4166">
                  <c:v>11.252762654142799</c:v>
                </c:pt>
                <c:pt idx="4167">
                  <c:v>4.6694256757386903</c:v>
                </c:pt>
                <c:pt idx="4168">
                  <c:v>17.582705843428201</c:v>
                </c:pt>
                <c:pt idx="4169">
                  <c:v>0.158519166156044</c:v>
                </c:pt>
                <c:pt idx="4170">
                  <c:v>9.3952976702794899</c:v>
                </c:pt>
                <c:pt idx="4171">
                  <c:v>0</c:v>
                </c:pt>
                <c:pt idx="4172">
                  <c:v>4.5817583562028901</c:v>
                </c:pt>
                <c:pt idx="4173">
                  <c:v>5.3227971735124102</c:v>
                </c:pt>
                <c:pt idx="4174">
                  <c:v>0</c:v>
                </c:pt>
                <c:pt idx="4175">
                  <c:v>2.3837172026523699</c:v>
                </c:pt>
                <c:pt idx="4176">
                  <c:v>8.6524284002675493</c:v>
                </c:pt>
                <c:pt idx="4177">
                  <c:v>0</c:v>
                </c:pt>
                <c:pt idx="4178">
                  <c:v>3.5903136620156002</c:v>
                </c:pt>
                <c:pt idx="4179">
                  <c:v>4.9888878046686198</c:v>
                </c:pt>
                <c:pt idx="4180">
                  <c:v>12.105690467876499</c:v>
                </c:pt>
                <c:pt idx="4181">
                  <c:v>0.49399912284116698</c:v>
                </c:pt>
                <c:pt idx="4182">
                  <c:v>8.3686167656314296</c:v>
                </c:pt>
                <c:pt idx="4183">
                  <c:v>2.9974762200175999</c:v>
                </c:pt>
                <c:pt idx="4184">
                  <c:v>4.3617210588252098</c:v>
                </c:pt>
                <c:pt idx="4185">
                  <c:v>2.88788705227693</c:v>
                </c:pt>
                <c:pt idx="4186">
                  <c:v>1.3951583080013901</c:v>
                </c:pt>
                <c:pt idx="4187">
                  <c:v>0.51617409804968495</c:v>
                </c:pt>
                <c:pt idx="4188">
                  <c:v>4.8473095837369398</c:v>
                </c:pt>
                <c:pt idx="4189">
                  <c:v>0</c:v>
                </c:pt>
                <c:pt idx="4190">
                  <c:v>6.1709601800562304</c:v>
                </c:pt>
                <c:pt idx="4191">
                  <c:v>3.8631923274610598</c:v>
                </c:pt>
                <c:pt idx="4192">
                  <c:v>6.3076954757653096</c:v>
                </c:pt>
                <c:pt idx="4193">
                  <c:v>1.45716850805906</c:v>
                </c:pt>
                <c:pt idx="4194">
                  <c:v>3.4153604723602902</c:v>
                </c:pt>
                <c:pt idx="4195">
                  <c:v>0</c:v>
                </c:pt>
                <c:pt idx="4196">
                  <c:v>6.7890920132678501</c:v>
                </c:pt>
                <c:pt idx="4197">
                  <c:v>0</c:v>
                </c:pt>
                <c:pt idx="4198">
                  <c:v>6.1803645743504196</c:v>
                </c:pt>
                <c:pt idx="4199">
                  <c:v>16.922979963842302</c:v>
                </c:pt>
                <c:pt idx="4200">
                  <c:v>4.7508027287401404</c:v>
                </c:pt>
                <c:pt idx="4201">
                  <c:v>0</c:v>
                </c:pt>
                <c:pt idx="4202">
                  <c:v>3.5253949340481801</c:v>
                </c:pt>
                <c:pt idx="4203">
                  <c:v>2.5126218007827998</c:v>
                </c:pt>
                <c:pt idx="4204">
                  <c:v>5.4137129578995502</c:v>
                </c:pt>
                <c:pt idx="4205">
                  <c:v>5.16748951065476</c:v>
                </c:pt>
                <c:pt idx="4206">
                  <c:v>6.585594244508</c:v>
                </c:pt>
                <c:pt idx="4207">
                  <c:v>0</c:v>
                </c:pt>
                <c:pt idx="4208">
                  <c:v>0.65368838215002401</c:v>
                </c:pt>
                <c:pt idx="4209">
                  <c:v>22.3446440224415</c:v>
                </c:pt>
                <c:pt idx="4210">
                  <c:v>0</c:v>
                </c:pt>
                <c:pt idx="4211">
                  <c:v>5.6470872259787503</c:v>
                </c:pt>
                <c:pt idx="4212">
                  <c:v>7.6334158118872404</c:v>
                </c:pt>
                <c:pt idx="4213">
                  <c:v>7.82771296908727</c:v>
                </c:pt>
                <c:pt idx="4214">
                  <c:v>14.610885681517701</c:v>
                </c:pt>
                <c:pt idx="4215">
                  <c:v>8.9304715582498808</c:v>
                </c:pt>
                <c:pt idx="4216">
                  <c:v>11.069988462185901</c:v>
                </c:pt>
                <c:pt idx="4217">
                  <c:v>0</c:v>
                </c:pt>
                <c:pt idx="4218">
                  <c:v>4.58375121999567</c:v>
                </c:pt>
                <c:pt idx="4219">
                  <c:v>10.4424188105951</c:v>
                </c:pt>
                <c:pt idx="4220">
                  <c:v>5.6490456456334597</c:v>
                </c:pt>
                <c:pt idx="4221">
                  <c:v>3.45575737056304</c:v>
                </c:pt>
                <c:pt idx="4222">
                  <c:v>5.0229335992572697</c:v>
                </c:pt>
                <c:pt idx="4223">
                  <c:v>5.7305201518128897</c:v>
                </c:pt>
                <c:pt idx="4224">
                  <c:v>3.7093192467416198</c:v>
                </c:pt>
                <c:pt idx="4225">
                  <c:v>0</c:v>
                </c:pt>
                <c:pt idx="4226">
                  <c:v>0</c:v>
                </c:pt>
                <c:pt idx="4227">
                  <c:v>0.31698881456729699</c:v>
                </c:pt>
                <c:pt idx="4228">
                  <c:v>0.41178740605403102</c:v>
                </c:pt>
                <c:pt idx="4229">
                  <c:v>4.6815108749166798</c:v>
                </c:pt>
                <c:pt idx="4230">
                  <c:v>0</c:v>
                </c:pt>
                <c:pt idx="4231">
                  <c:v>0.21769690856387799</c:v>
                </c:pt>
                <c:pt idx="4232">
                  <c:v>4.6100567018762</c:v>
                </c:pt>
                <c:pt idx="4233">
                  <c:v>1.8231078560987599</c:v>
                </c:pt>
                <c:pt idx="4234">
                  <c:v>2.4474753221920902</c:v>
                </c:pt>
                <c:pt idx="4235">
                  <c:v>4.1357421834054202</c:v>
                </c:pt>
                <c:pt idx="4236">
                  <c:v>8.9912984262811406</c:v>
                </c:pt>
                <c:pt idx="4237">
                  <c:v>5.4597882377963201</c:v>
                </c:pt>
                <c:pt idx="4238">
                  <c:v>24.424504100738201</c:v>
                </c:pt>
                <c:pt idx="4239">
                  <c:v>1.37160117989949</c:v>
                </c:pt>
                <c:pt idx="4240">
                  <c:v>7.4431035818535403</c:v>
                </c:pt>
                <c:pt idx="4241">
                  <c:v>0</c:v>
                </c:pt>
                <c:pt idx="4242">
                  <c:v>1.5208417987856699</c:v>
                </c:pt>
                <c:pt idx="4243">
                  <c:v>1.5073060734961301</c:v>
                </c:pt>
                <c:pt idx="4244">
                  <c:v>5.9660022003110198</c:v>
                </c:pt>
                <c:pt idx="4245">
                  <c:v>6.4146243833417698</c:v>
                </c:pt>
                <c:pt idx="4246">
                  <c:v>0</c:v>
                </c:pt>
                <c:pt idx="4247">
                  <c:v>5.4466264880472099</c:v>
                </c:pt>
                <c:pt idx="4248">
                  <c:v>0.45542663241542503</c:v>
                </c:pt>
                <c:pt idx="4249">
                  <c:v>0</c:v>
                </c:pt>
                <c:pt idx="4250">
                  <c:v>3.9635840786807499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4.9873081897358297E-3</c:v>
                </c:pt>
                <c:pt idx="4255">
                  <c:v>1.4701003078760599</c:v>
                </c:pt>
                <c:pt idx="4256">
                  <c:v>0.99356538819785301</c:v>
                </c:pt>
                <c:pt idx="4257">
                  <c:v>7.4345299118549102</c:v>
                </c:pt>
                <c:pt idx="4258">
                  <c:v>10.3989869175754</c:v>
                </c:pt>
                <c:pt idx="4259">
                  <c:v>0.33557106536171799</c:v>
                </c:pt>
                <c:pt idx="4260">
                  <c:v>3.2134486904322501</c:v>
                </c:pt>
                <c:pt idx="4261">
                  <c:v>0.412273924815235</c:v>
                </c:pt>
                <c:pt idx="4262">
                  <c:v>3.3534178806352299</c:v>
                </c:pt>
                <c:pt idx="4263">
                  <c:v>1.2408717954765001</c:v>
                </c:pt>
                <c:pt idx="4264">
                  <c:v>6.5980843932975004</c:v>
                </c:pt>
                <c:pt idx="4265">
                  <c:v>0.26329619619682398</c:v>
                </c:pt>
                <c:pt idx="4266">
                  <c:v>9.1834858057411797</c:v>
                </c:pt>
                <c:pt idx="4267">
                  <c:v>4.0214469521499501</c:v>
                </c:pt>
                <c:pt idx="4268">
                  <c:v>4.2707285781986801</c:v>
                </c:pt>
                <c:pt idx="4269">
                  <c:v>0</c:v>
                </c:pt>
                <c:pt idx="4270">
                  <c:v>11.2447873045652</c:v>
                </c:pt>
                <c:pt idx="4271">
                  <c:v>10.6566798947948</c:v>
                </c:pt>
                <c:pt idx="4272">
                  <c:v>6.7626296057811599</c:v>
                </c:pt>
                <c:pt idx="4273">
                  <c:v>0.15202255078653501</c:v>
                </c:pt>
                <c:pt idx="4274">
                  <c:v>5.4442157562614604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6.7483390330158599</c:v>
                </c:pt>
                <c:pt idx="4280">
                  <c:v>3.7166283163502101</c:v>
                </c:pt>
                <c:pt idx="4281">
                  <c:v>0</c:v>
                </c:pt>
                <c:pt idx="4282">
                  <c:v>8.6853780537921299</c:v>
                </c:pt>
                <c:pt idx="4283">
                  <c:v>0.54152008798605999</c:v>
                </c:pt>
                <c:pt idx="4284">
                  <c:v>3.92241192846845</c:v>
                </c:pt>
                <c:pt idx="4285">
                  <c:v>0</c:v>
                </c:pt>
                <c:pt idx="4286">
                  <c:v>22.831356059400498</c:v>
                </c:pt>
                <c:pt idx="4287">
                  <c:v>0.80451124249961004</c:v>
                </c:pt>
                <c:pt idx="4288">
                  <c:v>5.5569277894498397</c:v>
                </c:pt>
                <c:pt idx="4289">
                  <c:v>3.2611532290844498</c:v>
                </c:pt>
                <c:pt idx="4290">
                  <c:v>0</c:v>
                </c:pt>
                <c:pt idx="4291">
                  <c:v>6.8626033576062797</c:v>
                </c:pt>
                <c:pt idx="4292">
                  <c:v>28.342781674786</c:v>
                </c:pt>
                <c:pt idx="4293">
                  <c:v>0</c:v>
                </c:pt>
                <c:pt idx="4294">
                  <c:v>8.0824277005661198</c:v>
                </c:pt>
                <c:pt idx="4295">
                  <c:v>1.06976751365672</c:v>
                </c:pt>
                <c:pt idx="4296">
                  <c:v>2.4622248793737098</c:v>
                </c:pt>
                <c:pt idx="4297">
                  <c:v>6.2239559263103796</c:v>
                </c:pt>
                <c:pt idx="4298">
                  <c:v>4.1255455478066096</c:v>
                </c:pt>
                <c:pt idx="4299">
                  <c:v>0</c:v>
                </c:pt>
                <c:pt idx="4300">
                  <c:v>6.9458726900690797</c:v>
                </c:pt>
                <c:pt idx="4301">
                  <c:v>2.2967734405205702</c:v>
                </c:pt>
                <c:pt idx="4302">
                  <c:v>2.7733318521277002</c:v>
                </c:pt>
                <c:pt idx="4303">
                  <c:v>6.4982381508678699</c:v>
                </c:pt>
                <c:pt idx="4304">
                  <c:v>9.7196298916055208E-3</c:v>
                </c:pt>
                <c:pt idx="4305">
                  <c:v>0.63474348930116797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5.2347939686205498</c:v>
                </c:pt>
                <c:pt idx="4311">
                  <c:v>2.0902279235755401</c:v>
                </c:pt>
                <c:pt idx="4312">
                  <c:v>3.8006569206985001</c:v>
                </c:pt>
                <c:pt idx="4313">
                  <c:v>0</c:v>
                </c:pt>
                <c:pt idx="4314">
                  <c:v>8.0383798184909807</c:v>
                </c:pt>
                <c:pt idx="4315">
                  <c:v>2.1915159377684201</c:v>
                </c:pt>
                <c:pt idx="4316">
                  <c:v>8.6501839322948104</c:v>
                </c:pt>
                <c:pt idx="4317">
                  <c:v>7.0092309987399499</c:v>
                </c:pt>
                <c:pt idx="4318">
                  <c:v>5.12756288228179</c:v>
                </c:pt>
                <c:pt idx="4319">
                  <c:v>2.4429196064980601</c:v>
                </c:pt>
                <c:pt idx="4320">
                  <c:v>5.6812225347085397</c:v>
                </c:pt>
                <c:pt idx="4321">
                  <c:v>16.231057956845099</c:v>
                </c:pt>
                <c:pt idx="4322">
                  <c:v>3.2270026042250102</c:v>
                </c:pt>
                <c:pt idx="4323">
                  <c:v>0</c:v>
                </c:pt>
                <c:pt idx="4324">
                  <c:v>0</c:v>
                </c:pt>
                <c:pt idx="4325">
                  <c:v>1.01990289210082</c:v>
                </c:pt>
                <c:pt idx="4326">
                  <c:v>1.2168436603770101</c:v>
                </c:pt>
                <c:pt idx="4327">
                  <c:v>0</c:v>
                </c:pt>
                <c:pt idx="4328">
                  <c:v>3.3782824849777602</c:v>
                </c:pt>
                <c:pt idx="4329">
                  <c:v>7.8090433731772304</c:v>
                </c:pt>
                <c:pt idx="4330">
                  <c:v>7.8544245303417703</c:v>
                </c:pt>
                <c:pt idx="4331">
                  <c:v>3.3737709555860498</c:v>
                </c:pt>
                <c:pt idx="4332">
                  <c:v>11.512529941978899</c:v>
                </c:pt>
                <c:pt idx="4333">
                  <c:v>8.3757046362778205</c:v>
                </c:pt>
                <c:pt idx="4334">
                  <c:v>6.4582582260344399</c:v>
                </c:pt>
                <c:pt idx="4335">
                  <c:v>0.85230420474530399</c:v>
                </c:pt>
                <c:pt idx="4336">
                  <c:v>4.1864448851934997</c:v>
                </c:pt>
                <c:pt idx="4337">
                  <c:v>6.6008357361923196</c:v>
                </c:pt>
                <c:pt idx="4338">
                  <c:v>2.3776195373917601</c:v>
                </c:pt>
                <c:pt idx="4339">
                  <c:v>3.5197004698402501</c:v>
                </c:pt>
                <c:pt idx="4340">
                  <c:v>0</c:v>
                </c:pt>
                <c:pt idx="4341">
                  <c:v>5.9097085467960699</c:v>
                </c:pt>
                <c:pt idx="4342">
                  <c:v>4.1644908666474203</c:v>
                </c:pt>
                <c:pt idx="4343">
                  <c:v>9.5229435389311394</c:v>
                </c:pt>
                <c:pt idx="4344">
                  <c:v>2.6766218452624502</c:v>
                </c:pt>
                <c:pt idx="4345">
                  <c:v>1.30711790148203</c:v>
                </c:pt>
                <c:pt idx="4346">
                  <c:v>8.5825396030336591</c:v>
                </c:pt>
                <c:pt idx="4347">
                  <c:v>0</c:v>
                </c:pt>
                <c:pt idx="4348">
                  <c:v>6.3280209612697602</c:v>
                </c:pt>
                <c:pt idx="4349">
                  <c:v>0</c:v>
                </c:pt>
                <c:pt idx="4350">
                  <c:v>3.2535862129843101</c:v>
                </c:pt>
                <c:pt idx="4351">
                  <c:v>3.4330798127356998</c:v>
                </c:pt>
                <c:pt idx="4352">
                  <c:v>1.6774665812032701</c:v>
                </c:pt>
                <c:pt idx="4353">
                  <c:v>2.8907990438225899</c:v>
                </c:pt>
                <c:pt idx="4354">
                  <c:v>9.5992277229192897</c:v>
                </c:pt>
                <c:pt idx="4355">
                  <c:v>0</c:v>
                </c:pt>
                <c:pt idx="4356">
                  <c:v>0</c:v>
                </c:pt>
                <c:pt idx="4357">
                  <c:v>3.2910776802026098</c:v>
                </c:pt>
                <c:pt idx="4358">
                  <c:v>3.4775931784113001</c:v>
                </c:pt>
                <c:pt idx="4359">
                  <c:v>1.8353652248582299</c:v>
                </c:pt>
                <c:pt idx="4360">
                  <c:v>4.4222707221666697</c:v>
                </c:pt>
                <c:pt idx="4361">
                  <c:v>3.1574241922514799</c:v>
                </c:pt>
                <c:pt idx="4362">
                  <c:v>9.4476924709275494</c:v>
                </c:pt>
                <c:pt idx="4363">
                  <c:v>0.39299835077119899</c:v>
                </c:pt>
                <c:pt idx="4364">
                  <c:v>0.40343784039978497</c:v>
                </c:pt>
                <c:pt idx="4365">
                  <c:v>1.14823573272244</c:v>
                </c:pt>
                <c:pt idx="4366">
                  <c:v>2.40348971811094</c:v>
                </c:pt>
                <c:pt idx="4367">
                  <c:v>4.9553014322949904</c:v>
                </c:pt>
                <c:pt idx="4368">
                  <c:v>0</c:v>
                </c:pt>
                <c:pt idx="4369">
                  <c:v>16.3605610499656</c:v>
                </c:pt>
                <c:pt idx="4370">
                  <c:v>6.5400748170657996</c:v>
                </c:pt>
                <c:pt idx="4371">
                  <c:v>7.2440599338280496</c:v>
                </c:pt>
                <c:pt idx="4372">
                  <c:v>2.1975709588532002</c:v>
                </c:pt>
                <c:pt idx="4373">
                  <c:v>0</c:v>
                </c:pt>
                <c:pt idx="4374">
                  <c:v>8.5815124833716592</c:v>
                </c:pt>
                <c:pt idx="4375">
                  <c:v>6.2571551471311198</c:v>
                </c:pt>
                <c:pt idx="4376">
                  <c:v>0</c:v>
                </c:pt>
                <c:pt idx="4377">
                  <c:v>0</c:v>
                </c:pt>
                <c:pt idx="4378">
                  <c:v>3.3637777245044602</c:v>
                </c:pt>
                <c:pt idx="4379">
                  <c:v>2.3967347411950399</c:v>
                </c:pt>
                <c:pt idx="4380">
                  <c:v>1.41929519503234</c:v>
                </c:pt>
                <c:pt idx="4381">
                  <c:v>20.2567508385129</c:v>
                </c:pt>
                <c:pt idx="4382">
                  <c:v>3.9835002319347499</c:v>
                </c:pt>
                <c:pt idx="4383">
                  <c:v>0</c:v>
                </c:pt>
                <c:pt idx="4384">
                  <c:v>3.2194072346434401</c:v>
                </c:pt>
                <c:pt idx="4385">
                  <c:v>8.6334055705684101</c:v>
                </c:pt>
                <c:pt idx="4386">
                  <c:v>0</c:v>
                </c:pt>
                <c:pt idx="4387">
                  <c:v>8.0596573416228807</c:v>
                </c:pt>
                <c:pt idx="4388">
                  <c:v>29.588287662212299</c:v>
                </c:pt>
                <c:pt idx="4389">
                  <c:v>13.8679717616583</c:v>
                </c:pt>
                <c:pt idx="4390">
                  <c:v>0</c:v>
                </c:pt>
                <c:pt idx="4391">
                  <c:v>6.4901127386691799</c:v>
                </c:pt>
                <c:pt idx="4392">
                  <c:v>10.33147960652</c:v>
                </c:pt>
                <c:pt idx="4393">
                  <c:v>0</c:v>
                </c:pt>
                <c:pt idx="4394">
                  <c:v>0.86952604942151801</c:v>
                </c:pt>
                <c:pt idx="4395">
                  <c:v>11.600102585219499</c:v>
                </c:pt>
                <c:pt idx="4396">
                  <c:v>4.17867636445781</c:v>
                </c:pt>
                <c:pt idx="4397">
                  <c:v>0.91287627647192005</c:v>
                </c:pt>
                <c:pt idx="4398">
                  <c:v>0</c:v>
                </c:pt>
                <c:pt idx="4399">
                  <c:v>7.8705695119783803</c:v>
                </c:pt>
                <c:pt idx="4400">
                  <c:v>4.33010419455593</c:v>
                </c:pt>
                <c:pt idx="4401">
                  <c:v>10.581901996323101</c:v>
                </c:pt>
                <c:pt idx="4402">
                  <c:v>3.2459961746810899</c:v>
                </c:pt>
                <c:pt idx="4403">
                  <c:v>0</c:v>
                </c:pt>
                <c:pt idx="4404">
                  <c:v>30.997687238633301</c:v>
                </c:pt>
                <c:pt idx="4405">
                  <c:v>3.86577636491316</c:v>
                </c:pt>
                <c:pt idx="4406">
                  <c:v>4.8671517317648201</c:v>
                </c:pt>
                <c:pt idx="4407">
                  <c:v>1.30995315325274</c:v>
                </c:pt>
                <c:pt idx="4408">
                  <c:v>0</c:v>
                </c:pt>
                <c:pt idx="4409">
                  <c:v>11.397721265158101</c:v>
                </c:pt>
                <c:pt idx="4410">
                  <c:v>0.60687416288212503</c:v>
                </c:pt>
                <c:pt idx="4411">
                  <c:v>6.8948583928154497</c:v>
                </c:pt>
                <c:pt idx="4412">
                  <c:v>3.46809520525915</c:v>
                </c:pt>
                <c:pt idx="4413">
                  <c:v>0</c:v>
                </c:pt>
                <c:pt idx="4414">
                  <c:v>3.4357783273315099</c:v>
                </c:pt>
                <c:pt idx="4415">
                  <c:v>1.8645607356143199</c:v>
                </c:pt>
                <c:pt idx="4416">
                  <c:v>3.2077801390951599</c:v>
                </c:pt>
                <c:pt idx="4417">
                  <c:v>4.7495050848941798</c:v>
                </c:pt>
                <c:pt idx="44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88-4230-9CFA-6875D82D9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201087"/>
        <c:axId val="148791839"/>
      </c:scatterChart>
      <c:valAx>
        <c:axId val="1538201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91839"/>
        <c:crosses val="autoZero"/>
        <c:crossBetween val="midCat"/>
      </c:valAx>
      <c:valAx>
        <c:axId val="148791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201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7124890638670148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SORT'!$AA$3</c:f>
              <c:strCache>
                <c:ptCount val="1"/>
                <c:pt idx="0">
                  <c:v>CRE Loans To NW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SORT'!$AA$4:$AA$4422</c:f>
              <c:numCache>
                <c:formatCode>0.00</c:formatCode>
                <c:ptCount val="4419"/>
                <c:pt idx="0">
                  <c:v>58.027725612224003</c:v>
                </c:pt>
                <c:pt idx="1">
                  <c:v>0</c:v>
                </c:pt>
                <c:pt idx="2">
                  <c:v>81.299220039922005</c:v>
                </c:pt>
                <c:pt idx="3">
                  <c:v>85.087667353582901</c:v>
                </c:pt>
                <c:pt idx="4">
                  <c:v>-268.63709512908298</c:v>
                </c:pt>
                <c:pt idx="5">
                  <c:v>0</c:v>
                </c:pt>
                <c:pt idx="6">
                  <c:v>74.167885574318802</c:v>
                </c:pt>
                <c:pt idx="7">
                  <c:v>44.910620985224902</c:v>
                </c:pt>
                <c:pt idx="8">
                  <c:v>0</c:v>
                </c:pt>
                <c:pt idx="9">
                  <c:v>0</c:v>
                </c:pt>
                <c:pt idx="10">
                  <c:v>48.0781782871533</c:v>
                </c:pt>
                <c:pt idx="11">
                  <c:v>0</c:v>
                </c:pt>
                <c:pt idx="12">
                  <c:v>0</c:v>
                </c:pt>
                <c:pt idx="13">
                  <c:v>78.638909207367803</c:v>
                </c:pt>
                <c:pt idx="14">
                  <c:v>4.6045664959619499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48.818924045712897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147.17636665656099</c:v>
                </c:pt>
                <c:pt idx="25">
                  <c:v>41.227743837919299</c:v>
                </c:pt>
                <c:pt idx="26">
                  <c:v>45.5412885715849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0.17137364492541801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54.9025801050486</c:v>
                </c:pt>
                <c:pt idx="42">
                  <c:v>0</c:v>
                </c:pt>
                <c:pt idx="43">
                  <c:v>283.57809913946198</c:v>
                </c:pt>
                <c:pt idx="44">
                  <c:v>0</c:v>
                </c:pt>
                <c:pt idx="45">
                  <c:v>6.7562237451150802</c:v>
                </c:pt>
                <c:pt idx="46">
                  <c:v>0</c:v>
                </c:pt>
                <c:pt idx="47">
                  <c:v>133.31201750148799</c:v>
                </c:pt>
                <c:pt idx="48">
                  <c:v>34.785216624896997</c:v>
                </c:pt>
                <c:pt idx="49">
                  <c:v>61.807196707526998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107.932432376451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3.7644842191085401</c:v>
                </c:pt>
                <c:pt idx="58">
                  <c:v>20.1988704603109</c:v>
                </c:pt>
                <c:pt idx="59">
                  <c:v>0</c:v>
                </c:pt>
                <c:pt idx="60">
                  <c:v>0</c:v>
                </c:pt>
                <c:pt idx="61">
                  <c:v>97.121107436030798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6.7843865186508596</c:v>
                </c:pt>
                <c:pt idx="66">
                  <c:v>48.298497847844601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1.49173959484487</c:v>
                </c:pt>
                <c:pt idx="73">
                  <c:v>32.401588983398803</c:v>
                </c:pt>
                <c:pt idx="74">
                  <c:v>51.883165249796697</c:v>
                </c:pt>
                <c:pt idx="75">
                  <c:v>273.67810729684601</c:v>
                </c:pt>
                <c:pt idx="76">
                  <c:v>66.736464967746301</c:v>
                </c:pt>
                <c:pt idx="77">
                  <c:v>0</c:v>
                </c:pt>
                <c:pt idx="78">
                  <c:v>52.1308271110627</c:v>
                </c:pt>
                <c:pt idx="79">
                  <c:v>0</c:v>
                </c:pt>
                <c:pt idx="80">
                  <c:v>0</c:v>
                </c:pt>
                <c:pt idx="81">
                  <c:v>14.4254830351148</c:v>
                </c:pt>
                <c:pt idx="82">
                  <c:v>0</c:v>
                </c:pt>
                <c:pt idx="83">
                  <c:v>0</c:v>
                </c:pt>
                <c:pt idx="84">
                  <c:v>46.1809286191639</c:v>
                </c:pt>
                <c:pt idx="85">
                  <c:v>0</c:v>
                </c:pt>
                <c:pt idx="86">
                  <c:v>7.8658805592611694E-2</c:v>
                </c:pt>
                <c:pt idx="87">
                  <c:v>0</c:v>
                </c:pt>
                <c:pt idx="88">
                  <c:v>0</c:v>
                </c:pt>
                <c:pt idx="89">
                  <c:v>28.152027961415602</c:v>
                </c:pt>
                <c:pt idx="90">
                  <c:v>93.962279426320606</c:v>
                </c:pt>
                <c:pt idx="91">
                  <c:v>169.57361593222501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6.1943947138323701</c:v>
                </c:pt>
                <c:pt idx="97">
                  <c:v>0</c:v>
                </c:pt>
                <c:pt idx="98">
                  <c:v>0</c:v>
                </c:pt>
                <c:pt idx="99">
                  <c:v>78.535483385255802</c:v>
                </c:pt>
                <c:pt idx="100">
                  <c:v>61.077303134048599</c:v>
                </c:pt>
                <c:pt idx="101">
                  <c:v>1.4799953884358801</c:v>
                </c:pt>
                <c:pt idx="102">
                  <c:v>0</c:v>
                </c:pt>
                <c:pt idx="103">
                  <c:v>12.186067787274601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29.4878276574089</c:v>
                </c:pt>
                <c:pt idx="109">
                  <c:v>22.081189966154401</c:v>
                </c:pt>
                <c:pt idx="110">
                  <c:v>125.04004320716599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215.49998960356601</c:v>
                </c:pt>
                <c:pt idx="115">
                  <c:v>67.146008042841999</c:v>
                </c:pt>
                <c:pt idx="116">
                  <c:v>197.53013909271999</c:v>
                </c:pt>
                <c:pt idx="117">
                  <c:v>0</c:v>
                </c:pt>
                <c:pt idx="118">
                  <c:v>15.7012311909806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14.207136421839101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0.20144165740560099</c:v>
                </c:pt>
                <c:pt idx="129">
                  <c:v>0</c:v>
                </c:pt>
                <c:pt idx="130">
                  <c:v>0</c:v>
                </c:pt>
                <c:pt idx="131">
                  <c:v>58.165302818883497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106.20181269170099</c:v>
                </c:pt>
                <c:pt idx="138">
                  <c:v>0</c:v>
                </c:pt>
                <c:pt idx="139">
                  <c:v>11.068769652581899</c:v>
                </c:pt>
                <c:pt idx="140">
                  <c:v>26.672516757605099</c:v>
                </c:pt>
                <c:pt idx="141">
                  <c:v>66.704437162264696</c:v>
                </c:pt>
                <c:pt idx="142">
                  <c:v>0</c:v>
                </c:pt>
                <c:pt idx="143">
                  <c:v>0</c:v>
                </c:pt>
                <c:pt idx="144">
                  <c:v>156.13612101988701</c:v>
                </c:pt>
                <c:pt idx="145">
                  <c:v>0</c:v>
                </c:pt>
                <c:pt idx="146">
                  <c:v>11.9384784074416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15.402835344279101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108.381400424286</c:v>
                </c:pt>
                <c:pt idx="156">
                  <c:v>45.534458263176397</c:v>
                </c:pt>
                <c:pt idx="157">
                  <c:v>150.68059448631399</c:v>
                </c:pt>
                <c:pt idx="158">
                  <c:v>0</c:v>
                </c:pt>
                <c:pt idx="159">
                  <c:v>124.588488068193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0.107791487953562</c:v>
                </c:pt>
                <c:pt idx="164">
                  <c:v>1.14234727103388</c:v>
                </c:pt>
                <c:pt idx="165">
                  <c:v>202.60626165683399</c:v>
                </c:pt>
                <c:pt idx="166">
                  <c:v>0</c:v>
                </c:pt>
                <c:pt idx="167">
                  <c:v>0</c:v>
                </c:pt>
                <c:pt idx="168">
                  <c:v>60.271347387949596</c:v>
                </c:pt>
                <c:pt idx="169">
                  <c:v>0.56381676941137504</c:v>
                </c:pt>
                <c:pt idx="170">
                  <c:v>31.8682194234297</c:v>
                </c:pt>
                <c:pt idx="171">
                  <c:v>0</c:v>
                </c:pt>
                <c:pt idx="172">
                  <c:v>17.108229660722898</c:v>
                </c:pt>
                <c:pt idx="173">
                  <c:v>0</c:v>
                </c:pt>
                <c:pt idx="174">
                  <c:v>7.5069323122232401</c:v>
                </c:pt>
                <c:pt idx="175">
                  <c:v>0</c:v>
                </c:pt>
                <c:pt idx="176">
                  <c:v>71.366567590803101</c:v>
                </c:pt>
                <c:pt idx="177">
                  <c:v>28.462009055026002</c:v>
                </c:pt>
                <c:pt idx="178">
                  <c:v>29.892155459799699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96.742365526129902</c:v>
                </c:pt>
                <c:pt idx="183">
                  <c:v>102.40953520368301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58.0692356969152</c:v>
                </c:pt>
                <c:pt idx="188">
                  <c:v>0</c:v>
                </c:pt>
                <c:pt idx="189">
                  <c:v>9.3803777277496905E-2</c:v>
                </c:pt>
                <c:pt idx="190">
                  <c:v>0</c:v>
                </c:pt>
                <c:pt idx="191">
                  <c:v>0</c:v>
                </c:pt>
                <c:pt idx="192">
                  <c:v>1.9670920098531199</c:v>
                </c:pt>
                <c:pt idx="193">
                  <c:v>418.96527447426701</c:v>
                </c:pt>
                <c:pt idx="194">
                  <c:v>233.71881695094399</c:v>
                </c:pt>
                <c:pt idx="195">
                  <c:v>0</c:v>
                </c:pt>
                <c:pt idx="196">
                  <c:v>92.491887466514996</c:v>
                </c:pt>
                <c:pt idx="197">
                  <c:v>0</c:v>
                </c:pt>
                <c:pt idx="198">
                  <c:v>86.574348948833205</c:v>
                </c:pt>
                <c:pt idx="199">
                  <c:v>61.266988322802703</c:v>
                </c:pt>
                <c:pt idx="200">
                  <c:v>191.96097038970601</c:v>
                </c:pt>
                <c:pt idx="201">
                  <c:v>0</c:v>
                </c:pt>
                <c:pt idx="202">
                  <c:v>534.027215925262</c:v>
                </c:pt>
                <c:pt idx="203">
                  <c:v>243.35796667285001</c:v>
                </c:pt>
                <c:pt idx="204">
                  <c:v>14.5045495637505</c:v>
                </c:pt>
                <c:pt idx="205">
                  <c:v>1.55219079704879</c:v>
                </c:pt>
                <c:pt idx="206">
                  <c:v>95.495959350247901</c:v>
                </c:pt>
                <c:pt idx="207">
                  <c:v>0</c:v>
                </c:pt>
                <c:pt idx="208">
                  <c:v>107.813994615468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84.798387908639995</c:v>
                </c:pt>
                <c:pt idx="213">
                  <c:v>0</c:v>
                </c:pt>
                <c:pt idx="214">
                  <c:v>0</c:v>
                </c:pt>
                <c:pt idx="215">
                  <c:v>129.81552665060599</c:v>
                </c:pt>
                <c:pt idx="216">
                  <c:v>0</c:v>
                </c:pt>
                <c:pt idx="217">
                  <c:v>0</c:v>
                </c:pt>
                <c:pt idx="218">
                  <c:v>55.266237582537499</c:v>
                </c:pt>
                <c:pt idx="219">
                  <c:v>0</c:v>
                </c:pt>
                <c:pt idx="220">
                  <c:v>127.15871454754399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29.952774699809702</c:v>
                </c:pt>
                <c:pt idx="227">
                  <c:v>0</c:v>
                </c:pt>
                <c:pt idx="228">
                  <c:v>0</c:v>
                </c:pt>
                <c:pt idx="229">
                  <c:v>11.893665143796399</c:v>
                </c:pt>
                <c:pt idx="230">
                  <c:v>0</c:v>
                </c:pt>
                <c:pt idx="231">
                  <c:v>69.059662510301905</c:v>
                </c:pt>
                <c:pt idx="232">
                  <c:v>0</c:v>
                </c:pt>
                <c:pt idx="233">
                  <c:v>0</c:v>
                </c:pt>
                <c:pt idx="234">
                  <c:v>6.9881430589291398</c:v>
                </c:pt>
                <c:pt idx="235">
                  <c:v>101.218453506899</c:v>
                </c:pt>
                <c:pt idx="236">
                  <c:v>0</c:v>
                </c:pt>
                <c:pt idx="237">
                  <c:v>45.381390236357298</c:v>
                </c:pt>
                <c:pt idx="238">
                  <c:v>0</c:v>
                </c:pt>
                <c:pt idx="239">
                  <c:v>25.195494308337501</c:v>
                </c:pt>
                <c:pt idx="240">
                  <c:v>372.88302074223998</c:v>
                </c:pt>
                <c:pt idx="241">
                  <c:v>2.8424247463266701</c:v>
                </c:pt>
                <c:pt idx="242">
                  <c:v>9.4176978146953108</c:v>
                </c:pt>
                <c:pt idx="243">
                  <c:v>0</c:v>
                </c:pt>
                <c:pt idx="244">
                  <c:v>0</c:v>
                </c:pt>
                <c:pt idx="245">
                  <c:v>82.582161260391302</c:v>
                </c:pt>
                <c:pt idx="246">
                  <c:v>0</c:v>
                </c:pt>
                <c:pt idx="247">
                  <c:v>0</c:v>
                </c:pt>
                <c:pt idx="248">
                  <c:v>185.17481178610399</c:v>
                </c:pt>
                <c:pt idx="249">
                  <c:v>150.74950184073199</c:v>
                </c:pt>
                <c:pt idx="250">
                  <c:v>171.474250031938</c:v>
                </c:pt>
                <c:pt idx="251">
                  <c:v>0</c:v>
                </c:pt>
                <c:pt idx="252">
                  <c:v>105.33216966408099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23.566918236705298</c:v>
                </c:pt>
                <c:pt idx="262">
                  <c:v>0</c:v>
                </c:pt>
                <c:pt idx="263">
                  <c:v>28.239465424022502</c:v>
                </c:pt>
                <c:pt idx="264">
                  <c:v>0</c:v>
                </c:pt>
                <c:pt idx="265">
                  <c:v>0</c:v>
                </c:pt>
                <c:pt idx="266">
                  <c:v>130.83850073999901</c:v>
                </c:pt>
                <c:pt idx="267">
                  <c:v>23.585834205161198</c:v>
                </c:pt>
                <c:pt idx="268">
                  <c:v>184.81062977126001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46.9632151462012</c:v>
                </c:pt>
                <c:pt idx="274">
                  <c:v>0</c:v>
                </c:pt>
                <c:pt idx="275">
                  <c:v>60.620324948238597</c:v>
                </c:pt>
                <c:pt idx="276">
                  <c:v>85.130728082740703</c:v>
                </c:pt>
                <c:pt idx="277">
                  <c:v>3.65526363597847</c:v>
                </c:pt>
                <c:pt idx="278">
                  <c:v>0</c:v>
                </c:pt>
                <c:pt idx="279">
                  <c:v>92.397754104906895</c:v>
                </c:pt>
                <c:pt idx="280">
                  <c:v>0</c:v>
                </c:pt>
                <c:pt idx="281">
                  <c:v>2.3264296152031698</c:v>
                </c:pt>
                <c:pt idx="282">
                  <c:v>218.12337104918799</c:v>
                </c:pt>
                <c:pt idx="283">
                  <c:v>26.870966858314599</c:v>
                </c:pt>
                <c:pt idx="284">
                  <c:v>15.6620316575336</c:v>
                </c:pt>
                <c:pt idx="285">
                  <c:v>4.7956855210906602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28.637077372305701</c:v>
                </c:pt>
                <c:pt idx="290">
                  <c:v>105.826505357702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54.078879024762401</c:v>
                </c:pt>
                <c:pt idx="295">
                  <c:v>83.043501904848796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64.027757325362799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45.830478176504101</c:v>
                </c:pt>
                <c:pt idx="304">
                  <c:v>14.308580081726699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37.142652207490897</c:v>
                </c:pt>
                <c:pt idx="311">
                  <c:v>0</c:v>
                </c:pt>
                <c:pt idx="312">
                  <c:v>0</c:v>
                </c:pt>
                <c:pt idx="313">
                  <c:v>72.856630201399796</c:v>
                </c:pt>
                <c:pt idx="314">
                  <c:v>0</c:v>
                </c:pt>
                <c:pt idx="315">
                  <c:v>196.22494125700101</c:v>
                </c:pt>
                <c:pt idx="316">
                  <c:v>0</c:v>
                </c:pt>
                <c:pt idx="317">
                  <c:v>15.563856059303401</c:v>
                </c:pt>
                <c:pt idx="318">
                  <c:v>0</c:v>
                </c:pt>
                <c:pt idx="319">
                  <c:v>0</c:v>
                </c:pt>
                <c:pt idx="320">
                  <c:v>31.8105615130514</c:v>
                </c:pt>
                <c:pt idx="321">
                  <c:v>1.9762113975814799</c:v>
                </c:pt>
                <c:pt idx="322">
                  <c:v>24.406403680908301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9.6780278273079396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8.6601378202695702</c:v>
                </c:pt>
                <c:pt idx="339">
                  <c:v>0</c:v>
                </c:pt>
                <c:pt idx="340">
                  <c:v>0</c:v>
                </c:pt>
                <c:pt idx="341">
                  <c:v>132.80067301285101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23.987401949485399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1.5881972767916199</c:v>
                </c:pt>
                <c:pt idx="352">
                  <c:v>0</c:v>
                </c:pt>
                <c:pt idx="353">
                  <c:v>25.630617647376599</c:v>
                </c:pt>
                <c:pt idx="354">
                  <c:v>13.963837681125399</c:v>
                </c:pt>
                <c:pt idx="355">
                  <c:v>0</c:v>
                </c:pt>
                <c:pt idx="356">
                  <c:v>61.096435071024302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104.25496191166199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2.59036489376793</c:v>
                </c:pt>
                <c:pt idx="366">
                  <c:v>0</c:v>
                </c:pt>
                <c:pt idx="367">
                  <c:v>0</c:v>
                </c:pt>
                <c:pt idx="368">
                  <c:v>96.582952712832196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295.41164003954702</c:v>
                </c:pt>
                <c:pt idx="373">
                  <c:v>0</c:v>
                </c:pt>
                <c:pt idx="374">
                  <c:v>0</c:v>
                </c:pt>
                <c:pt idx="375">
                  <c:v>41.994825549679199</c:v>
                </c:pt>
                <c:pt idx="376">
                  <c:v>6.5328648270888596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184.451165218477</c:v>
                </c:pt>
                <c:pt idx="383">
                  <c:v>13.6966715674527</c:v>
                </c:pt>
                <c:pt idx="384">
                  <c:v>48.950655548014403</c:v>
                </c:pt>
                <c:pt idx="385">
                  <c:v>0</c:v>
                </c:pt>
                <c:pt idx="386">
                  <c:v>94.583714646457096</c:v>
                </c:pt>
                <c:pt idx="387">
                  <c:v>0</c:v>
                </c:pt>
                <c:pt idx="388">
                  <c:v>295.05196557547498</c:v>
                </c:pt>
                <c:pt idx="389">
                  <c:v>130.567434289631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38.322861320888698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22.741408984405801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137.51538606800099</c:v>
                </c:pt>
                <c:pt idx="410">
                  <c:v>0.45858627832654603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136.81902932446499</c:v>
                </c:pt>
                <c:pt idx="419">
                  <c:v>0</c:v>
                </c:pt>
                <c:pt idx="420">
                  <c:v>0</c:v>
                </c:pt>
                <c:pt idx="421">
                  <c:v>63.585362094683497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96.509963832056698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81.2360965441042</c:v>
                </c:pt>
                <c:pt idx="430">
                  <c:v>48.185111545761202</c:v>
                </c:pt>
                <c:pt idx="431">
                  <c:v>28.865672844292099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169.85834813787801</c:v>
                </c:pt>
                <c:pt idx="441">
                  <c:v>0</c:v>
                </c:pt>
                <c:pt idx="442">
                  <c:v>0</c:v>
                </c:pt>
                <c:pt idx="443">
                  <c:v>86.500663177897707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11.1640667805605</c:v>
                </c:pt>
                <c:pt idx="450">
                  <c:v>0</c:v>
                </c:pt>
                <c:pt idx="451">
                  <c:v>9.6067056509051092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32.218736585383503</c:v>
                </c:pt>
                <c:pt idx="456">
                  <c:v>0</c:v>
                </c:pt>
                <c:pt idx="457">
                  <c:v>0</c:v>
                </c:pt>
                <c:pt idx="458">
                  <c:v>101.89359747096</c:v>
                </c:pt>
                <c:pt idx="459">
                  <c:v>0.68243140435466199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12.745200208703</c:v>
                </c:pt>
                <c:pt idx="468">
                  <c:v>0.88052521696005004</c:v>
                </c:pt>
                <c:pt idx="469">
                  <c:v>0</c:v>
                </c:pt>
                <c:pt idx="470">
                  <c:v>63.687774447371702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92.092524044363302</c:v>
                </c:pt>
                <c:pt idx="475">
                  <c:v>498.44813524003098</c:v>
                </c:pt>
                <c:pt idx="476">
                  <c:v>0</c:v>
                </c:pt>
                <c:pt idx="477">
                  <c:v>0</c:v>
                </c:pt>
                <c:pt idx="478">
                  <c:v>94.840172084140704</c:v>
                </c:pt>
                <c:pt idx="479">
                  <c:v>0</c:v>
                </c:pt>
                <c:pt idx="480">
                  <c:v>42.691447477530097</c:v>
                </c:pt>
                <c:pt idx="481">
                  <c:v>29.130810081952401</c:v>
                </c:pt>
                <c:pt idx="482">
                  <c:v>0</c:v>
                </c:pt>
                <c:pt idx="483">
                  <c:v>0</c:v>
                </c:pt>
                <c:pt idx="484">
                  <c:v>120.301599629146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15.4677020935284</c:v>
                </c:pt>
                <c:pt idx="494">
                  <c:v>0</c:v>
                </c:pt>
                <c:pt idx="495">
                  <c:v>2.6946425912301</c:v>
                </c:pt>
                <c:pt idx="496">
                  <c:v>0</c:v>
                </c:pt>
                <c:pt idx="497">
                  <c:v>0</c:v>
                </c:pt>
                <c:pt idx="498">
                  <c:v>63.342025568788699</c:v>
                </c:pt>
                <c:pt idx="499">
                  <c:v>0</c:v>
                </c:pt>
                <c:pt idx="500">
                  <c:v>53.808270953840797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64.270068134641093</c:v>
                </c:pt>
                <c:pt idx="520">
                  <c:v>0</c:v>
                </c:pt>
                <c:pt idx="521">
                  <c:v>0</c:v>
                </c:pt>
                <c:pt idx="522">
                  <c:v>12.6636879365336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10.029229197102101</c:v>
                </c:pt>
                <c:pt idx="531">
                  <c:v>97.541299248705997</c:v>
                </c:pt>
                <c:pt idx="532">
                  <c:v>0</c:v>
                </c:pt>
                <c:pt idx="533">
                  <c:v>58.818675401782798</c:v>
                </c:pt>
                <c:pt idx="534">
                  <c:v>0</c:v>
                </c:pt>
                <c:pt idx="535">
                  <c:v>225.47903728289799</c:v>
                </c:pt>
                <c:pt idx="536">
                  <c:v>28.989589910441701</c:v>
                </c:pt>
                <c:pt idx="537">
                  <c:v>14.2368287154905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4.3864758455141102</c:v>
                </c:pt>
                <c:pt idx="543">
                  <c:v>0</c:v>
                </c:pt>
                <c:pt idx="544">
                  <c:v>15.585339210306101</c:v>
                </c:pt>
                <c:pt idx="545">
                  <c:v>0</c:v>
                </c:pt>
                <c:pt idx="546">
                  <c:v>57.630615760359902</c:v>
                </c:pt>
                <c:pt idx="547">
                  <c:v>107.04538994308101</c:v>
                </c:pt>
                <c:pt idx="548">
                  <c:v>82.373840418385598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41.856266767333899</c:v>
                </c:pt>
                <c:pt idx="554">
                  <c:v>143.20772589070199</c:v>
                </c:pt>
                <c:pt idx="555">
                  <c:v>271.04793432083898</c:v>
                </c:pt>
                <c:pt idx="556">
                  <c:v>0</c:v>
                </c:pt>
                <c:pt idx="557">
                  <c:v>72.009853939662804</c:v>
                </c:pt>
                <c:pt idx="558">
                  <c:v>205.92781100607399</c:v>
                </c:pt>
                <c:pt idx="559">
                  <c:v>0</c:v>
                </c:pt>
                <c:pt idx="560">
                  <c:v>13.401824225313</c:v>
                </c:pt>
                <c:pt idx="561">
                  <c:v>0</c:v>
                </c:pt>
                <c:pt idx="562">
                  <c:v>0</c:v>
                </c:pt>
                <c:pt idx="563">
                  <c:v>256.12930023647402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164.58969665673101</c:v>
                </c:pt>
                <c:pt idx="571">
                  <c:v>0</c:v>
                </c:pt>
                <c:pt idx="572">
                  <c:v>16.429430071173702</c:v>
                </c:pt>
                <c:pt idx="573">
                  <c:v>137.29687604592701</c:v>
                </c:pt>
                <c:pt idx="574">
                  <c:v>0</c:v>
                </c:pt>
                <c:pt idx="575">
                  <c:v>38.670342317595697</c:v>
                </c:pt>
                <c:pt idx="576">
                  <c:v>128.19936971039101</c:v>
                </c:pt>
                <c:pt idx="577">
                  <c:v>77.160529831750495</c:v>
                </c:pt>
                <c:pt idx="578">
                  <c:v>33.7674739797801</c:v>
                </c:pt>
                <c:pt idx="579">
                  <c:v>0</c:v>
                </c:pt>
                <c:pt idx="580">
                  <c:v>65.494892456678599</c:v>
                </c:pt>
                <c:pt idx="581">
                  <c:v>24.8467637471114</c:v>
                </c:pt>
                <c:pt idx="582">
                  <c:v>12.3073656145167</c:v>
                </c:pt>
                <c:pt idx="583">
                  <c:v>64.847825163624407</c:v>
                </c:pt>
                <c:pt idx="584">
                  <c:v>194.64847258742199</c:v>
                </c:pt>
                <c:pt idx="585">
                  <c:v>83.733080156385597</c:v>
                </c:pt>
                <c:pt idx="586">
                  <c:v>0</c:v>
                </c:pt>
                <c:pt idx="587">
                  <c:v>2.081457599393</c:v>
                </c:pt>
                <c:pt idx="588">
                  <c:v>11.448966282108801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51.3977963629453</c:v>
                </c:pt>
                <c:pt idx="599">
                  <c:v>93.364886928594402</c:v>
                </c:pt>
                <c:pt idx="600">
                  <c:v>1.00360431311344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107.05082839774001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98.053922682393903</c:v>
                </c:pt>
                <c:pt idx="620">
                  <c:v>0</c:v>
                </c:pt>
                <c:pt idx="621">
                  <c:v>4.5097983467941498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16.9786136810446</c:v>
                </c:pt>
                <c:pt idx="627">
                  <c:v>78.270934069183596</c:v>
                </c:pt>
                <c:pt idx="628">
                  <c:v>44.041403806611903</c:v>
                </c:pt>
                <c:pt idx="629">
                  <c:v>66.090417449740798</c:v>
                </c:pt>
                <c:pt idx="630">
                  <c:v>19.2402324112639</c:v>
                </c:pt>
                <c:pt idx="631">
                  <c:v>91.882438547272102</c:v>
                </c:pt>
                <c:pt idx="632">
                  <c:v>6.6744600811712704</c:v>
                </c:pt>
                <c:pt idx="633">
                  <c:v>4.3579213163769897</c:v>
                </c:pt>
                <c:pt idx="634">
                  <c:v>127.890234843749</c:v>
                </c:pt>
                <c:pt idx="635">
                  <c:v>30.007336026761902</c:v>
                </c:pt>
                <c:pt idx="636">
                  <c:v>4.7552680253682</c:v>
                </c:pt>
                <c:pt idx="637">
                  <c:v>0</c:v>
                </c:pt>
                <c:pt idx="638">
                  <c:v>0</c:v>
                </c:pt>
                <c:pt idx="639">
                  <c:v>2.52264566593287</c:v>
                </c:pt>
                <c:pt idx="640">
                  <c:v>37.103318207701697</c:v>
                </c:pt>
                <c:pt idx="641">
                  <c:v>38.904451449082302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157.66930547010799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84.313286310224797</c:v>
                </c:pt>
                <c:pt idx="650">
                  <c:v>18.425868175850098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133.73763197705799</c:v>
                </c:pt>
                <c:pt idx="666">
                  <c:v>29.542733097970601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115.751248877181</c:v>
                </c:pt>
                <c:pt idx="678">
                  <c:v>0</c:v>
                </c:pt>
                <c:pt idx="679">
                  <c:v>0</c:v>
                </c:pt>
                <c:pt idx="680">
                  <c:v>21.3104968571153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29.116455267650299</c:v>
                </c:pt>
                <c:pt idx="685">
                  <c:v>0</c:v>
                </c:pt>
                <c:pt idx="686">
                  <c:v>288.439901264448</c:v>
                </c:pt>
                <c:pt idx="687">
                  <c:v>181.932295358478</c:v>
                </c:pt>
                <c:pt idx="688">
                  <c:v>145.783482082788</c:v>
                </c:pt>
                <c:pt idx="689">
                  <c:v>0</c:v>
                </c:pt>
                <c:pt idx="690">
                  <c:v>0</c:v>
                </c:pt>
                <c:pt idx="691">
                  <c:v>72.320930308636605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100.918830142674</c:v>
                </c:pt>
                <c:pt idx="699">
                  <c:v>231.93859326230799</c:v>
                </c:pt>
                <c:pt idx="700">
                  <c:v>0</c:v>
                </c:pt>
                <c:pt idx="701">
                  <c:v>0</c:v>
                </c:pt>
                <c:pt idx="702">
                  <c:v>67.853544498665002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73.167119934367307</c:v>
                </c:pt>
                <c:pt idx="708">
                  <c:v>0</c:v>
                </c:pt>
                <c:pt idx="709">
                  <c:v>34.879476076413503</c:v>
                </c:pt>
                <c:pt idx="710">
                  <c:v>0</c:v>
                </c:pt>
                <c:pt idx="711">
                  <c:v>0</c:v>
                </c:pt>
                <c:pt idx="712">
                  <c:v>53.963513088675398</c:v>
                </c:pt>
                <c:pt idx="713">
                  <c:v>50.618626758996101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2.0746639340353199</c:v>
                </c:pt>
                <c:pt idx="722">
                  <c:v>39.565985025387498</c:v>
                </c:pt>
                <c:pt idx="723">
                  <c:v>16.311001962676499</c:v>
                </c:pt>
                <c:pt idx="724">
                  <c:v>0</c:v>
                </c:pt>
                <c:pt idx="725">
                  <c:v>0</c:v>
                </c:pt>
                <c:pt idx="726">
                  <c:v>182.59745583991301</c:v>
                </c:pt>
                <c:pt idx="727">
                  <c:v>0</c:v>
                </c:pt>
                <c:pt idx="728">
                  <c:v>0</c:v>
                </c:pt>
                <c:pt idx="729">
                  <c:v>615.62089620675204</c:v>
                </c:pt>
                <c:pt idx="730">
                  <c:v>66.087832261058907</c:v>
                </c:pt>
                <c:pt idx="731">
                  <c:v>112.024375792896</c:v>
                </c:pt>
                <c:pt idx="732">
                  <c:v>0</c:v>
                </c:pt>
                <c:pt idx="733">
                  <c:v>0</c:v>
                </c:pt>
                <c:pt idx="734">
                  <c:v>8.6785660462087204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78.553537351608298</c:v>
                </c:pt>
                <c:pt idx="741">
                  <c:v>0</c:v>
                </c:pt>
                <c:pt idx="742">
                  <c:v>0</c:v>
                </c:pt>
                <c:pt idx="743">
                  <c:v>44.490951295397103</c:v>
                </c:pt>
                <c:pt idx="744">
                  <c:v>0</c:v>
                </c:pt>
                <c:pt idx="745">
                  <c:v>0</c:v>
                </c:pt>
                <c:pt idx="746">
                  <c:v>88.999256833604505</c:v>
                </c:pt>
                <c:pt idx="747">
                  <c:v>0</c:v>
                </c:pt>
                <c:pt idx="748">
                  <c:v>0</c:v>
                </c:pt>
                <c:pt idx="749">
                  <c:v>63.4200718177837</c:v>
                </c:pt>
                <c:pt idx="750">
                  <c:v>29.669898957291501</c:v>
                </c:pt>
                <c:pt idx="751">
                  <c:v>0</c:v>
                </c:pt>
                <c:pt idx="752">
                  <c:v>0</c:v>
                </c:pt>
                <c:pt idx="753">
                  <c:v>58.383303913297198</c:v>
                </c:pt>
                <c:pt idx="754">
                  <c:v>162.016383044197</c:v>
                </c:pt>
                <c:pt idx="755">
                  <c:v>26.349382542681202</c:v>
                </c:pt>
                <c:pt idx="756">
                  <c:v>0</c:v>
                </c:pt>
                <c:pt idx="757">
                  <c:v>171.40296191286799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124.074100978326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42.730668201572499</c:v>
                </c:pt>
                <c:pt idx="770">
                  <c:v>264.46109835518098</c:v>
                </c:pt>
                <c:pt idx="771">
                  <c:v>71.055031347972999</c:v>
                </c:pt>
                <c:pt idx="772">
                  <c:v>51.327669527677301</c:v>
                </c:pt>
                <c:pt idx="773">
                  <c:v>0</c:v>
                </c:pt>
                <c:pt idx="774">
                  <c:v>26.249882558437498</c:v>
                </c:pt>
                <c:pt idx="775">
                  <c:v>153.07303989274899</c:v>
                </c:pt>
                <c:pt idx="776">
                  <c:v>0</c:v>
                </c:pt>
                <c:pt idx="777">
                  <c:v>0</c:v>
                </c:pt>
                <c:pt idx="778">
                  <c:v>1.7910062781760701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28.9539810701833</c:v>
                </c:pt>
                <c:pt idx="784">
                  <c:v>0</c:v>
                </c:pt>
                <c:pt idx="785">
                  <c:v>0</c:v>
                </c:pt>
                <c:pt idx="786">
                  <c:v>70.463304723698897</c:v>
                </c:pt>
                <c:pt idx="787">
                  <c:v>68.484113521717106</c:v>
                </c:pt>
                <c:pt idx="788">
                  <c:v>1.88079653464723</c:v>
                </c:pt>
                <c:pt idx="789">
                  <c:v>111.581469566129</c:v>
                </c:pt>
                <c:pt idx="790">
                  <c:v>9.3848927155863304</c:v>
                </c:pt>
                <c:pt idx="791">
                  <c:v>1.55950558647666</c:v>
                </c:pt>
                <c:pt idx="792">
                  <c:v>0</c:v>
                </c:pt>
                <c:pt idx="793">
                  <c:v>61.252855324532398</c:v>
                </c:pt>
                <c:pt idx="794">
                  <c:v>43.4510464292824</c:v>
                </c:pt>
                <c:pt idx="795">
                  <c:v>0</c:v>
                </c:pt>
                <c:pt idx="796">
                  <c:v>0</c:v>
                </c:pt>
                <c:pt idx="797">
                  <c:v>163.45127741261601</c:v>
                </c:pt>
                <c:pt idx="798">
                  <c:v>0</c:v>
                </c:pt>
                <c:pt idx="799">
                  <c:v>55.631458174579102</c:v>
                </c:pt>
                <c:pt idx="800">
                  <c:v>239.917580059914</c:v>
                </c:pt>
                <c:pt idx="801">
                  <c:v>112.982068188775</c:v>
                </c:pt>
                <c:pt idx="802">
                  <c:v>0</c:v>
                </c:pt>
                <c:pt idx="803">
                  <c:v>0</c:v>
                </c:pt>
                <c:pt idx="804">
                  <c:v>101.678423693431</c:v>
                </c:pt>
                <c:pt idx="805">
                  <c:v>207.34218505862</c:v>
                </c:pt>
                <c:pt idx="806">
                  <c:v>0</c:v>
                </c:pt>
                <c:pt idx="807">
                  <c:v>135.04932176272999</c:v>
                </c:pt>
                <c:pt idx="808">
                  <c:v>0</c:v>
                </c:pt>
                <c:pt idx="809">
                  <c:v>197.72684332438601</c:v>
                </c:pt>
                <c:pt idx="810">
                  <c:v>4.0947895616541103</c:v>
                </c:pt>
                <c:pt idx="811">
                  <c:v>48.5285253380003</c:v>
                </c:pt>
                <c:pt idx="812">
                  <c:v>116.269607510854</c:v>
                </c:pt>
                <c:pt idx="813">
                  <c:v>0</c:v>
                </c:pt>
                <c:pt idx="814">
                  <c:v>59.992486417115998</c:v>
                </c:pt>
                <c:pt idx="815">
                  <c:v>101.59656029160899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5.7492545898957497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57.2940025341615</c:v>
                </c:pt>
                <c:pt idx="824">
                  <c:v>0</c:v>
                </c:pt>
                <c:pt idx="825">
                  <c:v>120.420204718725</c:v>
                </c:pt>
                <c:pt idx="826">
                  <c:v>3.59323216713587</c:v>
                </c:pt>
                <c:pt idx="827">
                  <c:v>3.0952763804519501</c:v>
                </c:pt>
                <c:pt idx="828">
                  <c:v>116.51038727753399</c:v>
                </c:pt>
                <c:pt idx="829">
                  <c:v>0</c:v>
                </c:pt>
                <c:pt idx="830">
                  <c:v>101.043027670846</c:v>
                </c:pt>
                <c:pt idx="831">
                  <c:v>1.28792697125767</c:v>
                </c:pt>
                <c:pt idx="832">
                  <c:v>0.68080867298569203</c:v>
                </c:pt>
                <c:pt idx="833">
                  <c:v>74.318392364732404</c:v>
                </c:pt>
                <c:pt idx="834">
                  <c:v>0</c:v>
                </c:pt>
                <c:pt idx="835">
                  <c:v>0</c:v>
                </c:pt>
                <c:pt idx="836">
                  <c:v>24.727315883375201</c:v>
                </c:pt>
                <c:pt idx="837">
                  <c:v>9.2460035860842194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1.1107648263240899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16.549995995285901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3.2212196666519302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17.539603599292899</c:v>
                </c:pt>
                <c:pt idx="856">
                  <c:v>7.14737091359342</c:v>
                </c:pt>
                <c:pt idx="857">
                  <c:v>0</c:v>
                </c:pt>
                <c:pt idx="858">
                  <c:v>5.35048147333997E-2</c:v>
                </c:pt>
                <c:pt idx="859">
                  <c:v>16.446598309900999</c:v>
                </c:pt>
                <c:pt idx="860">
                  <c:v>71.813296153072997</c:v>
                </c:pt>
                <c:pt idx="861">
                  <c:v>12.5945011405793</c:v>
                </c:pt>
                <c:pt idx="862">
                  <c:v>183.02579726519099</c:v>
                </c:pt>
                <c:pt idx="863">
                  <c:v>82.3198680369389</c:v>
                </c:pt>
                <c:pt idx="864">
                  <c:v>98.663425163933198</c:v>
                </c:pt>
                <c:pt idx="865">
                  <c:v>150.77641875321501</c:v>
                </c:pt>
                <c:pt idx="866">
                  <c:v>0</c:v>
                </c:pt>
                <c:pt idx="867">
                  <c:v>0</c:v>
                </c:pt>
                <c:pt idx="868">
                  <c:v>8.7824581549243401</c:v>
                </c:pt>
                <c:pt idx="869">
                  <c:v>0</c:v>
                </c:pt>
                <c:pt idx="870">
                  <c:v>91.931137741036295</c:v>
                </c:pt>
                <c:pt idx="871">
                  <c:v>78.900316235590907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12.2923604864552</c:v>
                </c:pt>
                <c:pt idx="880">
                  <c:v>56.313268324771798</c:v>
                </c:pt>
                <c:pt idx="881">
                  <c:v>0</c:v>
                </c:pt>
                <c:pt idx="882">
                  <c:v>0</c:v>
                </c:pt>
                <c:pt idx="883">
                  <c:v>24.175578656366799</c:v>
                </c:pt>
                <c:pt idx="884">
                  <c:v>0</c:v>
                </c:pt>
                <c:pt idx="885">
                  <c:v>7.6634162848783296</c:v>
                </c:pt>
                <c:pt idx="886">
                  <c:v>23.665346946865299</c:v>
                </c:pt>
                <c:pt idx="887">
                  <c:v>0</c:v>
                </c:pt>
                <c:pt idx="888">
                  <c:v>11.573511126946</c:v>
                </c:pt>
                <c:pt idx="889">
                  <c:v>0</c:v>
                </c:pt>
                <c:pt idx="890">
                  <c:v>0</c:v>
                </c:pt>
                <c:pt idx="891">
                  <c:v>61.1560759479814</c:v>
                </c:pt>
                <c:pt idx="892">
                  <c:v>0</c:v>
                </c:pt>
                <c:pt idx="893">
                  <c:v>240.815543994156</c:v>
                </c:pt>
                <c:pt idx="894">
                  <c:v>103.312648772426</c:v>
                </c:pt>
                <c:pt idx="895">
                  <c:v>50.962390442901402</c:v>
                </c:pt>
                <c:pt idx="896">
                  <c:v>59.620520516353203</c:v>
                </c:pt>
                <c:pt idx="897">
                  <c:v>0</c:v>
                </c:pt>
                <c:pt idx="898">
                  <c:v>102.017910302728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4.1593776327420002</c:v>
                </c:pt>
                <c:pt idx="904">
                  <c:v>0</c:v>
                </c:pt>
                <c:pt idx="905">
                  <c:v>30.251019326649601</c:v>
                </c:pt>
                <c:pt idx="906">
                  <c:v>0</c:v>
                </c:pt>
                <c:pt idx="907">
                  <c:v>43.845678546909603</c:v>
                </c:pt>
                <c:pt idx="908">
                  <c:v>0</c:v>
                </c:pt>
                <c:pt idx="909">
                  <c:v>96.182259566824797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3.4122473339169899</c:v>
                </c:pt>
                <c:pt idx="914">
                  <c:v>209.04313996344101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23.199970792643999</c:v>
                </c:pt>
                <c:pt idx="922">
                  <c:v>79.867421078312006</c:v>
                </c:pt>
                <c:pt idx="923">
                  <c:v>87.853344674295201</c:v>
                </c:pt>
                <c:pt idx="924">
                  <c:v>0</c:v>
                </c:pt>
                <c:pt idx="925">
                  <c:v>151.36142508677301</c:v>
                </c:pt>
                <c:pt idx="926">
                  <c:v>0</c:v>
                </c:pt>
                <c:pt idx="927">
                  <c:v>0</c:v>
                </c:pt>
                <c:pt idx="928">
                  <c:v>15.7891810444752</c:v>
                </c:pt>
                <c:pt idx="929">
                  <c:v>315.86768776304302</c:v>
                </c:pt>
                <c:pt idx="930">
                  <c:v>0</c:v>
                </c:pt>
                <c:pt idx="931">
                  <c:v>0</c:v>
                </c:pt>
                <c:pt idx="932">
                  <c:v>13.262779092000001</c:v>
                </c:pt>
                <c:pt idx="933">
                  <c:v>0</c:v>
                </c:pt>
                <c:pt idx="934">
                  <c:v>2.3826156634456499</c:v>
                </c:pt>
                <c:pt idx="935">
                  <c:v>62.703825839938901</c:v>
                </c:pt>
                <c:pt idx="936">
                  <c:v>1.28320278173002</c:v>
                </c:pt>
                <c:pt idx="937">
                  <c:v>0</c:v>
                </c:pt>
                <c:pt idx="938">
                  <c:v>27.8151187923416</c:v>
                </c:pt>
                <c:pt idx="939">
                  <c:v>51.071895415471403</c:v>
                </c:pt>
                <c:pt idx="940">
                  <c:v>0</c:v>
                </c:pt>
                <c:pt idx="941">
                  <c:v>0</c:v>
                </c:pt>
                <c:pt idx="942">
                  <c:v>99.088036872774595</c:v>
                </c:pt>
                <c:pt idx="943">
                  <c:v>62.645943397427402</c:v>
                </c:pt>
                <c:pt idx="944">
                  <c:v>15.536147532186501</c:v>
                </c:pt>
                <c:pt idx="945">
                  <c:v>0</c:v>
                </c:pt>
                <c:pt idx="946">
                  <c:v>72.1004409462697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8.6227807157927803</c:v>
                </c:pt>
                <c:pt idx="951">
                  <c:v>21.148202147964401</c:v>
                </c:pt>
                <c:pt idx="952">
                  <c:v>5.0290540873818399</c:v>
                </c:pt>
                <c:pt idx="953">
                  <c:v>0</c:v>
                </c:pt>
                <c:pt idx="954">
                  <c:v>56.475189264142898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67.291616074723194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44.5039306264921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1.0753628904900401</c:v>
                </c:pt>
                <c:pt idx="973">
                  <c:v>97.918483148224198</c:v>
                </c:pt>
                <c:pt idx="974">
                  <c:v>0</c:v>
                </c:pt>
                <c:pt idx="975">
                  <c:v>0</c:v>
                </c:pt>
                <c:pt idx="976">
                  <c:v>157.22208214478201</c:v>
                </c:pt>
                <c:pt idx="977">
                  <c:v>0</c:v>
                </c:pt>
                <c:pt idx="978">
                  <c:v>173.725721411118</c:v>
                </c:pt>
                <c:pt idx="979">
                  <c:v>68.495082662549294</c:v>
                </c:pt>
                <c:pt idx="980">
                  <c:v>0</c:v>
                </c:pt>
                <c:pt idx="981">
                  <c:v>35.365262855280001</c:v>
                </c:pt>
                <c:pt idx="982">
                  <c:v>129.041528422391</c:v>
                </c:pt>
                <c:pt idx="983">
                  <c:v>59.387266317589997</c:v>
                </c:pt>
                <c:pt idx="984">
                  <c:v>0</c:v>
                </c:pt>
                <c:pt idx="985">
                  <c:v>0</c:v>
                </c:pt>
                <c:pt idx="986">
                  <c:v>124.95569724553199</c:v>
                </c:pt>
                <c:pt idx="987">
                  <c:v>40.077843490029203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74.322233801358394</c:v>
                </c:pt>
                <c:pt idx="993">
                  <c:v>136.02579344458201</c:v>
                </c:pt>
                <c:pt idx="994">
                  <c:v>52.746096530016402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8.6050640285168694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17.074527806110201</c:v>
                </c:pt>
                <c:pt idx="1010">
                  <c:v>82.547761944109098</c:v>
                </c:pt>
                <c:pt idx="1011">
                  <c:v>0</c:v>
                </c:pt>
                <c:pt idx="1012">
                  <c:v>83.496536758601707</c:v>
                </c:pt>
                <c:pt idx="1013">
                  <c:v>0</c:v>
                </c:pt>
                <c:pt idx="1014">
                  <c:v>0</c:v>
                </c:pt>
                <c:pt idx="1015">
                  <c:v>5.6822086436058097</c:v>
                </c:pt>
                <c:pt idx="1016">
                  <c:v>0</c:v>
                </c:pt>
                <c:pt idx="1017">
                  <c:v>94.994299530518106</c:v>
                </c:pt>
                <c:pt idx="1018">
                  <c:v>0</c:v>
                </c:pt>
                <c:pt idx="1019">
                  <c:v>0</c:v>
                </c:pt>
                <c:pt idx="1020">
                  <c:v>15.550716567941601</c:v>
                </c:pt>
                <c:pt idx="1021">
                  <c:v>56.3707486638394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87.7723847635921</c:v>
                </c:pt>
                <c:pt idx="1026">
                  <c:v>19.193274138352699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63.472155148866399</c:v>
                </c:pt>
                <c:pt idx="1031">
                  <c:v>126.507760371071</c:v>
                </c:pt>
                <c:pt idx="1032">
                  <c:v>224.41822881864499</c:v>
                </c:pt>
                <c:pt idx="1033">
                  <c:v>74.849068645384904</c:v>
                </c:pt>
                <c:pt idx="1034">
                  <c:v>123.344058295111</c:v>
                </c:pt>
                <c:pt idx="1035">
                  <c:v>70.441494960985693</c:v>
                </c:pt>
                <c:pt idx="1036">
                  <c:v>3.4450054594011399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77.387360633464098</c:v>
                </c:pt>
                <c:pt idx="1043">
                  <c:v>0</c:v>
                </c:pt>
                <c:pt idx="1044">
                  <c:v>81.419508377890395</c:v>
                </c:pt>
                <c:pt idx="1045">
                  <c:v>50.858115216075603</c:v>
                </c:pt>
                <c:pt idx="1046">
                  <c:v>0</c:v>
                </c:pt>
                <c:pt idx="1047">
                  <c:v>0</c:v>
                </c:pt>
                <c:pt idx="1048">
                  <c:v>116.905791050941</c:v>
                </c:pt>
                <c:pt idx="1049">
                  <c:v>0</c:v>
                </c:pt>
                <c:pt idx="1050">
                  <c:v>0</c:v>
                </c:pt>
                <c:pt idx="1051">
                  <c:v>32.820587940759097</c:v>
                </c:pt>
                <c:pt idx="1052">
                  <c:v>25.5329552157454</c:v>
                </c:pt>
                <c:pt idx="1053">
                  <c:v>0</c:v>
                </c:pt>
                <c:pt idx="1054">
                  <c:v>12.874449515184301</c:v>
                </c:pt>
                <c:pt idx="1055">
                  <c:v>162.26719268211599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1.99805098474927</c:v>
                </c:pt>
                <c:pt idx="1062">
                  <c:v>0</c:v>
                </c:pt>
                <c:pt idx="1063">
                  <c:v>0</c:v>
                </c:pt>
                <c:pt idx="1064">
                  <c:v>88.424206443891293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7.7845918824825198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218.758256990299</c:v>
                </c:pt>
                <c:pt idx="1076">
                  <c:v>152.77169396290299</c:v>
                </c:pt>
                <c:pt idx="1077">
                  <c:v>0</c:v>
                </c:pt>
                <c:pt idx="1078">
                  <c:v>0.13786964532322801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47.081177269482502</c:v>
                </c:pt>
                <c:pt idx="1084">
                  <c:v>13.1385235264329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75.557712518781202</c:v>
                </c:pt>
                <c:pt idx="1090">
                  <c:v>40.337030394905099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162.24255918268901</c:v>
                </c:pt>
                <c:pt idx="1095">
                  <c:v>29.250838817797</c:v>
                </c:pt>
                <c:pt idx="1096">
                  <c:v>0</c:v>
                </c:pt>
                <c:pt idx="1097">
                  <c:v>102.35670267039301</c:v>
                </c:pt>
                <c:pt idx="1098">
                  <c:v>0</c:v>
                </c:pt>
                <c:pt idx="1099">
                  <c:v>102.240792378653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1.6083521096932401</c:v>
                </c:pt>
                <c:pt idx="1107">
                  <c:v>0</c:v>
                </c:pt>
                <c:pt idx="1108">
                  <c:v>0</c:v>
                </c:pt>
                <c:pt idx="1109">
                  <c:v>173.79333803350201</c:v>
                </c:pt>
                <c:pt idx="1110">
                  <c:v>0</c:v>
                </c:pt>
                <c:pt idx="1111">
                  <c:v>19.782791334595601</c:v>
                </c:pt>
                <c:pt idx="1112">
                  <c:v>0</c:v>
                </c:pt>
                <c:pt idx="1113">
                  <c:v>0</c:v>
                </c:pt>
                <c:pt idx="1114">
                  <c:v>80.698951239194798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5.4144593627979702</c:v>
                </c:pt>
                <c:pt idx="1121">
                  <c:v>0</c:v>
                </c:pt>
                <c:pt idx="1122">
                  <c:v>4.8239030588023804</c:v>
                </c:pt>
                <c:pt idx="1123">
                  <c:v>0</c:v>
                </c:pt>
                <c:pt idx="1124">
                  <c:v>88.746079665823004</c:v>
                </c:pt>
                <c:pt idx="1125">
                  <c:v>0</c:v>
                </c:pt>
                <c:pt idx="1126">
                  <c:v>64.297044597949395</c:v>
                </c:pt>
                <c:pt idx="1127">
                  <c:v>0.34589546631265999</c:v>
                </c:pt>
                <c:pt idx="1128">
                  <c:v>58.814661618785898</c:v>
                </c:pt>
                <c:pt idx="1129">
                  <c:v>82.781920536635297</c:v>
                </c:pt>
                <c:pt idx="1130">
                  <c:v>18.150178251355399</c:v>
                </c:pt>
                <c:pt idx="1131">
                  <c:v>175.099720917176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63.013413847680603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47.571677945577498</c:v>
                </c:pt>
                <c:pt idx="1145">
                  <c:v>94.923864105392894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27.816369946626999</c:v>
                </c:pt>
                <c:pt idx="1154">
                  <c:v>0</c:v>
                </c:pt>
                <c:pt idx="1155">
                  <c:v>60.275339983515003</c:v>
                </c:pt>
                <c:pt idx="1156">
                  <c:v>81.056931400464805</c:v>
                </c:pt>
                <c:pt idx="1157">
                  <c:v>0.907098608597812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110.870082006185</c:v>
                </c:pt>
                <c:pt idx="1175">
                  <c:v>102.586799364047</c:v>
                </c:pt>
                <c:pt idx="1176">
                  <c:v>71.133881743822201</c:v>
                </c:pt>
                <c:pt idx="1177">
                  <c:v>28.937944320700101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70.4147728593816</c:v>
                </c:pt>
                <c:pt idx="1182">
                  <c:v>1.3633146607312101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171.906702367496</c:v>
                </c:pt>
                <c:pt idx="1190">
                  <c:v>103.91601946693299</c:v>
                </c:pt>
                <c:pt idx="1191">
                  <c:v>125.74643111054399</c:v>
                </c:pt>
                <c:pt idx="1192">
                  <c:v>4.1087072440935399</c:v>
                </c:pt>
                <c:pt idx="1193">
                  <c:v>0</c:v>
                </c:pt>
                <c:pt idx="1194">
                  <c:v>0</c:v>
                </c:pt>
                <c:pt idx="1195">
                  <c:v>6.7810029601223798</c:v>
                </c:pt>
                <c:pt idx="1196">
                  <c:v>0</c:v>
                </c:pt>
                <c:pt idx="1197">
                  <c:v>54.804278396420301</c:v>
                </c:pt>
                <c:pt idx="1198">
                  <c:v>57.584407457946902</c:v>
                </c:pt>
                <c:pt idx="1199">
                  <c:v>0</c:v>
                </c:pt>
                <c:pt idx="1200">
                  <c:v>0</c:v>
                </c:pt>
                <c:pt idx="1201">
                  <c:v>4.8596488986482704</c:v>
                </c:pt>
                <c:pt idx="1202">
                  <c:v>5.7959013690947803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112.291072716389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1.6113814030021101</c:v>
                </c:pt>
                <c:pt idx="1212">
                  <c:v>30.0277451302664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147.02753362897201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83.270921862546402</c:v>
                </c:pt>
                <c:pt idx="1225">
                  <c:v>64.910581390485504</c:v>
                </c:pt>
                <c:pt idx="1226">
                  <c:v>11.5201477291678</c:v>
                </c:pt>
                <c:pt idx="1227">
                  <c:v>113.452764710453</c:v>
                </c:pt>
                <c:pt idx="1228">
                  <c:v>46.189770803671202</c:v>
                </c:pt>
                <c:pt idx="1229">
                  <c:v>0</c:v>
                </c:pt>
                <c:pt idx="1230">
                  <c:v>0</c:v>
                </c:pt>
                <c:pt idx="1231">
                  <c:v>31.862445441155099</c:v>
                </c:pt>
                <c:pt idx="1232">
                  <c:v>0</c:v>
                </c:pt>
                <c:pt idx="1233">
                  <c:v>0</c:v>
                </c:pt>
                <c:pt idx="1234">
                  <c:v>76.0026713878989</c:v>
                </c:pt>
                <c:pt idx="1235">
                  <c:v>0</c:v>
                </c:pt>
                <c:pt idx="1236">
                  <c:v>108.96484246313599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49.470580768700103</c:v>
                </c:pt>
                <c:pt idx="1243">
                  <c:v>16.535803017932899</c:v>
                </c:pt>
                <c:pt idx="1244">
                  <c:v>28.953367806936299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2.2922630401745199</c:v>
                </c:pt>
                <c:pt idx="1251">
                  <c:v>0</c:v>
                </c:pt>
                <c:pt idx="1252">
                  <c:v>0</c:v>
                </c:pt>
                <c:pt idx="1253">
                  <c:v>163.941309634627</c:v>
                </c:pt>
                <c:pt idx="1254">
                  <c:v>9.5213611737934105</c:v>
                </c:pt>
                <c:pt idx="1255">
                  <c:v>0</c:v>
                </c:pt>
                <c:pt idx="1256">
                  <c:v>153.379053198565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276.60296987485799</c:v>
                </c:pt>
                <c:pt idx="1262">
                  <c:v>67.327559167677904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181.914939746165</c:v>
                </c:pt>
                <c:pt idx="1267">
                  <c:v>4.1263866149461403</c:v>
                </c:pt>
                <c:pt idx="1268">
                  <c:v>0</c:v>
                </c:pt>
                <c:pt idx="1269">
                  <c:v>0.30002551204415401</c:v>
                </c:pt>
                <c:pt idx="1270">
                  <c:v>51.226496521056802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12.9410626333731</c:v>
                </c:pt>
                <c:pt idx="1281">
                  <c:v>0</c:v>
                </c:pt>
                <c:pt idx="1282">
                  <c:v>0</c:v>
                </c:pt>
                <c:pt idx="1283">
                  <c:v>15.7140485044612</c:v>
                </c:pt>
                <c:pt idx="1284">
                  <c:v>0</c:v>
                </c:pt>
                <c:pt idx="1285">
                  <c:v>173.88788648668799</c:v>
                </c:pt>
                <c:pt idx="1286">
                  <c:v>0</c:v>
                </c:pt>
                <c:pt idx="1287">
                  <c:v>27.127998257883</c:v>
                </c:pt>
                <c:pt idx="1288">
                  <c:v>0</c:v>
                </c:pt>
                <c:pt idx="1289">
                  <c:v>5.8936305527392898</c:v>
                </c:pt>
                <c:pt idx="1290">
                  <c:v>0.77247328811037097</c:v>
                </c:pt>
                <c:pt idx="1291">
                  <c:v>201.72501233407999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17.2242480686599</c:v>
                </c:pt>
                <c:pt idx="1296">
                  <c:v>26.233651030904699</c:v>
                </c:pt>
                <c:pt idx="1297">
                  <c:v>53.647704670983998</c:v>
                </c:pt>
                <c:pt idx="1298">
                  <c:v>99.141432233659202</c:v>
                </c:pt>
                <c:pt idx="1299">
                  <c:v>0</c:v>
                </c:pt>
                <c:pt idx="1300">
                  <c:v>0</c:v>
                </c:pt>
                <c:pt idx="1301">
                  <c:v>172.90997182624099</c:v>
                </c:pt>
                <c:pt idx="1302">
                  <c:v>0.33721149344649698</c:v>
                </c:pt>
                <c:pt idx="1303">
                  <c:v>44.678837156115002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5.9198602403725404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183.757910888705</c:v>
                </c:pt>
                <c:pt idx="1314">
                  <c:v>103.910285394187</c:v>
                </c:pt>
                <c:pt idx="1315">
                  <c:v>2.6273199050048399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1.38896564460696</c:v>
                </c:pt>
                <c:pt idx="1321">
                  <c:v>118.431655517168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46.120684088700898</c:v>
                </c:pt>
                <c:pt idx="1335">
                  <c:v>0</c:v>
                </c:pt>
                <c:pt idx="1336">
                  <c:v>73.049909462631604</c:v>
                </c:pt>
                <c:pt idx="1337">
                  <c:v>46.637782403821198</c:v>
                </c:pt>
                <c:pt idx="1338">
                  <c:v>0</c:v>
                </c:pt>
                <c:pt idx="1339">
                  <c:v>69.277956896140196</c:v>
                </c:pt>
                <c:pt idx="1340">
                  <c:v>0</c:v>
                </c:pt>
                <c:pt idx="1341">
                  <c:v>0</c:v>
                </c:pt>
                <c:pt idx="1342">
                  <c:v>66.271035789379994</c:v>
                </c:pt>
                <c:pt idx="1343">
                  <c:v>0</c:v>
                </c:pt>
                <c:pt idx="1344">
                  <c:v>12.7519427917809</c:v>
                </c:pt>
                <c:pt idx="1345">
                  <c:v>0.17526200407547299</c:v>
                </c:pt>
                <c:pt idx="1346">
                  <c:v>32.263924496005998</c:v>
                </c:pt>
                <c:pt idx="1347">
                  <c:v>0</c:v>
                </c:pt>
                <c:pt idx="1348">
                  <c:v>0</c:v>
                </c:pt>
                <c:pt idx="1349">
                  <c:v>49.458952840969602</c:v>
                </c:pt>
                <c:pt idx="1350">
                  <c:v>185.84438098721901</c:v>
                </c:pt>
                <c:pt idx="1351">
                  <c:v>0</c:v>
                </c:pt>
                <c:pt idx="1352">
                  <c:v>0</c:v>
                </c:pt>
                <c:pt idx="1353">
                  <c:v>150.00401473364201</c:v>
                </c:pt>
                <c:pt idx="1354">
                  <c:v>10.000117119634201</c:v>
                </c:pt>
                <c:pt idx="1355">
                  <c:v>41.985129367458399</c:v>
                </c:pt>
                <c:pt idx="1356">
                  <c:v>130.15114985155199</c:v>
                </c:pt>
                <c:pt idx="1357">
                  <c:v>0</c:v>
                </c:pt>
                <c:pt idx="1358">
                  <c:v>9.7772297360480103</c:v>
                </c:pt>
                <c:pt idx="1359">
                  <c:v>22.593065883416202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34.036353739877903</c:v>
                </c:pt>
                <c:pt idx="1364">
                  <c:v>0</c:v>
                </c:pt>
                <c:pt idx="1365">
                  <c:v>0</c:v>
                </c:pt>
                <c:pt idx="1366">
                  <c:v>0.47309828191272801</c:v>
                </c:pt>
                <c:pt idx="1367">
                  <c:v>76.434651564350204</c:v>
                </c:pt>
                <c:pt idx="1368">
                  <c:v>4.44717509811115</c:v>
                </c:pt>
                <c:pt idx="1369">
                  <c:v>0</c:v>
                </c:pt>
                <c:pt idx="1370">
                  <c:v>7.4677448592079498</c:v>
                </c:pt>
                <c:pt idx="1371">
                  <c:v>13.3562463031906</c:v>
                </c:pt>
                <c:pt idx="1372">
                  <c:v>101.624316183662</c:v>
                </c:pt>
                <c:pt idx="1373">
                  <c:v>28.0345749064053</c:v>
                </c:pt>
                <c:pt idx="1374">
                  <c:v>0</c:v>
                </c:pt>
                <c:pt idx="1375">
                  <c:v>0</c:v>
                </c:pt>
                <c:pt idx="1376">
                  <c:v>97.939188156392802</c:v>
                </c:pt>
                <c:pt idx="1377">
                  <c:v>13.5883084082023</c:v>
                </c:pt>
                <c:pt idx="1378">
                  <c:v>56.993399056185297</c:v>
                </c:pt>
                <c:pt idx="1379">
                  <c:v>2.23315951089964</c:v>
                </c:pt>
                <c:pt idx="1380">
                  <c:v>51.415574494982799</c:v>
                </c:pt>
                <c:pt idx="1381">
                  <c:v>0</c:v>
                </c:pt>
                <c:pt idx="1382">
                  <c:v>41.471863789189698</c:v>
                </c:pt>
                <c:pt idx="1383">
                  <c:v>0</c:v>
                </c:pt>
                <c:pt idx="1384">
                  <c:v>0</c:v>
                </c:pt>
                <c:pt idx="1385">
                  <c:v>70.885766361771601</c:v>
                </c:pt>
                <c:pt idx="1386">
                  <c:v>0</c:v>
                </c:pt>
                <c:pt idx="1387">
                  <c:v>68.598745528646404</c:v>
                </c:pt>
                <c:pt idx="1388">
                  <c:v>0</c:v>
                </c:pt>
                <c:pt idx="1389">
                  <c:v>0</c:v>
                </c:pt>
                <c:pt idx="1390">
                  <c:v>2.4851640250387099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15.1765057296273</c:v>
                </c:pt>
                <c:pt idx="1395">
                  <c:v>0</c:v>
                </c:pt>
                <c:pt idx="1396">
                  <c:v>0</c:v>
                </c:pt>
                <c:pt idx="1397">
                  <c:v>30.263712680907801</c:v>
                </c:pt>
                <c:pt idx="1398">
                  <c:v>0</c:v>
                </c:pt>
                <c:pt idx="1399">
                  <c:v>29.3910100012558</c:v>
                </c:pt>
                <c:pt idx="1400">
                  <c:v>0</c:v>
                </c:pt>
                <c:pt idx="1401">
                  <c:v>92.265168340412302</c:v>
                </c:pt>
                <c:pt idx="1402">
                  <c:v>212.052059109548</c:v>
                </c:pt>
                <c:pt idx="1403">
                  <c:v>5.3952092991579903</c:v>
                </c:pt>
                <c:pt idx="1404">
                  <c:v>114.918150701968</c:v>
                </c:pt>
                <c:pt idx="1405">
                  <c:v>93.980049246362597</c:v>
                </c:pt>
                <c:pt idx="1406">
                  <c:v>298.48162269886097</c:v>
                </c:pt>
                <c:pt idx="1407">
                  <c:v>29.590300583221001</c:v>
                </c:pt>
                <c:pt idx="1408">
                  <c:v>0</c:v>
                </c:pt>
                <c:pt idx="1409">
                  <c:v>9.0988756298176696</c:v>
                </c:pt>
                <c:pt idx="1410">
                  <c:v>0</c:v>
                </c:pt>
                <c:pt idx="1411">
                  <c:v>111.877478907062</c:v>
                </c:pt>
                <c:pt idx="1412">
                  <c:v>0</c:v>
                </c:pt>
                <c:pt idx="1413">
                  <c:v>34.495506868232702</c:v>
                </c:pt>
                <c:pt idx="1414">
                  <c:v>9.2453064284140805</c:v>
                </c:pt>
                <c:pt idx="1415">
                  <c:v>0</c:v>
                </c:pt>
                <c:pt idx="1416">
                  <c:v>15.531049000967901</c:v>
                </c:pt>
                <c:pt idx="1417">
                  <c:v>19.054915065328299</c:v>
                </c:pt>
                <c:pt idx="1418">
                  <c:v>0</c:v>
                </c:pt>
                <c:pt idx="1419">
                  <c:v>18.648499701336199</c:v>
                </c:pt>
                <c:pt idx="1420">
                  <c:v>63.6968575406787</c:v>
                </c:pt>
                <c:pt idx="1421">
                  <c:v>0</c:v>
                </c:pt>
                <c:pt idx="1422">
                  <c:v>11.90426613871</c:v>
                </c:pt>
                <c:pt idx="1423">
                  <c:v>4.2114011804496503</c:v>
                </c:pt>
                <c:pt idx="1424">
                  <c:v>0</c:v>
                </c:pt>
                <c:pt idx="1425">
                  <c:v>96.379582133721996</c:v>
                </c:pt>
                <c:pt idx="1426">
                  <c:v>0</c:v>
                </c:pt>
                <c:pt idx="1427">
                  <c:v>23.013132249271699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96.243378408517401</c:v>
                </c:pt>
                <c:pt idx="1432">
                  <c:v>0</c:v>
                </c:pt>
                <c:pt idx="1433">
                  <c:v>0</c:v>
                </c:pt>
                <c:pt idx="1434">
                  <c:v>68.5283052096256</c:v>
                </c:pt>
                <c:pt idx="1435">
                  <c:v>0</c:v>
                </c:pt>
                <c:pt idx="1436">
                  <c:v>0</c:v>
                </c:pt>
                <c:pt idx="1437">
                  <c:v>18.259065223279102</c:v>
                </c:pt>
                <c:pt idx="1438">
                  <c:v>94.885613265641894</c:v>
                </c:pt>
                <c:pt idx="1439">
                  <c:v>70.669208178979602</c:v>
                </c:pt>
                <c:pt idx="1440">
                  <c:v>1.9676860696599601</c:v>
                </c:pt>
                <c:pt idx="1441">
                  <c:v>0</c:v>
                </c:pt>
                <c:pt idx="1442">
                  <c:v>86.125946825548994</c:v>
                </c:pt>
                <c:pt idx="1443">
                  <c:v>50.173707380989903</c:v>
                </c:pt>
                <c:pt idx="1444">
                  <c:v>36.064651940445103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206.75089334593</c:v>
                </c:pt>
                <c:pt idx="1450">
                  <c:v>93.809415518105993</c:v>
                </c:pt>
                <c:pt idx="1451">
                  <c:v>47.533282811361502</c:v>
                </c:pt>
                <c:pt idx="1452">
                  <c:v>122.859606008561</c:v>
                </c:pt>
                <c:pt idx="1453">
                  <c:v>0.48780212230450898</c:v>
                </c:pt>
                <c:pt idx="1454">
                  <c:v>74.381864127317201</c:v>
                </c:pt>
                <c:pt idx="1455">
                  <c:v>50.361078459286603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92.1458663488296</c:v>
                </c:pt>
                <c:pt idx="1462">
                  <c:v>16.362575094323901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7.5327120600066797</c:v>
                </c:pt>
                <c:pt idx="1470">
                  <c:v>0</c:v>
                </c:pt>
                <c:pt idx="1471">
                  <c:v>95.038005604143805</c:v>
                </c:pt>
                <c:pt idx="1472">
                  <c:v>104.479856359175</c:v>
                </c:pt>
                <c:pt idx="1473">
                  <c:v>0</c:v>
                </c:pt>
                <c:pt idx="1474">
                  <c:v>0</c:v>
                </c:pt>
                <c:pt idx="1475">
                  <c:v>42.507939584762497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55.4345067533011</c:v>
                </c:pt>
                <c:pt idx="1481">
                  <c:v>28.714854474329901</c:v>
                </c:pt>
                <c:pt idx="1482">
                  <c:v>0</c:v>
                </c:pt>
                <c:pt idx="1483">
                  <c:v>0</c:v>
                </c:pt>
                <c:pt idx="1484">
                  <c:v>66.522911029212295</c:v>
                </c:pt>
                <c:pt idx="1485">
                  <c:v>0</c:v>
                </c:pt>
                <c:pt idx="1486">
                  <c:v>9.1306452865590408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2.16131497822259</c:v>
                </c:pt>
                <c:pt idx="1491">
                  <c:v>0</c:v>
                </c:pt>
                <c:pt idx="1492">
                  <c:v>42.972041961225599</c:v>
                </c:pt>
                <c:pt idx="1493">
                  <c:v>0</c:v>
                </c:pt>
                <c:pt idx="1494">
                  <c:v>14.932328755198499</c:v>
                </c:pt>
                <c:pt idx="1495">
                  <c:v>0</c:v>
                </c:pt>
                <c:pt idx="1496">
                  <c:v>86.368949628685499</c:v>
                </c:pt>
                <c:pt idx="1497">
                  <c:v>8.3597575510225592</c:v>
                </c:pt>
                <c:pt idx="1498">
                  <c:v>3.2758301589083301</c:v>
                </c:pt>
                <c:pt idx="1499">
                  <c:v>0.42757568182495198</c:v>
                </c:pt>
                <c:pt idx="1500">
                  <c:v>0</c:v>
                </c:pt>
                <c:pt idx="1501">
                  <c:v>29.525868416368599</c:v>
                </c:pt>
                <c:pt idx="1502">
                  <c:v>101.577132725536</c:v>
                </c:pt>
                <c:pt idx="1503">
                  <c:v>1.01751620441153</c:v>
                </c:pt>
                <c:pt idx="1504">
                  <c:v>137.61990185805001</c:v>
                </c:pt>
                <c:pt idx="1505">
                  <c:v>0</c:v>
                </c:pt>
                <c:pt idx="1506">
                  <c:v>0</c:v>
                </c:pt>
                <c:pt idx="1507">
                  <c:v>244.98557908935601</c:v>
                </c:pt>
                <c:pt idx="1508">
                  <c:v>0</c:v>
                </c:pt>
                <c:pt idx="1509">
                  <c:v>112.83183114635899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133.98170115992301</c:v>
                </c:pt>
                <c:pt idx="1514">
                  <c:v>0</c:v>
                </c:pt>
                <c:pt idx="1515">
                  <c:v>0</c:v>
                </c:pt>
                <c:pt idx="1516">
                  <c:v>9.4560685663627009</c:v>
                </c:pt>
                <c:pt idx="1517">
                  <c:v>0</c:v>
                </c:pt>
                <c:pt idx="1518">
                  <c:v>0</c:v>
                </c:pt>
                <c:pt idx="1519">
                  <c:v>8.0532898668784991</c:v>
                </c:pt>
                <c:pt idx="1520">
                  <c:v>118.151262305419</c:v>
                </c:pt>
                <c:pt idx="1521">
                  <c:v>2.6587245939616202</c:v>
                </c:pt>
                <c:pt idx="1522">
                  <c:v>0</c:v>
                </c:pt>
                <c:pt idx="1523">
                  <c:v>398.86771243802201</c:v>
                </c:pt>
                <c:pt idx="1524">
                  <c:v>54.726908581583501</c:v>
                </c:pt>
                <c:pt idx="1525">
                  <c:v>131.79043608095</c:v>
                </c:pt>
                <c:pt idx="1526">
                  <c:v>0</c:v>
                </c:pt>
                <c:pt idx="1527">
                  <c:v>46.023328349889297</c:v>
                </c:pt>
                <c:pt idx="1528">
                  <c:v>0</c:v>
                </c:pt>
                <c:pt idx="1529">
                  <c:v>50.840132779295502</c:v>
                </c:pt>
                <c:pt idx="1530">
                  <c:v>45.484471371810997</c:v>
                </c:pt>
                <c:pt idx="1531">
                  <c:v>0</c:v>
                </c:pt>
                <c:pt idx="1532">
                  <c:v>3.62594354638362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101.57314983360899</c:v>
                </c:pt>
                <c:pt idx="1540">
                  <c:v>14.5914666464452</c:v>
                </c:pt>
                <c:pt idx="1541">
                  <c:v>82.730794832155397</c:v>
                </c:pt>
                <c:pt idx="1542">
                  <c:v>6.9913340431505002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3.26247284760053</c:v>
                </c:pt>
                <c:pt idx="1549">
                  <c:v>0</c:v>
                </c:pt>
                <c:pt idx="1550">
                  <c:v>6.4514757943050798</c:v>
                </c:pt>
                <c:pt idx="1551">
                  <c:v>0</c:v>
                </c:pt>
                <c:pt idx="1552">
                  <c:v>22.939662225137301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59.479289980019203</c:v>
                </c:pt>
                <c:pt idx="1560">
                  <c:v>0</c:v>
                </c:pt>
                <c:pt idx="1561">
                  <c:v>1.4954960615955999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0.42120068695233998</c:v>
                </c:pt>
                <c:pt idx="1572">
                  <c:v>2.6855056337245999</c:v>
                </c:pt>
                <c:pt idx="1573">
                  <c:v>41.894629045261901</c:v>
                </c:pt>
                <c:pt idx="1574">
                  <c:v>71.8315687371324</c:v>
                </c:pt>
                <c:pt idx="1575">
                  <c:v>0</c:v>
                </c:pt>
                <c:pt idx="1576">
                  <c:v>1.07573155868583</c:v>
                </c:pt>
                <c:pt idx="1577">
                  <c:v>167.05182051755801</c:v>
                </c:pt>
                <c:pt idx="1578">
                  <c:v>40.393903005038098</c:v>
                </c:pt>
                <c:pt idx="1579">
                  <c:v>0</c:v>
                </c:pt>
                <c:pt idx="1580">
                  <c:v>0</c:v>
                </c:pt>
                <c:pt idx="1581">
                  <c:v>250.24770145496001</c:v>
                </c:pt>
                <c:pt idx="1582">
                  <c:v>0</c:v>
                </c:pt>
                <c:pt idx="1583">
                  <c:v>0</c:v>
                </c:pt>
                <c:pt idx="1584">
                  <c:v>6.1960650276981104</c:v>
                </c:pt>
                <c:pt idx="1585">
                  <c:v>0</c:v>
                </c:pt>
                <c:pt idx="1586">
                  <c:v>34.028728895492698</c:v>
                </c:pt>
                <c:pt idx="1587">
                  <c:v>64.240137168212698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19.8558768295857</c:v>
                </c:pt>
                <c:pt idx="1595">
                  <c:v>125.84835686833399</c:v>
                </c:pt>
                <c:pt idx="1596">
                  <c:v>0</c:v>
                </c:pt>
                <c:pt idx="1597">
                  <c:v>1.1010541893069901</c:v>
                </c:pt>
                <c:pt idx="1598">
                  <c:v>0</c:v>
                </c:pt>
                <c:pt idx="1599">
                  <c:v>183.429058421885</c:v>
                </c:pt>
                <c:pt idx="1600">
                  <c:v>0</c:v>
                </c:pt>
                <c:pt idx="1601">
                  <c:v>135.15819802957799</c:v>
                </c:pt>
                <c:pt idx="1602">
                  <c:v>0</c:v>
                </c:pt>
                <c:pt idx="1603">
                  <c:v>8.8106672254114091</c:v>
                </c:pt>
                <c:pt idx="1604">
                  <c:v>0</c:v>
                </c:pt>
                <c:pt idx="1605">
                  <c:v>0</c:v>
                </c:pt>
                <c:pt idx="1606">
                  <c:v>17.279860088173599</c:v>
                </c:pt>
                <c:pt idx="1607">
                  <c:v>0</c:v>
                </c:pt>
                <c:pt idx="1608">
                  <c:v>0</c:v>
                </c:pt>
                <c:pt idx="1609">
                  <c:v>102.926313155762</c:v>
                </c:pt>
                <c:pt idx="1610">
                  <c:v>0</c:v>
                </c:pt>
                <c:pt idx="1611">
                  <c:v>0</c:v>
                </c:pt>
                <c:pt idx="1612">
                  <c:v>41.7510581653573</c:v>
                </c:pt>
                <c:pt idx="1613">
                  <c:v>0.76397482855901</c:v>
                </c:pt>
                <c:pt idx="1614">
                  <c:v>161.035225562211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79.776354590576304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72.190500078749395</c:v>
                </c:pt>
                <c:pt idx="1623">
                  <c:v>1.9655172576205699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173.30904407083801</c:v>
                </c:pt>
                <c:pt idx="1628">
                  <c:v>0</c:v>
                </c:pt>
                <c:pt idx="1629">
                  <c:v>1.31505475090872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36.842354613289103</c:v>
                </c:pt>
                <c:pt idx="1634">
                  <c:v>0.63248651912337395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92.461192830266498</c:v>
                </c:pt>
                <c:pt idx="1643">
                  <c:v>0</c:v>
                </c:pt>
                <c:pt idx="1644">
                  <c:v>0</c:v>
                </c:pt>
                <c:pt idx="1645">
                  <c:v>18.651611426279501</c:v>
                </c:pt>
                <c:pt idx="1646">
                  <c:v>0</c:v>
                </c:pt>
                <c:pt idx="1647">
                  <c:v>0</c:v>
                </c:pt>
                <c:pt idx="1648">
                  <c:v>310.16428412165197</c:v>
                </c:pt>
                <c:pt idx="1649">
                  <c:v>35.764491231104998</c:v>
                </c:pt>
                <c:pt idx="1650">
                  <c:v>0</c:v>
                </c:pt>
                <c:pt idx="1651">
                  <c:v>143.70662925170001</c:v>
                </c:pt>
                <c:pt idx="1652">
                  <c:v>0</c:v>
                </c:pt>
                <c:pt idx="1653">
                  <c:v>16.9259249377073</c:v>
                </c:pt>
                <c:pt idx="1654">
                  <c:v>9.7355571230651297</c:v>
                </c:pt>
                <c:pt idx="1655">
                  <c:v>0</c:v>
                </c:pt>
                <c:pt idx="1656">
                  <c:v>0</c:v>
                </c:pt>
                <c:pt idx="1657">
                  <c:v>147.82155185187301</c:v>
                </c:pt>
                <c:pt idx="1658">
                  <c:v>4.9870253659785702</c:v>
                </c:pt>
                <c:pt idx="1659">
                  <c:v>6.22936108658282</c:v>
                </c:pt>
                <c:pt idx="1660">
                  <c:v>0</c:v>
                </c:pt>
                <c:pt idx="1661">
                  <c:v>0</c:v>
                </c:pt>
                <c:pt idx="1662">
                  <c:v>27.8438697973464</c:v>
                </c:pt>
                <c:pt idx="1663">
                  <c:v>3.8145843648001301</c:v>
                </c:pt>
                <c:pt idx="1664">
                  <c:v>58.345533306202199</c:v>
                </c:pt>
                <c:pt idx="1665">
                  <c:v>0</c:v>
                </c:pt>
                <c:pt idx="1666">
                  <c:v>36.340802971419599</c:v>
                </c:pt>
                <c:pt idx="1667">
                  <c:v>0</c:v>
                </c:pt>
                <c:pt idx="1668">
                  <c:v>15.098011741515201</c:v>
                </c:pt>
                <c:pt idx="1669">
                  <c:v>0</c:v>
                </c:pt>
                <c:pt idx="1670">
                  <c:v>95.638175590746599</c:v>
                </c:pt>
                <c:pt idx="1671">
                  <c:v>0.80568658596263198</c:v>
                </c:pt>
                <c:pt idx="1672">
                  <c:v>70.160815222977803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9.6906541329483904</c:v>
                </c:pt>
                <c:pt idx="1677">
                  <c:v>432.73027458618401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75.539029371766802</c:v>
                </c:pt>
                <c:pt idx="1683">
                  <c:v>12.981712510918999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155.67008761767499</c:v>
                </c:pt>
                <c:pt idx="1689">
                  <c:v>58.061520199921503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287.96744147653197</c:v>
                </c:pt>
                <c:pt idx="1696">
                  <c:v>239.362082851173</c:v>
                </c:pt>
                <c:pt idx="1697">
                  <c:v>0</c:v>
                </c:pt>
                <c:pt idx="1698">
                  <c:v>0</c:v>
                </c:pt>
                <c:pt idx="1699">
                  <c:v>110.409222603911</c:v>
                </c:pt>
                <c:pt idx="1700">
                  <c:v>29.728457517109799</c:v>
                </c:pt>
                <c:pt idx="1701">
                  <c:v>0</c:v>
                </c:pt>
                <c:pt idx="1702">
                  <c:v>0</c:v>
                </c:pt>
                <c:pt idx="1703">
                  <c:v>36.234197152050903</c:v>
                </c:pt>
                <c:pt idx="1704">
                  <c:v>0</c:v>
                </c:pt>
                <c:pt idx="1705">
                  <c:v>0</c:v>
                </c:pt>
                <c:pt idx="1706">
                  <c:v>52.998198210752498</c:v>
                </c:pt>
                <c:pt idx="1707">
                  <c:v>0</c:v>
                </c:pt>
                <c:pt idx="1708">
                  <c:v>29.11012969147</c:v>
                </c:pt>
                <c:pt idx="1709">
                  <c:v>6.13067561009185</c:v>
                </c:pt>
                <c:pt idx="1710">
                  <c:v>0.69567380045789795</c:v>
                </c:pt>
                <c:pt idx="1711">
                  <c:v>12.3131908914617</c:v>
                </c:pt>
                <c:pt idx="1712">
                  <c:v>0</c:v>
                </c:pt>
                <c:pt idx="1713">
                  <c:v>0</c:v>
                </c:pt>
                <c:pt idx="1714">
                  <c:v>79.034099209532599</c:v>
                </c:pt>
                <c:pt idx="1715">
                  <c:v>3.3004280532507502</c:v>
                </c:pt>
                <c:pt idx="1716">
                  <c:v>28.512092682880802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0.69863986176283599</c:v>
                </c:pt>
                <c:pt idx="1722">
                  <c:v>19.893390493113799</c:v>
                </c:pt>
                <c:pt idx="1723">
                  <c:v>22.982333088279301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1.4119789893724399</c:v>
                </c:pt>
                <c:pt idx="1728">
                  <c:v>85.599920368939394</c:v>
                </c:pt>
                <c:pt idx="1729">
                  <c:v>0</c:v>
                </c:pt>
                <c:pt idx="1730">
                  <c:v>5.4150828843306202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58.467799888790502</c:v>
                </c:pt>
                <c:pt idx="1736">
                  <c:v>0</c:v>
                </c:pt>
                <c:pt idx="1737">
                  <c:v>0</c:v>
                </c:pt>
                <c:pt idx="1738">
                  <c:v>56.499061687180898</c:v>
                </c:pt>
                <c:pt idx="1739">
                  <c:v>164.695627655013</c:v>
                </c:pt>
                <c:pt idx="1740">
                  <c:v>0</c:v>
                </c:pt>
                <c:pt idx="1741">
                  <c:v>54.419345488269201</c:v>
                </c:pt>
                <c:pt idx="1742">
                  <c:v>4.2967705206849001</c:v>
                </c:pt>
                <c:pt idx="1743">
                  <c:v>212.24305083180101</c:v>
                </c:pt>
                <c:pt idx="1744">
                  <c:v>81.352108931632799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116.807200431268</c:v>
                </c:pt>
                <c:pt idx="1757">
                  <c:v>3.5676763544169798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15.591397213473099</c:v>
                </c:pt>
                <c:pt idx="1762">
                  <c:v>32.969868316288398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108.05833086182901</c:v>
                </c:pt>
                <c:pt idx="1768">
                  <c:v>0</c:v>
                </c:pt>
                <c:pt idx="1769">
                  <c:v>3.4863117310274099</c:v>
                </c:pt>
                <c:pt idx="1770">
                  <c:v>82.041385849962396</c:v>
                </c:pt>
                <c:pt idx="1771">
                  <c:v>20.676002639489699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81.950065640140593</c:v>
                </c:pt>
                <c:pt idx="1777">
                  <c:v>0</c:v>
                </c:pt>
                <c:pt idx="1778">
                  <c:v>0.58824261333730998</c:v>
                </c:pt>
                <c:pt idx="1779">
                  <c:v>0</c:v>
                </c:pt>
                <c:pt idx="1780">
                  <c:v>36.523688141796001</c:v>
                </c:pt>
                <c:pt idx="1781">
                  <c:v>27.134399900000499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106.046201118038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101.810315481456</c:v>
                </c:pt>
                <c:pt idx="1793">
                  <c:v>114.585344777199</c:v>
                </c:pt>
                <c:pt idx="1794">
                  <c:v>65.472967205942197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23.508009532620701</c:v>
                </c:pt>
                <c:pt idx="1805">
                  <c:v>73.775596596866805</c:v>
                </c:pt>
                <c:pt idx="1806">
                  <c:v>0</c:v>
                </c:pt>
                <c:pt idx="1807">
                  <c:v>79.5337855177996</c:v>
                </c:pt>
                <c:pt idx="1808">
                  <c:v>0</c:v>
                </c:pt>
                <c:pt idx="1809">
                  <c:v>86.998650318427707</c:v>
                </c:pt>
                <c:pt idx="1810">
                  <c:v>38.499824157160099</c:v>
                </c:pt>
                <c:pt idx="1811">
                  <c:v>4.7874374480645301</c:v>
                </c:pt>
                <c:pt idx="1812">
                  <c:v>0</c:v>
                </c:pt>
                <c:pt idx="1813">
                  <c:v>14.131750706557099</c:v>
                </c:pt>
                <c:pt idx="1814">
                  <c:v>55.029266000415902</c:v>
                </c:pt>
                <c:pt idx="1815">
                  <c:v>0</c:v>
                </c:pt>
                <c:pt idx="1816">
                  <c:v>0</c:v>
                </c:pt>
                <c:pt idx="1817">
                  <c:v>128.81325587657301</c:v>
                </c:pt>
                <c:pt idx="1818">
                  <c:v>0</c:v>
                </c:pt>
                <c:pt idx="1819">
                  <c:v>0.41548270557815797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3.6361125309129601</c:v>
                </c:pt>
                <c:pt idx="1824">
                  <c:v>34.304459942138699</c:v>
                </c:pt>
                <c:pt idx="1825">
                  <c:v>0</c:v>
                </c:pt>
                <c:pt idx="1826">
                  <c:v>214.56965426303501</c:v>
                </c:pt>
                <c:pt idx="1827">
                  <c:v>0</c:v>
                </c:pt>
                <c:pt idx="1828">
                  <c:v>4.22885556580614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1.9356841321082701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37.813678889517497</c:v>
                </c:pt>
                <c:pt idx="1850">
                  <c:v>50.913928803166101</c:v>
                </c:pt>
                <c:pt idx="1851">
                  <c:v>0</c:v>
                </c:pt>
                <c:pt idx="1852">
                  <c:v>100.199377055689</c:v>
                </c:pt>
                <c:pt idx="1853">
                  <c:v>10.5603907711294</c:v>
                </c:pt>
                <c:pt idx="1854">
                  <c:v>0</c:v>
                </c:pt>
                <c:pt idx="1855">
                  <c:v>0</c:v>
                </c:pt>
                <c:pt idx="1856">
                  <c:v>53.835164499007298</c:v>
                </c:pt>
                <c:pt idx="1857">
                  <c:v>84.952891261279106</c:v>
                </c:pt>
                <c:pt idx="1858">
                  <c:v>2.3423467698330498</c:v>
                </c:pt>
                <c:pt idx="1859">
                  <c:v>212.606292249278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17.812795252822202</c:v>
                </c:pt>
                <c:pt idx="1865">
                  <c:v>0</c:v>
                </c:pt>
                <c:pt idx="1866">
                  <c:v>95.039668792358</c:v>
                </c:pt>
                <c:pt idx="1867">
                  <c:v>203.85845584853499</c:v>
                </c:pt>
                <c:pt idx="1868">
                  <c:v>0</c:v>
                </c:pt>
                <c:pt idx="1869">
                  <c:v>146.68907836463001</c:v>
                </c:pt>
                <c:pt idx="1870">
                  <c:v>0</c:v>
                </c:pt>
                <c:pt idx="1871">
                  <c:v>0</c:v>
                </c:pt>
                <c:pt idx="1872">
                  <c:v>122.44065070857999</c:v>
                </c:pt>
                <c:pt idx="1873">
                  <c:v>0</c:v>
                </c:pt>
                <c:pt idx="1874">
                  <c:v>16.438248425545599</c:v>
                </c:pt>
                <c:pt idx="1875">
                  <c:v>3.0081070281733502</c:v>
                </c:pt>
                <c:pt idx="1876">
                  <c:v>0</c:v>
                </c:pt>
                <c:pt idx="1877">
                  <c:v>2.47255432223543</c:v>
                </c:pt>
                <c:pt idx="1878">
                  <c:v>0.12059442655979501</c:v>
                </c:pt>
                <c:pt idx="1879">
                  <c:v>121.626232161185</c:v>
                </c:pt>
                <c:pt idx="1880">
                  <c:v>0</c:v>
                </c:pt>
                <c:pt idx="1881">
                  <c:v>61.428274617031903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0.66750211260937997</c:v>
                </c:pt>
                <c:pt idx="1892">
                  <c:v>78.696899561557302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86.800137784265104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18.123487566008301</c:v>
                </c:pt>
                <c:pt idx="1917">
                  <c:v>0</c:v>
                </c:pt>
                <c:pt idx="1918">
                  <c:v>0</c:v>
                </c:pt>
                <c:pt idx="1919">
                  <c:v>2.6339361576947602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71.746247939807205</c:v>
                </c:pt>
                <c:pt idx="1926">
                  <c:v>112.569280185393</c:v>
                </c:pt>
                <c:pt idx="1927">
                  <c:v>0</c:v>
                </c:pt>
                <c:pt idx="1928">
                  <c:v>0</c:v>
                </c:pt>
                <c:pt idx="1929">
                  <c:v>31.6217306088794</c:v>
                </c:pt>
                <c:pt idx="1930">
                  <c:v>74.870239650772106</c:v>
                </c:pt>
                <c:pt idx="1931">
                  <c:v>135.74238611162801</c:v>
                </c:pt>
                <c:pt idx="1932">
                  <c:v>0</c:v>
                </c:pt>
                <c:pt idx="1933">
                  <c:v>0</c:v>
                </c:pt>
                <c:pt idx="1934">
                  <c:v>22.976111787027399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142.06652234701099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13.4150055584174</c:v>
                </c:pt>
                <c:pt idx="1946">
                  <c:v>140.31239171486399</c:v>
                </c:pt>
                <c:pt idx="1947">
                  <c:v>13.9978690031678</c:v>
                </c:pt>
                <c:pt idx="1948">
                  <c:v>176.95332700430001</c:v>
                </c:pt>
                <c:pt idx="1949">
                  <c:v>0</c:v>
                </c:pt>
                <c:pt idx="1950">
                  <c:v>4.6739634076942101E-2</c:v>
                </c:pt>
                <c:pt idx="1951">
                  <c:v>0</c:v>
                </c:pt>
                <c:pt idx="1952">
                  <c:v>20.941724731247501</c:v>
                </c:pt>
                <c:pt idx="1953">
                  <c:v>39.674126604444801</c:v>
                </c:pt>
                <c:pt idx="1954">
                  <c:v>19.371297739868002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6.2579561736348897</c:v>
                </c:pt>
                <c:pt idx="1960">
                  <c:v>224.43389591278401</c:v>
                </c:pt>
                <c:pt idx="1961">
                  <c:v>176.908991136808</c:v>
                </c:pt>
                <c:pt idx="1962">
                  <c:v>349.65690881275799</c:v>
                </c:pt>
                <c:pt idx="1963">
                  <c:v>111.067328622768</c:v>
                </c:pt>
                <c:pt idx="1964">
                  <c:v>114.907083227925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92.539987747600605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409.56588730148201</c:v>
                </c:pt>
                <c:pt idx="1977">
                  <c:v>0</c:v>
                </c:pt>
                <c:pt idx="1978">
                  <c:v>124.790520283074</c:v>
                </c:pt>
                <c:pt idx="1979">
                  <c:v>48.2465973997015</c:v>
                </c:pt>
                <c:pt idx="1980">
                  <c:v>0</c:v>
                </c:pt>
                <c:pt idx="1981">
                  <c:v>0</c:v>
                </c:pt>
                <c:pt idx="1982">
                  <c:v>178.10363228365699</c:v>
                </c:pt>
                <c:pt idx="1983">
                  <c:v>137.583069258769</c:v>
                </c:pt>
                <c:pt idx="1984">
                  <c:v>3.11609781390959E-2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47.237209737580599</c:v>
                </c:pt>
                <c:pt idx="1990">
                  <c:v>167.71431155675501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105.124616939822</c:v>
                </c:pt>
                <c:pt idx="1995">
                  <c:v>63.812905249279702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156.45869372580901</c:v>
                </c:pt>
                <c:pt idx="2003">
                  <c:v>0</c:v>
                </c:pt>
                <c:pt idx="2004">
                  <c:v>7.0261024903122697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125.798780882309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4.1158613768672101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30.135498188620101</c:v>
                </c:pt>
                <c:pt idx="2020">
                  <c:v>0</c:v>
                </c:pt>
                <c:pt idx="2021">
                  <c:v>167.60576487806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0.79007620691383296</c:v>
                </c:pt>
                <c:pt idx="2030">
                  <c:v>0</c:v>
                </c:pt>
                <c:pt idx="2031">
                  <c:v>0</c:v>
                </c:pt>
                <c:pt idx="2032">
                  <c:v>152.78672532766799</c:v>
                </c:pt>
                <c:pt idx="2033">
                  <c:v>75.1045373921079</c:v>
                </c:pt>
                <c:pt idx="2034">
                  <c:v>28.660132420428098</c:v>
                </c:pt>
                <c:pt idx="2035">
                  <c:v>112.755320081088</c:v>
                </c:pt>
                <c:pt idx="2036">
                  <c:v>13.677534570514799</c:v>
                </c:pt>
                <c:pt idx="2037">
                  <c:v>0</c:v>
                </c:pt>
                <c:pt idx="2038">
                  <c:v>0.57942567349702201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59.786682887343503</c:v>
                </c:pt>
                <c:pt idx="2050">
                  <c:v>0</c:v>
                </c:pt>
                <c:pt idx="2051">
                  <c:v>0</c:v>
                </c:pt>
                <c:pt idx="2052">
                  <c:v>49.5609522184441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78.142934716636404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39.314345429436301</c:v>
                </c:pt>
                <c:pt idx="2064">
                  <c:v>55.368133737505197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90.761767616408093</c:v>
                </c:pt>
                <c:pt idx="2069">
                  <c:v>0</c:v>
                </c:pt>
                <c:pt idx="2070">
                  <c:v>0</c:v>
                </c:pt>
                <c:pt idx="2071">
                  <c:v>88.412937599546098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149.588397857589</c:v>
                </c:pt>
                <c:pt idx="2082">
                  <c:v>13.851753142388301</c:v>
                </c:pt>
                <c:pt idx="2083">
                  <c:v>0</c:v>
                </c:pt>
                <c:pt idx="2084">
                  <c:v>8.2106553141572292</c:v>
                </c:pt>
                <c:pt idx="2085">
                  <c:v>0</c:v>
                </c:pt>
                <c:pt idx="2086">
                  <c:v>0</c:v>
                </c:pt>
                <c:pt idx="2087">
                  <c:v>119.52521771999</c:v>
                </c:pt>
                <c:pt idx="2088">
                  <c:v>33.566951375148001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41.284241229016999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12.7855886947354</c:v>
                </c:pt>
                <c:pt idx="2100">
                  <c:v>79.011929274737895</c:v>
                </c:pt>
                <c:pt idx="2101">
                  <c:v>0</c:v>
                </c:pt>
                <c:pt idx="2102">
                  <c:v>77.477071047928703</c:v>
                </c:pt>
                <c:pt idx="2103">
                  <c:v>0</c:v>
                </c:pt>
                <c:pt idx="2104">
                  <c:v>0</c:v>
                </c:pt>
                <c:pt idx="2105">
                  <c:v>2.4818599519747102</c:v>
                </c:pt>
                <c:pt idx="2106">
                  <c:v>0</c:v>
                </c:pt>
                <c:pt idx="2107">
                  <c:v>0</c:v>
                </c:pt>
                <c:pt idx="2108">
                  <c:v>6.65837223044438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293.84531733892902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11.964734452275801</c:v>
                </c:pt>
                <c:pt idx="2123">
                  <c:v>0</c:v>
                </c:pt>
                <c:pt idx="2124">
                  <c:v>58.0999751882376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21.3296524830007</c:v>
                </c:pt>
                <c:pt idx="2129">
                  <c:v>31.6708171573265</c:v>
                </c:pt>
                <c:pt idx="2130">
                  <c:v>0</c:v>
                </c:pt>
                <c:pt idx="2131">
                  <c:v>0</c:v>
                </c:pt>
                <c:pt idx="2132">
                  <c:v>101.59673275537</c:v>
                </c:pt>
                <c:pt idx="2133">
                  <c:v>0</c:v>
                </c:pt>
                <c:pt idx="2134">
                  <c:v>160.94267540097201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21.754568379349401</c:v>
                </c:pt>
                <c:pt idx="2140">
                  <c:v>0</c:v>
                </c:pt>
                <c:pt idx="2141">
                  <c:v>0</c:v>
                </c:pt>
                <c:pt idx="2142">
                  <c:v>23.196776735140901</c:v>
                </c:pt>
                <c:pt idx="2143">
                  <c:v>29.788381661888899</c:v>
                </c:pt>
                <c:pt idx="2144">
                  <c:v>0</c:v>
                </c:pt>
                <c:pt idx="2145">
                  <c:v>0</c:v>
                </c:pt>
                <c:pt idx="2146">
                  <c:v>117.530702122302</c:v>
                </c:pt>
                <c:pt idx="2147">
                  <c:v>168.20743836936299</c:v>
                </c:pt>
                <c:pt idx="2148">
                  <c:v>19.2603794019054</c:v>
                </c:pt>
                <c:pt idx="2149">
                  <c:v>230.61439116695101</c:v>
                </c:pt>
                <c:pt idx="2150">
                  <c:v>0</c:v>
                </c:pt>
                <c:pt idx="2151">
                  <c:v>0</c:v>
                </c:pt>
                <c:pt idx="2152">
                  <c:v>32.389751850222197</c:v>
                </c:pt>
                <c:pt idx="2153">
                  <c:v>0</c:v>
                </c:pt>
                <c:pt idx="2154">
                  <c:v>0.15468968030013799</c:v>
                </c:pt>
                <c:pt idx="2155">
                  <c:v>0</c:v>
                </c:pt>
                <c:pt idx="2156">
                  <c:v>5.0224181259130303</c:v>
                </c:pt>
                <c:pt idx="2157">
                  <c:v>227.44792943197399</c:v>
                </c:pt>
                <c:pt idx="2158">
                  <c:v>113.635620336766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271.26100589226598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6.5132932120728704</c:v>
                </c:pt>
                <c:pt idx="2174">
                  <c:v>110.598238656831</c:v>
                </c:pt>
                <c:pt idx="2175">
                  <c:v>0</c:v>
                </c:pt>
                <c:pt idx="2176">
                  <c:v>119.918115052857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48.517133433505997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15.925565490617499</c:v>
                </c:pt>
                <c:pt idx="2191">
                  <c:v>3.80666824759391</c:v>
                </c:pt>
                <c:pt idx="2192">
                  <c:v>0</c:v>
                </c:pt>
                <c:pt idx="2193">
                  <c:v>0</c:v>
                </c:pt>
                <c:pt idx="2194">
                  <c:v>75.878455427849403</c:v>
                </c:pt>
                <c:pt idx="2195">
                  <c:v>149.24903186063301</c:v>
                </c:pt>
                <c:pt idx="2196">
                  <c:v>76.0711210963089</c:v>
                </c:pt>
                <c:pt idx="2197">
                  <c:v>0</c:v>
                </c:pt>
                <c:pt idx="2198">
                  <c:v>11.5610343556678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36.974674601966797</c:v>
                </c:pt>
                <c:pt idx="2205">
                  <c:v>23.070431863766899</c:v>
                </c:pt>
                <c:pt idx="2206">
                  <c:v>0.40113100671414997</c:v>
                </c:pt>
                <c:pt idx="2207">
                  <c:v>4.7035635107226597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8.3986258949248391</c:v>
                </c:pt>
                <c:pt idx="2219">
                  <c:v>6.8144981672975398</c:v>
                </c:pt>
                <c:pt idx="2220">
                  <c:v>141.63951659415201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7.7261213444390897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16.920196394280001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56.675126411354299</c:v>
                </c:pt>
                <c:pt idx="2246">
                  <c:v>52.822871685221699</c:v>
                </c:pt>
                <c:pt idx="2247">
                  <c:v>0</c:v>
                </c:pt>
                <c:pt idx="2248">
                  <c:v>0</c:v>
                </c:pt>
                <c:pt idx="2249">
                  <c:v>2.52718308524349</c:v>
                </c:pt>
                <c:pt idx="2250">
                  <c:v>0</c:v>
                </c:pt>
                <c:pt idx="2251">
                  <c:v>0</c:v>
                </c:pt>
                <c:pt idx="2252">
                  <c:v>3.8849870763816199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144.096233435089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16.866061886203202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21.8915827897467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25.524942809348101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95.258635301759497</c:v>
                </c:pt>
                <c:pt idx="2277">
                  <c:v>57.587891335474502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2.2862098626009502</c:v>
                </c:pt>
                <c:pt idx="2284">
                  <c:v>93.432164899940901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17.1773830501261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1.89352789887854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9.3788935962849997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406.43837764185599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9.6729300525098107</c:v>
                </c:pt>
                <c:pt idx="2312">
                  <c:v>23.582722959689601</c:v>
                </c:pt>
                <c:pt idx="2313">
                  <c:v>0</c:v>
                </c:pt>
                <c:pt idx="2314">
                  <c:v>89.300496322066095</c:v>
                </c:pt>
                <c:pt idx="2315">
                  <c:v>0</c:v>
                </c:pt>
                <c:pt idx="2316">
                  <c:v>112.639739901209</c:v>
                </c:pt>
                <c:pt idx="2317">
                  <c:v>28.441221023439802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1.1438873154842299</c:v>
                </c:pt>
                <c:pt idx="2329">
                  <c:v>112.88609395829501</c:v>
                </c:pt>
                <c:pt idx="2330">
                  <c:v>110.62032206780501</c:v>
                </c:pt>
                <c:pt idx="2331">
                  <c:v>0</c:v>
                </c:pt>
                <c:pt idx="2332">
                  <c:v>1.4910499953879499</c:v>
                </c:pt>
                <c:pt idx="2333">
                  <c:v>3.8602519220021798</c:v>
                </c:pt>
                <c:pt idx="2334">
                  <c:v>0</c:v>
                </c:pt>
                <c:pt idx="2335">
                  <c:v>0</c:v>
                </c:pt>
                <c:pt idx="2336">
                  <c:v>31.619632782819199</c:v>
                </c:pt>
                <c:pt idx="2337">
                  <c:v>0</c:v>
                </c:pt>
                <c:pt idx="2338">
                  <c:v>0</c:v>
                </c:pt>
                <c:pt idx="2339">
                  <c:v>5.7576539342247699</c:v>
                </c:pt>
                <c:pt idx="2340">
                  <c:v>51.260857671168303</c:v>
                </c:pt>
                <c:pt idx="2341">
                  <c:v>3.9864114281148799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0.873918131462317</c:v>
                </c:pt>
                <c:pt idx="2348">
                  <c:v>4.0629915491112696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86.666687479029093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82.030891042513304</c:v>
                </c:pt>
                <c:pt idx="2364">
                  <c:v>0.94532677727595205</c:v>
                </c:pt>
                <c:pt idx="2365">
                  <c:v>45.939397244535101</c:v>
                </c:pt>
                <c:pt idx="2366">
                  <c:v>49.096227521597598</c:v>
                </c:pt>
                <c:pt idx="2367">
                  <c:v>0</c:v>
                </c:pt>
                <c:pt idx="2368">
                  <c:v>0</c:v>
                </c:pt>
                <c:pt idx="2369">
                  <c:v>36.421987548541601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14.086799549898799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75.710245975914404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1.5576584139486001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57.6462421104805</c:v>
                </c:pt>
                <c:pt idx="2390">
                  <c:v>0</c:v>
                </c:pt>
                <c:pt idx="2391">
                  <c:v>40.480460532191003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87.161654783471405</c:v>
                </c:pt>
                <c:pt idx="2398">
                  <c:v>5.3586625164182697</c:v>
                </c:pt>
                <c:pt idx="2399">
                  <c:v>18.129638125089201</c:v>
                </c:pt>
                <c:pt idx="2400">
                  <c:v>0</c:v>
                </c:pt>
                <c:pt idx="2401">
                  <c:v>23.248529778875099</c:v>
                </c:pt>
                <c:pt idx="2402">
                  <c:v>92.514521911818605</c:v>
                </c:pt>
                <c:pt idx="2403">
                  <c:v>39.786090770743698</c:v>
                </c:pt>
                <c:pt idx="2404">
                  <c:v>31.392324078508501</c:v>
                </c:pt>
                <c:pt idx="2405">
                  <c:v>139.44519527228999</c:v>
                </c:pt>
                <c:pt idx="2406">
                  <c:v>0</c:v>
                </c:pt>
                <c:pt idx="2407">
                  <c:v>0</c:v>
                </c:pt>
                <c:pt idx="2408">
                  <c:v>19.955038530174001</c:v>
                </c:pt>
                <c:pt idx="2409">
                  <c:v>48.570833806474603</c:v>
                </c:pt>
                <c:pt idx="2410">
                  <c:v>149.060191669868</c:v>
                </c:pt>
                <c:pt idx="2411">
                  <c:v>20.186091258104799</c:v>
                </c:pt>
                <c:pt idx="2412">
                  <c:v>0</c:v>
                </c:pt>
                <c:pt idx="2413">
                  <c:v>56.339468257798202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30.398021098837301</c:v>
                </c:pt>
                <c:pt idx="2418">
                  <c:v>27.274730552155599</c:v>
                </c:pt>
                <c:pt idx="2419">
                  <c:v>0</c:v>
                </c:pt>
                <c:pt idx="2420">
                  <c:v>0</c:v>
                </c:pt>
                <c:pt idx="2421">
                  <c:v>41.731349970187701</c:v>
                </c:pt>
                <c:pt idx="2422">
                  <c:v>0</c:v>
                </c:pt>
                <c:pt idx="2423">
                  <c:v>392.53202419599501</c:v>
                </c:pt>
                <c:pt idx="2424">
                  <c:v>23.861162105925398</c:v>
                </c:pt>
                <c:pt idx="2425">
                  <c:v>0</c:v>
                </c:pt>
                <c:pt idx="2426">
                  <c:v>257.40345457755097</c:v>
                </c:pt>
                <c:pt idx="2427">
                  <c:v>11.6663927601062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15.008041580136799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62.974226864737403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42.260534672081498</c:v>
                </c:pt>
                <c:pt idx="2454">
                  <c:v>0</c:v>
                </c:pt>
                <c:pt idx="2455">
                  <c:v>132.779331499552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58.2889905291415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185.83939506768101</c:v>
                </c:pt>
                <c:pt idx="2466">
                  <c:v>2.8402241918166702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2.8383136151963502</c:v>
                </c:pt>
                <c:pt idx="2481">
                  <c:v>0</c:v>
                </c:pt>
                <c:pt idx="2482">
                  <c:v>4.5823076786813104</c:v>
                </c:pt>
                <c:pt idx="2483">
                  <c:v>0</c:v>
                </c:pt>
                <c:pt idx="2484">
                  <c:v>98.342311472277601</c:v>
                </c:pt>
                <c:pt idx="2485">
                  <c:v>15.8739324967018</c:v>
                </c:pt>
                <c:pt idx="2486">
                  <c:v>0.70675142111901801</c:v>
                </c:pt>
                <c:pt idx="2487">
                  <c:v>0</c:v>
                </c:pt>
                <c:pt idx="2488">
                  <c:v>28.450628485072802</c:v>
                </c:pt>
                <c:pt idx="2489">
                  <c:v>28.0586895691603</c:v>
                </c:pt>
                <c:pt idx="2490">
                  <c:v>32.779938042883103</c:v>
                </c:pt>
                <c:pt idx="2491">
                  <c:v>67.263987125286604</c:v>
                </c:pt>
                <c:pt idx="2492">
                  <c:v>108.84981681272799</c:v>
                </c:pt>
                <c:pt idx="2493">
                  <c:v>23.850473470720299</c:v>
                </c:pt>
                <c:pt idx="2494">
                  <c:v>23.796197445500301</c:v>
                </c:pt>
                <c:pt idx="2495">
                  <c:v>25.228752992038199</c:v>
                </c:pt>
                <c:pt idx="2496">
                  <c:v>60.292276999592303</c:v>
                </c:pt>
                <c:pt idx="2497">
                  <c:v>108.02884343437699</c:v>
                </c:pt>
                <c:pt idx="2498">
                  <c:v>0</c:v>
                </c:pt>
                <c:pt idx="2499">
                  <c:v>117.19209367547001</c:v>
                </c:pt>
                <c:pt idx="2500">
                  <c:v>0</c:v>
                </c:pt>
                <c:pt idx="2501">
                  <c:v>13.802354587772401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152.09525410527601</c:v>
                </c:pt>
                <c:pt idx="2507">
                  <c:v>97.846858849414204</c:v>
                </c:pt>
                <c:pt idx="2508">
                  <c:v>0</c:v>
                </c:pt>
                <c:pt idx="2509">
                  <c:v>208.08150818797</c:v>
                </c:pt>
                <c:pt idx="2510">
                  <c:v>28.678050579609099</c:v>
                </c:pt>
                <c:pt idx="2511">
                  <c:v>0</c:v>
                </c:pt>
                <c:pt idx="2512">
                  <c:v>10.1765330345959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146.97977728109299</c:v>
                </c:pt>
                <c:pt idx="2517">
                  <c:v>0</c:v>
                </c:pt>
                <c:pt idx="2518">
                  <c:v>217.69498263548601</c:v>
                </c:pt>
                <c:pt idx="2519">
                  <c:v>0</c:v>
                </c:pt>
                <c:pt idx="2520">
                  <c:v>0</c:v>
                </c:pt>
                <c:pt idx="2521">
                  <c:v>1.1164340456013899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93.132583890988798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23.1129298611941</c:v>
                </c:pt>
                <c:pt idx="2535">
                  <c:v>52.795339416238697</c:v>
                </c:pt>
                <c:pt idx="2536">
                  <c:v>14.761990913407301</c:v>
                </c:pt>
                <c:pt idx="2537">
                  <c:v>146.354442000055</c:v>
                </c:pt>
                <c:pt idx="2538">
                  <c:v>6.4231092183769496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97.423947189219902</c:v>
                </c:pt>
                <c:pt idx="2544">
                  <c:v>6.5275046696467696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39.872721423645999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3.6419543407753299</c:v>
                </c:pt>
                <c:pt idx="2558">
                  <c:v>3.9214984345102102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3.0755692568150299</c:v>
                </c:pt>
                <c:pt idx="2570">
                  <c:v>0</c:v>
                </c:pt>
                <c:pt idx="2571">
                  <c:v>167.58945960596299</c:v>
                </c:pt>
                <c:pt idx="2572">
                  <c:v>0</c:v>
                </c:pt>
                <c:pt idx="2573">
                  <c:v>134.98397395899801</c:v>
                </c:pt>
                <c:pt idx="2574">
                  <c:v>0</c:v>
                </c:pt>
                <c:pt idx="2575">
                  <c:v>4.5787645163278101E-2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26.5360964867589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121.181775302484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18.137035125003301</c:v>
                </c:pt>
                <c:pt idx="2606">
                  <c:v>109.11243074009499</c:v>
                </c:pt>
                <c:pt idx="2607">
                  <c:v>0</c:v>
                </c:pt>
                <c:pt idx="2608">
                  <c:v>0</c:v>
                </c:pt>
                <c:pt idx="2609">
                  <c:v>40.094352110444902</c:v>
                </c:pt>
                <c:pt idx="2610">
                  <c:v>29.9291434298597</c:v>
                </c:pt>
                <c:pt idx="2611">
                  <c:v>28.552435950822399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69.179475071462605</c:v>
                </c:pt>
                <c:pt idx="2627">
                  <c:v>0</c:v>
                </c:pt>
                <c:pt idx="2628">
                  <c:v>39.550700946017102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72.619262276654794</c:v>
                </c:pt>
                <c:pt idx="2633">
                  <c:v>0</c:v>
                </c:pt>
                <c:pt idx="2634">
                  <c:v>0.66576200934442997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21.0037917637821</c:v>
                </c:pt>
                <c:pt idx="2640">
                  <c:v>20.437715229018899</c:v>
                </c:pt>
                <c:pt idx="2641">
                  <c:v>32.7718325818472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302.17867888110601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16.715432131599101</c:v>
                </c:pt>
                <c:pt idx="2652">
                  <c:v>286.031971782288</c:v>
                </c:pt>
                <c:pt idx="2653">
                  <c:v>119.169808639582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80.683273417088003</c:v>
                </c:pt>
                <c:pt idx="2667">
                  <c:v>33.0988236691162</c:v>
                </c:pt>
                <c:pt idx="2668">
                  <c:v>0</c:v>
                </c:pt>
                <c:pt idx="2669">
                  <c:v>0</c:v>
                </c:pt>
                <c:pt idx="2670">
                  <c:v>135.90478304511299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154.02759556516901</c:v>
                </c:pt>
                <c:pt idx="2676">
                  <c:v>0</c:v>
                </c:pt>
                <c:pt idx="2677">
                  <c:v>6.7366265743077101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160.42795396350701</c:v>
                </c:pt>
                <c:pt idx="2683">
                  <c:v>72.871719893786207</c:v>
                </c:pt>
                <c:pt idx="2684">
                  <c:v>29.836808801522199</c:v>
                </c:pt>
                <c:pt idx="2685">
                  <c:v>3.75877192051977</c:v>
                </c:pt>
                <c:pt idx="2686">
                  <c:v>0</c:v>
                </c:pt>
                <c:pt idx="2687">
                  <c:v>0</c:v>
                </c:pt>
                <c:pt idx="2688">
                  <c:v>5.1065394179139502E-2</c:v>
                </c:pt>
                <c:pt idx="2689">
                  <c:v>0</c:v>
                </c:pt>
                <c:pt idx="2690">
                  <c:v>0</c:v>
                </c:pt>
                <c:pt idx="2691">
                  <c:v>20.3939124488078</c:v>
                </c:pt>
                <c:pt idx="2692">
                  <c:v>0</c:v>
                </c:pt>
                <c:pt idx="2693">
                  <c:v>0</c:v>
                </c:pt>
                <c:pt idx="2694">
                  <c:v>18.518127082972502</c:v>
                </c:pt>
                <c:pt idx="2695">
                  <c:v>40.913291818333299</c:v>
                </c:pt>
                <c:pt idx="2696">
                  <c:v>76.414960609864494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38.949165863903502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71.131677997906706</c:v>
                </c:pt>
                <c:pt idx="2711">
                  <c:v>41.312080792123297</c:v>
                </c:pt>
                <c:pt idx="2712">
                  <c:v>0</c:v>
                </c:pt>
                <c:pt idx="2713">
                  <c:v>0</c:v>
                </c:pt>
                <c:pt idx="2714">
                  <c:v>4.7286229525698804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15.725394042085799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4.6809000150348501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125.723053889204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65.356171915569504</c:v>
                </c:pt>
                <c:pt idx="2759">
                  <c:v>67.836569980629605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349.40104249430402</c:v>
                </c:pt>
                <c:pt idx="2764">
                  <c:v>47.483187202401602</c:v>
                </c:pt>
                <c:pt idx="2765">
                  <c:v>0</c:v>
                </c:pt>
                <c:pt idx="2766">
                  <c:v>7.2497400798912297</c:v>
                </c:pt>
                <c:pt idx="2767">
                  <c:v>155.09682648988201</c:v>
                </c:pt>
                <c:pt idx="2768">
                  <c:v>4.8856671687155</c:v>
                </c:pt>
                <c:pt idx="2769">
                  <c:v>64.113400779708499</c:v>
                </c:pt>
                <c:pt idx="2770">
                  <c:v>0</c:v>
                </c:pt>
                <c:pt idx="2771">
                  <c:v>0</c:v>
                </c:pt>
                <c:pt idx="2772">
                  <c:v>5.2715906987645198</c:v>
                </c:pt>
                <c:pt idx="2773">
                  <c:v>10.0288889330063</c:v>
                </c:pt>
                <c:pt idx="2774">
                  <c:v>88.852642768166206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82.206827786695797</c:v>
                </c:pt>
                <c:pt idx="2781">
                  <c:v>79.808706773071407</c:v>
                </c:pt>
                <c:pt idx="2782">
                  <c:v>146.63577592663401</c:v>
                </c:pt>
                <c:pt idx="2783">
                  <c:v>25.985673799097501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1.8954002891457</c:v>
                </c:pt>
                <c:pt idx="2789">
                  <c:v>6.8316296686040099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89.825964242733605</c:v>
                </c:pt>
                <c:pt idx="2797">
                  <c:v>134.56133315821299</c:v>
                </c:pt>
                <c:pt idx="2798">
                  <c:v>10.767380028861099</c:v>
                </c:pt>
                <c:pt idx="2799">
                  <c:v>51.123373229166198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11.333381836234199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28.0548126119286</c:v>
                </c:pt>
                <c:pt idx="2810">
                  <c:v>0</c:v>
                </c:pt>
                <c:pt idx="2811">
                  <c:v>0</c:v>
                </c:pt>
                <c:pt idx="2812">
                  <c:v>162.055539961161</c:v>
                </c:pt>
                <c:pt idx="2813">
                  <c:v>11.071519956172899</c:v>
                </c:pt>
                <c:pt idx="2814">
                  <c:v>47.630983172933298</c:v>
                </c:pt>
                <c:pt idx="2815">
                  <c:v>0</c:v>
                </c:pt>
                <c:pt idx="2816">
                  <c:v>0</c:v>
                </c:pt>
                <c:pt idx="2817">
                  <c:v>7.7169691667476696</c:v>
                </c:pt>
                <c:pt idx="2818">
                  <c:v>0</c:v>
                </c:pt>
                <c:pt idx="2819">
                  <c:v>0</c:v>
                </c:pt>
                <c:pt idx="2820">
                  <c:v>338.30775137110197</c:v>
                </c:pt>
                <c:pt idx="2821">
                  <c:v>167.36651130714699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5.6951123329958397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200.00535031200999</c:v>
                </c:pt>
                <c:pt idx="2839">
                  <c:v>0</c:v>
                </c:pt>
                <c:pt idx="2840">
                  <c:v>0</c:v>
                </c:pt>
                <c:pt idx="2841">
                  <c:v>126.122844954594</c:v>
                </c:pt>
                <c:pt idx="2842">
                  <c:v>0</c:v>
                </c:pt>
                <c:pt idx="2843">
                  <c:v>0</c:v>
                </c:pt>
                <c:pt idx="2844">
                  <c:v>10.118003304297099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82.614473403860202</c:v>
                </c:pt>
                <c:pt idx="2851">
                  <c:v>260.477973546849</c:v>
                </c:pt>
                <c:pt idx="2852">
                  <c:v>258.41512019385601</c:v>
                </c:pt>
                <c:pt idx="2853">
                  <c:v>60.448723095810003</c:v>
                </c:pt>
                <c:pt idx="2854">
                  <c:v>60.076614869097703</c:v>
                </c:pt>
                <c:pt idx="2855">
                  <c:v>61.002146862489802</c:v>
                </c:pt>
                <c:pt idx="2856">
                  <c:v>50.771648581514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71.897759239948996</c:v>
                </c:pt>
                <c:pt idx="2861">
                  <c:v>0</c:v>
                </c:pt>
                <c:pt idx="2862">
                  <c:v>163.11138772320001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171.746410966572</c:v>
                </c:pt>
                <c:pt idx="2870">
                  <c:v>0</c:v>
                </c:pt>
                <c:pt idx="2871">
                  <c:v>0</c:v>
                </c:pt>
                <c:pt idx="2872">
                  <c:v>106.79212838865899</c:v>
                </c:pt>
                <c:pt idx="2873">
                  <c:v>0</c:v>
                </c:pt>
                <c:pt idx="2874">
                  <c:v>317.76482231334398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83.601176326242694</c:v>
                </c:pt>
                <c:pt idx="2880">
                  <c:v>0</c:v>
                </c:pt>
                <c:pt idx="2881">
                  <c:v>29.178242900485898</c:v>
                </c:pt>
                <c:pt idx="2882">
                  <c:v>13.3114149727051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44.8443528946732</c:v>
                </c:pt>
                <c:pt idx="2888">
                  <c:v>0</c:v>
                </c:pt>
                <c:pt idx="2889">
                  <c:v>81.811166914045003</c:v>
                </c:pt>
                <c:pt idx="2890">
                  <c:v>17.273645948444202</c:v>
                </c:pt>
                <c:pt idx="2891">
                  <c:v>0</c:v>
                </c:pt>
                <c:pt idx="2892">
                  <c:v>68.334428688297905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288.60730199475103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6.7804654737118497</c:v>
                </c:pt>
                <c:pt idx="2905">
                  <c:v>0</c:v>
                </c:pt>
                <c:pt idx="2906">
                  <c:v>106.64768179172999</c:v>
                </c:pt>
                <c:pt idx="2907">
                  <c:v>0</c:v>
                </c:pt>
                <c:pt idx="2908">
                  <c:v>84.145658641401695</c:v>
                </c:pt>
                <c:pt idx="2909">
                  <c:v>70.164283018519299</c:v>
                </c:pt>
                <c:pt idx="2910">
                  <c:v>0</c:v>
                </c:pt>
                <c:pt idx="2911">
                  <c:v>108.828026940532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73.547126236687902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143.64616505907699</c:v>
                </c:pt>
                <c:pt idx="2921">
                  <c:v>0</c:v>
                </c:pt>
                <c:pt idx="2922">
                  <c:v>9.0957117067589994</c:v>
                </c:pt>
                <c:pt idx="2923">
                  <c:v>0</c:v>
                </c:pt>
                <c:pt idx="2924">
                  <c:v>92.245563106086607</c:v>
                </c:pt>
                <c:pt idx="2925">
                  <c:v>39.659710087937903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13.0143696778176</c:v>
                </c:pt>
                <c:pt idx="2930">
                  <c:v>2.1960163973232198</c:v>
                </c:pt>
                <c:pt idx="2931">
                  <c:v>0</c:v>
                </c:pt>
                <c:pt idx="2932">
                  <c:v>104.39198930901399</c:v>
                </c:pt>
                <c:pt idx="2933">
                  <c:v>59.928979013608803</c:v>
                </c:pt>
                <c:pt idx="2934">
                  <c:v>96.837515447605</c:v>
                </c:pt>
                <c:pt idx="2935">
                  <c:v>11.3158489671009</c:v>
                </c:pt>
                <c:pt idx="2936">
                  <c:v>0</c:v>
                </c:pt>
                <c:pt idx="2937">
                  <c:v>0</c:v>
                </c:pt>
                <c:pt idx="2938">
                  <c:v>167.13491344237099</c:v>
                </c:pt>
                <c:pt idx="2939">
                  <c:v>187.93857904918801</c:v>
                </c:pt>
                <c:pt idx="2940">
                  <c:v>0</c:v>
                </c:pt>
                <c:pt idx="2941">
                  <c:v>0</c:v>
                </c:pt>
                <c:pt idx="2942">
                  <c:v>30.710601811213699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1.52512741129687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46.539239604631398</c:v>
                </c:pt>
                <c:pt idx="2953">
                  <c:v>172.98071624431799</c:v>
                </c:pt>
                <c:pt idx="2954">
                  <c:v>87.627260525159699</c:v>
                </c:pt>
                <c:pt idx="2955">
                  <c:v>46.547733400216998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32.522040902376901</c:v>
                </c:pt>
                <c:pt idx="2962">
                  <c:v>0.65470115530420503</c:v>
                </c:pt>
                <c:pt idx="2963">
                  <c:v>1.4323014375609699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88.420675559425504</c:v>
                </c:pt>
                <c:pt idx="2976">
                  <c:v>2.63296144989781</c:v>
                </c:pt>
                <c:pt idx="2977">
                  <c:v>1.73305455926131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23.304474341233501</c:v>
                </c:pt>
                <c:pt idx="2986">
                  <c:v>12.861931515099201</c:v>
                </c:pt>
                <c:pt idx="2987">
                  <c:v>0</c:v>
                </c:pt>
                <c:pt idx="2988">
                  <c:v>0</c:v>
                </c:pt>
                <c:pt idx="2989">
                  <c:v>7.5353629976580798</c:v>
                </c:pt>
                <c:pt idx="2990">
                  <c:v>0</c:v>
                </c:pt>
                <c:pt idx="2991">
                  <c:v>99.975266983095906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18.865554252450199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78.793841379414204</c:v>
                </c:pt>
                <c:pt idx="3003">
                  <c:v>65.716835376277402</c:v>
                </c:pt>
                <c:pt idx="3004">
                  <c:v>0</c:v>
                </c:pt>
                <c:pt idx="3005">
                  <c:v>2.9578046103878499</c:v>
                </c:pt>
                <c:pt idx="3006">
                  <c:v>143.601703538702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113.29457952541</c:v>
                </c:pt>
                <c:pt idx="3011">
                  <c:v>7.52573960877743</c:v>
                </c:pt>
                <c:pt idx="3012">
                  <c:v>36.2630123256152</c:v>
                </c:pt>
                <c:pt idx="3013">
                  <c:v>22.481927128372899</c:v>
                </c:pt>
                <c:pt idx="3014">
                  <c:v>56.233140093110798</c:v>
                </c:pt>
                <c:pt idx="3015">
                  <c:v>0</c:v>
                </c:pt>
                <c:pt idx="3016">
                  <c:v>0</c:v>
                </c:pt>
                <c:pt idx="3017">
                  <c:v>24.860270014169899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96.263331801559303</c:v>
                </c:pt>
                <c:pt idx="3022">
                  <c:v>0</c:v>
                </c:pt>
                <c:pt idx="3023">
                  <c:v>89.736514589703106</c:v>
                </c:pt>
                <c:pt idx="3024">
                  <c:v>88.9841602987036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275.16561187165001</c:v>
                </c:pt>
                <c:pt idx="3033">
                  <c:v>95.817154919042196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9.7634924429328205</c:v>
                </c:pt>
                <c:pt idx="3041">
                  <c:v>56.176774215448901</c:v>
                </c:pt>
                <c:pt idx="3042">
                  <c:v>5.1405497819460599</c:v>
                </c:pt>
                <c:pt idx="3043">
                  <c:v>11.035459536001801</c:v>
                </c:pt>
                <c:pt idx="3044">
                  <c:v>0</c:v>
                </c:pt>
                <c:pt idx="3045">
                  <c:v>34.725671963945203</c:v>
                </c:pt>
                <c:pt idx="3046">
                  <c:v>0</c:v>
                </c:pt>
                <c:pt idx="3047">
                  <c:v>43.006997540198498</c:v>
                </c:pt>
                <c:pt idx="3048">
                  <c:v>0</c:v>
                </c:pt>
                <c:pt idx="3049">
                  <c:v>0</c:v>
                </c:pt>
                <c:pt idx="3050">
                  <c:v>103.800579938125</c:v>
                </c:pt>
                <c:pt idx="3051">
                  <c:v>0</c:v>
                </c:pt>
                <c:pt idx="3052">
                  <c:v>0</c:v>
                </c:pt>
                <c:pt idx="3053">
                  <c:v>3.6309107132033902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29.076164981142799</c:v>
                </c:pt>
                <c:pt idx="3058">
                  <c:v>261.940013137628</c:v>
                </c:pt>
                <c:pt idx="3059">
                  <c:v>130.756909307679</c:v>
                </c:pt>
                <c:pt idx="3060">
                  <c:v>0</c:v>
                </c:pt>
                <c:pt idx="3061">
                  <c:v>45.296769501075197</c:v>
                </c:pt>
                <c:pt idx="3062">
                  <c:v>26.8167064932816</c:v>
                </c:pt>
                <c:pt idx="3063">
                  <c:v>69.773811926288204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116.478698278408</c:v>
                </c:pt>
                <c:pt idx="3069">
                  <c:v>0</c:v>
                </c:pt>
                <c:pt idx="3070">
                  <c:v>33.2115152882199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11.2014271910299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121.09532175833699</c:v>
                </c:pt>
                <c:pt idx="3084">
                  <c:v>0</c:v>
                </c:pt>
                <c:pt idx="3085">
                  <c:v>0.44115450403520101</c:v>
                </c:pt>
                <c:pt idx="3086">
                  <c:v>8.4189505479725995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39.166768614734799</c:v>
                </c:pt>
                <c:pt idx="3091">
                  <c:v>333.125722322294</c:v>
                </c:pt>
                <c:pt idx="3092">
                  <c:v>44.792197646560702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6.7432268946811398</c:v>
                </c:pt>
                <c:pt idx="3099">
                  <c:v>2.2753442390508898</c:v>
                </c:pt>
                <c:pt idx="3100">
                  <c:v>0</c:v>
                </c:pt>
                <c:pt idx="3101">
                  <c:v>68.796949501351506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140.20306308608099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84.091249487193906</c:v>
                </c:pt>
                <c:pt idx="3121">
                  <c:v>0</c:v>
                </c:pt>
                <c:pt idx="3122">
                  <c:v>11.123717846589599</c:v>
                </c:pt>
                <c:pt idx="3123">
                  <c:v>34.292123093490403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118.823348662854</c:v>
                </c:pt>
                <c:pt idx="3130">
                  <c:v>51.145131272352998</c:v>
                </c:pt>
                <c:pt idx="3131">
                  <c:v>38.324395575243699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5.5705672873189398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27.6362755419654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44.884730260075898</c:v>
                </c:pt>
                <c:pt idx="3154">
                  <c:v>0</c:v>
                </c:pt>
                <c:pt idx="3155">
                  <c:v>28.452114811773701</c:v>
                </c:pt>
                <c:pt idx="3156">
                  <c:v>156.30668215944499</c:v>
                </c:pt>
                <c:pt idx="3157">
                  <c:v>0</c:v>
                </c:pt>
                <c:pt idx="3158">
                  <c:v>0</c:v>
                </c:pt>
                <c:pt idx="3159">
                  <c:v>19.002174807713502</c:v>
                </c:pt>
                <c:pt idx="3160">
                  <c:v>145.19192260201299</c:v>
                </c:pt>
                <c:pt idx="3161">
                  <c:v>0</c:v>
                </c:pt>
                <c:pt idx="3162">
                  <c:v>5.9880633414593198</c:v>
                </c:pt>
                <c:pt idx="3163">
                  <c:v>0</c:v>
                </c:pt>
                <c:pt idx="3164">
                  <c:v>0</c:v>
                </c:pt>
                <c:pt idx="3165">
                  <c:v>10.5816394515798</c:v>
                </c:pt>
                <c:pt idx="3166">
                  <c:v>13.5064002433454</c:v>
                </c:pt>
                <c:pt idx="3167">
                  <c:v>111.736241846204</c:v>
                </c:pt>
                <c:pt idx="3168">
                  <c:v>24.920230490732401</c:v>
                </c:pt>
                <c:pt idx="3169">
                  <c:v>97.934192602667196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21.281109338813799</c:v>
                </c:pt>
                <c:pt idx="3177">
                  <c:v>0</c:v>
                </c:pt>
                <c:pt idx="3178">
                  <c:v>99.253212457882</c:v>
                </c:pt>
                <c:pt idx="3179">
                  <c:v>62.928914649053901</c:v>
                </c:pt>
                <c:pt idx="3180">
                  <c:v>16.689084771887799</c:v>
                </c:pt>
                <c:pt idx="3181">
                  <c:v>0</c:v>
                </c:pt>
                <c:pt idx="3182">
                  <c:v>74.846675319101394</c:v>
                </c:pt>
                <c:pt idx="3183">
                  <c:v>0</c:v>
                </c:pt>
                <c:pt idx="3184">
                  <c:v>28.600478331146199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21.177953081428701</c:v>
                </c:pt>
                <c:pt idx="3190">
                  <c:v>0</c:v>
                </c:pt>
                <c:pt idx="3191">
                  <c:v>0</c:v>
                </c:pt>
                <c:pt idx="3192">
                  <c:v>15.145537420298201</c:v>
                </c:pt>
                <c:pt idx="3193">
                  <c:v>0</c:v>
                </c:pt>
                <c:pt idx="3194">
                  <c:v>0</c:v>
                </c:pt>
                <c:pt idx="3195">
                  <c:v>2.59776821304433</c:v>
                </c:pt>
                <c:pt idx="3196">
                  <c:v>132.99330429399799</c:v>
                </c:pt>
                <c:pt idx="3197">
                  <c:v>78.664775035889306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0.89847706956685303</c:v>
                </c:pt>
                <c:pt idx="3204">
                  <c:v>124.010432072372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13.8761297566737</c:v>
                </c:pt>
                <c:pt idx="3213">
                  <c:v>0</c:v>
                </c:pt>
                <c:pt idx="3214">
                  <c:v>0</c:v>
                </c:pt>
                <c:pt idx="3215">
                  <c:v>2.06321977743058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210.515393996157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4.35129397118006</c:v>
                </c:pt>
                <c:pt idx="3226">
                  <c:v>25.0239580987934</c:v>
                </c:pt>
                <c:pt idx="3227">
                  <c:v>0</c:v>
                </c:pt>
                <c:pt idx="3228">
                  <c:v>50.085240824368199</c:v>
                </c:pt>
                <c:pt idx="3229">
                  <c:v>0</c:v>
                </c:pt>
                <c:pt idx="3230">
                  <c:v>30.088277411550401</c:v>
                </c:pt>
                <c:pt idx="3231">
                  <c:v>0</c:v>
                </c:pt>
                <c:pt idx="3232">
                  <c:v>0</c:v>
                </c:pt>
                <c:pt idx="3233">
                  <c:v>2.99934747388936</c:v>
                </c:pt>
                <c:pt idx="3234">
                  <c:v>0</c:v>
                </c:pt>
                <c:pt idx="3235">
                  <c:v>12.2104421283079</c:v>
                </c:pt>
                <c:pt idx="3236">
                  <c:v>118.436317576749</c:v>
                </c:pt>
                <c:pt idx="3237">
                  <c:v>0</c:v>
                </c:pt>
                <c:pt idx="3238">
                  <c:v>168.41185891382</c:v>
                </c:pt>
                <c:pt idx="3239">
                  <c:v>47.481780350594903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2.06300394040034</c:v>
                </c:pt>
                <c:pt idx="3245">
                  <c:v>0</c:v>
                </c:pt>
                <c:pt idx="3246">
                  <c:v>141.360684122431</c:v>
                </c:pt>
                <c:pt idx="3247">
                  <c:v>0</c:v>
                </c:pt>
                <c:pt idx="3248">
                  <c:v>58.3440936682683</c:v>
                </c:pt>
                <c:pt idx="3249">
                  <c:v>0</c:v>
                </c:pt>
                <c:pt idx="3250">
                  <c:v>0</c:v>
                </c:pt>
                <c:pt idx="3251">
                  <c:v>31.913461150229502</c:v>
                </c:pt>
                <c:pt idx="3252">
                  <c:v>0</c:v>
                </c:pt>
                <c:pt idx="3253">
                  <c:v>38.300808229536301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4.0339801201786303</c:v>
                </c:pt>
                <c:pt idx="3258">
                  <c:v>59.448986285458801</c:v>
                </c:pt>
                <c:pt idx="3259">
                  <c:v>0</c:v>
                </c:pt>
                <c:pt idx="3260">
                  <c:v>0</c:v>
                </c:pt>
                <c:pt idx="3261">
                  <c:v>0.183278627228665</c:v>
                </c:pt>
                <c:pt idx="3262">
                  <c:v>0</c:v>
                </c:pt>
                <c:pt idx="3263">
                  <c:v>155.65451120147401</c:v>
                </c:pt>
                <c:pt idx="3264">
                  <c:v>56.932986738910202</c:v>
                </c:pt>
                <c:pt idx="3265">
                  <c:v>0</c:v>
                </c:pt>
                <c:pt idx="3266">
                  <c:v>0</c:v>
                </c:pt>
                <c:pt idx="3267">
                  <c:v>93.421680383909404</c:v>
                </c:pt>
                <c:pt idx="3268">
                  <c:v>65.672491645903307</c:v>
                </c:pt>
                <c:pt idx="3269">
                  <c:v>0</c:v>
                </c:pt>
                <c:pt idx="3270">
                  <c:v>26.0756949124778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46.189044147307499</c:v>
                </c:pt>
                <c:pt idx="3275">
                  <c:v>61.175960007148497</c:v>
                </c:pt>
                <c:pt idx="3276">
                  <c:v>0</c:v>
                </c:pt>
                <c:pt idx="3277">
                  <c:v>3.8638607482433298</c:v>
                </c:pt>
                <c:pt idx="3278">
                  <c:v>0</c:v>
                </c:pt>
                <c:pt idx="3279">
                  <c:v>28.2355652593006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5.7540476319833003</c:v>
                </c:pt>
                <c:pt idx="3284">
                  <c:v>0</c:v>
                </c:pt>
                <c:pt idx="3285">
                  <c:v>22.119713898640899</c:v>
                </c:pt>
                <c:pt idx="3286">
                  <c:v>0</c:v>
                </c:pt>
                <c:pt idx="3287">
                  <c:v>0</c:v>
                </c:pt>
                <c:pt idx="3288">
                  <c:v>21.961859283250401</c:v>
                </c:pt>
                <c:pt idx="3289">
                  <c:v>0</c:v>
                </c:pt>
                <c:pt idx="3290">
                  <c:v>142.75721885031101</c:v>
                </c:pt>
                <c:pt idx="3291">
                  <c:v>0</c:v>
                </c:pt>
                <c:pt idx="3292">
                  <c:v>48.310585767749302</c:v>
                </c:pt>
                <c:pt idx="3293">
                  <c:v>51.633223779235998</c:v>
                </c:pt>
                <c:pt idx="3294">
                  <c:v>0</c:v>
                </c:pt>
                <c:pt idx="3295">
                  <c:v>90.210443347089495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3.2109030190484198</c:v>
                </c:pt>
                <c:pt idx="3302">
                  <c:v>1.7623879858525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27.063708318941401</c:v>
                </c:pt>
                <c:pt idx="3309">
                  <c:v>5.30545889074941E-2</c:v>
                </c:pt>
                <c:pt idx="3310">
                  <c:v>0</c:v>
                </c:pt>
                <c:pt idx="3311">
                  <c:v>19.839903129149</c:v>
                </c:pt>
                <c:pt idx="3312">
                  <c:v>0</c:v>
                </c:pt>
                <c:pt idx="3313">
                  <c:v>43.671441290559002</c:v>
                </c:pt>
                <c:pt idx="3314">
                  <c:v>30.8249292370711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49.8411285695407</c:v>
                </c:pt>
                <c:pt idx="3319">
                  <c:v>0</c:v>
                </c:pt>
                <c:pt idx="3320">
                  <c:v>17.386743642948002</c:v>
                </c:pt>
                <c:pt idx="3321">
                  <c:v>0</c:v>
                </c:pt>
                <c:pt idx="3322">
                  <c:v>122.259524809751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77.211148995750193</c:v>
                </c:pt>
                <c:pt idx="3327">
                  <c:v>0</c:v>
                </c:pt>
                <c:pt idx="3328">
                  <c:v>88.708701350430303</c:v>
                </c:pt>
                <c:pt idx="3329">
                  <c:v>73.058474277248195</c:v>
                </c:pt>
                <c:pt idx="3330">
                  <c:v>0</c:v>
                </c:pt>
                <c:pt idx="3331">
                  <c:v>0</c:v>
                </c:pt>
                <c:pt idx="3332">
                  <c:v>64.231595226023103</c:v>
                </c:pt>
                <c:pt idx="3333">
                  <c:v>0</c:v>
                </c:pt>
                <c:pt idx="3334">
                  <c:v>79.230139561086901</c:v>
                </c:pt>
                <c:pt idx="3335">
                  <c:v>199.37226795515201</c:v>
                </c:pt>
                <c:pt idx="3336">
                  <c:v>0</c:v>
                </c:pt>
                <c:pt idx="3337">
                  <c:v>0</c:v>
                </c:pt>
                <c:pt idx="3338">
                  <c:v>41.915167002184702</c:v>
                </c:pt>
                <c:pt idx="3339">
                  <c:v>0</c:v>
                </c:pt>
                <c:pt idx="3340">
                  <c:v>0</c:v>
                </c:pt>
                <c:pt idx="3341">
                  <c:v>1.0590908067884299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78.596213001005594</c:v>
                </c:pt>
                <c:pt idx="3347">
                  <c:v>0</c:v>
                </c:pt>
                <c:pt idx="3348">
                  <c:v>26.163277281600099</c:v>
                </c:pt>
                <c:pt idx="3349">
                  <c:v>45.009637817335197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4.8139217175798796</c:v>
                </c:pt>
                <c:pt idx="3356">
                  <c:v>254.54125338183101</c:v>
                </c:pt>
                <c:pt idx="3357">
                  <c:v>106.77340726704701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49.547067433305799</c:v>
                </c:pt>
                <c:pt idx="3380">
                  <c:v>14.683253538839701</c:v>
                </c:pt>
                <c:pt idx="3381">
                  <c:v>0</c:v>
                </c:pt>
                <c:pt idx="3382">
                  <c:v>78.917773907477795</c:v>
                </c:pt>
                <c:pt idx="3383">
                  <c:v>2.03290082008089</c:v>
                </c:pt>
                <c:pt idx="3384">
                  <c:v>0</c:v>
                </c:pt>
                <c:pt idx="3385">
                  <c:v>64.513597546248604</c:v>
                </c:pt>
                <c:pt idx="3386">
                  <c:v>0</c:v>
                </c:pt>
                <c:pt idx="3387">
                  <c:v>75.821582219630599</c:v>
                </c:pt>
                <c:pt idx="3388">
                  <c:v>0</c:v>
                </c:pt>
                <c:pt idx="3389">
                  <c:v>0</c:v>
                </c:pt>
                <c:pt idx="3390">
                  <c:v>24.341572343616299</c:v>
                </c:pt>
                <c:pt idx="3391">
                  <c:v>3.54581500864718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78.136682099300302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23.489342177461001</c:v>
                </c:pt>
                <c:pt idx="3404">
                  <c:v>22.453306462723202</c:v>
                </c:pt>
                <c:pt idx="3405">
                  <c:v>0</c:v>
                </c:pt>
                <c:pt idx="3406">
                  <c:v>98.106970319173399</c:v>
                </c:pt>
                <c:pt idx="3407">
                  <c:v>67.963817889910004</c:v>
                </c:pt>
                <c:pt idx="3408">
                  <c:v>0</c:v>
                </c:pt>
                <c:pt idx="3409">
                  <c:v>118.74564459930301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121.05808259649901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75.299054664887706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22.379233305264101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16.362036180491302</c:v>
                </c:pt>
                <c:pt idx="3435">
                  <c:v>0</c:v>
                </c:pt>
                <c:pt idx="3436">
                  <c:v>0</c:v>
                </c:pt>
                <c:pt idx="3437">
                  <c:v>8.1619597056618307</c:v>
                </c:pt>
                <c:pt idx="3438">
                  <c:v>0</c:v>
                </c:pt>
                <c:pt idx="3439">
                  <c:v>0</c:v>
                </c:pt>
                <c:pt idx="3440">
                  <c:v>8.2974839016312103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14.786231300526</c:v>
                </c:pt>
                <c:pt idx="3446">
                  <c:v>57.757552192426601</c:v>
                </c:pt>
                <c:pt idx="3447">
                  <c:v>0</c:v>
                </c:pt>
                <c:pt idx="3448">
                  <c:v>42.128413997843403</c:v>
                </c:pt>
                <c:pt idx="3449">
                  <c:v>0</c:v>
                </c:pt>
                <c:pt idx="3450">
                  <c:v>0</c:v>
                </c:pt>
                <c:pt idx="3451">
                  <c:v>193.98289495384699</c:v>
                </c:pt>
                <c:pt idx="3452">
                  <c:v>8.5806923870659606</c:v>
                </c:pt>
                <c:pt idx="3453">
                  <c:v>0</c:v>
                </c:pt>
                <c:pt idx="3454">
                  <c:v>0</c:v>
                </c:pt>
                <c:pt idx="3455">
                  <c:v>150.75709075348101</c:v>
                </c:pt>
                <c:pt idx="3456">
                  <c:v>0</c:v>
                </c:pt>
                <c:pt idx="3457">
                  <c:v>96.703766604133307</c:v>
                </c:pt>
                <c:pt idx="3458">
                  <c:v>219.031021367416</c:v>
                </c:pt>
                <c:pt idx="3459">
                  <c:v>0</c:v>
                </c:pt>
                <c:pt idx="3460">
                  <c:v>0</c:v>
                </c:pt>
                <c:pt idx="3461">
                  <c:v>103.904114486271</c:v>
                </c:pt>
                <c:pt idx="3462">
                  <c:v>6.2295980746440298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154.05796519155999</c:v>
                </c:pt>
                <c:pt idx="3467">
                  <c:v>10.503461754505199</c:v>
                </c:pt>
                <c:pt idx="3468">
                  <c:v>67.226140866836403</c:v>
                </c:pt>
                <c:pt idx="3469">
                  <c:v>170.5645695879</c:v>
                </c:pt>
                <c:pt idx="3470">
                  <c:v>0</c:v>
                </c:pt>
                <c:pt idx="3471">
                  <c:v>0</c:v>
                </c:pt>
                <c:pt idx="3472">
                  <c:v>245.09019930179701</c:v>
                </c:pt>
                <c:pt idx="3473">
                  <c:v>0</c:v>
                </c:pt>
                <c:pt idx="3474">
                  <c:v>2.04718239910747</c:v>
                </c:pt>
                <c:pt idx="3475">
                  <c:v>107.523338332695</c:v>
                </c:pt>
                <c:pt idx="3476">
                  <c:v>0</c:v>
                </c:pt>
                <c:pt idx="3477">
                  <c:v>0</c:v>
                </c:pt>
                <c:pt idx="3478">
                  <c:v>82.5632082985084</c:v>
                </c:pt>
                <c:pt idx="3479">
                  <c:v>0</c:v>
                </c:pt>
                <c:pt idx="3480">
                  <c:v>68.924111658293796</c:v>
                </c:pt>
                <c:pt idx="3481">
                  <c:v>130.88883616446199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113.52884214942399</c:v>
                </c:pt>
                <c:pt idx="3487">
                  <c:v>0.67229115858681798</c:v>
                </c:pt>
                <c:pt idx="3488">
                  <c:v>75.450216817239607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17.050370198319001</c:v>
                </c:pt>
                <c:pt idx="3494">
                  <c:v>0</c:v>
                </c:pt>
                <c:pt idx="3495">
                  <c:v>27.990141036644602</c:v>
                </c:pt>
                <c:pt idx="3496">
                  <c:v>36.8281834490016</c:v>
                </c:pt>
                <c:pt idx="3497">
                  <c:v>64.194272582511303</c:v>
                </c:pt>
                <c:pt idx="3498">
                  <c:v>4.9873217881044098</c:v>
                </c:pt>
                <c:pt idx="3499">
                  <c:v>0</c:v>
                </c:pt>
                <c:pt idx="3500">
                  <c:v>0</c:v>
                </c:pt>
                <c:pt idx="3501">
                  <c:v>16.679677363558199</c:v>
                </c:pt>
                <c:pt idx="3502">
                  <c:v>0</c:v>
                </c:pt>
                <c:pt idx="3503">
                  <c:v>0</c:v>
                </c:pt>
                <c:pt idx="3504">
                  <c:v>0.33827765149345701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39.516048234485503</c:v>
                </c:pt>
                <c:pt idx="3512">
                  <c:v>92.713593237059996</c:v>
                </c:pt>
                <c:pt idx="3513">
                  <c:v>0</c:v>
                </c:pt>
                <c:pt idx="3514">
                  <c:v>0</c:v>
                </c:pt>
                <c:pt idx="3515">
                  <c:v>26.469327173125102</c:v>
                </c:pt>
                <c:pt idx="3516">
                  <c:v>19.412219892702101</c:v>
                </c:pt>
                <c:pt idx="3517">
                  <c:v>53.654680020278597</c:v>
                </c:pt>
                <c:pt idx="3518">
                  <c:v>32.114429067005403</c:v>
                </c:pt>
                <c:pt idx="3519">
                  <c:v>70.825823379628801</c:v>
                </c:pt>
                <c:pt idx="3520">
                  <c:v>243.93011583811699</c:v>
                </c:pt>
                <c:pt idx="3521">
                  <c:v>35.425690619290599</c:v>
                </c:pt>
                <c:pt idx="3522">
                  <c:v>2.8477652860250702</c:v>
                </c:pt>
                <c:pt idx="3523">
                  <c:v>0</c:v>
                </c:pt>
                <c:pt idx="3524">
                  <c:v>38.977454307507998</c:v>
                </c:pt>
                <c:pt idx="3525">
                  <c:v>20.602655905789099</c:v>
                </c:pt>
                <c:pt idx="3526">
                  <c:v>6.6508791804935798</c:v>
                </c:pt>
                <c:pt idx="3527">
                  <c:v>71.954574087648794</c:v>
                </c:pt>
                <c:pt idx="3528">
                  <c:v>0</c:v>
                </c:pt>
                <c:pt idx="3529">
                  <c:v>0</c:v>
                </c:pt>
                <c:pt idx="3530">
                  <c:v>45.540907357484798</c:v>
                </c:pt>
                <c:pt idx="3531">
                  <c:v>0</c:v>
                </c:pt>
                <c:pt idx="3532">
                  <c:v>0</c:v>
                </c:pt>
                <c:pt idx="3533">
                  <c:v>6.5250273351528199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29.964315284118999</c:v>
                </c:pt>
                <c:pt idx="3538">
                  <c:v>0</c:v>
                </c:pt>
                <c:pt idx="3539">
                  <c:v>0</c:v>
                </c:pt>
                <c:pt idx="3540">
                  <c:v>51.887842387658203</c:v>
                </c:pt>
                <c:pt idx="3541">
                  <c:v>0</c:v>
                </c:pt>
                <c:pt idx="3542">
                  <c:v>129.017225559667</c:v>
                </c:pt>
                <c:pt idx="3543">
                  <c:v>184.641650298115</c:v>
                </c:pt>
                <c:pt idx="3544">
                  <c:v>0</c:v>
                </c:pt>
                <c:pt idx="3545">
                  <c:v>28.131746501059101</c:v>
                </c:pt>
                <c:pt idx="3546">
                  <c:v>208.28441707572901</c:v>
                </c:pt>
                <c:pt idx="3547">
                  <c:v>2.0283222744365199</c:v>
                </c:pt>
                <c:pt idx="3548">
                  <c:v>7.0625123275613202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128.80077924732799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18.495056240566999</c:v>
                </c:pt>
                <c:pt idx="3560">
                  <c:v>0</c:v>
                </c:pt>
                <c:pt idx="3561">
                  <c:v>31.326078517124799</c:v>
                </c:pt>
                <c:pt idx="3562">
                  <c:v>0</c:v>
                </c:pt>
                <c:pt idx="3563">
                  <c:v>0</c:v>
                </c:pt>
                <c:pt idx="3564">
                  <c:v>225.894080568269</c:v>
                </c:pt>
                <c:pt idx="3565">
                  <c:v>1.7682902494386501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11.7143574093037</c:v>
                </c:pt>
                <c:pt idx="3570">
                  <c:v>0</c:v>
                </c:pt>
                <c:pt idx="3571">
                  <c:v>24.169726983402999</c:v>
                </c:pt>
                <c:pt idx="3572">
                  <c:v>0</c:v>
                </c:pt>
                <c:pt idx="3573">
                  <c:v>0</c:v>
                </c:pt>
                <c:pt idx="3574">
                  <c:v>1.16400381434357</c:v>
                </c:pt>
                <c:pt idx="3575">
                  <c:v>86.099840024970902</c:v>
                </c:pt>
                <c:pt idx="3576">
                  <c:v>9.0842298703561699</c:v>
                </c:pt>
                <c:pt idx="3577">
                  <c:v>230.89228718114799</c:v>
                </c:pt>
                <c:pt idx="3578">
                  <c:v>44.852420114648901</c:v>
                </c:pt>
                <c:pt idx="3579">
                  <c:v>0</c:v>
                </c:pt>
                <c:pt idx="3580">
                  <c:v>3.1524112776863502</c:v>
                </c:pt>
                <c:pt idx="3581">
                  <c:v>0</c:v>
                </c:pt>
                <c:pt idx="3582">
                  <c:v>0</c:v>
                </c:pt>
                <c:pt idx="3583">
                  <c:v>20.1051184037604</c:v>
                </c:pt>
                <c:pt idx="3584">
                  <c:v>23.286078402460301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43.424054269545998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141.72939111368501</c:v>
                </c:pt>
                <c:pt idx="3597">
                  <c:v>0</c:v>
                </c:pt>
                <c:pt idx="3598">
                  <c:v>190.00054832128299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188.33629771963899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5.1863199332369598</c:v>
                </c:pt>
                <c:pt idx="3613">
                  <c:v>0</c:v>
                </c:pt>
                <c:pt idx="3614">
                  <c:v>0</c:v>
                </c:pt>
                <c:pt idx="3615">
                  <c:v>74.366841426132495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117.55802957528699</c:v>
                </c:pt>
                <c:pt idx="3620">
                  <c:v>0</c:v>
                </c:pt>
                <c:pt idx="3621">
                  <c:v>53.310258356966301</c:v>
                </c:pt>
                <c:pt idx="3622">
                  <c:v>41.4737350269152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47.756164844121798</c:v>
                </c:pt>
                <c:pt idx="3627">
                  <c:v>20.342898400616601</c:v>
                </c:pt>
                <c:pt idx="3628">
                  <c:v>14.242188772577499</c:v>
                </c:pt>
                <c:pt idx="3629">
                  <c:v>0.88807531783494897</c:v>
                </c:pt>
                <c:pt idx="3630">
                  <c:v>0</c:v>
                </c:pt>
                <c:pt idx="3631">
                  <c:v>53.926846537912397</c:v>
                </c:pt>
                <c:pt idx="3632">
                  <c:v>0</c:v>
                </c:pt>
                <c:pt idx="3633">
                  <c:v>0</c:v>
                </c:pt>
                <c:pt idx="3634">
                  <c:v>6.31306668436486</c:v>
                </c:pt>
                <c:pt idx="3635">
                  <c:v>99.241645213044805</c:v>
                </c:pt>
                <c:pt idx="3636">
                  <c:v>0</c:v>
                </c:pt>
                <c:pt idx="3637">
                  <c:v>0</c:v>
                </c:pt>
                <c:pt idx="3638">
                  <c:v>16.487570873786701</c:v>
                </c:pt>
                <c:pt idx="3639">
                  <c:v>0</c:v>
                </c:pt>
                <c:pt idx="3640">
                  <c:v>163.82505191099901</c:v>
                </c:pt>
                <c:pt idx="3641">
                  <c:v>0</c:v>
                </c:pt>
                <c:pt idx="3642">
                  <c:v>73.304027000405597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7.18917174736342</c:v>
                </c:pt>
                <c:pt idx="3647">
                  <c:v>0</c:v>
                </c:pt>
                <c:pt idx="3648">
                  <c:v>153.99658612985399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131.139744210564</c:v>
                </c:pt>
                <c:pt idx="3654">
                  <c:v>0</c:v>
                </c:pt>
                <c:pt idx="3655">
                  <c:v>0</c:v>
                </c:pt>
                <c:pt idx="3656">
                  <c:v>204.30346661406301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126.168921318965</c:v>
                </c:pt>
                <c:pt idx="3663">
                  <c:v>0</c:v>
                </c:pt>
                <c:pt idx="3664">
                  <c:v>10.8281159263971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12.360713301670501</c:v>
                </c:pt>
                <c:pt idx="3669">
                  <c:v>0</c:v>
                </c:pt>
                <c:pt idx="3670">
                  <c:v>0</c:v>
                </c:pt>
                <c:pt idx="3671">
                  <c:v>2.0598442624112199</c:v>
                </c:pt>
                <c:pt idx="3672">
                  <c:v>0</c:v>
                </c:pt>
                <c:pt idx="3673">
                  <c:v>92.3589902532416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54.350357678157799</c:v>
                </c:pt>
                <c:pt idx="3683">
                  <c:v>103.37342589667</c:v>
                </c:pt>
                <c:pt idx="3684">
                  <c:v>0</c:v>
                </c:pt>
                <c:pt idx="3685">
                  <c:v>31.495252122921499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0.76079387104583196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95.857463470174906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64.853381993561698</c:v>
                </c:pt>
                <c:pt idx="3706">
                  <c:v>38.845689525717702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0.47862283582510901</c:v>
                </c:pt>
                <c:pt idx="3711">
                  <c:v>163.47692492211601</c:v>
                </c:pt>
                <c:pt idx="3712">
                  <c:v>0</c:v>
                </c:pt>
                <c:pt idx="3713">
                  <c:v>0</c:v>
                </c:pt>
                <c:pt idx="3714">
                  <c:v>51.500915552524901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46.602621345072798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2.3401428521541998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171.17676745849701</c:v>
                </c:pt>
                <c:pt idx="3745">
                  <c:v>0</c:v>
                </c:pt>
                <c:pt idx="3746">
                  <c:v>127.491388033028</c:v>
                </c:pt>
                <c:pt idx="3747">
                  <c:v>94.612097681139602</c:v>
                </c:pt>
                <c:pt idx="3748">
                  <c:v>46.147642057406301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84.885398520524006</c:v>
                </c:pt>
                <c:pt idx="3753">
                  <c:v>0</c:v>
                </c:pt>
                <c:pt idx="3754">
                  <c:v>385.44359836306</c:v>
                </c:pt>
                <c:pt idx="3755">
                  <c:v>227.17906275560799</c:v>
                </c:pt>
                <c:pt idx="3756">
                  <c:v>0</c:v>
                </c:pt>
                <c:pt idx="3757">
                  <c:v>11.5169837370027</c:v>
                </c:pt>
                <c:pt idx="3758">
                  <c:v>26.6504108836521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185.87976968724001</c:v>
                </c:pt>
                <c:pt idx="3764">
                  <c:v>114.0862641944</c:v>
                </c:pt>
                <c:pt idx="3765">
                  <c:v>0</c:v>
                </c:pt>
                <c:pt idx="3766">
                  <c:v>3.7667488080802798</c:v>
                </c:pt>
                <c:pt idx="3767">
                  <c:v>168.622040416114</c:v>
                </c:pt>
                <c:pt idx="3768">
                  <c:v>0</c:v>
                </c:pt>
                <c:pt idx="3769">
                  <c:v>13.0722189018721</c:v>
                </c:pt>
                <c:pt idx="3770">
                  <c:v>0</c:v>
                </c:pt>
                <c:pt idx="3771">
                  <c:v>89.207085291507894</c:v>
                </c:pt>
                <c:pt idx="3772">
                  <c:v>82.175669811918794</c:v>
                </c:pt>
                <c:pt idx="3773">
                  <c:v>55.9789270095932</c:v>
                </c:pt>
                <c:pt idx="3774">
                  <c:v>0</c:v>
                </c:pt>
                <c:pt idx="3775">
                  <c:v>0.59917686634520695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14.216726579945201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17.244669178115299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33.062951836416097</c:v>
                </c:pt>
                <c:pt idx="3792">
                  <c:v>0</c:v>
                </c:pt>
                <c:pt idx="3793">
                  <c:v>1.6057314742504101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160.05849397851699</c:v>
                </c:pt>
                <c:pt idx="3799">
                  <c:v>0</c:v>
                </c:pt>
                <c:pt idx="3800">
                  <c:v>2.60442530924613</c:v>
                </c:pt>
                <c:pt idx="3801">
                  <c:v>182.899988806397</c:v>
                </c:pt>
                <c:pt idx="3802">
                  <c:v>14.062890729249199</c:v>
                </c:pt>
                <c:pt idx="3803">
                  <c:v>0</c:v>
                </c:pt>
                <c:pt idx="3804">
                  <c:v>16.158878728373601</c:v>
                </c:pt>
                <c:pt idx="3805">
                  <c:v>45.681130799407399</c:v>
                </c:pt>
                <c:pt idx="3806">
                  <c:v>0</c:v>
                </c:pt>
                <c:pt idx="3807">
                  <c:v>59.659535322537302</c:v>
                </c:pt>
                <c:pt idx="3808">
                  <c:v>0</c:v>
                </c:pt>
                <c:pt idx="3809">
                  <c:v>37.425976858861397</c:v>
                </c:pt>
                <c:pt idx="3810">
                  <c:v>44.7612086120903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222.81768100639999</c:v>
                </c:pt>
                <c:pt idx="3816">
                  <c:v>0</c:v>
                </c:pt>
                <c:pt idx="3817">
                  <c:v>1.84722926280752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203.041505792235</c:v>
                </c:pt>
                <c:pt idx="3824">
                  <c:v>0</c:v>
                </c:pt>
                <c:pt idx="3825">
                  <c:v>32.480423358430201</c:v>
                </c:pt>
                <c:pt idx="3826">
                  <c:v>0</c:v>
                </c:pt>
                <c:pt idx="3827">
                  <c:v>119.199571582715</c:v>
                </c:pt>
                <c:pt idx="3828">
                  <c:v>0</c:v>
                </c:pt>
                <c:pt idx="3829">
                  <c:v>28.715781432433801</c:v>
                </c:pt>
                <c:pt idx="3830">
                  <c:v>0</c:v>
                </c:pt>
                <c:pt idx="3831">
                  <c:v>0</c:v>
                </c:pt>
                <c:pt idx="3832">
                  <c:v>3.6579880226622401</c:v>
                </c:pt>
                <c:pt idx="3833">
                  <c:v>0</c:v>
                </c:pt>
                <c:pt idx="3834">
                  <c:v>246.84936394874299</c:v>
                </c:pt>
                <c:pt idx="3835">
                  <c:v>0</c:v>
                </c:pt>
                <c:pt idx="3836">
                  <c:v>12.8994750164981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99.295783383602597</c:v>
                </c:pt>
                <c:pt idx="3843">
                  <c:v>0</c:v>
                </c:pt>
                <c:pt idx="3844">
                  <c:v>48.278668272774297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37.591692846769902</c:v>
                </c:pt>
                <c:pt idx="3851">
                  <c:v>0</c:v>
                </c:pt>
                <c:pt idx="3852">
                  <c:v>0</c:v>
                </c:pt>
                <c:pt idx="3853">
                  <c:v>8.0018096680307895</c:v>
                </c:pt>
                <c:pt idx="3854">
                  <c:v>1.5483488852518901</c:v>
                </c:pt>
                <c:pt idx="3855">
                  <c:v>0</c:v>
                </c:pt>
                <c:pt idx="3856">
                  <c:v>70.001300453003907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31.2443163981727</c:v>
                </c:pt>
                <c:pt idx="3865">
                  <c:v>1.84567129442218</c:v>
                </c:pt>
                <c:pt idx="3866">
                  <c:v>114.515619379998</c:v>
                </c:pt>
                <c:pt idx="3867">
                  <c:v>0</c:v>
                </c:pt>
                <c:pt idx="3868">
                  <c:v>56.910491435486399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113.75017072646401</c:v>
                </c:pt>
                <c:pt idx="3874">
                  <c:v>0</c:v>
                </c:pt>
                <c:pt idx="3875">
                  <c:v>0</c:v>
                </c:pt>
                <c:pt idx="3876">
                  <c:v>47.075992421624001</c:v>
                </c:pt>
                <c:pt idx="3877">
                  <c:v>78.050236242502606</c:v>
                </c:pt>
                <c:pt idx="3878">
                  <c:v>203.880892478687</c:v>
                </c:pt>
                <c:pt idx="3879">
                  <c:v>7.0078233984267104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5.6582921572364899</c:v>
                </c:pt>
                <c:pt idx="3884">
                  <c:v>0</c:v>
                </c:pt>
                <c:pt idx="3885">
                  <c:v>64.107623366220594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0.61240308205399996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3.0906488525721398</c:v>
                </c:pt>
                <c:pt idx="3894">
                  <c:v>37.811959618378403</c:v>
                </c:pt>
                <c:pt idx="3895">
                  <c:v>84.071602958940403</c:v>
                </c:pt>
                <c:pt idx="3896">
                  <c:v>0</c:v>
                </c:pt>
                <c:pt idx="3897">
                  <c:v>2.6718159044727798</c:v>
                </c:pt>
                <c:pt idx="3898">
                  <c:v>0.25455534902588201</c:v>
                </c:pt>
                <c:pt idx="3899">
                  <c:v>0</c:v>
                </c:pt>
                <c:pt idx="3900">
                  <c:v>0.113638495068624</c:v>
                </c:pt>
                <c:pt idx="3901">
                  <c:v>41.053678486872201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6.9625883451511701</c:v>
                </c:pt>
                <c:pt idx="3907">
                  <c:v>0</c:v>
                </c:pt>
                <c:pt idx="3908">
                  <c:v>0</c:v>
                </c:pt>
                <c:pt idx="3909">
                  <c:v>54.385934646986797</c:v>
                </c:pt>
                <c:pt idx="3910">
                  <c:v>0</c:v>
                </c:pt>
                <c:pt idx="3911">
                  <c:v>42.053927958251798</c:v>
                </c:pt>
                <c:pt idx="3912">
                  <c:v>0</c:v>
                </c:pt>
                <c:pt idx="3913">
                  <c:v>11.7051003804046</c:v>
                </c:pt>
                <c:pt idx="3914">
                  <c:v>37.810046041603201</c:v>
                </c:pt>
                <c:pt idx="3915">
                  <c:v>0</c:v>
                </c:pt>
                <c:pt idx="3916">
                  <c:v>0</c:v>
                </c:pt>
                <c:pt idx="3917">
                  <c:v>20.097577221981499</c:v>
                </c:pt>
                <c:pt idx="3918">
                  <c:v>0</c:v>
                </c:pt>
                <c:pt idx="3919">
                  <c:v>15.343915426796199</c:v>
                </c:pt>
                <c:pt idx="3920">
                  <c:v>0</c:v>
                </c:pt>
                <c:pt idx="3921">
                  <c:v>65.516154769423693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7.3596913147560699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51.892202614655702</c:v>
                </c:pt>
                <c:pt idx="3932">
                  <c:v>60.154648996808803</c:v>
                </c:pt>
                <c:pt idx="3933">
                  <c:v>0</c:v>
                </c:pt>
                <c:pt idx="3934">
                  <c:v>0</c:v>
                </c:pt>
                <c:pt idx="3935">
                  <c:v>91.710228935936797</c:v>
                </c:pt>
                <c:pt idx="3936">
                  <c:v>0</c:v>
                </c:pt>
                <c:pt idx="3937">
                  <c:v>47.361699989641203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327.28514483816099</c:v>
                </c:pt>
                <c:pt idx="3946">
                  <c:v>9.2001243144471303</c:v>
                </c:pt>
                <c:pt idx="3947">
                  <c:v>3.22003115866038</c:v>
                </c:pt>
                <c:pt idx="3948">
                  <c:v>46.398717097934302</c:v>
                </c:pt>
                <c:pt idx="3949">
                  <c:v>35.566367897413102</c:v>
                </c:pt>
                <c:pt idx="3950">
                  <c:v>0</c:v>
                </c:pt>
                <c:pt idx="3951">
                  <c:v>5.3872313062905999</c:v>
                </c:pt>
                <c:pt idx="3952">
                  <c:v>0.336290642094557</c:v>
                </c:pt>
                <c:pt idx="3953">
                  <c:v>23.5271147228868</c:v>
                </c:pt>
                <c:pt idx="3954">
                  <c:v>0</c:v>
                </c:pt>
                <c:pt idx="3955">
                  <c:v>32.321400365227703</c:v>
                </c:pt>
                <c:pt idx="3956">
                  <c:v>0</c:v>
                </c:pt>
                <c:pt idx="3957">
                  <c:v>0</c:v>
                </c:pt>
                <c:pt idx="3958">
                  <c:v>26.7273956745607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77.996672950707094</c:v>
                </c:pt>
                <c:pt idx="3963">
                  <c:v>42.792078033385103</c:v>
                </c:pt>
                <c:pt idx="3964">
                  <c:v>41.359018376180998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8.3467754075916805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39.113153609485401</c:v>
                </c:pt>
                <c:pt idx="3974">
                  <c:v>0</c:v>
                </c:pt>
                <c:pt idx="3975">
                  <c:v>116.891987790192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3.7445004271196001</c:v>
                </c:pt>
                <c:pt idx="3991">
                  <c:v>76.214861243931097</c:v>
                </c:pt>
                <c:pt idx="3992">
                  <c:v>0</c:v>
                </c:pt>
                <c:pt idx="3993">
                  <c:v>0</c:v>
                </c:pt>
                <c:pt idx="3994">
                  <c:v>34.649269949763699</c:v>
                </c:pt>
                <c:pt idx="3995">
                  <c:v>0</c:v>
                </c:pt>
                <c:pt idx="3996">
                  <c:v>62.1693126054424</c:v>
                </c:pt>
                <c:pt idx="3997">
                  <c:v>85.379240289410504</c:v>
                </c:pt>
                <c:pt idx="3998">
                  <c:v>14.851891681087199</c:v>
                </c:pt>
                <c:pt idx="3999">
                  <c:v>96.188194621679799</c:v>
                </c:pt>
                <c:pt idx="4000">
                  <c:v>14.084098878855601</c:v>
                </c:pt>
                <c:pt idx="4001">
                  <c:v>0</c:v>
                </c:pt>
                <c:pt idx="4002">
                  <c:v>74.286158771966299</c:v>
                </c:pt>
                <c:pt idx="4003">
                  <c:v>174.68863984524299</c:v>
                </c:pt>
                <c:pt idx="4004">
                  <c:v>57.245324401844499</c:v>
                </c:pt>
                <c:pt idx="4005">
                  <c:v>0</c:v>
                </c:pt>
                <c:pt idx="4006">
                  <c:v>0</c:v>
                </c:pt>
                <c:pt idx="4007">
                  <c:v>4.5595896601314996</c:v>
                </c:pt>
                <c:pt idx="4008">
                  <c:v>102.492798612149</c:v>
                </c:pt>
                <c:pt idx="4009">
                  <c:v>0</c:v>
                </c:pt>
                <c:pt idx="4010">
                  <c:v>0</c:v>
                </c:pt>
                <c:pt idx="4011">
                  <c:v>79.570117702776798</c:v>
                </c:pt>
                <c:pt idx="4012">
                  <c:v>219.157626305999</c:v>
                </c:pt>
                <c:pt idx="4013">
                  <c:v>40.036985712114202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16.1812797302156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22.700462497737401</c:v>
                </c:pt>
                <c:pt idx="4022">
                  <c:v>10.035256646524701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2.3263978680491801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10.3235476674182</c:v>
                </c:pt>
                <c:pt idx="4043">
                  <c:v>0</c:v>
                </c:pt>
                <c:pt idx="4044">
                  <c:v>260.67032655740002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2.5444664875042702</c:v>
                </c:pt>
                <c:pt idx="4050">
                  <c:v>0</c:v>
                </c:pt>
                <c:pt idx="4051">
                  <c:v>0</c:v>
                </c:pt>
                <c:pt idx="4052">
                  <c:v>167.89640729642099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165.16381834550401</c:v>
                </c:pt>
                <c:pt idx="4061">
                  <c:v>80.453305413146595</c:v>
                </c:pt>
                <c:pt idx="4062">
                  <c:v>165.726699931068</c:v>
                </c:pt>
                <c:pt idx="4063">
                  <c:v>43.906590719135103</c:v>
                </c:pt>
                <c:pt idx="4064">
                  <c:v>0</c:v>
                </c:pt>
                <c:pt idx="4065">
                  <c:v>14.059264168069699</c:v>
                </c:pt>
                <c:pt idx="4066">
                  <c:v>69.175871611715607</c:v>
                </c:pt>
                <c:pt idx="4067">
                  <c:v>0</c:v>
                </c:pt>
                <c:pt idx="4068">
                  <c:v>17.115929818648301</c:v>
                </c:pt>
                <c:pt idx="4069">
                  <c:v>10.9713888372541</c:v>
                </c:pt>
                <c:pt idx="4070">
                  <c:v>0</c:v>
                </c:pt>
                <c:pt idx="4071">
                  <c:v>256.707779037004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94.726351778543702</c:v>
                </c:pt>
                <c:pt idx="4081">
                  <c:v>0</c:v>
                </c:pt>
                <c:pt idx="4082">
                  <c:v>27.964834143088101</c:v>
                </c:pt>
                <c:pt idx="4083">
                  <c:v>52.541392626337299</c:v>
                </c:pt>
                <c:pt idx="4084">
                  <c:v>0</c:v>
                </c:pt>
                <c:pt idx="4085">
                  <c:v>59.1085260552791</c:v>
                </c:pt>
                <c:pt idx="4086">
                  <c:v>10.7986568281329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1.4533152902997499</c:v>
                </c:pt>
                <c:pt idx="4091">
                  <c:v>0</c:v>
                </c:pt>
                <c:pt idx="4092">
                  <c:v>33.348925713856701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68.681463913246503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27.171303376219502</c:v>
                </c:pt>
                <c:pt idx="4102">
                  <c:v>109.35573754556</c:v>
                </c:pt>
                <c:pt idx="4103">
                  <c:v>0</c:v>
                </c:pt>
                <c:pt idx="4104">
                  <c:v>0</c:v>
                </c:pt>
                <c:pt idx="4105">
                  <c:v>1.5535310789316199</c:v>
                </c:pt>
                <c:pt idx="4106">
                  <c:v>0</c:v>
                </c:pt>
                <c:pt idx="4107">
                  <c:v>7.2681895321073702</c:v>
                </c:pt>
                <c:pt idx="4108">
                  <c:v>0</c:v>
                </c:pt>
                <c:pt idx="4109">
                  <c:v>12.2715327030051</c:v>
                </c:pt>
                <c:pt idx="4110">
                  <c:v>0</c:v>
                </c:pt>
                <c:pt idx="4111">
                  <c:v>45.783105592454199</c:v>
                </c:pt>
                <c:pt idx="4112">
                  <c:v>0</c:v>
                </c:pt>
                <c:pt idx="4113">
                  <c:v>101.929999083</c:v>
                </c:pt>
                <c:pt idx="4114">
                  <c:v>129.48404748700301</c:v>
                </c:pt>
                <c:pt idx="4115">
                  <c:v>173.75950423857799</c:v>
                </c:pt>
                <c:pt idx="4116">
                  <c:v>0</c:v>
                </c:pt>
                <c:pt idx="4117">
                  <c:v>70.741662806266106</c:v>
                </c:pt>
                <c:pt idx="4118">
                  <c:v>169.96323575594801</c:v>
                </c:pt>
                <c:pt idx="4119">
                  <c:v>21.779287668195199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57.879390006052702</c:v>
                </c:pt>
                <c:pt idx="4124">
                  <c:v>0</c:v>
                </c:pt>
                <c:pt idx="4125">
                  <c:v>43.156969041642299</c:v>
                </c:pt>
                <c:pt idx="4126">
                  <c:v>85.605922231767707</c:v>
                </c:pt>
                <c:pt idx="4127">
                  <c:v>30.6640802062972</c:v>
                </c:pt>
                <c:pt idx="4128">
                  <c:v>102.654600170072</c:v>
                </c:pt>
                <c:pt idx="4129">
                  <c:v>0</c:v>
                </c:pt>
                <c:pt idx="4130">
                  <c:v>23.781073576003301</c:v>
                </c:pt>
                <c:pt idx="4131">
                  <c:v>19.760544678516698</c:v>
                </c:pt>
                <c:pt idx="4132">
                  <c:v>67.166664653850404</c:v>
                </c:pt>
                <c:pt idx="4133">
                  <c:v>0</c:v>
                </c:pt>
                <c:pt idx="4134">
                  <c:v>5.8643481593741198</c:v>
                </c:pt>
                <c:pt idx="4135">
                  <c:v>0.69529866494665205</c:v>
                </c:pt>
                <c:pt idx="4136">
                  <c:v>0</c:v>
                </c:pt>
                <c:pt idx="4137">
                  <c:v>0</c:v>
                </c:pt>
                <c:pt idx="4138">
                  <c:v>98.5117143574804</c:v>
                </c:pt>
                <c:pt idx="4139">
                  <c:v>50.364253283535596</c:v>
                </c:pt>
                <c:pt idx="4140">
                  <c:v>24.349553237519299</c:v>
                </c:pt>
                <c:pt idx="4141">
                  <c:v>19.5038940100149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31.428842259074401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0.85292448628506701</c:v>
                </c:pt>
                <c:pt idx="4157">
                  <c:v>51.884513924666102</c:v>
                </c:pt>
                <c:pt idx="4158">
                  <c:v>1.28239615652133</c:v>
                </c:pt>
                <c:pt idx="4159">
                  <c:v>0.347613440818974</c:v>
                </c:pt>
                <c:pt idx="4160">
                  <c:v>0</c:v>
                </c:pt>
                <c:pt idx="4161">
                  <c:v>29.977125874998599</c:v>
                </c:pt>
                <c:pt idx="4162">
                  <c:v>0</c:v>
                </c:pt>
                <c:pt idx="4163">
                  <c:v>8.7999513395837496</c:v>
                </c:pt>
                <c:pt idx="4164">
                  <c:v>7.8370380652529201</c:v>
                </c:pt>
                <c:pt idx="4165">
                  <c:v>222.82608769569299</c:v>
                </c:pt>
                <c:pt idx="4166">
                  <c:v>286.51094268268298</c:v>
                </c:pt>
                <c:pt idx="4167">
                  <c:v>5.7187219219990801</c:v>
                </c:pt>
                <c:pt idx="4168">
                  <c:v>0</c:v>
                </c:pt>
                <c:pt idx="4169">
                  <c:v>0</c:v>
                </c:pt>
                <c:pt idx="4170">
                  <c:v>43.339147887139703</c:v>
                </c:pt>
                <c:pt idx="4171">
                  <c:v>0</c:v>
                </c:pt>
                <c:pt idx="4172">
                  <c:v>89.100694901721397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2.4092995575076799</c:v>
                </c:pt>
                <c:pt idx="4177">
                  <c:v>0</c:v>
                </c:pt>
                <c:pt idx="4178">
                  <c:v>0</c:v>
                </c:pt>
                <c:pt idx="4179">
                  <c:v>79.435941958920907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30.133244125556001</c:v>
                </c:pt>
                <c:pt idx="4185">
                  <c:v>0</c:v>
                </c:pt>
                <c:pt idx="4186">
                  <c:v>4.1866328933782304</c:v>
                </c:pt>
                <c:pt idx="4187">
                  <c:v>0</c:v>
                </c:pt>
                <c:pt idx="4188">
                  <c:v>4.3784975501994898</c:v>
                </c:pt>
                <c:pt idx="4189">
                  <c:v>0</c:v>
                </c:pt>
                <c:pt idx="4190">
                  <c:v>73.084413223365502</c:v>
                </c:pt>
                <c:pt idx="4191">
                  <c:v>51.291518555958497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81.368362106866599</c:v>
                </c:pt>
                <c:pt idx="4197">
                  <c:v>0</c:v>
                </c:pt>
                <c:pt idx="4198">
                  <c:v>264.150307705513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1.0332080714957099</c:v>
                </c:pt>
                <c:pt idx="4203">
                  <c:v>0</c:v>
                </c:pt>
                <c:pt idx="4204">
                  <c:v>0</c:v>
                </c:pt>
                <c:pt idx="4205">
                  <c:v>65.041890704452101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4.0780479456029001E-2</c:v>
                </c:pt>
                <c:pt idx="4212">
                  <c:v>7.7713061348223</c:v>
                </c:pt>
                <c:pt idx="4213">
                  <c:v>181.120357808954</c:v>
                </c:pt>
                <c:pt idx="4214">
                  <c:v>82.205567643868804</c:v>
                </c:pt>
                <c:pt idx="4215">
                  <c:v>0</c:v>
                </c:pt>
                <c:pt idx="4216">
                  <c:v>145.29656280423399</c:v>
                </c:pt>
                <c:pt idx="4217">
                  <c:v>0</c:v>
                </c:pt>
                <c:pt idx="4218">
                  <c:v>79.845158878865107</c:v>
                </c:pt>
                <c:pt idx="4219">
                  <c:v>287.73165189417603</c:v>
                </c:pt>
                <c:pt idx="4220">
                  <c:v>15.079204065726801</c:v>
                </c:pt>
                <c:pt idx="4221">
                  <c:v>67.160537241907093</c:v>
                </c:pt>
                <c:pt idx="4222">
                  <c:v>76.654689373193605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123.011559349097</c:v>
                </c:pt>
                <c:pt idx="4233">
                  <c:v>7.3009859507577399</c:v>
                </c:pt>
                <c:pt idx="4234">
                  <c:v>0</c:v>
                </c:pt>
                <c:pt idx="4235">
                  <c:v>0</c:v>
                </c:pt>
                <c:pt idx="4236">
                  <c:v>169.45464608329499</c:v>
                </c:pt>
                <c:pt idx="4237">
                  <c:v>0</c:v>
                </c:pt>
                <c:pt idx="4238">
                  <c:v>87.241867229068404</c:v>
                </c:pt>
                <c:pt idx="4239">
                  <c:v>0</c:v>
                </c:pt>
                <c:pt idx="4240">
                  <c:v>95.909749436585898</c:v>
                </c:pt>
                <c:pt idx="4241">
                  <c:v>0</c:v>
                </c:pt>
                <c:pt idx="4242">
                  <c:v>32.018077575660797</c:v>
                </c:pt>
                <c:pt idx="4243">
                  <c:v>21.966253850016301</c:v>
                </c:pt>
                <c:pt idx="4244">
                  <c:v>32.786897557926203</c:v>
                </c:pt>
                <c:pt idx="4245">
                  <c:v>88.760271140883205</c:v>
                </c:pt>
                <c:pt idx="4246">
                  <c:v>0</c:v>
                </c:pt>
                <c:pt idx="4247">
                  <c:v>75.041283674589096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12.5111554319736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348.55101055214197</c:v>
                </c:pt>
                <c:pt idx="4267">
                  <c:v>3.1711007754280001</c:v>
                </c:pt>
                <c:pt idx="4268">
                  <c:v>0</c:v>
                </c:pt>
                <c:pt idx="4269">
                  <c:v>0</c:v>
                </c:pt>
                <c:pt idx="4270">
                  <c:v>143.42413514817699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140.56331922926299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84.800824509682698</c:v>
                </c:pt>
                <c:pt idx="4285">
                  <c:v>0</c:v>
                </c:pt>
                <c:pt idx="4286">
                  <c:v>88.766885239584695</c:v>
                </c:pt>
                <c:pt idx="4287">
                  <c:v>0</c:v>
                </c:pt>
                <c:pt idx="4288">
                  <c:v>2.3000044303923999</c:v>
                </c:pt>
                <c:pt idx="4289">
                  <c:v>0</c:v>
                </c:pt>
                <c:pt idx="4290">
                  <c:v>0</c:v>
                </c:pt>
                <c:pt idx="4291">
                  <c:v>127.06673408405599</c:v>
                </c:pt>
                <c:pt idx="4292">
                  <c:v>0</c:v>
                </c:pt>
                <c:pt idx="4293">
                  <c:v>0</c:v>
                </c:pt>
                <c:pt idx="4294">
                  <c:v>1.9201492394473001</c:v>
                </c:pt>
                <c:pt idx="4295">
                  <c:v>0</c:v>
                </c:pt>
                <c:pt idx="4296">
                  <c:v>0</c:v>
                </c:pt>
                <c:pt idx="4297">
                  <c:v>135.059443296941</c:v>
                </c:pt>
                <c:pt idx="4298">
                  <c:v>0</c:v>
                </c:pt>
                <c:pt idx="4299">
                  <c:v>0</c:v>
                </c:pt>
                <c:pt idx="4300">
                  <c:v>0.196688488217973</c:v>
                </c:pt>
                <c:pt idx="4301">
                  <c:v>0</c:v>
                </c:pt>
                <c:pt idx="4302">
                  <c:v>0</c:v>
                </c:pt>
                <c:pt idx="4303">
                  <c:v>48.596426246981402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53.910311799562699</c:v>
                </c:pt>
                <c:pt idx="4312">
                  <c:v>69.203659546198494</c:v>
                </c:pt>
                <c:pt idx="4313">
                  <c:v>0</c:v>
                </c:pt>
                <c:pt idx="4314">
                  <c:v>140.920511497094</c:v>
                </c:pt>
                <c:pt idx="4315">
                  <c:v>0</c:v>
                </c:pt>
                <c:pt idx="4316">
                  <c:v>196.95916063689199</c:v>
                </c:pt>
                <c:pt idx="4317">
                  <c:v>0</c:v>
                </c:pt>
                <c:pt idx="4318">
                  <c:v>123.555271237277</c:v>
                </c:pt>
                <c:pt idx="4319">
                  <c:v>0</c:v>
                </c:pt>
                <c:pt idx="4320">
                  <c:v>82.752492263910298</c:v>
                </c:pt>
                <c:pt idx="4321">
                  <c:v>80.707666977181802</c:v>
                </c:pt>
                <c:pt idx="4322">
                  <c:v>0</c:v>
                </c:pt>
                <c:pt idx="4323">
                  <c:v>0</c:v>
                </c:pt>
                <c:pt idx="4324">
                  <c:v>132.427661242927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83.960772663805301</c:v>
                </c:pt>
                <c:pt idx="4330">
                  <c:v>234.85033369304901</c:v>
                </c:pt>
                <c:pt idx="4331">
                  <c:v>0</c:v>
                </c:pt>
                <c:pt idx="4332">
                  <c:v>7.47551768767892</c:v>
                </c:pt>
                <c:pt idx="4333">
                  <c:v>78.2517149760872</c:v>
                </c:pt>
                <c:pt idx="4334">
                  <c:v>0</c:v>
                </c:pt>
                <c:pt idx="4335">
                  <c:v>0</c:v>
                </c:pt>
                <c:pt idx="4336">
                  <c:v>9.5605891209457408</c:v>
                </c:pt>
                <c:pt idx="4337">
                  <c:v>204.204862537151</c:v>
                </c:pt>
                <c:pt idx="4338">
                  <c:v>0</c:v>
                </c:pt>
                <c:pt idx="4339">
                  <c:v>0</c:v>
                </c:pt>
                <c:pt idx="4340">
                  <c:v>112.28420393808899</c:v>
                </c:pt>
                <c:pt idx="4341">
                  <c:v>0</c:v>
                </c:pt>
                <c:pt idx="4342">
                  <c:v>0</c:v>
                </c:pt>
                <c:pt idx="4343">
                  <c:v>161.925562011127</c:v>
                </c:pt>
                <c:pt idx="4344">
                  <c:v>0</c:v>
                </c:pt>
                <c:pt idx="4345">
                  <c:v>0</c:v>
                </c:pt>
                <c:pt idx="4346">
                  <c:v>0.75070006237283005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48.884430004622303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17.943707283419599</c:v>
                </c:pt>
                <c:pt idx="4362">
                  <c:v>70.075773904525505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41.294968681868703</c:v>
                </c:pt>
                <c:pt idx="4370">
                  <c:v>150.571013073724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53.679202391887102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43.213845618778301</c:v>
                </c:pt>
                <c:pt idx="4380">
                  <c:v>0</c:v>
                </c:pt>
                <c:pt idx="4381">
                  <c:v>0</c:v>
                </c:pt>
                <c:pt idx="4382">
                  <c:v>46.404514077631099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66.679067243893002</c:v>
                </c:pt>
                <c:pt idx="4388">
                  <c:v>72.781061872079604</c:v>
                </c:pt>
                <c:pt idx="4389">
                  <c:v>0</c:v>
                </c:pt>
                <c:pt idx="4390">
                  <c:v>0</c:v>
                </c:pt>
                <c:pt idx="4391">
                  <c:v>92.994313203516597</c:v>
                </c:pt>
                <c:pt idx="4392">
                  <c:v>0</c:v>
                </c:pt>
                <c:pt idx="4393">
                  <c:v>0</c:v>
                </c:pt>
                <c:pt idx="4394">
                  <c:v>18.523361696985901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6.4565937662406396</c:v>
                </c:pt>
                <c:pt idx="4400">
                  <c:v>55.748916771787101</c:v>
                </c:pt>
                <c:pt idx="4401">
                  <c:v>210.29202082901199</c:v>
                </c:pt>
                <c:pt idx="4402">
                  <c:v>8.2846206546302295</c:v>
                </c:pt>
                <c:pt idx="4403">
                  <c:v>0</c:v>
                </c:pt>
                <c:pt idx="4404">
                  <c:v>0</c:v>
                </c:pt>
                <c:pt idx="4405">
                  <c:v>27.246765784492499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41.067406480372298</c:v>
                </c:pt>
                <c:pt idx="4412">
                  <c:v>83.541761973466606</c:v>
                </c:pt>
                <c:pt idx="4413">
                  <c:v>0</c:v>
                </c:pt>
                <c:pt idx="4414">
                  <c:v>5.1290094589293203</c:v>
                </c:pt>
                <c:pt idx="4415">
                  <c:v>25.9067584968078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2A-4F94-B11E-8A8C4F098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9097471"/>
        <c:axId val="1542651327"/>
      </c:scatterChart>
      <c:valAx>
        <c:axId val="1439097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2651327"/>
        <c:crosses val="autoZero"/>
        <c:crossBetween val="midCat"/>
      </c:valAx>
      <c:valAx>
        <c:axId val="1542651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097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79602</xdr:colOff>
      <xdr:row>0</xdr:row>
      <xdr:rowOff>372382</xdr:rowOff>
    </xdr:from>
    <xdr:to>
      <xdr:col>4</xdr:col>
      <xdr:colOff>552901</xdr:colOff>
      <xdr:row>0</xdr:row>
      <xdr:rowOff>828156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53425A-803F-D1FA-7809-2F5E29F0C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870" y="372382"/>
          <a:ext cx="2038122" cy="458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0</xdr:row>
      <xdr:rowOff>196850</xdr:rowOff>
    </xdr:from>
    <xdr:to>
      <xdr:col>6</xdr:col>
      <xdr:colOff>266700</xdr:colOff>
      <xdr:row>0</xdr:row>
      <xdr:rowOff>655799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7F66C8-9183-4232-90BB-117A0B28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96850"/>
          <a:ext cx="2038350" cy="4589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28575</xdr:rowOff>
    </xdr:from>
    <xdr:to>
      <xdr:col>7</xdr:col>
      <xdr:colOff>419099</xdr:colOff>
      <xdr:row>19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52DDD9-58E5-4936-81DB-4D48B598B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53975</xdr:colOff>
      <xdr:row>4</xdr:row>
      <xdr:rowOff>22224</xdr:rowOff>
    </xdr:from>
    <xdr:to>
      <xdr:col>15</xdr:col>
      <xdr:colOff>368300</xdr:colOff>
      <xdr:row>19</xdr:row>
      <xdr:rowOff>88899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8DF9E89-2569-48CA-8C23-A7B1F4CAD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35959</xdr:colOff>
      <xdr:row>4</xdr:row>
      <xdr:rowOff>6350</xdr:rowOff>
    </xdr:from>
    <xdr:to>
      <xdr:col>23</xdr:col>
      <xdr:colOff>378859</xdr:colOff>
      <xdr:row>19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EE921B-B6AB-B051-A6CD-A72F7D7668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52277</xdr:colOff>
      <xdr:row>23</xdr:row>
      <xdr:rowOff>80925</xdr:rowOff>
    </xdr:from>
    <xdr:to>
      <xdr:col>7</xdr:col>
      <xdr:colOff>363427</xdr:colOff>
      <xdr:row>38</xdr:row>
      <xdr:rowOff>176175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7EF4809-0E02-480B-C59A-6B72E20344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3</xdr:row>
      <xdr:rowOff>161925</xdr:rowOff>
    </xdr:from>
    <xdr:to>
      <xdr:col>7</xdr:col>
      <xdr:colOff>311150</xdr:colOff>
      <xdr:row>19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B07BE8-BC1B-42C8-A7FD-B4123E913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</xdr:row>
      <xdr:rowOff>0</xdr:rowOff>
    </xdr:from>
    <xdr:to>
      <xdr:col>15</xdr:col>
      <xdr:colOff>311150</xdr:colOff>
      <xdr:row>19</xdr:row>
      <xdr:rowOff>25400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720DAF5-82D8-4FAB-A0CC-E66B076E8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19</xdr:row>
      <xdr:rowOff>177800</xdr:rowOff>
    </xdr:from>
    <xdr:to>
      <xdr:col>7</xdr:col>
      <xdr:colOff>358775</xdr:colOff>
      <xdr:row>35</xdr:row>
      <xdr:rowOff>25400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AE9174E-E1C9-4939-90FE-F05E3D393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596900</xdr:colOff>
      <xdr:row>20</xdr:row>
      <xdr:rowOff>0</xdr:rowOff>
    </xdr:from>
    <xdr:to>
      <xdr:col>15</xdr:col>
      <xdr:colOff>301625</xdr:colOff>
      <xdr:row>35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47C0C7-A604-443D-91F9-F153DA27D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606425</xdr:colOff>
      <xdr:row>52</xdr:row>
      <xdr:rowOff>6350</xdr:rowOff>
    </xdr:from>
    <xdr:to>
      <xdr:col>15</xdr:col>
      <xdr:colOff>301625</xdr:colOff>
      <xdr:row>67</xdr:row>
      <xdr:rowOff>38100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2BF91B-D0AE-4577-9BCB-54D69FA2F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47625</xdr:colOff>
      <xdr:row>35</xdr:row>
      <xdr:rowOff>171450</xdr:rowOff>
    </xdr:from>
    <xdr:to>
      <xdr:col>7</xdr:col>
      <xdr:colOff>352425</xdr:colOff>
      <xdr:row>51</xdr:row>
      <xdr:rowOff>15875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4933590-9343-4F01-8916-AB18639A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16</xdr:col>
      <xdr:colOff>9525</xdr:colOff>
      <xdr:row>51</xdr:row>
      <xdr:rowOff>168275</xdr:rowOff>
    </xdr:from>
    <xdr:to>
      <xdr:col>23</xdr:col>
      <xdr:colOff>314325</xdr:colOff>
      <xdr:row>67</xdr:row>
      <xdr:rowOff>15875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4C1CC07-DE1A-40CF-BCBF-D72CBCD3F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15875</xdr:colOff>
      <xdr:row>36</xdr:row>
      <xdr:rowOff>9525</xdr:rowOff>
    </xdr:from>
    <xdr:to>
      <xdr:col>15</xdr:col>
      <xdr:colOff>320675</xdr:colOff>
      <xdr:row>51</xdr:row>
      <xdr:rowOff>34925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D569F34-1959-4223-B7EB-A11DDE0A0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7</xdr:col>
      <xdr:colOff>304800</xdr:colOff>
      <xdr:row>67</xdr:row>
      <xdr:rowOff>28575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5F7F8CD-F53A-417D-A3DB-D3BA23859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4</xdr:row>
      <xdr:rowOff>0</xdr:rowOff>
    </xdr:from>
    <xdr:to>
      <xdr:col>23</xdr:col>
      <xdr:colOff>314325</xdr:colOff>
      <xdr:row>19</xdr:row>
      <xdr:rowOff>28575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870162A3-35AF-44EE-8197-DCFED8E86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68</xdr:row>
      <xdr:rowOff>44450</xdr:rowOff>
    </xdr:from>
    <xdr:to>
      <xdr:col>7</xdr:col>
      <xdr:colOff>314325</xdr:colOff>
      <xdr:row>83</xdr:row>
      <xdr:rowOff>76200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6985B01-A4C4-4BA7-85FB-07FFFC338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52</xdr:row>
      <xdr:rowOff>0</xdr:rowOff>
    </xdr:from>
    <xdr:to>
      <xdr:col>31</xdr:col>
      <xdr:colOff>304800</xdr:colOff>
      <xdr:row>67</xdr:row>
      <xdr:rowOff>25400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5CFD273-848B-4162-913C-79AEF5E52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606425</xdr:colOff>
      <xdr:row>68</xdr:row>
      <xdr:rowOff>28575</xdr:rowOff>
    </xdr:from>
    <xdr:to>
      <xdr:col>15</xdr:col>
      <xdr:colOff>301625</xdr:colOff>
      <xdr:row>83</xdr:row>
      <xdr:rowOff>57150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F22FA53-F437-4EC6-A01E-D446A1141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68</xdr:row>
      <xdr:rowOff>47625</xdr:rowOff>
    </xdr:from>
    <xdr:to>
      <xdr:col>23</xdr:col>
      <xdr:colOff>304800</xdr:colOff>
      <xdr:row>83</xdr:row>
      <xdr:rowOff>76200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6F75D0C-9E0B-4886-B5CA-CAB57A72F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D2A4-4AD1-4628-A908-1273A9E71338}">
  <dimension ref="A1:AO4436"/>
  <sheetViews>
    <sheetView tabSelected="1" zoomScale="72" zoomScaleNormal="72" workbookViewId="0">
      <pane xSplit="5" ySplit="3" topLeftCell="F4384" activePane="bottomRight" state="frozen"/>
      <selection pane="topRight" activeCell="F1" sqref="F1"/>
      <selection pane="bottomLeft" activeCell="A4" sqref="A4"/>
      <selection pane="bottomRight" activeCell="K4429" sqref="K4429"/>
    </sheetView>
  </sheetViews>
  <sheetFormatPr defaultRowHeight="15" x14ac:dyDescent="0.25"/>
  <cols>
    <col min="1" max="1" width="9.42578125" customWidth="1"/>
    <col min="2" max="2" width="19.28515625" bestFit="1" customWidth="1"/>
    <col min="3" max="3" width="10.5703125" customWidth="1"/>
    <col min="4" max="4" width="22.42578125" style="16" customWidth="1"/>
    <col min="5" max="5" width="9.85546875" customWidth="1"/>
    <col min="6" max="6" width="12.5703125" style="6" customWidth="1"/>
    <col min="7" max="7" width="15.28515625" style="6" bestFit="1" customWidth="1"/>
    <col min="8" max="8" width="15.7109375" style="6" bestFit="1" customWidth="1"/>
    <col min="9" max="9" width="21.85546875" style="2" bestFit="1" customWidth="1"/>
    <col min="10" max="10" width="20" style="2" customWidth="1"/>
    <col min="11" max="11" width="22.5703125" style="2" customWidth="1"/>
    <col min="12" max="12" width="20" style="6" customWidth="1"/>
    <col min="13" max="13" width="25.140625" style="2" bestFit="1" customWidth="1"/>
    <col min="14" max="14" width="21.85546875" style="2" bestFit="1" customWidth="1"/>
    <col min="15" max="15" width="25.140625" style="2" bestFit="1" customWidth="1"/>
    <col min="16" max="16" width="22.42578125" style="2" bestFit="1" customWidth="1"/>
    <col min="17" max="17" width="17" style="3" bestFit="1" customWidth="1"/>
    <col min="18" max="18" width="18.85546875" customWidth="1"/>
    <col min="19" max="20" width="21.85546875" bestFit="1" customWidth="1"/>
    <col min="21" max="21" width="26.85546875" customWidth="1"/>
    <col min="22" max="22" width="25.85546875" style="5" customWidth="1"/>
    <col min="23" max="23" width="30.85546875" style="5" bestFit="1" customWidth="1"/>
    <col min="24" max="24" width="25.5703125" style="5" customWidth="1"/>
    <col min="25" max="25" width="22.42578125" style="5" customWidth="1"/>
    <col min="26" max="26" width="30.5703125" style="5" bestFit="1" customWidth="1"/>
    <col min="27" max="27" width="17.5703125" style="5" customWidth="1"/>
    <col min="28" max="29" width="24.85546875" style="5" customWidth="1"/>
    <col min="30" max="30" width="32" customWidth="1"/>
    <col min="31" max="31" width="26" customWidth="1"/>
    <col min="32" max="32" width="25.5703125" customWidth="1"/>
    <col min="33" max="33" width="34.140625" customWidth="1"/>
    <col min="34" max="34" width="31.42578125" customWidth="1"/>
    <col min="35" max="35" width="38" style="3" bestFit="1" customWidth="1"/>
    <col min="36" max="36" width="36.85546875" style="3" bestFit="1" customWidth="1"/>
    <col min="38" max="38" width="18.42578125" customWidth="1"/>
  </cols>
  <sheetData>
    <row r="1" spans="1:41" ht="89.45" customHeight="1" x14ac:dyDescent="0.4">
      <c r="A1" s="21" t="s">
        <v>0</v>
      </c>
      <c r="B1" s="22"/>
      <c r="C1" s="22"/>
      <c r="E1" s="4"/>
      <c r="F1" s="4"/>
      <c r="G1" s="6" t="s">
        <v>1</v>
      </c>
      <c r="P1" s="9" t="s">
        <v>2</v>
      </c>
      <c r="T1" s="17"/>
      <c r="U1" s="17"/>
      <c r="V1" s="14"/>
      <c r="W1" s="14"/>
      <c r="X1" s="18"/>
      <c r="Y1" s="18"/>
      <c r="Z1" s="14"/>
      <c r="AA1" s="18"/>
      <c r="AB1" s="18"/>
      <c r="AC1" s="17"/>
      <c r="AD1" s="19"/>
      <c r="AE1" s="19"/>
      <c r="AF1" s="19"/>
      <c r="AG1" s="19"/>
      <c r="AH1" s="19"/>
      <c r="AI1" s="20"/>
      <c r="AJ1" s="20"/>
      <c r="AK1" s="19"/>
      <c r="AL1" s="19"/>
      <c r="AM1" s="19"/>
      <c r="AN1" s="19"/>
      <c r="AO1" s="19"/>
    </row>
    <row r="2" spans="1:41" ht="21.6" customHeight="1" x14ac:dyDescent="0.25">
      <c r="A2" t="s">
        <v>3</v>
      </c>
    </row>
    <row r="3" spans="1:41" ht="14.45" customHeight="1" x14ac:dyDescent="0.25">
      <c r="A3" t="s">
        <v>4</v>
      </c>
      <c r="B3" s="1" t="s">
        <v>5</v>
      </c>
      <c r="C3" t="s">
        <v>6</v>
      </c>
      <c r="D3" s="16" t="s">
        <v>7</v>
      </c>
      <c r="E3" t="s">
        <v>8</v>
      </c>
      <c r="F3" s="6" t="s">
        <v>9</v>
      </c>
      <c r="G3" s="6" t="s">
        <v>10</v>
      </c>
      <c r="H3" s="6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5" t="s">
        <v>20</v>
      </c>
      <c r="R3" t="s">
        <v>21</v>
      </c>
      <c r="S3" t="s">
        <v>22</v>
      </c>
      <c r="T3" t="s">
        <v>23</v>
      </c>
      <c r="U3" t="s">
        <v>24</v>
      </c>
      <c r="V3" s="3" t="s">
        <v>25</v>
      </c>
      <c r="W3" s="3" t="s">
        <v>26</v>
      </c>
      <c r="X3" s="3" t="s">
        <v>27</v>
      </c>
      <c r="Y3" s="3" t="s">
        <v>28</v>
      </c>
      <c r="Z3" s="3" t="s">
        <v>29</v>
      </c>
      <c r="AA3" s="3" t="s">
        <v>30</v>
      </c>
      <c r="AB3" s="3" t="s">
        <v>31</v>
      </c>
      <c r="AC3" s="3" t="s">
        <v>32</v>
      </c>
      <c r="AD3" s="3" t="s">
        <v>33</v>
      </c>
      <c r="AE3" s="3" t="s">
        <v>34</v>
      </c>
      <c r="AF3" s="3" t="s">
        <v>35</v>
      </c>
      <c r="AG3" s="3" t="s">
        <v>36</v>
      </c>
      <c r="AH3" s="2" t="s">
        <v>37</v>
      </c>
      <c r="AI3" s="3" t="s">
        <v>38</v>
      </c>
      <c r="AJ3" s="3" t="s">
        <v>39</v>
      </c>
      <c r="AL3" s="3" t="s">
        <v>40</v>
      </c>
    </row>
    <row r="4" spans="1:41" ht="14.45" customHeight="1" x14ac:dyDescent="0.25">
      <c r="A4">
        <v>1166</v>
      </c>
      <c r="B4" s="1">
        <v>45930</v>
      </c>
      <c r="C4">
        <v>1</v>
      </c>
      <c r="D4" s="16">
        <v>1166</v>
      </c>
      <c r="E4" t="s">
        <v>41</v>
      </c>
      <c r="F4" s="6">
        <v>2308</v>
      </c>
      <c r="G4" s="6">
        <v>3</v>
      </c>
      <c r="H4" s="6">
        <v>3</v>
      </c>
      <c r="I4" s="2">
        <v>8292737</v>
      </c>
      <c r="J4" s="2">
        <v>891755</v>
      </c>
      <c r="K4" s="2">
        <v>17690812</v>
      </c>
      <c r="L4" s="2">
        <v>-8893</v>
      </c>
      <c r="M4" s="2">
        <v>16249645</v>
      </c>
      <c r="N4" s="2">
        <v>16249645</v>
      </c>
      <c r="O4" s="2">
        <v>0</v>
      </c>
      <c r="P4" s="2">
        <v>1536774</v>
      </c>
      <c r="Q4" s="5">
        <v>8.6900000000000005E-2</v>
      </c>
      <c r="R4" t="s">
        <v>42</v>
      </c>
      <c r="S4" s="3">
        <v>-6.70253764119665E-2</v>
      </c>
      <c r="T4" s="3">
        <v>3.6721510201642098</v>
      </c>
      <c r="U4" s="3">
        <v>1.0281911484981301</v>
      </c>
      <c r="V4" s="3">
        <v>0.248325733711319</v>
      </c>
      <c r="W4" s="3">
        <v>0.248325733711319</v>
      </c>
      <c r="X4" s="3">
        <v>0.65154604565416696</v>
      </c>
      <c r="Y4" s="3">
        <v>1.3400148623024599</v>
      </c>
      <c r="Z4" s="3">
        <v>0.60425280490169697</v>
      </c>
      <c r="AA4" s="3">
        <v>58.027725612224003</v>
      </c>
      <c r="AB4" s="3">
        <v>58.027725612224003</v>
      </c>
      <c r="AC4" s="3">
        <v>26.7313902832725</v>
      </c>
      <c r="AD4" s="3">
        <v>0</v>
      </c>
      <c r="AE4" s="3">
        <v>0</v>
      </c>
      <c r="AF4" s="3">
        <v>0</v>
      </c>
      <c r="AG4" s="3">
        <v>-0.58987203063039795</v>
      </c>
      <c r="AH4" s="2">
        <v>1500340</v>
      </c>
      <c r="AI4" s="3">
        <v>0</v>
      </c>
      <c r="AJ4" s="3">
        <v>0</v>
      </c>
      <c r="AL4">
        <f t="shared" ref="AL4:AL67" si="0">IF(L4&gt;0,1,0)</f>
        <v>0</v>
      </c>
    </row>
    <row r="5" spans="1:41" ht="14.45" customHeight="1" x14ac:dyDescent="0.25">
      <c r="A5">
        <v>13028</v>
      </c>
      <c r="B5" s="1">
        <v>45930</v>
      </c>
      <c r="C5">
        <v>1</v>
      </c>
      <c r="D5" s="16" t="s">
        <v>44</v>
      </c>
      <c r="E5" t="s">
        <v>45</v>
      </c>
      <c r="F5" s="6">
        <v>7944</v>
      </c>
      <c r="G5" s="6">
        <v>12</v>
      </c>
      <c r="H5" s="6">
        <v>5</v>
      </c>
      <c r="I5" s="2">
        <v>11202828</v>
      </c>
      <c r="J5" s="2">
        <v>0</v>
      </c>
      <c r="K5" s="2">
        <v>68809465</v>
      </c>
      <c r="L5" s="2">
        <v>675390</v>
      </c>
      <c r="M5" s="2">
        <v>61485243</v>
      </c>
      <c r="N5" s="2">
        <v>60061730</v>
      </c>
      <c r="O5" s="2">
        <v>1423513</v>
      </c>
      <c r="P5" s="2">
        <v>7050549</v>
      </c>
      <c r="Q5" s="5">
        <v>0.1024</v>
      </c>
      <c r="R5" t="s">
        <v>42</v>
      </c>
      <c r="S5" s="3">
        <v>1.3087153053725999</v>
      </c>
      <c r="T5" s="3">
        <v>3.5569835244807302</v>
      </c>
      <c r="U5" s="3">
        <v>0.67123946684345503</v>
      </c>
      <c r="V5" s="3">
        <v>0.864406737298832</v>
      </c>
      <c r="W5" s="3">
        <v>0.51302224759676796</v>
      </c>
      <c r="X5" s="3">
        <v>1.61213757811867</v>
      </c>
      <c r="Y5" s="3">
        <v>1.3734816962480501</v>
      </c>
      <c r="Z5" s="3">
        <v>0.35618502899561399</v>
      </c>
      <c r="AA5" s="3">
        <v>0</v>
      </c>
      <c r="AB5" s="3">
        <v>0</v>
      </c>
      <c r="AC5" s="3">
        <v>26.767170766405499</v>
      </c>
      <c r="AD5" s="3">
        <v>0</v>
      </c>
      <c r="AE5" s="3">
        <v>2.0687749861156499</v>
      </c>
      <c r="AF5" s="3">
        <v>0</v>
      </c>
      <c r="AG5" s="3">
        <v>0</v>
      </c>
      <c r="AH5" s="2">
        <v>775000</v>
      </c>
      <c r="AI5" s="3">
        <v>0</v>
      </c>
      <c r="AJ5" s="3">
        <v>0</v>
      </c>
      <c r="AL5">
        <f t="shared" si="0"/>
        <v>1</v>
      </c>
    </row>
    <row r="6" spans="1:41" ht="14.45" customHeight="1" x14ac:dyDescent="0.25">
      <c r="A6">
        <v>7448</v>
      </c>
      <c r="B6" s="1">
        <v>45930</v>
      </c>
      <c r="C6">
        <v>1</v>
      </c>
      <c r="D6" s="16" t="s">
        <v>46</v>
      </c>
      <c r="E6" t="s">
        <v>47</v>
      </c>
      <c r="F6" s="6">
        <v>71966</v>
      </c>
      <c r="G6" s="6">
        <v>218</v>
      </c>
      <c r="H6" s="6">
        <v>2</v>
      </c>
      <c r="I6" s="2">
        <v>789344833</v>
      </c>
      <c r="J6" s="2">
        <v>136455625</v>
      </c>
      <c r="K6" s="2">
        <v>1048649774</v>
      </c>
      <c r="L6" s="2">
        <v>14434405</v>
      </c>
      <c r="M6" s="2">
        <v>869528441</v>
      </c>
      <c r="N6" s="2">
        <v>828791825</v>
      </c>
      <c r="O6" s="2">
        <v>40736616</v>
      </c>
      <c r="P6" s="2">
        <v>165913620</v>
      </c>
      <c r="Q6" s="5">
        <v>0.15820000000000001</v>
      </c>
      <c r="R6" t="s">
        <v>42</v>
      </c>
      <c r="S6" s="3">
        <v>1.83530038440969</v>
      </c>
      <c r="T6" s="3">
        <v>4.5448533770118997</v>
      </c>
      <c r="U6" s="3">
        <v>0.62053344068415905</v>
      </c>
      <c r="V6" s="3">
        <v>1.40609117029591</v>
      </c>
      <c r="W6" s="3">
        <v>0.58652680127191004</v>
      </c>
      <c r="X6" s="3">
        <v>0.807921422094113</v>
      </c>
      <c r="Y6" s="3">
        <v>6.6895701510219601</v>
      </c>
      <c r="Z6" s="3">
        <v>1.10912413338941</v>
      </c>
      <c r="AA6" s="3">
        <v>81.299220039922005</v>
      </c>
      <c r="AB6" s="3">
        <v>82.244980852084396</v>
      </c>
      <c r="AC6" s="3">
        <v>9.0774917765824092</v>
      </c>
      <c r="AD6" s="3">
        <v>-1.9979613488030701</v>
      </c>
      <c r="AE6" s="3">
        <v>3.88467313015413</v>
      </c>
      <c r="AF6" s="3">
        <v>0</v>
      </c>
      <c r="AG6" s="3">
        <v>0</v>
      </c>
      <c r="AH6" s="2">
        <v>215640522</v>
      </c>
      <c r="AI6" s="3">
        <v>2.25991091026764</v>
      </c>
      <c r="AJ6" s="3">
        <v>2.25991091026764</v>
      </c>
      <c r="AL6">
        <f t="shared" si="0"/>
        <v>1</v>
      </c>
    </row>
    <row r="7" spans="1:41" ht="14.45" customHeight="1" x14ac:dyDescent="0.25">
      <c r="A7">
        <v>24810</v>
      </c>
      <c r="B7" s="1">
        <v>45930</v>
      </c>
      <c r="C7">
        <v>1</v>
      </c>
      <c r="D7" s="16" t="s">
        <v>48</v>
      </c>
      <c r="E7" t="s">
        <v>41</v>
      </c>
      <c r="F7" s="6">
        <v>1710</v>
      </c>
      <c r="G7" s="6">
        <v>5</v>
      </c>
      <c r="H7" s="6">
        <v>0</v>
      </c>
      <c r="I7" s="2">
        <v>6097795</v>
      </c>
      <c r="J7" s="2">
        <v>2784911</v>
      </c>
      <c r="K7" s="2">
        <v>10954907</v>
      </c>
      <c r="L7" s="2">
        <v>112603</v>
      </c>
      <c r="M7" s="2">
        <v>6902384</v>
      </c>
      <c r="N7" s="2">
        <v>5964197</v>
      </c>
      <c r="O7" s="2">
        <v>938187</v>
      </c>
      <c r="P7" s="2">
        <v>3039672</v>
      </c>
      <c r="Q7" s="5">
        <v>0.27750000000000002</v>
      </c>
      <c r="R7" t="s">
        <v>42</v>
      </c>
      <c r="S7" s="3">
        <v>1.3705030388056501</v>
      </c>
      <c r="T7" s="3">
        <v>3.8454365701142001</v>
      </c>
      <c r="U7" s="3">
        <v>1.5346298728363701</v>
      </c>
      <c r="V7" s="3">
        <v>3.6314438251859902</v>
      </c>
      <c r="W7" s="3">
        <v>3.4696640342943601</v>
      </c>
      <c r="X7" s="3">
        <v>2.97033599850438</v>
      </c>
      <c r="Y7" s="3">
        <v>7.2849307425274796</v>
      </c>
      <c r="Z7" s="3">
        <v>1.20276135056677</v>
      </c>
      <c r="AA7" s="3">
        <v>85.087667353582901</v>
      </c>
      <c r="AB7" s="3">
        <v>91.618799659963301</v>
      </c>
      <c r="AC7" s="3">
        <v>41.328977051106001</v>
      </c>
      <c r="AD7" s="3">
        <v>0.16232014506828399</v>
      </c>
      <c r="AE7" s="3">
        <v>8.5640800054258808</v>
      </c>
      <c r="AF7" s="3">
        <v>12.1406781454192</v>
      </c>
      <c r="AG7" s="3">
        <v>0</v>
      </c>
      <c r="AH7" s="2">
        <v>0</v>
      </c>
      <c r="AI7" s="3">
        <v>0</v>
      </c>
      <c r="AJ7" s="3">
        <v>0</v>
      </c>
      <c r="AL7">
        <f t="shared" si="0"/>
        <v>1</v>
      </c>
    </row>
    <row r="8" spans="1:41" ht="14.45" customHeight="1" x14ac:dyDescent="0.25">
      <c r="A8">
        <v>67505</v>
      </c>
      <c r="B8" s="1">
        <v>45930</v>
      </c>
      <c r="C8">
        <v>2</v>
      </c>
      <c r="D8" s="16" t="s">
        <v>49</v>
      </c>
      <c r="E8" t="s">
        <v>50</v>
      </c>
      <c r="F8" s="6">
        <v>6844</v>
      </c>
      <c r="G8" s="6">
        <v>8</v>
      </c>
      <c r="H8" s="6">
        <v>1</v>
      </c>
      <c r="I8" s="2">
        <v>17853915</v>
      </c>
      <c r="J8" s="2">
        <v>762213</v>
      </c>
      <c r="K8" s="2">
        <v>30607233</v>
      </c>
      <c r="L8" s="2">
        <v>-1025370</v>
      </c>
      <c r="M8" s="2">
        <v>31023352</v>
      </c>
      <c r="N8" s="2">
        <v>30719324</v>
      </c>
      <c r="O8" s="2">
        <v>304028</v>
      </c>
      <c r="P8" s="2">
        <v>-264714</v>
      </c>
      <c r="Q8" s="5">
        <v>-8.6E-3</v>
      </c>
      <c r="R8" t="s">
        <v>4335</v>
      </c>
      <c r="S8" s="3">
        <v>-4.4667873113521903</v>
      </c>
      <c r="T8" s="3">
        <v>4.3811212859391802</v>
      </c>
      <c r="U8" s="3">
        <v>1.7854958897977899</v>
      </c>
      <c r="V8" s="3">
        <v>16.2330502861697</v>
      </c>
      <c r="W8" s="3">
        <v>14.0266378550587</v>
      </c>
      <c r="X8" s="3">
        <v>4.5844454843657498</v>
      </c>
      <c r="Y8" s="3">
        <v>-1094.85520221824</v>
      </c>
      <c r="Z8" s="3">
        <v>-225.14638439976699</v>
      </c>
      <c r="AA8" s="3">
        <v>-268.63709512908298</v>
      </c>
      <c r="AB8" s="3">
        <v>-287.93830322536797</v>
      </c>
      <c r="AC8" s="3">
        <v>37.073429669385703</v>
      </c>
      <c r="AD8" s="3">
        <v>0</v>
      </c>
      <c r="AE8" s="3">
        <v>0.99332076179509599</v>
      </c>
      <c r="AF8" s="3">
        <v>0</v>
      </c>
      <c r="AG8" s="3">
        <v>0</v>
      </c>
      <c r="AH8" s="2">
        <v>3000000</v>
      </c>
      <c r="AI8" s="3">
        <v>0</v>
      </c>
      <c r="AJ8" s="3">
        <v>0</v>
      </c>
      <c r="AL8">
        <f t="shared" si="0"/>
        <v>0</v>
      </c>
    </row>
    <row r="9" spans="1:41" ht="14.45" customHeight="1" x14ac:dyDescent="0.25">
      <c r="A9">
        <v>67022</v>
      </c>
      <c r="B9" s="1">
        <v>45930</v>
      </c>
      <c r="C9">
        <v>2</v>
      </c>
      <c r="D9" s="16" t="s">
        <v>52</v>
      </c>
      <c r="E9" t="s">
        <v>53</v>
      </c>
      <c r="F9" s="6">
        <v>626</v>
      </c>
      <c r="G9" s="6">
        <v>0</v>
      </c>
      <c r="H9" s="6">
        <v>6</v>
      </c>
      <c r="I9" s="2">
        <v>1323534</v>
      </c>
      <c r="J9" s="2">
        <v>0</v>
      </c>
      <c r="K9" s="2">
        <v>2107662</v>
      </c>
      <c r="L9" s="2">
        <v>4406</v>
      </c>
      <c r="M9" s="2">
        <v>1603883</v>
      </c>
      <c r="N9" s="2">
        <v>1603883</v>
      </c>
      <c r="O9" s="2">
        <v>0</v>
      </c>
      <c r="P9" s="2">
        <v>487047</v>
      </c>
      <c r="Q9" s="5">
        <v>0.2311</v>
      </c>
      <c r="R9" t="s">
        <v>42</v>
      </c>
      <c r="S9" s="3">
        <v>0.27872906882918902</v>
      </c>
      <c r="T9" s="3">
        <v>6.12862340672587</v>
      </c>
      <c r="U9" s="3">
        <v>1.02437445637883</v>
      </c>
      <c r="V9" s="3">
        <v>0.40014083506732701</v>
      </c>
      <c r="W9" s="3">
        <v>2.4102138668141499E-2</v>
      </c>
      <c r="X9" s="3">
        <v>4.8719564438843301</v>
      </c>
      <c r="Y9" s="3">
        <v>1.08736939145503</v>
      </c>
      <c r="Z9" s="3">
        <v>-8.1567076688697409</v>
      </c>
      <c r="AA9" s="3">
        <v>0</v>
      </c>
      <c r="AB9" s="3">
        <v>0</v>
      </c>
      <c r="AC9" s="3">
        <v>34.656173523079097</v>
      </c>
      <c r="AD9" s="3">
        <v>0</v>
      </c>
      <c r="AE9" s="3">
        <v>0</v>
      </c>
      <c r="AF9" s="3">
        <v>0</v>
      </c>
      <c r="AG9" s="3">
        <v>0</v>
      </c>
      <c r="AH9" s="2">
        <v>250000</v>
      </c>
      <c r="AI9" s="3">
        <v>0</v>
      </c>
      <c r="AJ9" s="3">
        <v>0</v>
      </c>
      <c r="AL9">
        <f t="shared" si="0"/>
        <v>1</v>
      </c>
    </row>
    <row r="10" spans="1:41" ht="14.45" customHeight="1" x14ac:dyDescent="0.25">
      <c r="A10">
        <v>8715</v>
      </c>
      <c r="B10" s="1">
        <v>45930</v>
      </c>
      <c r="C10">
        <v>1</v>
      </c>
      <c r="D10" s="16" t="s">
        <v>54</v>
      </c>
      <c r="E10" t="s">
        <v>55</v>
      </c>
      <c r="F10" s="6">
        <v>23746</v>
      </c>
      <c r="G10" s="6">
        <v>97</v>
      </c>
      <c r="H10" s="6">
        <v>16</v>
      </c>
      <c r="I10" s="2">
        <v>283313303</v>
      </c>
      <c r="J10" s="2">
        <v>58294292</v>
      </c>
      <c r="K10" s="2">
        <v>408489279</v>
      </c>
      <c r="L10" s="2">
        <v>3074366</v>
      </c>
      <c r="M10" s="2">
        <v>350801445</v>
      </c>
      <c r="N10" s="2">
        <v>329720921</v>
      </c>
      <c r="O10" s="2">
        <v>21080524</v>
      </c>
      <c r="P10" s="2">
        <v>55458809</v>
      </c>
      <c r="Q10" s="5">
        <v>0.13539999999999999</v>
      </c>
      <c r="R10" t="s">
        <v>42</v>
      </c>
      <c r="S10" s="3">
        <v>1.0034913711080899</v>
      </c>
      <c r="T10" s="3">
        <v>4.01467509097915</v>
      </c>
      <c r="U10" s="3">
        <v>0.78055916128890801</v>
      </c>
      <c r="V10" s="3">
        <v>5.7068855676007599</v>
      </c>
      <c r="W10" s="3">
        <v>3.18660292488984</v>
      </c>
      <c r="X10" s="3">
        <v>2.2204541521299501</v>
      </c>
      <c r="Y10" s="3">
        <v>29.153828384594402</v>
      </c>
      <c r="Z10" s="3">
        <v>3.5173149859745498</v>
      </c>
      <c r="AA10" s="3">
        <v>74.167885574318802</v>
      </c>
      <c r="AB10" s="3">
        <v>105.112772977148</v>
      </c>
      <c r="AC10" s="3">
        <v>8.8360387543977605</v>
      </c>
      <c r="AD10" s="3">
        <v>-4.2661590514862997</v>
      </c>
      <c r="AE10" s="3">
        <v>5.1606064305056103</v>
      </c>
      <c r="AF10" s="3">
        <v>2.44804466459449</v>
      </c>
      <c r="AG10" s="3">
        <v>1.0106600017321001E-2</v>
      </c>
      <c r="AH10" s="2">
        <v>81798113</v>
      </c>
      <c r="AI10" s="3">
        <v>12.7503188898269</v>
      </c>
      <c r="AJ10" s="3">
        <v>7.3297643301355402</v>
      </c>
      <c r="AL10">
        <f t="shared" si="0"/>
        <v>1</v>
      </c>
    </row>
    <row r="11" spans="1:41" ht="14.45" customHeight="1" x14ac:dyDescent="0.25">
      <c r="A11">
        <v>67012</v>
      </c>
      <c r="B11" s="1">
        <v>45930</v>
      </c>
      <c r="C11">
        <v>2</v>
      </c>
      <c r="D11" s="16" t="s">
        <v>54</v>
      </c>
      <c r="E11" t="s">
        <v>53</v>
      </c>
      <c r="F11" s="6">
        <v>15761</v>
      </c>
      <c r="G11" s="6">
        <v>49</v>
      </c>
      <c r="H11" s="6">
        <v>5</v>
      </c>
      <c r="I11" s="2">
        <v>218904549</v>
      </c>
      <c r="J11" s="2">
        <v>14723819</v>
      </c>
      <c r="K11" s="2">
        <v>270883751</v>
      </c>
      <c r="L11" s="2">
        <v>2424753</v>
      </c>
      <c r="M11" s="2">
        <v>240327551</v>
      </c>
      <c r="N11" s="2">
        <v>230105945</v>
      </c>
      <c r="O11" s="2">
        <v>10221606</v>
      </c>
      <c r="P11" s="2">
        <v>26591309</v>
      </c>
      <c r="Q11" s="5">
        <v>9.8100000000000007E-2</v>
      </c>
      <c r="R11" t="s">
        <v>42</v>
      </c>
      <c r="S11" s="3">
        <v>1.1935023743819899</v>
      </c>
      <c r="T11" s="3">
        <v>3.86268966966079</v>
      </c>
      <c r="U11" s="3">
        <v>0.73332874419924698</v>
      </c>
      <c r="V11" s="3">
        <v>3.1014682111516998</v>
      </c>
      <c r="W11" s="3">
        <v>0.58158087888799403</v>
      </c>
      <c r="X11" s="3">
        <v>0.30403845102369298</v>
      </c>
      <c r="Y11" s="3">
        <v>25.531857043968799</v>
      </c>
      <c r="Z11" s="3">
        <v>0.65169413058980996</v>
      </c>
      <c r="AA11" s="3">
        <v>44.910620985224902</v>
      </c>
      <c r="AB11" s="3">
        <v>55.370794269661602</v>
      </c>
      <c r="AC11" s="3">
        <v>10.552240543951999</v>
      </c>
      <c r="AD11" s="3">
        <v>-2.3555290188986202</v>
      </c>
      <c r="AE11" s="3">
        <v>3.7734289939007799</v>
      </c>
      <c r="AF11" s="3">
        <v>0.73832409386563802</v>
      </c>
      <c r="AG11" s="3">
        <v>0</v>
      </c>
      <c r="AH11" s="2">
        <v>34990030</v>
      </c>
      <c r="AI11" s="3">
        <v>0</v>
      </c>
      <c r="AJ11" s="3">
        <v>0.58356660817261796</v>
      </c>
      <c r="AL11">
        <f t="shared" si="0"/>
        <v>1</v>
      </c>
    </row>
    <row r="12" spans="1:41" ht="14.45" customHeight="1" x14ac:dyDescent="0.25">
      <c r="A12">
        <v>24627</v>
      </c>
      <c r="B12" s="1">
        <v>45930</v>
      </c>
      <c r="C12">
        <v>1</v>
      </c>
      <c r="D12" s="16" t="s">
        <v>56</v>
      </c>
      <c r="E12" t="s">
        <v>57</v>
      </c>
      <c r="F12" s="6">
        <v>2511</v>
      </c>
      <c r="G12" s="6">
        <v>2</v>
      </c>
      <c r="H12" s="6">
        <v>1</v>
      </c>
      <c r="I12" s="2">
        <v>15608982</v>
      </c>
      <c r="J12" s="2">
        <v>0</v>
      </c>
      <c r="K12" s="2">
        <v>21613887</v>
      </c>
      <c r="L12" s="2">
        <v>299059</v>
      </c>
      <c r="M12" s="2">
        <v>18559016</v>
      </c>
      <c r="N12" s="2">
        <v>18408639</v>
      </c>
      <c r="O12" s="2">
        <v>150377</v>
      </c>
      <c r="P12" s="2">
        <v>3016724</v>
      </c>
      <c r="Q12" s="5">
        <v>0.1394</v>
      </c>
      <c r="R12" t="s">
        <v>42</v>
      </c>
      <c r="S12" s="3">
        <v>1.8448571204861599</v>
      </c>
      <c r="T12" s="3">
        <v>6.0480807239037304</v>
      </c>
      <c r="U12" s="3">
        <v>0.77592271966500803</v>
      </c>
      <c r="V12" s="3">
        <v>2.5130850942105001</v>
      </c>
      <c r="W12" s="3">
        <v>0.93439789987585398</v>
      </c>
      <c r="X12" s="3">
        <v>1.7411513447834099</v>
      </c>
      <c r="Y12" s="3">
        <v>13.003078836512699</v>
      </c>
      <c r="Z12" s="3">
        <v>1.2938207141256499</v>
      </c>
      <c r="AA12" s="3">
        <v>0</v>
      </c>
      <c r="AB12" s="3">
        <v>0</v>
      </c>
      <c r="AC12" s="3">
        <v>27.123510916847099</v>
      </c>
      <c r="AD12" s="3">
        <v>0</v>
      </c>
      <c r="AE12" s="3">
        <v>0.69574251035919599</v>
      </c>
      <c r="AF12" s="3">
        <v>0</v>
      </c>
      <c r="AG12" s="3">
        <v>0</v>
      </c>
      <c r="AH12" s="2">
        <v>2700000</v>
      </c>
      <c r="AI12" s="3">
        <v>0</v>
      </c>
      <c r="AJ12" s="3">
        <v>0</v>
      </c>
      <c r="AL12">
        <f t="shared" si="0"/>
        <v>1</v>
      </c>
    </row>
    <row r="13" spans="1:41" ht="14.45" customHeight="1" x14ac:dyDescent="0.25">
      <c r="A13">
        <v>65412</v>
      </c>
      <c r="B13" s="1">
        <v>45930</v>
      </c>
      <c r="C13">
        <v>2</v>
      </c>
      <c r="D13" s="16" t="s">
        <v>58</v>
      </c>
      <c r="E13" t="s">
        <v>59</v>
      </c>
      <c r="F13" s="6">
        <v>7053</v>
      </c>
      <c r="G13" s="6">
        <v>27</v>
      </c>
      <c r="H13" s="6">
        <v>1</v>
      </c>
      <c r="I13" s="2">
        <v>44553085</v>
      </c>
      <c r="J13" s="2">
        <v>0</v>
      </c>
      <c r="K13" s="2">
        <v>139051370</v>
      </c>
      <c r="L13" s="2">
        <v>339992</v>
      </c>
      <c r="M13" s="2">
        <v>118534879</v>
      </c>
      <c r="N13" s="2">
        <v>115517710</v>
      </c>
      <c r="O13" s="2">
        <v>3017169</v>
      </c>
      <c r="P13" s="2">
        <v>21489262</v>
      </c>
      <c r="Q13" s="5">
        <v>0.1545</v>
      </c>
      <c r="R13" t="s">
        <v>42</v>
      </c>
      <c r="S13" s="3">
        <v>0.32601093154757599</v>
      </c>
      <c r="T13" s="3">
        <v>2.3532051500103899</v>
      </c>
      <c r="U13" s="3">
        <v>1.00099672105627</v>
      </c>
      <c r="V13" s="3">
        <v>0.22222703545669201</v>
      </c>
      <c r="W13" s="3">
        <v>1.55006101148776E-2</v>
      </c>
      <c r="X13" s="3">
        <v>0.83427892815951998</v>
      </c>
      <c r="Y13" s="3">
        <v>0.460737088132668</v>
      </c>
      <c r="Z13" s="3">
        <v>-1.71574063362437E-2</v>
      </c>
      <c r="AA13" s="3">
        <v>0</v>
      </c>
      <c r="AB13" s="3">
        <v>0</v>
      </c>
      <c r="AC13" s="3">
        <v>19.7577887941701</v>
      </c>
      <c r="AD13" s="3">
        <v>-8.99171409422995</v>
      </c>
      <c r="AE13" s="3">
        <v>2.16982328185619</v>
      </c>
      <c r="AF13" s="3">
        <v>0</v>
      </c>
      <c r="AG13" s="3">
        <v>0</v>
      </c>
      <c r="AH13" s="2">
        <v>4000000</v>
      </c>
      <c r="AI13" s="3">
        <v>0</v>
      </c>
      <c r="AJ13" s="3">
        <v>0</v>
      </c>
      <c r="AL13">
        <f t="shared" si="0"/>
        <v>1</v>
      </c>
    </row>
    <row r="14" spans="1:41" ht="14.45" customHeight="1" x14ac:dyDescent="0.25">
      <c r="A14">
        <v>63124</v>
      </c>
      <c r="B14" s="1">
        <v>45930</v>
      </c>
      <c r="C14">
        <v>2</v>
      </c>
      <c r="D14" s="16" t="s">
        <v>60</v>
      </c>
      <c r="E14" t="s">
        <v>61</v>
      </c>
      <c r="F14" s="6">
        <v>10479</v>
      </c>
      <c r="G14" s="6">
        <v>44</v>
      </c>
      <c r="H14" s="6">
        <v>3</v>
      </c>
      <c r="I14" s="2">
        <v>130436517</v>
      </c>
      <c r="J14" s="2">
        <v>11434149</v>
      </c>
      <c r="K14" s="2">
        <v>161614272</v>
      </c>
      <c r="L14" s="2">
        <v>955000</v>
      </c>
      <c r="M14" s="2">
        <v>138030239</v>
      </c>
      <c r="N14" s="2">
        <v>134811925</v>
      </c>
      <c r="O14" s="2">
        <v>3218314</v>
      </c>
      <c r="P14" s="2">
        <v>23782409</v>
      </c>
      <c r="Q14" s="5">
        <v>0.1472</v>
      </c>
      <c r="R14" t="s">
        <v>42</v>
      </c>
      <c r="S14" s="3">
        <v>0.78788421194220604</v>
      </c>
      <c r="T14" s="3">
        <v>4.1692019213088596</v>
      </c>
      <c r="U14" s="3">
        <v>0.79606725306896098</v>
      </c>
      <c r="V14" s="3">
        <v>0.73337591496712495</v>
      </c>
      <c r="W14" s="3">
        <v>0.27208561541090498</v>
      </c>
      <c r="X14" s="3">
        <v>0.51476305519565502</v>
      </c>
      <c r="Y14" s="3">
        <v>4.0222586366250797</v>
      </c>
      <c r="Z14" s="3">
        <v>0.96928364153521995</v>
      </c>
      <c r="AA14" s="3">
        <v>48.0781782871533</v>
      </c>
      <c r="AB14" s="3">
        <v>48.0781782871533</v>
      </c>
      <c r="AC14" s="3">
        <v>15.9925554099579</v>
      </c>
      <c r="AD14" s="3">
        <v>0</v>
      </c>
      <c r="AE14" s="3">
        <v>1.9913550704234799</v>
      </c>
      <c r="AF14" s="3">
        <v>0</v>
      </c>
      <c r="AG14" s="3">
        <v>0</v>
      </c>
      <c r="AH14" s="2">
        <v>35211436</v>
      </c>
      <c r="AI14" s="3">
        <v>2.2445581522040099</v>
      </c>
      <c r="AJ14" s="3">
        <v>0.56264274994177399</v>
      </c>
      <c r="AL14">
        <f t="shared" si="0"/>
        <v>1</v>
      </c>
    </row>
    <row r="15" spans="1:41" ht="14.45" customHeight="1" x14ac:dyDescent="0.25">
      <c r="A15">
        <v>63217</v>
      </c>
      <c r="B15" s="1">
        <v>45930</v>
      </c>
      <c r="C15">
        <v>2</v>
      </c>
      <c r="D15" s="16" t="s">
        <v>62</v>
      </c>
      <c r="E15" t="s">
        <v>63</v>
      </c>
      <c r="F15" s="6">
        <v>1132</v>
      </c>
      <c r="G15" s="6">
        <v>2</v>
      </c>
      <c r="H15" s="6">
        <v>1</v>
      </c>
      <c r="I15" s="2">
        <v>5059428</v>
      </c>
      <c r="J15" s="2">
        <v>0</v>
      </c>
      <c r="K15" s="2">
        <v>11540204</v>
      </c>
      <c r="L15" s="2">
        <v>81844</v>
      </c>
      <c r="M15" s="2">
        <v>9143494</v>
      </c>
      <c r="N15" s="2">
        <v>9143494</v>
      </c>
      <c r="O15" s="2">
        <v>0</v>
      </c>
      <c r="P15" s="2">
        <v>2406899</v>
      </c>
      <c r="Q15" s="5">
        <v>0.20830000000000001</v>
      </c>
      <c r="R15" t="s">
        <v>42</v>
      </c>
      <c r="S15" s="3">
        <v>0.94561008915729206</v>
      </c>
      <c r="T15" s="3">
        <v>3.0263358718211002</v>
      </c>
      <c r="U15" s="3">
        <v>0.73131695022054199</v>
      </c>
      <c r="V15" s="3">
        <v>1.9237352522854401</v>
      </c>
      <c r="W15" s="3">
        <v>3.0932350455426999E-2</v>
      </c>
      <c r="X15" s="3">
        <v>1.3645218392276799</v>
      </c>
      <c r="Y15" s="3">
        <v>4.0437924482913497</v>
      </c>
      <c r="Z15" s="3">
        <v>0.30790656359074497</v>
      </c>
      <c r="AA15" s="3">
        <v>0</v>
      </c>
      <c r="AB15" s="3">
        <v>0</v>
      </c>
      <c r="AC15" s="3">
        <v>27.5404750210655</v>
      </c>
      <c r="AD15" s="3">
        <v>0</v>
      </c>
      <c r="AE15" s="3">
        <v>0</v>
      </c>
      <c r="AF15" s="3">
        <v>0</v>
      </c>
      <c r="AG15" s="3">
        <v>0</v>
      </c>
      <c r="AH15" s="2">
        <v>40000</v>
      </c>
      <c r="AI15" s="3">
        <v>0</v>
      </c>
      <c r="AJ15" s="3">
        <v>0</v>
      </c>
      <c r="AL15">
        <f t="shared" si="0"/>
        <v>1</v>
      </c>
    </row>
    <row r="16" spans="1:41" ht="14.45" customHeight="1" x14ac:dyDescent="0.25">
      <c r="A16">
        <v>10375</v>
      </c>
      <c r="B16" s="1">
        <v>45930</v>
      </c>
      <c r="C16">
        <v>1</v>
      </c>
      <c r="D16" s="16" t="s">
        <v>64</v>
      </c>
      <c r="E16" t="s">
        <v>65</v>
      </c>
      <c r="F16" s="6">
        <v>14604</v>
      </c>
      <c r="G16" s="6">
        <v>51</v>
      </c>
      <c r="H16" s="6">
        <v>6</v>
      </c>
      <c r="I16" s="2">
        <v>83490330</v>
      </c>
      <c r="J16" s="2">
        <v>0</v>
      </c>
      <c r="K16" s="2">
        <v>209205358</v>
      </c>
      <c r="L16" s="2">
        <v>879217</v>
      </c>
      <c r="M16" s="2">
        <v>178223271</v>
      </c>
      <c r="N16" s="2">
        <v>178223271</v>
      </c>
      <c r="O16" s="2">
        <v>0</v>
      </c>
      <c r="P16" s="2">
        <v>30131494</v>
      </c>
      <c r="Q16" s="5">
        <v>0.14399999999999999</v>
      </c>
      <c r="R16" t="s">
        <v>42</v>
      </c>
      <c r="S16" s="3">
        <v>0.56035339846952403</v>
      </c>
      <c r="T16" s="3">
        <v>3.39735084605242</v>
      </c>
      <c r="U16" s="3">
        <v>0.83985706543771399</v>
      </c>
      <c r="V16" s="3">
        <v>0.68062852308764399</v>
      </c>
      <c r="W16" s="3">
        <v>0.445192874432285</v>
      </c>
      <c r="X16" s="3">
        <v>0.54141599392408701</v>
      </c>
      <c r="Y16" s="3">
        <v>1.8859303823434701</v>
      </c>
      <c r="Z16" s="3">
        <v>0.685475469619927</v>
      </c>
      <c r="AA16" s="3">
        <v>0</v>
      </c>
      <c r="AB16" s="3">
        <v>0</v>
      </c>
      <c r="AC16" s="3">
        <v>23.808561346693601</v>
      </c>
      <c r="AD16" s="3">
        <v>-8.6554188119580093</v>
      </c>
      <c r="AE16" s="3">
        <v>0</v>
      </c>
      <c r="AF16" s="3">
        <v>0</v>
      </c>
      <c r="AG16" s="3">
        <v>2.6248283606514801E-2</v>
      </c>
      <c r="AH16" s="2">
        <v>20006640</v>
      </c>
      <c r="AI16" s="3">
        <v>1.2969254030351101</v>
      </c>
      <c r="AJ16" s="3">
        <v>1.2969254030351101</v>
      </c>
      <c r="AL16">
        <f t="shared" si="0"/>
        <v>1</v>
      </c>
    </row>
    <row r="17" spans="1:38" ht="14.45" customHeight="1" x14ac:dyDescent="0.25">
      <c r="A17">
        <v>63932</v>
      </c>
      <c r="B17" s="1">
        <v>45930</v>
      </c>
      <c r="C17">
        <v>2</v>
      </c>
      <c r="D17" s="16" t="s">
        <v>66</v>
      </c>
      <c r="E17" t="s">
        <v>67</v>
      </c>
      <c r="F17" s="6">
        <v>64054</v>
      </c>
      <c r="G17" s="6">
        <v>164</v>
      </c>
      <c r="H17" s="6">
        <v>21</v>
      </c>
      <c r="I17" s="2">
        <v>852110598</v>
      </c>
      <c r="J17" s="2">
        <v>115569181</v>
      </c>
      <c r="K17" s="2">
        <v>1008207502</v>
      </c>
      <c r="L17" s="2">
        <v>12166773</v>
      </c>
      <c r="M17" s="2">
        <v>833249457</v>
      </c>
      <c r="N17" s="2">
        <v>773427637</v>
      </c>
      <c r="O17" s="2">
        <v>59821820</v>
      </c>
      <c r="P17" s="2">
        <v>127333460</v>
      </c>
      <c r="Q17" s="5">
        <v>0.12620000000000001</v>
      </c>
      <c r="R17" t="s">
        <v>42</v>
      </c>
      <c r="S17" s="3">
        <v>1.60903028075266</v>
      </c>
      <c r="T17" s="3">
        <v>3.5531784805148199</v>
      </c>
      <c r="U17" s="3">
        <v>0.65046215196389101</v>
      </c>
      <c r="V17" s="3">
        <v>1.05167169860737</v>
      </c>
      <c r="W17" s="3">
        <v>0.45002503301807301</v>
      </c>
      <c r="X17" s="3">
        <v>1.20964168550336</v>
      </c>
      <c r="Y17" s="3">
        <v>7.0377464022418001</v>
      </c>
      <c r="Z17" s="3">
        <v>1.5598013279463201</v>
      </c>
      <c r="AA17" s="3">
        <v>78.638909207367803</v>
      </c>
      <c r="AB17" s="3">
        <v>90.761046625136899</v>
      </c>
      <c r="AC17" s="3">
        <v>7.1328718401065796</v>
      </c>
      <c r="AD17" s="3">
        <v>-0.47850345070337402</v>
      </c>
      <c r="AE17" s="3">
        <v>5.9334829270096003</v>
      </c>
      <c r="AF17" s="3">
        <v>4.0246792371120401</v>
      </c>
      <c r="AG17" s="3">
        <v>-5.9361459273941E-2</v>
      </c>
      <c r="AH17" s="2">
        <v>326021632</v>
      </c>
      <c r="AI17" s="3">
        <v>0.52225078938403102</v>
      </c>
      <c r="AJ17" s="3">
        <v>0.36518288280236799</v>
      </c>
      <c r="AL17">
        <f t="shared" si="0"/>
        <v>1</v>
      </c>
    </row>
    <row r="18" spans="1:38" ht="14.45" customHeight="1" x14ac:dyDescent="0.25">
      <c r="A18">
        <v>21073</v>
      </c>
      <c r="B18" s="1">
        <v>45930</v>
      </c>
      <c r="C18">
        <v>1</v>
      </c>
      <c r="D18" s="16" t="s">
        <v>68</v>
      </c>
      <c r="E18" t="s">
        <v>69</v>
      </c>
      <c r="F18" s="6">
        <v>10689</v>
      </c>
      <c r="G18" s="6">
        <v>39</v>
      </c>
      <c r="H18" s="6">
        <v>0</v>
      </c>
      <c r="I18" s="2">
        <v>50572684</v>
      </c>
      <c r="J18" s="2">
        <v>1062168</v>
      </c>
      <c r="K18" s="2">
        <v>79224129</v>
      </c>
      <c r="L18" s="2">
        <v>544494</v>
      </c>
      <c r="M18" s="2">
        <v>52786417</v>
      </c>
      <c r="N18" s="2">
        <v>51452813</v>
      </c>
      <c r="O18" s="2">
        <v>1333604</v>
      </c>
      <c r="P18" s="2">
        <v>23067709</v>
      </c>
      <c r="Q18" s="5">
        <v>0.29070000000000001</v>
      </c>
      <c r="R18" t="s">
        <v>42</v>
      </c>
      <c r="S18" s="3">
        <v>0.91637738295614501</v>
      </c>
      <c r="T18" s="3">
        <v>5.41938260585568</v>
      </c>
      <c r="U18" s="3">
        <v>0.85037369522989503</v>
      </c>
      <c r="V18" s="3">
        <v>4.4073595144762301</v>
      </c>
      <c r="W18" s="3">
        <v>1.11149726599442</v>
      </c>
      <c r="X18" s="3">
        <v>2.1874615157858699</v>
      </c>
      <c r="Y18" s="3">
        <v>9.6625113486562508</v>
      </c>
      <c r="Z18" s="3">
        <v>2.6264029947664098</v>
      </c>
      <c r="AA18" s="3">
        <v>4.6045664959619499</v>
      </c>
      <c r="AB18" s="3">
        <v>4.6045664959619499</v>
      </c>
      <c r="AC18" s="3">
        <v>16.522081296722099</v>
      </c>
      <c r="AD18" s="3">
        <v>-3.9110949422849102E-2</v>
      </c>
      <c r="AE18" s="3">
        <v>1.68333059237546</v>
      </c>
      <c r="AF18" s="3">
        <v>0</v>
      </c>
      <c r="AG18" s="3">
        <v>0</v>
      </c>
      <c r="AH18" s="2">
        <v>4000000</v>
      </c>
      <c r="AI18" s="3">
        <v>1.7210204966605001</v>
      </c>
      <c r="AJ18" s="3">
        <v>1.7210204966605001</v>
      </c>
      <c r="AL18">
        <f t="shared" si="0"/>
        <v>1</v>
      </c>
    </row>
    <row r="19" spans="1:38" ht="14.45" customHeight="1" x14ac:dyDescent="0.25">
      <c r="A19">
        <v>68668</v>
      </c>
      <c r="B19" s="1">
        <v>45930</v>
      </c>
      <c r="C19">
        <v>2</v>
      </c>
      <c r="D19" s="16" t="s">
        <v>70</v>
      </c>
      <c r="E19" t="s">
        <v>71</v>
      </c>
      <c r="F19" s="6">
        <v>33325</v>
      </c>
      <c r="G19" s="6">
        <v>94</v>
      </c>
      <c r="H19" s="6">
        <v>0</v>
      </c>
      <c r="I19" s="2">
        <v>394322958</v>
      </c>
      <c r="J19" s="2">
        <v>0</v>
      </c>
      <c r="K19" s="2">
        <v>800033624</v>
      </c>
      <c r="L19" s="2">
        <v>4130922</v>
      </c>
      <c r="M19" s="2">
        <v>693457731</v>
      </c>
      <c r="N19" s="2">
        <v>638763219</v>
      </c>
      <c r="O19" s="2">
        <v>54694512</v>
      </c>
      <c r="P19" s="2">
        <v>95025015</v>
      </c>
      <c r="Q19" s="5">
        <v>0.1188</v>
      </c>
      <c r="R19" t="s">
        <v>42</v>
      </c>
      <c r="S19" s="3">
        <v>0.68845806410756605</v>
      </c>
      <c r="T19" s="3">
        <v>2.63961105714727</v>
      </c>
      <c r="U19" s="3">
        <v>0.75007760601860995</v>
      </c>
      <c r="V19" s="3">
        <v>8.30702330042878E-2</v>
      </c>
      <c r="W19" s="3">
        <v>5.8708983411511102E-2</v>
      </c>
      <c r="X19" s="3">
        <v>0.31848538730022402</v>
      </c>
      <c r="Y19" s="3">
        <v>0.34471449438866197</v>
      </c>
      <c r="Z19" s="3">
        <v>8.0759787304427205E-2</v>
      </c>
      <c r="AA19" s="3">
        <v>0</v>
      </c>
      <c r="AB19" s="3">
        <v>0</v>
      </c>
      <c r="AC19" s="3">
        <v>15.602499351952201</v>
      </c>
      <c r="AD19" s="3">
        <v>0</v>
      </c>
      <c r="AE19" s="3">
        <v>6.8365266607844504</v>
      </c>
      <c r="AF19" s="3">
        <v>0</v>
      </c>
      <c r="AG19" s="3">
        <v>2.7317827837227902</v>
      </c>
      <c r="AH19" s="2">
        <v>68317631</v>
      </c>
      <c r="AI19" s="3">
        <v>0.56213724354581796</v>
      </c>
      <c r="AJ19" s="3">
        <v>0.56213724354581796</v>
      </c>
      <c r="AL19">
        <f t="shared" si="0"/>
        <v>1</v>
      </c>
    </row>
    <row r="20" spans="1:38" ht="14.45" customHeight="1" x14ac:dyDescent="0.25">
      <c r="A20">
        <v>67309</v>
      </c>
      <c r="B20" s="1">
        <v>45930</v>
      </c>
      <c r="C20">
        <v>2</v>
      </c>
      <c r="D20" s="16" t="s">
        <v>72</v>
      </c>
      <c r="E20" t="s">
        <v>73</v>
      </c>
      <c r="F20" s="6">
        <v>1886</v>
      </c>
      <c r="G20" s="6">
        <v>5</v>
      </c>
      <c r="H20" s="6">
        <v>1</v>
      </c>
      <c r="I20" s="2">
        <v>12406436</v>
      </c>
      <c r="J20" s="2">
        <v>0</v>
      </c>
      <c r="K20" s="2">
        <v>31215843</v>
      </c>
      <c r="L20" s="2">
        <v>297632</v>
      </c>
      <c r="M20" s="2">
        <v>26054391</v>
      </c>
      <c r="N20" s="2">
        <v>25246414</v>
      </c>
      <c r="O20" s="2">
        <v>807977</v>
      </c>
      <c r="P20" s="2">
        <v>4851749</v>
      </c>
      <c r="Q20" s="5">
        <v>0.15540000000000001</v>
      </c>
      <c r="R20" t="s">
        <v>42</v>
      </c>
      <c r="S20" s="3">
        <v>1.2712860795291201</v>
      </c>
      <c r="T20" s="3">
        <v>3.5094358976626099</v>
      </c>
      <c r="U20" s="3">
        <v>0.66203013303596703</v>
      </c>
      <c r="V20" s="3">
        <v>1.0955604010692499</v>
      </c>
      <c r="W20" s="3">
        <v>0.59146720299044797</v>
      </c>
      <c r="X20" s="3">
        <v>0.73249884173021196</v>
      </c>
      <c r="Y20" s="3">
        <v>2.8014639669117298</v>
      </c>
      <c r="Z20" s="3">
        <v>0.50179842362001803</v>
      </c>
      <c r="AA20" s="3">
        <v>0</v>
      </c>
      <c r="AB20" s="3">
        <v>0</v>
      </c>
      <c r="AC20" s="3">
        <v>22.732719407898099</v>
      </c>
      <c r="AD20" s="3">
        <v>0</v>
      </c>
      <c r="AE20" s="3">
        <v>2.5883555347199798</v>
      </c>
      <c r="AF20" s="3">
        <v>0</v>
      </c>
      <c r="AG20" s="3">
        <v>-3.6996143040375702</v>
      </c>
      <c r="AH20" s="2">
        <v>2194089</v>
      </c>
      <c r="AI20" s="3">
        <v>4.1119192274785901</v>
      </c>
      <c r="AJ20" s="3">
        <v>4.1119192274785901</v>
      </c>
      <c r="AL20">
        <f t="shared" si="0"/>
        <v>1</v>
      </c>
    </row>
    <row r="21" spans="1:38" ht="14.45" customHeight="1" x14ac:dyDescent="0.25">
      <c r="A21">
        <v>63958</v>
      </c>
      <c r="B21" s="1">
        <v>45930</v>
      </c>
      <c r="C21">
        <v>2</v>
      </c>
      <c r="D21" s="16" t="s">
        <v>74</v>
      </c>
      <c r="E21" t="s">
        <v>71</v>
      </c>
      <c r="F21" s="6">
        <v>60965</v>
      </c>
      <c r="G21" s="6">
        <v>159</v>
      </c>
      <c r="H21" s="6">
        <v>9</v>
      </c>
      <c r="I21" s="2">
        <v>823614689</v>
      </c>
      <c r="J21" s="2">
        <v>0</v>
      </c>
      <c r="K21" s="2">
        <v>1234607427</v>
      </c>
      <c r="L21" s="2">
        <v>8387007</v>
      </c>
      <c r="M21" s="2">
        <v>1082989624</v>
      </c>
      <c r="N21" s="2">
        <v>986925864</v>
      </c>
      <c r="O21" s="2">
        <v>96063760</v>
      </c>
      <c r="P21" s="2">
        <v>146444727</v>
      </c>
      <c r="Q21" s="5">
        <v>0.1186</v>
      </c>
      <c r="R21" t="s">
        <v>42</v>
      </c>
      <c r="S21" s="3">
        <v>0.90576775705724</v>
      </c>
      <c r="T21" s="3">
        <v>3.3251989608623398</v>
      </c>
      <c r="U21" s="3">
        <v>0.77155912264056203</v>
      </c>
      <c r="V21" s="3">
        <v>0.40870300699554402</v>
      </c>
      <c r="W21" s="3">
        <v>0.236800900475441</v>
      </c>
      <c r="X21" s="3">
        <v>0.58462677564022902</v>
      </c>
      <c r="Y21" s="3">
        <v>2.2985723480504698</v>
      </c>
      <c r="Z21" s="3">
        <v>1.31893174958768</v>
      </c>
      <c r="AA21" s="3">
        <v>0</v>
      </c>
      <c r="AB21" s="3">
        <v>0</v>
      </c>
      <c r="AC21" s="3">
        <v>15.747444875852</v>
      </c>
      <c r="AD21" s="3">
        <v>-5.2155855362412602</v>
      </c>
      <c r="AE21" s="3">
        <v>7.7809154472225597</v>
      </c>
      <c r="AF21" s="3">
        <v>0.14348795910815501</v>
      </c>
      <c r="AG21" s="3">
        <v>0</v>
      </c>
      <c r="AH21" s="2">
        <v>482232761</v>
      </c>
      <c r="AI21" s="3">
        <v>0.50189584497637796</v>
      </c>
      <c r="AJ21" s="3">
        <v>0.50189584497637796</v>
      </c>
      <c r="AL21">
        <f t="shared" si="0"/>
        <v>1</v>
      </c>
    </row>
    <row r="22" spans="1:38" ht="14.45" customHeight="1" x14ac:dyDescent="0.25">
      <c r="A22">
        <v>67483</v>
      </c>
      <c r="B22" s="1">
        <v>45930</v>
      </c>
      <c r="C22">
        <v>2</v>
      </c>
      <c r="D22" s="16" t="s">
        <v>75</v>
      </c>
      <c r="E22" t="s">
        <v>55</v>
      </c>
      <c r="F22" s="6">
        <v>1900</v>
      </c>
      <c r="G22" s="6">
        <v>8</v>
      </c>
      <c r="H22" s="6">
        <v>1</v>
      </c>
      <c r="I22" s="2">
        <v>12717414</v>
      </c>
      <c r="J22" s="2">
        <v>0</v>
      </c>
      <c r="K22" s="2">
        <v>17687912</v>
      </c>
      <c r="L22" s="2">
        <v>15773</v>
      </c>
      <c r="M22" s="2">
        <v>15862230</v>
      </c>
      <c r="N22" s="2">
        <v>15140843</v>
      </c>
      <c r="O22" s="2">
        <v>721387</v>
      </c>
      <c r="P22" s="2">
        <v>1833261</v>
      </c>
      <c r="Q22" s="5">
        <v>0.1036</v>
      </c>
      <c r="R22" t="s">
        <v>42</v>
      </c>
      <c r="S22" s="3">
        <v>0.118898526104532</v>
      </c>
      <c r="T22" s="3">
        <v>4.0708856232814101</v>
      </c>
      <c r="U22" s="3">
        <v>0.993205233686838</v>
      </c>
      <c r="V22" s="3">
        <v>13.171490681989299</v>
      </c>
      <c r="W22" s="3">
        <v>1.0778920934712</v>
      </c>
      <c r="X22" s="3">
        <v>0.19928579819765199</v>
      </c>
      <c r="Y22" s="3">
        <v>91.371223191896803</v>
      </c>
      <c r="Z22" s="3">
        <v>0.95021930865272297</v>
      </c>
      <c r="AA22" s="3">
        <v>0</v>
      </c>
      <c r="AB22" s="3">
        <v>0</v>
      </c>
      <c r="AC22" s="3">
        <v>10.196986506943301</v>
      </c>
      <c r="AD22" s="3">
        <v>0</v>
      </c>
      <c r="AE22" s="3">
        <v>4.0784180744454197</v>
      </c>
      <c r="AF22" s="3">
        <v>0</v>
      </c>
      <c r="AG22" s="3">
        <v>0</v>
      </c>
      <c r="AH22" s="2">
        <v>4500000</v>
      </c>
      <c r="AI22" s="3">
        <v>1.09095213392965</v>
      </c>
      <c r="AJ22" s="3">
        <v>1.09095213392965</v>
      </c>
      <c r="AL22">
        <f t="shared" si="0"/>
        <v>1</v>
      </c>
    </row>
    <row r="23" spans="1:38" ht="14.45" customHeight="1" x14ac:dyDescent="0.25">
      <c r="A23">
        <v>62827</v>
      </c>
      <c r="B23" s="1">
        <v>45930</v>
      </c>
      <c r="C23">
        <v>2</v>
      </c>
      <c r="D23" s="16" t="s">
        <v>76</v>
      </c>
      <c r="E23" t="s">
        <v>67</v>
      </c>
      <c r="F23" s="6">
        <v>3989</v>
      </c>
      <c r="G23" s="6">
        <v>6</v>
      </c>
      <c r="H23" s="6">
        <v>7</v>
      </c>
      <c r="I23" s="2">
        <v>13884890</v>
      </c>
      <c r="J23" s="2">
        <v>0</v>
      </c>
      <c r="K23" s="2">
        <v>23934169</v>
      </c>
      <c r="L23" s="2">
        <v>51195</v>
      </c>
      <c r="M23" s="2">
        <v>21030181</v>
      </c>
      <c r="N23" s="2">
        <v>20344115</v>
      </c>
      <c r="O23" s="2">
        <v>686066</v>
      </c>
      <c r="P23" s="2">
        <v>2907191</v>
      </c>
      <c r="Q23" s="5">
        <v>0.1215</v>
      </c>
      <c r="R23" t="s">
        <v>42</v>
      </c>
      <c r="S23" s="3">
        <v>0.28519895551836399</v>
      </c>
      <c r="T23" s="3">
        <v>4.53708392103914</v>
      </c>
      <c r="U23" s="3">
        <v>0.95586968908366399</v>
      </c>
      <c r="V23" s="3">
        <v>2.8386901156581001</v>
      </c>
      <c r="W23" s="3">
        <v>1.3795139896679101</v>
      </c>
      <c r="X23" s="3">
        <v>0.98747631418037896</v>
      </c>
      <c r="Y23" s="3">
        <v>13.5577263413377</v>
      </c>
      <c r="Z23" s="3">
        <v>1.70305287819067</v>
      </c>
      <c r="AA23" s="3">
        <v>0</v>
      </c>
      <c r="AB23" s="3">
        <v>0</v>
      </c>
      <c r="AC23" s="3">
        <v>17.711582131804999</v>
      </c>
      <c r="AD23" s="3">
        <v>0</v>
      </c>
      <c r="AE23" s="3">
        <v>2.8664709436956</v>
      </c>
      <c r="AF23" s="3">
        <v>0</v>
      </c>
      <c r="AG23" s="3">
        <v>0</v>
      </c>
      <c r="AH23" s="2">
        <v>1200000</v>
      </c>
      <c r="AI23" s="3">
        <v>0</v>
      </c>
      <c r="AJ23" s="3">
        <v>0</v>
      </c>
      <c r="AL23">
        <f t="shared" si="0"/>
        <v>1</v>
      </c>
    </row>
    <row r="24" spans="1:38" ht="14.45" customHeight="1" x14ac:dyDescent="0.25">
      <c r="A24">
        <v>7723</v>
      </c>
      <c r="B24" s="1">
        <v>45930</v>
      </c>
      <c r="C24">
        <v>1</v>
      </c>
      <c r="D24" s="16">
        <v>360</v>
      </c>
      <c r="E24" t="s">
        <v>77</v>
      </c>
      <c r="F24" s="6">
        <v>18990</v>
      </c>
      <c r="G24" s="6">
        <v>70</v>
      </c>
      <c r="H24" s="6">
        <v>1</v>
      </c>
      <c r="I24" s="2">
        <v>195103523</v>
      </c>
      <c r="J24" s="2">
        <v>24378693</v>
      </c>
      <c r="K24" s="2">
        <v>307676045</v>
      </c>
      <c r="L24" s="2">
        <v>1209316</v>
      </c>
      <c r="M24" s="2">
        <v>273635063</v>
      </c>
      <c r="N24" s="2">
        <v>258525764</v>
      </c>
      <c r="O24" s="2">
        <v>15109299</v>
      </c>
      <c r="P24" s="2">
        <v>29548523</v>
      </c>
      <c r="Q24" s="5">
        <v>9.6000000000000002E-2</v>
      </c>
      <c r="R24" t="s">
        <v>42</v>
      </c>
      <c r="S24" s="3">
        <v>0.52406463211438303</v>
      </c>
      <c r="T24" s="3">
        <v>3.8565311988025202</v>
      </c>
      <c r="U24" s="3">
        <v>0.83240692695957497</v>
      </c>
      <c r="V24" s="3">
        <v>1.48063805080547</v>
      </c>
      <c r="W24" s="3">
        <v>0.75017968793931</v>
      </c>
      <c r="X24" s="3">
        <v>1.07823014554176</v>
      </c>
      <c r="Y24" s="3">
        <v>9.7763837468289001</v>
      </c>
      <c r="Z24" s="3">
        <v>0.87759378023734003</v>
      </c>
      <c r="AA24" s="3">
        <v>48.818924045712897</v>
      </c>
      <c r="AB24" s="3">
        <v>82.503930907138695</v>
      </c>
      <c r="AC24" s="3">
        <v>16.942283238202702</v>
      </c>
      <c r="AD24" s="3">
        <v>0</v>
      </c>
      <c r="AE24" s="3">
        <v>4.9107817282297699</v>
      </c>
      <c r="AF24" s="3">
        <v>0</v>
      </c>
      <c r="AG24" s="3">
        <v>-4.2012624455036196</v>
      </c>
      <c r="AH24" s="2">
        <v>52617682</v>
      </c>
      <c r="AI24" s="3">
        <v>0</v>
      </c>
      <c r="AJ24" s="3">
        <v>0</v>
      </c>
      <c r="AL24">
        <f t="shared" si="0"/>
        <v>1</v>
      </c>
    </row>
    <row r="25" spans="1:38" ht="14.45" customHeight="1" x14ac:dyDescent="0.25">
      <c r="A25">
        <v>68297</v>
      </c>
      <c r="B25" s="1">
        <v>45930</v>
      </c>
      <c r="C25">
        <v>2</v>
      </c>
      <c r="D25" s="16" t="s">
        <v>78</v>
      </c>
      <c r="E25" t="s">
        <v>59</v>
      </c>
      <c r="F25" s="6">
        <v>3367</v>
      </c>
      <c r="G25" s="6">
        <v>11</v>
      </c>
      <c r="H25" s="6">
        <v>1</v>
      </c>
      <c r="I25" s="2">
        <v>23950091</v>
      </c>
      <c r="J25" s="2">
        <v>0</v>
      </c>
      <c r="K25" s="2">
        <v>49514014</v>
      </c>
      <c r="L25" s="2">
        <v>-257969</v>
      </c>
      <c r="M25" s="2">
        <v>45918556</v>
      </c>
      <c r="N25" s="2">
        <v>44480266</v>
      </c>
      <c r="O25" s="2">
        <v>1438290</v>
      </c>
      <c r="P25" s="2">
        <v>5963836</v>
      </c>
      <c r="Q25" s="5">
        <v>0.12039999999999999</v>
      </c>
      <c r="R25" t="s">
        <v>42</v>
      </c>
      <c r="S25" s="3">
        <v>-0.694669324661634</v>
      </c>
      <c r="T25" s="3">
        <v>3.04962281318309</v>
      </c>
      <c r="U25" s="3">
        <v>1.22509085692425</v>
      </c>
      <c r="V25" s="3">
        <v>1.8054670439456799</v>
      </c>
      <c r="W25" s="3">
        <v>1.45097152240465</v>
      </c>
      <c r="X25" s="3">
        <v>0.34001123419531099</v>
      </c>
      <c r="Y25" s="3">
        <v>7.2505514906848596</v>
      </c>
      <c r="Z25" s="3">
        <v>0.87244183106309403</v>
      </c>
      <c r="AA25" s="3">
        <v>0</v>
      </c>
      <c r="AB25" s="3">
        <v>0</v>
      </c>
      <c r="AC25" s="3">
        <v>11.888040424272599</v>
      </c>
      <c r="AD25" s="3">
        <v>-42.258657012030497</v>
      </c>
      <c r="AE25" s="3">
        <v>2.9048139785233298</v>
      </c>
      <c r="AF25" s="3">
        <v>0</v>
      </c>
      <c r="AG25" s="3">
        <v>0</v>
      </c>
      <c r="AH25" s="2">
        <v>6849102</v>
      </c>
      <c r="AI25" s="3">
        <v>0.25151597059342301</v>
      </c>
      <c r="AJ25" s="3">
        <v>0.25151597059342301</v>
      </c>
      <c r="AL25">
        <f t="shared" si="0"/>
        <v>0</v>
      </c>
    </row>
    <row r="26" spans="1:38" ht="14.45" customHeight="1" x14ac:dyDescent="0.25">
      <c r="A26">
        <v>14226</v>
      </c>
      <c r="B26" s="1">
        <v>45930</v>
      </c>
      <c r="C26">
        <v>1</v>
      </c>
      <c r="D26" s="16" t="s">
        <v>79</v>
      </c>
      <c r="E26" t="s">
        <v>80</v>
      </c>
      <c r="F26" s="6">
        <v>1221</v>
      </c>
      <c r="G26" s="6">
        <v>4</v>
      </c>
      <c r="H26" s="6">
        <v>0</v>
      </c>
      <c r="I26" s="2">
        <v>4713618</v>
      </c>
      <c r="J26" s="2">
        <v>0</v>
      </c>
      <c r="K26" s="2">
        <v>11604345</v>
      </c>
      <c r="L26" s="2">
        <v>8385</v>
      </c>
      <c r="M26" s="2">
        <v>9253195</v>
      </c>
      <c r="N26" s="2">
        <v>9253195</v>
      </c>
      <c r="O26" s="2">
        <v>0</v>
      </c>
      <c r="P26" s="2">
        <v>2112732</v>
      </c>
      <c r="Q26" s="5">
        <v>0.18210000000000001</v>
      </c>
      <c r="R26" t="s">
        <v>42</v>
      </c>
      <c r="S26" s="3">
        <v>9.6343223163392694E-2</v>
      </c>
      <c r="T26" s="3">
        <v>3.6591925984045899</v>
      </c>
      <c r="U26" s="3">
        <v>1.00453629659109</v>
      </c>
      <c r="V26" s="3">
        <v>1.83563878108069</v>
      </c>
      <c r="W26" s="3">
        <v>1.3076367240620701</v>
      </c>
      <c r="X26" s="3">
        <v>3.5221140109359701</v>
      </c>
      <c r="Y26" s="3">
        <v>4.0954082202569904</v>
      </c>
      <c r="Z26" s="3">
        <v>1.3863566226099699</v>
      </c>
      <c r="AA26" s="3">
        <v>0</v>
      </c>
      <c r="AB26" s="3">
        <v>0</v>
      </c>
      <c r="AC26" s="3">
        <v>7.0873022130934604</v>
      </c>
      <c r="AD26" s="3">
        <v>0</v>
      </c>
      <c r="AE26" s="3">
        <v>0</v>
      </c>
      <c r="AF26" s="3">
        <v>0</v>
      </c>
      <c r="AG26" s="3">
        <v>0</v>
      </c>
      <c r="AH26" s="2">
        <v>1000000</v>
      </c>
      <c r="AI26" s="3">
        <v>0</v>
      </c>
      <c r="AJ26" s="3">
        <v>0</v>
      </c>
      <c r="AL26">
        <f t="shared" si="0"/>
        <v>1</v>
      </c>
    </row>
    <row r="27" spans="1:38" ht="14.45" customHeight="1" x14ac:dyDescent="0.25">
      <c r="A27">
        <v>68739</v>
      </c>
      <c r="B27" s="1">
        <v>45930</v>
      </c>
      <c r="C27">
        <v>2</v>
      </c>
      <c r="D27" s="16" t="s">
        <v>81</v>
      </c>
      <c r="E27" t="s">
        <v>82</v>
      </c>
      <c r="F27" s="6">
        <v>10538</v>
      </c>
      <c r="G27" s="6">
        <v>38</v>
      </c>
      <c r="H27" s="6">
        <v>0</v>
      </c>
      <c r="I27" s="2">
        <v>108822628</v>
      </c>
      <c r="J27" s="2">
        <v>0</v>
      </c>
      <c r="K27" s="2">
        <v>169145948</v>
      </c>
      <c r="L27" s="2">
        <v>628621</v>
      </c>
      <c r="M27" s="2">
        <v>148300874</v>
      </c>
      <c r="N27" s="2">
        <v>139006158</v>
      </c>
      <c r="O27" s="2">
        <v>9294716</v>
      </c>
      <c r="P27" s="2">
        <v>19832509</v>
      </c>
      <c r="Q27" s="5">
        <v>0.1172</v>
      </c>
      <c r="R27" t="s">
        <v>42</v>
      </c>
      <c r="S27" s="3">
        <v>0.495525517012878</v>
      </c>
      <c r="T27" s="3">
        <v>5.0133556849969603</v>
      </c>
      <c r="U27" s="3">
        <v>0.74523339505219999</v>
      </c>
      <c r="V27" s="3">
        <v>4.3602898470711402</v>
      </c>
      <c r="W27" s="3">
        <v>2.0041502765399102</v>
      </c>
      <c r="X27" s="3">
        <v>2.2973172454537698</v>
      </c>
      <c r="Y27" s="3">
        <v>23.925273398338</v>
      </c>
      <c r="Z27" s="3">
        <v>5.2245532826935799</v>
      </c>
      <c r="AA27" s="3">
        <v>0</v>
      </c>
      <c r="AB27" s="3">
        <v>0</v>
      </c>
      <c r="AC27" s="3">
        <v>28.821503309083099</v>
      </c>
      <c r="AD27" s="3">
        <v>0</v>
      </c>
      <c r="AE27" s="3">
        <v>5.4950864090459897</v>
      </c>
      <c r="AF27" s="3">
        <v>0</v>
      </c>
      <c r="AG27" s="3">
        <v>0</v>
      </c>
      <c r="AH27" s="2">
        <v>15000000</v>
      </c>
      <c r="AI27" s="3">
        <v>0.100844527538094</v>
      </c>
      <c r="AJ27" s="3">
        <v>0.43283479664625402</v>
      </c>
      <c r="AL27">
        <f t="shared" si="0"/>
        <v>1</v>
      </c>
    </row>
    <row r="28" spans="1:38" ht="14.45" customHeight="1" x14ac:dyDescent="0.25">
      <c r="A28">
        <v>61365</v>
      </c>
      <c r="B28" s="1">
        <v>45930</v>
      </c>
      <c r="C28">
        <v>2</v>
      </c>
      <c r="D28" s="16" t="s">
        <v>83</v>
      </c>
      <c r="E28" t="s">
        <v>84</v>
      </c>
      <c r="F28" s="6">
        <v>103685</v>
      </c>
      <c r="G28" s="6">
        <v>270</v>
      </c>
      <c r="H28" s="6">
        <v>3</v>
      </c>
      <c r="I28" s="2">
        <v>745805523</v>
      </c>
      <c r="J28" s="2">
        <v>164501290</v>
      </c>
      <c r="K28" s="2">
        <v>1030613983</v>
      </c>
      <c r="L28" s="2">
        <v>5555976</v>
      </c>
      <c r="M28" s="2">
        <v>895539336</v>
      </c>
      <c r="N28" s="2">
        <v>844069728</v>
      </c>
      <c r="O28" s="2">
        <v>51469608</v>
      </c>
      <c r="P28" s="2">
        <v>99631066</v>
      </c>
      <c r="Q28" s="5">
        <v>9.6600000000000005E-2</v>
      </c>
      <c r="R28" t="s">
        <v>42</v>
      </c>
      <c r="S28" s="3">
        <v>0.71879172242901701</v>
      </c>
      <c r="T28" s="3">
        <v>4.5804081300405404</v>
      </c>
      <c r="U28" s="3">
        <v>0.80813819406548204</v>
      </c>
      <c r="V28" s="3">
        <v>2.3407167769123598</v>
      </c>
      <c r="W28" s="3">
        <v>1.0857919055662499</v>
      </c>
      <c r="X28" s="3">
        <v>1.66291916827224</v>
      </c>
      <c r="Y28" s="3">
        <v>17.5218390215759</v>
      </c>
      <c r="Z28" s="3">
        <v>3.8674192244415</v>
      </c>
      <c r="AA28" s="3">
        <v>147.17636665656099</v>
      </c>
      <c r="AB28" s="3">
        <v>165.11043854534299</v>
      </c>
      <c r="AC28" s="3">
        <v>8.32975735009021</v>
      </c>
      <c r="AD28" s="3">
        <v>-3.9304788729250402</v>
      </c>
      <c r="AE28" s="3">
        <v>4.9940723538582104</v>
      </c>
      <c r="AF28" s="3">
        <v>3.8811815732952302</v>
      </c>
      <c r="AG28" s="3">
        <v>0</v>
      </c>
      <c r="AH28" s="2">
        <v>310236380</v>
      </c>
      <c r="AI28" s="3">
        <v>13.6199154990473</v>
      </c>
      <c r="AJ28" s="3">
        <v>14.205455756139401</v>
      </c>
      <c r="AL28">
        <f t="shared" si="0"/>
        <v>1</v>
      </c>
    </row>
    <row r="29" spans="1:38" ht="14.45" customHeight="1" x14ac:dyDescent="0.25">
      <c r="A29">
        <v>11067</v>
      </c>
      <c r="B29" s="1">
        <v>45930</v>
      </c>
      <c r="C29">
        <v>1</v>
      </c>
      <c r="D29" s="16" t="s">
        <v>85</v>
      </c>
      <c r="E29" t="s">
        <v>55</v>
      </c>
      <c r="F29" s="6">
        <v>8309</v>
      </c>
      <c r="G29" s="6">
        <v>33</v>
      </c>
      <c r="H29" s="6">
        <v>0</v>
      </c>
      <c r="I29" s="2">
        <v>109365905</v>
      </c>
      <c r="J29" s="2">
        <v>10382580</v>
      </c>
      <c r="K29" s="2">
        <v>144547211</v>
      </c>
      <c r="L29" s="2">
        <v>913725</v>
      </c>
      <c r="M29" s="2">
        <v>129603065</v>
      </c>
      <c r="N29" s="2">
        <v>116335204</v>
      </c>
      <c r="O29" s="2">
        <v>13267861</v>
      </c>
      <c r="P29" s="2">
        <v>13528669</v>
      </c>
      <c r="Q29" s="5">
        <v>9.3600000000000003E-2</v>
      </c>
      <c r="R29" t="s">
        <v>42</v>
      </c>
      <c r="S29" s="3">
        <v>0.84283881478695599</v>
      </c>
      <c r="T29" s="3">
        <v>3.12095587002828</v>
      </c>
      <c r="U29" s="3">
        <v>0.80810885480011796</v>
      </c>
      <c r="V29" s="3">
        <v>0.74442761663244095</v>
      </c>
      <c r="W29" s="3">
        <v>0.12286918852818</v>
      </c>
      <c r="X29" s="3">
        <v>0.14840182596212201</v>
      </c>
      <c r="Y29" s="3">
        <v>6.0179608208316697</v>
      </c>
      <c r="Z29" s="3">
        <v>0.148455106707097</v>
      </c>
      <c r="AA29" s="3">
        <v>41.227743837919299</v>
      </c>
      <c r="AB29" s="3">
        <v>76.7450219973598</v>
      </c>
      <c r="AC29" s="3">
        <v>13.0402343079452</v>
      </c>
      <c r="AD29" s="3">
        <v>0</v>
      </c>
      <c r="AE29" s="3">
        <v>9.1789117951227706</v>
      </c>
      <c r="AF29" s="3">
        <v>0</v>
      </c>
      <c r="AG29" s="3">
        <v>-1.0146600526629801</v>
      </c>
      <c r="AH29" s="2">
        <v>33633207</v>
      </c>
      <c r="AI29" s="3">
        <v>0</v>
      </c>
      <c r="AJ29" s="3">
        <v>0</v>
      </c>
      <c r="AL29">
        <f t="shared" si="0"/>
        <v>1</v>
      </c>
    </row>
    <row r="30" spans="1:38" ht="14.45" customHeight="1" x14ac:dyDescent="0.25">
      <c r="A30">
        <v>64878</v>
      </c>
      <c r="B30" s="1">
        <v>45930</v>
      </c>
      <c r="C30">
        <v>2</v>
      </c>
      <c r="D30" s="16" t="s">
        <v>86</v>
      </c>
      <c r="E30" t="s">
        <v>61</v>
      </c>
      <c r="F30" s="6">
        <v>6628</v>
      </c>
      <c r="G30" s="6">
        <v>9</v>
      </c>
      <c r="H30" s="6">
        <v>2</v>
      </c>
      <c r="I30" s="2">
        <v>38701237</v>
      </c>
      <c r="J30" s="2">
        <v>2081813</v>
      </c>
      <c r="K30" s="2">
        <v>51471831</v>
      </c>
      <c r="L30" s="2">
        <v>208270</v>
      </c>
      <c r="M30" s="2">
        <v>46686772</v>
      </c>
      <c r="N30" s="2">
        <v>43480068</v>
      </c>
      <c r="O30" s="2">
        <v>3206704</v>
      </c>
      <c r="P30" s="2">
        <v>4331913</v>
      </c>
      <c r="Q30" s="5">
        <v>8.4199999999999997E-2</v>
      </c>
      <c r="R30" t="s">
        <v>42</v>
      </c>
      <c r="S30" s="3">
        <v>0.53950544975432002</v>
      </c>
      <c r="T30" s="3">
        <v>3.4237445331991401</v>
      </c>
      <c r="U30" s="3">
        <v>0.83818113223241197</v>
      </c>
      <c r="V30" s="3">
        <v>1.21349351184821</v>
      </c>
      <c r="W30" s="3">
        <v>0.833249851936257</v>
      </c>
      <c r="X30" s="3">
        <v>0.48709295777806799</v>
      </c>
      <c r="Y30" s="3">
        <v>10.8413303775953</v>
      </c>
      <c r="Z30" s="3">
        <v>1.4110855873606001</v>
      </c>
      <c r="AA30" s="3">
        <v>45.5412885715849</v>
      </c>
      <c r="AB30" s="3">
        <v>48.057590260930901</v>
      </c>
      <c r="AC30" s="3">
        <v>11.4250783112806</v>
      </c>
      <c r="AD30" s="3">
        <v>-13.515853157715799</v>
      </c>
      <c r="AE30" s="3">
        <v>6.2300173467697304</v>
      </c>
      <c r="AF30" s="3">
        <v>0</v>
      </c>
      <c r="AG30" s="3">
        <v>0</v>
      </c>
      <c r="AH30" s="2">
        <v>6000000</v>
      </c>
      <c r="AI30" s="3">
        <v>12.1124777898356</v>
      </c>
      <c r="AJ30" s="3">
        <v>1.6359054302337099</v>
      </c>
      <c r="AL30">
        <f t="shared" si="0"/>
        <v>1</v>
      </c>
    </row>
    <row r="31" spans="1:38" ht="14.45" customHeight="1" x14ac:dyDescent="0.25">
      <c r="A31">
        <v>96652</v>
      </c>
      <c r="B31" s="1">
        <v>45930</v>
      </c>
      <c r="C31">
        <v>3</v>
      </c>
      <c r="D31" s="16" t="s">
        <v>87</v>
      </c>
      <c r="E31" t="s">
        <v>88</v>
      </c>
      <c r="F31" s="6">
        <v>428</v>
      </c>
      <c r="G31" s="6">
        <v>0</v>
      </c>
      <c r="H31" s="6">
        <v>1</v>
      </c>
      <c r="I31" s="2">
        <v>927539</v>
      </c>
      <c r="J31" s="2">
        <v>0</v>
      </c>
      <c r="K31" s="2">
        <v>1443344</v>
      </c>
      <c r="L31" s="2">
        <v>4969</v>
      </c>
      <c r="M31" s="2">
        <v>1276374</v>
      </c>
      <c r="N31" s="2">
        <v>0</v>
      </c>
      <c r="O31" s="2">
        <v>0</v>
      </c>
      <c r="P31" s="2">
        <v>166372</v>
      </c>
      <c r="Q31" s="5">
        <v>0.1153</v>
      </c>
      <c r="R31" t="s">
        <v>42</v>
      </c>
      <c r="S31" s="3">
        <v>0.45902663075007299</v>
      </c>
      <c r="T31" s="3">
        <v>3.4063489600076902</v>
      </c>
      <c r="U31" s="3">
        <v>0.88246564325756305</v>
      </c>
      <c r="V31" s="3">
        <v>4.8720323350285</v>
      </c>
      <c r="W31" s="3">
        <v>2.2469136068672002</v>
      </c>
      <c r="X31" s="3">
        <v>2.3903038039370901</v>
      </c>
      <c r="Y31" s="3">
        <v>27.162022455701699</v>
      </c>
      <c r="Z31" s="3">
        <v>0.76214747673887395</v>
      </c>
      <c r="AA31" s="3">
        <v>0</v>
      </c>
      <c r="AB31" s="3">
        <v>0</v>
      </c>
      <c r="AC31" s="3">
        <v>35.193134831336103</v>
      </c>
      <c r="AD31" s="3">
        <v>0</v>
      </c>
      <c r="AE31" s="3">
        <v>0</v>
      </c>
      <c r="AF31" s="3">
        <v>0</v>
      </c>
      <c r="AG31" s="3">
        <v>0</v>
      </c>
      <c r="AH31" s="2">
        <v>75000</v>
      </c>
      <c r="AI31" s="3">
        <v>0</v>
      </c>
      <c r="AJ31" s="3">
        <v>0</v>
      </c>
      <c r="AL31">
        <f t="shared" si="0"/>
        <v>1</v>
      </c>
    </row>
    <row r="32" spans="1:38" ht="14.45" customHeight="1" x14ac:dyDescent="0.25">
      <c r="A32">
        <v>5256</v>
      </c>
      <c r="B32" s="1">
        <v>45930</v>
      </c>
      <c r="C32">
        <v>1</v>
      </c>
      <c r="D32" s="16" t="s">
        <v>89</v>
      </c>
      <c r="E32" t="s">
        <v>90</v>
      </c>
      <c r="F32" s="6">
        <v>1464</v>
      </c>
      <c r="G32" s="6">
        <v>4</v>
      </c>
      <c r="H32" s="6">
        <v>0</v>
      </c>
      <c r="I32" s="2">
        <v>20643571</v>
      </c>
      <c r="J32" s="2">
        <v>0</v>
      </c>
      <c r="K32" s="2">
        <v>40492300</v>
      </c>
      <c r="L32" s="2">
        <v>202961</v>
      </c>
      <c r="M32" s="2">
        <v>35255008</v>
      </c>
      <c r="N32" s="2">
        <v>27297421</v>
      </c>
      <c r="O32" s="2">
        <v>7957587</v>
      </c>
      <c r="P32" s="2">
        <v>5174129</v>
      </c>
      <c r="Q32" s="5">
        <v>0.1278</v>
      </c>
      <c r="R32" t="s">
        <v>42</v>
      </c>
      <c r="S32" s="3">
        <v>0.668311423818026</v>
      </c>
      <c r="T32" s="3">
        <v>2.7119592284623701</v>
      </c>
      <c r="U32" s="3">
        <v>0.75134184289650896</v>
      </c>
      <c r="V32" s="3">
        <v>1.4730251854197101</v>
      </c>
      <c r="W32" s="3">
        <v>1.4669700314931</v>
      </c>
      <c r="X32" s="3">
        <v>0.68786548606343401</v>
      </c>
      <c r="Y32" s="3">
        <v>5.8770278050663203</v>
      </c>
      <c r="Z32" s="3">
        <v>0.170270203931908</v>
      </c>
      <c r="AA32" s="3">
        <v>0</v>
      </c>
      <c r="AB32" s="3">
        <v>0</v>
      </c>
      <c r="AC32" s="3">
        <v>27.225329260130898</v>
      </c>
      <c r="AD32" s="3">
        <v>0</v>
      </c>
      <c r="AE32" s="3">
        <v>19.652099288012799</v>
      </c>
      <c r="AF32" s="3">
        <v>0</v>
      </c>
      <c r="AG32" s="3">
        <v>-2.4268045887530101</v>
      </c>
      <c r="AH32" s="2">
        <v>2200000</v>
      </c>
      <c r="AI32" s="3">
        <v>9.6634621981786697E-2</v>
      </c>
      <c r="AJ32" s="3">
        <v>9.6634621981786697E-2</v>
      </c>
      <c r="AL32">
        <f t="shared" si="0"/>
        <v>1</v>
      </c>
    </row>
    <row r="33" spans="1:38" ht="14.45" customHeight="1" x14ac:dyDescent="0.25">
      <c r="A33">
        <v>18749</v>
      </c>
      <c r="B33" s="1">
        <v>45930</v>
      </c>
      <c r="C33">
        <v>1</v>
      </c>
      <c r="D33" s="16">
        <v>705</v>
      </c>
      <c r="E33" t="s">
        <v>80</v>
      </c>
      <c r="F33" s="6">
        <v>3735</v>
      </c>
      <c r="G33" s="6">
        <v>14</v>
      </c>
      <c r="H33" s="6">
        <v>0</v>
      </c>
      <c r="I33" s="2">
        <v>32455048</v>
      </c>
      <c r="J33" s="2">
        <v>0</v>
      </c>
      <c r="K33" s="2">
        <v>46566398</v>
      </c>
      <c r="L33" s="2">
        <v>-118247</v>
      </c>
      <c r="M33" s="2">
        <v>42812993</v>
      </c>
      <c r="N33" s="2">
        <v>38753573</v>
      </c>
      <c r="O33" s="2">
        <v>4059420</v>
      </c>
      <c r="P33" s="2">
        <v>3384643</v>
      </c>
      <c r="Q33" s="5">
        <v>7.2599999999999998E-2</v>
      </c>
      <c r="R33" t="s">
        <v>42</v>
      </c>
      <c r="S33" s="3">
        <v>-0.33857604074651998</v>
      </c>
      <c r="T33" s="3">
        <v>3.0011826696723798</v>
      </c>
      <c r="U33" s="3">
        <v>1.07338478833224</v>
      </c>
      <c r="V33" s="3">
        <v>3.7186048838997201</v>
      </c>
      <c r="W33" s="3">
        <v>1.5267825208577701</v>
      </c>
      <c r="X33" s="3">
        <v>0.76676207658050599</v>
      </c>
      <c r="Y33" s="3">
        <v>35.6573795227443</v>
      </c>
      <c r="Z33" s="3">
        <v>2.8205338051900899</v>
      </c>
      <c r="AA33" s="3">
        <v>0</v>
      </c>
      <c r="AB33" s="3">
        <v>0</v>
      </c>
      <c r="AC33" s="3">
        <v>9.0117985934836504</v>
      </c>
      <c r="AD33" s="3">
        <v>0</v>
      </c>
      <c r="AE33" s="3">
        <v>8.7174876613819308</v>
      </c>
      <c r="AF33" s="3">
        <v>0</v>
      </c>
      <c r="AG33" s="3">
        <v>-6.7860037232878003</v>
      </c>
      <c r="AH33" s="2">
        <v>3000000</v>
      </c>
      <c r="AI33" s="3">
        <v>1.4772606741685901</v>
      </c>
      <c r="AJ33" s="3">
        <v>1.67344089169818</v>
      </c>
      <c r="AL33">
        <f t="shared" si="0"/>
        <v>0</v>
      </c>
    </row>
    <row r="34" spans="1:38" ht="14.45" customHeight="1" x14ac:dyDescent="0.25">
      <c r="A34">
        <v>2505</v>
      </c>
      <c r="B34" s="1">
        <v>45930</v>
      </c>
      <c r="C34">
        <v>1</v>
      </c>
      <c r="D34" s="16" t="s">
        <v>91</v>
      </c>
      <c r="E34" t="s">
        <v>67</v>
      </c>
      <c r="F34" s="6">
        <v>4509</v>
      </c>
      <c r="G34" s="6">
        <v>2</v>
      </c>
      <c r="H34" s="6">
        <v>8</v>
      </c>
      <c r="I34" s="2">
        <v>5369592</v>
      </c>
      <c r="J34" s="2">
        <v>0</v>
      </c>
      <c r="K34" s="2">
        <v>18555619</v>
      </c>
      <c r="L34" s="2">
        <v>8504</v>
      </c>
      <c r="M34" s="2">
        <v>13714716</v>
      </c>
      <c r="N34" s="2">
        <v>13562909</v>
      </c>
      <c r="O34" s="2">
        <v>151807</v>
      </c>
      <c r="P34" s="2">
        <v>4778523</v>
      </c>
      <c r="Q34" s="5">
        <v>0.25750000000000001</v>
      </c>
      <c r="R34" t="s">
        <v>42</v>
      </c>
      <c r="S34" s="3">
        <v>6.1106377893761797E-2</v>
      </c>
      <c r="T34" s="3">
        <v>4.45061951315125</v>
      </c>
      <c r="U34" s="3">
        <v>0.87741906727111096</v>
      </c>
      <c r="V34" s="3">
        <v>5.35448503349975</v>
      </c>
      <c r="W34" s="3">
        <v>2.43970119144993</v>
      </c>
      <c r="X34" s="3">
        <v>5.3035686882727804</v>
      </c>
      <c r="Y34" s="3">
        <v>6.0167964034074997</v>
      </c>
      <c r="Z34" s="3">
        <v>2.4145536183460901</v>
      </c>
      <c r="AA34" s="3">
        <v>0</v>
      </c>
      <c r="AB34" s="3">
        <v>0</v>
      </c>
      <c r="AC34" s="3">
        <v>35.256921367053302</v>
      </c>
      <c r="AD34" s="3">
        <v>0</v>
      </c>
      <c r="AE34" s="3">
        <v>0.81811875960591796</v>
      </c>
      <c r="AF34" s="3">
        <v>0</v>
      </c>
      <c r="AG34" s="3">
        <v>0</v>
      </c>
      <c r="AH34" s="2">
        <v>420000</v>
      </c>
      <c r="AI34" s="3">
        <v>0</v>
      </c>
      <c r="AJ34" s="3">
        <v>0</v>
      </c>
      <c r="AL34">
        <f t="shared" si="0"/>
        <v>1</v>
      </c>
    </row>
    <row r="35" spans="1:38" ht="14.45" customHeight="1" x14ac:dyDescent="0.25">
      <c r="A35">
        <v>62983</v>
      </c>
      <c r="B35" s="1">
        <v>45930</v>
      </c>
      <c r="C35">
        <v>2</v>
      </c>
      <c r="D35" s="16">
        <v>802</v>
      </c>
      <c r="E35" t="s">
        <v>92</v>
      </c>
      <c r="F35" s="6">
        <v>37546</v>
      </c>
      <c r="G35" s="6">
        <v>110</v>
      </c>
      <c r="H35" s="6">
        <v>4</v>
      </c>
      <c r="I35" s="2">
        <v>333039046</v>
      </c>
      <c r="J35" s="2">
        <v>92457</v>
      </c>
      <c r="K35" s="2">
        <v>431712998</v>
      </c>
      <c r="L35" s="2">
        <v>4785405</v>
      </c>
      <c r="M35" s="2">
        <v>374053614</v>
      </c>
      <c r="N35" s="2">
        <v>360985798</v>
      </c>
      <c r="O35" s="2">
        <v>13067816</v>
      </c>
      <c r="P35" s="2">
        <v>53950536</v>
      </c>
      <c r="Q35" s="5">
        <v>0.125</v>
      </c>
      <c r="R35" t="s">
        <v>42</v>
      </c>
      <c r="S35" s="3">
        <v>1.47795874332234</v>
      </c>
      <c r="T35" s="3">
        <v>5.0373428876931801</v>
      </c>
      <c r="U35" s="3">
        <v>0.71400616595822097</v>
      </c>
      <c r="V35" s="3">
        <v>2.01552372931071</v>
      </c>
      <c r="W35" s="3">
        <v>0.95794143008684896</v>
      </c>
      <c r="X35" s="3">
        <v>0.74865335760059804</v>
      </c>
      <c r="Y35" s="3">
        <v>12.4419171664949</v>
      </c>
      <c r="Z35" s="3">
        <v>1.77080539107155</v>
      </c>
      <c r="AA35" s="3">
        <v>0.17137364492541801</v>
      </c>
      <c r="AB35" s="3">
        <v>0.17137364492541801</v>
      </c>
      <c r="AC35" s="3">
        <v>16.938195129348401</v>
      </c>
      <c r="AD35" s="3">
        <v>0</v>
      </c>
      <c r="AE35" s="3">
        <v>3.0269683934788501</v>
      </c>
      <c r="AF35" s="3">
        <v>0</v>
      </c>
      <c r="AG35" s="3">
        <v>0</v>
      </c>
      <c r="AH35" s="2">
        <v>207000000</v>
      </c>
      <c r="AI35" s="3">
        <v>0</v>
      </c>
      <c r="AJ35" s="3">
        <v>0</v>
      </c>
      <c r="AL35">
        <f t="shared" si="0"/>
        <v>1</v>
      </c>
    </row>
    <row r="36" spans="1:38" ht="14.45" customHeight="1" x14ac:dyDescent="0.25">
      <c r="A36">
        <v>3741</v>
      </c>
      <c r="B36" s="1">
        <v>45930</v>
      </c>
      <c r="C36">
        <v>1</v>
      </c>
      <c r="D36" s="16" t="s">
        <v>93</v>
      </c>
      <c r="E36" t="s">
        <v>59</v>
      </c>
      <c r="F36" s="6">
        <v>2340</v>
      </c>
      <c r="G36" s="6">
        <v>6</v>
      </c>
      <c r="H36" s="6">
        <v>0</v>
      </c>
      <c r="I36" s="2">
        <v>11797827</v>
      </c>
      <c r="J36" s="2">
        <v>0</v>
      </c>
      <c r="K36" s="2">
        <v>38829453</v>
      </c>
      <c r="L36" s="2">
        <v>475541</v>
      </c>
      <c r="M36" s="2">
        <v>33372262</v>
      </c>
      <c r="N36" s="2">
        <v>33372262</v>
      </c>
      <c r="O36" s="2">
        <v>0</v>
      </c>
      <c r="P36" s="2">
        <v>5390112</v>
      </c>
      <c r="Q36" s="5">
        <v>0.13880000000000001</v>
      </c>
      <c r="R36" t="s">
        <v>42</v>
      </c>
      <c r="S36" s="3">
        <v>1.6329219643312201</v>
      </c>
      <c r="T36" s="3">
        <v>3.5120693905560101</v>
      </c>
      <c r="U36" s="3">
        <v>0.60107779354636903</v>
      </c>
      <c r="V36" s="3">
        <v>0.33149324871436098</v>
      </c>
      <c r="W36" s="3">
        <v>8.6710883283845394E-2</v>
      </c>
      <c r="X36" s="3">
        <v>0.38793584615200699</v>
      </c>
      <c r="Y36" s="3">
        <v>0.72556933881893404</v>
      </c>
      <c r="Z36" s="3">
        <v>3.9776538966166203E-2</v>
      </c>
      <c r="AA36" s="3">
        <v>0</v>
      </c>
      <c r="AB36" s="3">
        <v>0</v>
      </c>
      <c r="AC36" s="3">
        <v>23.864456705068701</v>
      </c>
      <c r="AD36" s="3">
        <v>0</v>
      </c>
      <c r="AE36" s="3">
        <v>0</v>
      </c>
      <c r="AF36" s="3">
        <v>0</v>
      </c>
      <c r="AG36" s="3">
        <v>0.99010929643020396</v>
      </c>
      <c r="AH36" s="2">
        <v>1500000</v>
      </c>
      <c r="AI36" s="3">
        <v>0</v>
      </c>
      <c r="AJ36" s="3">
        <v>0</v>
      </c>
      <c r="AL36">
        <f t="shared" si="0"/>
        <v>1</v>
      </c>
    </row>
    <row r="37" spans="1:38" ht="14.45" customHeight="1" x14ac:dyDescent="0.25">
      <c r="A37">
        <v>17339</v>
      </c>
      <c r="B37" s="1">
        <v>45930</v>
      </c>
      <c r="C37">
        <v>1</v>
      </c>
      <c r="D37" s="16" t="s">
        <v>94</v>
      </c>
      <c r="E37" t="s">
        <v>95</v>
      </c>
      <c r="F37" s="6">
        <v>1470</v>
      </c>
      <c r="G37" s="6">
        <v>3</v>
      </c>
      <c r="H37" s="6">
        <v>0</v>
      </c>
      <c r="I37" s="2">
        <v>3602498</v>
      </c>
      <c r="J37" s="2">
        <v>0</v>
      </c>
      <c r="K37" s="2">
        <v>11448097</v>
      </c>
      <c r="L37" s="2">
        <v>197066</v>
      </c>
      <c r="M37" s="2">
        <v>9206321</v>
      </c>
      <c r="N37" s="2">
        <v>8963600</v>
      </c>
      <c r="O37" s="2">
        <v>242721</v>
      </c>
      <c r="P37" s="2">
        <v>2224284</v>
      </c>
      <c r="Q37" s="5">
        <v>0.1943</v>
      </c>
      <c r="R37" t="s">
        <v>42</v>
      </c>
      <c r="S37" s="3">
        <v>2.2951820435017898</v>
      </c>
      <c r="T37" s="3">
        <v>4.2054733347094002</v>
      </c>
      <c r="U37" s="3">
        <v>0.56431185449382204</v>
      </c>
      <c r="V37" s="3">
        <v>3.9500368910683599E-2</v>
      </c>
      <c r="W37" s="3">
        <v>3.9500368910683599E-2</v>
      </c>
      <c r="X37" s="3">
        <v>0.32310913149708897</v>
      </c>
      <c r="Y37" s="3">
        <v>6.3975643398055296E-2</v>
      </c>
      <c r="Z37" s="3">
        <v>0.52996829541551305</v>
      </c>
      <c r="AA37" s="3">
        <v>0</v>
      </c>
      <c r="AB37" s="3">
        <v>0</v>
      </c>
      <c r="AC37" s="3">
        <v>33.778400025785899</v>
      </c>
      <c r="AD37" s="3">
        <v>0</v>
      </c>
      <c r="AE37" s="3">
        <v>2.1201864379730502</v>
      </c>
      <c r="AF37" s="3">
        <v>0</v>
      </c>
      <c r="AG37" s="3">
        <v>0</v>
      </c>
      <c r="AH37" s="2">
        <v>680000</v>
      </c>
      <c r="AI37" s="3">
        <v>0</v>
      </c>
      <c r="AJ37" s="3">
        <v>0</v>
      </c>
      <c r="AL37">
        <f t="shared" si="0"/>
        <v>1</v>
      </c>
    </row>
    <row r="38" spans="1:38" ht="14.45" customHeight="1" x14ac:dyDescent="0.25">
      <c r="A38">
        <v>200</v>
      </c>
      <c r="B38" s="1">
        <v>45930</v>
      </c>
      <c r="C38">
        <v>1</v>
      </c>
      <c r="D38" s="16" t="s">
        <v>96</v>
      </c>
      <c r="E38" t="s">
        <v>59</v>
      </c>
      <c r="F38" s="6">
        <v>902</v>
      </c>
      <c r="G38" s="6">
        <v>2</v>
      </c>
      <c r="H38" s="6">
        <v>1</v>
      </c>
      <c r="I38" s="2">
        <v>3417891</v>
      </c>
      <c r="J38" s="2">
        <v>0</v>
      </c>
      <c r="K38" s="2">
        <v>9943553</v>
      </c>
      <c r="L38" s="2">
        <v>74445</v>
      </c>
      <c r="M38" s="2">
        <v>7095267</v>
      </c>
      <c r="N38" s="2">
        <v>6844581</v>
      </c>
      <c r="O38" s="2">
        <v>250686</v>
      </c>
      <c r="P38" s="2">
        <v>2834375</v>
      </c>
      <c r="Q38" s="5">
        <v>0.28499999999999998</v>
      </c>
      <c r="R38" t="s">
        <v>42</v>
      </c>
      <c r="S38" s="3">
        <v>0.99823473561210996</v>
      </c>
      <c r="T38" s="3">
        <v>3.9401073908558302</v>
      </c>
      <c r="U38" s="3">
        <v>0.75603881357098601</v>
      </c>
      <c r="V38" s="3">
        <v>2.04512080695376E-2</v>
      </c>
      <c r="W38" s="3">
        <v>0</v>
      </c>
      <c r="X38" s="3">
        <v>1.21481346245389</v>
      </c>
      <c r="Y38" s="3">
        <v>2.46615214994487E-2</v>
      </c>
      <c r="Z38" s="3">
        <v>0</v>
      </c>
      <c r="AA38" s="3">
        <v>0</v>
      </c>
      <c r="AB38" s="3">
        <v>0</v>
      </c>
      <c r="AC38" s="3">
        <v>61.849682905094397</v>
      </c>
      <c r="AD38" s="3">
        <v>0</v>
      </c>
      <c r="AE38" s="3">
        <v>2.5210908012457902</v>
      </c>
      <c r="AF38" s="3">
        <v>0</v>
      </c>
      <c r="AG38" s="3">
        <v>0</v>
      </c>
      <c r="AH38" s="2">
        <v>500000</v>
      </c>
      <c r="AI38" s="3">
        <v>0</v>
      </c>
      <c r="AJ38" s="3">
        <v>0</v>
      </c>
      <c r="AL38">
        <f t="shared" si="0"/>
        <v>1</v>
      </c>
    </row>
    <row r="39" spans="1:38" ht="14.45" customHeight="1" x14ac:dyDescent="0.25">
      <c r="A39">
        <v>60648</v>
      </c>
      <c r="B39" s="1">
        <v>45930</v>
      </c>
      <c r="C39">
        <v>2</v>
      </c>
      <c r="D39" s="16" t="s">
        <v>97</v>
      </c>
      <c r="E39" t="s">
        <v>67</v>
      </c>
      <c r="F39" s="6">
        <v>4396</v>
      </c>
      <c r="G39" s="6">
        <v>10</v>
      </c>
      <c r="H39" s="6">
        <v>3</v>
      </c>
      <c r="I39" s="2">
        <v>47875745</v>
      </c>
      <c r="J39" s="2">
        <v>0</v>
      </c>
      <c r="K39" s="2">
        <v>117068634</v>
      </c>
      <c r="L39" s="2">
        <v>566468</v>
      </c>
      <c r="M39" s="2">
        <v>101493915</v>
      </c>
      <c r="N39" s="2">
        <v>97238915</v>
      </c>
      <c r="O39" s="2">
        <v>4255000</v>
      </c>
      <c r="P39" s="2">
        <v>15228146</v>
      </c>
      <c r="Q39" s="5">
        <v>0.13009999999999999</v>
      </c>
      <c r="R39" t="s">
        <v>42</v>
      </c>
      <c r="S39" s="3">
        <v>0.64516911222067097</v>
      </c>
      <c r="T39" s="3">
        <v>2.2803796731183601</v>
      </c>
      <c r="U39" s="3">
        <v>0.73063918246368598</v>
      </c>
      <c r="V39" s="3">
        <v>0.16385541363377201</v>
      </c>
      <c r="W39" s="3">
        <v>5.4612204990230402E-2</v>
      </c>
      <c r="X39" s="3">
        <v>0.20376915283511501</v>
      </c>
      <c r="Y39" s="3">
        <v>0.51514478518921503</v>
      </c>
      <c r="Z39" s="3">
        <v>0.27535196996403899</v>
      </c>
      <c r="AA39" s="3">
        <v>0</v>
      </c>
      <c r="AB39" s="3">
        <v>0</v>
      </c>
      <c r="AC39" s="3">
        <v>38.147827025981996</v>
      </c>
      <c r="AD39" s="3">
        <v>-2.5720662252647202</v>
      </c>
      <c r="AE39" s="3">
        <v>3.6346200127354402</v>
      </c>
      <c r="AF39" s="3">
        <v>0</v>
      </c>
      <c r="AG39" s="3">
        <v>0</v>
      </c>
      <c r="AH39" s="2">
        <v>2170000</v>
      </c>
      <c r="AI39" s="3">
        <v>0</v>
      </c>
      <c r="AJ39" s="3">
        <v>0</v>
      </c>
      <c r="AL39">
        <f t="shared" si="0"/>
        <v>1</v>
      </c>
    </row>
    <row r="40" spans="1:38" ht="14.45" customHeight="1" x14ac:dyDescent="0.25">
      <c r="A40">
        <v>14879</v>
      </c>
      <c r="B40" s="1">
        <v>45930</v>
      </c>
      <c r="C40">
        <v>1</v>
      </c>
      <c r="D40" s="16" t="s">
        <v>98</v>
      </c>
      <c r="E40" t="s">
        <v>59</v>
      </c>
      <c r="F40" s="6">
        <v>843</v>
      </c>
      <c r="G40" s="6">
        <v>3</v>
      </c>
      <c r="H40" s="6">
        <v>1</v>
      </c>
      <c r="I40" s="2">
        <v>5072956</v>
      </c>
      <c r="J40" s="2">
        <v>0</v>
      </c>
      <c r="K40" s="2">
        <v>8916291</v>
      </c>
      <c r="L40" s="2">
        <v>-43577</v>
      </c>
      <c r="M40" s="2">
        <v>7690411</v>
      </c>
      <c r="N40" s="2">
        <v>7690411</v>
      </c>
      <c r="O40" s="2">
        <v>0</v>
      </c>
      <c r="P40" s="2">
        <v>1217471</v>
      </c>
      <c r="Q40" s="5">
        <v>0.13650000000000001</v>
      </c>
      <c r="R40" t="s">
        <v>42</v>
      </c>
      <c r="S40" s="3">
        <v>-0.65164614598902904</v>
      </c>
      <c r="T40" s="3">
        <v>4.6821561416811797</v>
      </c>
      <c r="U40" s="3">
        <v>0.89826033349134304</v>
      </c>
      <c r="V40" s="3">
        <v>0.25657624469835699</v>
      </c>
      <c r="W40" s="3">
        <v>0.101814405644362</v>
      </c>
      <c r="X40" s="3">
        <v>1.89950395785022</v>
      </c>
      <c r="Y40" s="3">
        <v>1.06910144060926</v>
      </c>
      <c r="Z40" s="3">
        <v>0.98277494905422802</v>
      </c>
      <c r="AA40" s="3">
        <v>0</v>
      </c>
      <c r="AB40" s="3">
        <v>0</v>
      </c>
      <c r="AC40" s="3">
        <v>21.420532371588099</v>
      </c>
      <c r="AD40" s="3">
        <v>0</v>
      </c>
      <c r="AE40" s="3">
        <v>0</v>
      </c>
      <c r="AF40" s="3">
        <v>0</v>
      </c>
      <c r="AG40" s="3">
        <v>0</v>
      </c>
      <c r="AH40" s="2">
        <v>250000</v>
      </c>
      <c r="AI40" s="3">
        <v>0</v>
      </c>
      <c r="AJ40" s="3">
        <v>0</v>
      </c>
      <c r="AL40">
        <f t="shared" si="0"/>
        <v>0</v>
      </c>
    </row>
    <row r="41" spans="1:38" ht="14.45" customHeight="1" x14ac:dyDescent="0.25">
      <c r="A41">
        <v>5885</v>
      </c>
      <c r="B41" s="1">
        <v>45930</v>
      </c>
      <c r="C41">
        <v>1</v>
      </c>
      <c r="D41" s="16" t="s">
        <v>99</v>
      </c>
      <c r="E41" t="s">
        <v>84</v>
      </c>
      <c r="F41" s="6">
        <v>6170</v>
      </c>
      <c r="G41" s="6">
        <v>23</v>
      </c>
      <c r="H41" s="6">
        <v>4</v>
      </c>
      <c r="I41" s="2">
        <v>18144067</v>
      </c>
      <c r="J41" s="2">
        <v>0</v>
      </c>
      <c r="K41" s="2">
        <v>66157062</v>
      </c>
      <c r="L41" s="2">
        <v>496882</v>
      </c>
      <c r="M41" s="2">
        <v>55273992</v>
      </c>
      <c r="N41" s="2">
        <v>52048594</v>
      </c>
      <c r="O41" s="2">
        <v>3225398</v>
      </c>
      <c r="P41" s="2">
        <v>10141487</v>
      </c>
      <c r="Q41" s="5">
        <v>0.15329999999999999</v>
      </c>
      <c r="R41" t="s">
        <v>42</v>
      </c>
      <c r="S41" s="3">
        <v>1.0014189162954901</v>
      </c>
      <c r="T41" s="3">
        <v>3.9488412186945898</v>
      </c>
      <c r="U41" s="3">
        <v>0.90153680628176103</v>
      </c>
      <c r="V41" s="3">
        <v>2.3445460160613401</v>
      </c>
      <c r="W41" s="3">
        <v>1.1794158387973299</v>
      </c>
      <c r="X41" s="3">
        <v>1.3577496158937199</v>
      </c>
      <c r="Y41" s="3">
        <v>4.1946116974759198</v>
      </c>
      <c r="Z41" s="3">
        <v>2.0439310329934899</v>
      </c>
      <c r="AA41" s="3">
        <v>0</v>
      </c>
      <c r="AB41" s="3">
        <v>0</v>
      </c>
      <c r="AC41" s="3">
        <v>47.1437712877878</v>
      </c>
      <c r="AD41" s="3">
        <v>-0.59776243858518996</v>
      </c>
      <c r="AE41" s="3">
        <v>4.8753646284957499</v>
      </c>
      <c r="AF41" s="3">
        <v>0</v>
      </c>
      <c r="AG41" s="3">
        <v>0</v>
      </c>
      <c r="AH41" s="2">
        <v>3500000</v>
      </c>
      <c r="AI41" s="3">
        <v>2.7116339053631902</v>
      </c>
      <c r="AJ41" s="3">
        <v>2.7116339053631902</v>
      </c>
      <c r="AL41">
        <f t="shared" si="0"/>
        <v>1</v>
      </c>
    </row>
    <row r="42" spans="1:38" ht="14.45" customHeight="1" x14ac:dyDescent="0.25">
      <c r="A42">
        <v>11867</v>
      </c>
      <c r="B42" s="1">
        <v>45930</v>
      </c>
      <c r="C42">
        <v>1</v>
      </c>
      <c r="D42" s="16" t="s">
        <v>100</v>
      </c>
      <c r="E42" t="s">
        <v>101</v>
      </c>
      <c r="F42" s="6">
        <v>4751</v>
      </c>
      <c r="G42" s="6">
        <v>14</v>
      </c>
      <c r="H42" s="6">
        <v>1</v>
      </c>
      <c r="I42" s="2">
        <v>48357741</v>
      </c>
      <c r="J42" s="2">
        <v>915673</v>
      </c>
      <c r="K42" s="2">
        <v>73818853</v>
      </c>
      <c r="L42" s="2">
        <v>916716</v>
      </c>
      <c r="M42" s="2">
        <v>65612669</v>
      </c>
      <c r="N42" s="2">
        <v>60483734</v>
      </c>
      <c r="O42" s="2">
        <v>5128935</v>
      </c>
      <c r="P42" s="2">
        <v>8206977</v>
      </c>
      <c r="Q42" s="5">
        <v>0.11119999999999999</v>
      </c>
      <c r="R42" t="s">
        <v>42</v>
      </c>
      <c r="S42" s="3">
        <v>1.65579381191415</v>
      </c>
      <c r="T42" s="3">
        <v>4.0338240783376396</v>
      </c>
      <c r="U42" s="3">
        <v>0.573053366182114</v>
      </c>
      <c r="V42" s="3">
        <v>1.6365859604566699</v>
      </c>
      <c r="W42" s="3">
        <v>0.66033688380935796</v>
      </c>
      <c r="X42" s="3">
        <v>0.57655298662524401</v>
      </c>
      <c r="Y42" s="3">
        <v>9.6432096739152495</v>
      </c>
      <c r="Z42" s="3">
        <v>2.02475284139337</v>
      </c>
      <c r="AA42" s="3">
        <v>0</v>
      </c>
      <c r="AB42" s="3">
        <v>11.1572507148491</v>
      </c>
      <c r="AC42" s="3">
        <v>31.206556406396601</v>
      </c>
      <c r="AD42" s="3">
        <v>0</v>
      </c>
      <c r="AE42" s="3">
        <v>6.9480014814101798</v>
      </c>
      <c r="AF42" s="3">
        <v>0</v>
      </c>
      <c r="AG42" s="3">
        <v>0</v>
      </c>
      <c r="AH42" s="2">
        <v>3000000</v>
      </c>
      <c r="AI42" s="3">
        <v>0</v>
      </c>
      <c r="AJ42" s="3">
        <v>0</v>
      </c>
      <c r="AL42">
        <f t="shared" si="0"/>
        <v>1</v>
      </c>
    </row>
    <row r="43" spans="1:38" ht="14.45" customHeight="1" x14ac:dyDescent="0.25">
      <c r="A43">
        <v>64967</v>
      </c>
      <c r="B43" s="1">
        <v>45930</v>
      </c>
      <c r="C43">
        <v>2</v>
      </c>
      <c r="D43" s="16" t="s">
        <v>102</v>
      </c>
      <c r="E43" t="s">
        <v>67</v>
      </c>
      <c r="F43" s="6">
        <v>1157</v>
      </c>
      <c r="G43" s="6">
        <v>2</v>
      </c>
      <c r="H43" s="6">
        <v>0</v>
      </c>
      <c r="I43" s="2">
        <v>4326333</v>
      </c>
      <c r="J43" s="2">
        <v>0</v>
      </c>
      <c r="K43" s="2">
        <v>5478228</v>
      </c>
      <c r="L43" s="2">
        <v>65605</v>
      </c>
      <c r="M43" s="2">
        <v>4416371</v>
      </c>
      <c r="N43" s="2">
        <v>4416371</v>
      </c>
      <c r="O43" s="2">
        <v>0</v>
      </c>
      <c r="P43" s="2">
        <v>1038132</v>
      </c>
      <c r="Q43" s="5">
        <v>0.1895</v>
      </c>
      <c r="R43" t="s">
        <v>42</v>
      </c>
      <c r="S43" s="3">
        <v>1.5967450302056301</v>
      </c>
      <c r="T43" s="3">
        <v>5.6517058679071601</v>
      </c>
      <c r="U43" s="3">
        <v>0.72586912919939806</v>
      </c>
      <c r="V43" s="3">
        <v>0.41538642540923199</v>
      </c>
      <c r="W43" s="3">
        <v>0.34442563713888902</v>
      </c>
      <c r="X43" s="3">
        <v>2.1571617348918801</v>
      </c>
      <c r="Y43" s="3">
        <v>1.73109007332401</v>
      </c>
      <c r="Z43" s="3">
        <v>1.3715982167970899</v>
      </c>
      <c r="AA43" s="3">
        <v>0</v>
      </c>
      <c r="AB43" s="3">
        <v>0</v>
      </c>
      <c r="AC43" s="3">
        <v>21.489959892140298</v>
      </c>
      <c r="AD43" s="3">
        <v>0</v>
      </c>
      <c r="AE43" s="3">
        <v>0</v>
      </c>
      <c r="AF43" s="3">
        <v>0</v>
      </c>
      <c r="AG43" s="3">
        <v>0</v>
      </c>
      <c r="AH43" s="2">
        <v>0</v>
      </c>
      <c r="AI43" s="3">
        <v>0</v>
      </c>
      <c r="AJ43" s="3">
        <v>0</v>
      </c>
      <c r="AL43">
        <f t="shared" si="0"/>
        <v>1</v>
      </c>
    </row>
    <row r="44" spans="1:38" ht="14.45" customHeight="1" x14ac:dyDescent="0.25">
      <c r="A44">
        <v>68161</v>
      </c>
      <c r="B44" s="1">
        <v>45930</v>
      </c>
      <c r="C44">
        <v>2</v>
      </c>
      <c r="D44" s="16" t="s">
        <v>103</v>
      </c>
      <c r="E44" t="s">
        <v>104</v>
      </c>
      <c r="F44" s="6">
        <v>216</v>
      </c>
      <c r="G44" s="6">
        <v>0</v>
      </c>
      <c r="H44" s="6">
        <v>2</v>
      </c>
      <c r="I44" s="2">
        <v>1227192</v>
      </c>
      <c r="J44" s="2">
        <v>0</v>
      </c>
      <c r="K44" s="2">
        <v>1466539</v>
      </c>
      <c r="L44" s="2">
        <v>6987</v>
      </c>
      <c r="M44" s="2">
        <v>1034630</v>
      </c>
      <c r="N44" s="2">
        <v>1034630</v>
      </c>
      <c r="O44" s="2">
        <v>0</v>
      </c>
      <c r="P44" s="2">
        <v>405361</v>
      </c>
      <c r="Q44" s="5">
        <v>0.27639999999999998</v>
      </c>
      <c r="R44" t="s">
        <v>42</v>
      </c>
      <c r="S44" s="3">
        <v>0.63523711268503602</v>
      </c>
      <c r="T44" s="3">
        <v>3.8361521014215501</v>
      </c>
      <c r="U44" s="3">
        <v>0.83648873183403105</v>
      </c>
      <c r="V44" s="3">
        <v>4.9263684900162303</v>
      </c>
      <c r="W44" s="3">
        <v>3.2330719235457899</v>
      </c>
      <c r="X44" s="3">
        <v>1.32310184551399</v>
      </c>
      <c r="Y44" s="3">
        <v>14.9141135925755</v>
      </c>
      <c r="Z44" s="3">
        <v>0</v>
      </c>
      <c r="AA44" s="3">
        <v>0</v>
      </c>
      <c r="AB44" s="3">
        <v>0</v>
      </c>
      <c r="AC44" s="3">
        <v>16.411564915764298</v>
      </c>
      <c r="AD44" s="3">
        <v>0</v>
      </c>
      <c r="AE44" s="3">
        <v>0</v>
      </c>
      <c r="AF44" s="3">
        <v>0</v>
      </c>
      <c r="AG44" s="3">
        <v>0</v>
      </c>
      <c r="AH44" s="2">
        <v>100000</v>
      </c>
      <c r="AI44" s="3">
        <v>0</v>
      </c>
      <c r="AJ44" s="3">
        <v>0</v>
      </c>
      <c r="AL44">
        <f t="shared" si="0"/>
        <v>1</v>
      </c>
    </row>
    <row r="45" spans="1:38" ht="14.45" customHeight="1" x14ac:dyDescent="0.25">
      <c r="A45">
        <v>6178</v>
      </c>
      <c r="B45" s="1">
        <v>45930</v>
      </c>
      <c r="C45">
        <v>1</v>
      </c>
      <c r="D45" s="16" t="s">
        <v>105</v>
      </c>
      <c r="E45" t="s">
        <v>55</v>
      </c>
      <c r="F45" s="6">
        <v>191924</v>
      </c>
      <c r="G45" s="6">
        <v>500</v>
      </c>
      <c r="H45" s="6">
        <v>34</v>
      </c>
      <c r="I45" s="2">
        <v>2053030457</v>
      </c>
      <c r="J45" s="2">
        <v>189811069</v>
      </c>
      <c r="K45" s="2">
        <v>2534595067</v>
      </c>
      <c r="L45" s="2">
        <v>19549120</v>
      </c>
      <c r="M45" s="2">
        <v>2033694732</v>
      </c>
      <c r="N45" s="2">
        <v>1880747990</v>
      </c>
      <c r="O45" s="2">
        <v>152946742</v>
      </c>
      <c r="P45" s="2">
        <v>341591828</v>
      </c>
      <c r="Q45" s="5">
        <v>0.13450000000000001</v>
      </c>
      <c r="R45" t="s">
        <v>42</v>
      </c>
      <c r="S45" s="3">
        <v>1.0283888607178999</v>
      </c>
      <c r="T45" s="3">
        <v>3.95187938713052</v>
      </c>
      <c r="U45" s="3">
        <v>0.65161403328904399</v>
      </c>
      <c r="V45" s="3">
        <v>3.55013384002612</v>
      </c>
      <c r="W45" s="3">
        <v>2.3589787396904698</v>
      </c>
      <c r="X45" s="3">
        <v>1.7494972798642701</v>
      </c>
      <c r="Y45" s="3">
        <v>21.336965063461601</v>
      </c>
      <c r="Z45" s="3">
        <v>5.5899074377154001</v>
      </c>
      <c r="AA45" s="3">
        <v>54.9025801050486</v>
      </c>
      <c r="AB45" s="3">
        <v>55.566630534264398</v>
      </c>
      <c r="AC45" s="3">
        <v>14.5536657828586</v>
      </c>
      <c r="AD45" s="3">
        <v>-0.16281361391350399</v>
      </c>
      <c r="AE45" s="3">
        <v>6.0343659620955101</v>
      </c>
      <c r="AF45" s="3">
        <v>4.7344840823838004</v>
      </c>
      <c r="AG45" s="3">
        <v>0</v>
      </c>
      <c r="AH45" s="2">
        <v>758240657</v>
      </c>
      <c r="AI45" s="3">
        <v>0</v>
      </c>
      <c r="AJ45" s="3">
        <v>0</v>
      </c>
      <c r="AL45">
        <f t="shared" si="0"/>
        <v>1</v>
      </c>
    </row>
    <row r="46" spans="1:38" ht="14.45" customHeight="1" x14ac:dyDescent="0.25">
      <c r="A46">
        <v>62217</v>
      </c>
      <c r="B46" s="1">
        <v>45930</v>
      </c>
      <c r="C46">
        <v>2</v>
      </c>
      <c r="D46" s="16" t="s">
        <v>106</v>
      </c>
      <c r="E46" t="s">
        <v>84</v>
      </c>
      <c r="F46" s="6">
        <v>15002</v>
      </c>
      <c r="G46" s="6">
        <v>40</v>
      </c>
      <c r="H46" s="6">
        <v>5</v>
      </c>
      <c r="I46" s="2">
        <v>122329435</v>
      </c>
      <c r="J46" s="2">
        <v>0</v>
      </c>
      <c r="K46" s="2">
        <v>204608001</v>
      </c>
      <c r="L46" s="2">
        <v>2446369</v>
      </c>
      <c r="M46" s="2">
        <v>153590801</v>
      </c>
      <c r="N46" s="2">
        <v>146841509</v>
      </c>
      <c r="O46" s="2">
        <v>6749292</v>
      </c>
      <c r="P46" s="2">
        <v>48021601</v>
      </c>
      <c r="Q46" s="5">
        <v>0.23449999999999999</v>
      </c>
      <c r="R46" t="s">
        <v>42</v>
      </c>
      <c r="S46" s="3">
        <v>1.5941826895290001</v>
      </c>
      <c r="T46" s="3">
        <v>3.54920561814524</v>
      </c>
      <c r="U46" s="3">
        <v>0.66973990267675798</v>
      </c>
      <c r="V46" s="3">
        <v>0.93325943997043703</v>
      </c>
      <c r="W46" s="3">
        <v>0.51331962744698401</v>
      </c>
      <c r="X46" s="3">
        <v>0.58773099050118205</v>
      </c>
      <c r="Y46" s="3">
        <v>2.3773697174319501</v>
      </c>
      <c r="Z46" s="3">
        <v>0.33964506930953797</v>
      </c>
      <c r="AA46" s="3">
        <v>0</v>
      </c>
      <c r="AB46" s="3">
        <v>0</v>
      </c>
      <c r="AC46" s="3">
        <v>16.1933804338375</v>
      </c>
      <c r="AD46" s="3">
        <v>0</v>
      </c>
      <c r="AE46" s="3">
        <v>3.2986451981415899</v>
      </c>
      <c r="AF46" s="3">
        <v>0</v>
      </c>
      <c r="AG46" s="3">
        <v>0.31845877025216202</v>
      </c>
      <c r="AH46" s="2">
        <v>23400000</v>
      </c>
      <c r="AI46" s="3">
        <v>0.29236842811633901</v>
      </c>
      <c r="AJ46" s="3">
        <v>0.16742465541704901</v>
      </c>
      <c r="AL46">
        <f t="shared" si="0"/>
        <v>1</v>
      </c>
    </row>
    <row r="47" spans="1:38" ht="14.45" customHeight="1" x14ac:dyDescent="0.25">
      <c r="A47">
        <v>97111</v>
      </c>
      <c r="B47" s="1">
        <v>45930</v>
      </c>
      <c r="C47">
        <v>3</v>
      </c>
      <c r="D47" s="16" t="s">
        <v>107</v>
      </c>
      <c r="E47" t="s">
        <v>88</v>
      </c>
      <c r="F47" s="6">
        <v>14392</v>
      </c>
      <c r="G47" s="6">
        <v>45</v>
      </c>
      <c r="H47" s="6">
        <v>7</v>
      </c>
      <c r="I47" s="2">
        <v>153137701</v>
      </c>
      <c r="J47" s="2">
        <v>50269624</v>
      </c>
      <c r="K47" s="2">
        <v>188453114</v>
      </c>
      <c r="L47" s="2">
        <v>2145918</v>
      </c>
      <c r="M47" s="2">
        <v>166686982</v>
      </c>
      <c r="N47" s="2">
        <v>0</v>
      </c>
      <c r="O47" s="2">
        <v>0</v>
      </c>
      <c r="P47" s="2">
        <v>14714746</v>
      </c>
      <c r="Q47" s="5">
        <v>7.8100000000000003E-2</v>
      </c>
      <c r="R47" t="s">
        <v>42</v>
      </c>
      <c r="S47" s="3">
        <v>1.51826835825064</v>
      </c>
      <c r="T47" s="3">
        <v>3.8442474344042901</v>
      </c>
      <c r="U47" s="3">
        <v>0.751748761284315</v>
      </c>
      <c r="V47" s="3">
        <v>1.9483268852260001</v>
      </c>
      <c r="W47" s="3">
        <v>1.32715718384724</v>
      </c>
      <c r="X47" s="3">
        <v>0.94593166185771604</v>
      </c>
      <c r="Y47" s="3">
        <v>20.276415236797199</v>
      </c>
      <c r="Z47" s="3">
        <v>1.70556121050272</v>
      </c>
      <c r="AA47" s="3">
        <v>283.57809913946198</v>
      </c>
      <c r="AB47" s="3">
        <v>341.62753471925402</v>
      </c>
      <c r="AC47" s="3">
        <v>8.0788137042935801</v>
      </c>
      <c r="AD47" s="3">
        <v>-9.2879754771166301</v>
      </c>
      <c r="AE47" s="3">
        <v>0</v>
      </c>
      <c r="AF47" s="3">
        <v>4.0991628294345901</v>
      </c>
      <c r="AG47" s="3">
        <v>0</v>
      </c>
      <c r="AH47" s="2">
        <v>13850547</v>
      </c>
      <c r="AI47" s="3">
        <v>17.329554991978799</v>
      </c>
      <c r="AJ47" s="3">
        <v>7.8588444543996898</v>
      </c>
      <c r="AL47">
        <f t="shared" si="0"/>
        <v>1</v>
      </c>
    </row>
    <row r="48" spans="1:38" ht="14.45" customHeight="1" x14ac:dyDescent="0.25">
      <c r="A48">
        <v>96071</v>
      </c>
      <c r="B48" s="1">
        <v>45930</v>
      </c>
      <c r="C48">
        <v>3</v>
      </c>
      <c r="D48" s="16" t="s">
        <v>108</v>
      </c>
      <c r="E48" t="s">
        <v>67</v>
      </c>
      <c r="F48" s="6">
        <v>32867</v>
      </c>
      <c r="G48" s="6">
        <v>110</v>
      </c>
      <c r="H48" s="6">
        <v>0</v>
      </c>
      <c r="I48" s="2">
        <v>605919301</v>
      </c>
      <c r="J48" s="2">
        <v>0</v>
      </c>
      <c r="K48" s="2">
        <v>1109027190</v>
      </c>
      <c r="L48" s="2">
        <v>7885043</v>
      </c>
      <c r="M48" s="2">
        <v>959106458</v>
      </c>
      <c r="N48" s="2">
        <v>0</v>
      </c>
      <c r="O48" s="2">
        <v>0</v>
      </c>
      <c r="P48" s="2">
        <v>157893814</v>
      </c>
      <c r="Q48" s="5">
        <v>0.14230000000000001</v>
      </c>
      <c r="R48" t="s">
        <v>42</v>
      </c>
      <c r="S48" s="3">
        <v>0.94798312985154698</v>
      </c>
      <c r="T48" s="3">
        <v>2.35444266549798</v>
      </c>
      <c r="U48" s="3">
        <v>0.65452290022847803</v>
      </c>
      <c r="V48" s="3">
        <v>0.37166203424835298</v>
      </c>
      <c r="W48" s="3">
        <v>8.8372494343103902E-2</v>
      </c>
      <c r="X48" s="3">
        <v>0.50410046271161801</v>
      </c>
      <c r="Y48" s="3">
        <v>1.42625726933165</v>
      </c>
      <c r="Z48" s="3">
        <v>0.376484033757016</v>
      </c>
      <c r="AA48" s="3">
        <v>0</v>
      </c>
      <c r="AB48" s="3">
        <v>0</v>
      </c>
      <c r="AC48" s="3">
        <v>25.613663538763198</v>
      </c>
      <c r="AD48" s="3">
        <v>-9.2217678648259103</v>
      </c>
      <c r="AE48" s="3">
        <v>0</v>
      </c>
      <c r="AF48" s="3">
        <v>0</v>
      </c>
      <c r="AG48" s="3">
        <v>0</v>
      </c>
      <c r="AH48" s="2">
        <v>290105279</v>
      </c>
      <c r="AI48" s="3">
        <v>0.43285926325144097</v>
      </c>
      <c r="AJ48" s="3">
        <v>0.43285926325144097</v>
      </c>
      <c r="AL48">
        <f t="shared" si="0"/>
        <v>1</v>
      </c>
    </row>
    <row r="49" spans="1:38" ht="14.45" customHeight="1" x14ac:dyDescent="0.25">
      <c r="A49">
        <v>2540</v>
      </c>
      <c r="B49" s="1">
        <v>45930</v>
      </c>
      <c r="C49">
        <v>1</v>
      </c>
      <c r="D49" s="16" t="s">
        <v>109</v>
      </c>
      <c r="E49" t="s">
        <v>110</v>
      </c>
      <c r="F49" s="6">
        <v>180743</v>
      </c>
      <c r="G49" s="6">
        <v>406</v>
      </c>
      <c r="H49" s="6">
        <v>9</v>
      </c>
      <c r="I49" s="2">
        <v>2137944351</v>
      </c>
      <c r="J49" s="2">
        <v>21020810</v>
      </c>
      <c r="K49" s="2">
        <v>2526409531</v>
      </c>
      <c r="L49" s="2">
        <v>22015766</v>
      </c>
      <c r="M49" s="2">
        <v>2253990204</v>
      </c>
      <c r="N49" s="2">
        <v>2131606458</v>
      </c>
      <c r="O49" s="2">
        <v>122383746</v>
      </c>
      <c r="P49" s="2">
        <v>234939851</v>
      </c>
      <c r="Q49" s="5">
        <v>9.2899999999999996E-2</v>
      </c>
      <c r="R49" t="s">
        <v>42</v>
      </c>
      <c r="S49" s="3">
        <v>1.1619000920665301</v>
      </c>
      <c r="T49" s="3">
        <v>3.9123184683183001</v>
      </c>
      <c r="U49" s="3">
        <v>0.70634524171723101</v>
      </c>
      <c r="V49" s="3">
        <v>1.8936179971692799</v>
      </c>
      <c r="W49" s="3">
        <v>0.72679950685956796</v>
      </c>
      <c r="X49" s="3">
        <v>1.16348973201127</v>
      </c>
      <c r="Y49" s="3">
        <v>17.231856931755701</v>
      </c>
      <c r="Z49" s="3">
        <v>5.6316810211989097</v>
      </c>
      <c r="AA49" s="3">
        <v>6.7562237451150802</v>
      </c>
      <c r="AB49" s="3">
        <v>8.9473156259046096</v>
      </c>
      <c r="AC49" s="3">
        <v>11.067569432788099</v>
      </c>
      <c r="AD49" s="3">
        <v>3.6681729231198001E-3</v>
      </c>
      <c r="AE49" s="3">
        <v>4.8441768643723497</v>
      </c>
      <c r="AF49" s="3">
        <v>0</v>
      </c>
      <c r="AG49" s="3">
        <v>-2.1282042951495702E-6</v>
      </c>
      <c r="AH49" s="2">
        <v>617161000</v>
      </c>
      <c r="AI49" s="3">
        <v>2.1282042951495701E-4</v>
      </c>
      <c r="AJ49" s="3">
        <v>0.11601437510062899</v>
      </c>
      <c r="AL49">
        <f t="shared" si="0"/>
        <v>1</v>
      </c>
    </row>
    <row r="50" spans="1:38" ht="14.45" customHeight="1" x14ac:dyDescent="0.25">
      <c r="A50">
        <v>6743</v>
      </c>
      <c r="B50" s="1">
        <v>45930</v>
      </c>
      <c r="C50">
        <v>1</v>
      </c>
      <c r="D50" s="16" t="s">
        <v>111</v>
      </c>
      <c r="E50" t="s">
        <v>55</v>
      </c>
      <c r="F50" s="6">
        <v>56059</v>
      </c>
      <c r="G50" s="6">
        <v>141</v>
      </c>
      <c r="H50" s="6">
        <v>2</v>
      </c>
      <c r="I50" s="2">
        <v>402254646</v>
      </c>
      <c r="J50" s="2">
        <v>0</v>
      </c>
      <c r="K50" s="2">
        <v>650459620</v>
      </c>
      <c r="L50" s="2">
        <v>8227185</v>
      </c>
      <c r="M50" s="2">
        <v>520364865</v>
      </c>
      <c r="N50" s="2">
        <v>492601271</v>
      </c>
      <c r="O50" s="2">
        <v>27763594</v>
      </c>
      <c r="P50" s="2">
        <v>118439301</v>
      </c>
      <c r="Q50" s="5">
        <v>0.18210000000000001</v>
      </c>
      <c r="R50" t="s">
        <v>42</v>
      </c>
      <c r="S50" s="3">
        <v>1.6864352010044801</v>
      </c>
      <c r="T50" s="3">
        <v>4.0162841571420902</v>
      </c>
      <c r="U50" s="3">
        <v>0.70054142401843</v>
      </c>
      <c r="V50" s="3">
        <v>2.3518368511273802</v>
      </c>
      <c r="W50" s="3">
        <v>0.27552696060097198</v>
      </c>
      <c r="X50" s="3">
        <v>1.08733038722939</v>
      </c>
      <c r="Y50" s="3">
        <v>7.9875285653703703</v>
      </c>
      <c r="Z50" s="3">
        <v>1.0577181640070601</v>
      </c>
      <c r="AA50" s="3">
        <v>0</v>
      </c>
      <c r="AB50" s="3">
        <v>0</v>
      </c>
      <c r="AC50" s="3">
        <v>21.919970066704501</v>
      </c>
      <c r="AD50" s="3">
        <v>0.19589105815475899</v>
      </c>
      <c r="AE50" s="3">
        <v>4.26830400325235</v>
      </c>
      <c r="AF50" s="3">
        <v>0</v>
      </c>
      <c r="AG50" s="3">
        <v>-1.2957092679903599</v>
      </c>
      <c r="AH50" s="2">
        <v>279873270</v>
      </c>
      <c r="AI50" s="3">
        <v>1.68862867571297E-2</v>
      </c>
      <c r="AJ50" s="3">
        <v>0.108068013673941</v>
      </c>
      <c r="AL50">
        <f t="shared" si="0"/>
        <v>1</v>
      </c>
    </row>
    <row r="51" spans="1:38" ht="14.45" customHeight="1" x14ac:dyDescent="0.25">
      <c r="A51">
        <v>13605</v>
      </c>
      <c r="B51" s="1">
        <v>45930</v>
      </c>
      <c r="C51">
        <v>1</v>
      </c>
      <c r="D51" s="16" t="s">
        <v>112</v>
      </c>
      <c r="E51" t="s">
        <v>47</v>
      </c>
      <c r="F51" s="6">
        <v>76485</v>
      </c>
      <c r="G51" s="6">
        <v>219</v>
      </c>
      <c r="H51" s="6">
        <v>3</v>
      </c>
      <c r="I51" s="2">
        <v>776962993</v>
      </c>
      <c r="J51" s="2">
        <v>104992158</v>
      </c>
      <c r="K51" s="2">
        <v>968610527</v>
      </c>
      <c r="L51" s="2">
        <v>863160</v>
      </c>
      <c r="M51" s="2">
        <v>815146135</v>
      </c>
      <c r="N51" s="2">
        <v>756554911</v>
      </c>
      <c r="O51" s="2">
        <v>58591224</v>
      </c>
      <c r="P51" s="2">
        <v>73579113</v>
      </c>
      <c r="Q51" s="5">
        <v>7.5899999999999995E-2</v>
      </c>
      <c r="R51" t="s">
        <v>42</v>
      </c>
      <c r="S51" s="3">
        <v>0.118817622555118</v>
      </c>
      <c r="T51" s="3">
        <v>3.4818747466837401</v>
      </c>
      <c r="U51" s="3">
        <v>0.80750135747865104</v>
      </c>
      <c r="V51" s="3">
        <v>1.6535304918956399</v>
      </c>
      <c r="W51" s="3">
        <v>0.95251151813867696</v>
      </c>
      <c r="X51" s="3">
        <v>1.2472245251454299</v>
      </c>
      <c r="Y51" s="3">
        <v>17.4605529696994</v>
      </c>
      <c r="Z51" s="3">
        <v>8.6947609710924301</v>
      </c>
      <c r="AA51" s="3">
        <v>133.31201750148799</v>
      </c>
      <c r="AB51" s="3">
        <v>142.692883508938</v>
      </c>
      <c r="AC51" s="3">
        <v>5.78550309313332</v>
      </c>
      <c r="AD51" s="3">
        <v>-9.5067699443454803</v>
      </c>
      <c r="AE51" s="3">
        <v>6.0489972353975903</v>
      </c>
      <c r="AF51" s="3">
        <v>7.7430502673031496</v>
      </c>
      <c r="AG51" s="3">
        <v>0</v>
      </c>
      <c r="AH51" s="2">
        <v>219107694</v>
      </c>
      <c r="AI51" s="3">
        <v>1.0136857724827399</v>
      </c>
      <c r="AJ51" s="3">
        <v>1.0136857724827399</v>
      </c>
      <c r="AL51">
        <f t="shared" si="0"/>
        <v>1</v>
      </c>
    </row>
    <row r="52" spans="1:38" ht="14.45" customHeight="1" x14ac:dyDescent="0.25">
      <c r="A52">
        <v>7000</v>
      </c>
      <c r="B52" s="1">
        <v>45930</v>
      </c>
      <c r="C52">
        <v>1</v>
      </c>
      <c r="D52" s="16" t="s">
        <v>113</v>
      </c>
      <c r="E52" t="s">
        <v>114</v>
      </c>
      <c r="F52" s="6">
        <v>122259</v>
      </c>
      <c r="G52" s="6">
        <v>380</v>
      </c>
      <c r="H52" s="6">
        <v>9</v>
      </c>
      <c r="I52" s="2">
        <v>1889593244</v>
      </c>
      <c r="J52" s="2">
        <v>145427637</v>
      </c>
      <c r="K52" s="2">
        <v>2571819502</v>
      </c>
      <c r="L52" s="2">
        <v>24318599</v>
      </c>
      <c r="M52" s="2">
        <v>2111240181</v>
      </c>
      <c r="N52" s="2">
        <v>1841541357</v>
      </c>
      <c r="O52" s="2">
        <v>269698824</v>
      </c>
      <c r="P52" s="2">
        <v>416449015</v>
      </c>
      <c r="Q52" s="5">
        <v>0.1618</v>
      </c>
      <c r="R52" t="s">
        <v>42</v>
      </c>
      <c r="S52" s="3">
        <v>1.26077271913722</v>
      </c>
      <c r="T52" s="3">
        <v>2.9397909122784198</v>
      </c>
      <c r="U52" s="3">
        <v>0.556681382236487</v>
      </c>
      <c r="V52" s="3">
        <v>1.3551687952584599</v>
      </c>
      <c r="W52" s="3">
        <v>0.62673678780362996</v>
      </c>
      <c r="X52" s="3">
        <v>1.77759695673425</v>
      </c>
      <c r="Y52" s="3">
        <v>6.1489347021267404</v>
      </c>
      <c r="Z52" s="3">
        <v>2.3003574639262898</v>
      </c>
      <c r="AA52" s="3">
        <v>34.785216624896997</v>
      </c>
      <c r="AB52" s="3">
        <v>34.920874287576403</v>
      </c>
      <c r="AC52" s="3">
        <v>9.1495663601978592</v>
      </c>
      <c r="AD52" s="3">
        <v>-11.210318987067399</v>
      </c>
      <c r="AE52" s="3">
        <v>10.4866933231615</v>
      </c>
      <c r="AF52" s="3">
        <v>2.7218084296181702</v>
      </c>
      <c r="AG52" s="3">
        <v>0</v>
      </c>
      <c r="AH52" s="2">
        <v>260464179</v>
      </c>
      <c r="AI52" s="3">
        <v>0.39417406233989999</v>
      </c>
      <c r="AJ52" s="3">
        <v>0.51993159354693197</v>
      </c>
      <c r="AL52">
        <f t="shared" si="0"/>
        <v>1</v>
      </c>
    </row>
    <row r="53" spans="1:38" ht="14.45" customHeight="1" x14ac:dyDescent="0.25">
      <c r="A53">
        <v>97086</v>
      </c>
      <c r="B53" s="1">
        <v>45930</v>
      </c>
      <c r="C53">
        <v>3</v>
      </c>
      <c r="D53" s="16" t="s">
        <v>115</v>
      </c>
      <c r="E53" t="s">
        <v>67</v>
      </c>
      <c r="F53" s="6">
        <v>28410</v>
      </c>
      <c r="G53" s="6">
        <v>79</v>
      </c>
      <c r="H53" s="6">
        <v>9</v>
      </c>
      <c r="I53" s="2">
        <v>246013182</v>
      </c>
      <c r="J53" s="2">
        <v>27827715</v>
      </c>
      <c r="K53" s="2">
        <v>367821673</v>
      </c>
      <c r="L53" s="2">
        <v>1020831</v>
      </c>
      <c r="M53" s="2">
        <v>324271971</v>
      </c>
      <c r="N53" s="2">
        <v>0</v>
      </c>
      <c r="O53" s="2">
        <v>0</v>
      </c>
      <c r="P53" s="2">
        <v>45023422</v>
      </c>
      <c r="Q53" s="5">
        <v>0.12230000000000001</v>
      </c>
      <c r="R53" t="s">
        <v>42</v>
      </c>
      <c r="S53" s="3">
        <v>0.37004562262430901</v>
      </c>
      <c r="T53" s="3">
        <v>3.7982644921524198</v>
      </c>
      <c r="U53" s="3">
        <v>0.82478190896372805</v>
      </c>
      <c r="V53" s="3">
        <v>1.65661651415086</v>
      </c>
      <c r="W53" s="3">
        <v>0.95602722621587</v>
      </c>
      <c r="X53" s="3">
        <v>0.84629936618599599</v>
      </c>
      <c r="Y53" s="3">
        <v>9.0519441192186605</v>
      </c>
      <c r="Z53" s="3">
        <v>2.5666840694605599</v>
      </c>
      <c r="AA53" s="3">
        <v>61.807196707526998</v>
      </c>
      <c r="AB53" s="3">
        <v>61.807196707526998</v>
      </c>
      <c r="AC53" s="3">
        <v>14.0446620718839</v>
      </c>
      <c r="AD53" s="3">
        <v>-4.1092411856211202</v>
      </c>
      <c r="AE53" s="3">
        <v>0</v>
      </c>
      <c r="AF53" s="3">
        <v>0</v>
      </c>
      <c r="AG53" s="3">
        <v>0</v>
      </c>
      <c r="AH53" s="2">
        <v>20000000</v>
      </c>
      <c r="AI53" s="3">
        <v>0.36425263277411501</v>
      </c>
      <c r="AJ53" s="3">
        <v>0.36425263277411501</v>
      </c>
      <c r="AL53">
        <f t="shared" si="0"/>
        <v>1</v>
      </c>
    </row>
    <row r="54" spans="1:38" ht="14.45" customHeight="1" x14ac:dyDescent="0.25">
      <c r="A54">
        <v>4170</v>
      </c>
      <c r="B54" s="1">
        <v>45930</v>
      </c>
      <c r="C54">
        <v>1</v>
      </c>
      <c r="D54" s="16" t="s">
        <v>116</v>
      </c>
      <c r="E54" t="s">
        <v>43</v>
      </c>
      <c r="F54" s="6">
        <v>355</v>
      </c>
      <c r="G54" s="6">
        <v>0</v>
      </c>
      <c r="H54" s="6">
        <v>0</v>
      </c>
      <c r="I54" s="2">
        <v>165068</v>
      </c>
      <c r="J54" s="2">
        <v>0</v>
      </c>
      <c r="K54" s="2">
        <v>1044795</v>
      </c>
      <c r="L54" s="2">
        <v>15565</v>
      </c>
      <c r="M54" s="2">
        <v>945695</v>
      </c>
      <c r="N54" s="2">
        <v>945695</v>
      </c>
      <c r="O54" s="2">
        <v>0</v>
      </c>
      <c r="P54" s="2">
        <v>96505</v>
      </c>
      <c r="Q54" s="5">
        <v>9.2399999999999996E-2</v>
      </c>
      <c r="R54" t="s">
        <v>42</v>
      </c>
      <c r="S54" s="3">
        <v>1.98635457992557</v>
      </c>
      <c r="T54" s="3">
        <v>4.1914442546145398</v>
      </c>
      <c r="U54" s="3">
        <v>0.52927478376580195</v>
      </c>
      <c r="V54" s="3">
        <v>8.0033683088181906</v>
      </c>
      <c r="W54" s="3">
        <v>1.8222793030751001</v>
      </c>
      <c r="X54" s="3">
        <v>11.2838345409165</v>
      </c>
      <c r="Y54" s="3">
        <v>13.689446142686901</v>
      </c>
      <c r="Z54" s="3">
        <v>9.8181441376094494</v>
      </c>
      <c r="AA54" s="3">
        <v>0</v>
      </c>
      <c r="AB54" s="3">
        <v>0</v>
      </c>
      <c r="AC54" s="3">
        <v>51.302504319029097</v>
      </c>
      <c r="AD54" s="3">
        <v>0</v>
      </c>
      <c r="AE54" s="3">
        <v>0</v>
      </c>
      <c r="AF54" s="3">
        <v>0</v>
      </c>
      <c r="AG54" s="3">
        <v>0</v>
      </c>
      <c r="AH54" s="2">
        <v>0</v>
      </c>
      <c r="AI54" s="3">
        <v>0</v>
      </c>
      <c r="AJ54" s="3">
        <v>0</v>
      </c>
      <c r="AL54">
        <f t="shared" si="0"/>
        <v>1</v>
      </c>
    </row>
    <row r="55" spans="1:38" ht="14.45" customHeight="1" x14ac:dyDescent="0.25">
      <c r="A55">
        <v>23425</v>
      </c>
      <c r="B55" s="1">
        <v>45930</v>
      </c>
      <c r="C55">
        <v>1</v>
      </c>
      <c r="D55" s="16" t="s">
        <v>117</v>
      </c>
      <c r="E55" t="s">
        <v>43</v>
      </c>
      <c r="F55" s="6">
        <v>2544</v>
      </c>
      <c r="G55" s="6">
        <v>4</v>
      </c>
      <c r="H55" s="6">
        <v>0</v>
      </c>
      <c r="I55" s="2">
        <v>11734059</v>
      </c>
      <c r="J55" s="2">
        <v>0</v>
      </c>
      <c r="K55" s="2">
        <v>34371519</v>
      </c>
      <c r="L55" s="2">
        <v>187590</v>
      </c>
      <c r="M55" s="2">
        <v>30424418</v>
      </c>
      <c r="N55" s="2">
        <v>30424418</v>
      </c>
      <c r="O55" s="2">
        <v>0</v>
      </c>
      <c r="P55" s="2">
        <v>3623568</v>
      </c>
      <c r="Q55" s="5">
        <v>0.10539999999999999</v>
      </c>
      <c r="R55" t="s">
        <v>42</v>
      </c>
      <c r="S55" s="3">
        <v>0.72769550859826704</v>
      </c>
      <c r="T55" s="3">
        <v>2.4495668443787202</v>
      </c>
      <c r="U55" s="3">
        <v>0.98741271777497697</v>
      </c>
      <c r="V55" s="3">
        <v>2.0648353651537001</v>
      </c>
      <c r="W55" s="3">
        <v>0.71834477736987701</v>
      </c>
      <c r="X55" s="3">
        <v>0.88976031226705099</v>
      </c>
      <c r="Y55" s="3">
        <v>6.6864758712959196</v>
      </c>
      <c r="Z55" s="3">
        <v>4.7411832757105699E-2</v>
      </c>
      <c r="AA55" s="3">
        <v>0</v>
      </c>
      <c r="AB55" s="3">
        <v>0</v>
      </c>
      <c r="AC55" s="3">
        <v>34.686782390967402</v>
      </c>
      <c r="AD55" s="3">
        <v>-0.51995712513191406</v>
      </c>
      <c r="AE55" s="3">
        <v>0</v>
      </c>
      <c r="AF55" s="3">
        <v>0</v>
      </c>
      <c r="AG55" s="3">
        <v>0</v>
      </c>
      <c r="AH55" s="2">
        <v>1750000</v>
      </c>
      <c r="AI55" s="3">
        <v>0</v>
      </c>
      <c r="AJ55" s="3">
        <v>0</v>
      </c>
      <c r="AL55">
        <f t="shared" si="0"/>
        <v>1</v>
      </c>
    </row>
    <row r="56" spans="1:38" ht="14.45" customHeight="1" x14ac:dyDescent="0.25">
      <c r="A56">
        <v>67695</v>
      </c>
      <c r="B56" s="1">
        <v>45930</v>
      </c>
      <c r="C56">
        <v>2</v>
      </c>
      <c r="D56" s="16" t="s">
        <v>118</v>
      </c>
      <c r="E56" t="s">
        <v>119</v>
      </c>
      <c r="F56" s="6">
        <v>1408</v>
      </c>
      <c r="G56" s="6">
        <v>4</v>
      </c>
      <c r="H56" s="6">
        <v>0</v>
      </c>
      <c r="I56" s="2">
        <v>8217647</v>
      </c>
      <c r="J56" s="2">
        <v>0</v>
      </c>
      <c r="K56" s="2">
        <v>16170463</v>
      </c>
      <c r="L56" s="2">
        <v>179683</v>
      </c>
      <c r="M56" s="2">
        <v>14991084</v>
      </c>
      <c r="N56" s="2">
        <v>14948830</v>
      </c>
      <c r="O56" s="2">
        <v>42254</v>
      </c>
      <c r="P56" s="2">
        <v>1196911</v>
      </c>
      <c r="Q56" s="5">
        <v>7.3999999999999996E-2</v>
      </c>
      <c r="R56" t="s">
        <v>42</v>
      </c>
      <c r="S56" s="3">
        <v>1.4815737393130499</v>
      </c>
      <c r="T56" s="3">
        <v>4.6245552771123499</v>
      </c>
      <c r="U56" s="3">
        <v>0.69852564563205499</v>
      </c>
      <c r="V56" s="3">
        <v>0.85204438691513495</v>
      </c>
      <c r="W56" s="3">
        <v>0.60788690485244701</v>
      </c>
      <c r="X56" s="3">
        <v>0.36156335262393202</v>
      </c>
      <c r="Y56" s="3">
        <v>5.8498919301435102</v>
      </c>
      <c r="Z56" s="3">
        <v>1.08596211414215</v>
      </c>
      <c r="AA56" s="3">
        <v>0</v>
      </c>
      <c r="AB56" s="3">
        <v>0</v>
      </c>
      <c r="AC56" s="3">
        <v>24.856091009886399</v>
      </c>
      <c r="AD56" s="3">
        <v>0</v>
      </c>
      <c r="AE56" s="3">
        <v>0.26130358790592501</v>
      </c>
      <c r="AF56" s="3">
        <v>0</v>
      </c>
      <c r="AG56" s="3">
        <v>0</v>
      </c>
      <c r="AH56" s="2">
        <v>325000</v>
      </c>
      <c r="AI56" s="3">
        <v>0</v>
      </c>
      <c r="AJ56" s="3">
        <v>0</v>
      </c>
      <c r="AL56">
        <f t="shared" si="0"/>
        <v>1</v>
      </c>
    </row>
    <row r="57" spans="1:38" ht="14.45" customHeight="1" x14ac:dyDescent="0.25">
      <c r="A57">
        <v>15619</v>
      </c>
      <c r="B57" s="1">
        <v>45930</v>
      </c>
      <c r="C57">
        <v>1</v>
      </c>
      <c r="D57" s="16" t="s">
        <v>121</v>
      </c>
      <c r="E57" t="s">
        <v>122</v>
      </c>
      <c r="F57" s="6">
        <v>18099</v>
      </c>
      <c r="G57" s="6">
        <v>82</v>
      </c>
      <c r="H57" s="6">
        <v>5</v>
      </c>
      <c r="I57" s="2">
        <v>331109030</v>
      </c>
      <c r="J57" s="2">
        <v>67590961</v>
      </c>
      <c r="K57" s="2">
        <v>392362262</v>
      </c>
      <c r="L57" s="2">
        <v>2749920</v>
      </c>
      <c r="M57" s="2">
        <v>346071377</v>
      </c>
      <c r="N57" s="2">
        <v>318745542</v>
      </c>
      <c r="O57" s="2">
        <v>27325835</v>
      </c>
      <c r="P57" s="2">
        <v>43933586</v>
      </c>
      <c r="Q57" s="5">
        <v>0.1119</v>
      </c>
      <c r="R57" t="s">
        <v>42</v>
      </c>
      <c r="S57" s="3">
        <v>0.93448334743263395</v>
      </c>
      <c r="T57" s="3">
        <v>3.9179853642499398</v>
      </c>
      <c r="U57" s="3">
        <v>0.75309132933967005</v>
      </c>
      <c r="V57" s="3">
        <v>2.4168193177938999</v>
      </c>
      <c r="W57" s="3">
        <v>0.83858147873526701</v>
      </c>
      <c r="X57" s="3">
        <v>0.75113475461542101</v>
      </c>
      <c r="Y57" s="3">
        <v>18.214554577903101</v>
      </c>
      <c r="Z57" s="3">
        <v>0.44125922250007099</v>
      </c>
      <c r="AA57" s="3">
        <v>107.932432376451</v>
      </c>
      <c r="AB57" s="3">
        <v>153.84804008486799</v>
      </c>
      <c r="AC57" s="3">
        <v>7.4840903022421701</v>
      </c>
      <c r="AD57" s="3">
        <v>0</v>
      </c>
      <c r="AE57" s="3">
        <v>6.9644401734028101</v>
      </c>
      <c r="AF57" s="3">
        <v>0</v>
      </c>
      <c r="AG57" s="3">
        <v>-4.7109744239862403E-2</v>
      </c>
      <c r="AH57" s="2">
        <v>54888616</v>
      </c>
      <c r="AI57" s="3">
        <v>0.22761629337518699</v>
      </c>
      <c r="AJ57" s="3">
        <v>0.22761629337518699</v>
      </c>
      <c r="AL57">
        <f t="shared" si="0"/>
        <v>1</v>
      </c>
    </row>
    <row r="58" spans="1:38" ht="14.45" customHeight="1" x14ac:dyDescent="0.25">
      <c r="A58">
        <v>6898</v>
      </c>
      <c r="B58" s="1">
        <v>45930</v>
      </c>
      <c r="C58">
        <v>1</v>
      </c>
      <c r="D58" s="16" t="s">
        <v>123</v>
      </c>
      <c r="E58" t="s">
        <v>80</v>
      </c>
      <c r="F58" s="6">
        <v>2717</v>
      </c>
      <c r="G58" s="6">
        <v>5</v>
      </c>
      <c r="H58" s="6">
        <v>0</v>
      </c>
      <c r="I58" s="2">
        <v>11959124</v>
      </c>
      <c r="J58" s="2">
        <v>0</v>
      </c>
      <c r="K58" s="2">
        <v>20522049</v>
      </c>
      <c r="L58" s="2">
        <v>217541</v>
      </c>
      <c r="M58" s="2">
        <v>18185256</v>
      </c>
      <c r="N58" s="2">
        <v>17834785</v>
      </c>
      <c r="O58" s="2">
        <v>350471</v>
      </c>
      <c r="P58" s="2">
        <v>2309049</v>
      </c>
      <c r="Q58" s="5">
        <v>0.1125</v>
      </c>
      <c r="R58" t="s">
        <v>42</v>
      </c>
      <c r="S58" s="3">
        <v>1.4133806359524199</v>
      </c>
      <c r="T58" s="3">
        <v>4.4148093269504098</v>
      </c>
      <c r="U58" s="3">
        <v>0.68227033563856199</v>
      </c>
      <c r="V58" s="3">
        <v>1.03482495875116</v>
      </c>
      <c r="W58" s="3">
        <v>0.40428546438685597</v>
      </c>
      <c r="X58" s="3">
        <v>0.78310083581372703</v>
      </c>
      <c r="Y58" s="3">
        <v>5.35960908581845</v>
      </c>
      <c r="Z58" s="3">
        <v>0.53247029404746304</v>
      </c>
      <c r="AA58" s="3">
        <v>0</v>
      </c>
      <c r="AB58" s="3">
        <v>0</v>
      </c>
      <c r="AC58" s="3">
        <v>31.0758345816249</v>
      </c>
      <c r="AD58" s="3">
        <v>0</v>
      </c>
      <c r="AE58" s="3">
        <v>1.7077778149735401</v>
      </c>
      <c r="AF58" s="3">
        <v>0</v>
      </c>
      <c r="AG58" s="3">
        <v>0</v>
      </c>
      <c r="AH58" s="2">
        <v>1450000</v>
      </c>
      <c r="AI58" s="3">
        <v>0</v>
      </c>
      <c r="AJ58" s="3">
        <v>0</v>
      </c>
      <c r="AL58">
        <f t="shared" si="0"/>
        <v>1</v>
      </c>
    </row>
    <row r="59" spans="1:38" ht="14.45" customHeight="1" x14ac:dyDescent="0.25">
      <c r="A59">
        <v>19249</v>
      </c>
      <c r="B59" s="1">
        <v>45930</v>
      </c>
      <c r="C59">
        <v>1</v>
      </c>
      <c r="D59" s="16" t="s">
        <v>124</v>
      </c>
      <c r="E59" t="s">
        <v>80</v>
      </c>
      <c r="F59" s="6">
        <v>1445</v>
      </c>
      <c r="G59" s="6">
        <v>4</v>
      </c>
      <c r="H59" s="6">
        <v>2</v>
      </c>
      <c r="I59" s="2">
        <v>6605761</v>
      </c>
      <c r="J59" s="2">
        <v>0</v>
      </c>
      <c r="K59" s="2">
        <v>13504340</v>
      </c>
      <c r="L59" s="2">
        <v>201719</v>
      </c>
      <c r="M59" s="2">
        <v>10138528</v>
      </c>
      <c r="N59" s="2">
        <v>10138528</v>
      </c>
      <c r="O59" s="2">
        <v>0</v>
      </c>
      <c r="P59" s="2">
        <v>3326996</v>
      </c>
      <c r="Q59" s="5">
        <v>0.24640000000000001</v>
      </c>
      <c r="R59" t="s">
        <v>42</v>
      </c>
      <c r="S59" s="3">
        <v>1.99164614240064</v>
      </c>
      <c r="T59" s="3">
        <v>4.8070472159320596</v>
      </c>
      <c r="U59" s="3">
        <v>0.66473344938399204</v>
      </c>
      <c r="V59" s="3">
        <v>0</v>
      </c>
      <c r="W59" s="3">
        <v>0</v>
      </c>
      <c r="X59" s="3">
        <v>0.65953037053565799</v>
      </c>
      <c r="Y59" s="3">
        <v>0</v>
      </c>
      <c r="Z59" s="3">
        <v>-9.1974862608791806E-3</v>
      </c>
      <c r="AA59" s="3">
        <v>0</v>
      </c>
      <c r="AB59" s="3">
        <v>0</v>
      </c>
      <c r="AC59" s="3">
        <v>21.808840713429898</v>
      </c>
      <c r="AD59" s="3">
        <v>0</v>
      </c>
      <c r="AE59" s="3">
        <v>0</v>
      </c>
      <c r="AF59" s="3">
        <v>0</v>
      </c>
      <c r="AG59" s="3">
        <v>0</v>
      </c>
      <c r="AH59" s="2">
        <v>200000</v>
      </c>
      <c r="AI59" s="3">
        <v>0</v>
      </c>
      <c r="AJ59" s="3">
        <v>0</v>
      </c>
      <c r="AL59">
        <f t="shared" si="0"/>
        <v>1</v>
      </c>
    </row>
    <row r="60" spans="1:38" ht="14.45" customHeight="1" x14ac:dyDescent="0.25">
      <c r="A60">
        <v>3226</v>
      </c>
      <c r="B60" s="1">
        <v>45930</v>
      </c>
      <c r="C60">
        <v>1</v>
      </c>
      <c r="D60" s="16" t="s">
        <v>125</v>
      </c>
      <c r="E60" t="s">
        <v>59</v>
      </c>
      <c r="F60" s="6">
        <v>982</v>
      </c>
      <c r="G60" s="6">
        <v>2</v>
      </c>
      <c r="H60" s="6">
        <v>3</v>
      </c>
      <c r="I60" s="2">
        <v>2146153</v>
      </c>
      <c r="J60" s="2">
        <v>0</v>
      </c>
      <c r="K60" s="2">
        <v>3118531</v>
      </c>
      <c r="L60" s="2">
        <v>-39339</v>
      </c>
      <c r="M60" s="2">
        <v>2594317</v>
      </c>
      <c r="N60" s="2">
        <v>2594317</v>
      </c>
      <c r="O60" s="2">
        <v>0</v>
      </c>
      <c r="P60" s="2">
        <v>508596</v>
      </c>
      <c r="Q60" s="5">
        <v>0.16309999999999999</v>
      </c>
      <c r="R60" t="s">
        <v>42</v>
      </c>
      <c r="S60" s="3">
        <v>-1.6819457622835901</v>
      </c>
      <c r="T60" s="3">
        <v>7.5501788074791198</v>
      </c>
      <c r="U60" s="3">
        <v>1.1284402141318099</v>
      </c>
      <c r="V60" s="3">
        <v>5.3699340168198599</v>
      </c>
      <c r="W60" s="3">
        <v>4.3949802274115601</v>
      </c>
      <c r="X60" s="3">
        <v>2.81676096718174</v>
      </c>
      <c r="Y60" s="3">
        <v>22.659832165412201</v>
      </c>
      <c r="Z60" s="3">
        <v>1.95656277280985</v>
      </c>
      <c r="AA60" s="3">
        <v>0</v>
      </c>
      <c r="AB60" s="3">
        <v>0</v>
      </c>
      <c r="AC60" s="3">
        <v>27.7894944767264</v>
      </c>
      <c r="AD60" s="3">
        <v>0</v>
      </c>
      <c r="AE60" s="3">
        <v>0</v>
      </c>
      <c r="AF60" s="3">
        <v>0</v>
      </c>
      <c r="AG60" s="3">
        <v>0</v>
      </c>
      <c r="AH60" s="2">
        <v>380000</v>
      </c>
      <c r="AI60" s="3">
        <v>0</v>
      </c>
      <c r="AJ60" s="3">
        <v>0</v>
      </c>
      <c r="AL60">
        <f t="shared" si="0"/>
        <v>0</v>
      </c>
    </row>
    <row r="61" spans="1:38" ht="14.45" customHeight="1" x14ac:dyDescent="0.25">
      <c r="A61">
        <v>60798</v>
      </c>
      <c r="B61" s="1">
        <v>45930</v>
      </c>
      <c r="C61">
        <v>2</v>
      </c>
      <c r="D61" s="16" t="s">
        <v>126</v>
      </c>
      <c r="E61" t="s">
        <v>127</v>
      </c>
      <c r="F61" s="6">
        <v>17060</v>
      </c>
      <c r="G61" s="6">
        <v>42</v>
      </c>
      <c r="H61" s="6">
        <v>4</v>
      </c>
      <c r="I61" s="2">
        <v>137376917</v>
      </c>
      <c r="J61" s="2">
        <v>1347913</v>
      </c>
      <c r="K61" s="2">
        <v>206045318</v>
      </c>
      <c r="L61" s="2">
        <v>692435</v>
      </c>
      <c r="M61" s="2">
        <v>185264667</v>
      </c>
      <c r="N61" s="2">
        <v>177664973</v>
      </c>
      <c r="O61" s="2">
        <v>7599694</v>
      </c>
      <c r="P61" s="2">
        <v>21182105</v>
      </c>
      <c r="Q61" s="5">
        <v>0.1037</v>
      </c>
      <c r="R61" t="s">
        <v>42</v>
      </c>
      <c r="S61" s="3">
        <v>0.44807942040530502</v>
      </c>
      <c r="T61" s="3">
        <v>3.7279429955307202</v>
      </c>
      <c r="U61" s="3">
        <v>0.81047456120297101</v>
      </c>
      <c r="V61" s="3">
        <v>3.4485968264959701</v>
      </c>
      <c r="W61" s="3">
        <v>2.6192624485815199</v>
      </c>
      <c r="X61" s="3">
        <v>1.20763519536546</v>
      </c>
      <c r="Y61" s="3">
        <v>22.3659357745607</v>
      </c>
      <c r="Z61" s="3">
        <v>1.69647445331802</v>
      </c>
      <c r="AA61" s="3">
        <v>3.7644842191085401</v>
      </c>
      <c r="AB61" s="3">
        <v>6.3634516021896799</v>
      </c>
      <c r="AC61" s="3">
        <v>13.113221529256</v>
      </c>
      <c r="AD61" s="3">
        <v>-11.2137438653996</v>
      </c>
      <c r="AE61" s="3">
        <v>3.6883604411724602</v>
      </c>
      <c r="AF61" s="3">
        <v>0</v>
      </c>
      <c r="AG61" s="3">
        <v>0</v>
      </c>
      <c r="AH61" s="2">
        <v>32311573</v>
      </c>
      <c r="AI61" s="3">
        <v>5.9012076467376599E-2</v>
      </c>
      <c r="AJ61" s="3">
        <v>5.9012076467376599E-2</v>
      </c>
      <c r="AL61">
        <f t="shared" si="0"/>
        <v>1</v>
      </c>
    </row>
    <row r="62" spans="1:38" ht="14.45" customHeight="1" x14ac:dyDescent="0.25">
      <c r="A62">
        <v>5579</v>
      </c>
      <c r="B62" s="1">
        <v>45930</v>
      </c>
      <c r="C62">
        <v>1</v>
      </c>
      <c r="D62" s="16" t="s">
        <v>128</v>
      </c>
      <c r="E62" t="s">
        <v>43</v>
      </c>
      <c r="F62" s="6">
        <v>23300</v>
      </c>
      <c r="G62" s="6">
        <v>42</v>
      </c>
      <c r="H62" s="6">
        <v>7</v>
      </c>
      <c r="I62" s="2">
        <v>152836211</v>
      </c>
      <c r="J62" s="2">
        <v>18310010</v>
      </c>
      <c r="K62" s="2">
        <v>301243131</v>
      </c>
      <c r="L62" s="2">
        <v>2768721</v>
      </c>
      <c r="M62" s="2">
        <v>271411102</v>
      </c>
      <c r="N62" s="2">
        <v>254681299</v>
      </c>
      <c r="O62" s="2">
        <v>16729803</v>
      </c>
      <c r="P62" s="2">
        <v>27992996</v>
      </c>
      <c r="Q62" s="5">
        <v>9.2899999999999996E-2</v>
      </c>
      <c r="R62" t="s">
        <v>42</v>
      </c>
      <c r="S62" s="3">
        <v>1.2254646231252999</v>
      </c>
      <c r="T62" s="3">
        <v>3.0904702465508902</v>
      </c>
      <c r="U62" s="3">
        <v>0.69767630607567199</v>
      </c>
      <c r="V62" s="3">
        <v>0.79193536144389198</v>
      </c>
      <c r="W62" s="3">
        <v>0.43523455315180498</v>
      </c>
      <c r="X62" s="3">
        <v>0.55360309867927804</v>
      </c>
      <c r="Y62" s="3">
        <v>4.3238101416511503</v>
      </c>
      <c r="Z62" s="3">
        <v>0.146104404115944</v>
      </c>
      <c r="AA62" s="3">
        <v>20.1988704603109</v>
      </c>
      <c r="AB62" s="3">
        <v>65.409254514950803</v>
      </c>
      <c r="AC62" s="3">
        <v>22.656927237952502</v>
      </c>
      <c r="AD62" s="3">
        <v>-0.483038685819839</v>
      </c>
      <c r="AE62" s="3">
        <v>5.5535882077921999</v>
      </c>
      <c r="AF62" s="3">
        <v>0</v>
      </c>
      <c r="AG62" s="3">
        <v>1.6254065838468999E-3</v>
      </c>
      <c r="AH62" s="2">
        <v>16000000</v>
      </c>
      <c r="AI62" s="3">
        <v>0</v>
      </c>
      <c r="AJ62" s="3">
        <v>0</v>
      </c>
      <c r="AL62">
        <f t="shared" si="0"/>
        <v>1</v>
      </c>
    </row>
    <row r="63" spans="1:38" ht="14.45" customHeight="1" x14ac:dyDescent="0.25">
      <c r="A63">
        <v>61101</v>
      </c>
      <c r="B63" s="1">
        <v>45930</v>
      </c>
      <c r="C63">
        <v>2</v>
      </c>
      <c r="D63" s="16" t="s">
        <v>128</v>
      </c>
      <c r="E63" t="s">
        <v>59</v>
      </c>
      <c r="F63" s="6">
        <v>4166</v>
      </c>
      <c r="G63" s="6">
        <v>8</v>
      </c>
      <c r="H63" s="6">
        <v>2</v>
      </c>
      <c r="I63" s="2">
        <v>32744914</v>
      </c>
      <c r="J63" s="2">
        <v>775252</v>
      </c>
      <c r="K63" s="2">
        <v>72019293</v>
      </c>
      <c r="L63" s="2">
        <v>483908</v>
      </c>
      <c r="M63" s="2">
        <v>63875074</v>
      </c>
      <c r="N63" s="2">
        <v>55290243</v>
      </c>
      <c r="O63" s="2">
        <v>8584831</v>
      </c>
      <c r="P63" s="2">
        <v>8078644</v>
      </c>
      <c r="Q63" s="5">
        <v>0.112</v>
      </c>
      <c r="R63" t="s">
        <v>42</v>
      </c>
      <c r="S63" s="3">
        <v>0.895885865842458</v>
      </c>
      <c r="T63" s="3">
        <v>2.7651016605601302</v>
      </c>
      <c r="U63" s="3">
        <v>0.72819528776293996</v>
      </c>
      <c r="V63" s="3">
        <v>0.90837007542606496</v>
      </c>
      <c r="W63" s="3">
        <v>8.2941124841555497E-2</v>
      </c>
      <c r="X63" s="3">
        <v>0.80466847462173796</v>
      </c>
      <c r="Y63" s="3">
        <v>3.6818678976323298</v>
      </c>
      <c r="Z63" s="3">
        <v>1.2470162071753601</v>
      </c>
      <c r="AA63" s="3">
        <v>0</v>
      </c>
      <c r="AB63" s="3">
        <v>9.5963134407209907</v>
      </c>
      <c r="AC63" s="3">
        <v>23.017307320692499</v>
      </c>
      <c r="AD63" s="3">
        <v>1.35462089924992</v>
      </c>
      <c r="AE63" s="3">
        <v>11.920182276713</v>
      </c>
      <c r="AF63" s="3">
        <v>0</v>
      </c>
      <c r="AG63" s="3">
        <v>0</v>
      </c>
      <c r="AH63" s="2">
        <v>7000000</v>
      </c>
      <c r="AI63" s="3">
        <v>4.57997654061746E-2</v>
      </c>
      <c r="AJ63" s="3">
        <v>4.57997654061746E-2</v>
      </c>
      <c r="AL63">
        <f t="shared" si="0"/>
        <v>1</v>
      </c>
    </row>
    <row r="64" spans="1:38" ht="14.45" customHeight="1" x14ac:dyDescent="0.25">
      <c r="A64">
        <v>97097</v>
      </c>
      <c r="B64" s="1">
        <v>45930</v>
      </c>
      <c r="C64">
        <v>3</v>
      </c>
      <c r="D64" s="16" t="s">
        <v>128</v>
      </c>
      <c r="E64" t="s">
        <v>67</v>
      </c>
      <c r="F64" s="6">
        <v>4910</v>
      </c>
      <c r="G64" s="6">
        <v>13</v>
      </c>
      <c r="H64" s="6">
        <v>0</v>
      </c>
      <c r="I64" s="2">
        <v>30591423</v>
      </c>
      <c r="J64" s="2">
        <v>0</v>
      </c>
      <c r="K64" s="2">
        <v>58403479</v>
      </c>
      <c r="L64" s="2">
        <v>144789</v>
      </c>
      <c r="M64" s="2">
        <v>50081810</v>
      </c>
      <c r="N64" s="2">
        <v>0</v>
      </c>
      <c r="O64" s="2">
        <v>0</v>
      </c>
      <c r="P64" s="2">
        <v>8022807</v>
      </c>
      <c r="Q64" s="5">
        <v>0.13730000000000001</v>
      </c>
      <c r="R64" t="s">
        <v>42</v>
      </c>
      <c r="S64" s="3">
        <v>0.33054880172463702</v>
      </c>
      <c r="T64" s="3">
        <v>3.9829476596762299</v>
      </c>
      <c r="U64" s="3">
        <v>0.85252495391538097</v>
      </c>
      <c r="V64" s="3">
        <v>1.54626674280565</v>
      </c>
      <c r="W64" s="3">
        <v>0.89053719403638099</v>
      </c>
      <c r="X64" s="3">
        <v>0.82781699955572496</v>
      </c>
      <c r="Y64" s="3">
        <v>5.8960037303651998</v>
      </c>
      <c r="Z64" s="3">
        <v>1.5058569899537699</v>
      </c>
      <c r="AA64" s="3">
        <v>0</v>
      </c>
      <c r="AB64" s="3">
        <v>0</v>
      </c>
      <c r="AC64" s="3">
        <v>18.886624887534499</v>
      </c>
      <c r="AD64" s="3">
        <v>0</v>
      </c>
      <c r="AE64" s="3">
        <v>0</v>
      </c>
      <c r="AF64" s="3">
        <v>0</v>
      </c>
      <c r="AG64" s="3">
        <v>-2.07539580598162</v>
      </c>
      <c r="AH64" s="2">
        <v>3360000</v>
      </c>
      <c r="AI64" s="3">
        <v>1.2464465367296E-3</v>
      </c>
      <c r="AJ64" s="3">
        <v>1.2464465367296E-3</v>
      </c>
      <c r="AL64">
        <f t="shared" si="0"/>
        <v>1</v>
      </c>
    </row>
    <row r="65" spans="1:38" ht="14.45" customHeight="1" x14ac:dyDescent="0.25">
      <c r="A65">
        <v>67178</v>
      </c>
      <c r="B65" s="1">
        <v>45930</v>
      </c>
      <c r="C65">
        <v>2</v>
      </c>
      <c r="D65" s="16" t="s">
        <v>129</v>
      </c>
      <c r="E65" t="s">
        <v>55</v>
      </c>
      <c r="F65" s="6">
        <v>13169</v>
      </c>
      <c r="G65" s="6">
        <v>58</v>
      </c>
      <c r="H65" s="6">
        <v>0</v>
      </c>
      <c r="I65" s="2">
        <v>171913642</v>
      </c>
      <c r="J65" s="2">
        <v>22015516</v>
      </c>
      <c r="K65" s="2">
        <v>196772935</v>
      </c>
      <c r="L65" s="2">
        <v>-159130</v>
      </c>
      <c r="M65" s="2">
        <v>157077245</v>
      </c>
      <c r="N65" s="2">
        <v>147567582</v>
      </c>
      <c r="O65" s="2">
        <v>9509663</v>
      </c>
      <c r="P65" s="2">
        <v>21300517</v>
      </c>
      <c r="Q65" s="5">
        <v>0.1082</v>
      </c>
      <c r="R65" t="s">
        <v>42</v>
      </c>
      <c r="S65" s="3">
        <v>-0.10782648199729999</v>
      </c>
      <c r="T65" s="3">
        <v>3.4426902595454298</v>
      </c>
      <c r="U65" s="3">
        <v>1.0005648050856</v>
      </c>
      <c r="V65" s="3">
        <v>1.9491257127808399</v>
      </c>
      <c r="W65" s="3">
        <v>0.390523400115041</v>
      </c>
      <c r="X65" s="3">
        <v>0.304130023608016</v>
      </c>
      <c r="Y65" s="3">
        <v>15.7311346010991</v>
      </c>
      <c r="Z65" s="3">
        <v>0.87108683793919195</v>
      </c>
      <c r="AA65" s="3">
        <v>97.121107436030798</v>
      </c>
      <c r="AB65" s="3">
        <v>103.356721341552</v>
      </c>
      <c r="AC65" s="3">
        <v>7.8494844832192001</v>
      </c>
      <c r="AD65" s="3">
        <v>8.4035518950079905E-4</v>
      </c>
      <c r="AE65" s="3">
        <v>4.8328104675574401</v>
      </c>
      <c r="AF65" s="3">
        <v>8.13119954733612</v>
      </c>
      <c r="AG65" s="3">
        <v>-1.8403309177894599E-3</v>
      </c>
      <c r="AH65" s="2">
        <v>59704234</v>
      </c>
      <c r="AI65" s="3">
        <v>0.169995873809072</v>
      </c>
      <c r="AJ65" s="3">
        <v>0.101359042130292</v>
      </c>
      <c r="AL65">
        <f t="shared" si="0"/>
        <v>0</v>
      </c>
    </row>
    <row r="66" spans="1:38" ht="14.45" customHeight="1" x14ac:dyDescent="0.25">
      <c r="A66">
        <v>10353</v>
      </c>
      <c r="B66" s="1">
        <v>45930</v>
      </c>
      <c r="C66">
        <v>1</v>
      </c>
      <c r="D66" s="16" t="s">
        <v>130</v>
      </c>
      <c r="E66" t="s">
        <v>80</v>
      </c>
      <c r="F66" s="6">
        <v>3707</v>
      </c>
      <c r="G66" s="6">
        <v>12</v>
      </c>
      <c r="H66" s="6">
        <v>0</v>
      </c>
      <c r="I66" s="2">
        <v>26645867</v>
      </c>
      <c r="J66" s="2">
        <v>0</v>
      </c>
      <c r="K66" s="2">
        <v>42315983</v>
      </c>
      <c r="L66" s="2">
        <v>-14280</v>
      </c>
      <c r="M66" s="2">
        <v>37817329</v>
      </c>
      <c r="N66" s="2">
        <v>37383629</v>
      </c>
      <c r="O66" s="2">
        <v>433700</v>
      </c>
      <c r="P66" s="2">
        <v>4306236</v>
      </c>
      <c r="Q66" s="5">
        <v>0.1018</v>
      </c>
      <c r="R66" t="s">
        <v>42</v>
      </c>
      <c r="S66" s="3">
        <v>-4.4994819097077303E-2</v>
      </c>
      <c r="T66" s="3">
        <v>2.7189852433141701</v>
      </c>
      <c r="U66" s="3">
        <v>0.92565781125202495</v>
      </c>
      <c r="V66" s="3">
        <v>5.8387816767230696</v>
      </c>
      <c r="W66" s="3">
        <v>3.3552332900258</v>
      </c>
      <c r="X66" s="3">
        <v>0.604345131648372</v>
      </c>
      <c r="Y66" s="3">
        <v>36.128860564074998</v>
      </c>
      <c r="Z66" s="3">
        <v>1.6723421568162999</v>
      </c>
      <c r="AA66" s="3">
        <v>0</v>
      </c>
      <c r="AB66" s="3">
        <v>0</v>
      </c>
      <c r="AC66" s="3">
        <v>10.820091311597301</v>
      </c>
      <c r="AD66" s="3">
        <v>0</v>
      </c>
      <c r="AE66" s="3">
        <v>1.02490824802534</v>
      </c>
      <c r="AF66" s="3">
        <v>0</v>
      </c>
      <c r="AG66" s="3">
        <v>-29.518284645802002</v>
      </c>
      <c r="AH66" s="2">
        <v>3000000</v>
      </c>
      <c r="AI66" s="3">
        <v>0</v>
      </c>
      <c r="AJ66" s="3">
        <v>0</v>
      </c>
      <c r="AL66">
        <f t="shared" si="0"/>
        <v>0</v>
      </c>
    </row>
    <row r="67" spans="1:38" ht="14.45" customHeight="1" x14ac:dyDescent="0.25">
      <c r="A67">
        <v>23386</v>
      </c>
      <c r="B67" s="1">
        <v>45930</v>
      </c>
      <c r="C67">
        <v>1</v>
      </c>
      <c r="D67" s="16" t="s">
        <v>131</v>
      </c>
      <c r="E67" t="s">
        <v>132</v>
      </c>
      <c r="F67" s="6">
        <v>5029</v>
      </c>
      <c r="G67" s="6">
        <v>17</v>
      </c>
      <c r="H67" s="6">
        <v>0</v>
      </c>
      <c r="I67" s="2">
        <v>39318160</v>
      </c>
      <c r="J67" s="2">
        <v>0</v>
      </c>
      <c r="K67" s="2">
        <v>57370789</v>
      </c>
      <c r="L67" s="2">
        <v>498483</v>
      </c>
      <c r="M67" s="2">
        <v>49656333</v>
      </c>
      <c r="N67" s="2">
        <v>48278526</v>
      </c>
      <c r="O67" s="2">
        <v>1377807</v>
      </c>
      <c r="P67" s="2">
        <v>7499684</v>
      </c>
      <c r="Q67" s="5">
        <v>0.13059999999999999</v>
      </c>
      <c r="R67" t="s">
        <v>42</v>
      </c>
      <c r="S67" s="3">
        <v>1.1585059428065401</v>
      </c>
      <c r="T67" s="3">
        <v>4.7136903299923798</v>
      </c>
      <c r="U67" s="3">
        <v>0.698561433283166</v>
      </c>
      <c r="V67" s="3">
        <v>2.0384270271040199</v>
      </c>
      <c r="W67" s="3">
        <v>0.74970700561776005</v>
      </c>
      <c r="X67" s="3">
        <v>0.87263493510377899</v>
      </c>
      <c r="Y67" s="3">
        <v>10.6867436014637</v>
      </c>
      <c r="Z67" s="3">
        <v>3.7112363667589201</v>
      </c>
      <c r="AA67" s="3">
        <v>0</v>
      </c>
      <c r="AB67" s="3">
        <v>0</v>
      </c>
      <c r="AC67" s="3">
        <v>18.527304897271001</v>
      </c>
      <c r="AD67" s="3">
        <v>-2.0404459707902398</v>
      </c>
      <c r="AE67" s="3">
        <v>2.4015827985213898</v>
      </c>
      <c r="AF67" s="3">
        <v>0</v>
      </c>
      <c r="AG67" s="3">
        <v>0</v>
      </c>
      <c r="AH67" s="2">
        <v>10138405</v>
      </c>
      <c r="AI67" s="3">
        <v>2.6647256071055798</v>
      </c>
      <c r="AJ67" s="3">
        <v>2.6647256071055798</v>
      </c>
      <c r="AL67">
        <f t="shared" si="0"/>
        <v>1</v>
      </c>
    </row>
    <row r="68" spans="1:38" ht="14.45" customHeight="1" x14ac:dyDescent="0.25">
      <c r="A68">
        <v>64323</v>
      </c>
      <c r="B68" s="1">
        <v>45930</v>
      </c>
      <c r="C68">
        <v>2</v>
      </c>
      <c r="D68" s="16" t="s">
        <v>133</v>
      </c>
      <c r="E68" t="s">
        <v>61</v>
      </c>
      <c r="F68" s="6">
        <v>776</v>
      </c>
      <c r="G68" s="6">
        <v>1</v>
      </c>
      <c r="H68" s="6">
        <v>1</v>
      </c>
      <c r="I68" s="2">
        <v>1652053</v>
      </c>
      <c r="J68" s="2">
        <v>0</v>
      </c>
      <c r="K68" s="2">
        <v>7683224</v>
      </c>
      <c r="L68" s="2">
        <v>62011</v>
      </c>
      <c r="M68" s="2">
        <v>6160924</v>
      </c>
      <c r="N68" s="2">
        <v>6124537</v>
      </c>
      <c r="O68" s="2">
        <v>36387</v>
      </c>
      <c r="P68" s="2">
        <v>1517677</v>
      </c>
      <c r="Q68" s="5">
        <v>0.19750000000000001</v>
      </c>
      <c r="R68" t="s">
        <v>42</v>
      </c>
      <c r="S68" s="3">
        <v>1.07612811149764</v>
      </c>
      <c r="T68" s="3">
        <v>2.6857822532138398</v>
      </c>
      <c r="U68" s="3">
        <v>0.59979476985827496</v>
      </c>
      <c r="V68" s="3">
        <v>1.54758957491073</v>
      </c>
      <c r="W68" s="3">
        <v>0</v>
      </c>
      <c r="X68" s="3">
        <v>2.4588194204423202</v>
      </c>
      <c r="Y68" s="3">
        <v>1.6846140516065</v>
      </c>
      <c r="Z68" s="3">
        <v>0</v>
      </c>
      <c r="AA68" s="3">
        <v>0</v>
      </c>
      <c r="AB68" s="3">
        <v>0</v>
      </c>
      <c r="AC68" s="3">
        <v>60.953500769989297</v>
      </c>
      <c r="AD68" s="3">
        <v>0</v>
      </c>
      <c r="AE68" s="3">
        <v>0.47359025325826798</v>
      </c>
      <c r="AF68" s="3">
        <v>0</v>
      </c>
      <c r="AG68" s="3">
        <v>-0.21704222967073999</v>
      </c>
      <c r="AH68" s="2">
        <v>210000</v>
      </c>
      <c r="AI68" s="3">
        <v>0</v>
      </c>
      <c r="AJ68" s="3">
        <v>0</v>
      </c>
      <c r="AL68">
        <f t="shared" ref="AL68:AL131" si="1">IF(L68&gt;0,1,0)</f>
        <v>1</v>
      </c>
    </row>
    <row r="69" spans="1:38" ht="14.45" customHeight="1" x14ac:dyDescent="0.25">
      <c r="A69">
        <v>5168</v>
      </c>
      <c r="B69" s="1">
        <v>45930</v>
      </c>
      <c r="C69">
        <v>1</v>
      </c>
      <c r="D69" s="16" t="s">
        <v>134</v>
      </c>
      <c r="E69" t="s">
        <v>55</v>
      </c>
      <c r="F69" s="6">
        <v>28820</v>
      </c>
      <c r="G69" s="6">
        <v>92</v>
      </c>
      <c r="H69" s="6">
        <v>2</v>
      </c>
      <c r="I69" s="2">
        <v>205702369</v>
      </c>
      <c r="J69" s="2">
        <v>1793258</v>
      </c>
      <c r="K69" s="2">
        <v>305893941</v>
      </c>
      <c r="L69" s="2">
        <v>1351324</v>
      </c>
      <c r="M69" s="2">
        <v>285351603</v>
      </c>
      <c r="N69" s="2">
        <v>262424823</v>
      </c>
      <c r="O69" s="2">
        <v>22926780</v>
      </c>
      <c r="P69" s="2">
        <v>26432132</v>
      </c>
      <c r="Q69" s="5">
        <v>8.6300000000000002E-2</v>
      </c>
      <c r="R69" t="s">
        <v>42</v>
      </c>
      <c r="S69" s="3">
        <v>0.58901635234852001</v>
      </c>
      <c r="T69" s="3">
        <v>2.8271380504395101</v>
      </c>
      <c r="U69" s="3">
        <v>0.76281468047421697</v>
      </c>
      <c r="V69" s="3">
        <v>1.77513706708939</v>
      </c>
      <c r="W69" s="3">
        <v>0.75069626446548099</v>
      </c>
      <c r="X69" s="3">
        <v>0.96123443284214205</v>
      </c>
      <c r="Y69" s="3">
        <v>13.8146215371503</v>
      </c>
      <c r="Z69" s="3">
        <v>3.98670451554948</v>
      </c>
      <c r="AA69" s="3">
        <v>6.7843865186508596</v>
      </c>
      <c r="AB69" s="3">
        <v>6.7843865186508596</v>
      </c>
      <c r="AC69" s="3">
        <v>4.9412763621885496</v>
      </c>
      <c r="AD69" s="3">
        <v>-1.19888172471294</v>
      </c>
      <c r="AE69" s="3">
        <v>7.4950095203095204</v>
      </c>
      <c r="AF69" s="3">
        <v>0</v>
      </c>
      <c r="AG69" s="3">
        <v>0</v>
      </c>
      <c r="AH69" s="2">
        <v>133432668</v>
      </c>
      <c r="AI69" s="3">
        <v>5.8225269153468204</v>
      </c>
      <c r="AJ69" s="3">
        <v>5.8225269153468204</v>
      </c>
      <c r="AL69">
        <f t="shared" si="1"/>
        <v>1</v>
      </c>
    </row>
    <row r="70" spans="1:38" ht="14.45" customHeight="1" x14ac:dyDescent="0.25">
      <c r="A70">
        <v>60087</v>
      </c>
      <c r="B70" s="1">
        <v>45930</v>
      </c>
      <c r="C70">
        <v>2</v>
      </c>
      <c r="D70" s="16" t="s">
        <v>135</v>
      </c>
      <c r="E70" t="s">
        <v>73</v>
      </c>
      <c r="F70" s="6">
        <v>211662</v>
      </c>
      <c r="G70" s="6">
        <v>530</v>
      </c>
      <c r="H70" s="6">
        <v>35</v>
      </c>
      <c r="I70" s="2">
        <v>2288712417</v>
      </c>
      <c r="J70" s="2">
        <v>163774752</v>
      </c>
      <c r="K70" s="2">
        <v>3012814054</v>
      </c>
      <c r="L70" s="2">
        <v>20136643</v>
      </c>
      <c r="M70" s="2">
        <v>2715711089</v>
      </c>
      <c r="N70" s="2">
        <v>2494068438</v>
      </c>
      <c r="O70" s="2">
        <v>221642651</v>
      </c>
      <c r="P70" s="2">
        <v>305876604</v>
      </c>
      <c r="Q70" s="5">
        <v>0.1014</v>
      </c>
      <c r="R70" t="s">
        <v>42</v>
      </c>
      <c r="S70" s="3">
        <v>0.89115547299333397</v>
      </c>
      <c r="T70" s="3">
        <v>3.5051304895433102</v>
      </c>
      <c r="U70" s="3">
        <v>0.73543251674500698</v>
      </c>
      <c r="V70" s="3">
        <v>0.75937526580037795</v>
      </c>
      <c r="W70" s="3">
        <v>0.25333737681207302</v>
      </c>
      <c r="X70" s="3">
        <v>0.88558570528347902</v>
      </c>
      <c r="Y70" s="3">
        <v>5.6820024064344601</v>
      </c>
      <c r="Z70" s="3">
        <v>2.8100138708222402</v>
      </c>
      <c r="AA70" s="3">
        <v>48.298497847844601</v>
      </c>
      <c r="AB70" s="3">
        <v>53.542752161587401</v>
      </c>
      <c r="AC70" s="3">
        <v>7.2246810821601404</v>
      </c>
      <c r="AD70" s="3">
        <v>-14.8745005028237</v>
      </c>
      <c r="AE70" s="3">
        <v>7.3566654638288496</v>
      </c>
      <c r="AF70" s="3">
        <v>0</v>
      </c>
      <c r="AG70" s="3">
        <v>0</v>
      </c>
      <c r="AH70" s="2">
        <v>1155797000</v>
      </c>
      <c r="AI70" s="3">
        <v>3.1936182343648598</v>
      </c>
      <c r="AJ70" s="3">
        <v>3.1247316319753602</v>
      </c>
      <c r="AL70">
        <f t="shared" si="1"/>
        <v>1</v>
      </c>
    </row>
    <row r="71" spans="1:38" ht="14.45" customHeight="1" x14ac:dyDescent="0.25">
      <c r="A71">
        <v>97094</v>
      </c>
      <c r="B71" s="1">
        <v>45930</v>
      </c>
      <c r="C71">
        <v>3</v>
      </c>
      <c r="D71" s="16" t="s">
        <v>136</v>
      </c>
      <c r="E71" t="s">
        <v>88</v>
      </c>
      <c r="F71" s="6">
        <v>11187</v>
      </c>
      <c r="G71" s="6">
        <v>41</v>
      </c>
      <c r="H71" s="6">
        <v>2</v>
      </c>
      <c r="I71" s="2">
        <v>77516452</v>
      </c>
      <c r="J71" s="2">
        <v>0</v>
      </c>
      <c r="K71" s="2">
        <v>189981388</v>
      </c>
      <c r="L71" s="2">
        <v>1151306</v>
      </c>
      <c r="M71" s="2">
        <v>171739952</v>
      </c>
      <c r="N71" s="2">
        <v>0</v>
      </c>
      <c r="O71" s="2">
        <v>0</v>
      </c>
      <c r="P71" s="2">
        <v>22770678</v>
      </c>
      <c r="Q71" s="5">
        <v>0.11990000000000001</v>
      </c>
      <c r="R71" t="s">
        <v>42</v>
      </c>
      <c r="S71" s="3">
        <v>0.80801318635837405</v>
      </c>
      <c r="T71" s="3">
        <v>3.5423947248278198</v>
      </c>
      <c r="U71" s="3">
        <v>0.76160951193744897</v>
      </c>
      <c r="V71" s="3">
        <v>1.5494310807723799</v>
      </c>
      <c r="W71" s="3">
        <v>1.24998884107854</v>
      </c>
      <c r="X71" s="3">
        <v>0.72720949612090102</v>
      </c>
      <c r="Y71" s="3">
        <v>5.2746079848830103</v>
      </c>
      <c r="Z71" s="3">
        <v>0.87487074385751695</v>
      </c>
      <c r="AA71" s="3">
        <v>0</v>
      </c>
      <c r="AB71" s="3">
        <v>0</v>
      </c>
      <c r="AC71" s="3">
        <v>28.574305394589501</v>
      </c>
      <c r="AD71" s="3">
        <v>-24.931910240002502</v>
      </c>
      <c r="AE71" s="3">
        <v>0</v>
      </c>
      <c r="AF71" s="3">
        <v>0</v>
      </c>
      <c r="AG71" s="3">
        <v>0.114616701356016</v>
      </c>
      <c r="AH71" s="2">
        <v>58223416</v>
      </c>
      <c r="AI71" s="3">
        <v>6.5874191361363896E-2</v>
      </c>
      <c r="AJ71" s="3">
        <v>0.676571861408782</v>
      </c>
      <c r="AL71">
        <f t="shared" si="1"/>
        <v>1</v>
      </c>
    </row>
    <row r="72" spans="1:38" ht="14.45" customHeight="1" x14ac:dyDescent="0.25">
      <c r="A72">
        <v>61256</v>
      </c>
      <c r="B72" s="1">
        <v>45930</v>
      </c>
      <c r="C72">
        <v>2</v>
      </c>
      <c r="D72" s="16" t="s">
        <v>137</v>
      </c>
      <c r="E72" t="s">
        <v>77</v>
      </c>
      <c r="F72" s="6">
        <v>16499</v>
      </c>
      <c r="G72" s="6">
        <v>32</v>
      </c>
      <c r="H72" s="6">
        <v>0</v>
      </c>
      <c r="I72" s="2">
        <v>110888023</v>
      </c>
      <c r="J72" s="2">
        <v>0</v>
      </c>
      <c r="K72" s="2">
        <v>183924819</v>
      </c>
      <c r="L72" s="2">
        <v>321477</v>
      </c>
      <c r="M72" s="2">
        <v>159068933</v>
      </c>
      <c r="N72" s="2">
        <v>155445133</v>
      </c>
      <c r="O72" s="2">
        <v>3623800</v>
      </c>
      <c r="P72" s="2">
        <v>15282278</v>
      </c>
      <c r="Q72" s="5">
        <v>8.3299999999999999E-2</v>
      </c>
      <c r="R72" t="s">
        <v>42</v>
      </c>
      <c r="S72" s="3">
        <v>0.23304957010722899</v>
      </c>
      <c r="T72" s="3">
        <v>3.81613098121358</v>
      </c>
      <c r="U72" s="3">
        <v>0.86519205214585004</v>
      </c>
      <c r="V72" s="3">
        <v>8.1302360309913695</v>
      </c>
      <c r="W72" s="3">
        <v>2.5753583865409899</v>
      </c>
      <c r="X72" s="3">
        <v>1.74642125236555</v>
      </c>
      <c r="Y72" s="3">
        <v>58.992893598716101</v>
      </c>
      <c r="Z72" s="3">
        <v>3.8765032281182199</v>
      </c>
      <c r="AA72" s="3">
        <v>0</v>
      </c>
      <c r="AB72" s="3">
        <v>0</v>
      </c>
      <c r="AC72" s="3">
        <v>20.562174374084901</v>
      </c>
      <c r="AD72" s="3">
        <v>-9.8695037480668795</v>
      </c>
      <c r="AE72" s="3">
        <v>1.9702615556196399</v>
      </c>
      <c r="AF72" s="3">
        <v>5.4370041272135197</v>
      </c>
      <c r="AG72" s="3">
        <v>0</v>
      </c>
      <c r="AH72" s="2">
        <v>27000000</v>
      </c>
      <c r="AI72" s="3">
        <v>0</v>
      </c>
      <c r="AJ72" s="3">
        <v>0</v>
      </c>
      <c r="AL72">
        <f t="shared" si="1"/>
        <v>1</v>
      </c>
    </row>
    <row r="73" spans="1:38" ht="14.45" customHeight="1" x14ac:dyDescent="0.25">
      <c r="A73">
        <v>16500</v>
      </c>
      <c r="B73" s="1">
        <v>45930</v>
      </c>
      <c r="C73">
        <v>1</v>
      </c>
      <c r="D73" s="16" t="s">
        <v>138</v>
      </c>
      <c r="E73" t="s">
        <v>139</v>
      </c>
      <c r="F73" s="6">
        <v>8848</v>
      </c>
      <c r="G73" s="6">
        <v>20</v>
      </c>
      <c r="H73" s="6">
        <v>0</v>
      </c>
      <c r="I73" s="2">
        <v>131365864</v>
      </c>
      <c r="J73" s="2">
        <v>0</v>
      </c>
      <c r="K73" s="2">
        <v>212135130</v>
      </c>
      <c r="L73" s="2">
        <v>3149960</v>
      </c>
      <c r="M73" s="2">
        <v>182737740</v>
      </c>
      <c r="N73" s="2">
        <v>177513072</v>
      </c>
      <c r="O73" s="2">
        <v>5224668</v>
      </c>
      <c r="P73" s="2">
        <v>32131066</v>
      </c>
      <c r="Q73" s="5">
        <v>0.15140000000000001</v>
      </c>
      <c r="R73" t="s">
        <v>42</v>
      </c>
      <c r="S73" s="3">
        <v>1.9798449538587299</v>
      </c>
      <c r="T73" s="3">
        <v>3.2596719521813</v>
      </c>
      <c r="U73" s="3">
        <v>0.48646148558960001</v>
      </c>
      <c r="V73" s="3">
        <v>1.47598009175352</v>
      </c>
      <c r="W73" s="3">
        <v>0.35948912877397099</v>
      </c>
      <c r="X73" s="3">
        <v>0.47113076499082002</v>
      </c>
      <c r="Y73" s="3">
        <v>6.0344527629428804</v>
      </c>
      <c r="Z73" s="3">
        <v>0.37180216803264499</v>
      </c>
      <c r="AA73" s="3">
        <v>0</v>
      </c>
      <c r="AB73" s="3">
        <v>0</v>
      </c>
      <c r="AC73" s="3">
        <v>20.109614565018099</v>
      </c>
      <c r="AD73" s="3">
        <v>-7.4445678210614004</v>
      </c>
      <c r="AE73" s="3">
        <v>2.46289617377376</v>
      </c>
      <c r="AF73" s="3">
        <v>0</v>
      </c>
      <c r="AG73" s="3">
        <v>0</v>
      </c>
      <c r="AH73" s="2">
        <v>58523750</v>
      </c>
      <c r="AI73" s="3">
        <v>0.20051311089398699</v>
      </c>
      <c r="AJ73" s="3">
        <v>0.20051311089398699</v>
      </c>
      <c r="AL73">
        <f t="shared" si="1"/>
        <v>1</v>
      </c>
    </row>
    <row r="74" spans="1:38" ht="14.45" customHeight="1" x14ac:dyDescent="0.25">
      <c r="A74">
        <v>3447</v>
      </c>
      <c r="B74" s="1">
        <v>45930</v>
      </c>
      <c r="C74">
        <v>1</v>
      </c>
      <c r="D74" s="16" t="s">
        <v>140</v>
      </c>
      <c r="E74" t="s">
        <v>88</v>
      </c>
      <c r="F74" s="6">
        <v>1555</v>
      </c>
      <c r="G74" s="6">
        <v>3</v>
      </c>
      <c r="H74" s="6">
        <v>1</v>
      </c>
      <c r="I74" s="2">
        <v>4597774</v>
      </c>
      <c r="J74" s="2">
        <v>0</v>
      </c>
      <c r="K74" s="2">
        <v>13536365</v>
      </c>
      <c r="L74" s="2">
        <v>70342</v>
      </c>
      <c r="M74" s="2">
        <v>10589565</v>
      </c>
      <c r="N74" s="2">
        <v>10589565</v>
      </c>
      <c r="O74" s="2">
        <v>0</v>
      </c>
      <c r="P74" s="2">
        <v>2881295</v>
      </c>
      <c r="Q74" s="5">
        <v>0.21290000000000001</v>
      </c>
      <c r="R74" t="s">
        <v>42</v>
      </c>
      <c r="S74" s="3">
        <v>0.69286941755289</v>
      </c>
      <c r="T74" s="3">
        <v>3.9376302279083002</v>
      </c>
      <c r="U74" s="3">
        <v>0.82013872879866501</v>
      </c>
      <c r="V74" s="3">
        <v>1.0309336648560801</v>
      </c>
      <c r="W74" s="3">
        <v>0.70110014106826501</v>
      </c>
      <c r="X74" s="3">
        <v>1.63833629056148</v>
      </c>
      <c r="Y74" s="3">
        <v>1.6450936124208</v>
      </c>
      <c r="Z74" s="3">
        <v>9.5686141127513794E-2</v>
      </c>
      <c r="AA74" s="3">
        <v>0</v>
      </c>
      <c r="AB74" s="3">
        <v>0</v>
      </c>
      <c r="AC74" s="3">
        <v>40.974766859492902</v>
      </c>
      <c r="AD74" s="3">
        <v>0</v>
      </c>
      <c r="AE74" s="3">
        <v>0</v>
      </c>
      <c r="AF74" s="3">
        <v>0</v>
      </c>
      <c r="AG74" s="3">
        <v>0</v>
      </c>
      <c r="AH74" s="2">
        <v>1200000</v>
      </c>
      <c r="AI74" s="3">
        <v>0</v>
      </c>
      <c r="AJ74" s="3">
        <v>0.153785016806679</v>
      </c>
      <c r="AL74">
        <f t="shared" si="1"/>
        <v>1</v>
      </c>
    </row>
    <row r="75" spans="1:38" ht="14.45" customHeight="1" x14ac:dyDescent="0.25">
      <c r="A75">
        <v>61230</v>
      </c>
      <c r="B75" s="1">
        <v>45930</v>
      </c>
      <c r="C75">
        <v>2</v>
      </c>
      <c r="D75" s="16" t="s">
        <v>141</v>
      </c>
      <c r="E75" t="s">
        <v>67</v>
      </c>
      <c r="F75" s="6">
        <v>5266</v>
      </c>
      <c r="G75" s="6">
        <v>9</v>
      </c>
      <c r="H75" s="6">
        <v>4</v>
      </c>
      <c r="I75" s="2">
        <v>18723578</v>
      </c>
      <c r="J75" s="2">
        <v>0</v>
      </c>
      <c r="K75" s="2">
        <v>53496717</v>
      </c>
      <c r="L75" s="2">
        <v>3885</v>
      </c>
      <c r="M75" s="2">
        <v>42033559</v>
      </c>
      <c r="N75" s="2">
        <v>40651527</v>
      </c>
      <c r="O75" s="2">
        <v>1382032</v>
      </c>
      <c r="P75" s="2">
        <v>10581547</v>
      </c>
      <c r="Q75" s="5">
        <v>0.19769999999999999</v>
      </c>
      <c r="R75" t="s">
        <v>42</v>
      </c>
      <c r="S75" s="3">
        <v>9.6828371729801698E-3</v>
      </c>
      <c r="T75" s="3">
        <v>3.5125370403570702</v>
      </c>
      <c r="U75" s="3">
        <v>0.75272024326890097</v>
      </c>
      <c r="V75" s="3">
        <v>1.7740412649761701</v>
      </c>
      <c r="W75" s="3">
        <v>1.1529687327924201</v>
      </c>
      <c r="X75" s="3">
        <v>2.3552656442053999</v>
      </c>
      <c r="Y75" s="3">
        <v>3.1390873187068</v>
      </c>
      <c r="Z75" s="3">
        <v>2.0209048828115601</v>
      </c>
      <c r="AA75" s="3">
        <v>0</v>
      </c>
      <c r="AB75" s="3">
        <v>0</v>
      </c>
      <c r="AC75" s="3">
        <v>33.9542331167724</v>
      </c>
      <c r="AD75" s="3">
        <v>0</v>
      </c>
      <c r="AE75" s="3">
        <v>2.5833959119397898</v>
      </c>
      <c r="AF75" s="3">
        <v>0</v>
      </c>
      <c r="AG75" s="3">
        <v>-1.6874753757650001</v>
      </c>
      <c r="AH75" s="2">
        <v>1820000</v>
      </c>
      <c r="AI75" s="3">
        <v>0</v>
      </c>
      <c r="AJ75" s="3">
        <v>0</v>
      </c>
      <c r="AL75">
        <f t="shared" si="1"/>
        <v>1</v>
      </c>
    </row>
    <row r="76" spans="1:38" ht="14.45" customHeight="1" x14ac:dyDescent="0.25">
      <c r="A76">
        <v>6679</v>
      </c>
      <c r="B76" s="1">
        <v>45930</v>
      </c>
      <c r="C76">
        <v>1</v>
      </c>
      <c r="D76" s="16" t="s">
        <v>142</v>
      </c>
      <c r="E76" t="s">
        <v>110</v>
      </c>
      <c r="F76" s="6">
        <v>11945</v>
      </c>
      <c r="G76" s="6">
        <v>42</v>
      </c>
      <c r="H76" s="6">
        <v>0</v>
      </c>
      <c r="I76" s="2">
        <v>107661557</v>
      </c>
      <c r="J76" s="2">
        <v>167882</v>
      </c>
      <c r="K76" s="2">
        <v>143813817</v>
      </c>
      <c r="L76" s="2">
        <v>805494</v>
      </c>
      <c r="M76" s="2">
        <v>132155999</v>
      </c>
      <c r="N76" s="2">
        <v>126884713</v>
      </c>
      <c r="O76" s="2">
        <v>5271286</v>
      </c>
      <c r="P76" s="2">
        <v>11254109</v>
      </c>
      <c r="Q76" s="5">
        <v>7.8299999999999995E-2</v>
      </c>
      <c r="R76" t="s">
        <v>42</v>
      </c>
      <c r="S76" s="3">
        <v>0.74679333488520105</v>
      </c>
      <c r="T76" s="3">
        <v>3.9986848644267101</v>
      </c>
      <c r="U76" s="3">
        <v>0.70825547859379601</v>
      </c>
      <c r="V76" s="3">
        <v>3.8651781712575501</v>
      </c>
      <c r="W76" s="3">
        <v>1.24144312718792</v>
      </c>
      <c r="X76" s="3">
        <v>1.0903966399074101</v>
      </c>
      <c r="Y76" s="3">
        <v>36.975925859612701</v>
      </c>
      <c r="Z76" s="3">
        <v>4.9329982497948102</v>
      </c>
      <c r="AA76" s="3">
        <v>1.49173959484487</v>
      </c>
      <c r="AB76" s="3">
        <v>1.49173959484487</v>
      </c>
      <c r="AC76" s="3">
        <v>17.533506533659398</v>
      </c>
      <c r="AD76" s="3">
        <v>0</v>
      </c>
      <c r="AE76" s="3">
        <v>3.6653543518700999</v>
      </c>
      <c r="AF76" s="3">
        <v>0</v>
      </c>
      <c r="AG76" s="3">
        <v>-0.432171040817181</v>
      </c>
      <c r="AH76" s="2">
        <v>39559000</v>
      </c>
      <c r="AI76" s="3">
        <v>4.4428217284904599E-2</v>
      </c>
      <c r="AJ76" s="3">
        <v>4.4428217284904599E-2</v>
      </c>
      <c r="AL76">
        <f t="shared" si="1"/>
        <v>1</v>
      </c>
    </row>
    <row r="77" spans="1:38" ht="14.45" customHeight="1" x14ac:dyDescent="0.25">
      <c r="A77">
        <v>15358</v>
      </c>
      <c r="B77" s="1">
        <v>45930</v>
      </c>
      <c r="C77">
        <v>1</v>
      </c>
      <c r="D77" s="16" t="s">
        <v>143</v>
      </c>
      <c r="E77" t="s">
        <v>43</v>
      </c>
      <c r="F77" s="6">
        <v>29962</v>
      </c>
      <c r="G77" s="6">
        <v>56</v>
      </c>
      <c r="H77" s="6">
        <v>0</v>
      </c>
      <c r="I77" s="2">
        <v>208587209</v>
      </c>
      <c r="J77" s="2">
        <v>11714375</v>
      </c>
      <c r="K77" s="2">
        <v>331727172</v>
      </c>
      <c r="L77" s="2">
        <v>1783535</v>
      </c>
      <c r="M77" s="2">
        <v>296668023</v>
      </c>
      <c r="N77" s="2">
        <v>255569177</v>
      </c>
      <c r="O77" s="2">
        <v>41098846</v>
      </c>
      <c r="P77" s="2">
        <v>31056838</v>
      </c>
      <c r="Q77" s="5">
        <v>9.3600000000000003E-2</v>
      </c>
      <c r="R77" t="s">
        <v>42</v>
      </c>
      <c r="S77" s="3">
        <v>0.71686821803872802</v>
      </c>
      <c r="T77" s="3">
        <v>2.5213221504407399</v>
      </c>
      <c r="U77" s="3">
        <v>0.71964702189184704</v>
      </c>
      <c r="V77" s="3">
        <v>2.7612699875571001</v>
      </c>
      <c r="W77" s="3">
        <v>2.667064306901</v>
      </c>
      <c r="X77" s="3">
        <v>1.3037918350976201</v>
      </c>
      <c r="Y77" s="3">
        <v>18.5455325490638</v>
      </c>
      <c r="Z77" s="3">
        <v>1.14123015356554</v>
      </c>
      <c r="AA77" s="3">
        <v>32.401588983398803</v>
      </c>
      <c r="AB77" s="3">
        <v>37.719149000294202</v>
      </c>
      <c r="AC77" s="3">
        <v>28.717533877508199</v>
      </c>
      <c r="AD77" s="3">
        <v>0</v>
      </c>
      <c r="AE77" s="3">
        <v>12.389351692902601</v>
      </c>
      <c r="AF77" s="3">
        <v>0</v>
      </c>
      <c r="AG77" s="3">
        <v>0</v>
      </c>
      <c r="AH77" s="2">
        <v>37500000</v>
      </c>
      <c r="AI77" s="3">
        <v>2.1151927958667298</v>
      </c>
      <c r="AJ77" s="3">
        <v>2.1151927958667298</v>
      </c>
      <c r="AL77">
        <f t="shared" si="1"/>
        <v>1</v>
      </c>
    </row>
    <row r="78" spans="1:38" ht="14.45" customHeight="1" x14ac:dyDescent="0.25">
      <c r="A78">
        <v>68702</v>
      </c>
      <c r="B78" s="1">
        <v>45930</v>
      </c>
      <c r="C78">
        <v>2</v>
      </c>
      <c r="D78" s="16" t="s">
        <v>144</v>
      </c>
      <c r="E78" t="s">
        <v>73</v>
      </c>
      <c r="F78" s="6">
        <v>193663</v>
      </c>
      <c r="G78" s="6">
        <v>452</v>
      </c>
      <c r="H78" s="6">
        <v>97</v>
      </c>
      <c r="I78" s="2">
        <v>1654097742</v>
      </c>
      <c r="J78" s="2">
        <v>164771723</v>
      </c>
      <c r="K78" s="2">
        <v>2975541418</v>
      </c>
      <c r="L78" s="2">
        <v>17693421</v>
      </c>
      <c r="M78" s="2">
        <v>2670606202</v>
      </c>
      <c r="N78" s="2">
        <v>2018988205</v>
      </c>
      <c r="O78" s="2">
        <v>651617997</v>
      </c>
      <c r="P78" s="2">
        <v>295221755</v>
      </c>
      <c r="Q78" s="5">
        <v>9.8900000000000002E-2</v>
      </c>
      <c r="R78" t="s">
        <v>42</v>
      </c>
      <c r="S78" s="3">
        <v>0.79283816576335098</v>
      </c>
      <c r="T78" s="3">
        <v>2.90623954384268</v>
      </c>
      <c r="U78" s="3">
        <v>0.73411418041414001</v>
      </c>
      <c r="V78" s="3">
        <v>1.54476621007321</v>
      </c>
      <c r="W78" s="3">
        <v>0.735257820090779</v>
      </c>
      <c r="X78" s="3">
        <v>2.3492349946028801</v>
      </c>
      <c r="Y78" s="3">
        <v>8.6551693996941399</v>
      </c>
      <c r="Z78" s="3">
        <v>6.54957220208924</v>
      </c>
      <c r="AA78" s="3">
        <v>51.883165249796697</v>
      </c>
      <c r="AB78" s="3">
        <v>55.812866162251503</v>
      </c>
      <c r="AC78" s="3">
        <v>12.896805693195001</v>
      </c>
      <c r="AD78" s="3">
        <v>-5.4369380738895696</v>
      </c>
      <c r="AE78" s="3">
        <v>21.899140541554999</v>
      </c>
      <c r="AF78" s="3">
        <v>0.67214658411452799</v>
      </c>
      <c r="AG78" s="3">
        <v>2.3609371199625901E-4</v>
      </c>
      <c r="AH78" s="2">
        <v>421515698</v>
      </c>
      <c r="AI78" s="3">
        <v>1.7406132552799201</v>
      </c>
      <c r="AJ78" s="3">
        <v>2.4594193608801</v>
      </c>
      <c r="AL78">
        <f t="shared" si="1"/>
        <v>1</v>
      </c>
    </row>
    <row r="79" spans="1:38" ht="14.45" customHeight="1" x14ac:dyDescent="0.25">
      <c r="A79">
        <v>63837</v>
      </c>
      <c r="B79" s="1">
        <v>45930</v>
      </c>
      <c r="C79">
        <v>2</v>
      </c>
      <c r="D79" s="16" t="s">
        <v>145</v>
      </c>
      <c r="E79" t="s">
        <v>71</v>
      </c>
      <c r="F79" s="6">
        <v>17084</v>
      </c>
      <c r="G79" s="6">
        <v>84</v>
      </c>
      <c r="H79" s="6">
        <v>2</v>
      </c>
      <c r="I79" s="2">
        <v>357693601</v>
      </c>
      <c r="J79" s="2">
        <v>248314090</v>
      </c>
      <c r="K79" s="2">
        <v>581332749</v>
      </c>
      <c r="L79" s="2">
        <v>2426163</v>
      </c>
      <c r="M79" s="2">
        <v>463011285</v>
      </c>
      <c r="N79" s="2">
        <v>367153537</v>
      </c>
      <c r="O79" s="2">
        <v>95857748</v>
      </c>
      <c r="P79" s="2">
        <v>90568962</v>
      </c>
      <c r="Q79" s="5">
        <v>0.15570000000000001</v>
      </c>
      <c r="R79" t="s">
        <v>42</v>
      </c>
      <c r="S79" s="3">
        <v>0.55645996300132705</v>
      </c>
      <c r="T79" s="3">
        <v>2.9901291523488598</v>
      </c>
      <c r="U79" s="3">
        <v>0.89659703867886997</v>
      </c>
      <c r="V79" s="3">
        <v>1.0336986710589799</v>
      </c>
      <c r="W79" s="3">
        <v>0.40812863185662601</v>
      </c>
      <c r="X79" s="3">
        <v>1.9357111730942</v>
      </c>
      <c r="Y79" s="3">
        <v>4.0824957229828902</v>
      </c>
      <c r="Z79" s="3">
        <v>1.8077429219073999</v>
      </c>
      <c r="AA79" s="3">
        <v>273.67810729684601</v>
      </c>
      <c r="AB79" s="3">
        <v>274.17128839347902</v>
      </c>
      <c r="AC79" s="3">
        <v>19.0300899425159</v>
      </c>
      <c r="AD79" s="3">
        <v>-3.4916873619463602</v>
      </c>
      <c r="AE79" s="3">
        <v>16.489308088163501</v>
      </c>
      <c r="AF79" s="3">
        <v>3.84619480641026</v>
      </c>
      <c r="AG79" s="3">
        <v>0</v>
      </c>
      <c r="AH79" s="2">
        <v>272152871</v>
      </c>
      <c r="AI79" s="3">
        <v>4.0828556696939904</v>
      </c>
      <c r="AJ79" s="3">
        <v>3.6912667719433498</v>
      </c>
      <c r="AL79">
        <f t="shared" si="1"/>
        <v>1</v>
      </c>
    </row>
    <row r="80" spans="1:38" ht="14.45" customHeight="1" x14ac:dyDescent="0.25">
      <c r="A80">
        <v>5546</v>
      </c>
      <c r="B80" s="1">
        <v>45930</v>
      </c>
      <c r="C80">
        <v>1</v>
      </c>
      <c r="D80" s="16" t="s">
        <v>146</v>
      </c>
      <c r="E80" t="s">
        <v>43</v>
      </c>
      <c r="F80" s="6">
        <v>7025</v>
      </c>
      <c r="G80" s="6">
        <v>16</v>
      </c>
      <c r="H80" s="6">
        <v>0</v>
      </c>
      <c r="I80" s="2">
        <v>49173224</v>
      </c>
      <c r="J80" s="2">
        <v>6720926</v>
      </c>
      <c r="K80" s="2">
        <v>85031324</v>
      </c>
      <c r="L80" s="2">
        <v>704559</v>
      </c>
      <c r="M80" s="2">
        <v>77136441</v>
      </c>
      <c r="N80" s="2">
        <v>76395229</v>
      </c>
      <c r="O80" s="2">
        <v>741212</v>
      </c>
      <c r="P80" s="2">
        <v>7833524</v>
      </c>
      <c r="Q80" s="5">
        <v>9.1999999999999998E-2</v>
      </c>
      <c r="R80" t="s">
        <v>42</v>
      </c>
      <c r="S80" s="3">
        <v>1.10478345603557</v>
      </c>
      <c r="T80" s="3">
        <v>3.6942229273845801</v>
      </c>
      <c r="U80" s="3">
        <v>0.78471889506409398</v>
      </c>
      <c r="V80" s="3">
        <v>2.76930998056991</v>
      </c>
      <c r="W80" s="3">
        <v>0.56062421288463804</v>
      </c>
      <c r="X80" s="3">
        <v>0.88488808462101198</v>
      </c>
      <c r="Y80" s="3">
        <v>17.383734319317799</v>
      </c>
      <c r="Z80" s="3">
        <v>0.68273231817506397</v>
      </c>
      <c r="AA80" s="3">
        <v>66.736464967746301</v>
      </c>
      <c r="AB80" s="3">
        <v>85.796966984463197</v>
      </c>
      <c r="AC80" s="3">
        <v>17.7124232476963</v>
      </c>
      <c r="AD80" s="3">
        <v>-1.5293244777191</v>
      </c>
      <c r="AE80" s="3">
        <v>0.87169288343669704</v>
      </c>
      <c r="AF80" s="3">
        <v>0</v>
      </c>
      <c r="AG80" s="3">
        <v>-7.2026459611281002</v>
      </c>
      <c r="AH80" s="2">
        <v>23000000</v>
      </c>
      <c r="AI80" s="3">
        <v>0</v>
      </c>
      <c r="AJ80" s="3">
        <v>0</v>
      </c>
      <c r="AL80">
        <f t="shared" si="1"/>
        <v>1</v>
      </c>
    </row>
    <row r="81" spans="1:38" ht="14.45" customHeight="1" x14ac:dyDescent="0.25">
      <c r="A81">
        <v>24078</v>
      </c>
      <c r="B81" s="1">
        <v>45930</v>
      </c>
      <c r="C81">
        <v>1</v>
      </c>
      <c r="D81" s="16" t="s">
        <v>147</v>
      </c>
      <c r="E81" t="s">
        <v>95</v>
      </c>
      <c r="F81" s="6">
        <v>7344</v>
      </c>
      <c r="G81" s="6">
        <v>33</v>
      </c>
      <c r="H81" s="6">
        <v>1</v>
      </c>
      <c r="I81" s="2">
        <v>60370455</v>
      </c>
      <c r="J81" s="2">
        <v>0</v>
      </c>
      <c r="K81" s="2">
        <v>122303503</v>
      </c>
      <c r="L81" s="2">
        <v>266153</v>
      </c>
      <c r="M81" s="2">
        <v>107836698</v>
      </c>
      <c r="N81" s="2">
        <v>103748795</v>
      </c>
      <c r="O81" s="2">
        <v>4087903</v>
      </c>
      <c r="P81" s="2">
        <v>15743671</v>
      </c>
      <c r="Q81" s="5">
        <v>0.12870000000000001</v>
      </c>
      <c r="R81" t="s">
        <v>42</v>
      </c>
      <c r="S81" s="3">
        <v>0.29015576656595599</v>
      </c>
      <c r="T81" s="3">
        <v>3.2353905676765402</v>
      </c>
      <c r="U81" s="3">
        <v>0.86871776396892597</v>
      </c>
      <c r="V81" s="3">
        <v>1.7855041841245001</v>
      </c>
      <c r="W81" s="3">
        <v>1.30384804951362</v>
      </c>
      <c r="X81" s="3">
        <v>0.85155561607080799</v>
      </c>
      <c r="Y81" s="3">
        <v>6.8466687343758599</v>
      </c>
      <c r="Z81" s="3">
        <v>0.43822689130127301</v>
      </c>
      <c r="AA81" s="3">
        <v>0</v>
      </c>
      <c r="AB81" s="3">
        <v>0</v>
      </c>
      <c r="AC81" s="3">
        <v>8.34616486822949</v>
      </c>
      <c r="AD81" s="3">
        <v>-15.017425097361301</v>
      </c>
      <c r="AE81" s="3">
        <v>3.34242511434852</v>
      </c>
      <c r="AF81" s="3">
        <v>0</v>
      </c>
      <c r="AG81" s="3">
        <v>0</v>
      </c>
      <c r="AH81" s="2">
        <v>16982044</v>
      </c>
      <c r="AI81" s="3">
        <v>6.3517587480073703E-4</v>
      </c>
      <c r="AJ81" s="3">
        <v>1.94363817689026E-2</v>
      </c>
      <c r="AL81">
        <f t="shared" si="1"/>
        <v>1</v>
      </c>
    </row>
    <row r="82" spans="1:38" ht="14.45" customHeight="1" x14ac:dyDescent="0.25">
      <c r="A82">
        <v>16785</v>
      </c>
      <c r="B82" s="1">
        <v>45930</v>
      </c>
      <c r="C82">
        <v>1</v>
      </c>
      <c r="D82" s="16" t="s">
        <v>148</v>
      </c>
      <c r="E82" t="s">
        <v>41</v>
      </c>
      <c r="F82" s="6">
        <v>6544</v>
      </c>
      <c r="G82" s="6">
        <v>24</v>
      </c>
      <c r="H82" s="6">
        <v>4</v>
      </c>
      <c r="I82" s="2">
        <v>52702181</v>
      </c>
      <c r="J82" s="2">
        <v>9117772</v>
      </c>
      <c r="K82" s="2">
        <v>108908166</v>
      </c>
      <c r="L82" s="2">
        <v>92319</v>
      </c>
      <c r="M82" s="2">
        <v>91445996</v>
      </c>
      <c r="N82" s="2">
        <v>85990505</v>
      </c>
      <c r="O82" s="2">
        <v>5455491</v>
      </c>
      <c r="P82" s="2">
        <v>16772548</v>
      </c>
      <c r="Q82" s="5">
        <v>0.15379999999999999</v>
      </c>
      <c r="R82" t="s">
        <v>42</v>
      </c>
      <c r="S82" s="3">
        <v>0.113023664359567</v>
      </c>
      <c r="T82" s="3">
        <v>3.2826408994895799</v>
      </c>
      <c r="U82" s="3">
        <v>0.94394761267274596</v>
      </c>
      <c r="V82" s="3">
        <v>2.9559213118713199</v>
      </c>
      <c r="W82" s="3">
        <v>1.6223958549267601</v>
      </c>
      <c r="X82" s="3">
        <v>0.994841181240678</v>
      </c>
      <c r="Y82" s="3">
        <v>9.2880044224646099</v>
      </c>
      <c r="Z82" s="3">
        <v>0.70430563084392395</v>
      </c>
      <c r="AA82" s="3">
        <v>52.1308271110627</v>
      </c>
      <c r="AB82" s="3">
        <v>54.3612813032343</v>
      </c>
      <c r="AC82" s="3">
        <v>20.989884266345999</v>
      </c>
      <c r="AD82" s="3">
        <v>-3.7482021217050598</v>
      </c>
      <c r="AE82" s="3">
        <v>5.0092579834647104</v>
      </c>
      <c r="AF82" s="3">
        <v>0</v>
      </c>
      <c r="AG82" s="3">
        <v>-0.19459178176148301</v>
      </c>
      <c r="AH82" s="2">
        <v>12713566</v>
      </c>
      <c r="AI82" s="3">
        <v>0</v>
      </c>
      <c r="AJ82" s="3">
        <v>0</v>
      </c>
      <c r="AL82">
        <f t="shared" si="1"/>
        <v>1</v>
      </c>
    </row>
    <row r="83" spans="1:38" ht="14.45" customHeight="1" x14ac:dyDescent="0.25">
      <c r="A83">
        <v>2285</v>
      </c>
      <c r="B83" s="1">
        <v>45930</v>
      </c>
      <c r="C83">
        <v>1</v>
      </c>
      <c r="D83" s="16" t="s">
        <v>149</v>
      </c>
      <c r="E83" t="s">
        <v>55</v>
      </c>
      <c r="F83" s="6">
        <v>138256</v>
      </c>
      <c r="G83" s="6">
        <v>307</v>
      </c>
      <c r="H83" s="6">
        <v>2</v>
      </c>
      <c r="I83" s="2">
        <v>2032564774</v>
      </c>
      <c r="J83" s="2">
        <v>0</v>
      </c>
      <c r="K83" s="2">
        <v>2375049187</v>
      </c>
      <c r="L83" s="2">
        <v>4082763</v>
      </c>
      <c r="M83" s="2">
        <v>1882674303</v>
      </c>
      <c r="N83" s="2">
        <v>1449187330</v>
      </c>
      <c r="O83" s="2">
        <v>433486973</v>
      </c>
      <c r="P83" s="2">
        <v>184013107</v>
      </c>
      <c r="Q83" s="5">
        <v>7.7399999999999997E-2</v>
      </c>
      <c r="R83" t="s">
        <v>42</v>
      </c>
      <c r="S83" s="3">
        <v>0.22920300050190101</v>
      </c>
      <c r="T83" s="3">
        <v>3.0617668775603901</v>
      </c>
      <c r="U83" s="3">
        <v>0.78850225573806199</v>
      </c>
      <c r="V83" s="3">
        <v>1.7720407467811401</v>
      </c>
      <c r="W83" s="3">
        <v>1.04009703751759</v>
      </c>
      <c r="X83" s="3">
        <v>1.4096246951881899</v>
      </c>
      <c r="Y83" s="3">
        <v>19.573538313224599</v>
      </c>
      <c r="Z83" s="3">
        <v>5.2964047827310496</v>
      </c>
      <c r="AA83" s="3">
        <v>0</v>
      </c>
      <c r="AB83" s="3">
        <v>0</v>
      </c>
      <c r="AC83" s="3">
        <v>8.1348669769675794</v>
      </c>
      <c r="AD83" s="3">
        <v>-2.2933148995739699E-3</v>
      </c>
      <c r="AE83" s="3">
        <v>18.251705075108401</v>
      </c>
      <c r="AF83" s="3">
        <v>11.3066596039301</v>
      </c>
      <c r="AG83" s="3">
        <v>0</v>
      </c>
      <c r="AH83" s="2">
        <v>826266891</v>
      </c>
      <c r="AI83" s="3">
        <v>18.042845176240601</v>
      </c>
      <c r="AJ83" s="3">
        <v>7.3693169041485698</v>
      </c>
      <c r="AL83">
        <f t="shared" si="1"/>
        <v>1</v>
      </c>
    </row>
    <row r="84" spans="1:38" ht="14.45" customHeight="1" x14ac:dyDescent="0.25">
      <c r="A84">
        <v>24181</v>
      </c>
      <c r="B84" s="1">
        <v>45930</v>
      </c>
      <c r="C84">
        <v>1</v>
      </c>
      <c r="D84" s="16" t="s">
        <v>150</v>
      </c>
      <c r="E84" t="s">
        <v>43</v>
      </c>
      <c r="F84" s="6">
        <v>34576</v>
      </c>
      <c r="G84" s="6">
        <v>98</v>
      </c>
      <c r="H84" s="6">
        <v>6</v>
      </c>
      <c r="I84" s="2">
        <v>350218880</v>
      </c>
      <c r="J84" s="2">
        <v>0</v>
      </c>
      <c r="K84" s="2">
        <v>485943803</v>
      </c>
      <c r="L84" s="2">
        <v>2026450</v>
      </c>
      <c r="M84" s="2">
        <v>357740334</v>
      </c>
      <c r="N84" s="2">
        <v>331376894</v>
      </c>
      <c r="O84" s="2">
        <v>26363440</v>
      </c>
      <c r="P84" s="2">
        <v>47572228</v>
      </c>
      <c r="Q84" s="5">
        <v>9.7799999999999998E-2</v>
      </c>
      <c r="R84" t="s">
        <v>42</v>
      </c>
      <c r="S84" s="3">
        <v>0.55601765402764802</v>
      </c>
      <c r="T84" s="3">
        <v>3.4346237631377599</v>
      </c>
      <c r="U84" s="3">
        <v>0.79386165760685401</v>
      </c>
      <c r="V84" s="3">
        <v>1.04231645078643</v>
      </c>
      <c r="W84" s="3">
        <v>0.421490983010396</v>
      </c>
      <c r="X84" s="3">
        <v>0.89332848074895299</v>
      </c>
      <c r="Y84" s="3">
        <v>7.6733614410491802</v>
      </c>
      <c r="Z84" s="3">
        <v>3.7304811538362301</v>
      </c>
      <c r="AA84" s="3">
        <v>0</v>
      </c>
      <c r="AB84" s="3">
        <v>0</v>
      </c>
      <c r="AC84" s="3">
        <v>4.13913458219365</v>
      </c>
      <c r="AD84" s="3">
        <v>-26.138004299483299</v>
      </c>
      <c r="AE84" s="3">
        <v>5.4252034571166199</v>
      </c>
      <c r="AF84" s="3">
        <v>17.9858920847273</v>
      </c>
      <c r="AG84" s="3">
        <v>0</v>
      </c>
      <c r="AH84" s="2">
        <v>139572955</v>
      </c>
      <c r="AI84" s="3">
        <v>1.74703820893148</v>
      </c>
      <c r="AJ84" s="3">
        <v>1.74703820893148</v>
      </c>
      <c r="AL84">
        <f t="shared" si="1"/>
        <v>1</v>
      </c>
    </row>
    <row r="85" spans="1:38" ht="14.45" customHeight="1" x14ac:dyDescent="0.25">
      <c r="A85">
        <v>64030</v>
      </c>
      <c r="B85" s="1">
        <v>45930</v>
      </c>
      <c r="C85">
        <v>2</v>
      </c>
      <c r="D85" s="16" t="s">
        <v>150</v>
      </c>
      <c r="E85" t="s">
        <v>61</v>
      </c>
      <c r="F85" s="6">
        <v>7198</v>
      </c>
      <c r="G85" s="6">
        <v>20</v>
      </c>
      <c r="H85" s="6">
        <v>0</v>
      </c>
      <c r="I85" s="2">
        <v>66349455</v>
      </c>
      <c r="J85" s="2">
        <v>2177119</v>
      </c>
      <c r="K85" s="2">
        <v>103150537</v>
      </c>
      <c r="L85" s="2">
        <v>1396429</v>
      </c>
      <c r="M85" s="2">
        <v>87721660</v>
      </c>
      <c r="N85" s="2">
        <v>85961167</v>
      </c>
      <c r="O85" s="2">
        <v>1760493</v>
      </c>
      <c r="P85" s="2">
        <v>15092174</v>
      </c>
      <c r="Q85" s="5">
        <v>0.14630000000000001</v>
      </c>
      <c r="R85" t="s">
        <v>42</v>
      </c>
      <c r="S85" s="3">
        <v>1.8050369755547999</v>
      </c>
      <c r="T85" s="3">
        <v>5.3896865962672296</v>
      </c>
      <c r="U85" s="3">
        <v>0.57766629276004899</v>
      </c>
      <c r="V85" s="3">
        <v>5.0885723175872402</v>
      </c>
      <c r="W85" s="3">
        <v>2.6917462999507702</v>
      </c>
      <c r="X85" s="3">
        <v>2.5617301604059901</v>
      </c>
      <c r="Y85" s="3">
        <v>22.370799594544799</v>
      </c>
      <c r="Z85" s="3">
        <v>4.0328517283195904</v>
      </c>
      <c r="AA85" s="3">
        <v>14.4254830351148</v>
      </c>
      <c r="AB85" s="3">
        <v>14.4254830351148</v>
      </c>
      <c r="AC85" s="3">
        <v>11.8691190138933</v>
      </c>
      <c r="AD85" s="3">
        <v>0</v>
      </c>
      <c r="AE85" s="3">
        <v>1.7067220890958601</v>
      </c>
      <c r="AF85" s="3">
        <v>0</v>
      </c>
      <c r="AG85" s="3">
        <v>0.65887127990970695</v>
      </c>
      <c r="AH85" s="2">
        <v>7136160</v>
      </c>
      <c r="AI85" s="3">
        <v>3.75007603278361</v>
      </c>
      <c r="AJ85" s="3">
        <v>1.21953934535873</v>
      </c>
      <c r="AL85">
        <f t="shared" si="1"/>
        <v>1</v>
      </c>
    </row>
    <row r="86" spans="1:38" ht="14.45" customHeight="1" x14ac:dyDescent="0.25">
      <c r="A86">
        <v>61383</v>
      </c>
      <c r="B86" s="1">
        <v>45930</v>
      </c>
      <c r="C86">
        <v>2</v>
      </c>
      <c r="D86" s="16" t="s">
        <v>150</v>
      </c>
      <c r="E86" t="s">
        <v>88</v>
      </c>
      <c r="F86" s="6">
        <v>3687</v>
      </c>
      <c r="G86" s="6">
        <v>13</v>
      </c>
      <c r="H86" s="6">
        <v>0</v>
      </c>
      <c r="I86" s="2">
        <v>22492844</v>
      </c>
      <c r="J86" s="2">
        <v>0</v>
      </c>
      <c r="K86" s="2">
        <v>41861720</v>
      </c>
      <c r="L86" s="2">
        <v>18555</v>
      </c>
      <c r="M86" s="2">
        <v>38920530</v>
      </c>
      <c r="N86" s="2">
        <v>37775252</v>
      </c>
      <c r="O86" s="2">
        <v>1145278</v>
      </c>
      <c r="P86" s="2">
        <v>4016492</v>
      </c>
      <c r="Q86" s="5">
        <v>9.5899999999999999E-2</v>
      </c>
      <c r="R86" t="s">
        <v>42</v>
      </c>
      <c r="S86" s="3">
        <v>5.9099339444246397E-2</v>
      </c>
      <c r="T86" s="3">
        <v>3.63190682720793</v>
      </c>
      <c r="U86" s="3">
        <v>0.90088820847608497</v>
      </c>
      <c r="V86" s="3">
        <v>0.186757174859702</v>
      </c>
      <c r="W86" s="3">
        <v>6.7665965228763406E-2</v>
      </c>
      <c r="X86" s="3">
        <v>1.0936811725542599</v>
      </c>
      <c r="Y86" s="3">
        <v>1.04586290723348</v>
      </c>
      <c r="Z86" s="3">
        <v>3.5006667509856899</v>
      </c>
      <c r="AA86" s="3">
        <v>0</v>
      </c>
      <c r="AB86" s="3">
        <v>0</v>
      </c>
      <c r="AC86" s="3">
        <v>28.2365679193306</v>
      </c>
      <c r="AD86" s="3">
        <v>-30.249481388236301</v>
      </c>
      <c r="AE86" s="3">
        <v>2.7358598738895599</v>
      </c>
      <c r="AF86" s="3">
        <v>0</v>
      </c>
      <c r="AG86" s="3">
        <v>0</v>
      </c>
      <c r="AH86" s="2">
        <v>3000000</v>
      </c>
      <c r="AI86" s="3">
        <v>0</v>
      </c>
      <c r="AJ86" s="3">
        <v>0</v>
      </c>
      <c r="AL86">
        <f t="shared" si="1"/>
        <v>1</v>
      </c>
    </row>
    <row r="87" spans="1:38" ht="14.45" customHeight="1" x14ac:dyDescent="0.25">
      <c r="A87">
        <v>16416</v>
      </c>
      <c r="B87" s="1">
        <v>45930</v>
      </c>
      <c r="C87">
        <v>1</v>
      </c>
      <c r="D87" s="16" t="s">
        <v>151</v>
      </c>
      <c r="E87" t="s">
        <v>152</v>
      </c>
      <c r="F87" s="6">
        <v>9190</v>
      </c>
      <c r="G87" s="6">
        <v>29</v>
      </c>
      <c r="H87" s="6">
        <v>0</v>
      </c>
      <c r="I87" s="2">
        <v>58269343</v>
      </c>
      <c r="J87" s="2">
        <v>0</v>
      </c>
      <c r="K87" s="2">
        <v>105392740</v>
      </c>
      <c r="L87" s="2">
        <v>182242</v>
      </c>
      <c r="M87" s="2">
        <v>94322271</v>
      </c>
      <c r="N87" s="2">
        <v>86476331</v>
      </c>
      <c r="O87" s="2">
        <v>7845940</v>
      </c>
      <c r="P87" s="2">
        <v>12591623</v>
      </c>
      <c r="Q87" s="5">
        <v>0.1195</v>
      </c>
      <c r="R87" t="s">
        <v>42</v>
      </c>
      <c r="S87" s="3">
        <v>0.230556045258272</v>
      </c>
      <c r="T87" s="3">
        <v>3.85353678061696</v>
      </c>
      <c r="U87" s="3">
        <v>0.95164148699858297</v>
      </c>
      <c r="V87" s="3">
        <v>1.9975135123799099</v>
      </c>
      <c r="W87" s="3">
        <v>1.6348734187718601</v>
      </c>
      <c r="X87" s="3">
        <v>0.56612102182102897</v>
      </c>
      <c r="Y87" s="3">
        <v>9.2437488002936608</v>
      </c>
      <c r="Z87" s="3">
        <v>1.46483102297456</v>
      </c>
      <c r="AA87" s="3">
        <v>0</v>
      </c>
      <c r="AB87" s="3">
        <v>0</v>
      </c>
      <c r="AC87" s="3">
        <v>16.449308557686201</v>
      </c>
      <c r="AD87" s="3">
        <v>-21.892388296568299</v>
      </c>
      <c r="AE87" s="3">
        <v>7.4444786234801397</v>
      </c>
      <c r="AF87" s="3">
        <v>0</v>
      </c>
      <c r="AG87" s="3">
        <v>0</v>
      </c>
      <c r="AH87" s="2">
        <v>32051250</v>
      </c>
      <c r="AI87" s="3">
        <v>0.29257546862703898</v>
      </c>
      <c r="AJ87" s="3">
        <v>0.29257546862703898</v>
      </c>
      <c r="AL87">
        <f t="shared" si="1"/>
        <v>1</v>
      </c>
    </row>
    <row r="88" spans="1:38" ht="14.45" customHeight="1" x14ac:dyDescent="0.25">
      <c r="A88">
        <v>68679</v>
      </c>
      <c r="B88" s="1">
        <v>45930</v>
      </c>
      <c r="C88">
        <v>2</v>
      </c>
      <c r="D88" s="16" t="s">
        <v>153</v>
      </c>
      <c r="E88" t="s">
        <v>84</v>
      </c>
      <c r="F88" s="6">
        <v>17859</v>
      </c>
      <c r="G88" s="6">
        <v>61</v>
      </c>
      <c r="H88" s="6">
        <v>2</v>
      </c>
      <c r="I88" s="2">
        <v>201234958</v>
      </c>
      <c r="J88" s="2">
        <v>13572447</v>
      </c>
      <c r="K88" s="2">
        <v>250309067</v>
      </c>
      <c r="L88" s="2">
        <v>2888190</v>
      </c>
      <c r="M88" s="2">
        <v>222588403</v>
      </c>
      <c r="N88" s="2">
        <v>215100860</v>
      </c>
      <c r="O88" s="2">
        <v>7487543</v>
      </c>
      <c r="P88" s="2">
        <v>29389723</v>
      </c>
      <c r="Q88" s="5">
        <v>0.1173</v>
      </c>
      <c r="R88" t="s">
        <v>42</v>
      </c>
      <c r="S88" s="3">
        <v>1.5384660436611299</v>
      </c>
      <c r="T88" s="3">
        <v>4.8994309902485504</v>
      </c>
      <c r="U88" s="3">
        <v>0.67490339402664101</v>
      </c>
      <c r="V88" s="3">
        <v>2.7144796581516402</v>
      </c>
      <c r="W88" s="3">
        <v>1.6382804621849101</v>
      </c>
      <c r="X88" s="3">
        <v>1.0583275496298199</v>
      </c>
      <c r="Y88" s="3">
        <v>18.5863677585529</v>
      </c>
      <c r="Z88" s="3">
        <v>2.8336367784071999</v>
      </c>
      <c r="AA88" s="3">
        <v>46.1809286191639</v>
      </c>
      <c r="AB88" s="3">
        <v>46.1809286191639</v>
      </c>
      <c r="AC88" s="3">
        <v>7.1146463903363104</v>
      </c>
      <c r="AD88" s="3">
        <v>-5.9760039249094001</v>
      </c>
      <c r="AE88" s="3">
        <v>2.99131912788441</v>
      </c>
      <c r="AF88" s="3">
        <v>0</v>
      </c>
      <c r="AG88" s="3">
        <v>0</v>
      </c>
      <c r="AH88" s="2">
        <v>46650000</v>
      </c>
      <c r="AI88" s="3">
        <v>0</v>
      </c>
      <c r="AJ88" s="3">
        <v>2.4642559577713601</v>
      </c>
      <c r="AL88">
        <f t="shared" si="1"/>
        <v>1</v>
      </c>
    </row>
    <row r="89" spans="1:38" ht="14.45" customHeight="1" x14ac:dyDescent="0.25">
      <c r="A89">
        <v>68343</v>
      </c>
      <c r="B89" s="1">
        <v>45930</v>
      </c>
      <c r="C89">
        <v>2</v>
      </c>
      <c r="D89" s="16" t="s">
        <v>153</v>
      </c>
      <c r="E89" t="s">
        <v>67</v>
      </c>
      <c r="F89" s="6">
        <v>2400</v>
      </c>
      <c r="G89" s="6">
        <v>5</v>
      </c>
      <c r="H89" s="6">
        <v>2</v>
      </c>
      <c r="I89" s="2">
        <v>14720894</v>
      </c>
      <c r="J89" s="2">
        <v>0</v>
      </c>
      <c r="K89" s="2">
        <v>24189850</v>
      </c>
      <c r="L89" s="2">
        <v>219364</v>
      </c>
      <c r="M89" s="2">
        <v>21396339</v>
      </c>
      <c r="N89" s="2">
        <v>21128523</v>
      </c>
      <c r="O89" s="2">
        <v>267816</v>
      </c>
      <c r="P89" s="2">
        <v>2678484</v>
      </c>
      <c r="Q89" s="5">
        <v>0.11070000000000001</v>
      </c>
      <c r="R89" t="s">
        <v>42</v>
      </c>
      <c r="S89" s="3">
        <v>1.20912421256574</v>
      </c>
      <c r="T89" s="3">
        <v>4.09668242396432</v>
      </c>
      <c r="U89" s="3">
        <v>0.75878715973878696</v>
      </c>
      <c r="V89" s="3">
        <v>0.85605534555170404</v>
      </c>
      <c r="W89" s="3">
        <v>0.21944319414296401</v>
      </c>
      <c r="X89" s="3">
        <v>1.2666350290953801</v>
      </c>
      <c r="Y89" s="3">
        <v>4.7048629000583899</v>
      </c>
      <c r="Z89" s="3">
        <v>1.63051188657464</v>
      </c>
      <c r="AA89" s="3">
        <v>0</v>
      </c>
      <c r="AB89" s="3">
        <v>0</v>
      </c>
      <c r="AC89" s="3">
        <v>29.449574925020201</v>
      </c>
      <c r="AD89" s="3">
        <v>0</v>
      </c>
      <c r="AE89" s="3">
        <v>1.10714204511396</v>
      </c>
      <c r="AF89" s="3">
        <v>0</v>
      </c>
      <c r="AG89" s="3">
        <v>0</v>
      </c>
      <c r="AH89" s="2">
        <v>1500000</v>
      </c>
      <c r="AI89" s="3">
        <v>0</v>
      </c>
      <c r="AJ89" s="3">
        <v>0</v>
      </c>
      <c r="AL89">
        <f t="shared" si="1"/>
        <v>1</v>
      </c>
    </row>
    <row r="90" spans="1:38" ht="14.45" customHeight="1" x14ac:dyDescent="0.25">
      <c r="A90">
        <v>8428</v>
      </c>
      <c r="B90" s="1">
        <v>45930</v>
      </c>
      <c r="C90">
        <v>1</v>
      </c>
      <c r="D90" s="16" t="s">
        <v>154</v>
      </c>
      <c r="E90" t="s">
        <v>155</v>
      </c>
      <c r="F90" s="6">
        <v>21409</v>
      </c>
      <c r="G90" s="6">
        <v>72</v>
      </c>
      <c r="H90" s="6">
        <v>15</v>
      </c>
      <c r="I90" s="2">
        <v>226406779</v>
      </c>
      <c r="J90" s="2">
        <v>148281</v>
      </c>
      <c r="K90" s="2">
        <v>270933050</v>
      </c>
      <c r="L90" s="2">
        <v>2077771</v>
      </c>
      <c r="M90" s="2">
        <v>242292317</v>
      </c>
      <c r="N90" s="2">
        <v>232560498</v>
      </c>
      <c r="O90" s="2">
        <v>9731819</v>
      </c>
      <c r="P90" s="2">
        <v>27601487</v>
      </c>
      <c r="Q90" s="5">
        <v>0.1018</v>
      </c>
      <c r="R90" t="s">
        <v>42</v>
      </c>
      <c r="S90" s="3">
        <v>1.0225261677500499</v>
      </c>
      <c r="T90" s="3">
        <v>3.7941860544514601</v>
      </c>
      <c r="U90" s="3">
        <v>0.81715609993273397</v>
      </c>
      <c r="V90" s="3">
        <v>0.876598752372163</v>
      </c>
      <c r="W90" s="3">
        <v>0.44203490921091199</v>
      </c>
      <c r="X90" s="3">
        <v>0.326067533516742</v>
      </c>
      <c r="Y90" s="3">
        <v>7.1904785419713102</v>
      </c>
      <c r="Z90" s="3">
        <v>0.62473808023458999</v>
      </c>
      <c r="AA90" s="3">
        <v>7.8658805592611694E-2</v>
      </c>
      <c r="AB90" s="3">
        <v>0.53722105624236804</v>
      </c>
      <c r="AC90" s="3">
        <v>5.4629245121626901</v>
      </c>
      <c r="AD90" s="3">
        <v>-1.89482544907816E-3</v>
      </c>
      <c r="AE90" s="3">
        <v>3.5919645093132799</v>
      </c>
      <c r="AF90" s="3">
        <v>0</v>
      </c>
      <c r="AG90" s="3">
        <v>0</v>
      </c>
      <c r="AH90" s="2">
        <v>11000000</v>
      </c>
      <c r="AI90" s="3">
        <v>12.4494343366356</v>
      </c>
      <c r="AJ90" s="3">
        <v>9.0388717100640292</v>
      </c>
      <c r="AL90">
        <f t="shared" si="1"/>
        <v>1</v>
      </c>
    </row>
    <row r="91" spans="1:38" ht="14.45" customHeight="1" x14ac:dyDescent="0.25">
      <c r="A91">
        <v>8925</v>
      </c>
      <c r="B91" s="1">
        <v>45930</v>
      </c>
      <c r="C91">
        <v>1</v>
      </c>
      <c r="D91" s="16" t="s">
        <v>156</v>
      </c>
      <c r="E91" t="s">
        <v>95</v>
      </c>
      <c r="F91" s="6">
        <v>7805</v>
      </c>
      <c r="G91" s="6">
        <v>10</v>
      </c>
      <c r="H91" s="6">
        <v>1</v>
      </c>
      <c r="I91" s="2">
        <v>24784534</v>
      </c>
      <c r="J91" s="2">
        <v>0</v>
      </c>
      <c r="K91" s="2">
        <v>40286716</v>
      </c>
      <c r="L91" s="2">
        <v>804046</v>
      </c>
      <c r="M91" s="2">
        <v>31622560</v>
      </c>
      <c r="N91" s="2">
        <v>31092281</v>
      </c>
      <c r="O91" s="2">
        <v>530279</v>
      </c>
      <c r="P91" s="2">
        <v>8718209</v>
      </c>
      <c r="Q91" s="5">
        <v>0.21629999999999999</v>
      </c>
      <c r="R91" t="s">
        <v>42</v>
      </c>
      <c r="S91" s="3">
        <v>2.6610789852747798</v>
      </c>
      <c r="T91" s="3">
        <v>4.7598220713745896</v>
      </c>
      <c r="U91" s="3">
        <v>0.54204791190184998</v>
      </c>
      <c r="V91" s="3">
        <v>4.3521294368496104</v>
      </c>
      <c r="W91" s="3">
        <v>1.59234383829851</v>
      </c>
      <c r="X91" s="3">
        <v>1.1285021538028499</v>
      </c>
      <c r="Y91" s="3">
        <v>12.372437962888901</v>
      </c>
      <c r="Z91" s="3">
        <v>2.1453718303839699</v>
      </c>
      <c r="AA91" s="3">
        <v>0</v>
      </c>
      <c r="AB91" s="3">
        <v>0</v>
      </c>
      <c r="AC91" s="3">
        <v>26.9443679648646</v>
      </c>
      <c r="AD91" s="3">
        <v>0</v>
      </c>
      <c r="AE91" s="3">
        <v>1.31626266087313</v>
      </c>
      <c r="AF91" s="3">
        <v>0</v>
      </c>
      <c r="AG91" s="3">
        <v>0</v>
      </c>
      <c r="AH91" s="2">
        <v>650000</v>
      </c>
      <c r="AI91" s="3">
        <v>5.3783982467041101E-2</v>
      </c>
      <c r="AJ91" s="3">
        <v>5.3783982467041101E-2</v>
      </c>
      <c r="AL91">
        <f t="shared" si="1"/>
        <v>1</v>
      </c>
    </row>
    <row r="92" spans="1:38" ht="14.45" customHeight="1" x14ac:dyDescent="0.25">
      <c r="A92">
        <v>19853</v>
      </c>
      <c r="B92" s="1">
        <v>45930</v>
      </c>
      <c r="C92">
        <v>1</v>
      </c>
      <c r="D92" s="16" t="s">
        <v>157</v>
      </c>
      <c r="E92" t="s">
        <v>114</v>
      </c>
      <c r="F92" s="6">
        <v>9465</v>
      </c>
      <c r="G92" s="6">
        <v>37</v>
      </c>
      <c r="H92" s="6">
        <v>2</v>
      </c>
      <c r="I92" s="2">
        <v>69753502</v>
      </c>
      <c r="J92" s="2">
        <v>0</v>
      </c>
      <c r="K92" s="2">
        <v>154084094</v>
      </c>
      <c r="L92" s="2">
        <v>1470350</v>
      </c>
      <c r="M92" s="2">
        <v>129054232</v>
      </c>
      <c r="N92" s="2">
        <v>123515219</v>
      </c>
      <c r="O92" s="2">
        <v>5539013</v>
      </c>
      <c r="P92" s="2">
        <v>24059564</v>
      </c>
      <c r="Q92" s="5">
        <v>0.15609999999999999</v>
      </c>
      <c r="R92" t="s">
        <v>42</v>
      </c>
      <c r="S92" s="3">
        <v>1.27233552521435</v>
      </c>
      <c r="T92" s="3">
        <v>3.55411636453533</v>
      </c>
      <c r="U92" s="3">
        <v>0.74251066340963601</v>
      </c>
      <c r="V92" s="3">
        <v>1.5627215390561999</v>
      </c>
      <c r="W92" s="3">
        <v>0.55698422138002501</v>
      </c>
      <c r="X92" s="3">
        <v>0.85480439390699003</v>
      </c>
      <c r="Y92" s="3">
        <v>4.5306431986880602</v>
      </c>
      <c r="Z92" s="3">
        <v>1.0982243901011699</v>
      </c>
      <c r="AA92" s="3">
        <v>0</v>
      </c>
      <c r="AB92" s="3">
        <v>0</v>
      </c>
      <c r="AC92" s="3">
        <v>22.6481748336723</v>
      </c>
      <c r="AD92" s="3">
        <v>0</v>
      </c>
      <c r="AE92" s="3">
        <v>3.5947986947958399</v>
      </c>
      <c r="AF92" s="3">
        <v>0</v>
      </c>
      <c r="AG92" s="3">
        <v>0.73355028378735398</v>
      </c>
      <c r="AH92" s="2">
        <v>88183814</v>
      </c>
      <c r="AI92" s="3">
        <v>8.54504262837016E-2</v>
      </c>
      <c r="AJ92" s="3">
        <v>0.37747566830388102</v>
      </c>
      <c r="AL92">
        <f t="shared" si="1"/>
        <v>1</v>
      </c>
    </row>
    <row r="93" spans="1:38" ht="14.45" customHeight="1" x14ac:dyDescent="0.25">
      <c r="A93">
        <v>67349</v>
      </c>
      <c r="B93" s="1">
        <v>45930</v>
      </c>
      <c r="C93">
        <v>2</v>
      </c>
      <c r="D93" s="16" t="s">
        <v>158</v>
      </c>
      <c r="E93" t="s">
        <v>73</v>
      </c>
      <c r="F93" s="6">
        <v>12949</v>
      </c>
      <c r="G93" s="6">
        <v>29</v>
      </c>
      <c r="H93" s="6">
        <v>0</v>
      </c>
      <c r="I93" s="2">
        <v>89172553</v>
      </c>
      <c r="J93" s="2">
        <v>3198134</v>
      </c>
      <c r="K93" s="2">
        <v>120653283</v>
      </c>
      <c r="L93" s="2">
        <v>974353</v>
      </c>
      <c r="M93" s="2">
        <v>107689323</v>
      </c>
      <c r="N93" s="2">
        <v>106105542</v>
      </c>
      <c r="O93" s="2">
        <v>1583781</v>
      </c>
      <c r="P93" s="2">
        <v>11360226</v>
      </c>
      <c r="Q93" s="5">
        <v>9.4100000000000003E-2</v>
      </c>
      <c r="R93" t="s">
        <v>42</v>
      </c>
      <c r="S93" s="3">
        <v>1.0767525764991701</v>
      </c>
      <c r="T93" s="3">
        <v>3.2886310547665198</v>
      </c>
      <c r="U93" s="3">
        <v>0.76425514814894202</v>
      </c>
      <c r="V93" s="3">
        <v>0.98255681880051104</v>
      </c>
      <c r="W93" s="3">
        <v>0.57691518599899205</v>
      </c>
      <c r="X93" s="3">
        <v>0.56166161352361399</v>
      </c>
      <c r="Y93" s="3">
        <v>7.7126194496482698</v>
      </c>
      <c r="Z93" s="3">
        <v>1.2356004185128</v>
      </c>
      <c r="AA93" s="3">
        <v>28.152027961415602</v>
      </c>
      <c r="AB93" s="3">
        <v>28.152027961415602</v>
      </c>
      <c r="AC93" s="3">
        <v>13.708992899928001</v>
      </c>
      <c r="AD93" s="3">
        <v>-17.249568802592499</v>
      </c>
      <c r="AE93" s="3">
        <v>1.3126712847092601</v>
      </c>
      <c r="AF93" s="3">
        <v>1.24351444295138</v>
      </c>
      <c r="AG93" s="3">
        <v>0</v>
      </c>
      <c r="AH93" s="2">
        <v>43245159</v>
      </c>
      <c r="AI93" s="3">
        <v>2.41342029639199</v>
      </c>
      <c r="AJ93" s="3">
        <v>1.3571032829804599</v>
      </c>
      <c r="AL93">
        <f t="shared" si="1"/>
        <v>1</v>
      </c>
    </row>
    <row r="94" spans="1:38" ht="14.45" customHeight="1" x14ac:dyDescent="0.25">
      <c r="A94">
        <v>60936</v>
      </c>
      <c r="B94" s="1">
        <v>45930</v>
      </c>
      <c r="C94">
        <v>2</v>
      </c>
      <c r="D94" s="16" t="s">
        <v>159</v>
      </c>
      <c r="E94" t="s">
        <v>84</v>
      </c>
      <c r="F94" s="6">
        <v>43596</v>
      </c>
      <c r="G94" s="6">
        <v>162</v>
      </c>
      <c r="H94" s="6">
        <v>5</v>
      </c>
      <c r="I94" s="2">
        <v>425764120</v>
      </c>
      <c r="J94" s="2">
        <v>69642024</v>
      </c>
      <c r="K94" s="2">
        <v>627649735</v>
      </c>
      <c r="L94" s="2">
        <v>1302601</v>
      </c>
      <c r="M94" s="2">
        <v>542477020</v>
      </c>
      <c r="N94" s="2">
        <v>519365885</v>
      </c>
      <c r="O94" s="2">
        <v>23111135</v>
      </c>
      <c r="P94" s="2">
        <v>72332463</v>
      </c>
      <c r="Q94" s="5">
        <v>0.1152</v>
      </c>
      <c r="R94" t="s">
        <v>42</v>
      </c>
      <c r="S94" s="3">
        <v>0.27671505881115899</v>
      </c>
      <c r="T94" s="3">
        <v>4.0216702499948704</v>
      </c>
      <c r="U94" s="3">
        <v>0.93778761595047699</v>
      </c>
      <c r="V94" s="3">
        <v>1.86567693867675</v>
      </c>
      <c r="W94" s="3">
        <v>0.67668501516755297</v>
      </c>
      <c r="X94" s="3">
        <v>1.0007672793094899</v>
      </c>
      <c r="Y94" s="3">
        <v>10.981767619333</v>
      </c>
      <c r="Z94" s="3">
        <v>1.8864323754605199</v>
      </c>
      <c r="AA94" s="3">
        <v>93.962279426320606</v>
      </c>
      <c r="AB94" s="3">
        <v>96.280454323807504</v>
      </c>
      <c r="AC94" s="3">
        <v>12.9190123851482</v>
      </c>
      <c r="AD94" s="3">
        <v>0.87949721828219796</v>
      </c>
      <c r="AE94" s="3">
        <v>3.6821707572297502</v>
      </c>
      <c r="AF94" s="3">
        <v>0.94479271946159604</v>
      </c>
      <c r="AG94" s="3">
        <v>3.3871375291063999E-3</v>
      </c>
      <c r="AH94" s="2">
        <v>122070011</v>
      </c>
      <c r="AI94" s="3">
        <v>1.6590061367051699E-3</v>
      </c>
      <c r="AJ94" s="3">
        <v>15.687881387365399</v>
      </c>
      <c r="AL94">
        <f t="shared" si="1"/>
        <v>1</v>
      </c>
    </row>
    <row r="95" spans="1:38" ht="14.45" customHeight="1" x14ac:dyDescent="0.25">
      <c r="A95">
        <v>61503</v>
      </c>
      <c r="B95" s="1">
        <v>45930</v>
      </c>
      <c r="C95">
        <v>2</v>
      </c>
      <c r="D95" s="16" t="s">
        <v>160</v>
      </c>
      <c r="E95" t="s">
        <v>84</v>
      </c>
      <c r="F95" s="6">
        <v>194140</v>
      </c>
      <c r="G95" s="6">
        <v>570</v>
      </c>
      <c r="H95" s="6">
        <v>62</v>
      </c>
      <c r="I95" s="2">
        <v>2946291530</v>
      </c>
      <c r="J95" s="2">
        <v>646409407</v>
      </c>
      <c r="K95" s="2">
        <v>3727708975</v>
      </c>
      <c r="L95" s="2">
        <v>32886077</v>
      </c>
      <c r="M95" s="2">
        <v>3099235208</v>
      </c>
      <c r="N95" s="2">
        <v>2763962882</v>
      </c>
      <c r="O95" s="2">
        <v>335272326</v>
      </c>
      <c r="P95" s="2">
        <v>369589560</v>
      </c>
      <c r="Q95" s="5">
        <v>9.9000000000000005E-2</v>
      </c>
      <c r="R95" t="s">
        <v>42</v>
      </c>
      <c r="S95" s="3">
        <v>1.17627483692357</v>
      </c>
      <c r="T95" s="3">
        <v>3.1547717410888598</v>
      </c>
      <c r="U95" s="3">
        <v>0.67951779975759696</v>
      </c>
      <c r="V95" s="3">
        <v>1.28332113828532</v>
      </c>
      <c r="W95" s="3">
        <v>0.59917645013221099</v>
      </c>
      <c r="X95" s="3">
        <v>0.80115564802916805</v>
      </c>
      <c r="Y95" s="3">
        <v>10.230370684713099</v>
      </c>
      <c r="Z95" s="3">
        <v>2.1081001313998202</v>
      </c>
      <c r="AA95" s="3">
        <v>169.57361593222501</v>
      </c>
      <c r="AB95" s="3">
        <v>174.899260412009</v>
      </c>
      <c r="AC95" s="3">
        <v>5.9082328979289498</v>
      </c>
      <c r="AD95" s="3">
        <v>-2.6414304018760699</v>
      </c>
      <c r="AE95" s="3">
        <v>8.9940585021125496</v>
      </c>
      <c r="AF95" s="3">
        <v>6.357792456156</v>
      </c>
      <c r="AG95" s="3">
        <v>0</v>
      </c>
      <c r="AH95" s="2">
        <v>738312779</v>
      </c>
      <c r="AI95" s="3">
        <v>1.9319918019329301</v>
      </c>
      <c r="AJ95" s="3">
        <v>2.8655468514857398</v>
      </c>
      <c r="AL95">
        <f t="shared" si="1"/>
        <v>1</v>
      </c>
    </row>
    <row r="96" spans="1:38" ht="14.45" customHeight="1" x14ac:dyDescent="0.25">
      <c r="A96">
        <v>65521</v>
      </c>
      <c r="B96" s="1">
        <v>45930</v>
      </c>
      <c r="C96">
        <v>2</v>
      </c>
      <c r="D96" s="16" t="s">
        <v>161</v>
      </c>
      <c r="E96" t="s">
        <v>61</v>
      </c>
      <c r="F96" s="6">
        <v>3686</v>
      </c>
      <c r="G96" s="6">
        <v>7</v>
      </c>
      <c r="H96" s="6">
        <v>0</v>
      </c>
      <c r="I96" s="2">
        <v>17777648</v>
      </c>
      <c r="J96" s="2">
        <v>0</v>
      </c>
      <c r="K96" s="2">
        <v>26382886</v>
      </c>
      <c r="L96" s="2">
        <v>428516</v>
      </c>
      <c r="M96" s="2">
        <v>21863898</v>
      </c>
      <c r="N96" s="2">
        <v>21508833</v>
      </c>
      <c r="O96" s="2">
        <v>355065</v>
      </c>
      <c r="P96" s="2">
        <v>4316270</v>
      </c>
      <c r="Q96" s="5">
        <v>0.16450000000000001</v>
      </c>
      <c r="R96" t="s">
        <v>42</v>
      </c>
      <c r="S96" s="3">
        <v>2.1656261057515298</v>
      </c>
      <c r="T96" s="3">
        <v>5.5981896749279096</v>
      </c>
      <c r="U96" s="3">
        <v>0.66024115388840199</v>
      </c>
      <c r="V96" s="3">
        <v>2.4932488257164298</v>
      </c>
      <c r="W96" s="3">
        <v>1.13106075674352</v>
      </c>
      <c r="X96" s="3">
        <v>1.1714935519029299</v>
      </c>
      <c r="Y96" s="3">
        <v>10.2690749188535</v>
      </c>
      <c r="Z96" s="3">
        <v>1.3311725170112201</v>
      </c>
      <c r="AA96" s="3">
        <v>0</v>
      </c>
      <c r="AB96" s="3">
        <v>0</v>
      </c>
      <c r="AC96" s="3">
        <v>25.035024598901</v>
      </c>
      <c r="AD96" s="3">
        <v>0</v>
      </c>
      <c r="AE96" s="3">
        <v>1.34581561698747</v>
      </c>
      <c r="AF96" s="3">
        <v>0</v>
      </c>
      <c r="AG96" s="3">
        <v>0</v>
      </c>
      <c r="AH96" s="2">
        <v>1682000</v>
      </c>
      <c r="AI96" s="3">
        <v>0</v>
      </c>
      <c r="AJ96" s="3">
        <v>0</v>
      </c>
      <c r="AL96">
        <f t="shared" si="1"/>
        <v>1</v>
      </c>
    </row>
    <row r="97" spans="1:38" ht="14.45" customHeight="1" x14ac:dyDescent="0.25">
      <c r="A97">
        <v>12164</v>
      </c>
      <c r="B97" s="1">
        <v>45930</v>
      </c>
      <c r="C97">
        <v>1</v>
      </c>
      <c r="D97" s="16" t="s">
        <v>162</v>
      </c>
      <c r="E97" t="s">
        <v>163</v>
      </c>
      <c r="F97" s="6">
        <v>24420</v>
      </c>
      <c r="G97" s="6">
        <v>52</v>
      </c>
      <c r="H97" s="6">
        <v>1</v>
      </c>
      <c r="I97" s="2">
        <v>267914664</v>
      </c>
      <c r="J97" s="2">
        <v>0</v>
      </c>
      <c r="K97" s="2">
        <v>345659397</v>
      </c>
      <c r="L97" s="2">
        <v>1675216</v>
      </c>
      <c r="M97" s="2">
        <v>301882806</v>
      </c>
      <c r="N97" s="2">
        <v>274058829</v>
      </c>
      <c r="O97" s="2">
        <v>27823977</v>
      </c>
      <c r="P97" s="2">
        <v>41679830</v>
      </c>
      <c r="Q97" s="5">
        <v>0.1205</v>
      </c>
      <c r="R97" t="s">
        <v>42</v>
      </c>
      <c r="S97" s="3">
        <v>0.64619141059640695</v>
      </c>
      <c r="T97" s="3">
        <v>3.0579015330516199</v>
      </c>
      <c r="U97" s="3">
        <v>0.77681637588713504</v>
      </c>
      <c r="V97" s="3">
        <v>0.65266416324266596</v>
      </c>
      <c r="W97" s="3">
        <v>0.13439241981916999</v>
      </c>
      <c r="X97" s="3">
        <v>0.73804358838678596</v>
      </c>
      <c r="Y97" s="3">
        <v>4.19527382909191</v>
      </c>
      <c r="Z97" s="3">
        <v>1.9858142415648099</v>
      </c>
      <c r="AA97" s="3">
        <v>0</v>
      </c>
      <c r="AB97" s="3">
        <v>0</v>
      </c>
      <c r="AC97" s="3">
        <v>17.374555565749599</v>
      </c>
      <c r="AD97" s="3">
        <v>0</v>
      </c>
      <c r="AE97" s="3">
        <v>8.0495358267375607</v>
      </c>
      <c r="AF97" s="3">
        <v>0</v>
      </c>
      <c r="AG97" s="3">
        <v>9.1651045601673503E-3</v>
      </c>
      <c r="AH97" s="2">
        <v>56071772</v>
      </c>
      <c r="AI97" s="3">
        <v>7.5266621768850794E-2</v>
      </c>
      <c r="AJ97" s="3">
        <v>7.5266621768850794E-2</v>
      </c>
      <c r="AL97">
        <f t="shared" si="1"/>
        <v>1</v>
      </c>
    </row>
    <row r="98" spans="1:38" ht="14.45" customHeight="1" x14ac:dyDescent="0.25">
      <c r="A98">
        <v>61405</v>
      </c>
      <c r="B98" s="1">
        <v>45930</v>
      </c>
      <c r="C98">
        <v>2</v>
      </c>
      <c r="D98" s="16" t="s">
        <v>164</v>
      </c>
      <c r="E98" t="s">
        <v>84</v>
      </c>
      <c r="F98" s="6">
        <v>3983</v>
      </c>
      <c r="G98" s="6">
        <v>12</v>
      </c>
      <c r="H98" s="6">
        <v>0</v>
      </c>
      <c r="I98" s="2">
        <v>28522278</v>
      </c>
      <c r="J98" s="2">
        <v>0</v>
      </c>
      <c r="K98" s="2">
        <v>50269122</v>
      </c>
      <c r="L98" s="2">
        <v>231573</v>
      </c>
      <c r="M98" s="2">
        <v>41779891</v>
      </c>
      <c r="N98" s="2">
        <v>38355437</v>
      </c>
      <c r="O98" s="2">
        <v>3424454</v>
      </c>
      <c r="P98" s="2">
        <v>8043766</v>
      </c>
      <c r="Q98" s="5">
        <v>0.16</v>
      </c>
      <c r="R98" t="s">
        <v>42</v>
      </c>
      <c r="S98" s="3">
        <v>0.61422198700824704</v>
      </c>
      <c r="T98" s="3">
        <v>4.3071105691216696</v>
      </c>
      <c r="U98" s="3">
        <v>0.810028078029433</v>
      </c>
      <c r="V98" s="3">
        <v>1.53150109538937</v>
      </c>
      <c r="W98" s="3">
        <v>0.59969964530883502</v>
      </c>
      <c r="X98" s="3">
        <v>0.65976847992295695</v>
      </c>
      <c r="Y98" s="3">
        <v>5.4305284365557096</v>
      </c>
      <c r="Z98" s="3">
        <v>1.53086253379325</v>
      </c>
      <c r="AA98" s="3">
        <v>0</v>
      </c>
      <c r="AB98" s="3">
        <v>0</v>
      </c>
      <c r="AC98" s="3">
        <v>16.044577026827699</v>
      </c>
      <c r="AD98" s="3">
        <v>-3.1274156906105901</v>
      </c>
      <c r="AE98" s="3">
        <v>6.8122415187597696</v>
      </c>
      <c r="AF98" s="3">
        <v>0</v>
      </c>
      <c r="AG98" s="3">
        <v>0</v>
      </c>
      <c r="AH98" s="2">
        <v>4100000</v>
      </c>
      <c r="AI98" s="3">
        <v>1.2556307580304999</v>
      </c>
      <c r="AJ98" s="3">
        <v>1.2556307580304999</v>
      </c>
      <c r="AL98">
        <f t="shared" si="1"/>
        <v>1</v>
      </c>
    </row>
    <row r="99" spans="1:38" ht="14.45" customHeight="1" x14ac:dyDescent="0.25">
      <c r="A99">
        <v>14723</v>
      </c>
      <c r="B99" s="1">
        <v>45930</v>
      </c>
      <c r="C99">
        <v>1</v>
      </c>
      <c r="D99" s="16" t="s">
        <v>165</v>
      </c>
      <c r="E99" t="s">
        <v>71</v>
      </c>
      <c r="F99" s="6">
        <v>9477</v>
      </c>
      <c r="G99" s="6">
        <v>23</v>
      </c>
      <c r="H99" s="6">
        <v>1</v>
      </c>
      <c r="I99" s="2">
        <v>160085258</v>
      </c>
      <c r="J99" s="2">
        <v>0</v>
      </c>
      <c r="K99" s="2">
        <v>473009803</v>
      </c>
      <c r="L99" s="2">
        <v>534535</v>
      </c>
      <c r="M99" s="2">
        <v>331567911</v>
      </c>
      <c r="N99" s="2">
        <v>308967826</v>
      </c>
      <c r="O99" s="2">
        <v>22600085</v>
      </c>
      <c r="P99" s="2">
        <v>42404685</v>
      </c>
      <c r="Q99" s="5">
        <v>8.9599999999999999E-2</v>
      </c>
      <c r="R99" t="s">
        <v>42</v>
      </c>
      <c r="S99" s="3">
        <v>0.15067622886736101</v>
      </c>
      <c r="T99" s="3">
        <v>1.5246136452694199</v>
      </c>
      <c r="U99" s="3">
        <v>0.85621532820179302</v>
      </c>
      <c r="V99" s="3">
        <v>0.34889158875578702</v>
      </c>
      <c r="W99" s="3">
        <v>0.21317203361723699</v>
      </c>
      <c r="X99" s="3">
        <v>0.137426770427543</v>
      </c>
      <c r="Y99" s="3">
        <v>1.3171280484691701</v>
      </c>
      <c r="Z99" s="3">
        <v>0.69488312435288702</v>
      </c>
      <c r="AA99" s="3">
        <v>0</v>
      </c>
      <c r="AB99" s="3">
        <v>0</v>
      </c>
      <c r="AC99" s="3">
        <v>21.997195901667201</v>
      </c>
      <c r="AD99" s="3">
        <v>-50.541851684548497</v>
      </c>
      <c r="AE99" s="3">
        <v>4.7779316320004499</v>
      </c>
      <c r="AF99" s="3">
        <v>24.523804636666299</v>
      </c>
      <c r="AG99" s="3">
        <v>0</v>
      </c>
      <c r="AH99" s="2">
        <v>148520606</v>
      </c>
      <c r="AI99" s="3">
        <v>0.35147059811905201</v>
      </c>
      <c r="AJ99" s="3">
        <v>0.35147059811905201</v>
      </c>
      <c r="AL99">
        <f t="shared" si="1"/>
        <v>1</v>
      </c>
    </row>
    <row r="100" spans="1:38" ht="14.45" customHeight="1" x14ac:dyDescent="0.25">
      <c r="A100">
        <v>12153</v>
      </c>
      <c r="B100" s="1">
        <v>45930</v>
      </c>
      <c r="C100">
        <v>1</v>
      </c>
      <c r="D100" s="16" t="s">
        <v>166</v>
      </c>
      <c r="E100" t="s">
        <v>95</v>
      </c>
      <c r="F100" s="6">
        <v>9053</v>
      </c>
      <c r="G100" s="6">
        <v>30</v>
      </c>
      <c r="H100" s="6">
        <v>1</v>
      </c>
      <c r="I100" s="2">
        <v>65234637</v>
      </c>
      <c r="J100" s="2">
        <v>713896</v>
      </c>
      <c r="K100" s="2">
        <v>95216370</v>
      </c>
      <c r="L100" s="2">
        <v>149252</v>
      </c>
      <c r="M100" s="2">
        <v>83034522</v>
      </c>
      <c r="N100" s="2">
        <v>80172868</v>
      </c>
      <c r="O100" s="2">
        <v>2861654</v>
      </c>
      <c r="P100" s="2">
        <v>11524871</v>
      </c>
      <c r="Q100" s="5">
        <v>0.121</v>
      </c>
      <c r="R100" t="s">
        <v>42</v>
      </c>
      <c r="S100" s="3">
        <v>0.209000476143615</v>
      </c>
      <c r="T100" s="3">
        <v>3.86891455744427</v>
      </c>
      <c r="U100" s="3">
        <v>0.83587778585440398</v>
      </c>
      <c r="V100" s="3">
        <v>3.2588837736615299</v>
      </c>
      <c r="W100" s="3">
        <v>1.4544788530056501</v>
      </c>
      <c r="X100" s="3">
        <v>1.6691991403278601</v>
      </c>
      <c r="Y100" s="3">
        <v>18.446375668760201</v>
      </c>
      <c r="Z100" s="3">
        <v>3.8574401396770499</v>
      </c>
      <c r="AA100" s="3">
        <v>6.1943947138323701</v>
      </c>
      <c r="AB100" s="3">
        <v>6.1943947138323701</v>
      </c>
      <c r="AC100" s="3">
        <v>10.5929663145108</v>
      </c>
      <c r="AD100" s="3">
        <v>0</v>
      </c>
      <c r="AE100" s="3">
        <v>3.0054222819038401</v>
      </c>
      <c r="AF100" s="3">
        <v>2.9406708111220801</v>
      </c>
      <c r="AG100" s="3">
        <v>-5.0700697647722004</v>
      </c>
      <c r="AH100" s="2">
        <v>4320000</v>
      </c>
      <c r="AI100" s="3">
        <v>0.17353773417507201</v>
      </c>
      <c r="AJ100" s="3">
        <v>0.746784931475589</v>
      </c>
      <c r="AL100">
        <f t="shared" si="1"/>
        <v>1</v>
      </c>
    </row>
    <row r="101" spans="1:38" ht="14.45" customHeight="1" x14ac:dyDescent="0.25">
      <c r="A101">
        <v>2847</v>
      </c>
      <c r="B101" s="1">
        <v>45930</v>
      </c>
      <c r="C101">
        <v>1</v>
      </c>
      <c r="D101" s="16" t="s">
        <v>4336</v>
      </c>
      <c r="E101" t="s">
        <v>179</v>
      </c>
      <c r="F101" s="6">
        <v>14205</v>
      </c>
      <c r="G101" s="6">
        <v>40</v>
      </c>
      <c r="H101" s="6">
        <v>0</v>
      </c>
      <c r="I101" s="2">
        <v>236491070</v>
      </c>
      <c r="J101" s="2">
        <v>0</v>
      </c>
      <c r="K101" s="2">
        <v>351148663</v>
      </c>
      <c r="L101" s="2">
        <v>3901508</v>
      </c>
      <c r="M101" s="2">
        <v>283502843</v>
      </c>
      <c r="N101" s="2">
        <v>261779203</v>
      </c>
      <c r="O101" s="2">
        <v>21723640</v>
      </c>
      <c r="P101" s="2">
        <v>64822855</v>
      </c>
      <c r="Q101" s="5">
        <v>0.18459999999999999</v>
      </c>
      <c r="R101" t="s">
        <v>42</v>
      </c>
      <c r="S101" s="3">
        <v>1.4814268755073301</v>
      </c>
      <c r="T101" s="3">
        <v>3.4218240305056602</v>
      </c>
      <c r="U101" s="3">
        <v>0.80108709861034599</v>
      </c>
      <c r="V101" s="3">
        <v>1.70056273160758</v>
      </c>
      <c r="W101" s="3">
        <v>0.84998981145461405</v>
      </c>
      <c r="X101" s="3">
        <v>0.32010764719361301</v>
      </c>
      <c r="Y101" s="3">
        <v>6.2041065608727104</v>
      </c>
      <c r="Z101" s="3">
        <v>0.63291411647944196</v>
      </c>
      <c r="AA101" s="3">
        <v>0</v>
      </c>
      <c r="AB101" s="3">
        <v>0</v>
      </c>
      <c r="AC101" s="3">
        <v>17.791755624597101</v>
      </c>
      <c r="AD101" s="3">
        <v>-1.8425569191606901</v>
      </c>
      <c r="AE101" s="3">
        <v>6.1864510075039103</v>
      </c>
      <c r="AF101" s="3">
        <v>0</v>
      </c>
      <c r="AG101" s="3">
        <v>-2.51223121844911E-2</v>
      </c>
      <c r="AH101" s="2">
        <v>75544469</v>
      </c>
      <c r="AI101" s="3">
        <v>7.7133288868563396E-2</v>
      </c>
      <c r="AJ101" s="3">
        <v>8.0470074945017497E-2</v>
      </c>
      <c r="AL101">
        <f t="shared" si="1"/>
        <v>1</v>
      </c>
    </row>
    <row r="102" spans="1:38" ht="14.45" customHeight="1" x14ac:dyDescent="0.25">
      <c r="A102">
        <v>61808</v>
      </c>
      <c r="B102" s="1">
        <v>45930</v>
      </c>
      <c r="C102">
        <v>2</v>
      </c>
      <c r="D102" s="16" t="s">
        <v>167</v>
      </c>
      <c r="E102" t="s">
        <v>59</v>
      </c>
      <c r="F102" s="6">
        <v>2290</v>
      </c>
      <c r="G102" s="6">
        <v>3</v>
      </c>
      <c r="H102" s="6">
        <v>1</v>
      </c>
      <c r="I102" s="2">
        <v>15177467</v>
      </c>
      <c r="J102" s="2">
        <v>0</v>
      </c>
      <c r="K102" s="2">
        <v>38834901</v>
      </c>
      <c r="L102" s="2">
        <v>79498</v>
      </c>
      <c r="M102" s="2">
        <v>34768142</v>
      </c>
      <c r="N102" s="2">
        <v>33311746</v>
      </c>
      <c r="O102" s="2">
        <v>1456396</v>
      </c>
      <c r="P102" s="2">
        <v>4040774</v>
      </c>
      <c r="Q102" s="5">
        <v>0.1041</v>
      </c>
      <c r="R102" t="s">
        <v>42</v>
      </c>
      <c r="S102" s="3">
        <v>0.27294348795515999</v>
      </c>
      <c r="T102" s="3">
        <v>2.2943520142701899</v>
      </c>
      <c r="U102" s="3">
        <v>0.80618400463103201</v>
      </c>
      <c r="V102" s="3">
        <v>2.52290451364513</v>
      </c>
      <c r="W102" s="3">
        <v>2.2571157624654998</v>
      </c>
      <c r="X102" s="3">
        <v>0.75437489009200298</v>
      </c>
      <c r="Y102" s="3">
        <v>9.4762290590862008</v>
      </c>
      <c r="Z102" s="3">
        <v>0.96048430325477296</v>
      </c>
      <c r="AA102" s="3">
        <v>0</v>
      </c>
      <c r="AB102" s="3">
        <v>0</v>
      </c>
      <c r="AC102" s="3">
        <v>14.903073912818799</v>
      </c>
      <c r="AD102" s="3">
        <v>0</v>
      </c>
      <c r="AE102" s="3">
        <v>3.7502245724792802</v>
      </c>
      <c r="AF102" s="3">
        <v>0</v>
      </c>
      <c r="AG102" s="3">
        <v>-16.788541007242699</v>
      </c>
      <c r="AH102" s="2">
        <v>1000000</v>
      </c>
      <c r="AI102" s="3">
        <v>0</v>
      </c>
      <c r="AJ102" s="3">
        <v>0</v>
      </c>
      <c r="AL102">
        <f t="shared" si="1"/>
        <v>1</v>
      </c>
    </row>
    <row r="103" spans="1:38" ht="14.45" customHeight="1" x14ac:dyDescent="0.25">
      <c r="A103">
        <v>857</v>
      </c>
      <c r="B103" s="1">
        <v>45930</v>
      </c>
      <c r="C103">
        <v>1</v>
      </c>
      <c r="D103" s="16" t="s">
        <v>168</v>
      </c>
      <c r="E103" t="s">
        <v>41</v>
      </c>
      <c r="F103" s="6">
        <v>240589</v>
      </c>
      <c r="G103" s="6">
        <v>502</v>
      </c>
      <c r="H103" s="6">
        <v>28</v>
      </c>
      <c r="I103" s="2">
        <v>3842713230</v>
      </c>
      <c r="J103" s="2">
        <v>282871466</v>
      </c>
      <c r="K103" s="2">
        <v>4318681802</v>
      </c>
      <c r="L103" s="2">
        <v>10509579</v>
      </c>
      <c r="M103" s="2">
        <v>3653303125</v>
      </c>
      <c r="N103" s="2">
        <v>3259095497</v>
      </c>
      <c r="O103" s="2">
        <v>394207628</v>
      </c>
      <c r="P103" s="2">
        <v>350068135</v>
      </c>
      <c r="Q103" s="5">
        <v>8.3299999999999999E-2</v>
      </c>
      <c r="R103" t="s">
        <v>42</v>
      </c>
      <c r="S103" s="3">
        <v>0.32446873009978699</v>
      </c>
      <c r="T103" s="3">
        <v>2.75286972855797</v>
      </c>
      <c r="U103" s="3">
        <v>0.836616782081399</v>
      </c>
      <c r="V103" s="3">
        <v>1.4950061730211399</v>
      </c>
      <c r="W103" s="3">
        <v>0.92544563883576603</v>
      </c>
      <c r="X103" s="3">
        <v>1.0614988566294901</v>
      </c>
      <c r="Y103" s="3">
        <v>16.4107481533559</v>
      </c>
      <c r="Z103" s="3">
        <v>4.3162660320397297</v>
      </c>
      <c r="AA103" s="3">
        <v>78.535483385255802</v>
      </c>
      <c r="AB103" s="3">
        <v>80.804688492998693</v>
      </c>
      <c r="AC103" s="3">
        <v>5.0240481921941802</v>
      </c>
      <c r="AD103" s="3">
        <v>-5.5482376309400498</v>
      </c>
      <c r="AE103" s="3">
        <v>9.1279618659897697</v>
      </c>
      <c r="AF103" s="3">
        <v>5.9145313248526303</v>
      </c>
      <c r="AG103" s="3">
        <v>0</v>
      </c>
      <c r="AH103" s="2">
        <v>1183669023</v>
      </c>
      <c r="AI103" s="3">
        <v>2.4551803322516101</v>
      </c>
      <c r="AJ103" s="3">
        <v>5.8128164107252998</v>
      </c>
      <c r="AL103">
        <f t="shared" si="1"/>
        <v>1</v>
      </c>
    </row>
    <row r="104" spans="1:38" ht="14.45" customHeight="1" x14ac:dyDescent="0.25">
      <c r="A104">
        <v>62829</v>
      </c>
      <c r="B104" s="1">
        <v>45930</v>
      </c>
      <c r="C104">
        <v>2</v>
      </c>
      <c r="D104" s="16" t="s">
        <v>168</v>
      </c>
      <c r="E104" t="s">
        <v>61</v>
      </c>
      <c r="F104" s="6">
        <v>12629</v>
      </c>
      <c r="G104" s="6">
        <v>37</v>
      </c>
      <c r="H104" s="6">
        <v>0</v>
      </c>
      <c r="I104" s="2">
        <v>103929453</v>
      </c>
      <c r="J104" s="2">
        <v>11247129</v>
      </c>
      <c r="K104" s="2">
        <v>148838879</v>
      </c>
      <c r="L104" s="2">
        <v>422727</v>
      </c>
      <c r="M104" s="2">
        <v>128268964</v>
      </c>
      <c r="N104" s="2">
        <v>125901814</v>
      </c>
      <c r="O104" s="2">
        <v>2367150</v>
      </c>
      <c r="P104" s="2">
        <v>18134116</v>
      </c>
      <c r="Q104" s="5">
        <v>0.1217</v>
      </c>
      <c r="R104" t="s">
        <v>42</v>
      </c>
      <c r="S104" s="3">
        <v>0.37868868926377802</v>
      </c>
      <c r="T104" s="3">
        <v>4.3621138354134796</v>
      </c>
      <c r="U104" s="3">
        <v>0.87946353995201199</v>
      </c>
      <c r="V104" s="3">
        <v>1.55192195613692</v>
      </c>
      <c r="W104" s="3">
        <v>0.728085232970484</v>
      </c>
      <c r="X104" s="3">
        <v>0.98686942959278401</v>
      </c>
      <c r="Y104" s="3">
        <v>8.8943072824724396</v>
      </c>
      <c r="Z104" s="3">
        <v>3.1405059943368601</v>
      </c>
      <c r="AA104" s="3">
        <v>61.077303134048599</v>
      </c>
      <c r="AB104" s="3">
        <v>62.021931479869203</v>
      </c>
      <c r="AC104" s="3">
        <v>11.145325140482999</v>
      </c>
      <c r="AD104" s="3">
        <v>-3.34880950358981</v>
      </c>
      <c r="AE104" s="3">
        <v>1.59041106457137</v>
      </c>
      <c r="AF104" s="3">
        <v>0</v>
      </c>
      <c r="AG104" s="3">
        <v>0</v>
      </c>
      <c r="AH104" s="2">
        <v>22786629</v>
      </c>
      <c r="AI104" s="3">
        <v>0.325656899955862</v>
      </c>
      <c r="AJ104" s="3">
        <v>0.325656899955862</v>
      </c>
      <c r="AL104">
        <f t="shared" si="1"/>
        <v>1</v>
      </c>
    </row>
    <row r="105" spans="1:38" ht="14.45" customHeight="1" x14ac:dyDescent="0.25">
      <c r="A105">
        <v>12980</v>
      </c>
      <c r="B105" s="1">
        <v>45930</v>
      </c>
      <c r="C105">
        <v>1</v>
      </c>
      <c r="D105" s="16" t="s">
        <v>169</v>
      </c>
      <c r="E105" t="s">
        <v>170</v>
      </c>
      <c r="F105" s="6">
        <v>2579</v>
      </c>
      <c r="G105" s="6">
        <v>11</v>
      </c>
      <c r="H105" s="6">
        <v>1</v>
      </c>
      <c r="I105" s="2">
        <v>36079888</v>
      </c>
      <c r="J105" s="2">
        <v>185227</v>
      </c>
      <c r="K105" s="2">
        <v>66746402</v>
      </c>
      <c r="L105" s="2">
        <v>540779</v>
      </c>
      <c r="M105" s="2">
        <v>57291358</v>
      </c>
      <c r="N105" s="2">
        <v>56202197</v>
      </c>
      <c r="O105" s="2">
        <v>1089161</v>
      </c>
      <c r="P105" s="2">
        <v>9220299</v>
      </c>
      <c r="Q105" s="5">
        <v>0.1381</v>
      </c>
      <c r="R105" t="s">
        <v>42</v>
      </c>
      <c r="S105" s="3">
        <v>1.0802659694925101</v>
      </c>
      <c r="T105" s="3">
        <v>2.9789410970796601</v>
      </c>
      <c r="U105" s="3">
        <v>0.72492873475630104</v>
      </c>
      <c r="V105" s="3">
        <v>0.13498101767943399</v>
      </c>
      <c r="W105" s="3">
        <v>0.10224255685050899</v>
      </c>
      <c r="X105" s="3">
        <v>0.43751244460625799</v>
      </c>
      <c r="Y105" s="3">
        <v>0.52819328310285796</v>
      </c>
      <c r="Z105" s="3">
        <v>0.44998540719774899</v>
      </c>
      <c r="AA105" s="3">
        <v>1.4799953884358801</v>
      </c>
      <c r="AB105" s="3">
        <v>2.0089044834663201</v>
      </c>
      <c r="AC105" s="3">
        <v>17.699262650891701</v>
      </c>
      <c r="AD105" s="3">
        <v>0</v>
      </c>
      <c r="AE105" s="3">
        <v>1.6317898304091401</v>
      </c>
      <c r="AF105" s="3">
        <v>0</v>
      </c>
      <c r="AG105" s="3">
        <v>0</v>
      </c>
      <c r="AH105" s="2">
        <v>3700000</v>
      </c>
      <c r="AI105" s="3">
        <v>0</v>
      </c>
      <c r="AJ105" s="3">
        <v>0</v>
      </c>
      <c r="AL105">
        <f t="shared" si="1"/>
        <v>1</v>
      </c>
    </row>
    <row r="106" spans="1:38" ht="14.45" customHeight="1" x14ac:dyDescent="0.25">
      <c r="A106">
        <v>5785</v>
      </c>
      <c r="B106" s="1">
        <v>45930</v>
      </c>
      <c r="C106">
        <v>1</v>
      </c>
      <c r="D106" s="16" t="s">
        <v>171</v>
      </c>
      <c r="E106" t="s">
        <v>43</v>
      </c>
      <c r="F106" s="6">
        <v>3291</v>
      </c>
      <c r="G106" s="6">
        <v>13</v>
      </c>
      <c r="H106" s="6">
        <v>0</v>
      </c>
      <c r="I106" s="2">
        <v>26538655</v>
      </c>
      <c r="J106" s="2">
        <v>0</v>
      </c>
      <c r="K106" s="2">
        <v>44513911</v>
      </c>
      <c r="L106" s="2">
        <v>161543</v>
      </c>
      <c r="M106" s="2">
        <v>40224814</v>
      </c>
      <c r="N106" s="2">
        <v>39837674</v>
      </c>
      <c r="O106" s="2">
        <v>387140</v>
      </c>
      <c r="P106" s="2">
        <v>4817805</v>
      </c>
      <c r="Q106" s="5">
        <v>0.1082</v>
      </c>
      <c r="R106" t="s">
        <v>42</v>
      </c>
      <c r="S106" s="3">
        <v>0.48387270816681699</v>
      </c>
      <c r="T106" s="3">
        <v>3.83907253921888</v>
      </c>
      <c r="U106" s="3">
        <v>0.87122817326438096</v>
      </c>
      <c r="V106" s="3">
        <v>0.321757074727412</v>
      </c>
      <c r="W106" s="3">
        <v>0.240453029740957</v>
      </c>
      <c r="X106" s="3">
        <v>0.311300629214254</v>
      </c>
      <c r="Y106" s="3">
        <v>1.7723838968160801</v>
      </c>
      <c r="Z106" s="3">
        <v>0.64408999534020195</v>
      </c>
      <c r="AA106" s="3">
        <v>0</v>
      </c>
      <c r="AB106" s="3">
        <v>0</v>
      </c>
      <c r="AC106" s="3">
        <v>15.576683432736299</v>
      </c>
      <c r="AD106" s="3">
        <v>0</v>
      </c>
      <c r="AE106" s="3">
        <v>0.869705652239813</v>
      </c>
      <c r="AF106" s="3">
        <v>0</v>
      </c>
      <c r="AG106" s="3">
        <v>-19.567541650191298</v>
      </c>
      <c r="AH106" s="2">
        <v>1510000</v>
      </c>
      <c r="AI106" s="3">
        <v>0.51890850708984704</v>
      </c>
      <c r="AJ106" s="3">
        <v>0.95987695641479898</v>
      </c>
      <c r="AL106">
        <f t="shared" si="1"/>
        <v>1</v>
      </c>
    </row>
    <row r="107" spans="1:38" ht="14.45" customHeight="1" x14ac:dyDescent="0.25">
      <c r="A107">
        <v>24362</v>
      </c>
      <c r="B107" s="1">
        <v>45930</v>
      </c>
      <c r="C107">
        <v>1</v>
      </c>
      <c r="D107" s="16" t="s">
        <v>172</v>
      </c>
      <c r="E107" t="s">
        <v>127</v>
      </c>
      <c r="F107" s="6">
        <v>291157</v>
      </c>
      <c r="G107" s="6">
        <v>594</v>
      </c>
      <c r="H107" s="6">
        <v>14</v>
      </c>
      <c r="I107" s="2">
        <v>3635996454</v>
      </c>
      <c r="J107" s="2">
        <v>79458353</v>
      </c>
      <c r="K107" s="2">
        <v>4700879369</v>
      </c>
      <c r="L107" s="2">
        <v>27700285</v>
      </c>
      <c r="M107" s="2">
        <v>4005543082</v>
      </c>
      <c r="N107" s="2">
        <v>3757421693</v>
      </c>
      <c r="O107" s="2">
        <v>248121389</v>
      </c>
      <c r="P107" s="2">
        <v>403326084</v>
      </c>
      <c r="Q107" s="5">
        <v>8.5699999999999998E-2</v>
      </c>
      <c r="R107" t="s">
        <v>42</v>
      </c>
      <c r="S107" s="3">
        <v>0.785676688002102</v>
      </c>
      <c r="T107" s="3">
        <v>3.48996149703156</v>
      </c>
      <c r="U107" s="3">
        <v>0.71162657018307496</v>
      </c>
      <c r="V107" s="3">
        <v>1.1745680321832299</v>
      </c>
      <c r="W107" s="3">
        <v>0.62285165253904295</v>
      </c>
      <c r="X107" s="3">
        <v>1.2865723218331799</v>
      </c>
      <c r="Y107" s="3">
        <v>10.588765193773099</v>
      </c>
      <c r="Z107" s="3">
        <v>3.9879196109716499</v>
      </c>
      <c r="AA107" s="3">
        <v>12.186067787274601</v>
      </c>
      <c r="AB107" s="3">
        <v>19.700772192060899</v>
      </c>
      <c r="AC107" s="3">
        <v>15.146358396162499</v>
      </c>
      <c r="AD107" s="3">
        <v>0.13324751889838099</v>
      </c>
      <c r="AE107" s="3">
        <v>5.2781909409596697</v>
      </c>
      <c r="AF107" s="3">
        <v>5.1387471797938797</v>
      </c>
      <c r="AG107" s="3">
        <v>0</v>
      </c>
      <c r="AH107" s="2">
        <v>1294106045</v>
      </c>
      <c r="AI107" s="3">
        <v>10.814062301013999</v>
      </c>
      <c r="AJ107" s="3">
        <v>7.8363136563218196</v>
      </c>
      <c r="AL107">
        <f t="shared" si="1"/>
        <v>1</v>
      </c>
    </row>
    <row r="108" spans="1:38" ht="14.45" customHeight="1" x14ac:dyDescent="0.25">
      <c r="A108">
        <v>15618</v>
      </c>
      <c r="B108" s="1">
        <v>45930</v>
      </c>
      <c r="C108">
        <v>1</v>
      </c>
      <c r="D108" s="16" t="s">
        <v>173</v>
      </c>
      <c r="E108" t="s">
        <v>43</v>
      </c>
      <c r="F108" s="6">
        <v>1203</v>
      </c>
      <c r="G108" s="6">
        <v>3</v>
      </c>
      <c r="H108" s="6">
        <v>1</v>
      </c>
      <c r="I108" s="2">
        <v>9110538</v>
      </c>
      <c r="J108" s="2">
        <v>0</v>
      </c>
      <c r="K108" s="2">
        <v>12429234</v>
      </c>
      <c r="L108" s="2">
        <v>135812</v>
      </c>
      <c r="M108" s="2">
        <v>9079419</v>
      </c>
      <c r="N108" s="2">
        <v>9056102</v>
      </c>
      <c r="O108" s="2">
        <v>23317</v>
      </c>
      <c r="P108" s="2">
        <v>3344699</v>
      </c>
      <c r="Q108" s="5">
        <v>0.26889999999999997</v>
      </c>
      <c r="R108" t="s">
        <v>42</v>
      </c>
      <c r="S108" s="3">
        <v>1.45690930484265</v>
      </c>
      <c r="T108" s="3">
        <v>4.1649764311032103</v>
      </c>
      <c r="U108" s="3">
        <v>0.72941595548799198</v>
      </c>
      <c r="V108" s="3">
        <v>2.4556837367891999</v>
      </c>
      <c r="W108" s="3">
        <v>1.7288989958661101</v>
      </c>
      <c r="X108" s="3">
        <v>0.98323501861251195</v>
      </c>
      <c r="Y108" s="3">
        <v>6.68897261009137</v>
      </c>
      <c r="Z108" s="3">
        <v>-0.35187022808330398</v>
      </c>
      <c r="AA108" s="3">
        <v>0</v>
      </c>
      <c r="AB108" s="3">
        <v>0</v>
      </c>
      <c r="AC108" s="3">
        <v>26.492783062898301</v>
      </c>
      <c r="AD108" s="3">
        <v>0</v>
      </c>
      <c r="AE108" s="3">
        <v>0.18759804506054001</v>
      </c>
      <c r="AF108" s="3">
        <v>0</v>
      </c>
      <c r="AG108" s="3">
        <v>0</v>
      </c>
      <c r="AH108" s="2">
        <v>680000</v>
      </c>
      <c r="AI108" s="3">
        <v>0</v>
      </c>
      <c r="AJ108" s="3">
        <v>0</v>
      </c>
      <c r="AL108">
        <f t="shared" si="1"/>
        <v>1</v>
      </c>
    </row>
    <row r="109" spans="1:38" ht="14.45" customHeight="1" x14ac:dyDescent="0.25">
      <c r="A109">
        <v>7992</v>
      </c>
      <c r="B109" s="1">
        <v>45930</v>
      </c>
      <c r="C109">
        <v>1</v>
      </c>
      <c r="D109" s="16" t="s">
        <v>174</v>
      </c>
      <c r="E109" t="s">
        <v>152</v>
      </c>
      <c r="F109" s="6">
        <v>5444</v>
      </c>
      <c r="G109" s="6">
        <v>12</v>
      </c>
      <c r="H109" s="6">
        <v>0</v>
      </c>
      <c r="I109" s="2">
        <v>40051651</v>
      </c>
      <c r="J109" s="2">
        <v>0</v>
      </c>
      <c r="K109" s="2">
        <v>52688558</v>
      </c>
      <c r="L109" s="2">
        <v>8973</v>
      </c>
      <c r="M109" s="2">
        <v>43266421</v>
      </c>
      <c r="N109" s="2">
        <v>40279349</v>
      </c>
      <c r="O109" s="2">
        <v>2987072</v>
      </c>
      <c r="P109" s="2">
        <v>6251798</v>
      </c>
      <c r="Q109" s="5">
        <v>0.12330000000000001</v>
      </c>
      <c r="R109" t="s">
        <v>42</v>
      </c>
      <c r="S109" s="3">
        <v>2.2707017337616299E-2</v>
      </c>
      <c r="T109" s="3">
        <v>4.25723297773051</v>
      </c>
      <c r="U109" s="3">
        <v>0.88653432717778902</v>
      </c>
      <c r="V109" s="3">
        <v>3.7013879902229201</v>
      </c>
      <c r="W109" s="3">
        <v>2.4291283273191402</v>
      </c>
      <c r="X109" s="3">
        <v>0.71176841124476997</v>
      </c>
      <c r="Y109" s="3">
        <v>23.712650344748798</v>
      </c>
      <c r="Z109" s="3">
        <v>4.9117070001301997</v>
      </c>
      <c r="AA109" s="3">
        <v>0</v>
      </c>
      <c r="AB109" s="3">
        <v>0</v>
      </c>
      <c r="AC109" s="3">
        <v>14.117123873460301</v>
      </c>
      <c r="AD109" s="3">
        <v>-5.1374980445625402</v>
      </c>
      <c r="AE109" s="3">
        <v>5.6692992053416997</v>
      </c>
      <c r="AF109" s="3">
        <v>6.6428084822514997</v>
      </c>
      <c r="AG109" s="3">
        <v>0</v>
      </c>
      <c r="AH109" s="2">
        <v>3422245</v>
      </c>
      <c r="AI109" s="3">
        <v>0.45479716395187397</v>
      </c>
      <c r="AJ109" s="3">
        <v>1.9027646126762301</v>
      </c>
      <c r="AL109">
        <f t="shared" si="1"/>
        <v>1</v>
      </c>
    </row>
    <row r="110" spans="1:38" ht="14.45" customHeight="1" x14ac:dyDescent="0.25">
      <c r="A110">
        <v>16096</v>
      </c>
      <c r="B110" s="1">
        <v>45930</v>
      </c>
      <c r="C110">
        <v>1</v>
      </c>
      <c r="D110" s="16" t="s">
        <v>175</v>
      </c>
      <c r="E110" t="s">
        <v>50</v>
      </c>
      <c r="F110" s="6">
        <v>9734</v>
      </c>
      <c r="G110" s="6">
        <v>8</v>
      </c>
      <c r="H110" s="6">
        <v>1</v>
      </c>
      <c r="I110" s="2">
        <v>13015687</v>
      </c>
      <c r="J110" s="2">
        <v>5756</v>
      </c>
      <c r="K110" s="2">
        <v>136709494</v>
      </c>
      <c r="L110" s="2">
        <v>3048633</v>
      </c>
      <c r="M110" s="2">
        <v>84124439</v>
      </c>
      <c r="N110" s="2">
        <v>79402090</v>
      </c>
      <c r="O110" s="2">
        <v>4722349</v>
      </c>
      <c r="P110" s="2">
        <v>49106678</v>
      </c>
      <c r="Q110" s="5">
        <v>0.35920000000000002</v>
      </c>
      <c r="R110" t="s">
        <v>42</v>
      </c>
      <c r="S110" s="3">
        <v>2.9733443384700098</v>
      </c>
      <c r="T110" s="3">
        <v>4.1822211216240301</v>
      </c>
      <c r="U110" s="3">
        <v>0.231675925460192</v>
      </c>
      <c r="V110" s="3">
        <v>2.6184096160271801</v>
      </c>
      <c r="W110" s="3">
        <v>2.1006113622738498</v>
      </c>
      <c r="X110" s="3">
        <v>1.9267365602752999</v>
      </c>
      <c r="Y110" s="3">
        <v>0.69400744232790501</v>
      </c>
      <c r="Z110" s="3">
        <v>-2.40517185870321E-2</v>
      </c>
      <c r="AA110" s="3">
        <v>0</v>
      </c>
      <c r="AB110" s="3">
        <v>1.17214200480024E-2</v>
      </c>
      <c r="AC110" s="3">
        <v>27.117074253818799</v>
      </c>
      <c r="AD110" s="3">
        <v>0</v>
      </c>
      <c r="AE110" s="3">
        <v>3.4542948421709498</v>
      </c>
      <c r="AF110" s="3">
        <v>0</v>
      </c>
      <c r="AG110" s="3">
        <v>7.3682442945947196E-2</v>
      </c>
      <c r="AH110" s="2">
        <v>10000000</v>
      </c>
      <c r="AI110" s="3">
        <v>0</v>
      </c>
      <c r="AJ110" s="3">
        <v>0</v>
      </c>
      <c r="AL110">
        <f t="shared" si="1"/>
        <v>1</v>
      </c>
    </row>
    <row r="111" spans="1:38" ht="14.45" customHeight="1" x14ac:dyDescent="0.25">
      <c r="A111">
        <v>24975</v>
      </c>
      <c r="B111" s="1">
        <v>45930</v>
      </c>
      <c r="C111">
        <v>1</v>
      </c>
      <c r="D111" s="16" t="s">
        <v>4355</v>
      </c>
      <c r="E111" t="s">
        <v>119</v>
      </c>
      <c r="F111" s="6">
        <v>1</v>
      </c>
      <c r="G111" s="6">
        <v>0</v>
      </c>
      <c r="H111" s="6">
        <v>0</v>
      </c>
      <c r="I111" s="2">
        <v>0</v>
      </c>
      <c r="J111" s="2">
        <v>0</v>
      </c>
      <c r="K111" s="2">
        <v>100000</v>
      </c>
      <c r="L111" s="2">
        <v>0</v>
      </c>
      <c r="M111" s="2">
        <v>0</v>
      </c>
      <c r="N111" s="2">
        <v>0</v>
      </c>
      <c r="O111" s="2">
        <v>0</v>
      </c>
      <c r="P111" s="2">
        <v>100000</v>
      </c>
      <c r="Q111" s="5">
        <v>1</v>
      </c>
      <c r="R111" t="s">
        <v>42</v>
      </c>
      <c r="S111" s="3">
        <v>0</v>
      </c>
      <c r="T111" s="3">
        <v>0</v>
      </c>
      <c r="U111" s="3"/>
      <c r="V111" s="3"/>
      <c r="W111" s="3"/>
      <c r="X111" s="3"/>
      <c r="Y111" s="3">
        <v>0</v>
      </c>
      <c r="Z111" s="3">
        <v>0</v>
      </c>
      <c r="AA111" s="3">
        <v>0</v>
      </c>
      <c r="AB111" s="3">
        <v>0</v>
      </c>
      <c r="AC111" s="3">
        <v>100</v>
      </c>
      <c r="AD111" s="3">
        <v>0</v>
      </c>
      <c r="AE111" s="3">
        <v>0</v>
      </c>
      <c r="AF111" s="3">
        <v>0</v>
      </c>
      <c r="AG111" s="3">
        <v>0</v>
      </c>
      <c r="AH111" s="2">
        <v>0</v>
      </c>
      <c r="AI111" s="3">
        <v>0</v>
      </c>
      <c r="AJ111" s="3">
        <v>0</v>
      </c>
      <c r="AL111">
        <f t="shared" si="1"/>
        <v>0</v>
      </c>
    </row>
    <row r="112" spans="1:38" ht="14.45" customHeight="1" x14ac:dyDescent="0.25">
      <c r="A112">
        <v>16400</v>
      </c>
      <c r="B112" s="1">
        <v>45930</v>
      </c>
      <c r="C112">
        <v>1</v>
      </c>
      <c r="D112" s="16" t="s">
        <v>176</v>
      </c>
      <c r="E112" t="s">
        <v>47</v>
      </c>
      <c r="F112" s="6">
        <v>23980</v>
      </c>
      <c r="G112" s="6">
        <v>43</v>
      </c>
      <c r="H112" s="6">
        <v>0</v>
      </c>
      <c r="I112" s="2">
        <v>212102178</v>
      </c>
      <c r="J112" s="2">
        <v>12331195</v>
      </c>
      <c r="K112" s="2">
        <v>350277797</v>
      </c>
      <c r="L112" s="2">
        <v>1260458</v>
      </c>
      <c r="M112" s="2">
        <v>309903047</v>
      </c>
      <c r="N112" s="2">
        <v>264144926</v>
      </c>
      <c r="O112" s="2">
        <v>45758121</v>
      </c>
      <c r="P112" s="2">
        <v>41817916</v>
      </c>
      <c r="Q112" s="5">
        <v>0.11940000000000001</v>
      </c>
      <c r="R112" t="s">
        <v>42</v>
      </c>
      <c r="S112" s="3">
        <v>0.47979366121988798</v>
      </c>
      <c r="T112" s="3">
        <v>3.26253317544227</v>
      </c>
      <c r="U112" s="3">
        <v>0.81097410212334498</v>
      </c>
      <c r="V112" s="3">
        <v>0.860433408656464</v>
      </c>
      <c r="W112" s="3">
        <v>0.37248556683845102</v>
      </c>
      <c r="X112" s="3">
        <v>0.86026509355316505</v>
      </c>
      <c r="Y112" s="3">
        <v>4.36415339300983</v>
      </c>
      <c r="Z112" s="3">
        <v>2.09199090648133</v>
      </c>
      <c r="AA112" s="3">
        <v>29.4878276574089</v>
      </c>
      <c r="AB112" s="3">
        <v>29.4878276574089</v>
      </c>
      <c r="AC112" s="3">
        <v>22.372346654903701</v>
      </c>
      <c r="AD112" s="3">
        <v>-6.5518951255246698</v>
      </c>
      <c r="AE112" s="3">
        <v>13.0633803774894</v>
      </c>
      <c r="AF112" s="3">
        <v>0</v>
      </c>
      <c r="AG112" s="3">
        <v>0</v>
      </c>
      <c r="AH112" s="2">
        <v>143632466</v>
      </c>
      <c r="AI112" s="3">
        <v>1.2471927104162699</v>
      </c>
      <c r="AJ112" s="3">
        <v>1.2471927104162699</v>
      </c>
      <c r="AL112">
        <f t="shared" si="1"/>
        <v>1</v>
      </c>
    </row>
    <row r="113" spans="1:38" ht="14.45" customHeight="1" x14ac:dyDescent="0.25">
      <c r="A113">
        <v>64886</v>
      </c>
      <c r="B113" s="1">
        <v>45930</v>
      </c>
      <c r="C113">
        <v>2</v>
      </c>
      <c r="D113" s="16" t="s">
        <v>177</v>
      </c>
      <c r="E113" t="s">
        <v>61</v>
      </c>
      <c r="F113" s="6">
        <v>14296</v>
      </c>
      <c r="G113" s="6">
        <v>25</v>
      </c>
      <c r="H113" s="6">
        <v>0</v>
      </c>
      <c r="I113" s="2">
        <v>128264059</v>
      </c>
      <c r="J113" s="2">
        <v>5571461</v>
      </c>
      <c r="K113" s="2">
        <v>186277197</v>
      </c>
      <c r="L113" s="2">
        <v>1087776</v>
      </c>
      <c r="M113" s="2">
        <v>160238282</v>
      </c>
      <c r="N113" s="2">
        <v>158511622</v>
      </c>
      <c r="O113" s="2">
        <v>1726660</v>
      </c>
      <c r="P113" s="2">
        <v>25023905</v>
      </c>
      <c r="Q113" s="5">
        <v>0.13420000000000001</v>
      </c>
      <c r="R113" t="s">
        <v>42</v>
      </c>
      <c r="S113" s="3">
        <v>0.77860737833627602</v>
      </c>
      <c r="T113" s="3">
        <v>3.51330030660346</v>
      </c>
      <c r="U113" s="3">
        <v>0.73450731674578396</v>
      </c>
      <c r="V113" s="3">
        <v>1.4107241062751601</v>
      </c>
      <c r="W113" s="3">
        <v>1.0642505863626199</v>
      </c>
      <c r="X113" s="3">
        <v>0.99183903107260896</v>
      </c>
      <c r="Y113" s="3">
        <v>7.2308938193299603</v>
      </c>
      <c r="Z113" s="3">
        <v>1.1730303483808799</v>
      </c>
      <c r="AA113" s="3">
        <v>22.081189966154401</v>
      </c>
      <c r="AB113" s="3">
        <v>22.264554632860101</v>
      </c>
      <c r="AC113" s="3">
        <v>22.759807256494199</v>
      </c>
      <c r="AD113" s="3">
        <v>-0.41100699511127498</v>
      </c>
      <c r="AE113" s="3">
        <v>0.92693041757548</v>
      </c>
      <c r="AF113" s="3">
        <v>0</v>
      </c>
      <c r="AG113" s="3">
        <v>0</v>
      </c>
      <c r="AH113" s="2">
        <v>40121588</v>
      </c>
      <c r="AI113" s="3">
        <v>2.0062376355728699</v>
      </c>
      <c r="AJ113" s="3">
        <v>0.220772896955931</v>
      </c>
      <c r="AL113">
        <f t="shared" si="1"/>
        <v>1</v>
      </c>
    </row>
    <row r="114" spans="1:38" ht="14.45" customHeight="1" x14ac:dyDescent="0.25">
      <c r="A114">
        <v>10600</v>
      </c>
      <c r="B114" s="1">
        <v>45930</v>
      </c>
      <c r="C114">
        <v>1</v>
      </c>
      <c r="D114" s="16" t="s">
        <v>178</v>
      </c>
      <c r="E114" t="s">
        <v>179</v>
      </c>
      <c r="F114" s="6">
        <v>44073</v>
      </c>
      <c r="G114" s="6">
        <v>139</v>
      </c>
      <c r="H114" s="6">
        <v>9</v>
      </c>
      <c r="I114" s="2">
        <v>649376564</v>
      </c>
      <c r="J114" s="2">
        <v>96909695</v>
      </c>
      <c r="K114" s="2">
        <v>816880827</v>
      </c>
      <c r="L114" s="2">
        <v>880150</v>
      </c>
      <c r="M114" s="2">
        <v>728512413</v>
      </c>
      <c r="N114" s="2">
        <v>700739686</v>
      </c>
      <c r="O114" s="2">
        <v>27772727</v>
      </c>
      <c r="P114" s="2">
        <v>68283117</v>
      </c>
      <c r="Q114" s="5">
        <v>8.3400000000000002E-2</v>
      </c>
      <c r="R114" t="s">
        <v>42</v>
      </c>
      <c r="S114" s="3">
        <v>0.143660286120699</v>
      </c>
      <c r="T114" s="3">
        <v>3.5633171577262002</v>
      </c>
      <c r="U114" s="3">
        <v>0.79893496206891601</v>
      </c>
      <c r="V114" s="3">
        <v>1.02187857829745</v>
      </c>
      <c r="W114" s="3">
        <v>0.50552224733506101</v>
      </c>
      <c r="X114" s="3">
        <v>1.1166445483240399</v>
      </c>
      <c r="Y114" s="3">
        <v>9.7181269566238502</v>
      </c>
      <c r="Z114" s="3">
        <v>6.8180455206812001</v>
      </c>
      <c r="AA114" s="3">
        <v>125.04004320716599</v>
      </c>
      <c r="AB114" s="3">
        <v>141.92336152434299</v>
      </c>
      <c r="AC114" s="3">
        <v>9.04433138323615</v>
      </c>
      <c r="AD114" s="3">
        <v>-9.6035320121663492</v>
      </c>
      <c r="AE114" s="3">
        <v>3.3998505145475799</v>
      </c>
      <c r="AF114" s="3">
        <v>2.4483375467937099</v>
      </c>
      <c r="AG114" s="3">
        <v>0</v>
      </c>
      <c r="AH114" s="2">
        <v>344971005</v>
      </c>
      <c r="AI114" s="3">
        <v>5.8031343238182904</v>
      </c>
      <c r="AJ114" s="3">
        <v>2.9307010106173101</v>
      </c>
      <c r="AL114">
        <f t="shared" si="1"/>
        <v>1</v>
      </c>
    </row>
    <row r="115" spans="1:38" ht="14.45" customHeight="1" x14ac:dyDescent="0.25">
      <c r="A115">
        <v>66546</v>
      </c>
      <c r="B115" s="1">
        <v>45930</v>
      </c>
      <c r="C115">
        <v>2</v>
      </c>
      <c r="D115" s="16" t="s">
        <v>180</v>
      </c>
      <c r="E115" t="s">
        <v>53</v>
      </c>
      <c r="F115" s="6">
        <v>662</v>
      </c>
      <c r="G115" s="6">
        <v>0</v>
      </c>
      <c r="H115" s="6">
        <v>2</v>
      </c>
      <c r="I115" s="2">
        <v>1148719</v>
      </c>
      <c r="J115" s="2">
        <v>0</v>
      </c>
      <c r="K115" s="2">
        <v>2100506</v>
      </c>
      <c r="L115" s="2">
        <v>-1101</v>
      </c>
      <c r="M115" s="2">
        <v>1509117</v>
      </c>
      <c r="N115" s="2">
        <v>1509117</v>
      </c>
      <c r="O115" s="2">
        <v>0</v>
      </c>
      <c r="P115" s="2">
        <v>586039</v>
      </c>
      <c r="Q115" s="5">
        <v>0.27900000000000003</v>
      </c>
      <c r="R115" t="s">
        <v>42</v>
      </c>
      <c r="S115" s="3">
        <v>-6.9887922243497505E-2</v>
      </c>
      <c r="T115" s="3">
        <v>4.5332569073039197</v>
      </c>
      <c r="U115" s="3">
        <v>0.88860310299295797</v>
      </c>
      <c r="V115" s="3">
        <v>0</v>
      </c>
      <c r="W115" s="3">
        <v>0</v>
      </c>
      <c r="X115" s="3">
        <v>0.43178531912504298</v>
      </c>
      <c r="Y115" s="3">
        <v>0</v>
      </c>
      <c r="Z115" s="3">
        <v>1.6882835442692401</v>
      </c>
      <c r="AA115" s="3">
        <v>0</v>
      </c>
      <c r="AB115" s="3">
        <v>0</v>
      </c>
      <c r="AC115" s="3">
        <v>43.527416727207601</v>
      </c>
      <c r="AD115" s="3">
        <v>0</v>
      </c>
      <c r="AE115" s="3">
        <v>0</v>
      </c>
      <c r="AF115" s="3">
        <v>0</v>
      </c>
      <c r="AG115" s="3">
        <v>0</v>
      </c>
      <c r="AH115" s="2">
        <v>299000</v>
      </c>
      <c r="AI115" s="3">
        <v>0</v>
      </c>
      <c r="AJ115" s="3">
        <v>0</v>
      </c>
      <c r="AL115">
        <f t="shared" si="1"/>
        <v>0</v>
      </c>
    </row>
    <row r="116" spans="1:38" ht="14.45" customHeight="1" x14ac:dyDescent="0.25">
      <c r="A116">
        <v>10253</v>
      </c>
      <c r="B116" s="1">
        <v>45930</v>
      </c>
      <c r="C116">
        <v>1</v>
      </c>
      <c r="D116" s="16" t="s">
        <v>181</v>
      </c>
      <c r="E116" t="s">
        <v>179</v>
      </c>
      <c r="F116" s="6">
        <v>230</v>
      </c>
      <c r="G116" s="6">
        <v>0</v>
      </c>
      <c r="H116" s="6">
        <v>1</v>
      </c>
      <c r="I116" s="2">
        <v>431129</v>
      </c>
      <c r="J116" s="2">
        <v>0</v>
      </c>
      <c r="K116" s="2">
        <v>531100</v>
      </c>
      <c r="L116" s="2">
        <v>-186</v>
      </c>
      <c r="M116" s="2">
        <v>460200</v>
      </c>
      <c r="N116" s="2">
        <v>460200</v>
      </c>
      <c r="O116" s="2">
        <v>0</v>
      </c>
      <c r="P116" s="2">
        <v>70638</v>
      </c>
      <c r="Q116" s="5">
        <v>0.13300000000000001</v>
      </c>
      <c r="R116" t="s">
        <v>42</v>
      </c>
      <c r="S116" s="3">
        <v>-4.6695537563547398E-2</v>
      </c>
      <c r="T116" s="3">
        <v>5.1357559781585396</v>
      </c>
      <c r="U116" s="3">
        <v>1.0183974932855899</v>
      </c>
      <c r="V116" s="3">
        <v>5.4071983095546798</v>
      </c>
      <c r="W116" s="3">
        <v>5.4071983095546798</v>
      </c>
      <c r="X116" s="3">
        <v>1.09224849175073</v>
      </c>
      <c r="Y116" s="3">
        <v>33.002066876185602</v>
      </c>
      <c r="Z116" s="3">
        <v>0</v>
      </c>
      <c r="AA116" s="3">
        <v>0</v>
      </c>
      <c r="AB116" s="3">
        <v>0</v>
      </c>
      <c r="AC116" s="3">
        <v>18.4807004330635</v>
      </c>
      <c r="AD116" s="3">
        <v>0</v>
      </c>
      <c r="AE116" s="3">
        <v>0</v>
      </c>
      <c r="AF116" s="3">
        <v>0</v>
      </c>
      <c r="AG116" s="3">
        <v>0</v>
      </c>
      <c r="AH116" s="2">
        <v>0</v>
      </c>
      <c r="AI116" s="3">
        <v>0</v>
      </c>
      <c r="AJ116" s="3">
        <v>0</v>
      </c>
      <c r="AL116">
        <f t="shared" si="1"/>
        <v>0</v>
      </c>
    </row>
    <row r="117" spans="1:38" ht="14.45" customHeight="1" x14ac:dyDescent="0.25">
      <c r="A117">
        <v>13367</v>
      </c>
      <c r="B117" s="1">
        <v>45930</v>
      </c>
      <c r="C117">
        <v>1</v>
      </c>
      <c r="D117" s="16" t="s">
        <v>182</v>
      </c>
      <c r="E117" t="s">
        <v>43</v>
      </c>
      <c r="F117" s="6">
        <v>211</v>
      </c>
      <c r="G117" s="6">
        <v>0</v>
      </c>
      <c r="H117" s="6">
        <v>1</v>
      </c>
      <c r="I117" s="2">
        <v>477717</v>
      </c>
      <c r="J117" s="2">
        <v>0</v>
      </c>
      <c r="K117" s="2">
        <v>1108196</v>
      </c>
      <c r="L117" s="2">
        <v>2241</v>
      </c>
      <c r="M117" s="2">
        <v>867398</v>
      </c>
      <c r="N117" s="2">
        <v>867398</v>
      </c>
      <c r="O117" s="2">
        <v>0</v>
      </c>
      <c r="P117" s="2">
        <v>237428</v>
      </c>
      <c r="Q117" s="5">
        <v>0.2142</v>
      </c>
      <c r="R117" t="s">
        <v>42</v>
      </c>
      <c r="S117" s="3">
        <v>0.26962739443203199</v>
      </c>
      <c r="T117" s="3">
        <v>3.0155917064009099</v>
      </c>
      <c r="U117" s="3">
        <v>0.82064765075281798</v>
      </c>
      <c r="V117" s="3">
        <v>0</v>
      </c>
      <c r="W117" s="3">
        <v>0</v>
      </c>
      <c r="X117" s="3">
        <v>1.56996715628709</v>
      </c>
      <c r="Y117" s="3">
        <v>0</v>
      </c>
      <c r="Z117" s="3">
        <v>0</v>
      </c>
      <c r="AA117" s="3">
        <v>0</v>
      </c>
      <c r="AB117" s="3">
        <v>0</v>
      </c>
      <c r="AC117" s="3">
        <v>51.0818483372977</v>
      </c>
      <c r="AD117" s="3">
        <v>0</v>
      </c>
      <c r="AE117" s="3">
        <v>0</v>
      </c>
      <c r="AF117" s="3">
        <v>0</v>
      </c>
      <c r="AG117" s="3">
        <v>10.7893761477164</v>
      </c>
      <c r="AH117" s="2">
        <v>0</v>
      </c>
      <c r="AI117" s="3">
        <v>0</v>
      </c>
      <c r="AJ117" s="3">
        <v>0</v>
      </c>
      <c r="AL117">
        <f t="shared" si="1"/>
        <v>1</v>
      </c>
    </row>
    <row r="118" spans="1:38" ht="14.45" customHeight="1" x14ac:dyDescent="0.25">
      <c r="A118">
        <v>60823</v>
      </c>
      <c r="B118" s="1">
        <v>45930</v>
      </c>
      <c r="C118">
        <v>2</v>
      </c>
      <c r="D118" s="16" t="s">
        <v>183</v>
      </c>
      <c r="E118" t="s">
        <v>139</v>
      </c>
      <c r="F118" s="6">
        <v>154650</v>
      </c>
      <c r="G118" s="6">
        <v>381</v>
      </c>
      <c r="H118" s="6">
        <v>17</v>
      </c>
      <c r="I118" s="2">
        <v>1594413511</v>
      </c>
      <c r="J118" s="2">
        <v>438822295</v>
      </c>
      <c r="K118" s="2">
        <v>2059953361</v>
      </c>
      <c r="L118" s="2">
        <v>10996052</v>
      </c>
      <c r="M118" s="2">
        <v>1758808964</v>
      </c>
      <c r="N118" s="2">
        <v>1644452179</v>
      </c>
      <c r="O118" s="2">
        <v>114356785</v>
      </c>
      <c r="P118" s="2">
        <v>199972418</v>
      </c>
      <c r="Q118" s="5">
        <v>9.7100000000000006E-2</v>
      </c>
      <c r="R118" t="s">
        <v>42</v>
      </c>
      <c r="S118" s="3">
        <v>0.71173468993246103</v>
      </c>
      <c r="T118" s="3">
        <v>2.5177713720092298</v>
      </c>
      <c r="U118" s="3">
        <v>0.96053935584274597</v>
      </c>
      <c r="V118" s="3">
        <v>1.85688153015156</v>
      </c>
      <c r="W118" s="3">
        <v>0.77443128240024095</v>
      </c>
      <c r="X118" s="3">
        <v>0.64992913874021996</v>
      </c>
      <c r="Y118" s="3">
        <v>14.805226788826401</v>
      </c>
      <c r="Z118" s="3">
        <v>4.7018599335034299</v>
      </c>
      <c r="AA118" s="3">
        <v>215.49998960356601</v>
      </c>
      <c r="AB118" s="3">
        <v>219.44141066494501</v>
      </c>
      <c r="AC118" s="3">
        <v>7.8168289655757901</v>
      </c>
      <c r="AD118" s="3">
        <v>-7.5912824137576802</v>
      </c>
      <c r="AE118" s="3">
        <v>5.5514259286183902</v>
      </c>
      <c r="AF118" s="3">
        <v>7.4516250176403904</v>
      </c>
      <c r="AG118" s="3">
        <v>-1.5584199216914001</v>
      </c>
      <c r="AH118" s="2">
        <v>886976721</v>
      </c>
      <c r="AI118" s="3">
        <v>0.25008448915189901</v>
      </c>
      <c r="AJ118" s="3">
        <v>16.554773068753899</v>
      </c>
      <c r="AL118">
        <f t="shared" si="1"/>
        <v>1</v>
      </c>
    </row>
    <row r="119" spans="1:38" ht="14.45" customHeight="1" x14ac:dyDescent="0.25">
      <c r="A119">
        <v>60712</v>
      </c>
      <c r="B119" s="1">
        <v>45930</v>
      </c>
      <c r="C119">
        <v>2</v>
      </c>
      <c r="D119" s="16" t="s">
        <v>184</v>
      </c>
      <c r="E119" t="s">
        <v>139</v>
      </c>
      <c r="F119" s="6">
        <v>20037</v>
      </c>
      <c r="G119" s="6">
        <v>52</v>
      </c>
      <c r="H119" s="6">
        <v>6</v>
      </c>
      <c r="I119" s="2">
        <v>142622307</v>
      </c>
      <c r="J119" s="2">
        <v>18190239</v>
      </c>
      <c r="K119" s="2">
        <v>209396282</v>
      </c>
      <c r="L119" s="2">
        <v>1289144</v>
      </c>
      <c r="M119" s="2">
        <v>189518232</v>
      </c>
      <c r="N119" s="2">
        <v>184462300</v>
      </c>
      <c r="O119" s="2">
        <v>5055932</v>
      </c>
      <c r="P119" s="2">
        <v>19474708</v>
      </c>
      <c r="Q119" s="5">
        <v>9.2899999999999996E-2</v>
      </c>
      <c r="R119" t="s">
        <v>42</v>
      </c>
      <c r="S119" s="3">
        <v>0.82086398585943698</v>
      </c>
      <c r="T119" s="3">
        <v>3.8182798298204701</v>
      </c>
      <c r="U119" s="3">
        <v>0.96437500927665898</v>
      </c>
      <c r="V119" s="3">
        <v>0.65804362567210495</v>
      </c>
      <c r="W119" s="3">
        <v>0.10269221069324</v>
      </c>
      <c r="X119" s="3">
        <v>0.78064716762715103</v>
      </c>
      <c r="Y119" s="3">
        <v>4.8191582641444501</v>
      </c>
      <c r="Z119" s="3">
        <v>0.34188445855003302</v>
      </c>
      <c r="AA119" s="3">
        <v>67.146008042841999</v>
      </c>
      <c r="AB119" s="3">
        <v>93.404424857101802</v>
      </c>
      <c r="AC119" s="3">
        <v>13.195731431372799</v>
      </c>
      <c r="AD119" s="3">
        <v>-8.5049388160274297</v>
      </c>
      <c r="AE119" s="3">
        <v>2.4145280669310099</v>
      </c>
      <c r="AF119" s="3">
        <v>0</v>
      </c>
      <c r="AG119" s="3">
        <v>0</v>
      </c>
      <c r="AH119" s="2">
        <v>80801247</v>
      </c>
      <c r="AI119" s="3">
        <v>5.1348651800068104E-4</v>
      </c>
      <c r="AJ119" s="3">
        <v>5.1348651800068104E-4</v>
      </c>
      <c r="AL119">
        <f t="shared" si="1"/>
        <v>1</v>
      </c>
    </row>
    <row r="120" spans="1:38" ht="14.45" customHeight="1" x14ac:dyDescent="0.25">
      <c r="A120">
        <v>68595</v>
      </c>
      <c r="B120" s="1">
        <v>45930</v>
      </c>
      <c r="C120">
        <v>2</v>
      </c>
      <c r="D120" s="16" t="s">
        <v>185</v>
      </c>
      <c r="E120" t="s">
        <v>139</v>
      </c>
      <c r="F120" s="6">
        <v>96912</v>
      </c>
      <c r="G120" s="6">
        <v>315</v>
      </c>
      <c r="H120" s="6">
        <v>9</v>
      </c>
      <c r="I120" s="2">
        <v>1016849352</v>
      </c>
      <c r="J120" s="2">
        <v>314897922</v>
      </c>
      <c r="K120" s="2">
        <v>1452649253</v>
      </c>
      <c r="L120" s="2">
        <v>3611325</v>
      </c>
      <c r="M120" s="2">
        <v>1305152216</v>
      </c>
      <c r="N120" s="2">
        <v>1143551117</v>
      </c>
      <c r="O120" s="2">
        <v>161601099</v>
      </c>
      <c r="P120" s="2">
        <v>129815205</v>
      </c>
      <c r="Q120" s="5">
        <v>8.9300000000000004E-2</v>
      </c>
      <c r="R120" t="s">
        <v>42</v>
      </c>
      <c r="S120" s="3">
        <v>0.33147024239030098</v>
      </c>
      <c r="T120" s="3">
        <v>2.5023790561689498</v>
      </c>
      <c r="U120" s="3">
        <v>0.87470924874318501</v>
      </c>
      <c r="V120" s="3">
        <v>1.57595291460637</v>
      </c>
      <c r="W120" s="3">
        <v>0.82581141281978199</v>
      </c>
      <c r="X120" s="3">
        <v>0.74271414788687395</v>
      </c>
      <c r="Y120" s="3">
        <v>12.344522353910699</v>
      </c>
      <c r="Z120" s="3">
        <v>1.3415339135350099</v>
      </c>
      <c r="AA120" s="3">
        <v>197.53013909271999</v>
      </c>
      <c r="AB120" s="3">
        <v>242.57398969558301</v>
      </c>
      <c r="AC120" s="3">
        <v>15.171987287698</v>
      </c>
      <c r="AD120" s="3">
        <v>-4.3094998001197196</v>
      </c>
      <c r="AE120" s="3">
        <v>11.124577985102899</v>
      </c>
      <c r="AF120" s="3">
        <v>2.7535896856995801</v>
      </c>
      <c r="AG120" s="3">
        <v>0</v>
      </c>
      <c r="AH120" s="2">
        <v>122958017</v>
      </c>
      <c r="AI120" s="3">
        <v>0.38410446603693299</v>
      </c>
      <c r="AJ120" s="3">
        <v>0.38410446603693299</v>
      </c>
      <c r="AL120">
        <f t="shared" si="1"/>
        <v>1</v>
      </c>
    </row>
    <row r="121" spans="1:38" ht="14.45" customHeight="1" x14ac:dyDescent="0.25">
      <c r="A121">
        <v>64645</v>
      </c>
      <c r="B121" s="1">
        <v>45930</v>
      </c>
      <c r="C121">
        <v>2</v>
      </c>
      <c r="D121" s="16" t="s">
        <v>186</v>
      </c>
      <c r="E121" t="s">
        <v>139</v>
      </c>
      <c r="F121" s="6">
        <v>902</v>
      </c>
      <c r="G121" s="6">
        <v>2</v>
      </c>
      <c r="H121" s="6">
        <v>2</v>
      </c>
      <c r="I121" s="2">
        <v>2306107</v>
      </c>
      <c r="J121" s="2">
        <v>0</v>
      </c>
      <c r="K121" s="2">
        <v>6344175</v>
      </c>
      <c r="L121" s="2">
        <v>117227</v>
      </c>
      <c r="M121" s="2">
        <v>3574462</v>
      </c>
      <c r="N121" s="2">
        <v>3574462</v>
      </c>
      <c r="O121" s="2">
        <v>0</v>
      </c>
      <c r="P121" s="2">
        <v>2760716</v>
      </c>
      <c r="Q121" s="5">
        <v>0.43519999999999998</v>
      </c>
      <c r="R121" t="s">
        <v>42</v>
      </c>
      <c r="S121" s="3">
        <v>2.4637193435973401</v>
      </c>
      <c r="T121" s="3">
        <v>5.8686275205207901</v>
      </c>
      <c r="U121" s="3">
        <v>0.59347701697501398</v>
      </c>
      <c r="V121" s="3">
        <v>4.8117888718953603</v>
      </c>
      <c r="W121" s="3">
        <v>4.4950212631070503</v>
      </c>
      <c r="X121" s="3">
        <v>2.3716592508500298</v>
      </c>
      <c r="Y121" s="3">
        <v>4.0194282932398702</v>
      </c>
      <c r="Z121" s="3">
        <v>9.3417794514176797E-2</v>
      </c>
      <c r="AA121" s="3">
        <v>0</v>
      </c>
      <c r="AB121" s="3">
        <v>0</v>
      </c>
      <c r="AC121" s="3">
        <v>42.4144352890644</v>
      </c>
      <c r="AD121" s="3">
        <v>0</v>
      </c>
      <c r="AE121" s="3">
        <v>0</v>
      </c>
      <c r="AF121" s="3">
        <v>0</v>
      </c>
      <c r="AG121" s="3">
        <v>0</v>
      </c>
      <c r="AH121" s="2">
        <v>700000</v>
      </c>
      <c r="AI121" s="3">
        <v>0</v>
      </c>
      <c r="AJ121" s="3">
        <v>0</v>
      </c>
      <c r="AL121">
        <f t="shared" si="1"/>
        <v>1</v>
      </c>
    </row>
    <row r="122" spans="1:38" ht="14.45" customHeight="1" x14ac:dyDescent="0.25">
      <c r="A122">
        <v>64598</v>
      </c>
      <c r="B122" s="1">
        <v>45930</v>
      </c>
      <c r="C122">
        <v>2</v>
      </c>
      <c r="D122" s="16" t="s">
        <v>187</v>
      </c>
      <c r="E122" t="s">
        <v>139</v>
      </c>
      <c r="F122" s="6">
        <v>39423</v>
      </c>
      <c r="G122" s="6">
        <v>122</v>
      </c>
      <c r="H122" s="6">
        <v>2</v>
      </c>
      <c r="I122" s="2">
        <v>252363098</v>
      </c>
      <c r="J122" s="2">
        <v>8758892</v>
      </c>
      <c r="K122" s="2">
        <v>426341251</v>
      </c>
      <c r="L122" s="2">
        <v>3480794</v>
      </c>
      <c r="M122" s="2">
        <v>375231620</v>
      </c>
      <c r="N122" s="2">
        <v>364513169</v>
      </c>
      <c r="O122" s="2">
        <v>10718451</v>
      </c>
      <c r="P122" s="2">
        <v>52732680</v>
      </c>
      <c r="Q122" s="5">
        <v>0.1236</v>
      </c>
      <c r="R122" t="s">
        <v>42</v>
      </c>
      <c r="S122" s="3">
        <v>1.0885783760733601</v>
      </c>
      <c r="T122" s="3">
        <v>4.1168417612647703</v>
      </c>
      <c r="U122" s="3">
        <v>0.72683476303459404</v>
      </c>
      <c r="V122" s="3">
        <v>0.67289711271495001</v>
      </c>
      <c r="W122" s="3">
        <v>0.28746239277820201</v>
      </c>
      <c r="X122" s="3">
        <v>1.12630888688805</v>
      </c>
      <c r="Y122" s="3">
        <v>3.2202876849801698</v>
      </c>
      <c r="Z122" s="3">
        <v>2.70205307221253</v>
      </c>
      <c r="AA122" s="3">
        <v>15.7012311909806</v>
      </c>
      <c r="AB122" s="3">
        <v>16.609988341195599</v>
      </c>
      <c r="AC122" s="3">
        <v>18.498060371831102</v>
      </c>
      <c r="AD122" s="3">
        <v>-6.3252294402636098</v>
      </c>
      <c r="AE122" s="3">
        <v>2.5140544047425499</v>
      </c>
      <c r="AF122" s="3">
        <v>0</v>
      </c>
      <c r="AG122" s="3">
        <v>0</v>
      </c>
      <c r="AH122" s="2">
        <v>115385400</v>
      </c>
      <c r="AI122" s="3">
        <v>0</v>
      </c>
      <c r="AJ122" s="3">
        <v>0</v>
      </c>
      <c r="AL122">
        <f t="shared" si="1"/>
        <v>1</v>
      </c>
    </row>
    <row r="123" spans="1:38" ht="14.45" customHeight="1" x14ac:dyDescent="0.25">
      <c r="A123">
        <v>61267</v>
      </c>
      <c r="B123" s="1">
        <v>45930</v>
      </c>
      <c r="C123">
        <v>2</v>
      </c>
      <c r="D123" s="16" t="s">
        <v>188</v>
      </c>
      <c r="E123" t="s">
        <v>55</v>
      </c>
      <c r="F123" s="6">
        <v>1105</v>
      </c>
      <c r="G123" s="6">
        <v>4</v>
      </c>
      <c r="H123" s="6">
        <v>2</v>
      </c>
      <c r="I123" s="2">
        <v>8100563</v>
      </c>
      <c r="J123" s="2">
        <v>0</v>
      </c>
      <c r="K123" s="2">
        <v>10061357</v>
      </c>
      <c r="L123" s="2">
        <v>-364560</v>
      </c>
      <c r="M123" s="2">
        <v>9363913</v>
      </c>
      <c r="N123" s="2">
        <v>9347020</v>
      </c>
      <c r="O123" s="2">
        <v>16893</v>
      </c>
      <c r="P123" s="2">
        <v>619956</v>
      </c>
      <c r="Q123" s="5">
        <v>6.1600000000000002E-2</v>
      </c>
      <c r="R123" t="s">
        <v>120</v>
      </c>
      <c r="S123" s="3">
        <v>-4.8311574671289401</v>
      </c>
      <c r="T123" s="3">
        <v>3.3085662964415898</v>
      </c>
      <c r="U123" s="3">
        <v>1.4319842425032401</v>
      </c>
      <c r="V123" s="3">
        <v>3.93865216528777</v>
      </c>
      <c r="W123" s="3">
        <v>3.1630147188534901</v>
      </c>
      <c r="X123" s="3">
        <v>3.7724785301959902</v>
      </c>
      <c r="Y123" s="3">
        <v>51.4638135609624</v>
      </c>
      <c r="Z123" s="3">
        <v>18.0301505268116</v>
      </c>
      <c r="AA123" s="3">
        <v>0</v>
      </c>
      <c r="AB123" s="3">
        <v>0</v>
      </c>
      <c r="AC123" s="3">
        <v>21.151808846460799</v>
      </c>
      <c r="AD123" s="3">
        <v>0</v>
      </c>
      <c r="AE123" s="3">
        <v>0.16789981709226701</v>
      </c>
      <c r="AF123" s="3">
        <v>0</v>
      </c>
      <c r="AG123" s="3">
        <v>0</v>
      </c>
      <c r="AH123" s="2">
        <v>1000000</v>
      </c>
      <c r="AI123" s="3">
        <v>0</v>
      </c>
      <c r="AJ123" s="3">
        <v>0</v>
      </c>
      <c r="AL123">
        <f t="shared" si="1"/>
        <v>0</v>
      </c>
    </row>
    <row r="124" spans="1:38" ht="14.45" customHeight="1" x14ac:dyDescent="0.25">
      <c r="A124">
        <v>8100</v>
      </c>
      <c r="B124" s="1">
        <v>45930</v>
      </c>
      <c r="C124">
        <v>1</v>
      </c>
      <c r="D124" s="16" t="s">
        <v>189</v>
      </c>
      <c r="E124" t="s">
        <v>190</v>
      </c>
      <c r="F124" s="6">
        <v>8579</v>
      </c>
      <c r="G124" s="6">
        <v>17</v>
      </c>
      <c r="H124" s="6">
        <v>0</v>
      </c>
      <c r="I124" s="2">
        <v>71680018</v>
      </c>
      <c r="J124" s="2">
        <v>0</v>
      </c>
      <c r="K124" s="2">
        <v>125516744</v>
      </c>
      <c r="L124" s="2">
        <v>1566846</v>
      </c>
      <c r="M124" s="2">
        <v>106153835</v>
      </c>
      <c r="N124" s="2">
        <v>102096011</v>
      </c>
      <c r="O124" s="2">
        <v>4057824</v>
      </c>
      <c r="P124" s="2">
        <v>18645180</v>
      </c>
      <c r="Q124" s="5">
        <v>0.14849999999999999</v>
      </c>
      <c r="R124" t="s">
        <v>42</v>
      </c>
      <c r="S124" s="3">
        <v>1.66442176033502</v>
      </c>
      <c r="T124" s="3">
        <v>3.76839815623855</v>
      </c>
      <c r="U124" s="3">
        <v>0.59390348416667704</v>
      </c>
      <c r="V124" s="3">
        <v>0.47088157818263898</v>
      </c>
      <c r="W124" s="3">
        <v>8.5571965118647106E-2</v>
      </c>
      <c r="X124" s="3">
        <v>0.64579782890121495</v>
      </c>
      <c r="Y124" s="3">
        <v>1.81026946374344</v>
      </c>
      <c r="Z124" s="3">
        <v>0.38409926855090698</v>
      </c>
      <c r="AA124" s="3">
        <v>0</v>
      </c>
      <c r="AB124" s="3">
        <v>0</v>
      </c>
      <c r="AC124" s="3">
        <v>31.272192656622799</v>
      </c>
      <c r="AD124" s="3">
        <v>0.17299913436073</v>
      </c>
      <c r="AE124" s="3">
        <v>3.2328945690305702</v>
      </c>
      <c r="AF124" s="3">
        <v>0</v>
      </c>
      <c r="AG124" s="3">
        <v>-0.17430242025016701</v>
      </c>
      <c r="AH124" s="2">
        <v>25953615</v>
      </c>
      <c r="AI124" s="3">
        <v>0.10726632834866701</v>
      </c>
      <c r="AJ124" s="3">
        <v>0.10726632834866701</v>
      </c>
      <c r="AL124">
        <f t="shared" si="1"/>
        <v>1</v>
      </c>
    </row>
    <row r="125" spans="1:38" ht="14.45" customHeight="1" x14ac:dyDescent="0.25">
      <c r="A125">
        <v>6237</v>
      </c>
      <c r="B125" s="1">
        <v>45930</v>
      </c>
      <c r="C125">
        <v>1</v>
      </c>
      <c r="D125" s="16" t="s">
        <v>191</v>
      </c>
      <c r="E125" t="s">
        <v>192</v>
      </c>
      <c r="F125" s="6">
        <v>473</v>
      </c>
      <c r="G125" s="6">
        <v>3</v>
      </c>
      <c r="H125" s="6">
        <v>0</v>
      </c>
      <c r="I125" s="2">
        <v>2634850</v>
      </c>
      <c r="J125" s="2">
        <v>0</v>
      </c>
      <c r="K125" s="2">
        <v>13033890</v>
      </c>
      <c r="L125" s="2">
        <v>52146</v>
      </c>
      <c r="M125" s="2">
        <v>11935736</v>
      </c>
      <c r="N125" s="2">
        <v>11935736</v>
      </c>
      <c r="O125" s="2">
        <v>0</v>
      </c>
      <c r="P125" s="2">
        <v>1098124</v>
      </c>
      <c r="Q125" s="5">
        <v>8.43E-2</v>
      </c>
      <c r="R125" t="s">
        <v>42</v>
      </c>
      <c r="S125" s="3">
        <v>0.53344013184091599</v>
      </c>
      <c r="T125" s="3">
        <v>2.9258187693773698</v>
      </c>
      <c r="U125" s="3">
        <v>0.81470618901711001</v>
      </c>
      <c r="V125" s="3">
        <v>1.1544490198683</v>
      </c>
      <c r="W125" s="3">
        <v>0.212839440575365</v>
      </c>
      <c r="X125" s="3">
        <v>0.302863540619011</v>
      </c>
      <c r="Y125" s="3">
        <v>2.7699968309589802</v>
      </c>
      <c r="Z125" s="3">
        <v>0.38010279349144499</v>
      </c>
      <c r="AA125" s="3">
        <v>0</v>
      </c>
      <c r="AB125" s="3">
        <v>0</v>
      </c>
      <c r="AC125" s="3">
        <v>37.301158748462697</v>
      </c>
      <c r="AD125" s="3">
        <v>0</v>
      </c>
      <c r="AE125" s="3">
        <v>0</v>
      </c>
      <c r="AF125" s="3">
        <v>0</v>
      </c>
      <c r="AG125" s="3">
        <v>0</v>
      </c>
      <c r="AH125" s="2">
        <v>60000</v>
      </c>
      <c r="AI125" s="3">
        <v>0</v>
      </c>
      <c r="AJ125" s="3">
        <v>0</v>
      </c>
      <c r="AL125">
        <f t="shared" si="1"/>
        <v>1</v>
      </c>
    </row>
    <row r="126" spans="1:38" ht="14.45" customHeight="1" x14ac:dyDescent="0.25">
      <c r="A126">
        <v>60934</v>
      </c>
      <c r="B126" s="1">
        <v>45930</v>
      </c>
      <c r="C126">
        <v>2</v>
      </c>
      <c r="D126" s="16" t="s">
        <v>193</v>
      </c>
      <c r="E126" t="s">
        <v>139</v>
      </c>
      <c r="F126" s="6">
        <v>13306</v>
      </c>
      <c r="G126" s="6">
        <v>36</v>
      </c>
      <c r="H126" s="6">
        <v>2</v>
      </c>
      <c r="I126" s="2">
        <v>119492526</v>
      </c>
      <c r="J126" s="2">
        <v>5620001</v>
      </c>
      <c r="K126" s="2">
        <v>210735256</v>
      </c>
      <c r="L126" s="2">
        <v>1496000</v>
      </c>
      <c r="M126" s="2">
        <v>186164189</v>
      </c>
      <c r="N126" s="2">
        <v>172072512</v>
      </c>
      <c r="O126" s="2">
        <v>14091677</v>
      </c>
      <c r="P126" s="2">
        <v>29716657</v>
      </c>
      <c r="Q126" s="5">
        <v>0.1409</v>
      </c>
      <c r="R126" t="s">
        <v>42</v>
      </c>
      <c r="S126" s="3">
        <v>0.94652727053259</v>
      </c>
      <c r="T126" s="3">
        <v>3.4347456317418499</v>
      </c>
      <c r="U126" s="3">
        <v>0.71556038940584998</v>
      </c>
      <c r="V126" s="3">
        <v>2.1467476551629701</v>
      </c>
      <c r="W126" s="3">
        <v>1.8230177843926401</v>
      </c>
      <c r="X126" s="3">
        <v>1.1046172042592901</v>
      </c>
      <c r="Y126" s="3">
        <v>8.6322058366120995</v>
      </c>
      <c r="Z126" s="3">
        <v>0.67798339496936</v>
      </c>
      <c r="AA126" s="3">
        <v>14.207136421839101</v>
      </c>
      <c r="AB126" s="3">
        <v>18.911955675229599</v>
      </c>
      <c r="AC126" s="3">
        <v>11.824581929470799</v>
      </c>
      <c r="AD126" s="3">
        <v>-24.0570970011869</v>
      </c>
      <c r="AE126" s="3">
        <v>6.6869100441361402</v>
      </c>
      <c r="AF126" s="3">
        <v>0</v>
      </c>
      <c r="AG126" s="3">
        <v>0</v>
      </c>
      <c r="AH126" s="2">
        <v>75775007</v>
      </c>
      <c r="AI126" s="3">
        <v>0</v>
      </c>
      <c r="AJ126" s="3">
        <v>0</v>
      </c>
      <c r="AL126">
        <f t="shared" si="1"/>
        <v>1</v>
      </c>
    </row>
    <row r="127" spans="1:38" ht="14.45" customHeight="1" x14ac:dyDescent="0.25">
      <c r="A127">
        <v>13655</v>
      </c>
      <c r="B127" s="1">
        <v>45930</v>
      </c>
      <c r="C127">
        <v>1</v>
      </c>
      <c r="D127" s="16" t="s">
        <v>194</v>
      </c>
      <c r="E127" t="s">
        <v>55</v>
      </c>
      <c r="F127" s="6">
        <v>1532</v>
      </c>
      <c r="G127" s="6">
        <v>4</v>
      </c>
      <c r="H127" s="6">
        <v>1</v>
      </c>
      <c r="I127" s="2">
        <v>14080146</v>
      </c>
      <c r="J127" s="2">
        <v>33142</v>
      </c>
      <c r="K127" s="2">
        <v>19453562</v>
      </c>
      <c r="L127" s="2">
        <v>279099</v>
      </c>
      <c r="M127" s="2">
        <v>15815787</v>
      </c>
      <c r="N127" s="2">
        <v>15815787</v>
      </c>
      <c r="O127" s="2">
        <v>0</v>
      </c>
      <c r="P127" s="2">
        <v>3464999</v>
      </c>
      <c r="Q127" s="5">
        <v>0.17810000000000001</v>
      </c>
      <c r="R127" t="s">
        <v>42</v>
      </c>
      <c r="S127" s="3">
        <v>1.91292473841037</v>
      </c>
      <c r="T127" s="3">
        <v>5.9357013041279201</v>
      </c>
      <c r="U127" s="3">
        <v>0.43848209881253403</v>
      </c>
      <c r="V127" s="3">
        <v>3.7444356045739902</v>
      </c>
      <c r="W127" s="3">
        <v>1.3358668297899801</v>
      </c>
      <c r="X127" s="3">
        <v>1.79297146492657</v>
      </c>
      <c r="Y127" s="3">
        <v>15.2156465268821</v>
      </c>
      <c r="Z127" s="3">
        <v>4.7851384661294301</v>
      </c>
      <c r="AA127" s="3">
        <v>0</v>
      </c>
      <c r="AB127" s="3">
        <v>0.95647935251929395</v>
      </c>
      <c r="AC127" s="3">
        <v>17.546992165239502</v>
      </c>
      <c r="AD127" s="3">
        <v>0</v>
      </c>
      <c r="AE127" s="3">
        <v>0</v>
      </c>
      <c r="AF127" s="3">
        <v>0</v>
      </c>
      <c r="AG127" s="3">
        <v>0</v>
      </c>
      <c r="AH127" s="2">
        <v>1000000</v>
      </c>
      <c r="AI127" s="3">
        <v>0</v>
      </c>
      <c r="AJ127" s="3">
        <v>0</v>
      </c>
      <c r="AL127">
        <f t="shared" si="1"/>
        <v>1</v>
      </c>
    </row>
    <row r="128" spans="1:38" ht="14.45" customHeight="1" x14ac:dyDescent="0.25">
      <c r="A128">
        <v>68620</v>
      </c>
      <c r="B128" s="1">
        <v>45930</v>
      </c>
      <c r="C128">
        <v>2</v>
      </c>
      <c r="D128" s="16" t="s">
        <v>195</v>
      </c>
      <c r="E128" t="s">
        <v>77</v>
      </c>
      <c r="F128" s="6">
        <v>5728</v>
      </c>
      <c r="G128" s="6">
        <v>14</v>
      </c>
      <c r="H128" s="6">
        <v>0</v>
      </c>
      <c r="I128" s="2">
        <v>40311066</v>
      </c>
      <c r="J128" s="2">
        <v>0</v>
      </c>
      <c r="K128" s="2">
        <v>72520751</v>
      </c>
      <c r="L128" s="2">
        <v>509797</v>
      </c>
      <c r="M128" s="2">
        <v>64035401</v>
      </c>
      <c r="N128" s="2">
        <v>62064211</v>
      </c>
      <c r="O128" s="2">
        <v>1971190</v>
      </c>
      <c r="P128" s="2">
        <v>8234638</v>
      </c>
      <c r="Q128" s="5">
        <v>0.1135</v>
      </c>
      <c r="R128" t="s">
        <v>42</v>
      </c>
      <c r="S128" s="3">
        <v>0.93728942952250105</v>
      </c>
      <c r="T128" s="3">
        <v>4.0834381320734003</v>
      </c>
      <c r="U128" s="3">
        <v>0.76490936334423698</v>
      </c>
      <c r="V128" s="3">
        <v>2.8749450585107299</v>
      </c>
      <c r="W128" s="3">
        <v>2.2081752936029999</v>
      </c>
      <c r="X128" s="3">
        <v>0.890120345614279</v>
      </c>
      <c r="Y128" s="3">
        <v>14.073733417303799</v>
      </c>
      <c r="Z128" s="3">
        <v>2.0424698693494499</v>
      </c>
      <c r="AA128" s="3">
        <v>0</v>
      </c>
      <c r="AB128" s="3">
        <v>0</v>
      </c>
      <c r="AC128" s="3">
        <v>14.761230202925001</v>
      </c>
      <c r="AD128" s="3">
        <v>0</v>
      </c>
      <c r="AE128" s="3">
        <v>2.7181047807957799</v>
      </c>
      <c r="AF128" s="3">
        <v>0</v>
      </c>
      <c r="AG128" s="3">
        <v>-8.0683571032509296E-2</v>
      </c>
      <c r="AH128" s="2">
        <v>7500000</v>
      </c>
      <c r="AI128" s="3">
        <v>0</v>
      </c>
      <c r="AJ128" s="3">
        <v>0</v>
      </c>
      <c r="AL128">
        <f t="shared" si="1"/>
        <v>1</v>
      </c>
    </row>
    <row r="129" spans="1:38" ht="14.45" customHeight="1" x14ac:dyDescent="0.25">
      <c r="A129">
        <v>8975</v>
      </c>
      <c r="B129" s="1">
        <v>45930</v>
      </c>
      <c r="C129">
        <v>1</v>
      </c>
      <c r="D129" s="16" t="s">
        <v>196</v>
      </c>
      <c r="E129" t="s">
        <v>43</v>
      </c>
      <c r="F129" s="6">
        <v>6806</v>
      </c>
      <c r="G129" s="6">
        <v>22</v>
      </c>
      <c r="H129" s="6">
        <v>3</v>
      </c>
      <c r="I129" s="2">
        <v>33091868</v>
      </c>
      <c r="J129" s="2">
        <v>61995</v>
      </c>
      <c r="K129" s="2">
        <v>59301908</v>
      </c>
      <c r="L129" s="2">
        <v>487642</v>
      </c>
      <c r="M129" s="2">
        <v>51319015</v>
      </c>
      <c r="N129" s="2">
        <v>50284668</v>
      </c>
      <c r="O129" s="2">
        <v>1034347</v>
      </c>
      <c r="P129" s="2">
        <v>7798440</v>
      </c>
      <c r="Q129" s="5">
        <v>0.13150000000000001</v>
      </c>
      <c r="R129" t="s">
        <v>42</v>
      </c>
      <c r="S129" s="3">
        <v>1.0964054197604101</v>
      </c>
      <c r="T129" s="3">
        <v>4.2735713214039102</v>
      </c>
      <c r="U129" s="3">
        <v>0.73871330175788696</v>
      </c>
      <c r="V129" s="3">
        <v>2.3405840975794998</v>
      </c>
      <c r="W129" s="3">
        <v>1.0361941489673501</v>
      </c>
      <c r="X129" s="3">
        <v>0.83600297208969898</v>
      </c>
      <c r="Y129" s="3">
        <v>9.9320248665117603</v>
      </c>
      <c r="Z129" s="3">
        <v>1.2570462810510801</v>
      </c>
      <c r="AA129" s="3">
        <v>0</v>
      </c>
      <c r="AB129" s="3">
        <v>0.79496668564482098</v>
      </c>
      <c r="AC129" s="3">
        <v>16.027598977085201</v>
      </c>
      <c r="AD129" s="3">
        <v>-0.20386128507752799</v>
      </c>
      <c r="AE129" s="3">
        <v>1.74420526233321</v>
      </c>
      <c r="AF129" s="3">
        <v>0</v>
      </c>
      <c r="AG129" s="3">
        <v>0</v>
      </c>
      <c r="AH129" s="2">
        <v>2260000</v>
      </c>
      <c r="AI129" s="3">
        <v>0</v>
      </c>
      <c r="AJ129" s="3">
        <v>0</v>
      </c>
      <c r="AL129">
        <f t="shared" si="1"/>
        <v>1</v>
      </c>
    </row>
    <row r="130" spans="1:38" ht="14.45" customHeight="1" x14ac:dyDescent="0.25">
      <c r="A130">
        <v>11913</v>
      </c>
      <c r="B130" s="1">
        <v>45930</v>
      </c>
      <c r="C130">
        <v>1</v>
      </c>
      <c r="D130" s="16" t="s">
        <v>197</v>
      </c>
      <c r="E130" t="s">
        <v>198</v>
      </c>
      <c r="F130" s="6">
        <v>6078</v>
      </c>
      <c r="G130" s="6">
        <v>20</v>
      </c>
      <c r="H130" s="6">
        <v>1</v>
      </c>
      <c r="I130" s="2">
        <v>55476959</v>
      </c>
      <c r="J130" s="2">
        <v>706018</v>
      </c>
      <c r="K130" s="2">
        <v>69116824</v>
      </c>
      <c r="L130" s="2">
        <v>104094</v>
      </c>
      <c r="M130" s="2">
        <v>62762660</v>
      </c>
      <c r="N130" s="2">
        <v>57899119</v>
      </c>
      <c r="O130" s="2">
        <v>4863541</v>
      </c>
      <c r="P130" s="2">
        <v>5411326</v>
      </c>
      <c r="Q130" s="5">
        <v>7.8100000000000003E-2</v>
      </c>
      <c r="R130" t="s">
        <v>42</v>
      </c>
      <c r="S130" s="3">
        <v>0.200807838045336</v>
      </c>
      <c r="T130" s="3">
        <v>4.0600129427243399</v>
      </c>
      <c r="U130" s="3">
        <v>0.95691137403615001</v>
      </c>
      <c r="V130" s="3">
        <v>1.18033326231887</v>
      </c>
      <c r="W130" s="3">
        <v>0.42253757997081298</v>
      </c>
      <c r="X130" s="3">
        <v>0.22651205521196599</v>
      </c>
      <c r="Y130" s="3">
        <v>12.100786387661699</v>
      </c>
      <c r="Z130" s="3">
        <v>1.1737234090128701</v>
      </c>
      <c r="AA130" s="3">
        <v>0</v>
      </c>
      <c r="AB130" s="3">
        <v>13.0470424439407</v>
      </c>
      <c r="AC130" s="3">
        <v>14.6305304769212</v>
      </c>
      <c r="AD130" s="3">
        <v>-0.38465618223703402</v>
      </c>
      <c r="AE130" s="3">
        <v>7.0366963042167603</v>
      </c>
      <c r="AF130" s="3">
        <v>0</v>
      </c>
      <c r="AG130" s="3">
        <v>0</v>
      </c>
      <c r="AH130" s="2">
        <v>3600000</v>
      </c>
      <c r="AI130" s="3">
        <v>1.67175291231761</v>
      </c>
      <c r="AJ130" s="3">
        <v>0.83587645615880501</v>
      </c>
      <c r="AL130">
        <f t="shared" si="1"/>
        <v>1</v>
      </c>
    </row>
    <row r="131" spans="1:38" ht="14.45" customHeight="1" x14ac:dyDescent="0.25">
      <c r="A131">
        <v>20513</v>
      </c>
      <c r="B131" s="1">
        <v>45930</v>
      </c>
      <c r="C131">
        <v>1</v>
      </c>
      <c r="D131" s="16" t="s">
        <v>199</v>
      </c>
      <c r="E131" t="s">
        <v>104</v>
      </c>
      <c r="F131" s="6">
        <v>856</v>
      </c>
      <c r="G131" s="6">
        <v>1</v>
      </c>
      <c r="H131" s="6">
        <v>1</v>
      </c>
      <c r="I131" s="2">
        <v>3096994</v>
      </c>
      <c r="J131" s="2">
        <v>0</v>
      </c>
      <c r="K131" s="2">
        <v>5054763</v>
      </c>
      <c r="L131" s="2">
        <v>182195</v>
      </c>
      <c r="M131" s="2">
        <v>4192375</v>
      </c>
      <c r="N131" s="2">
        <v>4192375</v>
      </c>
      <c r="O131" s="2">
        <v>0</v>
      </c>
      <c r="P131" s="2">
        <v>847267</v>
      </c>
      <c r="Q131" s="5">
        <v>0.1676</v>
      </c>
      <c r="R131" t="s">
        <v>42</v>
      </c>
      <c r="S131" s="3">
        <v>4.8058962738048603</v>
      </c>
      <c r="T131" s="3">
        <v>6.2572270945245103</v>
      </c>
      <c r="U131" s="3">
        <v>0.142563805396689</v>
      </c>
      <c r="V131" s="3">
        <v>0.75708897078909398</v>
      </c>
      <c r="W131" s="3">
        <v>0.75708897078909398</v>
      </c>
      <c r="X131" s="3">
        <v>0.35657156584739902</v>
      </c>
      <c r="Y131" s="3">
        <v>2.7673684918685599</v>
      </c>
      <c r="Z131" s="3">
        <v>0</v>
      </c>
      <c r="AA131" s="3">
        <v>0</v>
      </c>
      <c r="AB131" s="3">
        <v>0</v>
      </c>
      <c r="AC131" s="3">
        <v>37.980554182263297</v>
      </c>
      <c r="AD131" s="3">
        <v>0</v>
      </c>
      <c r="AE131" s="3">
        <v>0</v>
      </c>
      <c r="AF131" s="3">
        <v>0</v>
      </c>
      <c r="AG131" s="3">
        <v>0</v>
      </c>
      <c r="AH131" s="2">
        <v>150000</v>
      </c>
      <c r="AI131" s="3">
        <v>0</v>
      </c>
      <c r="AJ131" s="3">
        <v>0</v>
      </c>
      <c r="AL131">
        <f t="shared" si="1"/>
        <v>1</v>
      </c>
    </row>
    <row r="132" spans="1:38" ht="14.45" customHeight="1" x14ac:dyDescent="0.25">
      <c r="A132">
        <v>1509</v>
      </c>
      <c r="B132" s="1">
        <v>45930</v>
      </c>
      <c r="C132">
        <v>1</v>
      </c>
      <c r="D132" s="16" t="s">
        <v>200</v>
      </c>
      <c r="E132" t="s">
        <v>104</v>
      </c>
      <c r="F132" s="6">
        <v>22233</v>
      </c>
      <c r="G132" s="6">
        <v>72</v>
      </c>
      <c r="H132" s="6">
        <v>2</v>
      </c>
      <c r="I132" s="2">
        <v>234421930</v>
      </c>
      <c r="J132" s="2">
        <v>325916</v>
      </c>
      <c r="K132" s="2">
        <v>407427445</v>
      </c>
      <c r="L132" s="2">
        <v>5166132</v>
      </c>
      <c r="M132" s="2">
        <v>354827991</v>
      </c>
      <c r="N132" s="2">
        <v>346345619</v>
      </c>
      <c r="O132" s="2">
        <v>8482372</v>
      </c>
      <c r="P132" s="2">
        <v>54254915</v>
      </c>
      <c r="Q132" s="5">
        <v>0.13300000000000001</v>
      </c>
      <c r="R132" t="s">
        <v>42</v>
      </c>
      <c r="S132" s="3">
        <v>1.69065095749748</v>
      </c>
      <c r="T132" s="3">
        <v>3.50821890917699</v>
      </c>
      <c r="U132" s="3">
        <v>0.61722118309880103</v>
      </c>
      <c r="V132" s="3">
        <v>1.5782759744363499</v>
      </c>
      <c r="W132" s="3">
        <v>1.07783559328259</v>
      </c>
      <c r="X132" s="3">
        <v>0.47149172434507303</v>
      </c>
      <c r="Y132" s="3">
        <v>6.8193360914858996</v>
      </c>
      <c r="Z132" s="3">
        <v>0.34651054194813502</v>
      </c>
      <c r="AA132" s="3">
        <v>0.20144165740560099</v>
      </c>
      <c r="AB132" s="3">
        <v>0.60071239628704598</v>
      </c>
      <c r="AC132" s="3">
        <v>22.554449909480201</v>
      </c>
      <c r="AD132" s="3">
        <v>-1.90540156592264</v>
      </c>
      <c r="AE132" s="3">
        <v>2.0819343674798301</v>
      </c>
      <c r="AF132" s="3">
        <v>0</v>
      </c>
      <c r="AG132" s="3">
        <v>0</v>
      </c>
      <c r="AH132" s="2">
        <v>117190610</v>
      </c>
      <c r="AI132" s="3">
        <v>0</v>
      </c>
      <c r="AJ132" s="3">
        <v>0.69821692652177203</v>
      </c>
      <c r="AL132">
        <f t="shared" ref="AL132:AL195" si="2">IF(L132&gt;0,1,0)</f>
        <v>1</v>
      </c>
    </row>
    <row r="133" spans="1:38" ht="14.45" customHeight="1" x14ac:dyDescent="0.25">
      <c r="A133">
        <v>20990</v>
      </c>
      <c r="B133" s="1">
        <v>45930</v>
      </c>
      <c r="C133">
        <v>1</v>
      </c>
      <c r="D133" s="16" t="s">
        <v>201</v>
      </c>
      <c r="E133" t="s">
        <v>55</v>
      </c>
      <c r="F133" s="6">
        <v>2602</v>
      </c>
      <c r="G133" s="6">
        <v>7</v>
      </c>
      <c r="H133" s="6">
        <v>0</v>
      </c>
      <c r="I133" s="2">
        <v>20168080</v>
      </c>
      <c r="J133" s="2">
        <v>0</v>
      </c>
      <c r="K133" s="2">
        <v>29286995</v>
      </c>
      <c r="L133" s="2">
        <v>5104</v>
      </c>
      <c r="M133" s="2">
        <v>22712362</v>
      </c>
      <c r="N133" s="2">
        <v>21640125</v>
      </c>
      <c r="O133" s="2">
        <v>1072237</v>
      </c>
      <c r="P133" s="2">
        <v>6520070</v>
      </c>
      <c r="Q133" s="5">
        <v>0.2225</v>
      </c>
      <c r="R133" t="s">
        <v>42</v>
      </c>
      <c r="S133" s="3">
        <v>2.32367073963489E-2</v>
      </c>
      <c r="T133" s="3">
        <v>3.9341603101763498</v>
      </c>
      <c r="U133" s="3">
        <v>0.92918562652645798</v>
      </c>
      <c r="V133" s="3">
        <v>0.57840409201074205</v>
      </c>
      <c r="W133" s="3">
        <v>0.25915704420053898</v>
      </c>
      <c r="X133" s="3">
        <v>0.28947227500089301</v>
      </c>
      <c r="Y133" s="3">
        <v>1.7891372331892099</v>
      </c>
      <c r="Z133" s="3">
        <v>0.64881205263133701</v>
      </c>
      <c r="AA133" s="3">
        <v>0</v>
      </c>
      <c r="AB133" s="3">
        <v>0</v>
      </c>
      <c r="AC133" s="3">
        <v>29.920113005789801</v>
      </c>
      <c r="AD133" s="3">
        <v>0</v>
      </c>
      <c r="AE133" s="3">
        <v>3.6611369654005101</v>
      </c>
      <c r="AF133" s="3">
        <v>0</v>
      </c>
      <c r="AG133" s="3">
        <v>0</v>
      </c>
      <c r="AH133" s="2">
        <v>3000000</v>
      </c>
      <c r="AI133" s="3">
        <v>0</v>
      </c>
      <c r="AJ133" s="3">
        <v>0</v>
      </c>
      <c r="AL133">
        <f t="shared" si="2"/>
        <v>1</v>
      </c>
    </row>
    <row r="134" spans="1:38" ht="14.45" customHeight="1" x14ac:dyDescent="0.25">
      <c r="A134">
        <v>61926</v>
      </c>
      <c r="B134" s="1">
        <v>45930</v>
      </c>
      <c r="C134">
        <v>2</v>
      </c>
      <c r="D134" s="16" t="s">
        <v>202</v>
      </c>
      <c r="E134" t="s">
        <v>59</v>
      </c>
      <c r="F134" s="6">
        <v>2078</v>
      </c>
      <c r="G134" s="6">
        <v>5</v>
      </c>
      <c r="H134" s="6">
        <v>0</v>
      </c>
      <c r="I134" s="2">
        <v>4500413</v>
      </c>
      <c r="J134" s="2">
        <v>0</v>
      </c>
      <c r="K134" s="2">
        <v>15932234</v>
      </c>
      <c r="L134" s="2">
        <v>49010</v>
      </c>
      <c r="M134" s="2">
        <v>13521287</v>
      </c>
      <c r="N134" s="2">
        <v>13418859</v>
      </c>
      <c r="O134" s="2">
        <v>102428</v>
      </c>
      <c r="P134" s="2">
        <v>2575999</v>
      </c>
      <c r="Q134" s="5">
        <v>0.1615</v>
      </c>
      <c r="R134" t="s">
        <v>42</v>
      </c>
      <c r="S134" s="3">
        <v>0.41015382191013899</v>
      </c>
      <c r="T134" s="3">
        <v>3.3831288192227098</v>
      </c>
      <c r="U134" s="3">
        <v>0.863662028139773</v>
      </c>
      <c r="V134" s="3">
        <v>0.84590014294243698</v>
      </c>
      <c r="W134" s="3">
        <v>0.60141147045837795</v>
      </c>
      <c r="X134" s="3">
        <v>1.3324777081570101</v>
      </c>
      <c r="Y134" s="3">
        <v>1.47783442462516</v>
      </c>
      <c r="Z134" s="3">
        <v>0.76669284421306105</v>
      </c>
      <c r="AA134" s="3">
        <v>0</v>
      </c>
      <c r="AB134" s="3">
        <v>0</v>
      </c>
      <c r="AC134" s="3">
        <v>33.5519425587146</v>
      </c>
      <c r="AD134" s="3">
        <v>0</v>
      </c>
      <c r="AE134" s="3">
        <v>0.642897913751455</v>
      </c>
      <c r="AF134" s="3">
        <v>0</v>
      </c>
      <c r="AG134" s="3">
        <v>3.5823383471810399</v>
      </c>
      <c r="AH134" s="2">
        <v>1000000</v>
      </c>
      <c r="AI134" s="3">
        <v>0</v>
      </c>
      <c r="AJ134" s="3">
        <v>0</v>
      </c>
      <c r="AL134">
        <f t="shared" si="2"/>
        <v>1</v>
      </c>
    </row>
    <row r="135" spans="1:38" ht="14.45" customHeight="1" x14ac:dyDescent="0.25">
      <c r="A135">
        <v>67951</v>
      </c>
      <c r="B135" s="1">
        <v>45930</v>
      </c>
      <c r="C135">
        <v>2</v>
      </c>
      <c r="D135" s="16" t="s">
        <v>203</v>
      </c>
      <c r="E135" t="s">
        <v>90</v>
      </c>
      <c r="F135" s="6">
        <v>13085</v>
      </c>
      <c r="G135" s="6">
        <v>25</v>
      </c>
      <c r="H135" s="6">
        <v>2</v>
      </c>
      <c r="I135" s="2">
        <v>146343990</v>
      </c>
      <c r="J135" s="2">
        <v>10406188</v>
      </c>
      <c r="K135" s="2">
        <v>192079711</v>
      </c>
      <c r="L135" s="2">
        <v>221385</v>
      </c>
      <c r="M135" s="2">
        <v>148941402</v>
      </c>
      <c r="N135" s="2">
        <v>132508073</v>
      </c>
      <c r="O135" s="2">
        <v>16433329</v>
      </c>
      <c r="P135" s="2">
        <v>16787675</v>
      </c>
      <c r="Q135" s="5">
        <v>8.7300000000000003E-2</v>
      </c>
      <c r="R135" t="s">
        <v>42</v>
      </c>
      <c r="S135" s="3">
        <v>0.15367578307112301</v>
      </c>
      <c r="T135" s="3">
        <v>1.9126434441584499</v>
      </c>
      <c r="U135" s="3">
        <v>0.92745722403662201</v>
      </c>
      <c r="V135" s="3">
        <v>1.39012268286521</v>
      </c>
      <c r="W135" s="3">
        <v>1.0660376281936801</v>
      </c>
      <c r="X135" s="3">
        <v>0.254736118647578</v>
      </c>
      <c r="Y135" s="3">
        <v>12.118181940024501</v>
      </c>
      <c r="Z135" s="3">
        <v>0.46332800700513899</v>
      </c>
      <c r="AA135" s="3">
        <v>58.165302818883497</v>
      </c>
      <c r="AB135" s="3">
        <v>61.9870708719343</v>
      </c>
      <c r="AC135" s="3">
        <v>5.3186491935111304</v>
      </c>
      <c r="AD135" s="3">
        <v>-21.993361201000099</v>
      </c>
      <c r="AE135" s="3">
        <v>8.5554736179293798</v>
      </c>
      <c r="AF135" s="3">
        <v>14.577281407925501</v>
      </c>
      <c r="AG135" s="3">
        <v>0</v>
      </c>
      <c r="AH135" s="2">
        <v>12940888</v>
      </c>
      <c r="AI135" s="3">
        <v>0</v>
      </c>
      <c r="AJ135" s="3">
        <v>0.122375492734998</v>
      </c>
      <c r="AL135">
        <f t="shared" si="2"/>
        <v>1</v>
      </c>
    </row>
    <row r="136" spans="1:38" ht="14.45" customHeight="1" x14ac:dyDescent="0.25">
      <c r="A136">
        <v>10520</v>
      </c>
      <c r="B136" s="1">
        <v>45930</v>
      </c>
      <c r="C136">
        <v>1</v>
      </c>
      <c r="D136" s="16" t="s">
        <v>204</v>
      </c>
      <c r="E136" t="s">
        <v>45</v>
      </c>
      <c r="F136" s="6">
        <v>692</v>
      </c>
      <c r="G136" s="6">
        <v>2</v>
      </c>
      <c r="H136" s="6">
        <v>0</v>
      </c>
      <c r="I136" s="2">
        <v>5362593</v>
      </c>
      <c r="J136" s="2">
        <v>0</v>
      </c>
      <c r="K136" s="2">
        <v>8507512</v>
      </c>
      <c r="L136" s="2">
        <v>126653</v>
      </c>
      <c r="M136" s="2">
        <v>6404985</v>
      </c>
      <c r="N136" s="2">
        <v>6163388</v>
      </c>
      <c r="O136" s="2">
        <v>241597</v>
      </c>
      <c r="P136" s="2">
        <v>2057600</v>
      </c>
      <c r="Q136" s="5">
        <v>0.2419</v>
      </c>
      <c r="R136" t="s">
        <v>42</v>
      </c>
      <c r="S136" s="3">
        <v>1.98495948835178</v>
      </c>
      <c r="T136" s="3">
        <v>3.0536777379802702</v>
      </c>
      <c r="U136" s="3">
        <v>0.33443496476474199</v>
      </c>
      <c r="V136" s="3">
        <v>6.6899352607964104</v>
      </c>
      <c r="W136" s="3">
        <v>4.6837416152969302</v>
      </c>
      <c r="X136" s="3">
        <v>3.23203718797977</v>
      </c>
      <c r="Y136" s="3">
        <v>17.435555987558299</v>
      </c>
      <c r="Z136" s="3">
        <v>0.88068623639191301</v>
      </c>
      <c r="AA136" s="3">
        <v>0</v>
      </c>
      <c r="AB136" s="3">
        <v>0</v>
      </c>
      <c r="AC136" s="3">
        <v>37.815556416493997</v>
      </c>
      <c r="AD136" s="3">
        <v>0</v>
      </c>
      <c r="AE136" s="3">
        <v>2.83980792504319</v>
      </c>
      <c r="AF136" s="3">
        <v>0</v>
      </c>
      <c r="AG136" s="3">
        <v>0</v>
      </c>
      <c r="AH136" s="2">
        <v>50000</v>
      </c>
      <c r="AI136" s="3">
        <v>0</v>
      </c>
      <c r="AJ136" s="3">
        <v>0</v>
      </c>
      <c r="AL136">
        <f t="shared" si="2"/>
        <v>1</v>
      </c>
    </row>
    <row r="137" spans="1:38" ht="14.45" customHeight="1" x14ac:dyDescent="0.25">
      <c r="A137">
        <v>62438</v>
      </c>
      <c r="B137" s="1">
        <v>45930</v>
      </c>
      <c r="C137">
        <v>2</v>
      </c>
      <c r="D137" s="16" t="s">
        <v>205</v>
      </c>
      <c r="E137" t="s">
        <v>80</v>
      </c>
      <c r="F137" s="6">
        <v>1877</v>
      </c>
      <c r="G137" s="6">
        <v>6</v>
      </c>
      <c r="H137" s="6">
        <v>0</v>
      </c>
      <c r="I137" s="2">
        <v>18114527</v>
      </c>
      <c r="J137" s="2">
        <v>0</v>
      </c>
      <c r="K137" s="2">
        <v>31303447</v>
      </c>
      <c r="L137" s="2">
        <v>89766</v>
      </c>
      <c r="M137" s="2">
        <v>26894901</v>
      </c>
      <c r="N137" s="2">
        <v>26867168</v>
      </c>
      <c r="O137" s="2">
        <v>27733</v>
      </c>
      <c r="P137" s="2">
        <v>4283042</v>
      </c>
      <c r="Q137" s="5">
        <v>0.1368</v>
      </c>
      <c r="R137" t="s">
        <v>42</v>
      </c>
      <c r="S137" s="3">
        <v>0.38234766925188801</v>
      </c>
      <c r="T137" s="3">
        <v>3.3081639007146202</v>
      </c>
      <c r="U137" s="3">
        <v>0.87609164089941605</v>
      </c>
      <c r="V137" s="3">
        <v>2.0512818248028202</v>
      </c>
      <c r="W137" s="3">
        <v>1.7433245703848601</v>
      </c>
      <c r="X137" s="3">
        <v>0.43428680196838698</v>
      </c>
      <c r="Y137" s="3">
        <v>8.6756095317300197</v>
      </c>
      <c r="Z137" s="3">
        <v>1.2331889344069</v>
      </c>
      <c r="AA137" s="3">
        <v>0</v>
      </c>
      <c r="AB137" s="3">
        <v>0</v>
      </c>
      <c r="AC137" s="3">
        <v>12.766181947949701</v>
      </c>
      <c r="AD137" s="3">
        <v>0</v>
      </c>
      <c r="AE137" s="3">
        <v>8.8594077195396401E-2</v>
      </c>
      <c r="AF137" s="3">
        <v>0</v>
      </c>
      <c r="AG137" s="3">
        <v>0</v>
      </c>
      <c r="AH137" s="2">
        <v>800000</v>
      </c>
      <c r="AI137" s="3">
        <v>0</v>
      </c>
      <c r="AJ137" s="3">
        <v>0</v>
      </c>
      <c r="AL137">
        <f t="shared" si="2"/>
        <v>1</v>
      </c>
    </row>
    <row r="138" spans="1:38" ht="14.45" customHeight="1" x14ac:dyDescent="0.25">
      <c r="A138">
        <v>64304</v>
      </c>
      <c r="B138" s="1">
        <v>45930</v>
      </c>
      <c r="C138">
        <v>2</v>
      </c>
      <c r="D138" s="16" t="s">
        <v>206</v>
      </c>
      <c r="E138" t="s">
        <v>127</v>
      </c>
      <c r="F138" s="6">
        <v>1110</v>
      </c>
      <c r="G138" s="6">
        <v>1</v>
      </c>
      <c r="H138" s="6">
        <v>1</v>
      </c>
      <c r="I138" s="2">
        <v>7123964</v>
      </c>
      <c r="J138" s="2">
        <v>0</v>
      </c>
      <c r="K138" s="2">
        <v>8935913</v>
      </c>
      <c r="L138" s="2">
        <v>74981</v>
      </c>
      <c r="M138" s="2">
        <v>7609169</v>
      </c>
      <c r="N138" s="2">
        <v>7609169</v>
      </c>
      <c r="O138" s="2">
        <v>0</v>
      </c>
      <c r="P138" s="2">
        <v>1326744</v>
      </c>
      <c r="Q138" s="5">
        <v>0.14849999999999999</v>
      </c>
      <c r="R138" t="s">
        <v>42</v>
      </c>
      <c r="S138" s="3">
        <v>1.11879632967182</v>
      </c>
      <c r="T138" s="3">
        <v>2.1264456506384199</v>
      </c>
      <c r="U138" s="3">
        <v>0.47386554209089699</v>
      </c>
      <c r="V138" s="3">
        <v>1.69148805356119</v>
      </c>
      <c r="W138" s="3">
        <v>0.48291934097364903</v>
      </c>
      <c r="X138" s="3">
        <v>0.382385424743865</v>
      </c>
      <c r="Y138" s="3">
        <v>9.08246051988929</v>
      </c>
      <c r="Z138" s="3">
        <v>0</v>
      </c>
      <c r="AA138" s="3">
        <v>0</v>
      </c>
      <c r="AB138" s="3">
        <v>0</v>
      </c>
      <c r="AC138" s="3">
        <v>19.731078402397198</v>
      </c>
      <c r="AD138" s="3">
        <v>0</v>
      </c>
      <c r="AE138" s="3">
        <v>0</v>
      </c>
      <c r="AF138" s="3">
        <v>0</v>
      </c>
      <c r="AG138" s="3">
        <v>0</v>
      </c>
      <c r="AH138" s="2">
        <v>0</v>
      </c>
      <c r="AI138" s="3">
        <v>0</v>
      </c>
      <c r="AJ138" s="3">
        <v>0</v>
      </c>
      <c r="AL138">
        <f t="shared" si="2"/>
        <v>1</v>
      </c>
    </row>
    <row r="139" spans="1:38" ht="14.45" customHeight="1" x14ac:dyDescent="0.25">
      <c r="A139">
        <v>7473</v>
      </c>
      <c r="B139" s="1">
        <v>45930</v>
      </c>
      <c r="C139">
        <v>1</v>
      </c>
      <c r="D139" s="16" t="s">
        <v>207</v>
      </c>
      <c r="E139" t="s">
        <v>80</v>
      </c>
      <c r="F139" s="6">
        <v>783</v>
      </c>
      <c r="G139" s="6">
        <v>3</v>
      </c>
      <c r="H139" s="6">
        <v>0</v>
      </c>
      <c r="I139" s="2">
        <v>4777934</v>
      </c>
      <c r="J139" s="2">
        <v>0</v>
      </c>
      <c r="K139" s="2">
        <v>6780899</v>
      </c>
      <c r="L139" s="2">
        <v>50289</v>
      </c>
      <c r="M139" s="2">
        <v>5126772</v>
      </c>
      <c r="N139" s="2">
        <v>5126772</v>
      </c>
      <c r="O139" s="2">
        <v>0</v>
      </c>
      <c r="P139" s="2">
        <v>1643958</v>
      </c>
      <c r="Q139" s="5">
        <v>0.2424</v>
      </c>
      <c r="R139" t="s">
        <v>42</v>
      </c>
      <c r="S139" s="3">
        <v>0.98883643599469595</v>
      </c>
      <c r="T139" s="3">
        <v>3.9515900964360799</v>
      </c>
      <c r="U139" s="3">
        <v>0.69966595518630903</v>
      </c>
      <c r="V139" s="3">
        <v>3.3147590569480401</v>
      </c>
      <c r="W139" s="3">
        <v>1.40372386893582</v>
      </c>
      <c r="X139" s="3">
        <v>0.85938817907488896</v>
      </c>
      <c r="Y139" s="3">
        <v>9.6338835907000107</v>
      </c>
      <c r="Z139" s="3">
        <v>0.32768477053549999</v>
      </c>
      <c r="AA139" s="3">
        <v>0</v>
      </c>
      <c r="AB139" s="3">
        <v>0</v>
      </c>
      <c r="AC139" s="3">
        <v>28.892643880995699</v>
      </c>
      <c r="AD139" s="3">
        <v>0</v>
      </c>
      <c r="AE139" s="3">
        <v>0</v>
      </c>
      <c r="AF139" s="3">
        <v>0</v>
      </c>
      <c r="AG139" s="3">
        <v>0</v>
      </c>
      <c r="AH139" s="2">
        <v>0</v>
      </c>
      <c r="AI139" s="3">
        <v>0</v>
      </c>
      <c r="AJ139" s="3">
        <v>0</v>
      </c>
      <c r="AL139">
        <f t="shared" si="2"/>
        <v>1</v>
      </c>
    </row>
    <row r="140" spans="1:38" ht="14.45" customHeight="1" x14ac:dyDescent="0.25">
      <c r="A140">
        <v>60165</v>
      </c>
      <c r="B140" s="1">
        <v>45930</v>
      </c>
      <c r="C140">
        <v>2</v>
      </c>
      <c r="D140" s="16" t="s">
        <v>208</v>
      </c>
      <c r="E140" t="s">
        <v>163</v>
      </c>
      <c r="F140" s="6">
        <v>4021</v>
      </c>
      <c r="G140" s="6">
        <v>11</v>
      </c>
      <c r="H140" s="6">
        <v>2</v>
      </c>
      <c r="I140" s="2">
        <v>21612369</v>
      </c>
      <c r="J140" s="2">
        <v>0</v>
      </c>
      <c r="K140" s="2">
        <v>32365323</v>
      </c>
      <c r="L140" s="2">
        <v>93717</v>
      </c>
      <c r="M140" s="2">
        <v>29021810</v>
      </c>
      <c r="N140" s="2">
        <v>27331668</v>
      </c>
      <c r="O140" s="2">
        <v>1690142</v>
      </c>
      <c r="P140" s="2">
        <v>3133435</v>
      </c>
      <c r="Q140" s="5">
        <v>9.6600000000000005E-2</v>
      </c>
      <c r="R140" t="s">
        <v>42</v>
      </c>
      <c r="S140" s="3">
        <v>0.38607987938201599</v>
      </c>
      <c r="T140" s="3">
        <v>5.1929447246156997</v>
      </c>
      <c r="U140" s="3">
        <v>0.92065379665379699</v>
      </c>
      <c r="V140" s="3">
        <v>4.2045737790244102</v>
      </c>
      <c r="W140" s="3">
        <v>2.0015205181810498</v>
      </c>
      <c r="X140" s="3">
        <v>1.64564097531372</v>
      </c>
      <c r="Y140" s="3">
        <v>29.0003781792187</v>
      </c>
      <c r="Z140" s="3">
        <v>1.43200672744129</v>
      </c>
      <c r="AA140" s="3">
        <v>0</v>
      </c>
      <c r="AB140" s="3">
        <v>0</v>
      </c>
      <c r="AC140" s="3">
        <v>23.334193204251399</v>
      </c>
      <c r="AD140" s="3">
        <v>0</v>
      </c>
      <c r="AE140" s="3">
        <v>5.2220767269957404</v>
      </c>
      <c r="AF140" s="3">
        <v>0</v>
      </c>
      <c r="AG140" s="3">
        <v>0</v>
      </c>
      <c r="AH140" s="2">
        <v>2400000</v>
      </c>
      <c r="AI140" s="3">
        <v>0</v>
      </c>
      <c r="AJ140" s="3">
        <v>0</v>
      </c>
      <c r="AL140">
        <f t="shared" si="2"/>
        <v>1</v>
      </c>
    </row>
    <row r="141" spans="1:38" ht="14.45" customHeight="1" x14ac:dyDescent="0.25">
      <c r="A141">
        <v>66365</v>
      </c>
      <c r="B141" s="1">
        <v>45930</v>
      </c>
      <c r="C141">
        <v>2</v>
      </c>
      <c r="D141" s="16" t="s">
        <v>209</v>
      </c>
      <c r="E141" t="s">
        <v>90</v>
      </c>
      <c r="F141" s="6">
        <v>27762</v>
      </c>
      <c r="G141" s="6">
        <v>95</v>
      </c>
      <c r="H141" s="6">
        <v>14</v>
      </c>
      <c r="I141" s="2">
        <v>391324213</v>
      </c>
      <c r="J141" s="2">
        <v>66593552</v>
      </c>
      <c r="K141" s="2">
        <v>647315253</v>
      </c>
      <c r="L141" s="2">
        <v>-3903033</v>
      </c>
      <c r="M141" s="2">
        <v>555306778</v>
      </c>
      <c r="N141" s="2">
        <v>500708226</v>
      </c>
      <c r="O141" s="2">
        <v>54598552</v>
      </c>
      <c r="P141" s="2">
        <v>59605944</v>
      </c>
      <c r="Q141" s="5">
        <v>9.1999999999999998E-2</v>
      </c>
      <c r="R141" t="s">
        <v>42</v>
      </c>
      <c r="S141" s="3">
        <v>-0.80394274287245904</v>
      </c>
      <c r="T141" s="3">
        <v>2.24092252825894</v>
      </c>
      <c r="U141" s="3">
        <v>1.22091419210163</v>
      </c>
      <c r="V141" s="3">
        <v>2.98937673963967</v>
      </c>
      <c r="W141" s="3">
        <v>1.70614129619421</v>
      </c>
      <c r="X141" s="3">
        <v>0.86220578433770501</v>
      </c>
      <c r="Y141" s="3">
        <v>19.625819532360701</v>
      </c>
      <c r="Z141" s="3">
        <v>0.79058390552459001</v>
      </c>
      <c r="AA141" s="3">
        <v>106.20181269170099</v>
      </c>
      <c r="AB141" s="3">
        <v>111.723005343225</v>
      </c>
      <c r="AC141" s="3">
        <v>10.2373530814977</v>
      </c>
      <c r="AD141" s="3">
        <v>-34.683906692258702</v>
      </c>
      <c r="AE141" s="3">
        <v>8.4346153975148201</v>
      </c>
      <c r="AF141" s="3">
        <v>7.5697273890748296</v>
      </c>
      <c r="AG141" s="3">
        <v>0</v>
      </c>
      <c r="AH141" s="2">
        <v>222067078</v>
      </c>
      <c r="AI141" s="3">
        <v>0.54524763503451901</v>
      </c>
      <c r="AJ141" s="3">
        <v>0.54524763503451901</v>
      </c>
      <c r="AL141">
        <f t="shared" si="2"/>
        <v>0</v>
      </c>
    </row>
    <row r="142" spans="1:38" ht="14.45" customHeight="1" x14ac:dyDescent="0.25">
      <c r="A142">
        <v>2098</v>
      </c>
      <c r="B142" s="1">
        <v>45930</v>
      </c>
      <c r="C142">
        <v>1</v>
      </c>
      <c r="D142" s="16" t="s">
        <v>210</v>
      </c>
      <c r="E142" t="s">
        <v>59</v>
      </c>
      <c r="F142" s="6">
        <v>130</v>
      </c>
      <c r="G142" s="6">
        <v>0</v>
      </c>
      <c r="H142" s="6">
        <v>1</v>
      </c>
      <c r="I142" s="2">
        <v>27261</v>
      </c>
      <c r="J142" s="2">
        <v>0</v>
      </c>
      <c r="K142" s="2">
        <v>169195</v>
      </c>
      <c r="L142" s="2">
        <v>4597</v>
      </c>
      <c r="M142" s="2">
        <v>122130</v>
      </c>
      <c r="N142" s="2">
        <v>122130</v>
      </c>
      <c r="O142" s="2">
        <v>0</v>
      </c>
      <c r="P142" s="2">
        <v>47021</v>
      </c>
      <c r="Q142" s="5">
        <v>0.27789999999999998</v>
      </c>
      <c r="R142" t="s">
        <v>42</v>
      </c>
      <c r="S142" s="3">
        <v>3.62264448319001</v>
      </c>
      <c r="T142" s="3">
        <v>4.47767369012087</v>
      </c>
      <c r="U142" s="3">
        <v>0.19095388947553699</v>
      </c>
      <c r="V142" s="3">
        <v>0</v>
      </c>
      <c r="W142" s="3">
        <v>0</v>
      </c>
      <c r="X142" s="3">
        <v>4.9521294156487299</v>
      </c>
      <c r="Y142" s="3">
        <v>0</v>
      </c>
      <c r="Z142" s="3">
        <v>0</v>
      </c>
      <c r="AA142" s="3">
        <v>0</v>
      </c>
      <c r="AB142" s="3">
        <v>0</v>
      </c>
      <c r="AC142" s="3">
        <v>82.783179171961393</v>
      </c>
      <c r="AD142" s="3">
        <v>0</v>
      </c>
      <c r="AE142" s="3">
        <v>0</v>
      </c>
      <c r="AF142" s="3">
        <v>0</v>
      </c>
      <c r="AG142" s="3">
        <v>0</v>
      </c>
      <c r="AH142" s="2">
        <v>0</v>
      </c>
      <c r="AI142" s="3">
        <v>0</v>
      </c>
      <c r="AJ142" s="3">
        <v>0</v>
      </c>
      <c r="AL142">
        <f t="shared" si="2"/>
        <v>1</v>
      </c>
    </row>
    <row r="143" spans="1:38" ht="14.45" customHeight="1" x14ac:dyDescent="0.25">
      <c r="A143">
        <v>67316</v>
      </c>
      <c r="B143" s="1">
        <v>45930</v>
      </c>
      <c r="C143">
        <v>2</v>
      </c>
      <c r="D143" s="16" t="s">
        <v>211</v>
      </c>
      <c r="E143" t="s">
        <v>73</v>
      </c>
      <c r="F143" s="6">
        <v>18665</v>
      </c>
      <c r="G143" s="6">
        <v>57</v>
      </c>
      <c r="H143" s="6">
        <v>10</v>
      </c>
      <c r="I143" s="2">
        <v>161447307</v>
      </c>
      <c r="J143" s="2">
        <v>13790122</v>
      </c>
      <c r="K143" s="2">
        <v>279750843</v>
      </c>
      <c r="L143" s="2">
        <v>1648288</v>
      </c>
      <c r="M143" s="2">
        <v>246754705</v>
      </c>
      <c r="N143" s="2">
        <v>232134957</v>
      </c>
      <c r="O143" s="2">
        <v>14619748</v>
      </c>
      <c r="P143" s="2">
        <v>32466472</v>
      </c>
      <c r="Q143" s="5">
        <v>0.11609999999999999</v>
      </c>
      <c r="R143" t="s">
        <v>42</v>
      </c>
      <c r="S143" s="3">
        <v>0.78559810929089202</v>
      </c>
      <c r="T143" s="3">
        <v>3.2630388415546898</v>
      </c>
      <c r="U143" s="3">
        <v>0.79418862570333204</v>
      </c>
      <c r="V143" s="3">
        <v>1.5292481775493501</v>
      </c>
      <c r="W143" s="3">
        <v>0.86371338482592297</v>
      </c>
      <c r="X143" s="3">
        <v>0.50894933787901497</v>
      </c>
      <c r="Y143" s="3">
        <v>7.6045527829448201</v>
      </c>
      <c r="Z143" s="3">
        <v>1.94743980805799</v>
      </c>
      <c r="AA143" s="3">
        <v>11.068769652581899</v>
      </c>
      <c r="AB143" s="3">
        <v>42.474963094234603</v>
      </c>
      <c r="AC143" s="3">
        <v>7.5619307427788502</v>
      </c>
      <c r="AD143" s="3">
        <v>-6.7998518594813699</v>
      </c>
      <c r="AE143" s="3">
        <v>5.2259888989860901</v>
      </c>
      <c r="AF143" s="3">
        <v>0</v>
      </c>
      <c r="AG143" s="3">
        <v>2.67968752502582E-4</v>
      </c>
      <c r="AH143" s="2">
        <v>177508974</v>
      </c>
      <c r="AI143" s="3">
        <v>0.57721701329297503</v>
      </c>
      <c r="AJ143" s="3">
        <v>0.57721701329297503</v>
      </c>
      <c r="AL143">
        <f t="shared" si="2"/>
        <v>1</v>
      </c>
    </row>
    <row r="144" spans="1:38" ht="14.45" customHeight="1" x14ac:dyDescent="0.25">
      <c r="A144">
        <v>17642</v>
      </c>
      <c r="B144" s="1">
        <v>45930</v>
      </c>
      <c r="C144">
        <v>1</v>
      </c>
      <c r="D144" s="16" t="s">
        <v>212</v>
      </c>
      <c r="E144" t="s">
        <v>139</v>
      </c>
      <c r="F144" s="6">
        <v>209048</v>
      </c>
      <c r="G144" s="6">
        <v>460</v>
      </c>
      <c r="H144" s="6">
        <v>29</v>
      </c>
      <c r="I144" s="2">
        <v>2765812530</v>
      </c>
      <c r="J144" s="2">
        <v>112391983</v>
      </c>
      <c r="K144" s="2">
        <v>3592634638</v>
      </c>
      <c r="L144" s="2">
        <v>27510519</v>
      </c>
      <c r="M144" s="2">
        <v>3175907920</v>
      </c>
      <c r="N144" s="2">
        <v>2613904833</v>
      </c>
      <c r="O144" s="2">
        <v>562003087</v>
      </c>
      <c r="P144" s="2">
        <v>347005432</v>
      </c>
      <c r="Q144" s="5">
        <v>9.6500000000000002E-2</v>
      </c>
      <c r="R144" t="s">
        <v>42</v>
      </c>
      <c r="S144" s="3">
        <v>1.0209970034809901</v>
      </c>
      <c r="T144" s="3">
        <v>3.70393433811791</v>
      </c>
      <c r="U144" s="3">
        <v>0.53838566327481296</v>
      </c>
      <c r="V144" s="3">
        <v>2.6110469967391499</v>
      </c>
      <c r="W144" s="3">
        <v>1.4456009424470999</v>
      </c>
      <c r="X144" s="3">
        <v>1.88436929237572</v>
      </c>
      <c r="Y144" s="3">
        <v>20.811393234904699</v>
      </c>
      <c r="Z144" s="3">
        <v>7.7197019209774203</v>
      </c>
      <c r="AA144" s="3">
        <v>26.672516757605099</v>
      </c>
      <c r="AB144" s="3">
        <v>32.389113436126301</v>
      </c>
      <c r="AC144" s="3">
        <v>9.2899784873699094</v>
      </c>
      <c r="AD144" s="3">
        <v>-7.8715462298584402</v>
      </c>
      <c r="AE144" s="3">
        <v>15.643201817841</v>
      </c>
      <c r="AF144" s="3">
        <v>2.0876044339914301</v>
      </c>
      <c r="AG144" s="3">
        <v>0</v>
      </c>
      <c r="AH144" s="2">
        <v>307200155</v>
      </c>
      <c r="AI144" s="3">
        <v>0.360224908525351</v>
      </c>
      <c r="AJ144" s="3">
        <v>0.98007485946214201</v>
      </c>
      <c r="AL144">
        <f t="shared" si="2"/>
        <v>1</v>
      </c>
    </row>
    <row r="145" spans="1:38" ht="14.45" customHeight="1" x14ac:dyDescent="0.25">
      <c r="A145">
        <v>66699</v>
      </c>
      <c r="B145" s="1">
        <v>45930</v>
      </c>
      <c r="C145">
        <v>2</v>
      </c>
      <c r="D145" s="16" t="s">
        <v>4312</v>
      </c>
      <c r="E145" t="s">
        <v>90</v>
      </c>
      <c r="F145" s="6">
        <v>36759</v>
      </c>
      <c r="G145" s="6">
        <v>130</v>
      </c>
      <c r="H145" s="6">
        <v>9</v>
      </c>
      <c r="I145" s="2">
        <v>638024575</v>
      </c>
      <c r="J145" s="2">
        <v>60398215</v>
      </c>
      <c r="K145" s="2">
        <v>877264911</v>
      </c>
      <c r="L145" s="2">
        <v>1419002</v>
      </c>
      <c r="M145" s="2">
        <v>684709066</v>
      </c>
      <c r="N145" s="2">
        <v>614917180</v>
      </c>
      <c r="O145" s="2">
        <v>69791886</v>
      </c>
      <c r="P145" s="2">
        <v>73175282</v>
      </c>
      <c r="Q145" s="5">
        <v>8.3400000000000002E-2</v>
      </c>
      <c r="R145" t="s">
        <v>42</v>
      </c>
      <c r="S145" s="3">
        <v>0.21567061932409501</v>
      </c>
      <c r="T145" s="3">
        <v>2.6213858981835698</v>
      </c>
      <c r="U145" s="3">
        <v>0.87138851013680496</v>
      </c>
      <c r="V145" s="3">
        <v>0.81557563828948099</v>
      </c>
      <c r="W145" s="3">
        <v>0.34187476242588299</v>
      </c>
      <c r="X145" s="3">
        <v>0.94282935731746698</v>
      </c>
      <c r="Y145" s="3">
        <v>7.1111075458513398</v>
      </c>
      <c r="Z145" s="3">
        <v>1.9183144384739099</v>
      </c>
      <c r="AA145" s="3">
        <v>66.704437162264696</v>
      </c>
      <c r="AB145" s="3">
        <v>82.539094280497594</v>
      </c>
      <c r="AC145" s="3">
        <v>4.3781476402855901</v>
      </c>
      <c r="AD145" s="3">
        <v>-14.9638111404887</v>
      </c>
      <c r="AE145" s="3">
        <v>7.9556226545575397</v>
      </c>
      <c r="AF145" s="3">
        <v>14.5423575479129</v>
      </c>
      <c r="AG145" s="3">
        <v>0</v>
      </c>
      <c r="AH145" s="2">
        <v>204014940</v>
      </c>
      <c r="AI145" s="3">
        <v>0</v>
      </c>
      <c r="AJ145" s="3">
        <v>0</v>
      </c>
      <c r="AL145">
        <f t="shared" si="2"/>
        <v>1</v>
      </c>
    </row>
    <row r="146" spans="1:38" ht="14.45" customHeight="1" x14ac:dyDescent="0.25">
      <c r="A146">
        <v>4845</v>
      </c>
      <c r="B146" s="1">
        <v>45930</v>
      </c>
      <c r="C146">
        <v>1</v>
      </c>
      <c r="D146" s="16" t="s">
        <v>213</v>
      </c>
      <c r="E146" t="s">
        <v>88</v>
      </c>
      <c r="F146" s="6">
        <v>4060</v>
      </c>
      <c r="G146" s="6">
        <v>10</v>
      </c>
      <c r="H146" s="6">
        <v>5</v>
      </c>
      <c r="I146" s="2">
        <v>21008201</v>
      </c>
      <c r="J146" s="2">
        <v>0</v>
      </c>
      <c r="K146" s="2">
        <v>44145642</v>
      </c>
      <c r="L146" s="2">
        <v>372309</v>
      </c>
      <c r="M146" s="2">
        <v>35806106</v>
      </c>
      <c r="N146" s="2">
        <v>35668187</v>
      </c>
      <c r="O146" s="2">
        <v>137919</v>
      </c>
      <c r="P146" s="2">
        <v>8594870</v>
      </c>
      <c r="Q146" s="5">
        <v>0.19470000000000001</v>
      </c>
      <c r="R146" t="s">
        <v>42</v>
      </c>
      <c r="S146" s="3">
        <v>1.12448698786621</v>
      </c>
      <c r="T146" s="3">
        <v>4.1257677635918499</v>
      </c>
      <c r="U146" s="3">
        <v>0.75856519449503701</v>
      </c>
      <c r="V146" s="3">
        <v>1.1165496750530901</v>
      </c>
      <c r="W146" s="3">
        <v>0.51822619176196905</v>
      </c>
      <c r="X146" s="3">
        <v>0.68885955537078103</v>
      </c>
      <c r="Y146" s="3">
        <v>2.7291512262547299</v>
      </c>
      <c r="Z146" s="3">
        <v>0.49813435223569402</v>
      </c>
      <c r="AA146" s="3">
        <v>0</v>
      </c>
      <c r="AB146" s="3">
        <v>0</v>
      </c>
      <c r="AC146" s="3">
        <v>21.541648437234201</v>
      </c>
      <c r="AD146" s="3">
        <v>0</v>
      </c>
      <c r="AE146" s="3">
        <v>0.31241815443526699</v>
      </c>
      <c r="AF146" s="3">
        <v>0</v>
      </c>
      <c r="AG146" s="3">
        <v>-0.54940912427994804</v>
      </c>
      <c r="AH146" s="2">
        <v>2000000</v>
      </c>
      <c r="AI146" s="3">
        <v>0</v>
      </c>
      <c r="AJ146" s="3">
        <v>0</v>
      </c>
      <c r="AL146">
        <f t="shared" si="2"/>
        <v>1</v>
      </c>
    </row>
    <row r="147" spans="1:38" ht="14.45" customHeight="1" x14ac:dyDescent="0.25">
      <c r="A147">
        <v>67599</v>
      </c>
      <c r="B147" s="1">
        <v>45930</v>
      </c>
      <c r="C147">
        <v>2</v>
      </c>
      <c r="D147" s="16" t="s">
        <v>214</v>
      </c>
      <c r="E147" t="s">
        <v>90</v>
      </c>
      <c r="F147" s="6">
        <v>3893</v>
      </c>
      <c r="G147" s="6">
        <v>13</v>
      </c>
      <c r="H147" s="6">
        <v>3</v>
      </c>
      <c r="I147" s="2">
        <v>45672319</v>
      </c>
      <c r="J147" s="2">
        <v>0</v>
      </c>
      <c r="K147" s="2">
        <v>82034382</v>
      </c>
      <c r="L147" s="2">
        <v>366312</v>
      </c>
      <c r="M147" s="2">
        <v>68481144</v>
      </c>
      <c r="N147" s="2">
        <v>63790913</v>
      </c>
      <c r="O147" s="2">
        <v>4690231</v>
      </c>
      <c r="P147" s="2">
        <v>13312178</v>
      </c>
      <c r="Q147" s="5">
        <v>0.1623</v>
      </c>
      <c r="R147" t="s">
        <v>42</v>
      </c>
      <c r="S147" s="3">
        <v>0.59537962997027305</v>
      </c>
      <c r="T147" s="3">
        <v>3.1077912348182699</v>
      </c>
      <c r="U147" s="3">
        <v>0.82475942055074503</v>
      </c>
      <c r="V147" s="3">
        <v>7.06270246535982E-2</v>
      </c>
      <c r="W147" s="3">
        <v>6.9606712985167199E-2</v>
      </c>
      <c r="X147" s="3">
        <v>0.56380977720881698</v>
      </c>
      <c r="Y147" s="3">
        <v>0.24231196427812199</v>
      </c>
      <c r="Z147" s="3">
        <v>0.18200628026458199</v>
      </c>
      <c r="AA147" s="3">
        <v>0</v>
      </c>
      <c r="AB147" s="3">
        <v>0</v>
      </c>
      <c r="AC147" s="3">
        <v>22.506699690868601</v>
      </c>
      <c r="AD147" s="3">
        <v>-4.2863985142025598</v>
      </c>
      <c r="AE147" s="3">
        <v>5.7173966398625398</v>
      </c>
      <c r="AF147" s="3">
        <v>0</v>
      </c>
      <c r="AG147" s="3">
        <v>3.0498390270923399E-2</v>
      </c>
      <c r="AH147" s="2">
        <v>17118664</v>
      </c>
      <c r="AI147" s="3">
        <v>0</v>
      </c>
      <c r="AJ147" s="3">
        <v>0</v>
      </c>
      <c r="AL147">
        <f t="shared" si="2"/>
        <v>1</v>
      </c>
    </row>
    <row r="148" spans="1:38" ht="14.45" customHeight="1" x14ac:dyDescent="0.25">
      <c r="A148">
        <v>24438</v>
      </c>
      <c r="B148" s="1">
        <v>45930</v>
      </c>
      <c r="C148">
        <v>1</v>
      </c>
      <c r="D148" s="16" t="s">
        <v>215</v>
      </c>
      <c r="E148" t="s">
        <v>132</v>
      </c>
      <c r="F148" s="6">
        <v>180690</v>
      </c>
      <c r="G148" s="6">
        <v>415</v>
      </c>
      <c r="H148" s="6">
        <v>8</v>
      </c>
      <c r="I148" s="2">
        <v>1952112358</v>
      </c>
      <c r="J148" s="2">
        <v>450761325</v>
      </c>
      <c r="K148" s="2">
        <v>2408421062</v>
      </c>
      <c r="L148" s="2">
        <v>12600256</v>
      </c>
      <c r="M148" s="2">
        <v>2049395052</v>
      </c>
      <c r="N148" s="2">
        <v>1804347422</v>
      </c>
      <c r="O148" s="2">
        <v>245047630</v>
      </c>
      <c r="P148" s="2">
        <v>277767240</v>
      </c>
      <c r="Q148" s="5">
        <v>0.1153</v>
      </c>
      <c r="R148" t="s">
        <v>42</v>
      </c>
      <c r="S148" s="3">
        <v>0.69756661733318304</v>
      </c>
      <c r="T148" s="3">
        <v>3.6018408921664999</v>
      </c>
      <c r="U148" s="3">
        <v>0.84415865363210896</v>
      </c>
      <c r="V148" s="3">
        <v>1.4801633154765399</v>
      </c>
      <c r="W148" s="3">
        <v>0.98311328860508096</v>
      </c>
      <c r="X148" s="3">
        <v>0.99341131264945304</v>
      </c>
      <c r="Y148" s="3">
        <v>10.402396985332</v>
      </c>
      <c r="Z148" s="3">
        <v>0.90323934528780303</v>
      </c>
      <c r="AA148" s="3">
        <v>156.13612101988701</v>
      </c>
      <c r="AB148" s="3">
        <v>162.28023326292899</v>
      </c>
      <c r="AC148" s="3">
        <v>10.2855378533473</v>
      </c>
      <c r="AD148" s="3">
        <v>-1.2073515220873401</v>
      </c>
      <c r="AE148" s="3">
        <v>10.174617464792799</v>
      </c>
      <c r="AF148" s="3">
        <v>0.99848068011954605</v>
      </c>
      <c r="AG148" s="3">
        <v>0</v>
      </c>
      <c r="AH148" s="2">
        <v>763384121</v>
      </c>
      <c r="AI148" s="3">
        <v>3.29412496592471</v>
      </c>
      <c r="AJ148" s="3">
        <v>15.1096896811877</v>
      </c>
      <c r="AL148">
        <f t="shared" si="2"/>
        <v>1</v>
      </c>
    </row>
    <row r="149" spans="1:38" ht="14.45" customHeight="1" x14ac:dyDescent="0.25">
      <c r="A149">
        <v>22883</v>
      </c>
      <c r="B149" s="1">
        <v>45930</v>
      </c>
      <c r="C149">
        <v>1</v>
      </c>
      <c r="D149" s="16" t="s">
        <v>216</v>
      </c>
      <c r="E149" t="s">
        <v>43</v>
      </c>
      <c r="F149" s="6">
        <v>2162</v>
      </c>
      <c r="G149" s="6">
        <v>4</v>
      </c>
      <c r="H149" s="6">
        <v>0</v>
      </c>
      <c r="I149" s="2">
        <v>7306982</v>
      </c>
      <c r="J149" s="2">
        <v>0</v>
      </c>
      <c r="K149" s="2">
        <v>23986755</v>
      </c>
      <c r="L149" s="2">
        <v>417668</v>
      </c>
      <c r="M149" s="2">
        <v>20551184</v>
      </c>
      <c r="N149" s="2">
        <v>19378414</v>
      </c>
      <c r="O149" s="2">
        <v>1172770</v>
      </c>
      <c r="P149" s="2">
        <v>3381989</v>
      </c>
      <c r="Q149" s="5">
        <v>0.14099999999999999</v>
      </c>
      <c r="R149" t="s">
        <v>42</v>
      </c>
      <c r="S149" s="3">
        <v>2.3216590433623301</v>
      </c>
      <c r="T149" s="3">
        <v>4.46855497266443</v>
      </c>
      <c r="U149" s="3">
        <v>0.54443897892611204</v>
      </c>
      <c r="V149" s="3">
        <v>6.3104028448407304E-2</v>
      </c>
      <c r="W149" s="3">
        <v>6.3104028448407304E-2</v>
      </c>
      <c r="X149" s="3">
        <v>0.65072009209821502</v>
      </c>
      <c r="Y149" s="3">
        <v>0.136339887563206</v>
      </c>
      <c r="Z149" s="3">
        <v>0.49547766122243497</v>
      </c>
      <c r="AA149" s="3">
        <v>0</v>
      </c>
      <c r="AB149" s="3">
        <v>0</v>
      </c>
      <c r="AC149" s="3">
        <v>41.9753192960031</v>
      </c>
      <c r="AD149" s="3">
        <v>0</v>
      </c>
      <c r="AE149" s="3">
        <v>4.8892399159452804</v>
      </c>
      <c r="AF149" s="3">
        <v>0</v>
      </c>
      <c r="AG149" s="3">
        <v>0</v>
      </c>
      <c r="AH149" s="2">
        <v>0</v>
      </c>
      <c r="AI149" s="3">
        <v>0</v>
      </c>
      <c r="AJ149" s="3">
        <v>0</v>
      </c>
      <c r="AL149">
        <f t="shared" si="2"/>
        <v>1</v>
      </c>
    </row>
    <row r="150" spans="1:38" ht="14.45" customHeight="1" x14ac:dyDescent="0.25">
      <c r="A150">
        <v>205</v>
      </c>
      <c r="B150" s="1">
        <v>45930</v>
      </c>
      <c r="C150">
        <v>1</v>
      </c>
      <c r="D150" s="16" t="s">
        <v>217</v>
      </c>
      <c r="E150" t="s">
        <v>59</v>
      </c>
      <c r="F150" s="6">
        <v>22850</v>
      </c>
      <c r="G150" s="6">
        <v>53</v>
      </c>
      <c r="H150" s="6">
        <v>0</v>
      </c>
      <c r="I150" s="2">
        <v>183100855</v>
      </c>
      <c r="J150" s="2">
        <v>5826908</v>
      </c>
      <c r="K150" s="2">
        <v>281757565</v>
      </c>
      <c r="L150" s="2">
        <v>1097236</v>
      </c>
      <c r="M150" s="2">
        <v>231256204</v>
      </c>
      <c r="N150" s="2">
        <v>221973980</v>
      </c>
      <c r="O150" s="2">
        <v>9282224</v>
      </c>
      <c r="P150" s="2">
        <v>48234187</v>
      </c>
      <c r="Q150" s="5">
        <v>0.1711</v>
      </c>
      <c r="R150" t="s">
        <v>42</v>
      </c>
      <c r="S150" s="3">
        <v>0.51923409166789702</v>
      </c>
      <c r="T150" s="3">
        <v>3.4599409365754998</v>
      </c>
      <c r="U150" s="3">
        <v>0.82544573212200301</v>
      </c>
      <c r="V150" s="3">
        <v>1.7570043569703699</v>
      </c>
      <c r="W150" s="3">
        <v>0.93068544109201401</v>
      </c>
      <c r="X150" s="3">
        <v>0.60965854037109801</v>
      </c>
      <c r="Y150" s="3">
        <v>6.6697299158374896</v>
      </c>
      <c r="Z150" s="3">
        <v>1.2380430502539601</v>
      </c>
      <c r="AA150" s="3">
        <v>11.9384784074416</v>
      </c>
      <c r="AB150" s="3">
        <v>12.0804523977983</v>
      </c>
      <c r="AC150" s="3">
        <v>12.520033667951401</v>
      </c>
      <c r="AD150" s="3">
        <v>-2.63936448229137</v>
      </c>
      <c r="AE150" s="3">
        <v>3.2944009861811501</v>
      </c>
      <c r="AF150" s="3">
        <v>0</v>
      </c>
      <c r="AG150" s="3">
        <v>-0.1358994606875</v>
      </c>
      <c r="AH150" s="2">
        <v>44079100</v>
      </c>
      <c r="AI150" s="3">
        <v>0.31098274756864902</v>
      </c>
      <c r="AJ150" s="3">
        <v>1.49912550614775</v>
      </c>
      <c r="AL150">
        <f t="shared" si="2"/>
        <v>1</v>
      </c>
    </row>
    <row r="151" spans="1:38" ht="14.45" customHeight="1" x14ac:dyDescent="0.25">
      <c r="A151">
        <v>841</v>
      </c>
      <c r="B151" s="1">
        <v>45930</v>
      </c>
      <c r="C151">
        <v>1</v>
      </c>
      <c r="D151" s="16" t="s">
        <v>218</v>
      </c>
      <c r="E151" t="s">
        <v>59</v>
      </c>
      <c r="F151" s="6">
        <v>877</v>
      </c>
      <c r="G151" s="6">
        <v>2</v>
      </c>
      <c r="H151" s="6">
        <v>0</v>
      </c>
      <c r="I151" s="2">
        <v>4947815</v>
      </c>
      <c r="J151" s="2">
        <v>0</v>
      </c>
      <c r="K151" s="2">
        <v>8556989</v>
      </c>
      <c r="L151" s="2">
        <v>139634</v>
      </c>
      <c r="M151" s="2">
        <v>6848846</v>
      </c>
      <c r="N151" s="2">
        <v>6848165</v>
      </c>
      <c r="O151" s="2">
        <v>681</v>
      </c>
      <c r="P151" s="2">
        <v>1592607</v>
      </c>
      <c r="Q151" s="5">
        <v>0.18609999999999999</v>
      </c>
      <c r="R151" t="s">
        <v>42</v>
      </c>
      <c r="S151" s="3">
        <v>2.1757497487336601</v>
      </c>
      <c r="T151" s="3">
        <v>4.47525019217235</v>
      </c>
      <c r="U151" s="3">
        <v>0.58584306726011603</v>
      </c>
      <c r="V151" s="3">
        <v>0.81076192218181198</v>
      </c>
      <c r="W151" s="3">
        <v>0.48443605914934201</v>
      </c>
      <c r="X151" s="3">
        <v>0.74155965815213398</v>
      </c>
      <c r="Y151" s="3">
        <v>2.5188260506201501</v>
      </c>
      <c r="Z151" s="3">
        <v>1.99308429512114</v>
      </c>
      <c r="AA151" s="3">
        <v>0</v>
      </c>
      <c r="AB151" s="3">
        <v>0</v>
      </c>
      <c r="AC151" s="3">
        <v>30.428962804556601</v>
      </c>
      <c r="AD151" s="3">
        <v>0</v>
      </c>
      <c r="AE151" s="3">
        <v>7.9584068648446294E-3</v>
      </c>
      <c r="AF151" s="3">
        <v>0</v>
      </c>
      <c r="AG151" s="3">
        <v>0</v>
      </c>
      <c r="AH151" s="2">
        <v>0</v>
      </c>
      <c r="AI151" s="3">
        <v>0</v>
      </c>
      <c r="AJ151" s="3">
        <v>0</v>
      </c>
      <c r="AL151">
        <f t="shared" si="2"/>
        <v>1</v>
      </c>
    </row>
    <row r="152" spans="1:38" ht="14.45" customHeight="1" x14ac:dyDescent="0.25">
      <c r="A152">
        <v>4095</v>
      </c>
      <c r="B152" s="1">
        <v>45930</v>
      </c>
      <c r="C152">
        <v>1</v>
      </c>
      <c r="D152" s="16" t="s">
        <v>219</v>
      </c>
      <c r="E152" t="s">
        <v>59</v>
      </c>
      <c r="F152" s="6">
        <v>2269</v>
      </c>
      <c r="G152" s="6">
        <v>4</v>
      </c>
      <c r="H152" s="6">
        <v>3</v>
      </c>
      <c r="I152" s="2">
        <v>9473106</v>
      </c>
      <c r="J152" s="2">
        <v>0</v>
      </c>
      <c r="K152" s="2">
        <v>23502004</v>
      </c>
      <c r="L152" s="2">
        <v>295450</v>
      </c>
      <c r="M152" s="2">
        <v>18424533</v>
      </c>
      <c r="N152" s="2">
        <v>18424533</v>
      </c>
      <c r="O152" s="2">
        <v>0</v>
      </c>
      <c r="P152" s="2">
        <v>5075029</v>
      </c>
      <c r="Q152" s="5">
        <v>0.21590000000000001</v>
      </c>
      <c r="R152" t="s">
        <v>42</v>
      </c>
      <c r="S152" s="3">
        <v>1.67616911874125</v>
      </c>
      <c r="T152" s="3">
        <v>3.9118990306812398</v>
      </c>
      <c r="U152" s="3">
        <v>0.55651048694581096</v>
      </c>
      <c r="V152" s="3">
        <v>0</v>
      </c>
      <c r="W152" s="3">
        <v>0</v>
      </c>
      <c r="X152" s="3">
        <v>0.85017522236107101</v>
      </c>
      <c r="Y152" s="3">
        <v>0</v>
      </c>
      <c r="Z152" s="3">
        <v>0</v>
      </c>
      <c r="AA152" s="3">
        <v>0</v>
      </c>
      <c r="AB152" s="3">
        <v>0</v>
      </c>
      <c r="AC152" s="3">
        <v>29.1139938534603</v>
      </c>
      <c r="AD152" s="3">
        <v>0</v>
      </c>
      <c r="AE152" s="3">
        <v>0</v>
      </c>
      <c r="AF152" s="3">
        <v>0</v>
      </c>
      <c r="AG152" s="3">
        <v>0</v>
      </c>
      <c r="AH152" s="2">
        <v>1550000</v>
      </c>
      <c r="AI152" s="3">
        <v>0</v>
      </c>
      <c r="AJ152" s="3">
        <v>0</v>
      </c>
      <c r="AL152">
        <f t="shared" si="2"/>
        <v>1</v>
      </c>
    </row>
    <row r="153" spans="1:38" ht="14.45" customHeight="1" x14ac:dyDescent="0.25">
      <c r="A153">
        <v>4756</v>
      </c>
      <c r="B153" s="1">
        <v>45930</v>
      </c>
      <c r="C153">
        <v>1</v>
      </c>
      <c r="D153" s="16" t="s">
        <v>220</v>
      </c>
      <c r="E153" t="s">
        <v>59</v>
      </c>
      <c r="F153" s="6">
        <v>837</v>
      </c>
      <c r="G153" s="6">
        <v>3</v>
      </c>
      <c r="H153" s="6">
        <v>0</v>
      </c>
      <c r="I153" s="2">
        <v>2185871</v>
      </c>
      <c r="J153" s="2">
        <v>0</v>
      </c>
      <c r="K153" s="2">
        <v>10942976</v>
      </c>
      <c r="L153" s="2">
        <v>-14395</v>
      </c>
      <c r="M153" s="2">
        <v>7574327</v>
      </c>
      <c r="N153" s="2">
        <v>7574327</v>
      </c>
      <c r="O153" s="2">
        <v>0</v>
      </c>
      <c r="P153" s="2">
        <v>3359309</v>
      </c>
      <c r="Q153" s="5">
        <v>0.307</v>
      </c>
      <c r="R153" t="s">
        <v>42</v>
      </c>
      <c r="S153" s="3">
        <v>-0.175394091454951</v>
      </c>
      <c r="T153" s="3">
        <v>2.5354589708198798</v>
      </c>
      <c r="U153" s="3">
        <v>1.0069581608449001</v>
      </c>
      <c r="V153" s="3">
        <v>0.50231692538123196</v>
      </c>
      <c r="W153" s="3">
        <v>0.18239868683925101</v>
      </c>
      <c r="X153" s="3">
        <v>1.7489138197084799</v>
      </c>
      <c r="Y153" s="3">
        <v>0.32685293314785901</v>
      </c>
      <c r="Z153" s="3">
        <v>0.50022192063903603</v>
      </c>
      <c r="AA153" s="3">
        <v>0</v>
      </c>
      <c r="AB153" s="3">
        <v>0</v>
      </c>
      <c r="AC153" s="3">
        <v>33.545362797103799</v>
      </c>
      <c r="AD153" s="3">
        <v>0</v>
      </c>
      <c r="AE153" s="3">
        <v>0</v>
      </c>
      <c r="AF153" s="3">
        <v>0</v>
      </c>
      <c r="AG153" s="3">
        <v>0</v>
      </c>
      <c r="AH153" s="2">
        <v>400000</v>
      </c>
      <c r="AI153" s="3">
        <v>0</v>
      </c>
      <c r="AJ153" s="3">
        <v>0</v>
      </c>
      <c r="AL153">
        <f t="shared" si="2"/>
        <v>0</v>
      </c>
    </row>
    <row r="154" spans="1:38" ht="14.45" customHeight="1" x14ac:dyDescent="0.25">
      <c r="A154">
        <v>24936</v>
      </c>
      <c r="B154" s="1">
        <v>45930</v>
      </c>
      <c r="C154">
        <v>1</v>
      </c>
      <c r="D154" s="16" t="s">
        <v>221</v>
      </c>
      <c r="E154" t="s">
        <v>222</v>
      </c>
      <c r="F154" s="6">
        <v>23800</v>
      </c>
      <c r="G154" s="6">
        <v>70</v>
      </c>
      <c r="H154" s="6">
        <v>7</v>
      </c>
      <c r="I154" s="2">
        <v>262980630</v>
      </c>
      <c r="J154" s="2">
        <v>5631374</v>
      </c>
      <c r="K154" s="2">
        <v>358428079</v>
      </c>
      <c r="L154" s="2">
        <v>2207946</v>
      </c>
      <c r="M154" s="2">
        <v>323501917</v>
      </c>
      <c r="N154" s="2">
        <v>302795045</v>
      </c>
      <c r="O154" s="2">
        <v>20706872</v>
      </c>
      <c r="P154" s="2">
        <v>33632600</v>
      </c>
      <c r="Q154" s="5">
        <v>9.3799999999999994E-2</v>
      </c>
      <c r="R154" t="s">
        <v>42</v>
      </c>
      <c r="S154" s="3">
        <v>0.82134413358837299</v>
      </c>
      <c r="T154" s="3">
        <v>3.64401473133471</v>
      </c>
      <c r="U154" s="3">
        <v>0.76369909979504802</v>
      </c>
      <c r="V154" s="3">
        <v>1.2162443294778</v>
      </c>
      <c r="W154" s="3">
        <v>0.62349496995273002</v>
      </c>
      <c r="X154" s="3">
        <v>0.42243795674228901</v>
      </c>
      <c r="Y154" s="3">
        <v>9.5100795061933994</v>
      </c>
      <c r="Z154" s="3">
        <v>2.2945951249680401</v>
      </c>
      <c r="AA154" s="3">
        <v>15.402835344279101</v>
      </c>
      <c r="AB154" s="3">
        <v>16.7437961977367</v>
      </c>
      <c r="AC154" s="3">
        <v>6.3626817585348796</v>
      </c>
      <c r="AD154" s="3">
        <v>-7.5940813377496799</v>
      </c>
      <c r="AE154" s="3">
        <v>5.7771344415234802</v>
      </c>
      <c r="AF154" s="3">
        <v>0</v>
      </c>
      <c r="AG154" s="3">
        <v>0</v>
      </c>
      <c r="AH154" s="2">
        <v>97008203</v>
      </c>
      <c r="AI154" s="3">
        <v>0.14866528308843199</v>
      </c>
      <c r="AJ154" s="3">
        <v>0.14866528308843199</v>
      </c>
      <c r="AL154">
        <f t="shared" si="2"/>
        <v>1</v>
      </c>
    </row>
    <row r="155" spans="1:38" ht="14.45" customHeight="1" x14ac:dyDescent="0.25">
      <c r="A155">
        <v>17389</v>
      </c>
      <c r="B155" s="1">
        <v>45930</v>
      </c>
      <c r="C155">
        <v>1</v>
      </c>
      <c r="D155" s="16" t="s">
        <v>223</v>
      </c>
      <c r="E155" t="s">
        <v>95</v>
      </c>
      <c r="F155" s="6">
        <v>11424</v>
      </c>
      <c r="G155" s="6">
        <v>41</v>
      </c>
      <c r="H155" s="6">
        <v>2</v>
      </c>
      <c r="I155" s="2">
        <v>95315081</v>
      </c>
      <c r="J155" s="2">
        <v>0</v>
      </c>
      <c r="K155" s="2">
        <v>177758096</v>
      </c>
      <c r="L155" s="2">
        <v>367651</v>
      </c>
      <c r="M155" s="2">
        <v>157158100</v>
      </c>
      <c r="N155" s="2">
        <v>148811059</v>
      </c>
      <c r="O155" s="2">
        <v>8347041</v>
      </c>
      <c r="P155" s="2">
        <v>24238173</v>
      </c>
      <c r="Q155" s="5">
        <v>0.13639999999999999</v>
      </c>
      <c r="R155" t="s">
        <v>42</v>
      </c>
      <c r="S155" s="3">
        <v>0.27576878036167402</v>
      </c>
      <c r="T155" s="3">
        <v>4.1784140922241502</v>
      </c>
      <c r="U155" s="3">
        <v>0.71086550247755598</v>
      </c>
      <c r="V155" s="3">
        <v>3.4909470412137602</v>
      </c>
      <c r="W155" s="3">
        <v>2.0199919884661299</v>
      </c>
      <c r="X155" s="3">
        <v>2.4060431737974399</v>
      </c>
      <c r="Y155" s="3">
        <v>13.7279282559787</v>
      </c>
      <c r="Z155" s="3">
        <v>1.5008763243005201</v>
      </c>
      <c r="AA155" s="3">
        <v>0</v>
      </c>
      <c r="AB155" s="3">
        <v>0</v>
      </c>
      <c r="AC155" s="3">
        <v>10.0746387382547</v>
      </c>
      <c r="AD155" s="3">
        <v>-20.9368214345198</v>
      </c>
      <c r="AE155" s="3">
        <v>4.6957304268155502</v>
      </c>
      <c r="AF155" s="3">
        <v>0</v>
      </c>
      <c r="AG155" s="3">
        <v>0</v>
      </c>
      <c r="AH155" s="2">
        <v>20000000</v>
      </c>
      <c r="AI155" s="3">
        <v>4.1257235023448301E-4</v>
      </c>
      <c r="AJ155" s="3">
        <v>4.1257235023448301E-4</v>
      </c>
      <c r="AL155">
        <f t="shared" si="2"/>
        <v>1</v>
      </c>
    </row>
    <row r="156" spans="1:38" ht="14.45" customHeight="1" x14ac:dyDescent="0.25">
      <c r="A156">
        <v>8825</v>
      </c>
      <c r="B156" s="1">
        <v>45930</v>
      </c>
      <c r="C156">
        <v>1</v>
      </c>
      <c r="D156" s="16" t="s">
        <v>224</v>
      </c>
      <c r="E156" t="s">
        <v>59</v>
      </c>
      <c r="F156" s="6">
        <v>2497</v>
      </c>
      <c r="G156" s="6">
        <v>5</v>
      </c>
      <c r="H156" s="6">
        <v>1</v>
      </c>
      <c r="I156" s="2">
        <v>8842720</v>
      </c>
      <c r="J156" s="2">
        <v>0</v>
      </c>
      <c r="K156" s="2">
        <v>19111497</v>
      </c>
      <c r="L156" s="2">
        <v>133185</v>
      </c>
      <c r="M156" s="2">
        <v>15520572</v>
      </c>
      <c r="N156" s="2">
        <v>15520572</v>
      </c>
      <c r="O156" s="2">
        <v>0</v>
      </c>
      <c r="P156" s="2">
        <v>3540383</v>
      </c>
      <c r="Q156" s="5">
        <v>0.1852</v>
      </c>
      <c r="R156" t="s">
        <v>42</v>
      </c>
      <c r="S156" s="3">
        <v>0.92917891256765495</v>
      </c>
      <c r="T156" s="3">
        <v>4.6129022057595304</v>
      </c>
      <c r="U156" s="3">
        <v>0.68221282020767404</v>
      </c>
      <c r="V156" s="3">
        <v>4.1442791358315096</v>
      </c>
      <c r="W156" s="3">
        <v>2.3517989939746999</v>
      </c>
      <c r="X156" s="3">
        <v>1.71344337488917</v>
      </c>
      <c r="Y156" s="3">
        <v>10.3510552389388</v>
      </c>
      <c r="Z156" s="3">
        <v>2.31698095940467</v>
      </c>
      <c r="AA156" s="3">
        <v>0</v>
      </c>
      <c r="AB156" s="3">
        <v>0</v>
      </c>
      <c r="AC156" s="3">
        <v>44.246240888403499</v>
      </c>
      <c r="AD156" s="3">
        <v>0</v>
      </c>
      <c r="AE156" s="3">
        <v>0</v>
      </c>
      <c r="AF156" s="3">
        <v>0</v>
      </c>
      <c r="AG156" s="3">
        <v>0.15721462903872299</v>
      </c>
      <c r="AH156" s="2">
        <v>700000</v>
      </c>
      <c r="AI156" s="3">
        <v>0</v>
      </c>
      <c r="AJ156" s="3">
        <v>0</v>
      </c>
      <c r="AL156">
        <f t="shared" si="2"/>
        <v>1</v>
      </c>
    </row>
    <row r="157" spans="1:38" ht="14.45" customHeight="1" x14ac:dyDescent="0.25">
      <c r="A157">
        <v>67831</v>
      </c>
      <c r="B157" s="1">
        <v>45930</v>
      </c>
      <c r="C157">
        <v>2</v>
      </c>
      <c r="D157" s="16" t="s">
        <v>225</v>
      </c>
      <c r="E157" t="s">
        <v>61</v>
      </c>
      <c r="F157" s="6">
        <v>861</v>
      </c>
      <c r="G157" s="6">
        <v>2</v>
      </c>
      <c r="H157" s="6">
        <v>1</v>
      </c>
      <c r="I157" s="2">
        <v>3329154</v>
      </c>
      <c r="J157" s="2">
        <v>0</v>
      </c>
      <c r="K157" s="2">
        <v>6012155</v>
      </c>
      <c r="L157" s="2">
        <v>2487</v>
      </c>
      <c r="M157" s="2">
        <v>4867824</v>
      </c>
      <c r="N157" s="2">
        <v>4835194</v>
      </c>
      <c r="O157" s="2">
        <v>32630</v>
      </c>
      <c r="P157" s="2">
        <v>1104190</v>
      </c>
      <c r="Q157" s="5">
        <v>0.1837</v>
      </c>
      <c r="R157" t="s">
        <v>42</v>
      </c>
      <c r="S157" s="3">
        <v>5.5154931966990201E-2</v>
      </c>
      <c r="T157" s="3">
        <v>5.3687016829517296</v>
      </c>
      <c r="U157" s="3">
        <v>0.99083853048113402</v>
      </c>
      <c r="V157" s="3">
        <v>2.3978163821799798</v>
      </c>
      <c r="W157" s="3">
        <v>1.69523548625266</v>
      </c>
      <c r="X157" s="3">
        <v>0.38493262852964999</v>
      </c>
      <c r="Y157" s="3">
        <v>7.2294623207962401</v>
      </c>
      <c r="Z157" s="3">
        <v>1.16184714587163</v>
      </c>
      <c r="AA157" s="3">
        <v>0</v>
      </c>
      <c r="AB157" s="3">
        <v>0</v>
      </c>
      <c r="AC157" s="3">
        <v>35.3262682016681</v>
      </c>
      <c r="AD157" s="3">
        <v>0</v>
      </c>
      <c r="AE157" s="3">
        <v>0.54273384501896604</v>
      </c>
      <c r="AF157" s="3">
        <v>0</v>
      </c>
      <c r="AG157" s="3">
        <v>0</v>
      </c>
      <c r="AH157" s="2">
        <v>208710</v>
      </c>
      <c r="AI157" s="3">
        <v>0</v>
      </c>
      <c r="AJ157" s="3">
        <v>0</v>
      </c>
      <c r="AL157">
        <f t="shared" si="2"/>
        <v>1</v>
      </c>
    </row>
    <row r="158" spans="1:38" ht="14.45" customHeight="1" x14ac:dyDescent="0.25">
      <c r="A158">
        <v>10015</v>
      </c>
      <c r="B158" s="1">
        <v>45930</v>
      </c>
      <c r="C158">
        <v>1</v>
      </c>
      <c r="D158" s="16" t="s">
        <v>226</v>
      </c>
      <c r="E158" t="s">
        <v>59</v>
      </c>
      <c r="F158" s="6">
        <v>7092</v>
      </c>
      <c r="G158" s="6">
        <v>19</v>
      </c>
      <c r="H158" s="6">
        <v>0</v>
      </c>
      <c r="I158" s="2">
        <v>72719118</v>
      </c>
      <c r="J158" s="2">
        <v>0</v>
      </c>
      <c r="K158" s="2">
        <v>122351691</v>
      </c>
      <c r="L158" s="2">
        <v>1168523</v>
      </c>
      <c r="M158" s="2">
        <v>102397781</v>
      </c>
      <c r="N158" s="2">
        <v>100751303</v>
      </c>
      <c r="O158" s="2">
        <v>1646478</v>
      </c>
      <c r="P158" s="2">
        <v>19883080</v>
      </c>
      <c r="Q158" s="5">
        <v>0.16250000000000001</v>
      </c>
      <c r="R158" t="s">
        <v>42</v>
      </c>
      <c r="S158" s="3">
        <v>1.2734034600851301</v>
      </c>
      <c r="T158" s="3">
        <v>3.2074064264465298</v>
      </c>
      <c r="U158" s="3">
        <v>0.64301280906990799</v>
      </c>
      <c r="V158" s="3">
        <v>3.4077077227476802</v>
      </c>
      <c r="W158" s="3">
        <v>2.4895750248235999</v>
      </c>
      <c r="X158" s="3">
        <v>0.31544662024091102</v>
      </c>
      <c r="Y158" s="3">
        <v>12.463134484194599</v>
      </c>
      <c r="Z158" s="3">
        <v>0.220353184717861</v>
      </c>
      <c r="AA158" s="3">
        <v>0</v>
      </c>
      <c r="AB158" s="3">
        <v>0</v>
      </c>
      <c r="AC158" s="3">
        <v>25.254450304246301</v>
      </c>
      <c r="AD158" s="3">
        <v>0</v>
      </c>
      <c r="AE158" s="3">
        <v>1.34569288462061</v>
      </c>
      <c r="AF158" s="3">
        <v>0</v>
      </c>
      <c r="AG158" s="3">
        <v>0</v>
      </c>
      <c r="AH158" s="2">
        <v>3000000</v>
      </c>
      <c r="AI158" s="3">
        <v>0</v>
      </c>
      <c r="AJ158" s="3">
        <v>0</v>
      </c>
      <c r="AL158">
        <f t="shared" si="2"/>
        <v>1</v>
      </c>
    </row>
    <row r="159" spans="1:38" ht="14.45" customHeight="1" x14ac:dyDescent="0.25">
      <c r="A159">
        <v>97103</v>
      </c>
      <c r="B159" s="1">
        <v>45930</v>
      </c>
      <c r="C159">
        <v>3</v>
      </c>
      <c r="D159" s="16" t="s">
        <v>227</v>
      </c>
      <c r="E159" t="s">
        <v>55</v>
      </c>
      <c r="F159" s="6">
        <v>55808</v>
      </c>
      <c r="G159" s="6">
        <v>195</v>
      </c>
      <c r="H159" s="6">
        <v>21</v>
      </c>
      <c r="I159" s="2">
        <v>554471768</v>
      </c>
      <c r="J159" s="2">
        <v>85280405</v>
      </c>
      <c r="K159" s="2">
        <v>656243278</v>
      </c>
      <c r="L159" s="2">
        <v>4749252</v>
      </c>
      <c r="M159" s="2">
        <v>575428658</v>
      </c>
      <c r="N159" s="2">
        <v>0</v>
      </c>
      <c r="O159" s="2">
        <v>0</v>
      </c>
      <c r="P159" s="2">
        <v>75654672</v>
      </c>
      <c r="Q159" s="5">
        <v>0.1153</v>
      </c>
      <c r="R159" t="s">
        <v>42</v>
      </c>
      <c r="S159" s="3">
        <v>0.96493727437464105</v>
      </c>
      <c r="T159" s="3">
        <v>3.9162403428077499</v>
      </c>
      <c r="U159" s="3">
        <v>0.763636522705603</v>
      </c>
      <c r="V159" s="3">
        <v>2.6410839730978002</v>
      </c>
      <c r="W159" s="3">
        <v>0.92634725452784505</v>
      </c>
      <c r="X159" s="3">
        <v>0.52933263141361597</v>
      </c>
      <c r="Y159" s="3">
        <v>19.3564582501924</v>
      </c>
      <c r="Z159" s="3">
        <v>5.5865115640181502</v>
      </c>
      <c r="AA159" s="3">
        <v>108.381400424286</v>
      </c>
      <c r="AB159" s="3">
        <v>112.723249926984</v>
      </c>
      <c r="AC159" s="3">
        <v>4.5549812092703803</v>
      </c>
      <c r="AD159" s="3">
        <v>-0.464472306482275</v>
      </c>
      <c r="AE159" s="3">
        <v>0</v>
      </c>
      <c r="AF159" s="3">
        <v>0</v>
      </c>
      <c r="AG159" s="3">
        <v>0</v>
      </c>
      <c r="AH159" s="2">
        <v>249523496</v>
      </c>
      <c r="AI159" s="3">
        <v>0</v>
      </c>
      <c r="AJ159" s="3">
        <v>0</v>
      </c>
      <c r="AL159">
        <f t="shared" si="2"/>
        <v>1</v>
      </c>
    </row>
    <row r="160" spans="1:38" ht="14.45" customHeight="1" x14ac:dyDescent="0.25">
      <c r="A160">
        <v>63789</v>
      </c>
      <c r="B160" s="1">
        <v>45930</v>
      </c>
      <c r="C160">
        <v>2</v>
      </c>
      <c r="D160" s="16" t="s">
        <v>227</v>
      </c>
      <c r="E160" t="s">
        <v>119</v>
      </c>
      <c r="F160" s="6">
        <v>21126</v>
      </c>
      <c r="G160" s="6">
        <v>83</v>
      </c>
      <c r="H160" s="6">
        <v>0</v>
      </c>
      <c r="I160" s="2">
        <v>328238854</v>
      </c>
      <c r="J160" s="2">
        <v>24645293</v>
      </c>
      <c r="K160" s="2">
        <v>395573350</v>
      </c>
      <c r="L160" s="2">
        <v>2233153</v>
      </c>
      <c r="M160" s="2">
        <v>291386112</v>
      </c>
      <c r="N160" s="2">
        <v>259999801</v>
      </c>
      <c r="O160" s="2">
        <v>31386311</v>
      </c>
      <c r="P160" s="2">
        <v>45888195</v>
      </c>
      <c r="Q160" s="5">
        <v>0.12039999999999999</v>
      </c>
      <c r="R160" t="s">
        <v>42</v>
      </c>
      <c r="S160" s="3">
        <v>0.75271434067369103</v>
      </c>
      <c r="T160" s="3">
        <v>3.03814669685576</v>
      </c>
      <c r="U160" s="3">
        <v>0.78875691997571495</v>
      </c>
      <c r="V160" s="3">
        <v>0.92609633593224805</v>
      </c>
      <c r="W160" s="3">
        <v>0.60645227575648297</v>
      </c>
      <c r="X160" s="3">
        <v>1.0012370442897001</v>
      </c>
      <c r="Y160" s="3">
        <v>6.6243791022941698</v>
      </c>
      <c r="Z160" s="3">
        <v>1.21180185884409</v>
      </c>
      <c r="AA160" s="3">
        <v>45.534458263176397</v>
      </c>
      <c r="AB160" s="3">
        <v>53.707261747819899</v>
      </c>
      <c r="AC160" s="3">
        <v>6.2312445972409396</v>
      </c>
      <c r="AD160" s="3">
        <v>0</v>
      </c>
      <c r="AE160" s="3">
        <v>7.9343846090744004</v>
      </c>
      <c r="AF160" s="3">
        <v>13.473885437429001</v>
      </c>
      <c r="AG160" s="3">
        <v>-0.47483236156924502</v>
      </c>
      <c r="AH160" s="2">
        <v>69898941</v>
      </c>
      <c r="AI160" s="3">
        <v>0.16365864902727201</v>
      </c>
      <c r="AJ160" s="3">
        <v>0.45829651830933898</v>
      </c>
      <c r="AL160">
        <f t="shared" si="2"/>
        <v>1</v>
      </c>
    </row>
    <row r="161" spans="1:38" ht="14.45" customHeight="1" x14ac:dyDescent="0.25">
      <c r="A161">
        <v>61759</v>
      </c>
      <c r="B161" s="1">
        <v>45930</v>
      </c>
      <c r="C161">
        <v>2</v>
      </c>
      <c r="D161" s="16" t="s">
        <v>228</v>
      </c>
      <c r="E161" t="s">
        <v>84</v>
      </c>
      <c r="F161" s="6">
        <v>32848</v>
      </c>
      <c r="G161" s="6">
        <v>142</v>
      </c>
      <c r="H161" s="6">
        <v>6</v>
      </c>
      <c r="I161" s="2">
        <v>399870079</v>
      </c>
      <c r="J161" s="2">
        <v>134096431</v>
      </c>
      <c r="K161" s="2">
        <v>653924270</v>
      </c>
      <c r="L161" s="2">
        <v>1047886</v>
      </c>
      <c r="M161" s="2">
        <v>572336229</v>
      </c>
      <c r="N161" s="2">
        <v>533065453</v>
      </c>
      <c r="O161" s="2">
        <v>39270776</v>
      </c>
      <c r="P161" s="2">
        <v>82617478</v>
      </c>
      <c r="Q161" s="5">
        <v>0.1263</v>
      </c>
      <c r="R161" t="s">
        <v>42</v>
      </c>
      <c r="S161" s="3">
        <v>0.21366103040239401</v>
      </c>
      <c r="T161" s="3">
        <v>3.4866304421866299</v>
      </c>
      <c r="U161" s="3">
        <v>0.89489549088090503</v>
      </c>
      <c r="V161" s="3">
        <v>0.91847782389339505</v>
      </c>
      <c r="W161" s="3">
        <v>0.27945701833819903</v>
      </c>
      <c r="X161" s="3">
        <v>0.86549686554567096</v>
      </c>
      <c r="Y161" s="3">
        <v>4.4454491820725899</v>
      </c>
      <c r="Z161" s="3">
        <v>1.3241108618687201</v>
      </c>
      <c r="AA161" s="3">
        <v>150.68059448631399</v>
      </c>
      <c r="AB161" s="3">
        <v>162.31000297539899</v>
      </c>
      <c r="AC161" s="3">
        <v>11.0715794353374</v>
      </c>
      <c r="AD161" s="3">
        <v>-8.2819799945963002</v>
      </c>
      <c r="AE161" s="3">
        <v>6.0054012064730404</v>
      </c>
      <c r="AF161" s="3">
        <v>0</v>
      </c>
      <c r="AG161" s="3">
        <v>0</v>
      </c>
      <c r="AH161" s="2">
        <v>100000000</v>
      </c>
      <c r="AI161" s="3">
        <v>6.91213425808035</v>
      </c>
      <c r="AJ161" s="3">
        <v>24.5018529856358</v>
      </c>
      <c r="AL161">
        <f t="shared" si="2"/>
        <v>1</v>
      </c>
    </row>
    <row r="162" spans="1:38" ht="14.45" customHeight="1" x14ac:dyDescent="0.25">
      <c r="A162">
        <v>18409</v>
      </c>
      <c r="B162" s="1">
        <v>45930</v>
      </c>
      <c r="C162">
        <v>1</v>
      </c>
      <c r="D162" s="16" t="s">
        <v>229</v>
      </c>
      <c r="E162" t="s">
        <v>43</v>
      </c>
      <c r="F162" s="6">
        <v>1139</v>
      </c>
      <c r="G162" s="6">
        <v>3</v>
      </c>
      <c r="H162" s="6">
        <v>0</v>
      </c>
      <c r="I162" s="2">
        <v>8094510</v>
      </c>
      <c r="J162" s="2">
        <v>0</v>
      </c>
      <c r="K162" s="2">
        <v>22857271</v>
      </c>
      <c r="L162" s="2">
        <v>91284</v>
      </c>
      <c r="M162" s="2">
        <v>21033398</v>
      </c>
      <c r="N162" s="2">
        <v>20523914</v>
      </c>
      <c r="O162" s="2">
        <v>509484</v>
      </c>
      <c r="P162" s="2">
        <v>1803456</v>
      </c>
      <c r="Q162" s="5">
        <v>7.8899999999999998E-2</v>
      </c>
      <c r="R162" t="s">
        <v>42</v>
      </c>
      <c r="S162" s="3">
        <v>0.53248701474467397</v>
      </c>
      <c r="T162" s="3">
        <v>2.5002109831921802</v>
      </c>
      <c r="U162" s="3">
        <v>0.80819180819180803</v>
      </c>
      <c r="V162" s="3">
        <v>2.5395731180763299</v>
      </c>
      <c r="W162" s="3">
        <v>1.4037786104409</v>
      </c>
      <c r="X162" s="3">
        <v>0.68119009056755797</v>
      </c>
      <c r="Y162" s="3">
        <v>11.398448312573199</v>
      </c>
      <c r="Z162" s="3">
        <v>0.69355725895170195</v>
      </c>
      <c r="AA162" s="3">
        <v>0</v>
      </c>
      <c r="AB162" s="3">
        <v>0</v>
      </c>
      <c r="AC162" s="3">
        <v>13.804198235213599</v>
      </c>
      <c r="AD162" s="3">
        <v>0</v>
      </c>
      <c r="AE162" s="3">
        <v>2.2289800037808498</v>
      </c>
      <c r="AF162" s="3">
        <v>0</v>
      </c>
      <c r="AG162" s="3">
        <v>-16.975185421768</v>
      </c>
      <c r="AH162" s="2">
        <v>1000000</v>
      </c>
      <c r="AI162" s="3">
        <v>0</v>
      </c>
      <c r="AJ162" s="3">
        <v>0</v>
      </c>
      <c r="AL162">
        <f t="shared" si="2"/>
        <v>1</v>
      </c>
    </row>
    <row r="163" spans="1:38" ht="14.45" customHeight="1" x14ac:dyDescent="0.25">
      <c r="A163">
        <v>67955</v>
      </c>
      <c r="B163" s="1">
        <v>45930</v>
      </c>
      <c r="C163">
        <v>2</v>
      </c>
      <c r="D163" s="16" t="s">
        <v>230</v>
      </c>
      <c r="E163" t="s">
        <v>67</v>
      </c>
      <c r="F163" s="6">
        <v>941349</v>
      </c>
      <c r="G163" s="6">
        <v>907</v>
      </c>
      <c r="H163" s="6">
        <v>1</v>
      </c>
      <c r="I163" s="2">
        <v>16115114927</v>
      </c>
      <c r="J163" s="2">
        <v>2242879036</v>
      </c>
      <c r="K163" s="2">
        <v>20317844436</v>
      </c>
      <c r="L163" s="2">
        <v>91626184</v>
      </c>
      <c r="M163" s="2">
        <v>15853168274</v>
      </c>
      <c r="N163" s="2">
        <v>13938877411</v>
      </c>
      <c r="O163" s="2">
        <v>1914290863</v>
      </c>
      <c r="P163" s="2">
        <v>1800229757</v>
      </c>
      <c r="Q163" s="5">
        <v>8.8300000000000003E-2</v>
      </c>
      <c r="R163" t="s">
        <v>42</v>
      </c>
      <c r="S163" s="3">
        <v>0.60128546469659205</v>
      </c>
      <c r="T163" s="3">
        <v>2.22141082643734</v>
      </c>
      <c r="U163" s="3">
        <v>0.50367742772534796</v>
      </c>
      <c r="V163" s="3">
        <v>1.82246888297355</v>
      </c>
      <c r="W163" s="3">
        <v>1.1178932500082199</v>
      </c>
      <c r="X163" s="3">
        <v>2.0230594474618</v>
      </c>
      <c r="Y163" s="3">
        <v>16.3141928888802</v>
      </c>
      <c r="Z163" s="3">
        <v>5.8969475750088902</v>
      </c>
      <c r="AA163" s="3">
        <v>124.588488068193</v>
      </c>
      <c r="AB163" s="3">
        <v>124.588488068193</v>
      </c>
      <c r="AC163" s="3">
        <v>6.1157118803328601</v>
      </c>
      <c r="AD163" s="3">
        <v>-11.4212503265493</v>
      </c>
      <c r="AE163" s="3">
        <v>9.4217222158083906</v>
      </c>
      <c r="AF163" s="3">
        <v>13.323263737582399</v>
      </c>
      <c r="AG163" s="3">
        <v>0</v>
      </c>
      <c r="AH163" s="2">
        <v>4672777056</v>
      </c>
      <c r="AI163" s="3">
        <v>0.114985322953974</v>
      </c>
      <c r="AJ163" s="3">
        <v>0.114985322953974</v>
      </c>
      <c r="AL163">
        <f t="shared" si="2"/>
        <v>1</v>
      </c>
    </row>
    <row r="164" spans="1:38" ht="14.45" customHeight="1" x14ac:dyDescent="0.25">
      <c r="A164">
        <v>17100</v>
      </c>
      <c r="B164" s="1">
        <v>45930</v>
      </c>
      <c r="C164">
        <v>1</v>
      </c>
      <c r="D164" s="16" t="s">
        <v>231</v>
      </c>
      <c r="E164" t="s">
        <v>55</v>
      </c>
      <c r="F164" s="6">
        <v>8256</v>
      </c>
      <c r="G164" s="6">
        <v>26</v>
      </c>
      <c r="H164" s="6">
        <v>0</v>
      </c>
      <c r="I164" s="2">
        <v>52874735</v>
      </c>
      <c r="J164" s="2">
        <v>0</v>
      </c>
      <c r="K164" s="2">
        <v>131284769</v>
      </c>
      <c r="L164" s="2">
        <v>1895629</v>
      </c>
      <c r="M164" s="2">
        <v>115598573</v>
      </c>
      <c r="N164" s="2">
        <v>110953996</v>
      </c>
      <c r="O164" s="2">
        <v>4644577</v>
      </c>
      <c r="P164" s="2">
        <v>14555138</v>
      </c>
      <c r="Q164" s="5">
        <v>0.1118</v>
      </c>
      <c r="R164" t="s">
        <v>42</v>
      </c>
      <c r="S164" s="3">
        <v>1.92520834868006</v>
      </c>
      <c r="T164" s="3">
        <v>4.0269510116084604</v>
      </c>
      <c r="U164" s="3">
        <v>0.60390323863074502</v>
      </c>
      <c r="V164" s="3">
        <v>1.72648997673464</v>
      </c>
      <c r="W164" s="3">
        <v>0.77484643658261398</v>
      </c>
      <c r="X164" s="3">
        <v>1.15819587559162</v>
      </c>
      <c r="Y164" s="3">
        <v>6.2718539666198998</v>
      </c>
      <c r="Z164" s="3">
        <v>1.0663794462134299</v>
      </c>
      <c r="AA164" s="3">
        <v>0</v>
      </c>
      <c r="AB164" s="3">
        <v>0</v>
      </c>
      <c r="AC164" s="3">
        <v>47.5300383093183</v>
      </c>
      <c r="AD164" s="3">
        <v>0</v>
      </c>
      <c r="AE164" s="3">
        <v>3.5377881496672301</v>
      </c>
      <c r="AF164" s="3">
        <v>0</v>
      </c>
      <c r="AG164" s="3">
        <v>-4.7020165662462299</v>
      </c>
      <c r="AH164" s="2">
        <v>13000000</v>
      </c>
      <c r="AI164" s="3">
        <v>0.13740852199408901</v>
      </c>
      <c r="AJ164" s="3">
        <v>0.13740852199408901</v>
      </c>
      <c r="AL164">
        <f t="shared" si="2"/>
        <v>1</v>
      </c>
    </row>
    <row r="165" spans="1:38" ht="14.45" customHeight="1" x14ac:dyDescent="0.25">
      <c r="A165">
        <v>20324</v>
      </c>
      <c r="B165" s="1">
        <v>45930</v>
      </c>
      <c r="C165">
        <v>1</v>
      </c>
      <c r="D165" s="16" t="s">
        <v>232</v>
      </c>
      <c r="E165" t="s">
        <v>45</v>
      </c>
      <c r="F165" s="6">
        <v>4826</v>
      </c>
      <c r="G165" s="6">
        <v>6</v>
      </c>
      <c r="H165" s="6">
        <v>3</v>
      </c>
      <c r="I165" s="2">
        <v>18748031</v>
      </c>
      <c r="J165" s="2">
        <v>0</v>
      </c>
      <c r="K165" s="2">
        <v>27840656</v>
      </c>
      <c r="L165" s="2">
        <v>191941</v>
      </c>
      <c r="M165" s="2">
        <v>23680275</v>
      </c>
      <c r="N165" s="2">
        <v>22431785</v>
      </c>
      <c r="O165" s="2">
        <v>1248490</v>
      </c>
      <c r="P165" s="2">
        <v>4142459</v>
      </c>
      <c r="Q165" s="5">
        <v>0.1487</v>
      </c>
      <c r="R165" t="s">
        <v>42</v>
      </c>
      <c r="S165" s="3">
        <v>0.91923600267656502</v>
      </c>
      <c r="T165" s="3">
        <v>4.2210547529243998</v>
      </c>
      <c r="U165" s="3">
        <v>0.77135628874106399</v>
      </c>
      <c r="V165" s="3">
        <v>3.1790645108278301</v>
      </c>
      <c r="W165" s="3">
        <v>1.2013634925182299</v>
      </c>
      <c r="X165" s="3">
        <v>0.60978670240090804</v>
      </c>
      <c r="Y165" s="3">
        <v>14.387879276535999</v>
      </c>
      <c r="Z165" s="3">
        <v>2.24371562880888</v>
      </c>
      <c r="AA165" s="3">
        <v>0</v>
      </c>
      <c r="AB165" s="3">
        <v>0</v>
      </c>
      <c r="AC165" s="3">
        <v>19.881173058565899</v>
      </c>
      <c r="AD165" s="3">
        <v>0</v>
      </c>
      <c r="AE165" s="3">
        <v>4.4844130109577902</v>
      </c>
      <c r="AF165" s="3">
        <v>0</v>
      </c>
      <c r="AG165" s="3">
        <v>0</v>
      </c>
      <c r="AH165" s="2">
        <v>1000000</v>
      </c>
      <c r="AI165" s="3">
        <v>0</v>
      </c>
      <c r="AJ165" s="3">
        <v>0</v>
      </c>
      <c r="AL165">
        <f t="shared" si="2"/>
        <v>1</v>
      </c>
    </row>
    <row r="166" spans="1:38" ht="14.45" customHeight="1" x14ac:dyDescent="0.25">
      <c r="A166">
        <v>66660</v>
      </c>
      <c r="B166" s="1">
        <v>45930</v>
      </c>
      <c r="C166">
        <v>2</v>
      </c>
      <c r="D166" s="16" t="s">
        <v>233</v>
      </c>
      <c r="E166" t="s">
        <v>53</v>
      </c>
      <c r="F166" s="6">
        <v>165</v>
      </c>
      <c r="G166" s="6">
        <v>0</v>
      </c>
      <c r="H166" s="6">
        <v>1</v>
      </c>
      <c r="I166" s="2">
        <v>73053</v>
      </c>
      <c r="J166" s="2">
        <v>0</v>
      </c>
      <c r="K166" s="2">
        <v>330547</v>
      </c>
      <c r="L166" s="2">
        <v>-4155</v>
      </c>
      <c r="M166" s="2">
        <v>191856</v>
      </c>
      <c r="N166" s="2">
        <v>191856</v>
      </c>
      <c r="O166" s="2">
        <v>0</v>
      </c>
      <c r="P166" s="2">
        <v>136396</v>
      </c>
      <c r="Q166" s="5">
        <v>0.41260000000000002</v>
      </c>
      <c r="R166" t="s">
        <v>42</v>
      </c>
      <c r="S166" s="3">
        <v>-1.6760097656309101</v>
      </c>
      <c r="T166" s="3">
        <v>2.6549930872160399</v>
      </c>
      <c r="U166" s="3">
        <v>1.63126709206928</v>
      </c>
      <c r="V166" s="3">
        <v>38.162703790398801</v>
      </c>
      <c r="W166" s="3">
        <v>18.7713030265698</v>
      </c>
      <c r="X166" s="3">
        <v>-5.7656769742515701</v>
      </c>
      <c r="Y166" s="3">
        <v>20.4397489662453</v>
      </c>
      <c r="Z166" s="3">
        <v>0</v>
      </c>
      <c r="AA166" s="3">
        <v>0</v>
      </c>
      <c r="AB166" s="3">
        <v>0</v>
      </c>
      <c r="AC166" s="3">
        <v>75.861223971175093</v>
      </c>
      <c r="AD166" s="3">
        <v>0</v>
      </c>
      <c r="AE166" s="3">
        <v>0</v>
      </c>
      <c r="AF166" s="3">
        <v>0</v>
      </c>
      <c r="AG166" s="3">
        <v>0</v>
      </c>
      <c r="AH166" s="2">
        <v>0</v>
      </c>
      <c r="AI166" s="3">
        <v>0</v>
      </c>
      <c r="AJ166" s="3">
        <v>0</v>
      </c>
      <c r="AL166">
        <f t="shared" si="2"/>
        <v>0</v>
      </c>
    </row>
    <row r="167" spans="1:38" ht="14.45" customHeight="1" x14ac:dyDescent="0.25">
      <c r="A167">
        <v>13828</v>
      </c>
      <c r="B167" s="1">
        <v>45930</v>
      </c>
      <c r="C167">
        <v>1</v>
      </c>
      <c r="D167" s="16" t="s">
        <v>234</v>
      </c>
      <c r="E167" t="s">
        <v>57</v>
      </c>
      <c r="F167" s="6">
        <v>118997</v>
      </c>
      <c r="G167" s="6">
        <v>323</v>
      </c>
      <c r="H167" s="6">
        <v>0</v>
      </c>
      <c r="I167" s="2">
        <v>717514140</v>
      </c>
      <c r="J167" s="2">
        <v>301596</v>
      </c>
      <c r="K167" s="2">
        <v>1437965587</v>
      </c>
      <c r="L167" s="2">
        <v>22072608</v>
      </c>
      <c r="M167" s="2">
        <v>1166092167</v>
      </c>
      <c r="N167" s="2">
        <v>1093536424</v>
      </c>
      <c r="O167" s="2">
        <v>72555743</v>
      </c>
      <c r="P167" s="2">
        <v>279795748</v>
      </c>
      <c r="Q167" s="5">
        <v>0.19450000000000001</v>
      </c>
      <c r="R167" t="s">
        <v>42</v>
      </c>
      <c r="S167" s="3">
        <v>2.04665148220964</v>
      </c>
      <c r="T167" s="3">
        <v>3.51955534431483</v>
      </c>
      <c r="U167" s="3">
        <v>0.62519399217489002</v>
      </c>
      <c r="V167" s="3">
        <v>1.2563629756481201</v>
      </c>
      <c r="W167" s="3">
        <v>0.52430952789306695</v>
      </c>
      <c r="X167" s="3">
        <v>1.1110582433957299</v>
      </c>
      <c r="Y167" s="3">
        <v>3.22184381443852</v>
      </c>
      <c r="Z167" s="3">
        <v>1.27363801111088</v>
      </c>
      <c r="AA167" s="3">
        <v>0.107791487953562</v>
      </c>
      <c r="AB167" s="3">
        <v>0.107791487953562</v>
      </c>
      <c r="AC167" s="3">
        <v>23.642573165417499</v>
      </c>
      <c r="AD167" s="3">
        <v>-0.87317302620338599</v>
      </c>
      <c r="AE167" s="3">
        <v>5.0457217930626301</v>
      </c>
      <c r="AF167" s="3">
        <v>0</v>
      </c>
      <c r="AG167" s="3">
        <v>-0.25425332768101999</v>
      </c>
      <c r="AH167" s="2">
        <v>766590167</v>
      </c>
      <c r="AI167" s="3">
        <v>0</v>
      </c>
      <c r="AJ167" s="3">
        <v>0.23550429365352599</v>
      </c>
      <c r="AL167">
        <f t="shared" si="2"/>
        <v>1</v>
      </c>
    </row>
    <row r="168" spans="1:38" ht="14.45" customHeight="1" x14ac:dyDescent="0.25">
      <c r="A168">
        <v>24774</v>
      </c>
      <c r="B168" s="1">
        <v>45930</v>
      </c>
      <c r="C168">
        <v>1</v>
      </c>
      <c r="D168" s="16" t="s">
        <v>235</v>
      </c>
      <c r="E168" t="s">
        <v>119</v>
      </c>
      <c r="F168" s="6">
        <v>40706</v>
      </c>
      <c r="G168" s="6">
        <v>131</v>
      </c>
      <c r="H168" s="6">
        <v>6</v>
      </c>
      <c r="I168" s="2">
        <v>314276903</v>
      </c>
      <c r="J168" s="2">
        <v>426942</v>
      </c>
      <c r="K168" s="2">
        <v>382775388</v>
      </c>
      <c r="L168" s="2">
        <v>3480953</v>
      </c>
      <c r="M168" s="2">
        <v>344334751</v>
      </c>
      <c r="N168" s="2">
        <v>330469447</v>
      </c>
      <c r="O168" s="2">
        <v>13865304</v>
      </c>
      <c r="P168" s="2">
        <v>37374099</v>
      </c>
      <c r="Q168" s="5">
        <v>9.7500000000000003E-2</v>
      </c>
      <c r="R168" t="s">
        <v>42</v>
      </c>
      <c r="S168" s="3">
        <v>1.21253111150048</v>
      </c>
      <c r="T168" s="3">
        <v>5.6147361282277597</v>
      </c>
      <c r="U168" s="3">
        <v>0.731226868304094</v>
      </c>
      <c r="V168" s="3">
        <v>7.3444748181192301</v>
      </c>
      <c r="W168" s="3">
        <v>1.6250968337943701</v>
      </c>
      <c r="X168" s="3">
        <v>2.61745070079172</v>
      </c>
      <c r="Y168" s="3">
        <v>61.759316258032101</v>
      </c>
      <c r="Z168" s="3">
        <v>10.025697208112</v>
      </c>
      <c r="AA168" s="3">
        <v>1.14234727103388</v>
      </c>
      <c r="AB168" s="3">
        <v>1.14234727103388</v>
      </c>
      <c r="AC168" s="3">
        <v>4.42177959466924</v>
      </c>
      <c r="AD168" s="3">
        <v>-13.8240041586019</v>
      </c>
      <c r="AE168" s="3">
        <v>3.6223081302186499</v>
      </c>
      <c r="AF168" s="3">
        <v>0</v>
      </c>
      <c r="AG168" s="3">
        <v>0</v>
      </c>
      <c r="AH168" s="2">
        <v>91884960</v>
      </c>
      <c r="AI168" s="3">
        <v>0.334456223279122</v>
      </c>
      <c r="AJ168" s="3">
        <v>1.4884077874358901</v>
      </c>
      <c r="AL168">
        <f t="shared" si="2"/>
        <v>1</v>
      </c>
    </row>
    <row r="169" spans="1:38" ht="14.45" customHeight="1" x14ac:dyDescent="0.25">
      <c r="A169">
        <v>67481</v>
      </c>
      <c r="B169" s="1">
        <v>45930</v>
      </c>
      <c r="C169">
        <v>2</v>
      </c>
      <c r="D169" s="16" t="s">
        <v>236</v>
      </c>
      <c r="E169" t="s">
        <v>90</v>
      </c>
      <c r="F169" s="6">
        <v>12019</v>
      </c>
      <c r="G169" s="6">
        <v>43</v>
      </c>
      <c r="H169" s="6">
        <v>4</v>
      </c>
      <c r="I169" s="2">
        <v>230084438</v>
      </c>
      <c r="J169" s="2">
        <v>53929536</v>
      </c>
      <c r="K169" s="2">
        <v>303791667</v>
      </c>
      <c r="L169" s="2">
        <v>-3281488</v>
      </c>
      <c r="M169" s="2">
        <v>246730912</v>
      </c>
      <c r="N169" s="2">
        <v>229388709</v>
      </c>
      <c r="O169" s="2">
        <v>17342203</v>
      </c>
      <c r="P169" s="2">
        <v>26472131</v>
      </c>
      <c r="Q169" s="5">
        <v>8.7099999999999997E-2</v>
      </c>
      <c r="R169" t="s">
        <v>42</v>
      </c>
      <c r="S169" s="3">
        <v>-1.4402361251513001</v>
      </c>
      <c r="T169" s="3">
        <v>1.87465225414933</v>
      </c>
      <c r="U169" s="3">
        <v>1.1614639962114099</v>
      </c>
      <c r="V169" s="3">
        <v>3.8695785240373399</v>
      </c>
      <c r="W169" s="3">
        <v>3.84064784077226</v>
      </c>
      <c r="X169" s="3">
        <v>1.6445810211640699</v>
      </c>
      <c r="Y169" s="3">
        <v>33.6327211436057</v>
      </c>
      <c r="Z169" s="3">
        <v>0.26560763090814299</v>
      </c>
      <c r="AA169" s="3">
        <v>202.60626165683399</v>
      </c>
      <c r="AB169" s="3">
        <v>203.72192929991201</v>
      </c>
      <c r="AC169" s="3">
        <v>15.6220358078485</v>
      </c>
      <c r="AD169" s="3">
        <v>2.7802824034075701E-2</v>
      </c>
      <c r="AE169" s="3">
        <v>5.7085841660034697</v>
      </c>
      <c r="AF169" s="3">
        <v>9.5460156252409707</v>
      </c>
      <c r="AG169" s="3">
        <v>-0.50175031243234602</v>
      </c>
      <c r="AH169" s="2">
        <v>35456801</v>
      </c>
      <c r="AI169" s="3">
        <v>0.27401647415540498</v>
      </c>
      <c r="AJ169" s="3">
        <v>0.27401647415540498</v>
      </c>
      <c r="AL169">
        <f t="shared" si="2"/>
        <v>0</v>
      </c>
    </row>
    <row r="170" spans="1:38" ht="14.45" customHeight="1" x14ac:dyDescent="0.25">
      <c r="A170">
        <v>60660</v>
      </c>
      <c r="B170" s="1">
        <v>45930</v>
      </c>
      <c r="C170">
        <v>2</v>
      </c>
      <c r="D170" s="16" t="s">
        <v>237</v>
      </c>
      <c r="E170" t="s">
        <v>132</v>
      </c>
      <c r="F170" s="6">
        <v>1605</v>
      </c>
      <c r="G170" s="6">
        <v>3</v>
      </c>
      <c r="H170" s="6">
        <v>0</v>
      </c>
      <c r="I170" s="2">
        <v>5214381</v>
      </c>
      <c r="J170" s="2">
        <v>0</v>
      </c>
      <c r="K170" s="2">
        <v>8762777</v>
      </c>
      <c r="L170" s="2">
        <v>85440</v>
      </c>
      <c r="M170" s="2">
        <v>7098416</v>
      </c>
      <c r="N170" s="2">
        <v>6692849</v>
      </c>
      <c r="O170" s="2">
        <v>405567</v>
      </c>
      <c r="P170" s="2">
        <v>1553465</v>
      </c>
      <c r="Q170" s="5">
        <v>0.17730000000000001</v>
      </c>
      <c r="R170" t="s">
        <v>42</v>
      </c>
      <c r="S170" s="3">
        <v>1.30004449502709</v>
      </c>
      <c r="T170" s="3">
        <v>4.48238421830583</v>
      </c>
      <c r="U170" s="3">
        <v>0.78161477531365298</v>
      </c>
      <c r="V170" s="3">
        <v>1.06752843722007</v>
      </c>
      <c r="W170" s="3">
        <v>0.158503952818177</v>
      </c>
      <c r="X170" s="3">
        <v>0.415159536673672</v>
      </c>
      <c r="Y170" s="3">
        <v>3.5832799580293102</v>
      </c>
      <c r="Z170" s="3">
        <v>0.30718426227819701</v>
      </c>
      <c r="AA170" s="3">
        <v>0</v>
      </c>
      <c r="AB170" s="3">
        <v>0</v>
      </c>
      <c r="AC170" s="3">
        <v>36.860073011101399</v>
      </c>
      <c r="AD170" s="3">
        <v>0</v>
      </c>
      <c r="AE170" s="3">
        <v>4.6282930628041798</v>
      </c>
      <c r="AF170" s="3">
        <v>0</v>
      </c>
      <c r="AG170" s="3">
        <v>0</v>
      </c>
      <c r="AH170" s="2">
        <v>400000</v>
      </c>
      <c r="AI170" s="3">
        <v>0</v>
      </c>
      <c r="AJ170" s="3">
        <v>0</v>
      </c>
      <c r="AL170">
        <f t="shared" si="2"/>
        <v>1</v>
      </c>
    </row>
    <row r="171" spans="1:38" ht="14.45" customHeight="1" x14ac:dyDescent="0.25">
      <c r="A171">
        <v>5845</v>
      </c>
      <c r="B171" s="1">
        <v>45930</v>
      </c>
      <c r="C171">
        <v>1</v>
      </c>
      <c r="D171" s="16" t="s">
        <v>238</v>
      </c>
      <c r="E171" t="s">
        <v>88</v>
      </c>
      <c r="F171" s="6">
        <v>2217</v>
      </c>
      <c r="G171" s="6">
        <v>9</v>
      </c>
      <c r="H171" s="6">
        <v>0</v>
      </c>
      <c r="I171" s="2">
        <v>18542819</v>
      </c>
      <c r="J171" s="2">
        <v>0</v>
      </c>
      <c r="K171" s="2">
        <v>30274730</v>
      </c>
      <c r="L171" s="2">
        <v>370412</v>
      </c>
      <c r="M171" s="2">
        <v>26444340</v>
      </c>
      <c r="N171" s="2">
        <v>25555575</v>
      </c>
      <c r="O171" s="2">
        <v>888765</v>
      </c>
      <c r="P171" s="2">
        <v>3695064</v>
      </c>
      <c r="Q171" s="5">
        <v>0.1221</v>
      </c>
      <c r="R171" t="s">
        <v>42</v>
      </c>
      <c r="S171" s="3">
        <v>1.6313363213038301</v>
      </c>
      <c r="T171" s="3">
        <v>4.4458904615609596</v>
      </c>
      <c r="U171" s="3">
        <v>0.74223699654938302</v>
      </c>
      <c r="V171" s="3">
        <v>3.3011809045863001</v>
      </c>
      <c r="W171" s="3">
        <v>1.65036934243925</v>
      </c>
      <c r="X171" s="3">
        <v>0.40201007193135002</v>
      </c>
      <c r="Y171" s="3">
        <v>16.566208325485</v>
      </c>
      <c r="Z171" s="3">
        <v>-0.12681783048954001</v>
      </c>
      <c r="AA171" s="3">
        <v>0</v>
      </c>
      <c r="AB171" s="3">
        <v>0</v>
      </c>
      <c r="AC171" s="3">
        <v>24.123128430872899</v>
      </c>
      <c r="AD171" s="3">
        <v>0</v>
      </c>
      <c r="AE171" s="3">
        <v>2.9356661479722499</v>
      </c>
      <c r="AF171" s="3">
        <v>0</v>
      </c>
      <c r="AG171" s="3">
        <v>-0.23003661100321901</v>
      </c>
      <c r="AH171" s="2">
        <v>3000000</v>
      </c>
      <c r="AI171" s="3">
        <v>0</v>
      </c>
      <c r="AJ171" s="3">
        <v>0</v>
      </c>
      <c r="AL171">
        <f t="shared" si="2"/>
        <v>1</v>
      </c>
    </row>
    <row r="172" spans="1:38" ht="14.45" customHeight="1" x14ac:dyDescent="0.25">
      <c r="A172">
        <v>1845</v>
      </c>
      <c r="B172" s="1">
        <v>45930</v>
      </c>
      <c r="C172">
        <v>1</v>
      </c>
      <c r="D172" s="16" t="s">
        <v>239</v>
      </c>
      <c r="E172" t="s">
        <v>240</v>
      </c>
      <c r="F172" s="6">
        <v>70882</v>
      </c>
      <c r="G172" s="6">
        <v>174</v>
      </c>
      <c r="H172" s="6">
        <v>15</v>
      </c>
      <c r="I172" s="2">
        <v>745600985</v>
      </c>
      <c r="J172" s="2">
        <v>142288198</v>
      </c>
      <c r="K172" s="2">
        <v>1413559398</v>
      </c>
      <c r="L172" s="2">
        <v>7769579</v>
      </c>
      <c r="M172" s="2">
        <v>1231755970</v>
      </c>
      <c r="N172" s="2">
        <v>1202184048</v>
      </c>
      <c r="O172" s="2">
        <v>29571922</v>
      </c>
      <c r="P172" s="2">
        <v>142097701</v>
      </c>
      <c r="Q172" s="5">
        <v>0.10050000000000001</v>
      </c>
      <c r="R172" t="s">
        <v>42</v>
      </c>
      <c r="S172" s="3">
        <v>0.73286192864084099</v>
      </c>
      <c r="T172" s="3">
        <v>2.2382047318349301</v>
      </c>
      <c r="U172" s="3">
        <v>0.800336232839164</v>
      </c>
      <c r="V172" s="3">
        <v>1.06629218039458</v>
      </c>
      <c r="W172" s="3">
        <v>0.62740783530483102</v>
      </c>
      <c r="X172" s="3">
        <v>0.40404412824105901</v>
      </c>
      <c r="Y172" s="3">
        <v>5.59494273591379</v>
      </c>
      <c r="Z172" s="3">
        <v>1.56343134643677</v>
      </c>
      <c r="AA172" s="3">
        <v>60.271347387949596</v>
      </c>
      <c r="AB172" s="3">
        <v>100.134060578503</v>
      </c>
      <c r="AC172" s="3">
        <v>15.9527253201425</v>
      </c>
      <c r="AD172" s="3">
        <v>-20.406481453207999</v>
      </c>
      <c r="AE172" s="3">
        <v>2.0920183504025598</v>
      </c>
      <c r="AF172" s="3">
        <v>3.5371700736978902</v>
      </c>
      <c r="AG172" s="3">
        <v>0</v>
      </c>
      <c r="AH172" s="2">
        <v>408584796</v>
      </c>
      <c r="AI172" s="3">
        <v>5.4033245759549597</v>
      </c>
      <c r="AJ172" s="3">
        <v>10.8524760720794</v>
      </c>
      <c r="AL172">
        <f t="shared" si="2"/>
        <v>1</v>
      </c>
    </row>
    <row r="173" spans="1:38" ht="14.45" customHeight="1" x14ac:dyDescent="0.25">
      <c r="A173">
        <v>62264</v>
      </c>
      <c r="B173" s="1">
        <v>45930</v>
      </c>
      <c r="C173">
        <v>2</v>
      </c>
      <c r="D173" s="16" t="s">
        <v>241</v>
      </c>
      <c r="E173" t="s">
        <v>84</v>
      </c>
      <c r="F173" s="6">
        <v>2260</v>
      </c>
      <c r="G173" s="6">
        <v>7</v>
      </c>
      <c r="H173" s="6">
        <v>3</v>
      </c>
      <c r="I173" s="2">
        <v>15519884</v>
      </c>
      <c r="J173" s="2">
        <v>26300</v>
      </c>
      <c r="K173" s="2">
        <v>34438028</v>
      </c>
      <c r="L173" s="2">
        <v>473957</v>
      </c>
      <c r="M173" s="2">
        <v>29376734</v>
      </c>
      <c r="N173" s="2">
        <v>28340021</v>
      </c>
      <c r="O173" s="2">
        <v>1036713</v>
      </c>
      <c r="P173" s="2">
        <v>4664636</v>
      </c>
      <c r="Q173" s="5">
        <v>0.13550000000000001</v>
      </c>
      <c r="R173" t="s">
        <v>42</v>
      </c>
      <c r="S173" s="3">
        <v>1.83501409159278</v>
      </c>
      <c r="T173" s="3">
        <v>3.47265722261062</v>
      </c>
      <c r="U173" s="3">
        <v>0.62697626694525199</v>
      </c>
      <c r="V173" s="3">
        <v>0.67409653319573803</v>
      </c>
      <c r="W173" s="3">
        <v>0.22777232097868799</v>
      </c>
      <c r="X173" s="3">
        <v>0.192108394624599</v>
      </c>
      <c r="Y173" s="3">
        <v>2.2428116577585002</v>
      </c>
      <c r="Z173" s="3">
        <v>-7.4925460421777806E-2</v>
      </c>
      <c r="AA173" s="3">
        <v>0.56381676941137504</v>
      </c>
      <c r="AB173" s="3">
        <v>0.56381676941137504</v>
      </c>
      <c r="AC173" s="3">
        <v>23.686138474595602</v>
      </c>
      <c r="AD173" s="3">
        <v>-1.9219934845934401</v>
      </c>
      <c r="AE173" s="3">
        <v>3.0103727193670902</v>
      </c>
      <c r="AF173" s="3">
        <v>0</v>
      </c>
      <c r="AG173" s="3">
        <v>0</v>
      </c>
      <c r="AH173" s="2">
        <v>6000000</v>
      </c>
      <c r="AI173" s="3">
        <v>8.7734820037404795</v>
      </c>
      <c r="AJ173" s="3">
        <v>6.2009340064262304</v>
      </c>
      <c r="AL173">
        <f t="shared" si="2"/>
        <v>1</v>
      </c>
    </row>
    <row r="174" spans="1:38" ht="14.45" customHeight="1" x14ac:dyDescent="0.25">
      <c r="A174">
        <v>62035</v>
      </c>
      <c r="B174" s="1">
        <v>45930</v>
      </c>
      <c r="C174">
        <v>2</v>
      </c>
      <c r="D174" s="16" t="s">
        <v>242</v>
      </c>
      <c r="E174" t="s">
        <v>84</v>
      </c>
      <c r="F174" s="6">
        <v>48818</v>
      </c>
      <c r="G174" s="6">
        <v>131</v>
      </c>
      <c r="H174" s="6">
        <v>15</v>
      </c>
      <c r="I174" s="2">
        <v>573543008</v>
      </c>
      <c r="J174" s="2">
        <v>43914670</v>
      </c>
      <c r="K174" s="2">
        <v>918804314</v>
      </c>
      <c r="L174" s="2">
        <v>10796170</v>
      </c>
      <c r="M174" s="2">
        <v>800927496</v>
      </c>
      <c r="N174" s="2">
        <v>699931959</v>
      </c>
      <c r="O174" s="2">
        <v>100995537</v>
      </c>
      <c r="P174" s="2">
        <v>109795604</v>
      </c>
      <c r="Q174" s="5">
        <v>0.1195</v>
      </c>
      <c r="R174" t="s">
        <v>42</v>
      </c>
      <c r="S174" s="3">
        <v>1.5666984921593801</v>
      </c>
      <c r="T174" s="3">
        <v>3.3816713954465198</v>
      </c>
      <c r="U174" s="3">
        <v>0.56617064349792701</v>
      </c>
      <c r="V174" s="3">
        <v>1.28925396994814</v>
      </c>
      <c r="W174" s="3">
        <v>0.72843534690950296</v>
      </c>
      <c r="X174" s="3">
        <v>0.85551003700841899</v>
      </c>
      <c r="Y174" s="3">
        <v>6.7347195430520097</v>
      </c>
      <c r="Z174" s="3">
        <v>1.3073929626545</v>
      </c>
      <c r="AA174" s="3">
        <v>31.8682194234297</v>
      </c>
      <c r="AB174" s="3">
        <v>39.996747046448199</v>
      </c>
      <c r="AC174" s="3">
        <v>19.694164931837701</v>
      </c>
      <c r="AD174" s="3">
        <v>-2.08450968583405E-2</v>
      </c>
      <c r="AE174" s="3">
        <v>10.9920616894274</v>
      </c>
      <c r="AF174" s="3">
        <v>0</v>
      </c>
      <c r="AG174" s="3">
        <v>0.27444359247752798</v>
      </c>
      <c r="AH174" s="2">
        <v>42833333</v>
      </c>
      <c r="AI174" s="3">
        <v>2.5174523380735701</v>
      </c>
      <c r="AJ174" s="3">
        <v>9.7924029818170109</v>
      </c>
      <c r="AL174">
        <f t="shared" si="2"/>
        <v>1</v>
      </c>
    </row>
    <row r="175" spans="1:38" ht="14.45" customHeight="1" x14ac:dyDescent="0.25">
      <c r="A175">
        <v>67872</v>
      </c>
      <c r="B175" s="1">
        <v>45930</v>
      </c>
      <c r="C175">
        <v>2</v>
      </c>
      <c r="D175" s="16" t="s">
        <v>243</v>
      </c>
      <c r="E175" t="s">
        <v>90</v>
      </c>
      <c r="F175" s="6">
        <v>3818</v>
      </c>
      <c r="G175" s="6">
        <v>7</v>
      </c>
      <c r="H175" s="6">
        <v>0</v>
      </c>
      <c r="I175" s="2">
        <v>19617826</v>
      </c>
      <c r="J175" s="2">
        <v>0</v>
      </c>
      <c r="K175" s="2">
        <v>34531621</v>
      </c>
      <c r="L175" s="2">
        <v>442794</v>
      </c>
      <c r="M175" s="2">
        <v>28217783</v>
      </c>
      <c r="N175" s="2">
        <v>28006201</v>
      </c>
      <c r="O175" s="2">
        <v>211582</v>
      </c>
      <c r="P175" s="2">
        <v>6045887</v>
      </c>
      <c r="Q175" s="5">
        <v>0.17499999999999999</v>
      </c>
      <c r="R175" t="s">
        <v>42</v>
      </c>
      <c r="S175" s="3">
        <v>1.7097141197049499</v>
      </c>
      <c r="T175" s="3">
        <v>4.5984789805648996</v>
      </c>
      <c r="U175" s="3">
        <v>0.62527518273056704</v>
      </c>
      <c r="V175" s="3">
        <v>0.32092241005705702</v>
      </c>
      <c r="W175" s="3">
        <v>0.12292391623822101</v>
      </c>
      <c r="X175" s="3">
        <v>0.85923384171110495</v>
      </c>
      <c r="Y175" s="3">
        <v>1.0413360355560699</v>
      </c>
      <c r="Z175" s="3">
        <v>0.39416879607574501</v>
      </c>
      <c r="AA175" s="3">
        <v>0</v>
      </c>
      <c r="AB175" s="3">
        <v>0</v>
      </c>
      <c r="AC175" s="3">
        <v>14.6176369768451</v>
      </c>
      <c r="AD175" s="3">
        <v>0</v>
      </c>
      <c r="AE175" s="3">
        <v>0.61271957085362405</v>
      </c>
      <c r="AF175" s="3">
        <v>0</v>
      </c>
      <c r="AG175" s="3">
        <v>0.163780765336831</v>
      </c>
      <c r="AH175" s="2">
        <v>1050000</v>
      </c>
      <c r="AI175" s="3">
        <v>0</v>
      </c>
      <c r="AJ175" s="3">
        <v>0</v>
      </c>
      <c r="AL175">
        <f t="shared" si="2"/>
        <v>1</v>
      </c>
    </row>
    <row r="176" spans="1:38" ht="14.45" customHeight="1" x14ac:dyDescent="0.25">
      <c r="A176">
        <v>64332</v>
      </c>
      <c r="B176" s="1">
        <v>45930</v>
      </c>
      <c r="C176">
        <v>2</v>
      </c>
      <c r="D176" s="16" t="s">
        <v>244</v>
      </c>
      <c r="E176" t="s">
        <v>245</v>
      </c>
      <c r="F176" s="6">
        <v>20117</v>
      </c>
      <c r="G176" s="6">
        <v>54</v>
      </c>
      <c r="H176" s="6">
        <v>11</v>
      </c>
      <c r="I176" s="2">
        <v>249710332</v>
      </c>
      <c r="J176" s="2">
        <v>7031677</v>
      </c>
      <c r="K176" s="2">
        <v>349584837</v>
      </c>
      <c r="L176" s="2">
        <v>2132815</v>
      </c>
      <c r="M176" s="2">
        <v>312171830</v>
      </c>
      <c r="N176" s="2">
        <v>285341035</v>
      </c>
      <c r="O176" s="2">
        <v>26830795</v>
      </c>
      <c r="P176" s="2">
        <v>35316705</v>
      </c>
      <c r="Q176" s="5">
        <v>0.10100000000000001</v>
      </c>
      <c r="R176" t="s">
        <v>42</v>
      </c>
      <c r="S176" s="3">
        <v>0.81346586932582898</v>
      </c>
      <c r="T176" s="3">
        <v>3.04219716486159</v>
      </c>
      <c r="U176" s="3">
        <v>0.72103052735515305</v>
      </c>
      <c r="V176" s="3">
        <v>1.0455602613992001</v>
      </c>
      <c r="W176" s="3">
        <v>0.67766278889893905</v>
      </c>
      <c r="X176" s="3">
        <v>0.49367801088823199</v>
      </c>
      <c r="Y176" s="3">
        <v>7.3927394982062999</v>
      </c>
      <c r="Z176" s="3">
        <v>1.1675098229010901</v>
      </c>
      <c r="AA176" s="3">
        <v>17.108229660722898</v>
      </c>
      <c r="AB176" s="3">
        <v>19.9103427117564</v>
      </c>
      <c r="AC176" s="3">
        <v>11.170518817439399</v>
      </c>
      <c r="AD176" s="3">
        <v>0</v>
      </c>
      <c r="AE176" s="3">
        <v>7.6750454139405404</v>
      </c>
      <c r="AF176" s="3">
        <v>0</v>
      </c>
      <c r="AG176" s="3">
        <v>0</v>
      </c>
      <c r="AH176" s="2">
        <v>77058200</v>
      </c>
      <c r="AI176" s="3">
        <v>5.6630424610676501E-2</v>
      </c>
      <c r="AJ176" s="3">
        <v>5.6630424610676501E-2</v>
      </c>
      <c r="AL176">
        <f t="shared" si="2"/>
        <v>1</v>
      </c>
    </row>
    <row r="177" spans="1:38" ht="14.45" customHeight="1" x14ac:dyDescent="0.25">
      <c r="A177">
        <v>68010</v>
      </c>
      <c r="B177" s="1">
        <v>45930</v>
      </c>
      <c r="C177">
        <v>2</v>
      </c>
      <c r="D177" s="16" t="s">
        <v>246</v>
      </c>
      <c r="E177" t="s">
        <v>55</v>
      </c>
      <c r="F177" s="6">
        <v>1980</v>
      </c>
      <c r="G177" s="6">
        <v>4</v>
      </c>
      <c r="H177" s="6">
        <v>0</v>
      </c>
      <c r="I177" s="2">
        <v>3783053</v>
      </c>
      <c r="J177" s="2">
        <v>0</v>
      </c>
      <c r="K177" s="2">
        <v>14322179</v>
      </c>
      <c r="L177" s="2">
        <v>137175</v>
      </c>
      <c r="M177" s="2">
        <v>11956815</v>
      </c>
      <c r="N177" s="2">
        <v>11956815</v>
      </c>
      <c r="O177" s="2">
        <v>0</v>
      </c>
      <c r="P177" s="2">
        <v>2328196</v>
      </c>
      <c r="Q177" s="5">
        <v>0.16250000000000001</v>
      </c>
      <c r="R177" t="s">
        <v>42</v>
      </c>
      <c r="S177" s="3">
        <v>1.2770403162814801</v>
      </c>
      <c r="T177" s="3">
        <v>3.55485013837629</v>
      </c>
      <c r="U177" s="3">
        <v>0.66889806453983403</v>
      </c>
      <c r="V177" s="3">
        <v>1.8111562275231099</v>
      </c>
      <c r="W177" s="3">
        <v>0.92565449122705901</v>
      </c>
      <c r="X177" s="3">
        <v>0.30824310418067102</v>
      </c>
      <c r="Y177" s="3">
        <v>2.9429223312813901</v>
      </c>
      <c r="Z177" s="3">
        <v>6.7477136804633298E-2</v>
      </c>
      <c r="AA177" s="3">
        <v>0</v>
      </c>
      <c r="AB177" s="3">
        <v>0</v>
      </c>
      <c r="AC177" s="3">
        <v>46.269328151812701</v>
      </c>
      <c r="AD177" s="3">
        <v>0</v>
      </c>
      <c r="AE177" s="3">
        <v>0</v>
      </c>
      <c r="AF177" s="3">
        <v>0</v>
      </c>
      <c r="AG177" s="3">
        <v>0</v>
      </c>
      <c r="AH177" s="2">
        <v>900000</v>
      </c>
      <c r="AI177" s="3">
        <v>0</v>
      </c>
      <c r="AJ177" s="3">
        <v>0</v>
      </c>
      <c r="AL177">
        <f t="shared" si="2"/>
        <v>1</v>
      </c>
    </row>
    <row r="178" spans="1:38" ht="14.45" customHeight="1" x14ac:dyDescent="0.25">
      <c r="A178">
        <v>64531</v>
      </c>
      <c r="B178" s="1">
        <v>45930</v>
      </c>
      <c r="C178">
        <v>2</v>
      </c>
      <c r="D178" s="16" t="s">
        <v>247</v>
      </c>
      <c r="E178" t="s">
        <v>71</v>
      </c>
      <c r="F178" s="6">
        <v>11968</v>
      </c>
      <c r="G178" s="6">
        <v>43</v>
      </c>
      <c r="H178" s="6">
        <v>0</v>
      </c>
      <c r="I178" s="2">
        <v>137746222</v>
      </c>
      <c r="J178" s="2">
        <v>1470440</v>
      </c>
      <c r="K178" s="2">
        <v>212450769</v>
      </c>
      <c r="L178" s="2">
        <v>507650</v>
      </c>
      <c r="M178" s="2">
        <v>192288235</v>
      </c>
      <c r="N178" s="2">
        <v>167661336</v>
      </c>
      <c r="O178" s="2">
        <v>24626899</v>
      </c>
      <c r="P178" s="2">
        <v>18317842</v>
      </c>
      <c r="Q178" s="5">
        <v>8.6199999999999999E-2</v>
      </c>
      <c r="R178" t="s">
        <v>42</v>
      </c>
      <c r="S178" s="3">
        <v>0.31859930178302498</v>
      </c>
      <c r="T178" s="3">
        <v>3.7044987114167598</v>
      </c>
      <c r="U178" s="3">
        <v>0.85059798066529202</v>
      </c>
      <c r="V178" s="3">
        <v>0.82768585841868003</v>
      </c>
      <c r="W178" s="3">
        <v>0.26165654111370101</v>
      </c>
      <c r="X178" s="3">
        <v>0.49285925243016798</v>
      </c>
      <c r="Y178" s="3">
        <v>6.2240191830456899</v>
      </c>
      <c r="Z178" s="3">
        <v>4.3627573597370297</v>
      </c>
      <c r="AA178" s="3">
        <v>7.5069323122232401</v>
      </c>
      <c r="AB178" s="3">
        <v>8.0273647954819101</v>
      </c>
      <c r="AC178" s="3">
        <v>10.2291416040956</v>
      </c>
      <c r="AD178" s="3">
        <v>3.0025370892488299E-4</v>
      </c>
      <c r="AE178" s="3">
        <v>11.5918144782051</v>
      </c>
      <c r="AF178" s="3">
        <v>0</v>
      </c>
      <c r="AG178" s="3">
        <v>-26.931425655926098</v>
      </c>
      <c r="AH178" s="2">
        <v>61718536</v>
      </c>
      <c r="AI178" s="3">
        <v>0.109183166881776</v>
      </c>
      <c r="AJ178" s="3">
        <v>1.6143277139304899</v>
      </c>
      <c r="AL178">
        <f t="shared" si="2"/>
        <v>1</v>
      </c>
    </row>
    <row r="179" spans="1:38" ht="14.45" customHeight="1" x14ac:dyDescent="0.25">
      <c r="A179">
        <v>10262</v>
      </c>
      <c r="B179" s="1">
        <v>45930</v>
      </c>
      <c r="C179">
        <v>1</v>
      </c>
      <c r="D179" s="16" t="s">
        <v>248</v>
      </c>
      <c r="E179" t="s">
        <v>50</v>
      </c>
      <c r="F179" s="6">
        <v>10700</v>
      </c>
      <c r="G179" s="6">
        <v>27</v>
      </c>
      <c r="H179" s="6">
        <v>0</v>
      </c>
      <c r="I179" s="2">
        <v>34781917</v>
      </c>
      <c r="J179" s="2">
        <v>0</v>
      </c>
      <c r="K179" s="2">
        <v>70937970</v>
      </c>
      <c r="L179" s="2">
        <v>98731</v>
      </c>
      <c r="M179" s="2">
        <v>59625222</v>
      </c>
      <c r="N179" s="2">
        <v>58404438</v>
      </c>
      <c r="O179" s="2">
        <v>1220784</v>
      </c>
      <c r="P179" s="2">
        <v>10161306</v>
      </c>
      <c r="Q179" s="5">
        <v>0.14319999999999999</v>
      </c>
      <c r="R179" t="s">
        <v>42</v>
      </c>
      <c r="S179" s="3">
        <v>0.18557245623653101</v>
      </c>
      <c r="T179" s="3">
        <v>4.5663161773588898</v>
      </c>
      <c r="U179" s="3">
        <v>0.90827868013420099</v>
      </c>
      <c r="V179" s="3">
        <v>2.47394357246037</v>
      </c>
      <c r="W179" s="3">
        <v>1.1834856600917101</v>
      </c>
      <c r="X179" s="3">
        <v>1.26052569212905</v>
      </c>
      <c r="Y179" s="3">
        <v>8.4682520140619708</v>
      </c>
      <c r="Z179" s="3">
        <v>1.38091501230255</v>
      </c>
      <c r="AA179" s="3">
        <v>0</v>
      </c>
      <c r="AB179" s="3">
        <v>0</v>
      </c>
      <c r="AC179" s="3">
        <v>24.6813236973091</v>
      </c>
      <c r="AD179" s="3">
        <v>-0.62686823918106604</v>
      </c>
      <c r="AE179" s="3">
        <v>1.7209175847575</v>
      </c>
      <c r="AF179" s="3">
        <v>0</v>
      </c>
      <c r="AG179" s="3">
        <v>-7.9231941248497001E-2</v>
      </c>
      <c r="AH179" s="2">
        <v>5000000</v>
      </c>
      <c r="AI179" s="3">
        <v>0</v>
      </c>
      <c r="AJ179" s="3">
        <v>0</v>
      </c>
      <c r="AL179">
        <f t="shared" si="2"/>
        <v>1</v>
      </c>
    </row>
    <row r="180" spans="1:38" ht="14.45" customHeight="1" x14ac:dyDescent="0.25">
      <c r="A180">
        <v>6275</v>
      </c>
      <c r="B180" s="1">
        <v>45930</v>
      </c>
      <c r="C180">
        <v>1</v>
      </c>
      <c r="D180" s="16" t="s">
        <v>249</v>
      </c>
      <c r="E180" t="s">
        <v>65</v>
      </c>
      <c r="F180" s="6">
        <v>39710</v>
      </c>
      <c r="G180" s="6">
        <v>130</v>
      </c>
      <c r="H180" s="6">
        <v>2</v>
      </c>
      <c r="I180" s="2">
        <v>475622707</v>
      </c>
      <c r="J180" s="2">
        <v>54361286</v>
      </c>
      <c r="K180" s="2">
        <v>615096046</v>
      </c>
      <c r="L180" s="2">
        <v>4347808</v>
      </c>
      <c r="M180" s="2">
        <v>541997645</v>
      </c>
      <c r="N180" s="2">
        <v>498777738</v>
      </c>
      <c r="O180" s="2">
        <v>43219907</v>
      </c>
      <c r="P180" s="2">
        <v>70231367</v>
      </c>
      <c r="Q180" s="5">
        <v>0.1142</v>
      </c>
      <c r="R180" t="s">
        <v>42</v>
      </c>
      <c r="S180" s="3">
        <v>0.94246701324646998</v>
      </c>
      <c r="T180" s="3">
        <v>3.9524220905169001</v>
      </c>
      <c r="U180" s="3">
        <v>0.76337510731978597</v>
      </c>
      <c r="V180" s="3">
        <v>1.80436843609319</v>
      </c>
      <c r="W180" s="3">
        <v>0.86296783975875202</v>
      </c>
      <c r="X180" s="3">
        <v>0.79017758081932798</v>
      </c>
      <c r="Y180" s="3">
        <v>12.219591283193999</v>
      </c>
      <c r="Z180" s="3">
        <v>0.856097532602491</v>
      </c>
      <c r="AA180" s="3">
        <v>71.366567590803101</v>
      </c>
      <c r="AB180" s="3">
        <v>77.403143811795701</v>
      </c>
      <c r="AC180" s="3">
        <v>12.551567759549499</v>
      </c>
      <c r="AD180" s="3">
        <v>-1.4007003451890701</v>
      </c>
      <c r="AE180" s="3">
        <v>7.0265298047453202</v>
      </c>
      <c r="AF180" s="3">
        <v>0</v>
      </c>
      <c r="AG180" s="3">
        <v>0</v>
      </c>
      <c r="AH180" s="2">
        <v>144038620</v>
      </c>
      <c r="AI180" s="3">
        <v>0.37732428018950598</v>
      </c>
      <c r="AJ180" s="3">
        <v>0.264289316766396</v>
      </c>
      <c r="AL180">
        <f t="shared" si="2"/>
        <v>1</v>
      </c>
    </row>
    <row r="181" spans="1:38" ht="14.45" customHeight="1" x14ac:dyDescent="0.25">
      <c r="A181">
        <v>5612</v>
      </c>
      <c r="B181" s="1">
        <v>45930</v>
      </c>
      <c r="C181">
        <v>1</v>
      </c>
      <c r="D181" s="16" t="s">
        <v>250</v>
      </c>
      <c r="E181" t="s">
        <v>71</v>
      </c>
      <c r="F181" s="6">
        <v>59059</v>
      </c>
      <c r="G181" s="6">
        <v>176</v>
      </c>
      <c r="H181" s="6">
        <v>2</v>
      </c>
      <c r="I181" s="2">
        <v>760863075</v>
      </c>
      <c r="J181" s="2">
        <v>61863060</v>
      </c>
      <c r="K181" s="2">
        <v>962540768</v>
      </c>
      <c r="L181" s="2">
        <v>1228331</v>
      </c>
      <c r="M181" s="2">
        <v>868535245</v>
      </c>
      <c r="N181" s="2">
        <v>758354945</v>
      </c>
      <c r="O181" s="2">
        <v>110180300</v>
      </c>
      <c r="P181" s="2">
        <v>89183620</v>
      </c>
      <c r="Q181" s="5">
        <v>9.2499999999999999E-2</v>
      </c>
      <c r="R181" t="s">
        <v>42</v>
      </c>
      <c r="S181" s="3">
        <v>0.170151199940309</v>
      </c>
      <c r="T181" s="3">
        <v>3.40753982484823</v>
      </c>
      <c r="U181" s="3">
        <v>0.84973699649592704</v>
      </c>
      <c r="V181" s="3">
        <v>1.9782889319474499</v>
      </c>
      <c r="W181" s="3">
        <v>0.808327306460496</v>
      </c>
      <c r="X181" s="3">
        <v>1.6020505397768201</v>
      </c>
      <c r="Y181" s="3">
        <v>16.877617212667499</v>
      </c>
      <c r="Z181" s="3">
        <v>4.7826473067587996</v>
      </c>
      <c r="AA181" s="3">
        <v>28.462009055026002</v>
      </c>
      <c r="AB181" s="3">
        <v>69.365944104982503</v>
      </c>
      <c r="AC181" s="3">
        <v>9.3480847763946304</v>
      </c>
      <c r="AD181" s="3">
        <v>-8.3388720933283498</v>
      </c>
      <c r="AE181" s="3">
        <v>11.4468190504737</v>
      </c>
      <c r="AF181" s="3">
        <v>2.0778340684267</v>
      </c>
      <c r="AG181" s="3">
        <v>0</v>
      </c>
      <c r="AH181" s="2">
        <v>120127281</v>
      </c>
      <c r="AI181" s="3">
        <v>3.3378326647875503E-2</v>
      </c>
      <c r="AJ181" s="3">
        <v>0.31124773809361</v>
      </c>
      <c r="AL181">
        <f t="shared" si="2"/>
        <v>1</v>
      </c>
    </row>
    <row r="182" spans="1:38" ht="14.45" customHeight="1" x14ac:dyDescent="0.25">
      <c r="A182">
        <v>23283</v>
      </c>
      <c r="B182" s="1">
        <v>45930</v>
      </c>
      <c r="C182">
        <v>1</v>
      </c>
      <c r="D182" s="16" t="s">
        <v>251</v>
      </c>
      <c r="E182" t="s">
        <v>43</v>
      </c>
      <c r="F182" s="6">
        <v>12792</v>
      </c>
      <c r="G182" s="6">
        <v>56</v>
      </c>
      <c r="H182" s="6">
        <v>2</v>
      </c>
      <c r="I182" s="2">
        <v>88591156</v>
      </c>
      <c r="J182" s="2">
        <v>6384291</v>
      </c>
      <c r="K182" s="2">
        <v>166425790</v>
      </c>
      <c r="L182" s="2">
        <v>-1273775</v>
      </c>
      <c r="M182" s="2">
        <v>148289702</v>
      </c>
      <c r="N182" s="2">
        <v>130430940</v>
      </c>
      <c r="O182" s="2">
        <v>17858762</v>
      </c>
      <c r="P182" s="2">
        <v>17372414</v>
      </c>
      <c r="Q182" s="5">
        <v>0.1042</v>
      </c>
      <c r="R182" t="s">
        <v>42</v>
      </c>
      <c r="S182" s="3">
        <v>-1.02049488043089</v>
      </c>
      <c r="T182" s="3">
        <v>4.0670146936561498</v>
      </c>
      <c r="U182" s="3">
        <v>1.13480690013458</v>
      </c>
      <c r="V182" s="3">
        <v>6.2330634899944197</v>
      </c>
      <c r="W182" s="3">
        <v>5.6258132583798801</v>
      </c>
      <c r="X182" s="3">
        <v>1.24510735586293</v>
      </c>
      <c r="Y182" s="3">
        <v>31.785697715930599</v>
      </c>
      <c r="Z182" s="3">
        <v>8.2138383301249895</v>
      </c>
      <c r="AA182" s="3">
        <v>29.892155459799699</v>
      </c>
      <c r="AB182" s="3">
        <v>36.749590471422103</v>
      </c>
      <c r="AC182" s="3">
        <v>17.8689709088958</v>
      </c>
      <c r="AD182" s="3">
        <v>1.46523102661495</v>
      </c>
      <c r="AE182" s="3">
        <v>10.7307659467923</v>
      </c>
      <c r="AF182" s="3">
        <v>3.7854709898027199</v>
      </c>
      <c r="AG182" s="3">
        <v>0</v>
      </c>
      <c r="AH182" s="2">
        <v>15000000</v>
      </c>
      <c r="AI182" s="3">
        <v>0</v>
      </c>
      <c r="AJ182" s="3">
        <v>0</v>
      </c>
      <c r="AL182">
        <f t="shared" si="2"/>
        <v>0</v>
      </c>
    </row>
    <row r="183" spans="1:38" ht="14.45" customHeight="1" x14ac:dyDescent="0.25">
      <c r="A183">
        <v>10308</v>
      </c>
      <c r="B183" s="1">
        <v>45930</v>
      </c>
      <c r="C183">
        <v>1</v>
      </c>
      <c r="D183" s="16" t="s">
        <v>252</v>
      </c>
      <c r="E183" t="s">
        <v>67</v>
      </c>
      <c r="F183" s="6">
        <v>243</v>
      </c>
      <c r="G183" s="6">
        <v>0</v>
      </c>
      <c r="H183" s="6">
        <v>2</v>
      </c>
      <c r="I183" s="2">
        <v>351870</v>
      </c>
      <c r="J183" s="2">
        <v>0</v>
      </c>
      <c r="K183" s="2">
        <v>472489</v>
      </c>
      <c r="L183" s="2">
        <v>-2957</v>
      </c>
      <c r="M183" s="2">
        <v>297463</v>
      </c>
      <c r="N183" s="2">
        <v>297463</v>
      </c>
      <c r="O183" s="2">
        <v>0</v>
      </c>
      <c r="P183" s="2">
        <v>171532</v>
      </c>
      <c r="Q183" s="5">
        <v>0.36299999999999999</v>
      </c>
      <c r="R183" t="s">
        <v>42</v>
      </c>
      <c r="S183" s="3">
        <v>-0.83444623402167395</v>
      </c>
      <c r="T183" s="3">
        <v>5.27193931146192</v>
      </c>
      <c r="U183" s="3">
        <v>1.15828069799807</v>
      </c>
      <c r="V183" s="3">
        <v>2.4438002671441201</v>
      </c>
      <c r="W183" s="3">
        <v>0</v>
      </c>
      <c r="X183" s="3">
        <v>2.2326427373745998</v>
      </c>
      <c r="Y183" s="3">
        <v>5.01305878786465</v>
      </c>
      <c r="Z183" s="3">
        <v>0</v>
      </c>
      <c r="AA183" s="3">
        <v>0</v>
      </c>
      <c r="AB183" s="3">
        <v>0</v>
      </c>
      <c r="AC183" s="3">
        <v>26.089496263405099</v>
      </c>
      <c r="AD183" s="3">
        <v>0</v>
      </c>
      <c r="AE183" s="3">
        <v>0</v>
      </c>
      <c r="AF183" s="3">
        <v>0</v>
      </c>
      <c r="AG183" s="3">
        <v>0</v>
      </c>
      <c r="AH183" s="2">
        <v>0</v>
      </c>
      <c r="AI183" s="3">
        <v>0</v>
      </c>
      <c r="AJ183" s="3">
        <v>0</v>
      </c>
      <c r="AL183">
        <f t="shared" si="2"/>
        <v>0</v>
      </c>
    </row>
    <row r="184" spans="1:38" ht="14.45" customHeight="1" x14ac:dyDescent="0.25">
      <c r="A184">
        <v>3316</v>
      </c>
      <c r="B184" s="1">
        <v>45930</v>
      </c>
      <c r="C184">
        <v>1</v>
      </c>
      <c r="D184" s="16" t="s">
        <v>253</v>
      </c>
      <c r="E184" t="s">
        <v>67</v>
      </c>
      <c r="F184" s="6">
        <v>5604</v>
      </c>
      <c r="G184" s="6">
        <v>9</v>
      </c>
      <c r="H184" s="6">
        <v>2</v>
      </c>
      <c r="I184" s="2">
        <v>22519687</v>
      </c>
      <c r="J184" s="2">
        <v>43295</v>
      </c>
      <c r="K184" s="2">
        <v>50257771</v>
      </c>
      <c r="L184" s="2">
        <v>180431</v>
      </c>
      <c r="M184" s="2">
        <v>46442807</v>
      </c>
      <c r="N184" s="2">
        <v>42530283</v>
      </c>
      <c r="O184" s="2">
        <v>3912524</v>
      </c>
      <c r="P184" s="2">
        <v>4515492</v>
      </c>
      <c r="Q184" s="5">
        <v>8.9700000000000002E-2</v>
      </c>
      <c r="R184" t="s">
        <v>42</v>
      </c>
      <c r="S184" s="3">
        <v>0.47868152900506999</v>
      </c>
      <c r="T184" s="3">
        <v>3.28019853221637</v>
      </c>
      <c r="U184" s="3">
        <v>0.87974424552429697</v>
      </c>
      <c r="V184" s="3">
        <v>1.4477332655644799</v>
      </c>
      <c r="W184" s="3">
        <v>0.57519449537642298</v>
      </c>
      <c r="X184" s="3">
        <v>0.78360769401457497</v>
      </c>
      <c r="Y184" s="3">
        <v>7.2201434528064699</v>
      </c>
      <c r="Z184" s="3">
        <v>0.178939526412626</v>
      </c>
      <c r="AA184" s="3">
        <v>0</v>
      </c>
      <c r="AB184" s="3">
        <v>0.95881024703398898</v>
      </c>
      <c r="AC184" s="3">
        <v>29.420518868614401</v>
      </c>
      <c r="AD184" s="3">
        <v>-16.428132305405502</v>
      </c>
      <c r="AE184" s="3">
        <v>7.7849135012374502</v>
      </c>
      <c r="AF184" s="3">
        <v>0</v>
      </c>
      <c r="AG184" s="3">
        <v>0</v>
      </c>
      <c r="AH184" s="2">
        <v>1000000</v>
      </c>
      <c r="AI184" s="3">
        <v>0</v>
      </c>
      <c r="AJ184" s="3">
        <v>0</v>
      </c>
      <c r="AL184">
        <f t="shared" si="2"/>
        <v>1</v>
      </c>
    </row>
    <row r="185" spans="1:38" ht="14.45" customHeight="1" x14ac:dyDescent="0.25">
      <c r="A185">
        <v>23753</v>
      </c>
      <c r="B185" s="1">
        <v>45930</v>
      </c>
      <c r="C185">
        <v>1</v>
      </c>
      <c r="D185" s="16" t="s">
        <v>254</v>
      </c>
      <c r="E185" t="s">
        <v>59</v>
      </c>
      <c r="F185" s="6">
        <v>1669</v>
      </c>
      <c r="G185" s="6">
        <v>1</v>
      </c>
      <c r="H185" s="6">
        <v>4</v>
      </c>
      <c r="I185" s="2">
        <v>5075273</v>
      </c>
      <c r="J185" s="2">
        <v>0</v>
      </c>
      <c r="K185" s="2">
        <v>18941417</v>
      </c>
      <c r="L185" s="2">
        <v>147850</v>
      </c>
      <c r="M185" s="2">
        <v>16870318</v>
      </c>
      <c r="N185" s="2">
        <v>16806586</v>
      </c>
      <c r="O185" s="2">
        <v>63732</v>
      </c>
      <c r="P185" s="2">
        <v>2061350</v>
      </c>
      <c r="Q185" s="5">
        <v>0.10879999999999999</v>
      </c>
      <c r="R185" t="s">
        <v>42</v>
      </c>
      <c r="S185" s="3">
        <v>1.0407528292805801</v>
      </c>
      <c r="T185" s="3">
        <v>2.7650166475577498</v>
      </c>
      <c r="U185" s="3">
        <v>0.72051943446139999</v>
      </c>
      <c r="V185" s="3">
        <v>9.3413694199307104E-2</v>
      </c>
      <c r="W185" s="3">
        <v>3.5190225235174503E-2</v>
      </c>
      <c r="X185" s="3">
        <v>0.37357596330286102</v>
      </c>
      <c r="Y185" s="3">
        <v>0.229994906250758</v>
      </c>
      <c r="Z185" s="3">
        <v>0.26807674582191299</v>
      </c>
      <c r="AA185" s="3">
        <v>0</v>
      </c>
      <c r="AB185" s="3">
        <v>0</v>
      </c>
      <c r="AC185" s="3">
        <v>33.814048864454001</v>
      </c>
      <c r="AD185" s="3">
        <v>0</v>
      </c>
      <c r="AE185" s="3">
        <v>0.33646901918689598</v>
      </c>
      <c r="AF185" s="3">
        <v>0</v>
      </c>
      <c r="AG185" s="3">
        <v>0</v>
      </c>
      <c r="AH185" s="2">
        <v>500000</v>
      </c>
      <c r="AI185" s="3">
        <v>0</v>
      </c>
      <c r="AJ185" s="3">
        <v>0</v>
      </c>
      <c r="AL185">
        <f t="shared" si="2"/>
        <v>1</v>
      </c>
    </row>
    <row r="186" spans="1:38" ht="14.45" customHeight="1" x14ac:dyDescent="0.25">
      <c r="A186">
        <v>24077</v>
      </c>
      <c r="B186" s="1">
        <v>45930</v>
      </c>
      <c r="C186">
        <v>1</v>
      </c>
      <c r="D186" s="16" t="s">
        <v>255</v>
      </c>
      <c r="E186" t="s">
        <v>53</v>
      </c>
      <c r="F186" s="6">
        <v>157770</v>
      </c>
      <c r="G186" s="6">
        <v>471</v>
      </c>
      <c r="H186" s="6">
        <v>27</v>
      </c>
      <c r="I186" s="2">
        <v>2655415617</v>
      </c>
      <c r="J186" s="2">
        <v>359692817</v>
      </c>
      <c r="K186" s="2">
        <v>3010625934</v>
      </c>
      <c r="L186" s="2">
        <v>33494144</v>
      </c>
      <c r="M186" s="2">
        <v>2510059029</v>
      </c>
      <c r="N186" s="2">
        <v>2148533124</v>
      </c>
      <c r="O186" s="2">
        <v>361525905</v>
      </c>
      <c r="P186" s="2">
        <v>361863312</v>
      </c>
      <c r="Q186" s="5">
        <v>0.1201</v>
      </c>
      <c r="R186" t="s">
        <v>42</v>
      </c>
      <c r="S186" s="3">
        <v>1.4833745422278899</v>
      </c>
      <c r="T186" s="3">
        <v>3.5567384218690998</v>
      </c>
      <c r="U186" s="3">
        <v>0.59826303570686701</v>
      </c>
      <c r="V186" s="3">
        <v>1.1955529596480501</v>
      </c>
      <c r="W186" s="3">
        <v>0.63645114127533597</v>
      </c>
      <c r="X186" s="3">
        <v>1.1791274329919701</v>
      </c>
      <c r="Y186" s="3">
        <v>8.7731745516108006</v>
      </c>
      <c r="Z186" s="3">
        <v>2.98321013543368</v>
      </c>
      <c r="AA186" s="3">
        <v>96.742365526129902</v>
      </c>
      <c r="AB186" s="3">
        <v>99.400189262624096</v>
      </c>
      <c r="AC186" s="3">
        <v>4.5524033873548602</v>
      </c>
      <c r="AD186" s="3">
        <v>-1.5232143788038901</v>
      </c>
      <c r="AE186" s="3">
        <v>12.008330258408</v>
      </c>
      <c r="AF186" s="3">
        <v>3.8031958307046199</v>
      </c>
      <c r="AG186" s="3">
        <v>0</v>
      </c>
      <c r="AH186" s="2">
        <v>800522861</v>
      </c>
      <c r="AI186" s="3">
        <v>1.5738307286592199</v>
      </c>
      <c r="AJ186" s="3">
        <v>2.0346251625530898</v>
      </c>
      <c r="AL186">
        <f t="shared" si="2"/>
        <v>1</v>
      </c>
    </row>
    <row r="187" spans="1:38" ht="14.45" customHeight="1" x14ac:dyDescent="0.25">
      <c r="A187">
        <v>24969</v>
      </c>
      <c r="B187" s="1">
        <v>45930</v>
      </c>
      <c r="C187">
        <v>1</v>
      </c>
      <c r="D187" s="16" t="s">
        <v>256</v>
      </c>
      <c r="E187" t="s">
        <v>71</v>
      </c>
      <c r="F187" s="6">
        <v>211817</v>
      </c>
      <c r="G187" s="6">
        <v>403</v>
      </c>
      <c r="H187" s="6">
        <v>72</v>
      </c>
      <c r="I187" s="2">
        <v>1724044322</v>
      </c>
      <c r="J187" s="2">
        <v>288788456</v>
      </c>
      <c r="K187" s="2">
        <v>2538611569</v>
      </c>
      <c r="L187" s="2">
        <v>21871818</v>
      </c>
      <c r="M187" s="2">
        <v>2283301613</v>
      </c>
      <c r="N187" s="2">
        <v>2109849101</v>
      </c>
      <c r="O187" s="2">
        <v>173452512</v>
      </c>
      <c r="P187" s="2">
        <v>281974050</v>
      </c>
      <c r="Q187" s="5">
        <v>0.111</v>
      </c>
      <c r="R187" t="s">
        <v>42</v>
      </c>
      <c r="S187" s="3">
        <v>1.14875486884697</v>
      </c>
      <c r="T187" s="3">
        <v>3.6167709331562299</v>
      </c>
      <c r="U187" s="3">
        <v>0.72505221971181599</v>
      </c>
      <c r="V187" s="3">
        <v>1.1054083562011801</v>
      </c>
      <c r="W187" s="3">
        <v>0.505895926728965</v>
      </c>
      <c r="X187" s="3">
        <v>1.39876566351987</v>
      </c>
      <c r="Y187" s="3">
        <v>6.7586822262545097</v>
      </c>
      <c r="Z187" s="3">
        <v>4.6204425549088697</v>
      </c>
      <c r="AA187" s="3">
        <v>102.40953520368301</v>
      </c>
      <c r="AB187" s="3">
        <v>102.416678414202</v>
      </c>
      <c r="AC187" s="3">
        <v>10.079546241916599</v>
      </c>
      <c r="AD187" s="3">
        <v>-19.507159967380002</v>
      </c>
      <c r="AE187" s="3">
        <v>6.83257392025223</v>
      </c>
      <c r="AF187" s="3">
        <v>0</v>
      </c>
      <c r="AG187" s="3">
        <v>0</v>
      </c>
      <c r="AH187" s="2">
        <v>1124606280</v>
      </c>
      <c r="AI187" s="3">
        <v>2.5472599340258402</v>
      </c>
      <c r="AJ187" s="3">
        <v>2.61075194685468</v>
      </c>
      <c r="AL187">
        <f t="shared" si="2"/>
        <v>1</v>
      </c>
    </row>
    <row r="188" spans="1:38" ht="14.45" customHeight="1" x14ac:dyDescent="0.25">
      <c r="A188">
        <v>67639</v>
      </c>
      <c r="B188" s="1">
        <v>45930</v>
      </c>
      <c r="C188">
        <v>2</v>
      </c>
      <c r="D188" s="16" t="s">
        <v>257</v>
      </c>
      <c r="E188" t="s">
        <v>55</v>
      </c>
      <c r="F188" s="6">
        <v>1864</v>
      </c>
      <c r="G188" s="6">
        <v>4</v>
      </c>
      <c r="H188" s="6">
        <v>0</v>
      </c>
      <c r="I188" s="2">
        <v>7500394</v>
      </c>
      <c r="J188" s="2">
        <v>0</v>
      </c>
      <c r="K188" s="2">
        <v>19241056</v>
      </c>
      <c r="L188" s="2">
        <v>19046</v>
      </c>
      <c r="M188" s="2">
        <v>16397051</v>
      </c>
      <c r="N188" s="2">
        <v>15753493</v>
      </c>
      <c r="O188" s="2">
        <v>643558</v>
      </c>
      <c r="P188" s="2">
        <v>2482245</v>
      </c>
      <c r="Q188" s="5">
        <v>0.12889999999999999</v>
      </c>
      <c r="R188" t="s">
        <v>42</v>
      </c>
      <c r="S188" s="3">
        <v>0.13198166808862599</v>
      </c>
      <c r="T188" s="3">
        <v>3.1477690205776598</v>
      </c>
      <c r="U188" s="3">
        <v>0.91327094569608203</v>
      </c>
      <c r="V188" s="3">
        <v>0.61675426650919896</v>
      </c>
      <c r="W188" s="3">
        <v>0</v>
      </c>
      <c r="X188" s="3">
        <v>0.83476948010997798</v>
      </c>
      <c r="Y188" s="3">
        <v>1.86359525349029</v>
      </c>
      <c r="Z188" s="3">
        <v>0.96944499837848397</v>
      </c>
      <c r="AA188" s="3">
        <v>0</v>
      </c>
      <c r="AB188" s="3">
        <v>0</v>
      </c>
      <c r="AC188" s="3">
        <v>29.456002830613901</v>
      </c>
      <c r="AD188" s="3">
        <v>0</v>
      </c>
      <c r="AE188" s="3">
        <v>3.3447124731615601</v>
      </c>
      <c r="AF188" s="3">
        <v>0</v>
      </c>
      <c r="AG188" s="3">
        <v>0</v>
      </c>
      <c r="AH188" s="2">
        <v>300000</v>
      </c>
      <c r="AI188" s="3">
        <v>0</v>
      </c>
      <c r="AJ188" s="3">
        <v>0</v>
      </c>
      <c r="AL188">
        <f t="shared" si="2"/>
        <v>1</v>
      </c>
    </row>
    <row r="189" spans="1:38" ht="14.45" customHeight="1" x14ac:dyDescent="0.25">
      <c r="A189">
        <v>567</v>
      </c>
      <c r="B189" s="1">
        <v>45930</v>
      </c>
      <c r="C189">
        <v>1</v>
      </c>
      <c r="D189" s="16" t="s">
        <v>258</v>
      </c>
      <c r="E189" t="s">
        <v>67</v>
      </c>
      <c r="F189" s="6">
        <v>2005</v>
      </c>
      <c r="G189" s="6">
        <v>4</v>
      </c>
      <c r="H189" s="6">
        <v>3</v>
      </c>
      <c r="I189" s="2">
        <v>3081094</v>
      </c>
      <c r="J189" s="2">
        <v>0</v>
      </c>
      <c r="K189" s="2">
        <v>16337812</v>
      </c>
      <c r="L189" s="2">
        <v>87308</v>
      </c>
      <c r="M189" s="2">
        <v>14663651</v>
      </c>
      <c r="N189" s="2">
        <v>14663651</v>
      </c>
      <c r="O189" s="2">
        <v>0</v>
      </c>
      <c r="P189" s="2">
        <v>1574949</v>
      </c>
      <c r="Q189" s="5">
        <v>9.64E-2</v>
      </c>
      <c r="R189" t="s">
        <v>42</v>
      </c>
      <c r="S189" s="3">
        <v>0.71252299063464997</v>
      </c>
      <c r="T189" s="3">
        <v>3.3621474731948999</v>
      </c>
      <c r="U189" s="3">
        <v>0.834607350873669</v>
      </c>
      <c r="V189" s="3">
        <v>1.1903564123652199</v>
      </c>
      <c r="W189" s="3">
        <v>0.38278611428278397</v>
      </c>
      <c r="X189" s="3">
        <v>0.28265934113013103</v>
      </c>
      <c r="Y189" s="3">
        <v>2.3287103264931099</v>
      </c>
      <c r="Z189" s="3">
        <v>0.111749650306137</v>
      </c>
      <c r="AA189" s="3">
        <v>0</v>
      </c>
      <c r="AB189" s="3">
        <v>0</v>
      </c>
      <c r="AC189" s="3">
        <v>10.697919647992</v>
      </c>
      <c r="AD189" s="3">
        <v>0</v>
      </c>
      <c r="AE189" s="3">
        <v>0</v>
      </c>
      <c r="AF189" s="3">
        <v>0</v>
      </c>
      <c r="AG189" s="3">
        <v>0</v>
      </c>
      <c r="AH189" s="2">
        <v>750000</v>
      </c>
      <c r="AI189" s="3">
        <v>0</v>
      </c>
      <c r="AJ189" s="3">
        <v>0</v>
      </c>
      <c r="AL189">
        <f t="shared" si="2"/>
        <v>1</v>
      </c>
    </row>
    <row r="190" spans="1:38" ht="14.45" customHeight="1" x14ac:dyDescent="0.25">
      <c r="A190">
        <v>900</v>
      </c>
      <c r="B190" s="1">
        <v>45930</v>
      </c>
      <c r="C190">
        <v>1</v>
      </c>
      <c r="D190" s="16" t="s">
        <v>259</v>
      </c>
      <c r="E190" t="s">
        <v>59</v>
      </c>
      <c r="F190" s="6">
        <v>974</v>
      </c>
      <c r="G190" s="6">
        <v>1</v>
      </c>
      <c r="H190" s="6">
        <v>2</v>
      </c>
      <c r="I190" s="2">
        <v>3141499</v>
      </c>
      <c r="J190" s="2">
        <v>0</v>
      </c>
      <c r="K190" s="2">
        <v>12042782</v>
      </c>
      <c r="L190" s="2">
        <v>-97274</v>
      </c>
      <c r="M190" s="2">
        <v>11267924</v>
      </c>
      <c r="N190" s="2">
        <v>11081843</v>
      </c>
      <c r="O190" s="2">
        <v>186081</v>
      </c>
      <c r="P190" s="2">
        <v>777282</v>
      </c>
      <c r="Q190" s="5">
        <v>6.4399999999999999E-2</v>
      </c>
      <c r="R190" t="s">
        <v>120</v>
      </c>
      <c r="S190" s="3">
        <v>-1.07698259975699</v>
      </c>
      <c r="T190" s="3">
        <v>1.41340541855971</v>
      </c>
      <c r="U190" s="3">
        <v>1.9197038989225601</v>
      </c>
      <c r="V190" s="3">
        <v>2.7486878079540999</v>
      </c>
      <c r="W190" s="3">
        <v>2.2163304842688198</v>
      </c>
      <c r="X190" s="3">
        <v>2.3058418926760802</v>
      </c>
      <c r="Y190" s="3">
        <v>11.109224194050601</v>
      </c>
      <c r="Z190" s="3">
        <v>5.0069344201975596</v>
      </c>
      <c r="AA190" s="3">
        <v>0</v>
      </c>
      <c r="AB190" s="3">
        <v>0</v>
      </c>
      <c r="AC190" s="3">
        <v>36.59606227199</v>
      </c>
      <c r="AD190" s="3">
        <v>0</v>
      </c>
      <c r="AE190" s="3">
        <v>1.5451662248806</v>
      </c>
      <c r="AF190" s="3">
        <v>0</v>
      </c>
      <c r="AG190" s="3">
        <v>-37.537213006347798</v>
      </c>
      <c r="AH190" s="2">
        <v>300000</v>
      </c>
      <c r="AI190" s="3">
        <v>0</v>
      </c>
      <c r="AJ190" s="3">
        <v>0</v>
      </c>
      <c r="AL190">
        <f t="shared" si="2"/>
        <v>0</v>
      </c>
    </row>
    <row r="191" spans="1:38" ht="14.45" customHeight="1" x14ac:dyDescent="0.25">
      <c r="A191">
        <v>24694</v>
      </c>
      <c r="B191" s="1">
        <v>45930</v>
      </c>
      <c r="C191">
        <v>1</v>
      </c>
      <c r="D191" s="16" t="s">
        <v>260</v>
      </c>
      <c r="E191" t="s">
        <v>245</v>
      </c>
      <c r="F191" s="6">
        <v>1537194</v>
      </c>
      <c r="G191" s="6">
        <v>3311</v>
      </c>
      <c r="H191" s="6">
        <v>203</v>
      </c>
      <c r="I191" s="2">
        <v>16419604159</v>
      </c>
      <c r="J191" s="2">
        <v>1542150817</v>
      </c>
      <c r="K191" s="2">
        <v>23323084172</v>
      </c>
      <c r="L191" s="2">
        <v>255676653</v>
      </c>
      <c r="M191" s="2">
        <v>20428545209</v>
      </c>
      <c r="N191" s="2">
        <v>18059371325</v>
      </c>
      <c r="O191" s="2">
        <v>2369173884</v>
      </c>
      <c r="P191" s="2">
        <v>2594006618</v>
      </c>
      <c r="Q191" s="5">
        <v>0.11459999999999999</v>
      </c>
      <c r="R191" t="s">
        <v>42</v>
      </c>
      <c r="S191" s="3">
        <v>1.46165147579094</v>
      </c>
      <c r="T191" s="3">
        <v>3.54703692087103</v>
      </c>
      <c r="U191" s="3">
        <v>0.56718560749394598</v>
      </c>
      <c r="V191" s="3">
        <v>2.44122880258529</v>
      </c>
      <c r="W191" s="3">
        <v>1.2835279520699201</v>
      </c>
      <c r="X191" s="3">
        <v>1.88546030100432</v>
      </c>
      <c r="Y191" s="3">
        <v>15.4525475462762</v>
      </c>
      <c r="Z191" s="3">
        <v>4.1914650196162304</v>
      </c>
      <c r="AA191" s="3">
        <v>58.0692356969152</v>
      </c>
      <c r="AB191" s="3">
        <v>59.450535179783401</v>
      </c>
      <c r="AC191" s="3">
        <v>14.315262987423701</v>
      </c>
      <c r="AD191" s="3">
        <v>8.0073889772936599E-2</v>
      </c>
      <c r="AE191" s="3">
        <v>10.1580642874164</v>
      </c>
      <c r="AF191" s="3">
        <v>0</v>
      </c>
      <c r="AG191" s="3">
        <v>-0.48889551445238399</v>
      </c>
      <c r="AH191" s="2">
        <v>8414424365</v>
      </c>
      <c r="AI191" s="3">
        <v>0.68495422782302295</v>
      </c>
      <c r="AJ191" s="3">
        <v>0.87073143311463996</v>
      </c>
      <c r="AL191">
        <f t="shared" si="2"/>
        <v>1</v>
      </c>
    </row>
    <row r="192" spans="1:38" ht="14.45" customHeight="1" x14ac:dyDescent="0.25">
      <c r="A192">
        <v>65595</v>
      </c>
      <c r="B192" s="1">
        <v>45930</v>
      </c>
      <c r="C192">
        <v>2</v>
      </c>
      <c r="D192" s="16" t="s">
        <v>261</v>
      </c>
      <c r="E192" t="s">
        <v>84</v>
      </c>
      <c r="F192" s="6">
        <v>67235</v>
      </c>
      <c r="G192" s="6">
        <v>286</v>
      </c>
      <c r="H192" s="6">
        <v>4</v>
      </c>
      <c r="I192" s="2">
        <v>474783823</v>
      </c>
      <c r="J192" s="2">
        <v>305765</v>
      </c>
      <c r="K192" s="2">
        <v>649692585</v>
      </c>
      <c r="L192" s="2">
        <v>1285068</v>
      </c>
      <c r="M192" s="2">
        <v>535532593</v>
      </c>
      <c r="N192" s="2">
        <v>501364459</v>
      </c>
      <c r="O192" s="2">
        <v>34168134</v>
      </c>
      <c r="P192" s="2">
        <v>101333732</v>
      </c>
      <c r="Q192" s="5">
        <v>0.15540000000000001</v>
      </c>
      <c r="R192" t="s">
        <v>42</v>
      </c>
      <c r="S192" s="3">
        <v>0.26372842165037202</v>
      </c>
      <c r="T192" s="3">
        <v>5.4963369072979802</v>
      </c>
      <c r="U192" s="3">
        <v>0.720213698068213</v>
      </c>
      <c r="V192" s="3">
        <v>3.9610064810485301</v>
      </c>
      <c r="W192" s="3">
        <v>2.3695308169756202</v>
      </c>
      <c r="X192" s="3">
        <v>3.8015791873347</v>
      </c>
      <c r="Y192" s="3">
        <v>18.558694749345701</v>
      </c>
      <c r="Z192" s="3">
        <v>8.5652830786889407</v>
      </c>
      <c r="AA192" s="3">
        <v>0</v>
      </c>
      <c r="AB192" s="3">
        <v>0.30174058920478702</v>
      </c>
      <c r="AC192" s="3">
        <v>21.2485726614842</v>
      </c>
      <c r="AD192" s="3">
        <v>0</v>
      </c>
      <c r="AE192" s="3">
        <v>5.2591232821288898</v>
      </c>
      <c r="AF192" s="3">
        <v>0</v>
      </c>
      <c r="AG192" s="3">
        <v>0</v>
      </c>
      <c r="AH192" s="2">
        <v>45000000</v>
      </c>
      <c r="AI192" s="3">
        <v>5.9555686748021898E-2</v>
      </c>
      <c r="AJ192" s="3">
        <v>0.30812345883007602</v>
      </c>
      <c r="AL192">
        <f t="shared" si="2"/>
        <v>1</v>
      </c>
    </row>
    <row r="193" spans="1:38" ht="14.45" customHeight="1" x14ac:dyDescent="0.25">
      <c r="A193">
        <v>23957</v>
      </c>
      <c r="B193" s="1">
        <v>45930</v>
      </c>
      <c r="C193">
        <v>1</v>
      </c>
      <c r="D193" s="16" t="s">
        <v>262</v>
      </c>
      <c r="E193" t="s">
        <v>55</v>
      </c>
      <c r="F193" s="6">
        <v>381912</v>
      </c>
      <c r="G193" s="6">
        <v>731</v>
      </c>
      <c r="H193" s="6">
        <v>61</v>
      </c>
      <c r="I193" s="2">
        <v>5474016191</v>
      </c>
      <c r="J193" s="2">
        <v>977670</v>
      </c>
      <c r="K193" s="2">
        <v>9238945210</v>
      </c>
      <c r="L193" s="2">
        <v>42259936</v>
      </c>
      <c r="M193" s="2">
        <v>8109804880</v>
      </c>
      <c r="N193" s="2">
        <v>7128448816</v>
      </c>
      <c r="O193" s="2">
        <v>981356064</v>
      </c>
      <c r="P193" s="2">
        <v>1042250140</v>
      </c>
      <c r="Q193" s="5">
        <v>0.1128</v>
      </c>
      <c r="R193" t="s">
        <v>42</v>
      </c>
      <c r="S193" s="3">
        <v>0.60988110712405996</v>
      </c>
      <c r="T193" s="3">
        <v>2.02281231336941</v>
      </c>
      <c r="U193" s="3">
        <v>0.63564779521625303</v>
      </c>
      <c r="V193" s="3">
        <v>0.75556444403655199</v>
      </c>
      <c r="W193" s="3">
        <v>0.50064082830185397</v>
      </c>
      <c r="X193" s="3">
        <v>0.91817521626325804</v>
      </c>
      <c r="Y193" s="3">
        <v>3.9683103328726799</v>
      </c>
      <c r="Z193" s="3">
        <v>2.0702906309995801</v>
      </c>
      <c r="AA193" s="3">
        <v>9.3803777277496905E-2</v>
      </c>
      <c r="AB193" s="3">
        <v>9.3803777277496905E-2</v>
      </c>
      <c r="AC193" s="3">
        <v>26.2141501648758</v>
      </c>
      <c r="AD193" s="3">
        <v>-0.34221592908589099</v>
      </c>
      <c r="AE193" s="3">
        <v>10.621949169455</v>
      </c>
      <c r="AF193" s="3">
        <v>0</v>
      </c>
      <c r="AG193" s="3">
        <v>0</v>
      </c>
      <c r="AH193" s="2">
        <v>2753786042</v>
      </c>
      <c r="AI193" s="3">
        <v>0.15494543373244399</v>
      </c>
      <c r="AJ193" s="3">
        <v>0.15494543373244399</v>
      </c>
      <c r="AL193">
        <f t="shared" si="2"/>
        <v>1</v>
      </c>
    </row>
    <row r="194" spans="1:38" ht="14.45" customHeight="1" x14ac:dyDescent="0.25">
      <c r="A194">
        <v>67622</v>
      </c>
      <c r="B194" s="1">
        <v>45930</v>
      </c>
      <c r="C194">
        <v>2</v>
      </c>
      <c r="D194" s="16" t="s">
        <v>263</v>
      </c>
      <c r="E194" t="s">
        <v>55</v>
      </c>
      <c r="F194" s="6">
        <v>390</v>
      </c>
      <c r="G194" s="6">
        <v>0</v>
      </c>
      <c r="H194" s="6">
        <v>2</v>
      </c>
      <c r="I194" s="2">
        <v>985636</v>
      </c>
      <c r="J194" s="2">
        <v>0</v>
      </c>
      <c r="K194" s="2">
        <v>1763936</v>
      </c>
      <c r="L194" s="2">
        <v>-7051</v>
      </c>
      <c r="M194" s="2">
        <v>1595334</v>
      </c>
      <c r="N194" s="2">
        <v>1595334</v>
      </c>
      <c r="O194" s="2">
        <v>0</v>
      </c>
      <c r="P194" s="2">
        <v>168022</v>
      </c>
      <c r="Q194" s="5">
        <v>9.5299999999999996E-2</v>
      </c>
      <c r="R194" t="s">
        <v>42</v>
      </c>
      <c r="S194" s="3">
        <v>-0.53297474133604195</v>
      </c>
      <c r="T194" s="3">
        <v>3.3083588822572501</v>
      </c>
      <c r="U194" s="3">
        <v>1.1577239615789601</v>
      </c>
      <c r="V194" s="3">
        <v>0.84645853032965501</v>
      </c>
      <c r="W194" s="3">
        <v>0</v>
      </c>
      <c r="X194" s="3">
        <v>1.0493731965958999</v>
      </c>
      <c r="Y194" s="3">
        <v>4.9654211948435298</v>
      </c>
      <c r="Z194" s="3">
        <v>0</v>
      </c>
      <c r="AA194" s="3">
        <v>0</v>
      </c>
      <c r="AB194" s="3">
        <v>0</v>
      </c>
      <c r="AC194" s="3">
        <v>43.946492389746602</v>
      </c>
      <c r="AD194" s="3">
        <v>0</v>
      </c>
      <c r="AE194" s="3">
        <v>0</v>
      </c>
      <c r="AF194" s="3">
        <v>0</v>
      </c>
      <c r="AG194" s="3">
        <v>0</v>
      </c>
      <c r="AH194" s="2">
        <v>85000</v>
      </c>
      <c r="AI194" s="3">
        <v>0</v>
      </c>
      <c r="AJ194" s="3">
        <v>0</v>
      </c>
      <c r="AL194">
        <f t="shared" si="2"/>
        <v>0</v>
      </c>
    </row>
    <row r="195" spans="1:38" ht="14.45" customHeight="1" x14ac:dyDescent="0.25">
      <c r="A195">
        <v>18273</v>
      </c>
      <c r="B195" s="1">
        <v>45930</v>
      </c>
      <c r="C195">
        <v>1</v>
      </c>
      <c r="D195" s="16" t="s">
        <v>264</v>
      </c>
      <c r="E195" t="s">
        <v>43</v>
      </c>
      <c r="F195" s="6">
        <v>6804</v>
      </c>
      <c r="G195" s="6">
        <v>24</v>
      </c>
      <c r="H195" s="6">
        <v>0</v>
      </c>
      <c r="I195" s="2">
        <v>72930941</v>
      </c>
      <c r="J195" s="2">
        <v>0</v>
      </c>
      <c r="K195" s="2">
        <v>113633078</v>
      </c>
      <c r="L195" s="2">
        <v>1595725</v>
      </c>
      <c r="M195" s="2">
        <v>96700612</v>
      </c>
      <c r="N195" s="2">
        <v>84918365</v>
      </c>
      <c r="O195" s="2">
        <v>11782247</v>
      </c>
      <c r="P195" s="2">
        <v>15836828</v>
      </c>
      <c r="Q195" s="5">
        <v>0.1394</v>
      </c>
      <c r="R195" t="s">
        <v>42</v>
      </c>
      <c r="S195" s="3">
        <v>1.87237147033308</v>
      </c>
      <c r="T195" s="3">
        <v>4.4770707815670798</v>
      </c>
      <c r="U195" s="3">
        <v>0.74810926588615301</v>
      </c>
      <c r="V195" s="3">
        <v>2.5135449712626099</v>
      </c>
      <c r="W195" s="3">
        <v>2.0019116440579001</v>
      </c>
      <c r="X195" s="3">
        <v>0.82340497978766003</v>
      </c>
      <c r="Y195" s="3">
        <v>11.575247265424601</v>
      </c>
      <c r="Z195" s="3">
        <v>0.79513397506116801</v>
      </c>
      <c r="AA195" s="3">
        <v>0</v>
      </c>
      <c r="AB195" s="3">
        <v>0</v>
      </c>
      <c r="AC195" s="3">
        <v>24.9686970549192</v>
      </c>
      <c r="AD195" s="3">
        <v>0</v>
      </c>
      <c r="AE195" s="3">
        <v>10.3686771557838</v>
      </c>
      <c r="AF195" s="3">
        <v>0</v>
      </c>
      <c r="AG195" s="3">
        <v>-0.162096854243792</v>
      </c>
      <c r="AH195" s="2">
        <v>1483951</v>
      </c>
      <c r="AI195" s="3">
        <v>3.1571978934165301E-2</v>
      </c>
      <c r="AJ195" s="3">
        <v>3.1571978934165301E-2</v>
      </c>
      <c r="AL195">
        <f t="shared" si="2"/>
        <v>1</v>
      </c>
    </row>
    <row r="196" spans="1:38" ht="14.45" customHeight="1" x14ac:dyDescent="0.25">
      <c r="A196">
        <v>68659</v>
      </c>
      <c r="B196" s="1">
        <v>45930</v>
      </c>
      <c r="C196">
        <v>2</v>
      </c>
      <c r="D196" s="16" t="s">
        <v>265</v>
      </c>
      <c r="E196" t="s">
        <v>77</v>
      </c>
      <c r="F196" s="6">
        <v>170351</v>
      </c>
      <c r="G196" s="6">
        <v>344</v>
      </c>
      <c r="H196" s="6">
        <v>19</v>
      </c>
      <c r="I196" s="2">
        <v>1713296493</v>
      </c>
      <c r="J196" s="2">
        <v>5198839</v>
      </c>
      <c r="K196" s="2">
        <v>2556306763</v>
      </c>
      <c r="L196" s="2">
        <v>13118708</v>
      </c>
      <c r="M196" s="2">
        <v>2260020329</v>
      </c>
      <c r="N196" s="2">
        <v>2129655140</v>
      </c>
      <c r="O196" s="2">
        <v>130365189</v>
      </c>
      <c r="P196" s="2">
        <v>264290586</v>
      </c>
      <c r="Q196" s="5">
        <v>0.10340000000000001</v>
      </c>
      <c r="R196" t="s">
        <v>42</v>
      </c>
      <c r="S196" s="3">
        <v>0.68425319370274096</v>
      </c>
      <c r="T196" s="3">
        <v>3.1150776249775198</v>
      </c>
      <c r="U196" s="3">
        <v>0.77924854684325395</v>
      </c>
      <c r="V196" s="3">
        <v>1.36066845961845</v>
      </c>
      <c r="W196" s="3">
        <v>0.58971696033232901</v>
      </c>
      <c r="X196" s="3">
        <v>0.42070254795064199</v>
      </c>
      <c r="Y196" s="3">
        <v>8.8207019980651094</v>
      </c>
      <c r="Z196" s="3">
        <v>0.98240805293004296</v>
      </c>
      <c r="AA196" s="3">
        <v>1.9670920098531199</v>
      </c>
      <c r="AB196" s="3">
        <v>1.9670920098531199</v>
      </c>
      <c r="AC196" s="3">
        <v>16.751455466849201</v>
      </c>
      <c r="AD196" s="3">
        <v>-3.9797104237379102E-3</v>
      </c>
      <c r="AE196" s="3">
        <v>5.0997474515541903</v>
      </c>
      <c r="AF196" s="3">
        <v>0</v>
      </c>
      <c r="AG196" s="3">
        <v>-0.57279717106533601</v>
      </c>
      <c r="AH196" s="2">
        <v>816544102</v>
      </c>
      <c r="AI196" s="3">
        <v>0.113511421099199</v>
      </c>
      <c r="AJ196" s="3">
        <v>0.52737898125512495</v>
      </c>
      <c r="AL196">
        <f t="shared" ref="AL196:AL259" si="3">IF(L196&gt;0,1,0)</f>
        <v>1</v>
      </c>
    </row>
    <row r="197" spans="1:38" ht="14.45" customHeight="1" x14ac:dyDescent="0.25">
      <c r="A197">
        <v>68485</v>
      </c>
      <c r="B197" s="1">
        <v>45930</v>
      </c>
      <c r="C197">
        <v>2</v>
      </c>
      <c r="D197" s="16" t="s">
        <v>266</v>
      </c>
      <c r="E197" t="s">
        <v>71</v>
      </c>
      <c r="F197" s="6">
        <v>48235</v>
      </c>
      <c r="G197" s="6">
        <v>117</v>
      </c>
      <c r="H197" s="6">
        <v>7</v>
      </c>
      <c r="I197" s="2">
        <v>954961069</v>
      </c>
      <c r="J197" s="2">
        <v>444510178</v>
      </c>
      <c r="K197" s="2">
        <v>1146332953</v>
      </c>
      <c r="L197" s="2">
        <v>2463646</v>
      </c>
      <c r="M197" s="2">
        <v>1010040936</v>
      </c>
      <c r="N197" s="2">
        <v>922730207</v>
      </c>
      <c r="O197" s="2">
        <v>87310729</v>
      </c>
      <c r="P197" s="2">
        <v>106097141</v>
      </c>
      <c r="Q197" s="5">
        <v>9.2499999999999999E-2</v>
      </c>
      <c r="R197" t="s">
        <v>42</v>
      </c>
      <c r="S197" s="3">
        <v>0.28655386070309802</v>
      </c>
      <c r="T197" s="3">
        <v>2.3400331113631201</v>
      </c>
      <c r="U197" s="3">
        <v>0.80809854192257702</v>
      </c>
      <c r="V197" s="3">
        <v>0.564159961582685</v>
      </c>
      <c r="W197" s="3">
        <v>0.23500287842624101</v>
      </c>
      <c r="X197" s="3">
        <v>0.62725468026383002</v>
      </c>
      <c r="Y197" s="3">
        <v>5.0779012037657099</v>
      </c>
      <c r="Z197" s="3">
        <v>2.2547299365965001</v>
      </c>
      <c r="AA197" s="3">
        <v>418.96527447426701</v>
      </c>
      <c r="AB197" s="3">
        <v>418.96527447426701</v>
      </c>
      <c r="AC197" s="3">
        <v>5.9030636625169102</v>
      </c>
      <c r="AD197" s="3">
        <v>-6.4644908763375604</v>
      </c>
      <c r="AE197" s="3">
        <v>7.6165243938512202</v>
      </c>
      <c r="AF197" s="3">
        <v>1.74469380363351</v>
      </c>
      <c r="AG197" s="3">
        <v>-0.50779125141553105</v>
      </c>
      <c r="AH197" s="2">
        <v>487772978</v>
      </c>
      <c r="AI197" s="3">
        <v>0.38960050770830901</v>
      </c>
      <c r="AJ197" s="3">
        <v>0.38960050770830901</v>
      </c>
      <c r="AL197">
        <f t="shared" si="3"/>
        <v>1</v>
      </c>
    </row>
    <row r="198" spans="1:38" ht="14.45" customHeight="1" x14ac:dyDescent="0.25">
      <c r="A198">
        <v>5621</v>
      </c>
      <c r="B198" s="1">
        <v>45930</v>
      </c>
      <c r="C198">
        <v>1</v>
      </c>
      <c r="D198" s="16" t="s">
        <v>267</v>
      </c>
      <c r="E198" t="s">
        <v>59</v>
      </c>
      <c r="F198" s="6">
        <v>326668</v>
      </c>
      <c r="G198" s="6">
        <v>653</v>
      </c>
      <c r="H198" s="6">
        <v>38</v>
      </c>
      <c r="I198" s="2">
        <v>3625515231</v>
      </c>
      <c r="J198" s="2">
        <v>1031332572</v>
      </c>
      <c r="K198" s="2">
        <v>5174375122</v>
      </c>
      <c r="L198" s="2">
        <v>27446205</v>
      </c>
      <c r="M198" s="2">
        <v>4123311515</v>
      </c>
      <c r="N198" s="2">
        <v>3504594027</v>
      </c>
      <c r="O198" s="2">
        <v>618717488</v>
      </c>
      <c r="P198" s="2">
        <v>428641735</v>
      </c>
      <c r="Q198" s="5">
        <v>8.3699999999999997E-2</v>
      </c>
      <c r="R198" t="s">
        <v>42</v>
      </c>
      <c r="S198" s="3">
        <v>0.70723399709480905</v>
      </c>
      <c r="T198" s="3">
        <v>2.8695981865589002</v>
      </c>
      <c r="U198" s="3">
        <v>0.75891745961781698</v>
      </c>
      <c r="V198" s="3">
        <v>1.77898077626363</v>
      </c>
      <c r="W198" s="3">
        <v>1.1461626928136901</v>
      </c>
      <c r="X198" s="3">
        <v>1.1775858679325999</v>
      </c>
      <c r="Y198" s="3">
        <v>15.0468826839738</v>
      </c>
      <c r="Z198" s="3">
        <v>4.40597297414355</v>
      </c>
      <c r="AA198" s="3">
        <v>233.71881695094399</v>
      </c>
      <c r="AB198" s="3">
        <v>240.604795984227</v>
      </c>
      <c r="AC198" s="3">
        <v>14.836368660942201</v>
      </c>
      <c r="AD198" s="3">
        <v>-2.27303321268985</v>
      </c>
      <c r="AE198" s="3">
        <v>11.957337328895701</v>
      </c>
      <c r="AF198" s="3">
        <v>10.985694631669601</v>
      </c>
      <c r="AG198" s="3">
        <v>0</v>
      </c>
      <c r="AH198" s="2">
        <v>1052713040</v>
      </c>
      <c r="AI198" s="3">
        <v>9.7841720895423308</v>
      </c>
      <c r="AJ198" s="3">
        <v>6.01959396230981</v>
      </c>
      <c r="AL198">
        <f t="shared" si="3"/>
        <v>1</v>
      </c>
    </row>
    <row r="199" spans="1:38" ht="14.45" customHeight="1" x14ac:dyDescent="0.25">
      <c r="A199">
        <v>68371</v>
      </c>
      <c r="B199" s="1">
        <v>45930</v>
      </c>
      <c r="C199">
        <v>2</v>
      </c>
      <c r="D199" s="16" t="s">
        <v>268</v>
      </c>
      <c r="E199" t="s">
        <v>190</v>
      </c>
      <c r="F199" s="6">
        <v>4807</v>
      </c>
      <c r="G199" s="6">
        <v>11</v>
      </c>
      <c r="H199" s="6">
        <v>1</v>
      </c>
      <c r="I199" s="2">
        <v>24516319</v>
      </c>
      <c r="J199" s="2">
        <v>0</v>
      </c>
      <c r="K199" s="2">
        <v>58983955</v>
      </c>
      <c r="L199" s="2">
        <v>-5910</v>
      </c>
      <c r="M199" s="2">
        <v>49952267</v>
      </c>
      <c r="N199" s="2">
        <v>47750580</v>
      </c>
      <c r="O199" s="2">
        <v>2201687</v>
      </c>
      <c r="P199" s="2">
        <v>8319404</v>
      </c>
      <c r="Q199" s="5">
        <v>0.1409</v>
      </c>
      <c r="R199" t="s">
        <v>42</v>
      </c>
      <c r="S199" s="3">
        <v>-1.33595653258585E-2</v>
      </c>
      <c r="T199" s="3">
        <v>4.4667944019691497</v>
      </c>
      <c r="U199" s="3">
        <v>0.73615619594579196</v>
      </c>
      <c r="V199" s="3">
        <v>4.4144432938729503</v>
      </c>
      <c r="W199" s="3">
        <v>2.8715485387508601</v>
      </c>
      <c r="X199" s="3">
        <v>2.9981417683462199</v>
      </c>
      <c r="Y199" s="3">
        <v>13.008852557226501</v>
      </c>
      <c r="Z199" s="3">
        <v>8.2862306001728001</v>
      </c>
      <c r="AA199" s="3">
        <v>0</v>
      </c>
      <c r="AB199" s="3">
        <v>0</v>
      </c>
      <c r="AC199" s="3">
        <v>25.481680568893701</v>
      </c>
      <c r="AD199" s="3">
        <v>0</v>
      </c>
      <c r="AE199" s="3">
        <v>3.7326879826895301</v>
      </c>
      <c r="AF199" s="3">
        <v>0</v>
      </c>
      <c r="AG199" s="3">
        <v>0</v>
      </c>
      <c r="AH199" s="2">
        <v>5000000</v>
      </c>
      <c r="AI199" s="3">
        <v>0.271654075219811</v>
      </c>
      <c r="AJ199" s="3">
        <v>0.37608463298572797</v>
      </c>
      <c r="AL199">
        <f t="shared" si="3"/>
        <v>0</v>
      </c>
    </row>
    <row r="200" spans="1:38" ht="14.45" customHeight="1" x14ac:dyDescent="0.25">
      <c r="A200">
        <v>22119</v>
      </c>
      <c r="B200" s="1">
        <v>45930</v>
      </c>
      <c r="C200">
        <v>1</v>
      </c>
      <c r="D200" s="16" t="s">
        <v>269</v>
      </c>
      <c r="E200" t="s">
        <v>132</v>
      </c>
      <c r="F200" s="6">
        <v>11415</v>
      </c>
      <c r="G200" s="6">
        <v>33</v>
      </c>
      <c r="H200" s="6">
        <v>4</v>
      </c>
      <c r="I200" s="2">
        <v>83189102</v>
      </c>
      <c r="J200" s="2">
        <v>10269848</v>
      </c>
      <c r="K200" s="2">
        <v>103937191</v>
      </c>
      <c r="L200" s="2">
        <v>575225</v>
      </c>
      <c r="M200" s="2">
        <v>91704400</v>
      </c>
      <c r="N200" s="2">
        <v>84696502</v>
      </c>
      <c r="O200" s="2">
        <v>7007898</v>
      </c>
      <c r="P200" s="2">
        <v>10515519</v>
      </c>
      <c r="Q200" s="5">
        <v>0.1011</v>
      </c>
      <c r="R200" t="s">
        <v>42</v>
      </c>
      <c r="S200" s="3">
        <v>0.737913598864401</v>
      </c>
      <c r="T200" s="3">
        <v>4.2365072831982404</v>
      </c>
      <c r="U200" s="3">
        <v>0.84458916681906504</v>
      </c>
      <c r="V200" s="3">
        <v>2.1598237711473298</v>
      </c>
      <c r="W200" s="3">
        <v>0.76560989923896505</v>
      </c>
      <c r="X200" s="3">
        <v>0.64311308469227102</v>
      </c>
      <c r="Y200" s="3">
        <v>17.086536575132399</v>
      </c>
      <c r="Z200" s="3">
        <v>0.67632420235273205</v>
      </c>
      <c r="AA200" s="3">
        <v>92.491887466514996</v>
      </c>
      <c r="AB200" s="3">
        <v>97.663729198720503</v>
      </c>
      <c r="AC200" s="3">
        <v>7.9870091928884204</v>
      </c>
      <c r="AD200" s="3">
        <v>-0.233103092676643</v>
      </c>
      <c r="AE200" s="3">
        <v>6.7424354387256802</v>
      </c>
      <c r="AF200" s="3">
        <v>0.96211951696866604</v>
      </c>
      <c r="AG200" s="3">
        <v>0</v>
      </c>
      <c r="AH200" s="2">
        <v>35441500</v>
      </c>
      <c r="AI200" s="3">
        <v>0.955730287777522</v>
      </c>
      <c r="AJ200" s="3">
        <v>2.6590794044497499</v>
      </c>
      <c r="AL200">
        <f t="shared" si="3"/>
        <v>1</v>
      </c>
    </row>
    <row r="201" spans="1:38" ht="14.45" customHeight="1" x14ac:dyDescent="0.25">
      <c r="A201">
        <v>60389</v>
      </c>
      <c r="B201" s="1">
        <v>45930</v>
      </c>
      <c r="C201">
        <v>2</v>
      </c>
      <c r="D201" s="16" t="s">
        <v>270</v>
      </c>
      <c r="E201" t="s">
        <v>59</v>
      </c>
      <c r="F201" s="6">
        <v>1829</v>
      </c>
      <c r="G201" s="6">
        <v>4</v>
      </c>
      <c r="H201" s="6">
        <v>0</v>
      </c>
      <c r="I201" s="2">
        <v>6997824</v>
      </c>
      <c r="J201" s="2">
        <v>0</v>
      </c>
      <c r="K201" s="2">
        <v>22698100</v>
      </c>
      <c r="L201" s="2">
        <v>228806</v>
      </c>
      <c r="M201" s="2">
        <v>19927468</v>
      </c>
      <c r="N201" s="2">
        <v>19689817</v>
      </c>
      <c r="O201" s="2">
        <v>237651</v>
      </c>
      <c r="P201" s="2">
        <v>2640461</v>
      </c>
      <c r="Q201" s="5">
        <v>0.1163</v>
      </c>
      <c r="R201" t="s">
        <v>42</v>
      </c>
      <c r="S201" s="3">
        <v>1.34405376074062</v>
      </c>
      <c r="T201" s="3">
        <v>3.6397936391151702</v>
      </c>
      <c r="U201" s="3">
        <v>0.66382717297064397</v>
      </c>
      <c r="V201" s="3">
        <v>1.6530710117888101</v>
      </c>
      <c r="W201" s="3">
        <v>0.93309005770936804</v>
      </c>
      <c r="X201" s="3">
        <v>1.0188024162939799</v>
      </c>
      <c r="Y201" s="3">
        <v>4.3810152848309398</v>
      </c>
      <c r="Z201" s="3">
        <v>0.54850270464134898</v>
      </c>
      <c r="AA201" s="3">
        <v>0</v>
      </c>
      <c r="AB201" s="3">
        <v>0</v>
      </c>
      <c r="AC201" s="3">
        <v>50.866601169260903</v>
      </c>
      <c r="AD201" s="3">
        <v>0</v>
      </c>
      <c r="AE201" s="3">
        <v>1.0470083399051</v>
      </c>
      <c r="AF201" s="3">
        <v>0</v>
      </c>
      <c r="AG201" s="3">
        <v>-0.76876727207862605</v>
      </c>
      <c r="AH201" s="2">
        <v>1000000</v>
      </c>
      <c r="AI201" s="3">
        <v>0</v>
      </c>
      <c r="AJ201" s="3">
        <v>0</v>
      </c>
      <c r="AL201">
        <f t="shared" si="3"/>
        <v>1</v>
      </c>
    </row>
    <row r="202" spans="1:38" ht="14.45" customHeight="1" x14ac:dyDescent="0.25">
      <c r="A202">
        <v>68567</v>
      </c>
      <c r="B202" s="1">
        <v>45930</v>
      </c>
      <c r="C202">
        <v>2</v>
      </c>
      <c r="D202" s="16" t="s">
        <v>271</v>
      </c>
      <c r="E202" t="s">
        <v>163</v>
      </c>
      <c r="F202" s="6">
        <v>33668</v>
      </c>
      <c r="G202" s="6">
        <v>69</v>
      </c>
      <c r="H202" s="6">
        <v>9</v>
      </c>
      <c r="I202" s="2">
        <v>226745638</v>
      </c>
      <c r="J202" s="2">
        <v>53392464</v>
      </c>
      <c r="K202" s="2">
        <v>413296818</v>
      </c>
      <c r="L202" s="2">
        <v>4026362</v>
      </c>
      <c r="M202" s="2">
        <v>366314642</v>
      </c>
      <c r="N202" s="2">
        <v>327862435</v>
      </c>
      <c r="O202" s="2">
        <v>38452207</v>
      </c>
      <c r="P202" s="2">
        <v>45106401</v>
      </c>
      <c r="Q202" s="5">
        <v>0.1091</v>
      </c>
      <c r="R202" t="s">
        <v>42</v>
      </c>
      <c r="S202" s="3">
        <v>1.29894120468807</v>
      </c>
      <c r="T202" s="3">
        <v>3.8890151823041599</v>
      </c>
      <c r="U202" s="3">
        <v>0.59165247703852397</v>
      </c>
      <c r="V202" s="3">
        <v>2.2203593614444701</v>
      </c>
      <c r="W202" s="3">
        <v>1.4747366385941201</v>
      </c>
      <c r="X202" s="3">
        <v>1.40738628012769</v>
      </c>
      <c r="Y202" s="3">
        <v>11.1615378048007</v>
      </c>
      <c r="Z202" s="3">
        <v>2.82918160551093</v>
      </c>
      <c r="AA202" s="3">
        <v>86.574348948833205</v>
      </c>
      <c r="AB202" s="3">
        <v>118.37003799083899</v>
      </c>
      <c r="AC202" s="3">
        <v>15.6768402702776</v>
      </c>
      <c r="AD202" s="3">
        <v>-0.32647916201516503</v>
      </c>
      <c r="AE202" s="3">
        <v>9.3037752349692706</v>
      </c>
      <c r="AF202" s="3">
        <v>0</v>
      </c>
      <c r="AG202" s="3">
        <v>-1.7085180438137799</v>
      </c>
      <c r="AH202" s="2">
        <v>102843017</v>
      </c>
      <c r="AI202" s="3">
        <v>2.4026102193345</v>
      </c>
      <c r="AJ202" s="3">
        <v>2.4026102193345</v>
      </c>
      <c r="AL202">
        <f t="shared" si="3"/>
        <v>1</v>
      </c>
    </row>
    <row r="203" spans="1:38" ht="14.45" customHeight="1" x14ac:dyDescent="0.25">
      <c r="A203">
        <v>15426</v>
      </c>
      <c r="B203" s="1">
        <v>45930</v>
      </c>
      <c r="C203">
        <v>1</v>
      </c>
      <c r="D203" s="16" t="s">
        <v>272</v>
      </c>
      <c r="E203" t="s">
        <v>273</v>
      </c>
      <c r="F203" s="6">
        <v>12114</v>
      </c>
      <c r="G203" s="6">
        <v>12</v>
      </c>
      <c r="H203" s="6">
        <v>3</v>
      </c>
      <c r="I203" s="2">
        <v>24343152</v>
      </c>
      <c r="J203" s="2">
        <v>9446223</v>
      </c>
      <c r="K203" s="2">
        <v>70515507</v>
      </c>
      <c r="L203" s="2">
        <v>366713</v>
      </c>
      <c r="M203" s="2">
        <v>61897807</v>
      </c>
      <c r="N203" s="2">
        <v>59968076</v>
      </c>
      <c r="O203" s="2">
        <v>1929731</v>
      </c>
      <c r="P203" s="2">
        <v>13449974</v>
      </c>
      <c r="Q203" s="5">
        <v>0.1905</v>
      </c>
      <c r="R203" t="s">
        <v>42</v>
      </c>
      <c r="S203" s="3">
        <v>0.69339452762733</v>
      </c>
      <c r="T203" s="3">
        <v>3.02279421555696</v>
      </c>
      <c r="U203" s="3">
        <v>0.80074182396471805</v>
      </c>
      <c r="V203" s="3">
        <v>4.1112383474416099</v>
      </c>
      <c r="W203" s="3">
        <v>3.5543425107808599</v>
      </c>
      <c r="X203" s="3">
        <v>2.9265766405270801</v>
      </c>
      <c r="Y203" s="3">
        <v>7.44094375201023</v>
      </c>
      <c r="Z203" s="3">
        <v>1.3294598190301301</v>
      </c>
      <c r="AA203" s="3">
        <v>61.266988322802703</v>
      </c>
      <c r="AB203" s="3">
        <v>70.232277028937006</v>
      </c>
      <c r="AC203" s="3">
        <v>5.1988493821649797</v>
      </c>
      <c r="AD203" s="3">
        <v>-32.568025782057298</v>
      </c>
      <c r="AE203" s="3">
        <v>2.7366051555156501</v>
      </c>
      <c r="AF203" s="3">
        <v>0</v>
      </c>
      <c r="AG203" s="3">
        <v>0</v>
      </c>
      <c r="AH203" s="2">
        <v>24306420</v>
      </c>
      <c r="AI203" s="3">
        <v>1.5719658640232299</v>
      </c>
      <c r="AJ203" s="3">
        <v>0.52546569978499602</v>
      </c>
      <c r="AL203">
        <f t="shared" si="3"/>
        <v>1</v>
      </c>
    </row>
    <row r="204" spans="1:38" ht="14.45" customHeight="1" x14ac:dyDescent="0.25">
      <c r="A204">
        <v>8187</v>
      </c>
      <c r="B204" s="1">
        <v>45930</v>
      </c>
      <c r="C204">
        <v>1</v>
      </c>
      <c r="D204" s="16" t="s">
        <v>274</v>
      </c>
      <c r="E204" t="s">
        <v>245</v>
      </c>
      <c r="F204" s="6">
        <v>21751</v>
      </c>
      <c r="G204" s="6">
        <v>89</v>
      </c>
      <c r="H204" s="6">
        <v>7</v>
      </c>
      <c r="I204" s="2">
        <v>300144762</v>
      </c>
      <c r="J204" s="2">
        <v>81845521</v>
      </c>
      <c r="K204" s="2">
        <v>387765095</v>
      </c>
      <c r="L204" s="2">
        <v>962118</v>
      </c>
      <c r="M204" s="2">
        <v>328300210</v>
      </c>
      <c r="N204" s="2">
        <v>275445739</v>
      </c>
      <c r="O204" s="2">
        <v>52854471</v>
      </c>
      <c r="P204" s="2">
        <v>42361991</v>
      </c>
      <c r="Q204" s="5">
        <v>0.10920000000000001</v>
      </c>
      <c r="R204" t="s">
        <v>42</v>
      </c>
      <c r="S204" s="3">
        <v>0.330825032098364</v>
      </c>
      <c r="T204" s="3">
        <v>3.7148947956064302</v>
      </c>
      <c r="U204" s="3">
        <v>0.79572354933786105</v>
      </c>
      <c r="V204" s="3">
        <v>1.7683730226150001</v>
      </c>
      <c r="W204" s="3">
        <v>1.0727090416457099</v>
      </c>
      <c r="X204" s="3">
        <v>1.71474456715656</v>
      </c>
      <c r="Y204" s="3">
        <v>12.529342636421401</v>
      </c>
      <c r="Z204" s="3">
        <v>4.8772943651302896</v>
      </c>
      <c r="AA204" s="3">
        <v>191.96097038970601</v>
      </c>
      <c r="AB204" s="3">
        <v>193.20508566275799</v>
      </c>
      <c r="AC204" s="3">
        <v>9.3067002330367092</v>
      </c>
      <c r="AD204" s="3">
        <v>-3.7222046527510898E-2</v>
      </c>
      <c r="AE204" s="3">
        <v>13.6305386125587</v>
      </c>
      <c r="AF204" s="3">
        <v>3.8683211030121201</v>
      </c>
      <c r="AG204" s="3">
        <v>-0.51752525040666797</v>
      </c>
      <c r="AH204" s="2">
        <v>78366193</v>
      </c>
      <c r="AI204" s="3">
        <v>15.263831674011699</v>
      </c>
      <c r="AJ204" s="3">
        <v>3.0103495371593798</v>
      </c>
      <c r="AL204">
        <f t="shared" si="3"/>
        <v>1</v>
      </c>
    </row>
    <row r="205" spans="1:38" ht="14.45" customHeight="1" x14ac:dyDescent="0.25">
      <c r="A205">
        <v>67470</v>
      </c>
      <c r="B205" s="1">
        <v>45930</v>
      </c>
      <c r="C205">
        <v>2</v>
      </c>
      <c r="D205" s="16" t="s">
        <v>275</v>
      </c>
      <c r="E205" t="s">
        <v>55</v>
      </c>
      <c r="F205" s="6">
        <v>31404</v>
      </c>
      <c r="G205" s="6">
        <v>132</v>
      </c>
      <c r="H205" s="6">
        <v>2</v>
      </c>
      <c r="I205" s="2">
        <v>273641836</v>
      </c>
      <c r="J205" s="2">
        <v>0</v>
      </c>
      <c r="K205" s="2">
        <v>418134591</v>
      </c>
      <c r="L205" s="2">
        <v>1597860</v>
      </c>
      <c r="M205" s="2">
        <v>352777901</v>
      </c>
      <c r="N205" s="2">
        <v>335427673</v>
      </c>
      <c r="O205" s="2">
        <v>17350228</v>
      </c>
      <c r="P205" s="2">
        <v>61427944</v>
      </c>
      <c r="Q205" s="5">
        <v>0.1469</v>
      </c>
      <c r="R205" t="s">
        <v>42</v>
      </c>
      <c r="S205" s="3">
        <v>0.50952015113239002</v>
      </c>
      <c r="T205" s="3">
        <v>4.57709433244825</v>
      </c>
      <c r="U205" s="3">
        <v>0.89067939985843203</v>
      </c>
      <c r="V205" s="3">
        <v>2.5873408479834898</v>
      </c>
      <c r="W205" s="3">
        <v>0.78799939056102497</v>
      </c>
      <c r="X205" s="3">
        <v>0.36326718696624999</v>
      </c>
      <c r="Y205" s="3">
        <v>11.525775630712999</v>
      </c>
      <c r="Z205" s="3">
        <v>2.1988526915372599</v>
      </c>
      <c r="AA205" s="3">
        <v>0</v>
      </c>
      <c r="AB205" s="3">
        <v>0</v>
      </c>
      <c r="AC205" s="3">
        <v>27.026405476221399</v>
      </c>
      <c r="AD205" s="3">
        <v>3.0707522947536699E-2</v>
      </c>
      <c r="AE205" s="3">
        <v>4.14943617998828</v>
      </c>
      <c r="AF205" s="3">
        <v>0</v>
      </c>
      <c r="AG205" s="3">
        <v>-3.2770102154159701E-2</v>
      </c>
      <c r="AH205" s="2">
        <v>51819357</v>
      </c>
      <c r="AI205" s="3">
        <v>0</v>
      </c>
      <c r="AJ205" s="3">
        <v>0</v>
      </c>
      <c r="AL205">
        <f t="shared" si="3"/>
        <v>1</v>
      </c>
    </row>
    <row r="206" spans="1:38" ht="14.45" customHeight="1" x14ac:dyDescent="0.25">
      <c r="A206">
        <v>68062</v>
      </c>
      <c r="B206" s="1">
        <v>45930</v>
      </c>
      <c r="C206">
        <v>2</v>
      </c>
      <c r="D206" s="16" t="s">
        <v>276</v>
      </c>
      <c r="E206" t="s">
        <v>71</v>
      </c>
      <c r="F206" s="6">
        <v>125015</v>
      </c>
      <c r="G206" s="6">
        <v>92</v>
      </c>
      <c r="H206" s="6">
        <v>2</v>
      </c>
      <c r="I206" s="2">
        <v>589623173</v>
      </c>
      <c r="J206" s="2">
        <v>370440028</v>
      </c>
      <c r="K206" s="2">
        <v>770360206</v>
      </c>
      <c r="L206" s="2">
        <v>4808983</v>
      </c>
      <c r="M206" s="2">
        <v>677968078</v>
      </c>
      <c r="N206" s="2">
        <v>489041321</v>
      </c>
      <c r="O206" s="2">
        <v>188926757</v>
      </c>
      <c r="P206" s="2">
        <v>69253791</v>
      </c>
      <c r="Q206" s="5">
        <v>9.5100000000000004E-2</v>
      </c>
      <c r="R206" t="s">
        <v>42</v>
      </c>
      <c r="S206" s="3">
        <v>0.83233496270877405</v>
      </c>
      <c r="T206" s="3">
        <v>2.7747603220996799</v>
      </c>
      <c r="U206" s="3">
        <v>0.72162362006970204</v>
      </c>
      <c r="V206" s="3">
        <v>0.82918654216461696</v>
      </c>
      <c r="W206" s="3">
        <v>0.42263281263540198</v>
      </c>
      <c r="X206" s="3">
        <v>0.48079436660811198</v>
      </c>
      <c r="Y206" s="3">
        <v>7.0596510738307501</v>
      </c>
      <c r="Z206" s="3">
        <v>1.6114468015187799</v>
      </c>
      <c r="AA206" s="3">
        <v>534.027215925262</v>
      </c>
      <c r="AB206" s="3">
        <v>534.90216586121596</v>
      </c>
      <c r="AC206" s="3">
        <v>10.142853355018699</v>
      </c>
      <c r="AD206" s="3">
        <v>-13.6631884888439</v>
      </c>
      <c r="AE206" s="3">
        <v>24.524469920503702</v>
      </c>
      <c r="AF206" s="3">
        <v>2.5961881006091301</v>
      </c>
      <c r="AG206" s="3">
        <v>0</v>
      </c>
      <c r="AH206" s="2">
        <v>118736632</v>
      </c>
      <c r="AI206" s="3">
        <v>2.0359896254632499</v>
      </c>
      <c r="AJ206" s="3">
        <v>3.15323676648979</v>
      </c>
      <c r="AL206">
        <f t="shared" si="3"/>
        <v>1</v>
      </c>
    </row>
    <row r="207" spans="1:38" ht="14.45" customHeight="1" x14ac:dyDescent="0.25">
      <c r="A207">
        <v>9373</v>
      </c>
      <c r="B207" s="1">
        <v>45930</v>
      </c>
      <c r="C207">
        <v>1</v>
      </c>
      <c r="D207" s="16" t="s">
        <v>277</v>
      </c>
      <c r="E207" t="s">
        <v>190</v>
      </c>
      <c r="F207" s="6">
        <v>29041</v>
      </c>
      <c r="G207" s="6">
        <v>148</v>
      </c>
      <c r="H207" s="6">
        <v>2</v>
      </c>
      <c r="I207" s="2">
        <v>557337449</v>
      </c>
      <c r="J207" s="2">
        <v>178201828</v>
      </c>
      <c r="K207" s="2">
        <v>704378880</v>
      </c>
      <c r="L207" s="2">
        <v>1086535</v>
      </c>
      <c r="M207" s="2">
        <v>552944177</v>
      </c>
      <c r="N207" s="2">
        <v>508088074</v>
      </c>
      <c r="O207" s="2">
        <v>44856103</v>
      </c>
      <c r="P207" s="2">
        <v>72856274</v>
      </c>
      <c r="Q207" s="5">
        <v>0.107</v>
      </c>
      <c r="R207" t="s">
        <v>42</v>
      </c>
      <c r="S207" s="3">
        <v>0.20567245476373899</v>
      </c>
      <c r="T207" s="3">
        <v>3.2235244380600001</v>
      </c>
      <c r="U207" s="3">
        <v>0.90178757345328597</v>
      </c>
      <c r="V207" s="3">
        <v>1.13601553445945</v>
      </c>
      <c r="W207" s="3">
        <v>0.456714689559646</v>
      </c>
      <c r="X207" s="3">
        <v>0.95678677425460401</v>
      </c>
      <c r="Y207" s="3">
        <v>8.6903154009769992</v>
      </c>
      <c r="Z207" s="3">
        <v>1.86078964180902</v>
      </c>
      <c r="AA207" s="3">
        <v>243.35796667285001</v>
      </c>
      <c r="AB207" s="3">
        <v>244.59366121303401</v>
      </c>
      <c r="AC207" s="3">
        <v>6.7279710317265602</v>
      </c>
      <c r="AD207" s="3">
        <v>-5.5005571654679999</v>
      </c>
      <c r="AE207" s="3">
        <v>6.3681783019956502</v>
      </c>
      <c r="AF207" s="3">
        <v>10.695806211566101</v>
      </c>
      <c r="AG207" s="3">
        <v>0</v>
      </c>
      <c r="AH207" s="2">
        <v>192971565</v>
      </c>
      <c r="AI207" s="3">
        <v>0.15612931289898199</v>
      </c>
      <c r="AJ207" s="3">
        <v>0.15612931289898199</v>
      </c>
      <c r="AL207">
        <f t="shared" si="3"/>
        <v>1</v>
      </c>
    </row>
    <row r="208" spans="1:38" ht="14.45" customHeight="1" x14ac:dyDescent="0.25">
      <c r="A208">
        <v>24534</v>
      </c>
      <c r="B208" s="1">
        <v>45930</v>
      </c>
      <c r="C208">
        <v>1</v>
      </c>
      <c r="D208" s="16" t="s">
        <v>278</v>
      </c>
      <c r="E208" t="s">
        <v>139</v>
      </c>
      <c r="F208" s="6">
        <v>195598</v>
      </c>
      <c r="G208" s="6">
        <v>433</v>
      </c>
      <c r="H208" s="6">
        <v>23</v>
      </c>
      <c r="I208" s="2">
        <v>2174115804</v>
      </c>
      <c r="J208" s="2">
        <v>46921533</v>
      </c>
      <c r="K208" s="2">
        <v>2625201585</v>
      </c>
      <c r="L208" s="2">
        <v>29230175</v>
      </c>
      <c r="M208" s="2">
        <v>2285430872</v>
      </c>
      <c r="N208" s="2">
        <v>2180307173</v>
      </c>
      <c r="O208" s="2">
        <v>105123699</v>
      </c>
      <c r="P208" s="2">
        <v>317529895</v>
      </c>
      <c r="Q208" s="5">
        <v>0.12089999999999999</v>
      </c>
      <c r="R208" t="s">
        <v>42</v>
      </c>
      <c r="S208" s="3">
        <v>1.4845932933057699</v>
      </c>
      <c r="T208" s="3">
        <v>3.4565475092839399</v>
      </c>
      <c r="U208" s="3">
        <v>0.62989147066151097</v>
      </c>
      <c r="V208" s="3">
        <v>2.0176935800426201</v>
      </c>
      <c r="W208" s="3">
        <v>0.78386666288177198</v>
      </c>
      <c r="X208" s="3">
        <v>0.696850368877591</v>
      </c>
      <c r="Y208" s="3">
        <v>13.8150755852453</v>
      </c>
      <c r="Z208" s="3">
        <v>2.12499456153569</v>
      </c>
      <c r="AA208" s="3">
        <v>14.5045495637505</v>
      </c>
      <c r="AB208" s="3">
        <v>14.7770442213008</v>
      </c>
      <c r="AC208" s="3">
        <v>10.186944519919599</v>
      </c>
      <c r="AD208" s="3">
        <v>-1.05005703478723</v>
      </c>
      <c r="AE208" s="3">
        <v>4.0044048274487096</v>
      </c>
      <c r="AF208" s="3">
        <v>0</v>
      </c>
      <c r="AG208" s="3">
        <v>0</v>
      </c>
      <c r="AH208" s="2">
        <v>215209371</v>
      </c>
      <c r="AI208" s="3">
        <v>0</v>
      </c>
      <c r="AJ208" s="3">
        <v>0</v>
      </c>
      <c r="AL208">
        <f t="shared" si="3"/>
        <v>1</v>
      </c>
    </row>
    <row r="209" spans="1:38" ht="14.45" customHeight="1" x14ac:dyDescent="0.25">
      <c r="A209">
        <v>68680</v>
      </c>
      <c r="B209" s="1">
        <v>45930</v>
      </c>
      <c r="C209">
        <v>2</v>
      </c>
      <c r="D209" s="16" t="s">
        <v>279</v>
      </c>
      <c r="E209" t="s">
        <v>77</v>
      </c>
      <c r="F209" s="6">
        <v>9548</v>
      </c>
      <c r="G209" s="6">
        <v>34</v>
      </c>
      <c r="H209" s="6">
        <v>2</v>
      </c>
      <c r="I209" s="2">
        <v>61084652</v>
      </c>
      <c r="J209" s="2">
        <v>171906</v>
      </c>
      <c r="K209" s="2">
        <v>102493772</v>
      </c>
      <c r="L209" s="2">
        <v>227183</v>
      </c>
      <c r="M209" s="2">
        <v>90619556</v>
      </c>
      <c r="N209" s="2">
        <v>88114631</v>
      </c>
      <c r="O209" s="2">
        <v>2504925</v>
      </c>
      <c r="P209" s="2">
        <v>11075056</v>
      </c>
      <c r="Q209" s="5">
        <v>0.1081</v>
      </c>
      <c r="R209" t="s">
        <v>42</v>
      </c>
      <c r="S209" s="3">
        <v>0.29554055895871101</v>
      </c>
      <c r="T209" s="3">
        <v>3.9843734765334502</v>
      </c>
      <c r="U209" s="3">
        <v>0.90677963318360399</v>
      </c>
      <c r="V209" s="3">
        <v>1.1596644603950601</v>
      </c>
      <c r="W209" s="3">
        <v>0.97657755339262597</v>
      </c>
      <c r="X209" s="3">
        <v>0.71487187976449496</v>
      </c>
      <c r="Y209" s="3">
        <v>6.3961482452097798</v>
      </c>
      <c r="Z209" s="3">
        <v>0.97976028292768902</v>
      </c>
      <c r="AA209" s="3">
        <v>1.55219079704879</v>
      </c>
      <c r="AB209" s="3">
        <v>1.55219079704879</v>
      </c>
      <c r="AC209" s="3">
        <v>19.212416145636599</v>
      </c>
      <c r="AD209" s="3">
        <v>0</v>
      </c>
      <c r="AE209" s="3">
        <v>2.4439777667661602</v>
      </c>
      <c r="AF209" s="3">
        <v>1.1806571037311401E-2</v>
      </c>
      <c r="AG209" s="3">
        <v>0</v>
      </c>
      <c r="AH209" s="2">
        <v>3937899</v>
      </c>
      <c r="AI209" s="3">
        <v>0</v>
      </c>
      <c r="AJ209" s="3">
        <v>0</v>
      </c>
      <c r="AL209">
        <f t="shared" si="3"/>
        <v>1</v>
      </c>
    </row>
    <row r="210" spans="1:38" ht="14.45" customHeight="1" x14ac:dyDescent="0.25">
      <c r="A210">
        <v>20041</v>
      </c>
      <c r="B210" s="1">
        <v>45930</v>
      </c>
      <c r="C210">
        <v>1</v>
      </c>
      <c r="D210" s="16" t="s">
        <v>280</v>
      </c>
      <c r="E210" t="s">
        <v>59</v>
      </c>
      <c r="F210" s="6">
        <v>15773</v>
      </c>
      <c r="G210" s="6">
        <v>57</v>
      </c>
      <c r="H210" s="6">
        <v>2</v>
      </c>
      <c r="I210" s="2">
        <v>149622135</v>
      </c>
      <c r="J210" s="2">
        <v>33209729</v>
      </c>
      <c r="K210" s="2">
        <v>230694197</v>
      </c>
      <c r="L210" s="2">
        <v>1640833</v>
      </c>
      <c r="M210" s="2">
        <v>203662002</v>
      </c>
      <c r="N210" s="2">
        <v>187175794</v>
      </c>
      <c r="O210" s="2">
        <v>16486208</v>
      </c>
      <c r="P210" s="2">
        <v>28163911</v>
      </c>
      <c r="Q210" s="5">
        <v>0.1221</v>
      </c>
      <c r="R210" t="s">
        <v>42</v>
      </c>
      <c r="S210" s="3">
        <v>0.94834519540746498</v>
      </c>
      <c r="T210" s="3">
        <v>4.0468967669784899</v>
      </c>
      <c r="U210" s="3">
        <v>0.842883757555972</v>
      </c>
      <c r="V210" s="3">
        <v>1.4953141792823601</v>
      </c>
      <c r="W210" s="3">
        <v>0.98909162070170997</v>
      </c>
      <c r="X210" s="3">
        <v>1.1734239723286899</v>
      </c>
      <c r="Y210" s="3">
        <v>7.9439286681455599</v>
      </c>
      <c r="Z210" s="3">
        <v>1.25092356668788</v>
      </c>
      <c r="AA210" s="3">
        <v>95.495959350247901</v>
      </c>
      <c r="AB210" s="3">
        <v>117.915899535402</v>
      </c>
      <c r="AC210" s="3">
        <v>10.6616739041771</v>
      </c>
      <c r="AD210" s="3">
        <v>-3.1954226811752098</v>
      </c>
      <c r="AE210" s="3">
        <v>7.1463470752148996</v>
      </c>
      <c r="AF210" s="3">
        <v>0</v>
      </c>
      <c r="AG210" s="3">
        <v>0</v>
      </c>
      <c r="AH210" s="2">
        <v>70974810</v>
      </c>
      <c r="AI210" s="3">
        <v>0</v>
      </c>
      <c r="AJ210" s="3">
        <v>0</v>
      </c>
      <c r="AL210">
        <f t="shared" si="3"/>
        <v>1</v>
      </c>
    </row>
    <row r="211" spans="1:38" ht="14.45" customHeight="1" x14ac:dyDescent="0.25">
      <c r="A211">
        <v>12752</v>
      </c>
      <c r="B211" s="1">
        <v>45930</v>
      </c>
      <c r="C211">
        <v>1</v>
      </c>
      <c r="D211" s="16" t="s">
        <v>281</v>
      </c>
      <c r="E211" t="s">
        <v>59</v>
      </c>
      <c r="F211" s="6">
        <v>7421</v>
      </c>
      <c r="G211" s="6">
        <v>17</v>
      </c>
      <c r="H211" s="6">
        <v>0</v>
      </c>
      <c r="I211" s="2">
        <v>29611135</v>
      </c>
      <c r="J211" s="2">
        <v>0</v>
      </c>
      <c r="K211" s="2">
        <v>88085154</v>
      </c>
      <c r="L211" s="2">
        <v>709745</v>
      </c>
      <c r="M211" s="2">
        <v>77007603</v>
      </c>
      <c r="N211" s="2">
        <v>74257830</v>
      </c>
      <c r="O211" s="2">
        <v>2749773</v>
      </c>
      <c r="P211" s="2">
        <v>10794653</v>
      </c>
      <c r="Q211" s="5">
        <v>0.1225</v>
      </c>
      <c r="R211" t="s">
        <v>42</v>
      </c>
      <c r="S211" s="3">
        <v>1.0743316253572801</v>
      </c>
      <c r="T211" s="3">
        <v>3.28032424926755</v>
      </c>
      <c r="U211" s="3">
        <v>0.73022625108835704</v>
      </c>
      <c r="V211" s="3">
        <v>2.4530130304022499</v>
      </c>
      <c r="W211" s="3">
        <v>0.62345465649999599</v>
      </c>
      <c r="X211" s="3">
        <v>0.65608427370311895</v>
      </c>
      <c r="Y211" s="3">
        <v>6.7289332968831896</v>
      </c>
      <c r="Z211" s="3">
        <v>0.40595098332480001</v>
      </c>
      <c r="AA211" s="3">
        <v>0</v>
      </c>
      <c r="AB211" s="3">
        <v>0</v>
      </c>
      <c r="AC211" s="3">
        <v>24.4411515702181</v>
      </c>
      <c r="AD211" s="3">
        <v>0</v>
      </c>
      <c r="AE211" s="3">
        <v>3.1217212834753099</v>
      </c>
      <c r="AF211" s="3">
        <v>0</v>
      </c>
      <c r="AG211" s="3">
        <v>-7.1511145379105701</v>
      </c>
      <c r="AH211" s="2">
        <v>6000000</v>
      </c>
      <c r="AI211" s="3">
        <v>0.27791537161963398</v>
      </c>
      <c r="AJ211" s="3">
        <v>0.27791537161963398</v>
      </c>
      <c r="AL211">
        <f t="shared" si="3"/>
        <v>1</v>
      </c>
    </row>
    <row r="212" spans="1:38" ht="14.45" customHeight="1" x14ac:dyDescent="0.25">
      <c r="A212">
        <v>68433</v>
      </c>
      <c r="B212" s="1">
        <v>45930</v>
      </c>
      <c r="C212">
        <v>2</v>
      </c>
      <c r="D212" s="16" t="s">
        <v>282</v>
      </c>
      <c r="E212" t="s">
        <v>43</v>
      </c>
      <c r="F212" s="6">
        <v>196038</v>
      </c>
      <c r="G212" s="6">
        <v>438</v>
      </c>
      <c r="H212" s="6">
        <v>19</v>
      </c>
      <c r="I212" s="2">
        <v>2471312134</v>
      </c>
      <c r="J212" s="2">
        <v>320040844</v>
      </c>
      <c r="K212" s="2">
        <v>2819348398</v>
      </c>
      <c r="L212" s="2">
        <v>10971225</v>
      </c>
      <c r="M212" s="2">
        <v>2426725508</v>
      </c>
      <c r="N212" s="2">
        <v>2183469478</v>
      </c>
      <c r="O212" s="2">
        <v>243256030</v>
      </c>
      <c r="P212" s="2">
        <v>274538633</v>
      </c>
      <c r="Q212" s="5">
        <v>9.74E-2</v>
      </c>
      <c r="R212" t="s">
        <v>42</v>
      </c>
      <c r="S212" s="3">
        <v>0.51885393129763901</v>
      </c>
      <c r="T212" s="3">
        <v>3.40851718556093</v>
      </c>
      <c r="U212" s="3">
        <v>0.66822917314155195</v>
      </c>
      <c r="V212" s="3">
        <v>2.5477731094246301</v>
      </c>
      <c r="W212" s="3">
        <v>1.7936281050931</v>
      </c>
      <c r="X212" s="3">
        <v>1.5156756398623299</v>
      </c>
      <c r="Y212" s="3">
        <v>22.9342680525404</v>
      </c>
      <c r="Z212" s="3">
        <v>7.0709359873588404</v>
      </c>
      <c r="AA212" s="3">
        <v>107.813994615468</v>
      </c>
      <c r="AB212" s="3">
        <v>116.57406482387501</v>
      </c>
      <c r="AC212" s="3">
        <v>2.8422288659622401</v>
      </c>
      <c r="AD212" s="3">
        <v>-8.1408826713288107</v>
      </c>
      <c r="AE212" s="3">
        <v>8.6280940011728209</v>
      </c>
      <c r="AF212" s="3">
        <v>5.0190624933187102</v>
      </c>
      <c r="AG212" s="3">
        <v>0</v>
      </c>
      <c r="AH212" s="2">
        <v>371693441</v>
      </c>
      <c r="AI212" s="3">
        <v>0.75988358257761102</v>
      </c>
      <c r="AJ212" s="3">
        <v>1.59412646306868</v>
      </c>
      <c r="AL212">
        <f t="shared" si="3"/>
        <v>1</v>
      </c>
    </row>
    <row r="213" spans="1:38" ht="14.45" customHeight="1" x14ac:dyDescent="0.25">
      <c r="A213">
        <v>5439</v>
      </c>
      <c r="B213" s="1">
        <v>45930</v>
      </c>
      <c r="C213">
        <v>1</v>
      </c>
      <c r="D213" s="16" t="s">
        <v>283</v>
      </c>
      <c r="E213" t="s">
        <v>43</v>
      </c>
      <c r="F213" s="6">
        <v>3850</v>
      </c>
      <c r="G213" s="6">
        <v>7</v>
      </c>
      <c r="H213" s="6">
        <v>0</v>
      </c>
      <c r="I213" s="2">
        <v>20369821</v>
      </c>
      <c r="J213" s="2">
        <v>0</v>
      </c>
      <c r="K213" s="2">
        <v>40561476</v>
      </c>
      <c r="L213" s="2">
        <v>321257</v>
      </c>
      <c r="M213" s="2">
        <v>36419653</v>
      </c>
      <c r="N213" s="2">
        <v>35141202</v>
      </c>
      <c r="O213" s="2">
        <v>1278451</v>
      </c>
      <c r="P213" s="2">
        <v>4139980</v>
      </c>
      <c r="Q213" s="5">
        <v>0.10199999999999999</v>
      </c>
      <c r="R213" t="s">
        <v>42</v>
      </c>
      <c r="S213" s="3">
        <v>1.05603323376759</v>
      </c>
      <c r="T213" s="3">
        <v>3.4530926175697698</v>
      </c>
      <c r="U213" s="3">
        <v>0.72180449890752096</v>
      </c>
      <c r="V213" s="3">
        <v>1.13908708377948</v>
      </c>
      <c r="W213" s="3">
        <v>0.593868743372855</v>
      </c>
      <c r="X213" s="3">
        <v>0.62178258709293499</v>
      </c>
      <c r="Y213" s="3">
        <v>5.6046164474224502</v>
      </c>
      <c r="Z213" s="3">
        <v>2.31160537007425E-2</v>
      </c>
      <c r="AA213" s="3">
        <v>0</v>
      </c>
      <c r="AB213" s="3">
        <v>0</v>
      </c>
      <c r="AC213" s="3">
        <v>21.2275805742375</v>
      </c>
      <c r="AD213" s="3">
        <v>-7.8333711757061594E-2</v>
      </c>
      <c r="AE213" s="3">
        <v>3.1518848081366699</v>
      </c>
      <c r="AF213" s="3">
        <v>0</v>
      </c>
      <c r="AG213" s="3">
        <v>-8.3281320199614495</v>
      </c>
      <c r="AH213" s="2">
        <v>2500000</v>
      </c>
      <c r="AI213" s="3">
        <v>0</v>
      </c>
      <c r="AJ213" s="3">
        <v>0</v>
      </c>
      <c r="AL213">
        <f t="shared" si="3"/>
        <v>1</v>
      </c>
    </row>
    <row r="214" spans="1:38" ht="14.45" customHeight="1" x14ac:dyDescent="0.25">
      <c r="A214">
        <v>930</v>
      </c>
      <c r="B214" s="1">
        <v>45930</v>
      </c>
      <c r="C214">
        <v>1</v>
      </c>
      <c r="D214" s="16" t="s">
        <v>284</v>
      </c>
      <c r="E214" t="s">
        <v>43</v>
      </c>
      <c r="F214" s="6">
        <v>203</v>
      </c>
      <c r="G214" s="6">
        <v>0</v>
      </c>
      <c r="H214" s="6">
        <v>3</v>
      </c>
      <c r="I214" s="2">
        <v>137406</v>
      </c>
      <c r="J214" s="2">
        <v>0</v>
      </c>
      <c r="K214" s="2">
        <v>1070156</v>
      </c>
      <c r="L214" s="2">
        <v>1228</v>
      </c>
      <c r="M214" s="2">
        <v>858174</v>
      </c>
      <c r="N214" s="2">
        <v>858174</v>
      </c>
      <c r="O214" s="2">
        <v>0</v>
      </c>
      <c r="P214" s="2">
        <v>206027</v>
      </c>
      <c r="Q214" s="5">
        <v>0.1925</v>
      </c>
      <c r="R214" t="s">
        <v>42</v>
      </c>
      <c r="S214" s="3">
        <v>0.15299950038436799</v>
      </c>
      <c r="T214" s="3">
        <v>3.5214803573809199</v>
      </c>
      <c r="U214" s="3">
        <v>0.95767560488040304</v>
      </c>
      <c r="V214" s="3">
        <v>0.58949390856294503</v>
      </c>
      <c r="W214" s="3">
        <v>0.58949390856294503</v>
      </c>
      <c r="X214" s="3">
        <v>25.544008267470101</v>
      </c>
      <c r="Y214" s="3">
        <v>0.39315235381770403</v>
      </c>
      <c r="Z214" s="3">
        <v>0</v>
      </c>
      <c r="AA214" s="3">
        <v>0</v>
      </c>
      <c r="AB214" s="3">
        <v>0</v>
      </c>
      <c r="AC214" s="3">
        <v>25.058776477448099</v>
      </c>
      <c r="AD214" s="3">
        <v>0</v>
      </c>
      <c r="AE214" s="3">
        <v>0</v>
      </c>
      <c r="AF214" s="3">
        <v>0</v>
      </c>
      <c r="AG214" s="3">
        <v>0</v>
      </c>
      <c r="AH214" s="2">
        <v>0</v>
      </c>
      <c r="AI214" s="3">
        <v>0</v>
      </c>
      <c r="AJ214" s="3">
        <v>0</v>
      </c>
      <c r="AL214">
        <f t="shared" si="3"/>
        <v>1</v>
      </c>
    </row>
    <row r="215" spans="1:38" ht="14.45" customHeight="1" x14ac:dyDescent="0.25">
      <c r="A215">
        <v>2441</v>
      </c>
      <c r="B215" s="1">
        <v>45930</v>
      </c>
      <c r="C215">
        <v>1</v>
      </c>
      <c r="D215" s="16" t="s">
        <v>285</v>
      </c>
      <c r="E215" t="s">
        <v>55</v>
      </c>
      <c r="F215" s="6">
        <v>106634</v>
      </c>
      <c r="G215" s="6">
        <v>304</v>
      </c>
      <c r="H215" s="6">
        <v>16</v>
      </c>
      <c r="I215" s="2">
        <v>1161446999</v>
      </c>
      <c r="J215" s="2">
        <v>0</v>
      </c>
      <c r="K215" s="2">
        <v>1425618594</v>
      </c>
      <c r="L215" s="2">
        <v>8573332</v>
      </c>
      <c r="M215" s="2">
        <v>1236332898</v>
      </c>
      <c r="N215" s="2">
        <v>1107446218</v>
      </c>
      <c r="O215" s="2">
        <v>128886680</v>
      </c>
      <c r="P215" s="2">
        <v>132083773</v>
      </c>
      <c r="Q215" s="5">
        <v>9.2600000000000002E-2</v>
      </c>
      <c r="R215" t="s">
        <v>42</v>
      </c>
      <c r="S215" s="3">
        <v>0.80183503367895403</v>
      </c>
      <c r="T215" s="3">
        <v>3.7139317315423099</v>
      </c>
      <c r="U215" s="3">
        <v>0.74273914175955202</v>
      </c>
      <c r="V215" s="3">
        <v>2.1079795307990601</v>
      </c>
      <c r="W215" s="3">
        <v>0.73683147034417495</v>
      </c>
      <c r="X215" s="3">
        <v>0.93396521833020796</v>
      </c>
      <c r="Y215" s="3">
        <v>18.536012747001099</v>
      </c>
      <c r="Z215" s="3">
        <v>4.6798224033167202</v>
      </c>
      <c r="AA215" s="3">
        <v>0</v>
      </c>
      <c r="AB215" s="3">
        <v>0</v>
      </c>
      <c r="AC215" s="3">
        <v>5.7336635720114604</v>
      </c>
      <c r="AD215" s="3">
        <v>-4.6348592722286899</v>
      </c>
      <c r="AE215" s="3">
        <v>9.0407546971150108</v>
      </c>
      <c r="AF215" s="3">
        <v>2.52521958899198</v>
      </c>
      <c r="AG215" s="3">
        <v>-2.5368748362450198E-2</v>
      </c>
      <c r="AH215" s="2">
        <v>359264416</v>
      </c>
      <c r="AI215" s="3">
        <v>1.44623897138371</v>
      </c>
      <c r="AJ215" s="3">
        <v>1.44623897138371</v>
      </c>
      <c r="AL215">
        <f t="shared" si="3"/>
        <v>1</v>
      </c>
    </row>
    <row r="216" spans="1:38" ht="14.45" customHeight="1" x14ac:dyDescent="0.25">
      <c r="A216">
        <v>68681</v>
      </c>
      <c r="B216" s="1">
        <v>45930</v>
      </c>
      <c r="C216">
        <v>2</v>
      </c>
      <c r="D216" s="16" t="s">
        <v>286</v>
      </c>
      <c r="E216" t="s">
        <v>55</v>
      </c>
      <c r="F216" s="6">
        <v>47637</v>
      </c>
      <c r="G216" s="6">
        <v>210</v>
      </c>
      <c r="H216" s="6">
        <v>2</v>
      </c>
      <c r="I216" s="2">
        <v>868748582</v>
      </c>
      <c r="J216" s="2">
        <v>121258477</v>
      </c>
      <c r="K216" s="2">
        <v>1271284187</v>
      </c>
      <c r="L216" s="2">
        <v>-1220178</v>
      </c>
      <c r="M216" s="2">
        <v>920161388</v>
      </c>
      <c r="N216" s="2">
        <v>838584514</v>
      </c>
      <c r="O216" s="2">
        <v>81576874</v>
      </c>
      <c r="P216" s="2">
        <v>137526697</v>
      </c>
      <c r="Q216" s="5">
        <v>0.1082</v>
      </c>
      <c r="R216" t="s">
        <v>42</v>
      </c>
      <c r="S216" s="3">
        <v>-0.12797327431871799</v>
      </c>
      <c r="T216" s="3">
        <v>2.4196829458924598</v>
      </c>
      <c r="U216" s="3">
        <v>1.06981741357122</v>
      </c>
      <c r="V216" s="3">
        <v>0.53258930096302604</v>
      </c>
      <c r="W216" s="3">
        <v>0.415640160434817</v>
      </c>
      <c r="X216" s="3">
        <v>0.30794835875772397</v>
      </c>
      <c r="Y216" s="3">
        <v>3.3643373257193798</v>
      </c>
      <c r="Z216" s="3">
        <v>0.78676433274624502</v>
      </c>
      <c r="AA216" s="3">
        <v>84.798387908639995</v>
      </c>
      <c r="AB216" s="3">
        <v>88.170864017769603</v>
      </c>
      <c r="AC216" s="3">
        <v>11.0767901811399</v>
      </c>
      <c r="AD216" s="3">
        <v>-5.27062974543772</v>
      </c>
      <c r="AE216" s="3">
        <v>6.4168873359863499</v>
      </c>
      <c r="AF216" s="3">
        <v>13.3723050863371</v>
      </c>
      <c r="AG216" s="3">
        <v>0</v>
      </c>
      <c r="AH216" s="2">
        <v>389418709</v>
      </c>
      <c r="AI216" s="3">
        <v>12.791845789766899</v>
      </c>
      <c r="AJ216" s="3">
        <v>5.7495447592986304</v>
      </c>
      <c r="AL216">
        <f t="shared" si="3"/>
        <v>0</v>
      </c>
    </row>
    <row r="217" spans="1:38" ht="14.45" customHeight="1" x14ac:dyDescent="0.25">
      <c r="A217">
        <v>19538</v>
      </c>
      <c r="B217" s="1">
        <v>45930</v>
      </c>
      <c r="C217">
        <v>1</v>
      </c>
      <c r="D217" s="16" t="s">
        <v>287</v>
      </c>
      <c r="E217" t="s">
        <v>69</v>
      </c>
      <c r="F217" s="6">
        <v>2128</v>
      </c>
      <c r="G217" s="6">
        <v>3</v>
      </c>
      <c r="H217" s="6">
        <v>0</v>
      </c>
      <c r="I217" s="2">
        <v>7636877</v>
      </c>
      <c r="J217" s="2">
        <v>0</v>
      </c>
      <c r="K217" s="2">
        <v>15265302</v>
      </c>
      <c r="L217" s="2">
        <v>-43664</v>
      </c>
      <c r="M217" s="2">
        <v>13420776</v>
      </c>
      <c r="N217" s="2">
        <v>13420776</v>
      </c>
      <c r="O217" s="2">
        <v>0</v>
      </c>
      <c r="P217" s="2">
        <v>1845969</v>
      </c>
      <c r="Q217" s="5">
        <v>0.1207</v>
      </c>
      <c r="R217" t="s">
        <v>42</v>
      </c>
      <c r="S217" s="3">
        <v>-0.38137906912465103</v>
      </c>
      <c r="T217" s="3">
        <v>2.2884403684469099</v>
      </c>
      <c r="U217" s="3">
        <v>1.1498999999999999</v>
      </c>
      <c r="V217" s="3">
        <v>3.8234084430062198</v>
      </c>
      <c r="W217" s="3">
        <v>1.50691179129898</v>
      </c>
      <c r="X217" s="3">
        <v>1.3229229696903599</v>
      </c>
      <c r="Y217" s="3">
        <v>15.8176545759978</v>
      </c>
      <c r="Z217" s="3">
        <v>2.5523722229354902</v>
      </c>
      <c r="AA217" s="3">
        <v>0</v>
      </c>
      <c r="AB217" s="3">
        <v>0</v>
      </c>
      <c r="AC217" s="3">
        <v>43.503423646646503</v>
      </c>
      <c r="AD217" s="3">
        <v>0</v>
      </c>
      <c r="AE217" s="3">
        <v>0</v>
      </c>
      <c r="AF217" s="3">
        <v>0</v>
      </c>
      <c r="AG217" s="3">
        <v>0</v>
      </c>
      <c r="AH217" s="2">
        <v>400000</v>
      </c>
      <c r="AI217" s="3">
        <v>0</v>
      </c>
      <c r="AJ217" s="3">
        <v>0</v>
      </c>
      <c r="AL217">
        <f t="shared" si="3"/>
        <v>0</v>
      </c>
    </row>
    <row r="218" spans="1:38" ht="14.45" customHeight="1" x14ac:dyDescent="0.25">
      <c r="A218">
        <v>60184</v>
      </c>
      <c r="B218" s="1">
        <v>45930</v>
      </c>
      <c r="C218">
        <v>2</v>
      </c>
      <c r="D218" s="16" t="s">
        <v>288</v>
      </c>
      <c r="E218" t="s">
        <v>67</v>
      </c>
      <c r="F218" s="6">
        <v>1899</v>
      </c>
      <c r="G218" s="6">
        <v>4</v>
      </c>
      <c r="H218" s="6">
        <v>1</v>
      </c>
      <c r="I218" s="2">
        <v>4902356</v>
      </c>
      <c r="J218" s="2">
        <v>0</v>
      </c>
      <c r="K218" s="2">
        <v>11249812</v>
      </c>
      <c r="L218" s="2">
        <v>8017</v>
      </c>
      <c r="M218" s="2">
        <v>10515206</v>
      </c>
      <c r="N218" s="2">
        <v>10515206</v>
      </c>
      <c r="O218" s="2">
        <v>0</v>
      </c>
      <c r="P218" s="2">
        <v>843825</v>
      </c>
      <c r="Q218" s="5">
        <v>7.4200000000000002E-2</v>
      </c>
      <c r="R218" t="s">
        <v>42</v>
      </c>
      <c r="S218" s="3">
        <v>9.5017884150715895E-2</v>
      </c>
      <c r="T218" s="3">
        <v>2.62935356904927</v>
      </c>
      <c r="U218" s="3">
        <v>0.984382293660644</v>
      </c>
      <c r="V218" s="3">
        <v>4.0519089188953199</v>
      </c>
      <c r="W218" s="3">
        <v>4.0519089188953199</v>
      </c>
      <c r="X218" s="3">
        <v>5.7836069024770902</v>
      </c>
      <c r="Y218" s="3">
        <v>23.540307528219699</v>
      </c>
      <c r="Z218" s="3">
        <v>5.5621722513554301</v>
      </c>
      <c r="AA218" s="3">
        <v>0</v>
      </c>
      <c r="AB218" s="3">
        <v>0</v>
      </c>
      <c r="AC218" s="3">
        <v>30.170255289599499</v>
      </c>
      <c r="AD218" s="3">
        <v>0</v>
      </c>
      <c r="AE218" s="3">
        <v>0</v>
      </c>
      <c r="AF218" s="3">
        <v>0</v>
      </c>
      <c r="AG218" s="3">
        <v>-6.3283263709892497</v>
      </c>
      <c r="AH218" s="2">
        <v>3060000</v>
      </c>
      <c r="AI218" s="3">
        <v>0</v>
      </c>
      <c r="AJ218" s="3">
        <v>0</v>
      </c>
      <c r="AL218">
        <f t="shared" si="3"/>
        <v>1</v>
      </c>
    </row>
    <row r="219" spans="1:38" ht="14.45" customHeight="1" x14ac:dyDescent="0.25">
      <c r="A219">
        <v>67993</v>
      </c>
      <c r="B219" s="1">
        <v>45930</v>
      </c>
      <c r="C219">
        <v>2</v>
      </c>
      <c r="D219" s="16" t="s">
        <v>4373</v>
      </c>
      <c r="E219" t="s">
        <v>122</v>
      </c>
      <c r="F219" s="6">
        <v>30820</v>
      </c>
      <c r="G219" s="6">
        <v>129</v>
      </c>
      <c r="H219" s="6">
        <v>2</v>
      </c>
      <c r="I219" s="2">
        <v>289344532</v>
      </c>
      <c r="J219" s="2">
        <v>50373655</v>
      </c>
      <c r="K219" s="2">
        <v>394864161</v>
      </c>
      <c r="L219" s="2">
        <v>875151</v>
      </c>
      <c r="M219" s="2">
        <v>349870798</v>
      </c>
      <c r="N219" s="2">
        <v>335778786</v>
      </c>
      <c r="O219" s="2">
        <v>14092012</v>
      </c>
      <c r="P219" s="2">
        <v>36882726</v>
      </c>
      <c r="Q219" s="5">
        <v>9.3600000000000003E-2</v>
      </c>
      <c r="R219" t="s">
        <v>42</v>
      </c>
      <c r="S219" s="3">
        <v>0.29551124544828</v>
      </c>
      <c r="T219" s="3">
        <v>4.0365138801914897</v>
      </c>
      <c r="U219" s="3">
        <v>0.91790304434792203</v>
      </c>
      <c r="V219" s="3">
        <v>1.8072586213587101</v>
      </c>
      <c r="W219" s="3">
        <v>1.56212041359745</v>
      </c>
      <c r="X219" s="3">
        <v>0.70703910865680397</v>
      </c>
      <c r="Y219" s="3">
        <v>14.177921664467</v>
      </c>
      <c r="Z219" s="3">
        <v>1.9122664631676101</v>
      </c>
      <c r="AA219" s="3">
        <v>129.81552665060599</v>
      </c>
      <c r="AB219" s="3">
        <v>136.57790641613599</v>
      </c>
      <c r="AC219" s="3">
        <v>14.0592121248502</v>
      </c>
      <c r="AD219" s="3">
        <v>0.51861947514400097</v>
      </c>
      <c r="AE219" s="3">
        <v>3.5688252801448801</v>
      </c>
      <c r="AF219" s="3">
        <v>5.3385447660315799E-3</v>
      </c>
      <c r="AG219" s="3">
        <v>0</v>
      </c>
      <c r="AH219" s="2">
        <v>101223386</v>
      </c>
      <c r="AI219" s="3">
        <v>1.47689734213247</v>
      </c>
      <c r="AJ219" s="3">
        <v>9.4065606755856397</v>
      </c>
      <c r="AL219">
        <f t="shared" si="3"/>
        <v>1</v>
      </c>
    </row>
    <row r="220" spans="1:38" ht="14.45" customHeight="1" x14ac:dyDescent="0.25">
      <c r="A220">
        <v>23990</v>
      </c>
      <c r="B220" s="1">
        <v>45930</v>
      </c>
      <c r="C220">
        <v>1</v>
      </c>
      <c r="D220" s="16" t="s">
        <v>289</v>
      </c>
      <c r="E220" t="s">
        <v>139</v>
      </c>
      <c r="F220" s="6">
        <v>863</v>
      </c>
      <c r="G220" s="6">
        <v>1</v>
      </c>
      <c r="H220" s="6">
        <v>1</v>
      </c>
      <c r="I220" s="2">
        <v>846219</v>
      </c>
      <c r="J220" s="2">
        <v>0</v>
      </c>
      <c r="K220" s="2">
        <v>3226321</v>
      </c>
      <c r="L220" s="2">
        <v>18996</v>
      </c>
      <c r="M220" s="2">
        <v>2569591</v>
      </c>
      <c r="N220" s="2">
        <v>2569591</v>
      </c>
      <c r="O220" s="2">
        <v>0</v>
      </c>
      <c r="P220" s="2">
        <v>646654</v>
      </c>
      <c r="Q220" s="5">
        <v>0.20039999999999999</v>
      </c>
      <c r="R220" t="s">
        <v>42</v>
      </c>
      <c r="S220" s="3">
        <v>0.785042777826509</v>
      </c>
      <c r="T220" s="3">
        <v>3.9226516311716502</v>
      </c>
      <c r="U220" s="3">
        <v>0.879753387260785</v>
      </c>
      <c r="V220" s="3">
        <v>1.16281955380345</v>
      </c>
      <c r="W220" s="3">
        <v>1.1462753731599</v>
      </c>
      <c r="X220" s="3">
        <v>0.46122812179825801</v>
      </c>
      <c r="Y220" s="3">
        <v>1.5216792906252801</v>
      </c>
      <c r="Z220" s="3">
        <v>-0.37840947400000602</v>
      </c>
      <c r="AA220" s="3">
        <v>0</v>
      </c>
      <c r="AB220" s="3">
        <v>0</v>
      </c>
      <c r="AC220" s="3">
        <v>71.304653194768903</v>
      </c>
      <c r="AD220" s="3">
        <v>0</v>
      </c>
      <c r="AE220" s="3">
        <v>0</v>
      </c>
      <c r="AF220" s="3">
        <v>0</v>
      </c>
      <c r="AG220" s="3">
        <v>0</v>
      </c>
      <c r="AH220" s="2">
        <v>200000</v>
      </c>
      <c r="AI220" s="3">
        <v>0</v>
      </c>
      <c r="AJ220" s="3">
        <v>0</v>
      </c>
      <c r="AL220">
        <f t="shared" si="3"/>
        <v>1</v>
      </c>
    </row>
    <row r="221" spans="1:38" ht="14.45" customHeight="1" x14ac:dyDescent="0.25">
      <c r="A221">
        <v>9880</v>
      </c>
      <c r="B221" s="1">
        <v>45930</v>
      </c>
      <c r="C221">
        <v>1</v>
      </c>
      <c r="D221" s="16" t="s">
        <v>290</v>
      </c>
      <c r="E221" t="s">
        <v>55</v>
      </c>
      <c r="F221" s="6">
        <v>2024</v>
      </c>
      <c r="G221" s="6">
        <v>5</v>
      </c>
      <c r="H221" s="6">
        <v>0</v>
      </c>
      <c r="I221" s="2">
        <v>8458717</v>
      </c>
      <c r="J221" s="2">
        <v>0</v>
      </c>
      <c r="K221" s="2">
        <v>25531551</v>
      </c>
      <c r="L221" s="2">
        <v>248201</v>
      </c>
      <c r="M221" s="2">
        <v>21078869</v>
      </c>
      <c r="N221" s="2">
        <v>19098491</v>
      </c>
      <c r="O221" s="2">
        <v>1980378</v>
      </c>
      <c r="P221" s="2">
        <v>4348413</v>
      </c>
      <c r="Q221" s="5">
        <v>0.17030000000000001</v>
      </c>
      <c r="R221" t="s">
        <v>42</v>
      </c>
      <c r="S221" s="3">
        <v>1.2961792515725601</v>
      </c>
      <c r="T221" s="3">
        <v>4.2927957386268201</v>
      </c>
      <c r="U221" s="3">
        <v>0.66214457005823901</v>
      </c>
      <c r="V221" s="3">
        <v>2.7171378354424198</v>
      </c>
      <c r="W221" s="3">
        <v>0.749912782281285</v>
      </c>
      <c r="X221" s="3">
        <v>1.86822658802748</v>
      </c>
      <c r="Y221" s="3">
        <v>5.2854915115008598</v>
      </c>
      <c r="Z221" s="3">
        <v>0.73484280356994602</v>
      </c>
      <c r="AA221" s="3">
        <v>0</v>
      </c>
      <c r="AB221" s="3">
        <v>0</v>
      </c>
      <c r="AC221" s="3">
        <v>50.915234252709503</v>
      </c>
      <c r="AD221" s="3">
        <v>0</v>
      </c>
      <c r="AE221" s="3">
        <v>7.7565910508139497</v>
      </c>
      <c r="AF221" s="3">
        <v>0</v>
      </c>
      <c r="AG221" s="3">
        <v>0</v>
      </c>
      <c r="AH221" s="2">
        <v>1000000</v>
      </c>
      <c r="AI221" s="3">
        <v>0</v>
      </c>
      <c r="AJ221" s="3">
        <v>0</v>
      </c>
      <c r="AL221">
        <f t="shared" si="3"/>
        <v>1</v>
      </c>
    </row>
    <row r="222" spans="1:38" ht="14.45" customHeight="1" x14ac:dyDescent="0.25">
      <c r="A222">
        <v>5754</v>
      </c>
      <c r="B222" s="1">
        <v>45930</v>
      </c>
      <c r="C222">
        <v>1</v>
      </c>
      <c r="D222" s="16" t="s">
        <v>291</v>
      </c>
      <c r="E222" t="s">
        <v>110</v>
      </c>
      <c r="F222" s="6">
        <v>146260</v>
      </c>
      <c r="G222" s="6">
        <v>317</v>
      </c>
      <c r="H222" s="6">
        <v>2</v>
      </c>
      <c r="I222" s="2">
        <v>1876046424</v>
      </c>
      <c r="J222" s="2">
        <v>151989374</v>
      </c>
      <c r="K222" s="2">
        <v>2507551595</v>
      </c>
      <c r="L222" s="2">
        <v>9423308</v>
      </c>
      <c r="M222" s="2">
        <v>1945267350</v>
      </c>
      <c r="N222" s="2">
        <v>1744030203</v>
      </c>
      <c r="O222" s="2">
        <v>201237147</v>
      </c>
      <c r="P222" s="2">
        <v>274892013</v>
      </c>
      <c r="Q222" s="5">
        <v>0.1096</v>
      </c>
      <c r="R222" t="s">
        <v>42</v>
      </c>
      <c r="S222" s="3">
        <v>0.50106289703947904</v>
      </c>
      <c r="T222" s="3">
        <v>2.5726223192627899</v>
      </c>
      <c r="U222" s="3">
        <v>0.77001506125094898</v>
      </c>
      <c r="V222" s="3">
        <v>2.1549356925721801</v>
      </c>
      <c r="W222" s="3">
        <v>1.7473092126423799</v>
      </c>
      <c r="X222" s="3">
        <v>0.90422831668690096</v>
      </c>
      <c r="Y222" s="3">
        <v>14.706718306872</v>
      </c>
      <c r="Z222" s="3">
        <v>1.94305354372009</v>
      </c>
      <c r="AA222" s="3">
        <v>55.266237582537499</v>
      </c>
      <c r="AB222" s="3">
        <v>55.290574775630198</v>
      </c>
      <c r="AC222" s="3">
        <v>7.5486019261749204</v>
      </c>
      <c r="AD222" s="3">
        <v>0.43338399941070699</v>
      </c>
      <c r="AE222" s="3">
        <v>8.0252445214392498</v>
      </c>
      <c r="AF222" s="3">
        <v>9.9698845877585995</v>
      </c>
      <c r="AG222" s="3">
        <v>0</v>
      </c>
      <c r="AH222" s="2">
        <v>373256500</v>
      </c>
      <c r="AI222" s="3">
        <v>5.6663210509502902</v>
      </c>
      <c r="AJ222" s="3">
        <v>1.11727509522075</v>
      </c>
      <c r="AL222">
        <f t="shared" si="3"/>
        <v>1</v>
      </c>
    </row>
    <row r="223" spans="1:38" ht="14.45" customHeight="1" x14ac:dyDescent="0.25">
      <c r="A223">
        <v>10739</v>
      </c>
      <c r="B223" s="1">
        <v>45930</v>
      </c>
      <c r="C223">
        <v>1</v>
      </c>
      <c r="D223" s="16" t="s">
        <v>292</v>
      </c>
      <c r="E223" t="s">
        <v>55</v>
      </c>
      <c r="F223" s="6">
        <v>805</v>
      </c>
      <c r="G223" s="6">
        <v>2</v>
      </c>
      <c r="H223" s="6">
        <v>1</v>
      </c>
      <c r="I223" s="2">
        <v>3876897</v>
      </c>
      <c r="J223" s="2">
        <v>0</v>
      </c>
      <c r="K223" s="2">
        <v>6708965</v>
      </c>
      <c r="L223" s="2">
        <v>92016</v>
      </c>
      <c r="M223" s="2">
        <v>4822531</v>
      </c>
      <c r="N223" s="2">
        <v>4822531</v>
      </c>
      <c r="O223" s="2">
        <v>0</v>
      </c>
      <c r="P223" s="2">
        <v>1863154</v>
      </c>
      <c r="Q223" s="5">
        <v>0.2777</v>
      </c>
      <c r="R223" t="s">
        <v>42</v>
      </c>
      <c r="S223" s="3">
        <v>1.82871724625184</v>
      </c>
      <c r="T223" s="3">
        <v>4.6781781293140297</v>
      </c>
      <c r="U223" s="3">
        <v>0.61576268284636904</v>
      </c>
      <c r="V223" s="3">
        <v>6.0659336577680598</v>
      </c>
      <c r="W223" s="3">
        <v>3.64678246546142</v>
      </c>
      <c r="X223" s="3">
        <v>0.84673386989646604</v>
      </c>
      <c r="Y223" s="3">
        <v>12.6221450293427</v>
      </c>
      <c r="Z223" s="3">
        <v>0.46619871465267998</v>
      </c>
      <c r="AA223" s="3">
        <v>0</v>
      </c>
      <c r="AB223" s="3">
        <v>0</v>
      </c>
      <c r="AC223" s="3">
        <v>41.729655766575</v>
      </c>
      <c r="AD223" s="3">
        <v>0</v>
      </c>
      <c r="AE223" s="3">
        <v>0</v>
      </c>
      <c r="AF223" s="3">
        <v>0</v>
      </c>
      <c r="AG223" s="3">
        <v>0</v>
      </c>
      <c r="AH223" s="2">
        <v>210000</v>
      </c>
      <c r="AI223" s="3">
        <v>0</v>
      </c>
      <c r="AJ223" s="3">
        <v>0</v>
      </c>
      <c r="AL223">
        <f t="shared" si="3"/>
        <v>1</v>
      </c>
    </row>
    <row r="224" spans="1:38" ht="14.45" customHeight="1" x14ac:dyDescent="0.25">
      <c r="A224">
        <v>3212</v>
      </c>
      <c r="B224" s="1">
        <v>45930</v>
      </c>
      <c r="C224">
        <v>1</v>
      </c>
      <c r="D224" s="16" t="s">
        <v>293</v>
      </c>
      <c r="E224" t="s">
        <v>80</v>
      </c>
      <c r="F224" s="6">
        <v>10425</v>
      </c>
      <c r="G224" s="6">
        <v>49</v>
      </c>
      <c r="H224" s="6">
        <v>0</v>
      </c>
      <c r="I224" s="2">
        <v>194838005</v>
      </c>
      <c r="J224" s="2">
        <v>49477274</v>
      </c>
      <c r="K224" s="2">
        <v>245206932</v>
      </c>
      <c r="L224" s="2">
        <v>836547</v>
      </c>
      <c r="M224" s="2">
        <v>170995248</v>
      </c>
      <c r="N224" s="2">
        <v>155797347</v>
      </c>
      <c r="O224" s="2">
        <v>15197901</v>
      </c>
      <c r="P224" s="2">
        <v>33092877</v>
      </c>
      <c r="Q224" s="5">
        <v>0.13489999999999999</v>
      </c>
      <c r="R224" t="s">
        <v>42</v>
      </c>
      <c r="S224" s="3">
        <v>0.45487947298325199</v>
      </c>
      <c r="T224" s="3">
        <v>3.2225456551666101</v>
      </c>
      <c r="U224" s="3">
        <v>0.99715929913001999</v>
      </c>
      <c r="V224" s="3">
        <v>2.5677213231576701</v>
      </c>
      <c r="W224" s="3">
        <v>1.32095635037938</v>
      </c>
      <c r="X224" s="3">
        <v>0.77679968032930702</v>
      </c>
      <c r="Y224" s="3">
        <v>15.1177457312037</v>
      </c>
      <c r="Z224" s="3">
        <v>1.47117157568379</v>
      </c>
      <c r="AA224" s="3">
        <v>127.15871454754399</v>
      </c>
      <c r="AB224" s="3">
        <v>149.51034326812999</v>
      </c>
      <c r="AC224" s="3">
        <v>6.8721429947176196</v>
      </c>
      <c r="AD224" s="3">
        <v>0</v>
      </c>
      <c r="AE224" s="3">
        <v>6.1979899491585302</v>
      </c>
      <c r="AF224" s="3">
        <v>18.946912153364401</v>
      </c>
      <c r="AG224" s="3">
        <v>-3.8653242508954402</v>
      </c>
      <c r="AH224" s="2">
        <v>59943127</v>
      </c>
      <c r="AI224" s="3">
        <v>2.5322669890562901</v>
      </c>
      <c r="AJ224" s="3">
        <v>2.5322669890562901</v>
      </c>
      <c r="AL224">
        <f t="shared" si="3"/>
        <v>1</v>
      </c>
    </row>
    <row r="225" spans="1:38" ht="14.45" customHeight="1" x14ac:dyDescent="0.25">
      <c r="A225">
        <v>11975</v>
      </c>
      <c r="B225" s="1">
        <v>45930</v>
      </c>
      <c r="C225">
        <v>1</v>
      </c>
      <c r="D225" s="16" t="s">
        <v>294</v>
      </c>
      <c r="E225" t="s">
        <v>139</v>
      </c>
      <c r="F225" s="6">
        <v>1790</v>
      </c>
      <c r="G225" s="6">
        <v>5</v>
      </c>
      <c r="H225" s="6">
        <v>1</v>
      </c>
      <c r="I225" s="2">
        <v>10265191</v>
      </c>
      <c r="J225" s="2">
        <v>0</v>
      </c>
      <c r="K225" s="2">
        <v>23702045</v>
      </c>
      <c r="L225" s="2">
        <v>179678</v>
      </c>
      <c r="M225" s="2">
        <v>21370248</v>
      </c>
      <c r="N225" s="2">
        <v>21048249</v>
      </c>
      <c r="O225" s="2">
        <v>321999</v>
      </c>
      <c r="P225" s="2">
        <v>2296232</v>
      </c>
      <c r="Q225" s="5">
        <v>9.6799999999999997E-2</v>
      </c>
      <c r="R225" t="s">
        <v>42</v>
      </c>
      <c r="S225" s="3">
        <v>1.0107594794738901</v>
      </c>
      <c r="T225" s="3">
        <v>3.53199903215102</v>
      </c>
      <c r="U225" s="3">
        <v>0.76008453715768598</v>
      </c>
      <c r="V225" s="3">
        <v>0.11702656092809199</v>
      </c>
      <c r="W225" s="3">
        <v>8.3359384155638205E-2</v>
      </c>
      <c r="X225" s="3">
        <v>0.47774074539869699</v>
      </c>
      <c r="Y225" s="3">
        <v>0.52316142271338395</v>
      </c>
      <c r="Z225" s="3">
        <v>0.21483020879423301</v>
      </c>
      <c r="AA225" s="3">
        <v>0</v>
      </c>
      <c r="AB225" s="3">
        <v>0</v>
      </c>
      <c r="AC225" s="3">
        <v>28.224016113377601</v>
      </c>
      <c r="AD225" s="3">
        <v>0</v>
      </c>
      <c r="AE225" s="3">
        <v>1.3585283463937401</v>
      </c>
      <c r="AF225" s="3">
        <v>0</v>
      </c>
      <c r="AG225" s="3">
        <v>0</v>
      </c>
      <c r="AH225" s="2">
        <v>1500000</v>
      </c>
      <c r="AI225" s="3">
        <v>0.78511230572520596</v>
      </c>
      <c r="AJ225" s="3">
        <v>0</v>
      </c>
      <c r="AL225">
        <f t="shared" si="3"/>
        <v>1</v>
      </c>
    </row>
    <row r="226" spans="1:38" ht="14.45" customHeight="1" x14ac:dyDescent="0.25">
      <c r="A226">
        <v>67440</v>
      </c>
      <c r="B226" s="1">
        <v>45930</v>
      </c>
      <c r="C226">
        <v>2</v>
      </c>
      <c r="D226" s="16" t="s">
        <v>295</v>
      </c>
      <c r="E226" t="s">
        <v>55</v>
      </c>
      <c r="F226" s="6">
        <v>1831</v>
      </c>
      <c r="G226" s="6">
        <v>3</v>
      </c>
      <c r="H226" s="6">
        <v>0</v>
      </c>
      <c r="I226" s="2">
        <v>4294198</v>
      </c>
      <c r="J226" s="2">
        <v>0</v>
      </c>
      <c r="K226" s="2">
        <v>12818703</v>
      </c>
      <c r="L226" s="2">
        <v>156026</v>
      </c>
      <c r="M226" s="2">
        <v>10651353</v>
      </c>
      <c r="N226" s="2">
        <v>10142809</v>
      </c>
      <c r="O226" s="2">
        <v>508544</v>
      </c>
      <c r="P226" s="2">
        <v>2143075</v>
      </c>
      <c r="Q226" s="5">
        <v>0.16719999999999999</v>
      </c>
      <c r="R226" t="s">
        <v>42</v>
      </c>
      <c r="S226" s="3">
        <v>1.62289949823057</v>
      </c>
      <c r="T226" s="3">
        <v>4.7938183241575496</v>
      </c>
      <c r="U226" s="3">
        <v>0.68336499554144403</v>
      </c>
      <c r="V226" s="3">
        <v>0.51364655286039396</v>
      </c>
      <c r="W226" s="3">
        <v>0.18296780912291399</v>
      </c>
      <c r="X226" s="3">
        <v>0.74519153518305403</v>
      </c>
      <c r="Y226" s="3">
        <v>1.02922202909371</v>
      </c>
      <c r="Z226" s="3">
        <v>0.101396358036933</v>
      </c>
      <c r="AA226" s="3">
        <v>0</v>
      </c>
      <c r="AB226" s="3">
        <v>0</v>
      </c>
      <c r="AC226" s="3">
        <v>20.849121787126201</v>
      </c>
      <c r="AD226" s="3">
        <v>0</v>
      </c>
      <c r="AE226" s="3">
        <v>3.9672032342117598</v>
      </c>
      <c r="AF226" s="3">
        <v>0</v>
      </c>
      <c r="AG226" s="3">
        <v>0</v>
      </c>
      <c r="AH226" s="2">
        <v>300000</v>
      </c>
      <c r="AI226" s="3">
        <v>0</v>
      </c>
      <c r="AJ226" s="3">
        <v>0</v>
      </c>
      <c r="AL226">
        <f t="shared" si="3"/>
        <v>1</v>
      </c>
    </row>
    <row r="227" spans="1:38" ht="14.45" customHeight="1" x14ac:dyDescent="0.25">
      <c r="A227">
        <v>21508</v>
      </c>
      <c r="B227" s="1">
        <v>45930</v>
      </c>
      <c r="C227">
        <v>1</v>
      </c>
      <c r="D227" s="16" t="s">
        <v>296</v>
      </c>
      <c r="E227" t="s">
        <v>57</v>
      </c>
      <c r="F227" s="6">
        <v>2561</v>
      </c>
      <c r="G227" s="6">
        <v>6</v>
      </c>
      <c r="H227" s="6">
        <v>1</v>
      </c>
      <c r="I227" s="2">
        <v>10650778</v>
      </c>
      <c r="J227" s="2">
        <v>0</v>
      </c>
      <c r="K227" s="2">
        <v>16878123</v>
      </c>
      <c r="L227" s="2">
        <v>97493</v>
      </c>
      <c r="M227" s="2">
        <v>14579230</v>
      </c>
      <c r="N227" s="2">
        <v>14579230</v>
      </c>
      <c r="O227" s="2">
        <v>0</v>
      </c>
      <c r="P227" s="2">
        <v>2274726</v>
      </c>
      <c r="Q227" s="5">
        <v>0.13469999999999999</v>
      </c>
      <c r="R227" t="s">
        <v>42</v>
      </c>
      <c r="S227" s="3">
        <v>0.77017252846579398</v>
      </c>
      <c r="T227" s="3">
        <v>3.8097522258053602</v>
      </c>
      <c r="U227" s="3">
        <v>0.79431215338063299</v>
      </c>
      <c r="V227" s="3">
        <v>0.21374025446779599</v>
      </c>
      <c r="W227" s="3">
        <v>1.5285268362555299E-2</v>
      </c>
      <c r="X227" s="3">
        <v>0.569826917808258</v>
      </c>
      <c r="Y227" s="3">
        <v>1.00077987414748</v>
      </c>
      <c r="Z227" s="3">
        <v>0.33986510902851602</v>
      </c>
      <c r="AA227" s="3">
        <v>0</v>
      </c>
      <c r="AB227" s="3">
        <v>0</v>
      </c>
      <c r="AC227" s="3">
        <v>35.187633127214397</v>
      </c>
      <c r="AD227" s="3">
        <v>0</v>
      </c>
      <c r="AE227" s="3">
        <v>0</v>
      </c>
      <c r="AF227" s="3">
        <v>0</v>
      </c>
      <c r="AG227" s="3">
        <v>0</v>
      </c>
      <c r="AH227" s="2">
        <v>1000000</v>
      </c>
      <c r="AI227" s="3">
        <v>0</v>
      </c>
      <c r="AJ227" s="3">
        <v>0</v>
      </c>
      <c r="AL227">
        <f t="shared" si="3"/>
        <v>1</v>
      </c>
    </row>
    <row r="228" spans="1:38" ht="14.45" customHeight="1" x14ac:dyDescent="0.25">
      <c r="A228">
        <v>96660</v>
      </c>
      <c r="B228" s="1">
        <v>45930</v>
      </c>
      <c r="C228">
        <v>3</v>
      </c>
      <c r="D228" s="16" t="s">
        <v>297</v>
      </c>
      <c r="E228" t="s">
        <v>88</v>
      </c>
      <c r="F228" s="6">
        <v>719</v>
      </c>
      <c r="G228" s="6">
        <v>1</v>
      </c>
      <c r="H228" s="6">
        <v>1</v>
      </c>
      <c r="I228" s="2">
        <v>352727</v>
      </c>
      <c r="J228" s="2">
        <v>0</v>
      </c>
      <c r="K228" s="2">
        <v>2758461</v>
      </c>
      <c r="L228" s="2">
        <v>-6873</v>
      </c>
      <c r="M228" s="2">
        <v>1833082</v>
      </c>
      <c r="N228" s="2">
        <v>0</v>
      </c>
      <c r="O228" s="2">
        <v>0</v>
      </c>
      <c r="P228" s="2">
        <v>925456</v>
      </c>
      <c r="Q228" s="5">
        <v>0.33550000000000002</v>
      </c>
      <c r="R228" t="s">
        <v>42</v>
      </c>
      <c r="S228" s="3">
        <v>-0.33221423105129999</v>
      </c>
      <c r="T228" s="3">
        <v>2.5364868308814201</v>
      </c>
      <c r="U228" s="3">
        <v>1.17012328239373</v>
      </c>
      <c r="V228" s="3">
        <v>6.5223246306633698</v>
      </c>
      <c r="W228" s="3">
        <v>6.5223246306633698</v>
      </c>
      <c r="X228" s="3">
        <v>0.84768106779464003</v>
      </c>
      <c r="Y228" s="3">
        <v>2.4859096488649901</v>
      </c>
      <c r="Z228" s="3">
        <v>0.58241558755899803</v>
      </c>
      <c r="AA228" s="3">
        <v>0</v>
      </c>
      <c r="AB228" s="3">
        <v>0</v>
      </c>
      <c r="AC228" s="3">
        <v>40.010244843048397</v>
      </c>
      <c r="AD228" s="3">
        <v>0</v>
      </c>
      <c r="AE228" s="3">
        <v>0</v>
      </c>
      <c r="AF228" s="3">
        <v>0</v>
      </c>
      <c r="AG228" s="3">
        <v>-0.56858456803997204</v>
      </c>
      <c r="AH228" s="2">
        <v>100000</v>
      </c>
      <c r="AI228" s="3">
        <v>0</v>
      </c>
      <c r="AJ228" s="3">
        <v>0</v>
      </c>
      <c r="AL228">
        <f t="shared" si="3"/>
        <v>0</v>
      </c>
    </row>
    <row r="229" spans="1:38" ht="14.45" customHeight="1" x14ac:dyDescent="0.25">
      <c r="A229">
        <v>13261</v>
      </c>
      <c r="B229" s="1">
        <v>45930</v>
      </c>
      <c r="C229">
        <v>1</v>
      </c>
      <c r="D229" s="16" t="s">
        <v>298</v>
      </c>
      <c r="E229" t="s">
        <v>71</v>
      </c>
      <c r="F229" s="6">
        <v>1296</v>
      </c>
      <c r="G229" s="6">
        <v>4</v>
      </c>
      <c r="H229" s="6">
        <v>1</v>
      </c>
      <c r="I229" s="2">
        <v>14113263</v>
      </c>
      <c r="J229" s="2">
        <v>0</v>
      </c>
      <c r="K229" s="2">
        <v>34459388</v>
      </c>
      <c r="L229" s="2">
        <v>444951</v>
      </c>
      <c r="M229" s="2">
        <v>29506145</v>
      </c>
      <c r="N229" s="2">
        <v>29437341</v>
      </c>
      <c r="O229" s="2">
        <v>68804</v>
      </c>
      <c r="P229" s="2">
        <v>4846699</v>
      </c>
      <c r="Q229" s="5">
        <v>0.1406</v>
      </c>
      <c r="R229" t="s">
        <v>42</v>
      </c>
      <c r="S229" s="3">
        <v>1.7216440408053699</v>
      </c>
      <c r="T229" s="3">
        <v>4.32573749326792</v>
      </c>
      <c r="U229" s="3">
        <v>0.55702085023974002</v>
      </c>
      <c r="V229" s="3">
        <v>0.25245047867385501</v>
      </c>
      <c r="W229" s="3">
        <v>9.1814345130534297E-2</v>
      </c>
      <c r="X229" s="3">
        <v>2.1576796237695</v>
      </c>
      <c r="Y229" s="3">
        <v>0.73511889226048499</v>
      </c>
      <c r="Z229" s="3">
        <v>0.92813686181048205</v>
      </c>
      <c r="AA229" s="3">
        <v>0</v>
      </c>
      <c r="AB229" s="3">
        <v>0</v>
      </c>
      <c r="AC229" s="3">
        <v>46.297812950131302</v>
      </c>
      <c r="AD229" s="3">
        <v>0</v>
      </c>
      <c r="AE229" s="3">
        <v>0.199666923858311</v>
      </c>
      <c r="AF229" s="3">
        <v>0</v>
      </c>
      <c r="AG229" s="3">
        <v>0</v>
      </c>
      <c r="AH229" s="2">
        <v>1200000</v>
      </c>
      <c r="AI229" s="3">
        <v>1.03162998156065</v>
      </c>
      <c r="AJ229" s="3">
        <v>1.03162998156065</v>
      </c>
      <c r="AL229">
        <f t="shared" si="3"/>
        <v>1</v>
      </c>
    </row>
    <row r="230" spans="1:38" ht="14.45" customHeight="1" x14ac:dyDescent="0.25">
      <c r="A230">
        <v>6680</v>
      </c>
      <c r="B230" s="1">
        <v>45930</v>
      </c>
      <c r="C230">
        <v>1</v>
      </c>
      <c r="D230" s="16" t="s">
        <v>299</v>
      </c>
      <c r="E230" t="s">
        <v>139</v>
      </c>
      <c r="F230" s="6">
        <v>37672</v>
      </c>
      <c r="G230" s="6">
        <v>86</v>
      </c>
      <c r="H230" s="6">
        <v>0</v>
      </c>
      <c r="I230" s="2">
        <v>260214295</v>
      </c>
      <c r="J230" s="2">
        <v>21846581</v>
      </c>
      <c r="K230" s="2">
        <v>447352304</v>
      </c>
      <c r="L230" s="2">
        <v>4769152</v>
      </c>
      <c r="M230" s="2">
        <v>381343199</v>
      </c>
      <c r="N230" s="2">
        <v>363136511</v>
      </c>
      <c r="O230" s="2">
        <v>18206688</v>
      </c>
      <c r="P230" s="2">
        <v>71512727</v>
      </c>
      <c r="Q230" s="5">
        <v>0.15989999999999999</v>
      </c>
      <c r="R230" t="s">
        <v>42</v>
      </c>
      <c r="S230" s="3">
        <v>1.42144553106702</v>
      </c>
      <c r="T230" s="3">
        <v>3.95055049647552</v>
      </c>
      <c r="U230" s="3">
        <v>0.66784443884314104</v>
      </c>
      <c r="V230" s="3">
        <v>0.76521045855685998</v>
      </c>
      <c r="W230" s="3">
        <v>0.390682225970714</v>
      </c>
      <c r="X230" s="3">
        <v>0.82662637730951705</v>
      </c>
      <c r="Y230" s="3">
        <v>2.7843813032049498</v>
      </c>
      <c r="Z230" s="3">
        <v>1.6251135269949899</v>
      </c>
      <c r="AA230" s="3">
        <v>29.952774699809702</v>
      </c>
      <c r="AB230" s="3">
        <v>30.5492209799243</v>
      </c>
      <c r="AC230" s="3">
        <v>16.592080858043399</v>
      </c>
      <c r="AD230" s="3">
        <v>-11.1194375233376</v>
      </c>
      <c r="AE230" s="3">
        <v>4.0698768816445003</v>
      </c>
      <c r="AF230" s="3">
        <v>0</v>
      </c>
      <c r="AG230" s="3">
        <v>0</v>
      </c>
      <c r="AH230" s="2">
        <v>8737762</v>
      </c>
      <c r="AI230" s="3">
        <v>0</v>
      </c>
      <c r="AJ230" s="3">
        <v>0</v>
      </c>
      <c r="AL230">
        <f t="shared" si="3"/>
        <v>1</v>
      </c>
    </row>
    <row r="231" spans="1:38" ht="14.45" customHeight="1" x14ac:dyDescent="0.25">
      <c r="A231">
        <v>9607</v>
      </c>
      <c r="B231" s="1">
        <v>45930</v>
      </c>
      <c r="C231">
        <v>1</v>
      </c>
      <c r="D231" s="16" t="s">
        <v>300</v>
      </c>
      <c r="E231" t="s">
        <v>59</v>
      </c>
      <c r="F231" s="6">
        <v>17481</v>
      </c>
      <c r="G231" s="6">
        <v>54</v>
      </c>
      <c r="H231" s="6">
        <v>1</v>
      </c>
      <c r="I231" s="2">
        <v>282715743</v>
      </c>
      <c r="J231" s="2">
        <v>0</v>
      </c>
      <c r="K231" s="2">
        <v>665671456</v>
      </c>
      <c r="L231" s="2">
        <v>1450145</v>
      </c>
      <c r="M231" s="2">
        <v>603936352</v>
      </c>
      <c r="N231" s="2">
        <v>536879246</v>
      </c>
      <c r="O231" s="2">
        <v>67057106</v>
      </c>
      <c r="P231" s="2">
        <v>59224131</v>
      </c>
      <c r="Q231" s="5">
        <v>8.8999999999999996E-2</v>
      </c>
      <c r="R231" t="s">
        <v>42</v>
      </c>
      <c r="S231" s="3">
        <v>0.29046260722747103</v>
      </c>
      <c r="T231" s="3">
        <v>1.7978112013263201</v>
      </c>
      <c r="U231" s="3">
        <v>0.85684678065500597</v>
      </c>
      <c r="V231" s="3">
        <v>0.34842063959628899</v>
      </c>
      <c r="W231" s="3">
        <v>0.23047496155882599</v>
      </c>
      <c r="X231" s="3">
        <v>0.34165235715225101</v>
      </c>
      <c r="Y231" s="3">
        <v>1.66324095156415</v>
      </c>
      <c r="Z231" s="3">
        <v>8.2984754981039702E-2</v>
      </c>
      <c r="AA231" s="3">
        <v>0</v>
      </c>
      <c r="AB231" s="3">
        <v>0</v>
      </c>
      <c r="AC231" s="3">
        <v>25.947452221835999</v>
      </c>
      <c r="AD231" s="3">
        <v>-3.3744910499404401</v>
      </c>
      <c r="AE231" s="3">
        <v>10.073603937134999</v>
      </c>
      <c r="AF231" s="3">
        <v>0</v>
      </c>
      <c r="AG231" s="3">
        <v>0</v>
      </c>
      <c r="AH231" s="2">
        <v>20000000</v>
      </c>
      <c r="AI231" s="3">
        <v>0.86620097473443702</v>
      </c>
      <c r="AJ231" s="3">
        <v>0.83158839426449305</v>
      </c>
      <c r="AL231">
        <f t="shared" si="3"/>
        <v>1</v>
      </c>
    </row>
    <row r="232" spans="1:38" ht="14.45" customHeight="1" x14ac:dyDescent="0.25">
      <c r="A232">
        <v>9475</v>
      </c>
      <c r="B232" s="1">
        <v>45930</v>
      </c>
      <c r="C232">
        <v>1</v>
      </c>
      <c r="D232" s="16" t="s">
        <v>301</v>
      </c>
      <c r="E232" t="s">
        <v>110</v>
      </c>
      <c r="F232" s="6">
        <v>30900</v>
      </c>
      <c r="G232" s="6">
        <v>57</v>
      </c>
      <c r="H232" s="6">
        <v>0</v>
      </c>
      <c r="I232" s="2">
        <v>455093029</v>
      </c>
      <c r="J232" s="2">
        <v>0</v>
      </c>
      <c r="K232" s="2">
        <v>680753653</v>
      </c>
      <c r="L232" s="2">
        <v>5016627</v>
      </c>
      <c r="M232" s="2">
        <v>601949207</v>
      </c>
      <c r="N232" s="2">
        <v>547847386</v>
      </c>
      <c r="O232" s="2">
        <v>54101821</v>
      </c>
      <c r="P232" s="2">
        <v>77122837</v>
      </c>
      <c r="Q232" s="5">
        <v>0.1159</v>
      </c>
      <c r="R232" t="s">
        <v>42</v>
      </c>
      <c r="S232" s="3">
        <v>0.98256336495927699</v>
      </c>
      <c r="T232" s="3">
        <v>2.5634044351332101</v>
      </c>
      <c r="U232" s="3">
        <v>0.79785575493622596</v>
      </c>
      <c r="V232" s="3">
        <v>0.81844409003241403</v>
      </c>
      <c r="W232" s="3">
        <v>0.47976542396126198</v>
      </c>
      <c r="X232" s="3">
        <v>0.25740077859992899</v>
      </c>
      <c r="Y232" s="3">
        <v>4.8295448467488296</v>
      </c>
      <c r="Z232" s="3">
        <v>0.72240340432497296</v>
      </c>
      <c r="AA232" s="3">
        <v>0</v>
      </c>
      <c r="AB232" s="3">
        <v>0</v>
      </c>
      <c r="AC232" s="3">
        <v>7.4000266877745302</v>
      </c>
      <c r="AD232" s="3">
        <v>-7.4690924557145104</v>
      </c>
      <c r="AE232" s="3">
        <v>7.9473420027317898</v>
      </c>
      <c r="AF232" s="3">
        <v>0</v>
      </c>
      <c r="AG232" s="3">
        <v>0</v>
      </c>
      <c r="AH232" s="2">
        <v>179328457</v>
      </c>
      <c r="AI232" s="3">
        <v>6.4831639946025298E-3</v>
      </c>
      <c r="AJ232" s="3">
        <v>5.2280234452474802E-2</v>
      </c>
      <c r="AL232">
        <f t="shared" si="3"/>
        <v>1</v>
      </c>
    </row>
    <row r="233" spans="1:38" ht="14.45" customHeight="1" x14ac:dyDescent="0.25">
      <c r="A233">
        <v>24495</v>
      </c>
      <c r="B233" s="1">
        <v>45930</v>
      </c>
      <c r="C233">
        <v>1</v>
      </c>
      <c r="D233" s="16" t="s">
        <v>302</v>
      </c>
      <c r="E233" t="s">
        <v>104</v>
      </c>
      <c r="F233" s="6">
        <v>12383</v>
      </c>
      <c r="G233" s="6">
        <v>50</v>
      </c>
      <c r="H233" s="6">
        <v>1</v>
      </c>
      <c r="I233" s="2">
        <v>152555313</v>
      </c>
      <c r="J233" s="2">
        <v>2410072</v>
      </c>
      <c r="K233" s="2">
        <v>179494598</v>
      </c>
      <c r="L233" s="2">
        <v>1127934</v>
      </c>
      <c r="M233" s="2">
        <v>159055999</v>
      </c>
      <c r="N233" s="2">
        <v>146006086</v>
      </c>
      <c r="O233" s="2">
        <v>13049913</v>
      </c>
      <c r="P233" s="2">
        <v>19559118</v>
      </c>
      <c r="Q233" s="5">
        <v>0.10879999999999999</v>
      </c>
      <c r="R233" t="s">
        <v>42</v>
      </c>
      <c r="S233" s="3">
        <v>0.83785919841442802</v>
      </c>
      <c r="T233" s="3">
        <v>3.5087310352742</v>
      </c>
      <c r="U233" s="3">
        <v>0.85101909096538397</v>
      </c>
      <c r="V233" s="3">
        <v>0.378219537984888</v>
      </c>
      <c r="W233" s="3">
        <v>0.154538046144614</v>
      </c>
      <c r="X233" s="3">
        <v>0.88343629172718496</v>
      </c>
      <c r="Y233" s="3">
        <v>2.9500000971413902</v>
      </c>
      <c r="Z233" s="3">
        <v>1.8015025012886601</v>
      </c>
      <c r="AA233" s="3">
        <v>11.893665143796399</v>
      </c>
      <c r="AB233" s="3">
        <v>12.321987116188</v>
      </c>
      <c r="AC233" s="3">
        <v>10.0281575047735</v>
      </c>
      <c r="AD233" s="3">
        <v>0</v>
      </c>
      <c r="AE233" s="3">
        <v>7.27036531762365</v>
      </c>
      <c r="AF233" s="3">
        <v>0.95506272562030003</v>
      </c>
      <c r="AG233" s="3">
        <v>0</v>
      </c>
      <c r="AH233" s="2">
        <v>62821215</v>
      </c>
      <c r="AI233" s="3">
        <v>0</v>
      </c>
      <c r="AJ233" s="3">
        <v>0</v>
      </c>
      <c r="AL233">
        <f t="shared" si="3"/>
        <v>1</v>
      </c>
    </row>
    <row r="234" spans="1:38" ht="14.45" customHeight="1" x14ac:dyDescent="0.25">
      <c r="A234">
        <v>1463</v>
      </c>
      <c r="B234" s="1">
        <v>45930</v>
      </c>
      <c r="C234">
        <v>1</v>
      </c>
      <c r="D234" s="16" t="s">
        <v>303</v>
      </c>
      <c r="E234" t="s">
        <v>45</v>
      </c>
      <c r="F234" s="6">
        <v>836</v>
      </c>
      <c r="G234" s="6">
        <v>2</v>
      </c>
      <c r="H234" s="6">
        <v>0</v>
      </c>
      <c r="I234" s="2">
        <v>3228299</v>
      </c>
      <c r="J234" s="2">
        <v>0</v>
      </c>
      <c r="K234" s="2">
        <v>5438189</v>
      </c>
      <c r="L234" s="2">
        <v>6023</v>
      </c>
      <c r="M234" s="2">
        <v>4054380</v>
      </c>
      <c r="N234" s="2">
        <v>4054380</v>
      </c>
      <c r="O234" s="2">
        <v>0</v>
      </c>
      <c r="P234" s="2">
        <v>1356912</v>
      </c>
      <c r="Q234" s="5">
        <v>0.2495</v>
      </c>
      <c r="R234" t="s">
        <v>42</v>
      </c>
      <c r="S234" s="3">
        <v>0.14767170958322101</v>
      </c>
      <c r="T234" s="3">
        <v>3.0807559894173102</v>
      </c>
      <c r="U234" s="3">
        <v>0.95306229007395604</v>
      </c>
      <c r="V234" s="3">
        <v>5.4225460528903904</v>
      </c>
      <c r="W234" s="3">
        <v>5.0796410121862898</v>
      </c>
      <c r="X234" s="3">
        <v>1.4863245318974501</v>
      </c>
      <c r="Y234" s="3">
        <v>12.901057695709101</v>
      </c>
      <c r="Z234" s="3">
        <v>-7.3696746730812302E-4</v>
      </c>
      <c r="AA234" s="3">
        <v>0</v>
      </c>
      <c r="AB234" s="3">
        <v>0</v>
      </c>
      <c r="AC234" s="3">
        <v>26.865138376029201</v>
      </c>
      <c r="AD234" s="3">
        <v>0</v>
      </c>
      <c r="AE234" s="3">
        <v>0</v>
      </c>
      <c r="AF234" s="3">
        <v>0</v>
      </c>
      <c r="AG234" s="3">
        <v>0</v>
      </c>
      <c r="AH234" s="2">
        <v>0</v>
      </c>
      <c r="AI234" s="3">
        <v>0</v>
      </c>
      <c r="AJ234" s="3">
        <v>0</v>
      </c>
      <c r="AL234">
        <f t="shared" si="3"/>
        <v>1</v>
      </c>
    </row>
    <row r="235" spans="1:38" ht="14.45" customHeight="1" x14ac:dyDescent="0.25">
      <c r="A235">
        <v>11307</v>
      </c>
      <c r="B235" s="1">
        <v>45930</v>
      </c>
      <c r="C235">
        <v>1</v>
      </c>
      <c r="D235" s="16" t="s">
        <v>304</v>
      </c>
      <c r="E235" t="s">
        <v>47</v>
      </c>
      <c r="F235" s="6">
        <v>268907</v>
      </c>
      <c r="G235" s="6">
        <v>576</v>
      </c>
      <c r="H235" s="6">
        <v>31</v>
      </c>
      <c r="I235" s="2">
        <v>3303427073</v>
      </c>
      <c r="J235" s="2">
        <v>513379410</v>
      </c>
      <c r="K235" s="2">
        <v>5333284748</v>
      </c>
      <c r="L235" s="2">
        <v>33250526</v>
      </c>
      <c r="M235" s="2">
        <v>4430449060</v>
      </c>
      <c r="N235" s="2">
        <v>3901839793</v>
      </c>
      <c r="O235" s="2">
        <v>528609267</v>
      </c>
      <c r="P235" s="2">
        <v>572871353</v>
      </c>
      <c r="Q235" s="5">
        <v>0.10730000000000001</v>
      </c>
      <c r="R235" t="s">
        <v>42</v>
      </c>
      <c r="S235" s="3">
        <v>0.83127072266846602</v>
      </c>
      <c r="T235" s="3">
        <v>2.9075555871045098</v>
      </c>
      <c r="U235" s="3">
        <v>0.675718749328166</v>
      </c>
      <c r="V235" s="3">
        <v>1.91673615311562</v>
      </c>
      <c r="W235" s="3">
        <v>0.56568883123638403</v>
      </c>
      <c r="X235" s="3">
        <v>1.11228455140774</v>
      </c>
      <c r="Y235" s="3">
        <v>11.0527399683049</v>
      </c>
      <c r="Z235" s="3">
        <v>2.01003941630155</v>
      </c>
      <c r="AA235" s="3">
        <v>69.059662510301905</v>
      </c>
      <c r="AB235" s="3">
        <v>89.615130397347698</v>
      </c>
      <c r="AC235" s="3">
        <v>14.7407073341586</v>
      </c>
      <c r="AD235" s="3">
        <v>-16.312211722690201</v>
      </c>
      <c r="AE235" s="3">
        <v>9.9115140476651007</v>
      </c>
      <c r="AF235" s="3">
        <v>6.9038128920094897</v>
      </c>
      <c r="AG235" s="3">
        <v>0</v>
      </c>
      <c r="AH235" s="2">
        <v>1636823938</v>
      </c>
      <c r="AI235" s="3">
        <v>0.860467533275311</v>
      </c>
      <c r="AJ235" s="3">
        <v>1.76658248784872</v>
      </c>
      <c r="AL235">
        <f t="shared" si="3"/>
        <v>1</v>
      </c>
    </row>
    <row r="236" spans="1:38" ht="14.45" customHeight="1" x14ac:dyDescent="0.25">
      <c r="A236">
        <v>67976</v>
      </c>
      <c r="B236" s="1">
        <v>45930</v>
      </c>
      <c r="C236">
        <v>2</v>
      </c>
      <c r="D236" s="16" t="s">
        <v>305</v>
      </c>
      <c r="E236" t="s">
        <v>104</v>
      </c>
      <c r="F236" s="6">
        <v>1995</v>
      </c>
      <c r="G236" s="6">
        <v>4</v>
      </c>
      <c r="H236" s="6">
        <v>0</v>
      </c>
      <c r="I236" s="2">
        <v>5395112</v>
      </c>
      <c r="J236" s="2">
        <v>0</v>
      </c>
      <c r="K236" s="2">
        <v>16564848</v>
      </c>
      <c r="L236" s="2">
        <v>-2627</v>
      </c>
      <c r="M236" s="2">
        <v>14054652</v>
      </c>
      <c r="N236" s="2">
        <v>14054652</v>
      </c>
      <c r="O236" s="2">
        <v>0</v>
      </c>
      <c r="P236" s="2">
        <v>1751091</v>
      </c>
      <c r="Q236" s="5">
        <v>0.1057</v>
      </c>
      <c r="R236" t="s">
        <v>42</v>
      </c>
      <c r="S236" s="3">
        <v>-2.11451784324653E-2</v>
      </c>
      <c r="T236" s="3">
        <v>3.2667248138950602</v>
      </c>
      <c r="U236" s="3">
        <v>0.90848510723336995</v>
      </c>
      <c r="V236" s="3">
        <v>1.5416547422926501</v>
      </c>
      <c r="W236" s="3">
        <v>0.58908879000102299</v>
      </c>
      <c r="X236" s="3">
        <v>1.14047678713621</v>
      </c>
      <c r="Y236" s="3">
        <v>4.7498388147731898</v>
      </c>
      <c r="Z236" s="3">
        <v>2.6050045371713999</v>
      </c>
      <c r="AA236" s="3">
        <v>0</v>
      </c>
      <c r="AB236" s="3">
        <v>0</v>
      </c>
      <c r="AC236" s="3">
        <v>30.7622382046609</v>
      </c>
      <c r="AD236" s="3">
        <v>-1.3605803467666699</v>
      </c>
      <c r="AE236" s="3">
        <v>0</v>
      </c>
      <c r="AF236" s="3">
        <v>4.4166599053610396</v>
      </c>
      <c r="AG236" s="3">
        <v>0</v>
      </c>
      <c r="AH236" s="2">
        <v>568387</v>
      </c>
      <c r="AI236" s="3">
        <v>0.30181184187457999</v>
      </c>
      <c r="AJ236" s="3">
        <v>0.30181184187457999</v>
      </c>
      <c r="AL236">
        <f t="shared" si="3"/>
        <v>0</v>
      </c>
    </row>
    <row r="237" spans="1:38" ht="14.45" customHeight="1" x14ac:dyDescent="0.25">
      <c r="A237">
        <v>19985</v>
      </c>
      <c r="B237" s="1">
        <v>45930</v>
      </c>
      <c r="C237">
        <v>1</v>
      </c>
      <c r="D237" s="16" t="s">
        <v>306</v>
      </c>
      <c r="E237" t="s">
        <v>80</v>
      </c>
      <c r="F237" s="6">
        <v>277</v>
      </c>
      <c r="G237" s="6">
        <v>1</v>
      </c>
      <c r="H237" s="6">
        <v>1</v>
      </c>
      <c r="I237" s="2">
        <v>1362798</v>
      </c>
      <c r="J237" s="2">
        <v>0</v>
      </c>
      <c r="K237" s="2">
        <v>1928186</v>
      </c>
      <c r="L237" s="2">
        <v>7874</v>
      </c>
      <c r="M237" s="2">
        <v>1140716</v>
      </c>
      <c r="N237" s="2">
        <v>1140716</v>
      </c>
      <c r="O237" s="2">
        <v>0</v>
      </c>
      <c r="P237" s="2">
        <v>780905</v>
      </c>
      <c r="Q237" s="5">
        <v>0.40500000000000003</v>
      </c>
      <c r="R237" t="s">
        <v>42</v>
      </c>
      <c r="S237" s="3">
        <v>0.54448412480262098</v>
      </c>
      <c r="T237" s="3">
        <v>6.0630388700398496</v>
      </c>
      <c r="U237" s="3">
        <v>0.913618694230939</v>
      </c>
      <c r="V237" s="3">
        <v>7.1039141530879899</v>
      </c>
      <c r="W237" s="3">
        <v>7.0550441077841297</v>
      </c>
      <c r="X237" s="3">
        <v>3.35332162213329</v>
      </c>
      <c r="Y237" s="3">
        <v>12.3974106965636</v>
      </c>
      <c r="Z237" s="3">
        <v>-1.1409838584719001</v>
      </c>
      <c r="AA237" s="3">
        <v>0</v>
      </c>
      <c r="AB237" s="3">
        <v>0</v>
      </c>
      <c r="AC237" s="3">
        <v>30.9520969450043</v>
      </c>
      <c r="AD237" s="3">
        <v>0</v>
      </c>
      <c r="AE237" s="3">
        <v>0</v>
      </c>
      <c r="AF237" s="3">
        <v>0</v>
      </c>
      <c r="AG237" s="3">
        <v>0</v>
      </c>
      <c r="AH237" s="2">
        <v>0</v>
      </c>
      <c r="AI237" s="3">
        <v>0</v>
      </c>
      <c r="AJ237" s="3">
        <v>0</v>
      </c>
      <c r="AL237">
        <f t="shared" si="3"/>
        <v>1</v>
      </c>
    </row>
    <row r="238" spans="1:38" ht="14.45" customHeight="1" x14ac:dyDescent="0.25">
      <c r="A238">
        <v>64110</v>
      </c>
      <c r="B238" s="1">
        <v>45930</v>
      </c>
      <c r="C238">
        <v>2</v>
      </c>
      <c r="D238" s="16" t="s">
        <v>307</v>
      </c>
      <c r="E238" t="s">
        <v>179</v>
      </c>
      <c r="F238" s="6">
        <v>9952</v>
      </c>
      <c r="G238" s="6">
        <v>33</v>
      </c>
      <c r="H238" s="6">
        <v>0</v>
      </c>
      <c r="I238" s="2">
        <v>98621918</v>
      </c>
      <c r="J238" s="2">
        <v>723648</v>
      </c>
      <c r="K238" s="2">
        <v>155888734</v>
      </c>
      <c r="L238" s="2">
        <v>-293787</v>
      </c>
      <c r="M238" s="2">
        <v>145156299</v>
      </c>
      <c r="N238" s="2">
        <v>138642315</v>
      </c>
      <c r="O238" s="2">
        <v>6513984</v>
      </c>
      <c r="P238" s="2">
        <v>10355369</v>
      </c>
      <c r="Q238" s="5">
        <v>6.6400000000000001E-2</v>
      </c>
      <c r="R238" t="s">
        <v>120</v>
      </c>
      <c r="S238" s="3">
        <v>-0.25127922329525099</v>
      </c>
      <c r="T238" s="3">
        <v>3.89341541512551</v>
      </c>
      <c r="U238" s="3">
        <v>0.902050873288469</v>
      </c>
      <c r="V238" s="3">
        <v>6.6360015427807797</v>
      </c>
      <c r="W238" s="3">
        <v>1.7397704636001901</v>
      </c>
      <c r="X238" s="3">
        <v>1.97271665310748</v>
      </c>
      <c r="Y238" s="3">
        <v>63.199602061500698</v>
      </c>
      <c r="Z238" s="3">
        <v>11.422229376857601</v>
      </c>
      <c r="AA238" s="3">
        <v>6.9881430589291398</v>
      </c>
      <c r="AB238" s="3">
        <v>6.9881430589291398</v>
      </c>
      <c r="AC238" s="3">
        <v>17.735317550272701</v>
      </c>
      <c r="AD238" s="3">
        <v>3.62439040076698</v>
      </c>
      <c r="AE238" s="3">
        <v>4.1786111368381498</v>
      </c>
      <c r="AF238" s="3">
        <v>0</v>
      </c>
      <c r="AG238" s="3">
        <v>0</v>
      </c>
      <c r="AH238" s="2">
        <v>30000000</v>
      </c>
      <c r="AI238" s="3">
        <v>0.502154969079325</v>
      </c>
      <c r="AJ238" s="3">
        <v>1.26904217512674</v>
      </c>
      <c r="AL238">
        <f t="shared" si="3"/>
        <v>0</v>
      </c>
    </row>
    <row r="239" spans="1:38" ht="14.45" customHeight="1" x14ac:dyDescent="0.25">
      <c r="A239">
        <v>61708</v>
      </c>
      <c r="B239" s="1">
        <v>45930</v>
      </c>
      <c r="C239">
        <v>2</v>
      </c>
      <c r="D239" s="16" t="s">
        <v>308</v>
      </c>
      <c r="E239" t="s">
        <v>84</v>
      </c>
      <c r="F239" s="6">
        <v>46909</v>
      </c>
      <c r="G239" s="6">
        <v>176</v>
      </c>
      <c r="H239" s="6">
        <v>17</v>
      </c>
      <c r="I239" s="2">
        <v>686565593</v>
      </c>
      <c r="J239" s="2">
        <v>97200772</v>
      </c>
      <c r="K239" s="2">
        <v>898138077</v>
      </c>
      <c r="L239" s="2">
        <v>4594957</v>
      </c>
      <c r="M239" s="2">
        <v>767146583</v>
      </c>
      <c r="N239" s="2">
        <v>679907161</v>
      </c>
      <c r="O239" s="2">
        <v>87239422</v>
      </c>
      <c r="P239" s="2">
        <v>89724474</v>
      </c>
      <c r="Q239" s="5">
        <v>9.98E-2</v>
      </c>
      <c r="R239" t="s">
        <v>42</v>
      </c>
      <c r="S239" s="3">
        <v>0.68214559545205999</v>
      </c>
      <c r="T239" s="3">
        <v>3.03886815389968</v>
      </c>
      <c r="U239" s="3">
        <v>0.83087432524594595</v>
      </c>
      <c r="V239" s="3">
        <v>1.76302630417426</v>
      </c>
      <c r="W239" s="3">
        <v>1.46920106437667</v>
      </c>
      <c r="X239" s="3">
        <v>1.0446822667969</v>
      </c>
      <c r="Y239" s="3">
        <v>13.490557771339001</v>
      </c>
      <c r="Z239" s="3">
        <v>2.2579212891234102</v>
      </c>
      <c r="AA239" s="3">
        <v>101.218453506899</v>
      </c>
      <c r="AB239" s="3">
        <v>108.332506914446</v>
      </c>
      <c r="AC239" s="3">
        <v>7.7922882674976499</v>
      </c>
      <c r="AD239" s="3">
        <v>-17.194722144595701</v>
      </c>
      <c r="AE239" s="3">
        <v>9.7133641512450897</v>
      </c>
      <c r="AF239" s="3">
        <v>5.12170691545015</v>
      </c>
      <c r="AG239" s="3">
        <v>0</v>
      </c>
      <c r="AH239" s="2">
        <v>272795789</v>
      </c>
      <c r="AI239" s="3">
        <v>5.0264992358718098E-2</v>
      </c>
      <c r="AJ239" s="3">
        <v>7.1108803602459705E-2</v>
      </c>
      <c r="AL239">
        <f t="shared" si="3"/>
        <v>1</v>
      </c>
    </row>
    <row r="240" spans="1:38" ht="14.45" customHeight="1" x14ac:dyDescent="0.25">
      <c r="A240">
        <v>24843</v>
      </c>
      <c r="B240" s="1">
        <v>45930</v>
      </c>
      <c r="C240">
        <v>1</v>
      </c>
      <c r="D240" s="16" t="s">
        <v>309</v>
      </c>
      <c r="E240" t="s">
        <v>222</v>
      </c>
      <c r="F240" s="6">
        <v>1016</v>
      </c>
      <c r="G240" s="6">
        <v>4</v>
      </c>
      <c r="H240" s="6">
        <v>2</v>
      </c>
      <c r="I240" s="2">
        <v>7836443</v>
      </c>
      <c r="J240" s="2">
        <v>0</v>
      </c>
      <c r="K240" s="2">
        <v>10290941</v>
      </c>
      <c r="L240" s="2">
        <v>33321</v>
      </c>
      <c r="M240" s="2">
        <v>9007450</v>
      </c>
      <c r="N240" s="2">
        <v>9007450</v>
      </c>
      <c r="O240" s="2">
        <v>0</v>
      </c>
      <c r="P240" s="2">
        <v>825003</v>
      </c>
      <c r="Q240" s="5">
        <v>8.0100000000000005E-2</v>
      </c>
      <c r="R240" t="s">
        <v>42</v>
      </c>
      <c r="S240" s="3">
        <v>0.43171950942095599</v>
      </c>
      <c r="T240" s="3">
        <v>4.6918158407477</v>
      </c>
      <c r="U240" s="3">
        <v>1.11544142127125</v>
      </c>
      <c r="V240" s="3">
        <v>1.9933023184115499</v>
      </c>
      <c r="W240" s="3">
        <v>0.471514946258143</v>
      </c>
      <c r="X240" s="3">
        <v>0.43537610112138903</v>
      </c>
      <c r="Y240" s="3">
        <v>18.9337493318206</v>
      </c>
      <c r="Z240" s="3">
        <v>3.4004724831303599</v>
      </c>
      <c r="AA240" s="3">
        <v>0</v>
      </c>
      <c r="AB240" s="3">
        <v>0</v>
      </c>
      <c r="AC240" s="3">
        <v>16.296430034920999</v>
      </c>
      <c r="AD240" s="3">
        <v>0</v>
      </c>
      <c r="AE240" s="3">
        <v>0</v>
      </c>
      <c r="AF240" s="3">
        <v>3.6051124965151402</v>
      </c>
      <c r="AG240" s="3">
        <v>0</v>
      </c>
      <c r="AH240" s="2">
        <v>500000</v>
      </c>
      <c r="AI240" s="3">
        <v>0</v>
      </c>
      <c r="AJ240" s="3">
        <v>0</v>
      </c>
      <c r="AL240">
        <f t="shared" si="3"/>
        <v>1</v>
      </c>
    </row>
    <row r="241" spans="1:38" ht="14.45" customHeight="1" x14ac:dyDescent="0.25">
      <c r="A241">
        <v>11304</v>
      </c>
      <c r="B241" s="1">
        <v>45930</v>
      </c>
      <c r="C241">
        <v>1</v>
      </c>
      <c r="D241" s="16" t="s">
        <v>310</v>
      </c>
      <c r="E241" t="s">
        <v>59</v>
      </c>
      <c r="F241" s="6">
        <v>14438</v>
      </c>
      <c r="G241" s="6">
        <v>30</v>
      </c>
      <c r="H241" s="6">
        <v>1</v>
      </c>
      <c r="I241" s="2">
        <v>80379069</v>
      </c>
      <c r="J241" s="2">
        <v>9621156</v>
      </c>
      <c r="K241" s="2">
        <v>147914148</v>
      </c>
      <c r="L241" s="2">
        <v>1736502</v>
      </c>
      <c r="M241" s="2">
        <v>128974493</v>
      </c>
      <c r="N241" s="2">
        <v>122985104</v>
      </c>
      <c r="O241" s="2">
        <v>5989389</v>
      </c>
      <c r="P241" s="2">
        <v>18231720</v>
      </c>
      <c r="Q241" s="5">
        <v>0.12479999999999999</v>
      </c>
      <c r="R241" t="s">
        <v>42</v>
      </c>
      <c r="S241" s="3">
        <v>1.5653242311884901</v>
      </c>
      <c r="T241" s="3">
        <v>4.0654015057437203</v>
      </c>
      <c r="U241" s="3">
        <v>0.66636614159539698</v>
      </c>
      <c r="V241" s="3">
        <v>2.0049809235785001</v>
      </c>
      <c r="W241" s="3">
        <v>1.5714663229055299</v>
      </c>
      <c r="X241" s="3">
        <v>0.97151660216417801</v>
      </c>
      <c r="Y241" s="3">
        <v>8.8394567270668905</v>
      </c>
      <c r="Z241" s="3">
        <v>0.53613701833946503</v>
      </c>
      <c r="AA241" s="3">
        <v>45.381390236357298</v>
      </c>
      <c r="AB241" s="3">
        <v>52.771521282687502</v>
      </c>
      <c r="AC241" s="3">
        <v>17.3114210819103</v>
      </c>
      <c r="AD241" s="3">
        <v>0</v>
      </c>
      <c r="AE241" s="3">
        <v>4.0492333431146799</v>
      </c>
      <c r="AF241" s="3">
        <v>0</v>
      </c>
      <c r="AG241" s="3">
        <v>-2.1981030862694202</v>
      </c>
      <c r="AH241" s="2">
        <v>20858985</v>
      </c>
      <c r="AI241" s="3">
        <v>0.12617569817877899</v>
      </c>
      <c r="AJ241" s="3">
        <v>0.12617569817877899</v>
      </c>
      <c r="AL241">
        <f t="shared" si="3"/>
        <v>1</v>
      </c>
    </row>
    <row r="242" spans="1:38" ht="14.45" customHeight="1" x14ac:dyDescent="0.25">
      <c r="A242">
        <v>62114</v>
      </c>
      <c r="B242" s="1">
        <v>45930</v>
      </c>
      <c r="C242">
        <v>2</v>
      </c>
      <c r="D242" s="16" t="s">
        <v>311</v>
      </c>
      <c r="E242" t="s">
        <v>132</v>
      </c>
      <c r="F242" s="6">
        <v>787</v>
      </c>
      <c r="G242" s="6">
        <v>3</v>
      </c>
      <c r="H242" s="6">
        <v>0</v>
      </c>
      <c r="I242" s="2">
        <v>3960374</v>
      </c>
      <c r="J242" s="2">
        <v>0</v>
      </c>
      <c r="K242" s="2">
        <v>7771648</v>
      </c>
      <c r="L242" s="2">
        <v>64520</v>
      </c>
      <c r="M242" s="2">
        <v>6629968</v>
      </c>
      <c r="N242" s="2">
        <v>6629968</v>
      </c>
      <c r="O242" s="2">
        <v>0</v>
      </c>
      <c r="P242" s="2">
        <v>1102543</v>
      </c>
      <c r="Q242" s="5">
        <v>0.1419</v>
      </c>
      <c r="R242" t="s">
        <v>42</v>
      </c>
      <c r="S242" s="3">
        <v>1.1069295298328801</v>
      </c>
      <c r="T242" s="3">
        <v>4.2500123525923996</v>
      </c>
      <c r="U242" s="3">
        <v>0.71029093237963004</v>
      </c>
      <c r="V242" s="3">
        <v>2.1685325678837399</v>
      </c>
      <c r="W242" s="3">
        <v>1.2315503535777199</v>
      </c>
      <c r="X242" s="3">
        <v>0.46538533986941599</v>
      </c>
      <c r="Y242" s="3">
        <v>7.7894467608066096</v>
      </c>
      <c r="Z242" s="3">
        <v>2.4328302841703202</v>
      </c>
      <c r="AA242" s="3">
        <v>0</v>
      </c>
      <c r="AB242" s="3">
        <v>0</v>
      </c>
      <c r="AC242" s="3">
        <v>31.4376049970354</v>
      </c>
      <c r="AD242" s="3">
        <v>0</v>
      </c>
      <c r="AE242" s="3">
        <v>0</v>
      </c>
      <c r="AF242" s="3">
        <v>0</v>
      </c>
      <c r="AG242" s="3">
        <v>0</v>
      </c>
      <c r="AH242" s="2">
        <v>0</v>
      </c>
      <c r="AI242" s="3">
        <v>0</v>
      </c>
      <c r="AJ242" s="3">
        <v>0</v>
      </c>
      <c r="AL242">
        <f t="shared" si="3"/>
        <v>1</v>
      </c>
    </row>
    <row r="243" spans="1:38" ht="14.45" customHeight="1" x14ac:dyDescent="0.25">
      <c r="A243">
        <v>66532</v>
      </c>
      <c r="B243" s="1">
        <v>45930</v>
      </c>
      <c r="C243">
        <v>2</v>
      </c>
      <c r="D243" s="16" t="s">
        <v>312</v>
      </c>
      <c r="E243" t="s">
        <v>53</v>
      </c>
      <c r="F243" s="6">
        <v>6950</v>
      </c>
      <c r="G243" s="6">
        <v>19</v>
      </c>
      <c r="H243" s="6">
        <v>3</v>
      </c>
      <c r="I243" s="2">
        <v>103147750</v>
      </c>
      <c r="J243" s="2">
        <v>6632657</v>
      </c>
      <c r="K243" s="2">
        <v>134648829</v>
      </c>
      <c r="L243" s="2">
        <v>1169440</v>
      </c>
      <c r="M243" s="2">
        <v>115743824</v>
      </c>
      <c r="N243" s="2">
        <v>111403293</v>
      </c>
      <c r="O243" s="2">
        <v>4340531</v>
      </c>
      <c r="P243" s="2">
        <v>17162648</v>
      </c>
      <c r="Q243" s="5">
        <v>0.1275</v>
      </c>
      <c r="R243" t="s">
        <v>42</v>
      </c>
      <c r="S243" s="3">
        <v>1.1580147743678699</v>
      </c>
      <c r="T243" s="3">
        <v>3.62059838881579</v>
      </c>
      <c r="U243" s="3">
        <v>0.76502196087211305</v>
      </c>
      <c r="V243" s="3">
        <v>0.46603440210765601</v>
      </c>
      <c r="W243" s="3">
        <v>0.42046869660268898</v>
      </c>
      <c r="X243" s="3">
        <v>0.81356985489261802</v>
      </c>
      <c r="Y243" s="3">
        <v>2.80087315197515</v>
      </c>
      <c r="Z243" s="3">
        <v>0.13454800214978499</v>
      </c>
      <c r="AA243" s="3">
        <v>25.195494308337501</v>
      </c>
      <c r="AB243" s="3">
        <v>38.6458837820364</v>
      </c>
      <c r="AC243" s="3">
        <v>16.2324954196223</v>
      </c>
      <c r="AD243" s="3">
        <v>0</v>
      </c>
      <c r="AE243" s="3">
        <v>3.2235935746607902</v>
      </c>
      <c r="AF243" s="3">
        <v>0</v>
      </c>
      <c r="AG243" s="3">
        <v>0</v>
      </c>
      <c r="AH243" s="2">
        <v>9500000</v>
      </c>
      <c r="AI243" s="3">
        <v>0</v>
      </c>
      <c r="AJ243" s="3">
        <v>0</v>
      </c>
      <c r="AL243">
        <f t="shared" si="3"/>
        <v>1</v>
      </c>
    </row>
    <row r="244" spans="1:38" ht="14.45" customHeight="1" x14ac:dyDescent="0.25">
      <c r="A244">
        <v>66270</v>
      </c>
      <c r="B244" s="1">
        <v>45930</v>
      </c>
      <c r="C244">
        <v>2</v>
      </c>
      <c r="D244" s="16" t="s">
        <v>313</v>
      </c>
      <c r="E244" t="s">
        <v>314</v>
      </c>
      <c r="F244" s="6">
        <v>4857</v>
      </c>
      <c r="G244" s="6">
        <v>27</v>
      </c>
      <c r="H244" s="6">
        <v>1</v>
      </c>
      <c r="I244" s="2">
        <v>87486329</v>
      </c>
      <c r="J244" s="2">
        <v>57530709</v>
      </c>
      <c r="K244" s="2">
        <v>104134749</v>
      </c>
      <c r="L244" s="2">
        <v>810463</v>
      </c>
      <c r="M244" s="2">
        <v>84875306</v>
      </c>
      <c r="N244" s="2">
        <v>77721691</v>
      </c>
      <c r="O244" s="2">
        <v>7153615</v>
      </c>
      <c r="P244" s="2">
        <v>10135019</v>
      </c>
      <c r="Q244" s="5">
        <v>9.7299999999999998E-2</v>
      </c>
      <c r="R244" t="s">
        <v>42</v>
      </c>
      <c r="S244" s="3">
        <v>1.0377106044912401</v>
      </c>
      <c r="T244" s="3">
        <v>4.0900929237367203</v>
      </c>
      <c r="U244" s="3">
        <v>0.71053625833413603</v>
      </c>
      <c r="V244" s="3">
        <v>2.51439284873869</v>
      </c>
      <c r="W244" s="3">
        <v>2.0389814276011098</v>
      </c>
      <c r="X244" s="3">
        <v>1.8498650229111799</v>
      </c>
      <c r="Y244" s="3">
        <v>21.7044487040429</v>
      </c>
      <c r="Z244" s="3">
        <v>1.53900056822784</v>
      </c>
      <c r="AA244" s="3">
        <v>372.88302074223998</v>
      </c>
      <c r="AB244" s="3">
        <v>567.642833230012</v>
      </c>
      <c r="AC244" s="3">
        <v>5.2867731980609101</v>
      </c>
      <c r="AD244" s="3">
        <v>0</v>
      </c>
      <c r="AE244" s="3">
        <v>6.8695753038210103</v>
      </c>
      <c r="AF244" s="3">
        <v>7.6823539469999602</v>
      </c>
      <c r="AG244" s="3">
        <v>1.2550543812498E-2</v>
      </c>
      <c r="AH244" s="2">
        <v>18750989</v>
      </c>
      <c r="AI244" s="3">
        <v>0.81328905254148998</v>
      </c>
      <c r="AJ244" s="3">
        <v>0.81328905254148998</v>
      </c>
      <c r="AL244">
        <f t="shared" si="3"/>
        <v>1</v>
      </c>
    </row>
    <row r="245" spans="1:38" ht="14.45" customHeight="1" x14ac:dyDescent="0.25">
      <c r="A245">
        <v>22637</v>
      </c>
      <c r="B245" s="1">
        <v>45930</v>
      </c>
      <c r="C245">
        <v>1</v>
      </c>
      <c r="D245" s="16" t="s">
        <v>315</v>
      </c>
      <c r="E245" t="s">
        <v>59</v>
      </c>
      <c r="F245" s="6">
        <v>34213</v>
      </c>
      <c r="G245" s="6">
        <v>110</v>
      </c>
      <c r="H245" s="6">
        <v>1</v>
      </c>
      <c r="I245" s="2">
        <v>565872927</v>
      </c>
      <c r="J245" s="2">
        <v>2482988</v>
      </c>
      <c r="K245" s="2">
        <v>871659169</v>
      </c>
      <c r="L245" s="2">
        <v>1331232</v>
      </c>
      <c r="M245" s="2">
        <v>703724773</v>
      </c>
      <c r="N245" s="2">
        <v>624934268</v>
      </c>
      <c r="O245" s="2">
        <v>78790505</v>
      </c>
      <c r="P245" s="2">
        <v>87354573</v>
      </c>
      <c r="Q245" s="5">
        <v>0.10009999999999999</v>
      </c>
      <c r="R245" t="s">
        <v>42</v>
      </c>
      <c r="S245" s="3">
        <v>0.203631885388909</v>
      </c>
      <c r="T245" s="3">
        <v>2.4286306031312299</v>
      </c>
      <c r="U245" s="3">
        <v>0.81737642334182903</v>
      </c>
      <c r="V245" s="3">
        <v>1.1361010031144301</v>
      </c>
      <c r="W245" s="3">
        <v>0.70443271091497195</v>
      </c>
      <c r="X245" s="3">
        <v>0.70539812200628604</v>
      </c>
      <c r="Y245" s="3">
        <v>7.3595322822996296</v>
      </c>
      <c r="Z245" s="3">
        <v>1.96747684863619</v>
      </c>
      <c r="AA245" s="3">
        <v>2.8424247463266701</v>
      </c>
      <c r="AB245" s="3">
        <v>2.8424247463266701</v>
      </c>
      <c r="AC245" s="3">
        <v>12.2794988920721</v>
      </c>
      <c r="AD245" s="3">
        <v>-8.7009869534821007</v>
      </c>
      <c r="AE245" s="3">
        <v>9.0391414215709407</v>
      </c>
      <c r="AF245" s="3">
        <v>8.6042805109298399</v>
      </c>
      <c r="AG245" s="3">
        <v>0</v>
      </c>
      <c r="AH245" s="2">
        <v>304500272</v>
      </c>
      <c r="AI245" s="3">
        <v>11.155861296465799</v>
      </c>
      <c r="AJ245" s="3">
        <v>6.1533550166858504</v>
      </c>
      <c r="AL245">
        <f t="shared" si="3"/>
        <v>1</v>
      </c>
    </row>
    <row r="246" spans="1:38" ht="14.45" customHeight="1" x14ac:dyDescent="0.25">
      <c r="A246">
        <v>274</v>
      </c>
      <c r="B246" s="1">
        <v>45930</v>
      </c>
      <c r="C246">
        <v>1</v>
      </c>
      <c r="D246" s="16" t="s">
        <v>316</v>
      </c>
      <c r="E246" t="s">
        <v>317</v>
      </c>
      <c r="F246" s="6">
        <v>11719</v>
      </c>
      <c r="G246" s="6">
        <v>32</v>
      </c>
      <c r="H246" s="6">
        <v>4</v>
      </c>
      <c r="I246" s="2">
        <v>131840281</v>
      </c>
      <c r="J246" s="2">
        <v>4713857</v>
      </c>
      <c r="K246" s="2">
        <v>188213622</v>
      </c>
      <c r="L246" s="2">
        <v>1862657</v>
      </c>
      <c r="M246" s="2">
        <v>155600282</v>
      </c>
      <c r="N246" s="2">
        <v>139458498</v>
      </c>
      <c r="O246" s="2">
        <v>16141784</v>
      </c>
      <c r="P246" s="2">
        <v>32134329</v>
      </c>
      <c r="Q246" s="5">
        <v>0.17069999999999999</v>
      </c>
      <c r="R246" t="s">
        <v>42</v>
      </c>
      <c r="S246" s="3">
        <v>1.3195339637354599</v>
      </c>
      <c r="T246" s="3">
        <v>3.9424103603581502</v>
      </c>
      <c r="U246" s="3">
        <v>0.66155816476811802</v>
      </c>
      <c r="V246" s="3">
        <v>0.92424029345022396</v>
      </c>
      <c r="W246" s="3">
        <v>0.37529804718787002</v>
      </c>
      <c r="X246" s="3">
        <v>0.32910351579120201</v>
      </c>
      <c r="Y246" s="3">
        <v>3.7919603051303801</v>
      </c>
      <c r="Z246" s="3">
        <v>0.42944727428414597</v>
      </c>
      <c r="AA246" s="3">
        <v>9.4176978146953108</v>
      </c>
      <c r="AB246" s="3">
        <v>14.669224927646701</v>
      </c>
      <c r="AC246" s="3">
        <v>23.944493241833499</v>
      </c>
      <c r="AD246" s="3">
        <v>0</v>
      </c>
      <c r="AE246" s="3">
        <v>8.57631016739054</v>
      </c>
      <c r="AF246" s="3">
        <v>0</v>
      </c>
      <c r="AG246" s="3">
        <v>0</v>
      </c>
      <c r="AH246" s="2">
        <v>7190000</v>
      </c>
      <c r="AI246" s="3">
        <v>1.83604269440323</v>
      </c>
      <c r="AJ246" s="3">
        <v>1.83604269440323</v>
      </c>
      <c r="AL246">
        <f t="shared" si="3"/>
        <v>1</v>
      </c>
    </row>
    <row r="247" spans="1:38" ht="14.45" customHeight="1" x14ac:dyDescent="0.25">
      <c r="A247">
        <v>64294</v>
      </c>
      <c r="B247" s="1">
        <v>45930</v>
      </c>
      <c r="C247">
        <v>2</v>
      </c>
      <c r="D247" s="16" t="s">
        <v>318</v>
      </c>
      <c r="E247" t="s">
        <v>170</v>
      </c>
      <c r="F247" s="6">
        <v>1916</v>
      </c>
      <c r="G247" s="6">
        <v>8</v>
      </c>
      <c r="H247" s="6">
        <v>1</v>
      </c>
      <c r="I247" s="2">
        <v>16689182</v>
      </c>
      <c r="J247" s="2">
        <v>0</v>
      </c>
      <c r="K247" s="2">
        <v>27123190</v>
      </c>
      <c r="L247" s="2">
        <v>-54633</v>
      </c>
      <c r="M247" s="2">
        <v>21861949</v>
      </c>
      <c r="N247" s="2">
        <v>20269575</v>
      </c>
      <c r="O247" s="2">
        <v>1592374</v>
      </c>
      <c r="P247" s="2">
        <v>5116465</v>
      </c>
      <c r="Q247" s="5">
        <v>0.1883</v>
      </c>
      <c r="R247" t="s">
        <v>42</v>
      </c>
      <c r="S247" s="3">
        <v>-0.26856722973956998</v>
      </c>
      <c r="T247" s="3">
        <v>4.2531231269871501</v>
      </c>
      <c r="U247" s="3">
        <v>0.93871874614625705</v>
      </c>
      <c r="V247" s="3">
        <v>2.7061781697868699</v>
      </c>
      <c r="W247" s="3">
        <v>1.58064068089137</v>
      </c>
      <c r="X247" s="3">
        <v>1.40408918783437</v>
      </c>
      <c r="Y247" s="3">
        <v>8.82716875811718</v>
      </c>
      <c r="Z247" s="3">
        <v>1.6452570280457299</v>
      </c>
      <c r="AA247" s="3">
        <v>0</v>
      </c>
      <c r="AB247" s="3">
        <v>0</v>
      </c>
      <c r="AC247" s="3">
        <v>31.704316490796302</v>
      </c>
      <c r="AD247" s="3">
        <v>0</v>
      </c>
      <c r="AE247" s="3">
        <v>5.8708949795359597</v>
      </c>
      <c r="AF247" s="3">
        <v>0</v>
      </c>
      <c r="AG247" s="3">
        <v>0</v>
      </c>
      <c r="AH247" s="2">
        <v>500000</v>
      </c>
      <c r="AI247" s="3">
        <v>0</v>
      </c>
      <c r="AJ247" s="3">
        <v>0</v>
      </c>
      <c r="AL247">
        <f t="shared" si="3"/>
        <v>0</v>
      </c>
    </row>
    <row r="248" spans="1:38" ht="14.45" customHeight="1" x14ac:dyDescent="0.25">
      <c r="A248">
        <v>62500</v>
      </c>
      <c r="B248" s="1">
        <v>45930</v>
      </c>
      <c r="C248">
        <v>2</v>
      </c>
      <c r="D248" s="16" t="s">
        <v>319</v>
      </c>
      <c r="E248" t="s">
        <v>67</v>
      </c>
      <c r="F248" s="6">
        <v>2362</v>
      </c>
      <c r="G248" s="6">
        <v>4</v>
      </c>
      <c r="H248" s="6">
        <v>2</v>
      </c>
      <c r="I248" s="2">
        <v>13324403</v>
      </c>
      <c r="J248" s="2">
        <v>0</v>
      </c>
      <c r="K248" s="2">
        <v>31555020</v>
      </c>
      <c r="L248" s="2">
        <v>337989</v>
      </c>
      <c r="M248" s="2">
        <v>24757125</v>
      </c>
      <c r="N248" s="2">
        <v>24577300</v>
      </c>
      <c r="O248" s="2">
        <v>179825</v>
      </c>
      <c r="P248" s="2">
        <v>6759145</v>
      </c>
      <c r="Q248" s="5">
        <v>0.2142</v>
      </c>
      <c r="R248" t="s">
        <v>42</v>
      </c>
      <c r="S248" s="3">
        <v>1.42814677347693</v>
      </c>
      <c r="T248" s="3">
        <v>3.4997748905456798</v>
      </c>
      <c r="U248" s="3">
        <v>0.57596917517614898</v>
      </c>
      <c r="V248" s="3">
        <v>1.1307823697617101</v>
      </c>
      <c r="W248" s="3">
        <v>0.48011907175128199</v>
      </c>
      <c r="X248" s="3">
        <v>0.65710261090121602</v>
      </c>
      <c r="Y248" s="3">
        <v>2.2291280923844701</v>
      </c>
      <c r="Z248" s="3">
        <v>0.60917468111721196</v>
      </c>
      <c r="AA248" s="3">
        <v>0</v>
      </c>
      <c r="AB248" s="3">
        <v>0</v>
      </c>
      <c r="AC248" s="3">
        <v>34.606981710041701</v>
      </c>
      <c r="AD248" s="3">
        <v>0</v>
      </c>
      <c r="AE248" s="3">
        <v>0.56987762961329103</v>
      </c>
      <c r="AF248" s="3">
        <v>0</v>
      </c>
      <c r="AG248" s="3">
        <v>0</v>
      </c>
      <c r="AH248" s="2">
        <v>500000</v>
      </c>
      <c r="AI248" s="3">
        <v>0</v>
      </c>
      <c r="AJ248" s="3">
        <v>0</v>
      </c>
      <c r="AL248">
        <f t="shared" si="3"/>
        <v>1</v>
      </c>
    </row>
    <row r="249" spans="1:38" ht="14.45" customHeight="1" x14ac:dyDescent="0.25">
      <c r="A249">
        <v>24313</v>
      </c>
      <c r="B249" s="1">
        <v>45930</v>
      </c>
      <c r="C249">
        <v>1</v>
      </c>
      <c r="D249" s="16" t="s">
        <v>320</v>
      </c>
      <c r="E249" t="s">
        <v>47</v>
      </c>
      <c r="F249" s="6">
        <v>35265</v>
      </c>
      <c r="G249" s="6">
        <v>90</v>
      </c>
      <c r="H249" s="6">
        <v>0</v>
      </c>
      <c r="I249" s="2">
        <v>309738334</v>
      </c>
      <c r="J249" s="2">
        <v>40074927</v>
      </c>
      <c r="K249" s="2">
        <v>525219939</v>
      </c>
      <c r="L249" s="2">
        <v>4351260</v>
      </c>
      <c r="M249" s="2">
        <v>472793070</v>
      </c>
      <c r="N249" s="2">
        <v>439028039</v>
      </c>
      <c r="O249" s="2">
        <v>33765031</v>
      </c>
      <c r="P249" s="2">
        <v>48527341</v>
      </c>
      <c r="Q249" s="5">
        <v>9.3899999999999997E-2</v>
      </c>
      <c r="R249" t="s">
        <v>42</v>
      </c>
      <c r="S249" s="3">
        <v>1.1046191450854299</v>
      </c>
      <c r="T249" s="3">
        <v>3.7495380260750801</v>
      </c>
      <c r="U249" s="3">
        <v>0.64182664091455699</v>
      </c>
      <c r="V249" s="3">
        <v>2.2512718751822298</v>
      </c>
      <c r="W249" s="3">
        <v>0.97700338247444696</v>
      </c>
      <c r="X249" s="3">
        <v>1.1580177867167101</v>
      </c>
      <c r="Y249" s="3">
        <v>14.369326355631101</v>
      </c>
      <c r="Z249" s="3">
        <v>3.4983927926320999</v>
      </c>
      <c r="AA249" s="3">
        <v>82.582161260391302</v>
      </c>
      <c r="AB249" s="3">
        <v>82.582161260391302</v>
      </c>
      <c r="AC249" s="3">
        <v>11.992070811310199</v>
      </c>
      <c r="AD249" s="3">
        <v>-2.0579038113792398</v>
      </c>
      <c r="AE249" s="3">
        <v>6.4287412744244703</v>
      </c>
      <c r="AF249" s="3">
        <v>0</v>
      </c>
      <c r="AG249" s="3">
        <v>1.7808517470594601E-2</v>
      </c>
      <c r="AH249" s="2">
        <v>145871554</v>
      </c>
      <c r="AI249" s="3">
        <v>0.68465527505411805</v>
      </c>
      <c r="AJ249" s="3">
        <v>0.84187798379474399</v>
      </c>
      <c r="AL249">
        <f t="shared" si="3"/>
        <v>1</v>
      </c>
    </row>
    <row r="250" spans="1:38" ht="14.45" customHeight="1" x14ac:dyDescent="0.25">
      <c r="A250">
        <v>20438</v>
      </c>
      <c r="B250" s="1">
        <v>45930</v>
      </c>
      <c r="C250">
        <v>1</v>
      </c>
      <c r="D250" s="16" t="s">
        <v>321</v>
      </c>
      <c r="E250" t="s">
        <v>114</v>
      </c>
      <c r="F250" s="6">
        <v>3656</v>
      </c>
      <c r="G250" s="6">
        <v>6</v>
      </c>
      <c r="H250" s="6">
        <v>0</v>
      </c>
      <c r="I250" s="2">
        <v>10617419</v>
      </c>
      <c r="J250" s="2">
        <v>0</v>
      </c>
      <c r="K250" s="2">
        <v>18963298</v>
      </c>
      <c r="L250" s="2">
        <v>154187</v>
      </c>
      <c r="M250" s="2">
        <v>13689297</v>
      </c>
      <c r="N250" s="2">
        <v>13060859</v>
      </c>
      <c r="O250" s="2">
        <v>628438</v>
      </c>
      <c r="P250" s="2">
        <v>5170151</v>
      </c>
      <c r="Q250" s="5">
        <v>0.27260000000000001</v>
      </c>
      <c r="R250" t="s">
        <v>42</v>
      </c>
      <c r="S250" s="3">
        <v>1.0841081897603799</v>
      </c>
      <c r="T250" s="3">
        <v>4.7891599165222596</v>
      </c>
      <c r="U250" s="3">
        <v>0.77427208815197102</v>
      </c>
      <c r="V250" s="3">
        <v>5.4332507740346303</v>
      </c>
      <c r="W250" s="3">
        <v>2.03395947734567</v>
      </c>
      <c r="X250" s="3">
        <v>1.8993128179268399</v>
      </c>
      <c r="Y250" s="3">
        <v>11.1577205385297</v>
      </c>
      <c r="Z250" s="3">
        <v>0.83146507713217699</v>
      </c>
      <c r="AA250" s="3">
        <v>0</v>
      </c>
      <c r="AB250" s="3">
        <v>0</v>
      </c>
      <c r="AC250" s="3">
        <v>33.5509783161136</v>
      </c>
      <c r="AD250" s="3">
        <v>0</v>
      </c>
      <c r="AE250" s="3">
        <v>3.3139699645072298</v>
      </c>
      <c r="AF250" s="3">
        <v>0</v>
      </c>
      <c r="AG250" s="3">
        <v>0</v>
      </c>
      <c r="AH250" s="2">
        <v>1000000</v>
      </c>
      <c r="AI250" s="3">
        <v>0</v>
      </c>
      <c r="AJ250" s="3">
        <v>0</v>
      </c>
      <c r="AL250">
        <f t="shared" si="3"/>
        <v>1</v>
      </c>
    </row>
    <row r="251" spans="1:38" ht="14.45" customHeight="1" x14ac:dyDescent="0.25">
      <c r="A251">
        <v>68740</v>
      </c>
      <c r="B251" s="1">
        <v>45930</v>
      </c>
      <c r="C251">
        <v>2</v>
      </c>
      <c r="D251" s="16" t="s">
        <v>322</v>
      </c>
      <c r="E251" t="s">
        <v>127</v>
      </c>
      <c r="F251" s="6">
        <v>66</v>
      </c>
      <c r="G251" s="6">
        <v>2</v>
      </c>
      <c r="H251" s="6">
        <v>1</v>
      </c>
      <c r="I251" s="2">
        <v>90</v>
      </c>
      <c r="J251" s="2">
        <v>0</v>
      </c>
      <c r="K251" s="2">
        <v>1138332</v>
      </c>
      <c r="L251" s="2">
        <v>19223</v>
      </c>
      <c r="M251" s="2">
        <v>19296</v>
      </c>
      <c r="N251" s="2">
        <v>19296</v>
      </c>
      <c r="O251" s="2">
        <v>0</v>
      </c>
      <c r="P251" s="2">
        <v>1104031</v>
      </c>
      <c r="Q251" s="5">
        <v>0.96989999999999998</v>
      </c>
      <c r="R251" t="s">
        <v>42</v>
      </c>
      <c r="S251" s="3">
        <v>2.2515985377435301</v>
      </c>
      <c r="T251" s="3">
        <v>2.4282312482942898</v>
      </c>
      <c r="U251" s="3">
        <v>14.0912707923877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95.815983386217695</v>
      </c>
      <c r="AD251" s="3">
        <v>0</v>
      </c>
      <c r="AE251" s="3">
        <v>0</v>
      </c>
      <c r="AF251" s="3">
        <v>0</v>
      </c>
      <c r="AG251" s="3">
        <v>0</v>
      </c>
      <c r="AH251" s="2">
        <v>30000</v>
      </c>
      <c r="AI251" s="3">
        <v>0</v>
      </c>
      <c r="AJ251" s="3">
        <v>0</v>
      </c>
      <c r="AL251">
        <f t="shared" si="3"/>
        <v>1</v>
      </c>
    </row>
    <row r="252" spans="1:38" ht="14.45" customHeight="1" x14ac:dyDescent="0.25">
      <c r="A252">
        <v>24187</v>
      </c>
      <c r="B252" s="1">
        <v>45930</v>
      </c>
      <c r="C252">
        <v>1</v>
      </c>
      <c r="D252" s="16" t="s">
        <v>323</v>
      </c>
      <c r="E252" t="s">
        <v>59</v>
      </c>
      <c r="F252" s="6">
        <v>11841</v>
      </c>
      <c r="G252" s="6">
        <v>35</v>
      </c>
      <c r="H252" s="6">
        <v>0</v>
      </c>
      <c r="I252" s="2">
        <v>113976865</v>
      </c>
      <c r="J252" s="2">
        <v>28222032</v>
      </c>
      <c r="K252" s="2">
        <v>176617824</v>
      </c>
      <c r="L252" s="2">
        <v>384323</v>
      </c>
      <c r="M252" s="2">
        <v>163917718</v>
      </c>
      <c r="N252" s="2">
        <v>149788549</v>
      </c>
      <c r="O252" s="2">
        <v>14129169</v>
      </c>
      <c r="P252" s="2">
        <v>13621736</v>
      </c>
      <c r="Q252" s="5">
        <v>7.7100000000000002E-2</v>
      </c>
      <c r="R252" t="s">
        <v>42</v>
      </c>
      <c r="S252" s="3">
        <v>0.29013530744590499</v>
      </c>
      <c r="T252" s="3">
        <v>3.7939039871008</v>
      </c>
      <c r="U252" s="3">
        <v>0.81746997650641096</v>
      </c>
      <c r="V252" s="3">
        <v>3.51425001907185</v>
      </c>
      <c r="W252" s="3">
        <v>2.6093900722747501</v>
      </c>
      <c r="X252" s="3">
        <v>0.88554988768992704</v>
      </c>
      <c r="Y252" s="3">
        <v>29.404710236639399</v>
      </c>
      <c r="Z252" s="3">
        <v>3.6802284231613398</v>
      </c>
      <c r="AA252" s="3">
        <v>185.17481178610399</v>
      </c>
      <c r="AB252" s="3">
        <v>207.183812694652</v>
      </c>
      <c r="AC252" s="3">
        <v>14.5635029452067</v>
      </c>
      <c r="AD252" s="3">
        <v>-12.3491088066895</v>
      </c>
      <c r="AE252" s="3">
        <v>7.9998545333680502</v>
      </c>
      <c r="AF252" s="3">
        <v>0.90591083264619998</v>
      </c>
      <c r="AG252" s="3">
        <v>0</v>
      </c>
      <c r="AH252" s="2">
        <v>12031897</v>
      </c>
      <c r="AI252" s="3">
        <v>3.2851906687958099</v>
      </c>
      <c r="AJ252" s="3">
        <v>3.2851906687958099</v>
      </c>
      <c r="AL252">
        <f t="shared" si="3"/>
        <v>1</v>
      </c>
    </row>
    <row r="253" spans="1:38" ht="14.45" customHeight="1" x14ac:dyDescent="0.25">
      <c r="A253">
        <v>62881</v>
      </c>
      <c r="B253" s="1">
        <v>45930</v>
      </c>
      <c r="C253">
        <v>2</v>
      </c>
      <c r="D253" s="16" t="s">
        <v>324</v>
      </c>
      <c r="E253" t="s">
        <v>163</v>
      </c>
      <c r="F253" s="6">
        <v>63554</v>
      </c>
      <c r="G253" s="6">
        <v>158</v>
      </c>
      <c r="H253" s="6">
        <v>5</v>
      </c>
      <c r="I253" s="2">
        <v>585736596</v>
      </c>
      <c r="J253" s="2">
        <v>95439109</v>
      </c>
      <c r="K253" s="2">
        <v>722743433</v>
      </c>
      <c r="L253" s="2">
        <v>1280073</v>
      </c>
      <c r="M253" s="2">
        <v>638183750</v>
      </c>
      <c r="N253" s="2">
        <v>588548129</v>
      </c>
      <c r="O253" s="2">
        <v>49635621</v>
      </c>
      <c r="P253" s="2">
        <v>63181099</v>
      </c>
      <c r="Q253" s="5">
        <v>8.72E-2</v>
      </c>
      <c r="R253" t="s">
        <v>42</v>
      </c>
      <c r="S253" s="3">
        <v>0.23615074479687501</v>
      </c>
      <c r="T253" s="3">
        <v>3.8616538122641599</v>
      </c>
      <c r="U253" s="3">
        <v>0.84609975624641398</v>
      </c>
      <c r="V253" s="3">
        <v>1.7954268303905001</v>
      </c>
      <c r="W253" s="3">
        <v>0.58124232346923399</v>
      </c>
      <c r="X253" s="3">
        <v>0.81357474205009395</v>
      </c>
      <c r="Y253" s="3">
        <v>16.644965292547401</v>
      </c>
      <c r="Z253" s="3">
        <v>4.0979613222618996</v>
      </c>
      <c r="AA253" s="3">
        <v>150.74950184073199</v>
      </c>
      <c r="AB253" s="3">
        <v>151.05642432715501</v>
      </c>
      <c r="AC253" s="3">
        <v>8.7103294371960107</v>
      </c>
      <c r="AD253" s="3">
        <v>-11.4881445794414</v>
      </c>
      <c r="AE253" s="3">
        <v>6.86766821165984</v>
      </c>
      <c r="AF253" s="3">
        <v>3.1823187800586998</v>
      </c>
      <c r="AG253" s="3">
        <v>0</v>
      </c>
      <c r="AH253" s="2">
        <v>145136015</v>
      </c>
      <c r="AI253" s="3">
        <v>0</v>
      </c>
      <c r="AJ253" s="3">
        <v>0</v>
      </c>
      <c r="AL253">
        <f t="shared" si="3"/>
        <v>1</v>
      </c>
    </row>
    <row r="254" spans="1:38" ht="14.45" customHeight="1" x14ac:dyDescent="0.25">
      <c r="A254">
        <v>68730</v>
      </c>
      <c r="B254" s="1">
        <v>45930</v>
      </c>
      <c r="C254">
        <v>2</v>
      </c>
      <c r="D254" s="16" t="s">
        <v>325</v>
      </c>
      <c r="E254" t="s">
        <v>163</v>
      </c>
      <c r="F254" s="6">
        <v>178151</v>
      </c>
      <c r="G254" s="6">
        <v>679</v>
      </c>
      <c r="H254" s="6">
        <v>5</v>
      </c>
      <c r="I254" s="2">
        <v>2009783300</v>
      </c>
      <c r="J254" s="2">
        <v>796633991</v>
      </c>
      <c r="K254" s="2">
        <v>3710827156</v>
      </c>
      <c r="L254" s="2">
        <v>23956428</v>
      </c>
      <c r="M254" s="2">
        <v>3267824569</v>
      </c>
      <c r="N254" s="2">
        <v>2896964507</v>
      </c>
      <c r="O254" s="2">
        <v>370860062</v>
      </c>
      <c r="P254" s="2">
        <v>444294920</v>
      </c>
      <c r="Q254" s="5">
        <v>0.1197</v>
      </c>
      <c r="R254" t="s">
        <v>42</v>
      </c>
      <c r="S254" s="3">
        <v>0.86077585015926805</v>
      </c>
      <c r="T254" s="3">
        <v>2.9520509056732398</v>
      </c>
      <c r="U254" s="3">
        <v>0.80883559383444203</v>
      </c>
      <c r="V254" s="3">
        <v>0.57148917497722296</v>
      </c>
      <c r="W254" s="3">
        <v>0.41088613881904601</v>
      </c>
      <c r="X254" s="3">
        <v>0.96637562865608495</v>
      </c>
      <c r="Y254" s="3">
        <v>2.5851508723079699</v>
      </c>
      <c r="Z254" s="3">
        <v>0.90471752411663897</v>
      </c>
      <c r="AA254" s="3">
        <v>171.474250031938</v>
      </c>
      <c r="AB254" s="3">
        <v>179.30297087349101</v>
      </c>
      <c r="AC254" s="3">
        <v>15.7270069034711</v>
      </c>
      <c r="AD254" s="3">
        <v>-12.076851790247799</v>
      </c>
      <c r="AE254" s="3">
        <v>9.9939998929985201</v>
      </c>
      <c r="AF254" s="3">
        <v>0</v>
      </c>
      <c r="AG254" s="3">
        <v>0</v>
      </c>
      <c r="AH254" s="2">
        <v>1044257623</v>
      </c>
      <c r="AI254" s="3">
        <v>7.6747064764998898</v>
      </c>
      <c r="AJ254" s="3">
        <v>7.6747064764998898</v>
      </c>
      <c r="AL254">
        <f t="shared" si="3"/>
        <v>1</v>
      </c>
    </row>
    <row r="255" spans="1:38" ht="14.45" customHeight="1" x14ac:dyDescent="0.25">
      <c r="A255">
        <v>62894</v>
      </c>
      <c r="B255" s="1">
        <v>45930</v>
      </c>
      <c r="C255">
        <v>2</v>
      </c>
      <c r="D255" s="16" t="s">
        <v>326</v>
      </c>
      <c r="E255" t="s">
        <v>63</v>
      </c>
      <c r="F255" s="6">
        <v>9293</v>
      </c>
      <c r="G255" s="6">
        <v>12</v>
      </c>
      <c r="H255" s="6">
        <v>3</v>
      </c>
      <c r="I255" s="2">
        <v>32615538</v>
      </c>
      <c r="J255" s="2">
        <v>0</v>
      </c>
      <c r="K255" s="2">
        <v>56735494</v>
      </c>
      <c r="L255" s="2">
        <v>521507</v>
      </c>
      <c r="M255" s="2">
        <v>48139635</v>
      </c>
      <c r="N255" s="2">
        <v>48139635</v>
      </c>
      <c r="O255" s="2">
        <v>0</v>
      </c>
      <c r="P255" s="2">
        <v>8137821</v>
      </c>
      <c r="Q255" s="5">
        <v>0.1434</v>
      </c>
      <c r="R255" t="s">
        <v>42</v>
      </c>
      <c r="S255" s="3">
        <v>1.22558669651606</v>
      </c>
      <c r="T255" s="3">
        <v>3.8384202077568399</v>
      </c>
      <c r="U255" s="3">
        <v>0.77168321600883805</v>
      </c>
      <c r="V255" s="3">
        <v>0.77053458385386697</v>
      </c>
      <c r="W255" s="3">
        <v>0.55682356059863203</v>
      </c>
      <c r="X255" s="3">
        <v>0.34925071602375501</v>
      </c>
      <c r="Y255" s="3">
        <v>3.0882222649035902</v>
      </c>
      <c r="Z255" s="3">
        <v>0.17634941835166901</v>
      </c>
      <c r="AA255" s="3">
        <v>0</v>
      </c>
      <c r="AB255" s="3">
        <v>0</v>
      </c>
      <c r="AC255" s="3">
        <v>26.496691823992901</v>
      </c>
      <c r="AD255" s="3">
        <v>0</v>
      </c>
      <c r="AE255" s="3">
        <v>0</v>
      </c>
      <c r="AF255" s="3">
        <v>0</v>
      </c>
      <c r="AG255" s="3">
        <v>0</v>
      </c>
      <c r="AH255" s="2">
        <v>2750000</v>
      </c>
      <c r="AI255" s="3">
        <v>0.37780383716968002</v>
      </c>
      <c r="AJ255" s="3">
        <v>0.37780383716968002</v>
      </c>
      <c r="AL255">
        <f t="shared" si="3"/>
        <v>1</v>
      </c>
    </row>
    <row r="256" spans="1:38" ht="14.45" customHeight="1" x14ac:dyDescent="0.25">
      <c r="A256">
        <v>10920</v>
      </c>
      <c r="B256" s="1">
        <v>45930</v>
      </c>
      <c r="C256">
        <v>1</v>
      </c>
      <c r="D256" s="16" t="s">
        <v>327</v>
      </c>
      <c r="E256" t="s">
        <v>198</v>
      </c>
      <c r="F256" s="6">
        <v>171603</v>
      </c>
      <c r="G256" s="6">
        <v>442</v>
      </c>
      <c r="H256" s="6">
        <v>0</v>
      </c>
      <c r="I256" s="2">
        <v>2460083137</v>
      </c>
      <c r="J256" s="2">
        <v>292810573</v>
      </c>
      <c r="K256" s="2">
        <v>2837224029</v>
      </c>
      <c r="L256" s="2">
        <v>23947267</v>
      </c>
      <c r="M256" s="2">
        <v>2341583328</v>
      </c>
      <c r="N256" s="2">
        <v>2203975426</v>
      </c>
      <c r="O256" s="2">
        <v>137607902</v>
      </c>
      <c r="P256" s="2">
        <v>268882817</v>
      </c>
      <c r="Q256" s="5">
        <v>9.4700000000000006E-2</v>
      </c>
      <c r="R256" t="s">
        <v>42</v>
      </c>
      <c r="S256" s="3">
        <v>1.1253848482520801</v>
      </c>
      <c r="T256" s="3">
        <v>3.3235851323744701</v>
      </c>
      <c r="U256" s="3">
        <v>0.61186656415098295</v>
      </c>
      <c r="V256" s="3">
        <v>1.7115839040849501</v>
      </c>
      <c r="W256" s="3">
        <v>0.73348964222423396</v>
      </c>
      <c r="X256" s="3">
        <v>1.2068940904252099</v>
      </c>
      <c r="Y256" s="3">
        <v>15.6597537432078</v>
      </c>
      <c r="Z256" s="3">
        <v>3.1550227324492801</v>
      </c>
      <c r="AA256" s="3">
        <v>105.33216966408099</v>
      </c>
      <c r="AB256" s="3">
        <v>108.89895318227001</v>
      </c>
      <c r="AC256" s="3">
        <v>5.3629873934780496</v>
      </c>
      <c r="AD256" s="3">
        <v>0</v>
      </c>
      <c r="AE256" s="3">
        <v>4.8500894040609399</v>
      </c>
      <c r="AF256" s="3">
        <v>6.9624459676391703</v>
      </c>
      <c r="AG256" s="3">
        <v>0</v>
      </c>
      <c r="AH256" s="2">
        <v>1018885304</v>
      </c>
      <c r="AI256" s="3">
        <v>8.3679575552795593E-2</v>
      </c>
      <c r="AJ256" s="3">
        <v>0.423279558247115</v>
      </c>
      <c r="AL256">
        <f t="shared" si="3"/>
        <v>1</v>
      </c>
    </row>
    <row r="257" spans="1:38" ht="14.45" customHeight="1" x14ac:dyDescent="0.25">
      <c r="A257">
        <v>7700</v>
      </c>
      <c r="B257" s="1">
        <v>45930</v>
      </c>
      <c r="C257">
        <v>1</v>
      </c>
      <c r="D257" s="16" t="s">
        <v>328</v>
      </c>
      <c r="E257" t="s">
        <v>198</v>
      </c>
      <c r="F257" s="6">
        <v>473</v>
      </c>
      <c r="G257" s="6">
        <v>2</v>
      </c>
      <c r="H257" s="6">
        <v>0</v>
      </c>
      <c r="I257" s="2">
        <v>1017024</v>
      </c>
      <c r="J257" s="2">
        <v>0</v>
      </c>
      <c r="K257" s="2">
        <v>1999807</v>
      </c>
      <c r="L257" s="2">
        <v>25491</v>
      </c>
      <c r="M257" s="2">
        <v>1875006</v>
      </c>
      <c r="N257" s="2">
        <v>1875006</v>
      </c>
      <c r="O257" s="2">
        <v>0</v>
      </c>
      <c r="P257" s="2">
        <v>149624</v>
      </c>
      <c r="Q257" s="5">
        <v>7.4800000000000005E-2</v>
      </c>
      <c r="R257" t="s">
        <v>42</v>
      </c>
      <c r="S257" s="3">
        <v>1.69956400792676</v>
      </c>
      <c r="T257" s="3">
        <v>4.3358184064762204</v>
      </c>
      <c r="U257" s="3">
        <v>0.75980220037453206</v>
      </c>
      <c r="V257" s="3">
        <v>4.1168153357246204</v>
      </c>
      <c r="W257" s="3">
        <v>0.69083915423824804</v>
      </c>
      <c r="X257" s="3">
        <v>3.0370964696998302</v>
      </c>
      <c r="Y257" s="3">
        <v>27.982810244345799</v>
      </c>
      <c r="Z257" s="3">
        <v>-2.3391969202801701</v>
      </c>
      <c r="AA257" s="3">
        <v>0</v>
      </c>
      <c r="AB257" s="3">
        <v>0</v>
      </c>
      <c r="AC257" s="3">
        <v>48.756605012383702</v>
      </c>
      <c r="AD257" s="3">
        <v>0</v>
      </c>
      <c r="AE257" s="3">
        <v>0</v>
      </c>
      <c r="AF257" s="3">
        <v>0</v>
      </c>
      <c r="AG257" s="3">
        <v>0</v>
      </c>
      <c r="AH257" s="2">
        <v>0</v>
      </c>
      <c r="AI257" s="3">
        <v>0</v>
      </c>
      <c r="AJ257" s="3">
        <v>0</v>
      </c>
      <c r="AL257">
        <f t="shared" si="3"/>
        <v>1</v>
      </c>
    </row>
    <row r="258" spans="1:38" ht="14.45" customHeight="1" x14ac:dyDescent="0.25">
      <c r="A258">
        <v>13737</v>
      </c>
      <c r="B258" s="1">
        <v>45930</v>
      </c>
      <c r="C258">
        <v>1</v>
      </c>
      <c r="D258" s="16" t="s">
        <v>329</v>
      </c>
      <c r="E258" t="s">
        <v>198</v>
      </c>
      <c r="F258" s="6">
        <v>11693</v>
      </c>
      <c r="G258" s="6">
        <v>29</v>
      </c>
      <c r="H258" s="6">
        <v>1</v>
      </c>
      <c r="I258" s="2">
        <v>59133540</v>
      </c>
      <c r="J258" s="2">
        <v>0</v>
      </c>
      <c r="K258" s="2">
        <v>144655311</v>
      </c>
      <c r="L258" s="2">
        <v>1402245</v>
      </c>
      <c r="M258" s="2">
        <v>121831621</v>
      </c>
      <c r="N258" s="2">
        <v>118501881</v>
      </c>
      <c r="O258" s="2">
        <v>3329740</v>
      </c>
      <c r="P258" s="2">
        <v>22759964</v>
      </c>
      <c r="Q258" s="5">
        <v>0.15709999999999999</v>
      </c>
      <c r="R258" t="s">
        <v>42</v>
      </c>
      <c r="S258" s="3">
        <v>1.2924931598259799</v>
      </c>
      <c r="T258" s="3">
        <v>3.28789863788686</v>
      </c>
      <c r="U258" s="3">
        <v>0.77186062065401895</v>
      </c>
      <c r="V258" s="3">
        <v>1.2390717687457899</v>
      </c>
      <c r="W258" s="3">
        <v>0.50448865398553799</v>
      </c>
      <c r="X258" s="3">
        <v>1.7515085347503301</v>
      </c>
      <c r="Y258" s="3">
        <v>3.21928013594398</v>
      </c>
      <c r="Z258" s="3">
        <v>1.1345843956519399</v>
      </c>
      <c r="AA258" s="3">
        <v>0</v>
      </c>
      <c r="AB258" s="3">
        <v>0</v>
      </c>
      <c r="AC258" s="3">
        <v>34.739084692161804</v>
      </c>
      <c r="AD258" s="3">
        <v>-3.8638022450299098E-2</v>
      </c>
      <c r="AE258" s="3">
        <v>2.30184427863834</v>
      </c>
      <c r="AF258" s="3">
        <v>0</v>
      </c>
      <c r="AG258" s="3">
        <v>0</v>
      </c>
      <c r="AH258" s="2">
        <v>4500000</v>
      </c>
      <c r="AI258" s="3">
        <v>0</v>
      </c>
      <c r="AJ258" s="3">
        <v>0.135175960735263</v>
      </c>
      <c r="AL258">
        <f t="shared" si="3"/>
        <v>1</v>
      </c>
    </row>
    <row r="259" spans="1:38" ht="14.45" customHeight="1" x14ac:dyDescent="0.25">
      <c r="A259">
        <v>23170</v>
      </c>
      <c r="B259" s="1">
        <v>45930</v>
      </c>
      <c r="C259">
        <v>1</v>
      </c>
      <c r="D259" s="16" t="s">
        <v>330</v>
      </c>
      <c r="E259" t="s">
        <v>198</v>
      </c>
      <c r="F259" s="6">
        <v>1960</v>
      </c>
      <c r="G259" s="6">
        <v>3</v>
      </c>
      <c r="H259" s="6">
        <v>0</v>
      </c>
      <c r="I259" s="2">
        <v>4759300</v>
      </c>
      <c r="J259" s="2">
        <v>0</v>
      </c>
      <c r="K259" s="2">
        <v>8145201</v>
      </c>
      <c r="L259" s="2">
        <v>14091</v>
      </c>
      <c r="M259" s="2">
        <v>7066179</v>
      </c>
      <c r="N259" s="2">
        <v>7066179</v>
      </c>
      <c r="O259" s="2">
        <v>0</v>
      </c>
      <c r="P259" s="2">
        <v>1033865</v>
      </c>
      <c r="Q259" s="5">
        <v>0.12690000000000001</v>
      </c>
      <c r="R259" t="s">
        <v>42</v>
      </c>
      <c r="S259" s="3">
        <v>0.23066342991413</v>
      </c>
      <c r="T259" s="3">
        <v>3.8485811052012902</v>
      </c>
      <c r="U259" s="3">
        <v>0.83863663012252998</v>
      </c>
      <c r="V259" s="3">
        <v>2.3762317987939401</v>
      </c>
      <c r="W259" s="3">
        <v>1.8034795032883</v>
      </c>
      <c r="X259" s="3">
        <v>1.1649402223016001</v>
      </c>
      <c r="Y259" s="3">
        <v>10.9387589288737</v>
      </c>
      <c r="Z259" s="3">
        <v>0.44270770361701001</v>
      </c>
      <c r="AA259" s="3">
        <v>0</v>
      </c>
      <c r="AB259" s="3">
        <v>0</v>
      </c>
      <c r="AC259" s="3">
        <v>40.933747368542498</v>
      </c>
      <c r="AD259" s="3">
        <v>0</v>
      </c>
      <c r="AE259" s="3">
        <v>0</v>
      </c>
      <c r="AF259" s="3">
        <v>0</v>
      </c>
      <c r="AG259" s="3">
        <v>0</v>
      </c>
      <c r="AH259" s="2">
        <v>200000</v>
      </c>
      <c r="AI259" s="3">
        <v>0</v>
      </c>
      <c r="AJ259" s="3">
        <v>0</v>
      </c>
      <c r="AL259">
        <f t="shared" si="3"/>
        <v>1</v>
      </c>
    </row>
    <row r="260" spans="1:38" ht="14.45" customHeight="1" x14ac:dyDescent="0.25">
      <c r="A260">
        <v>24439</v>
      </c>
      <c r="B260" s="1">
        <v>45930</v>
      </c>
      <c r="C260">
        <v>1</v>
      </c>
      <c r="D260" s="16" t="s">
        <v>331</v>
      </c>
      <c r="E260" t="s">
        <v>198</v>
      </c>
      <c r="F260" s="6">
        <v>520</v>
      </c>
      <c r="G260" s="6">
        <v>2</v>
      </c>
      <c r="H260" s="6">
        <v>0</v>
      </c>
      <c r="I260" s="2">
        <v>4090335</v>
      </c>
      <c r="J260" s="2">
        <v>0</v>
      </c>
      <c r="K260" s="2">
        <v>7239724</v>
      </c>
      <c r="L260" s="2">
        <v>120739</v>
      </c>
      <c r="M260" s="2">
        <v>5069249</v>
      </c>
      <c r="N260" s="2">
        <v>5069249</v>
      </c>
      <c r="O260" s="2">
        <v>0</v>
      </c>
      <c r="P260" s="2">
        <v>2159163</v>
      </c>
      <c r="Q260" s="5">
        <v>0.29820000000000002</v>
      </c>
      <c r="R260" t="s">
        <v>42</v>
      </c>
      <c r="S260" s="3">
        <v>2.22363909637071</v>
      </c>
      <c r="T260" s="3">
        <v>3.6371183947527999</v>
      </c>
      <c r="U260" s="3">
        <v>0.34721898763657</v>
      </c>
      <c r="V260" s="3">
        <v>1.38467876103058</v>
      </c>
      <c r="W260" s="3">
        <v>1.38467876103058</v>
      </c>
      <c r="X260" s="3">
        <v>0.34231914989848</v>
      </c>
      <c r="Y260" s="3">
        <v>2.6231460987428901</v>
      </c>
      <c r="Z260" s="3">
        <v>6.1320057818701E-2</v>
      </c>
      <c r="AA260" s="3">
        <v>0</v>
      </c>
      <c r="AB260" s="3">
        <v>0</v>
      </c>
      <c r="AC260" s="3">
        <v>37.952372217504397</v>
      </c>
      <c r="AD260" s="3">
        <v>0</v>
      </c>
      <c r="AE260" s="3">
        <v>0</v>
      </c>
      <c r="AF260" s="3">
        <v>0</v>
      </c>
      <c r="AG260" s="3">
        <v>0</v>
      </c>
      <c r="AH260" s="2">
        <v>0</v>
      </c>
      <c r="AI260" s="3">
        <v>0</v>
      </c>
      <c r="AJ260" s="3">
        <v>0</v>
      </c>
      <c r="AL260">
        <f t="shared" ref="AL260:AL323" si="4">IF(L260&gt;0,1,0)</f>
        <v>1</v>
      </c>
    </row>
    <row r="261" spans="1:38" ht="14.45" customHeight="1" x14ac:dyDescent="0.25">
      <c r="A261">
        <v>8987</v>
      </c>
      <c r="B261" s="1">
        <v>45930</v>
      </c>
      <c r="C261">
        <v>1</v>
      </c>
      <c r="D261" s="16" t="s">
        <v>332</v>
      </c>
      <c r="E261" t="s">
        <v>198</v>
      </c>
      <c r="F261" s="6">
        <v>1068</v>
      </c>
      <c r="G261" s="6">
        <v>3</v>
      </c>
      <c r="H261" s="6">
        <v>0</v>
      </c>
      <c r="I261" s="2">
        <v>5683415</v>
      </c>
      <c r="J261" s="2">
        <v>0</v>
      </c>
      <c r="K261" s="2">
        <v>9613148</v>
      </c>
      <c r="L261" s="2">
        <v>123384</v>
      </c>
      <c r="M261" s="2">
        <v>8032477</v>
      </c>
      <c r="N261" s="2">
        <v>8032477</v>
      </c>
      <c r="O261" s="2">
        <v>0</v>
      </c>
      <c r="P261" s="2">
        <v>1557309</v>
      </c>
      <c r="Q261" s="5">
        <v>0.16200000000000001</v>
      </c>
      <c r="R261" t="s">
        <v>42</v>
      </c>
      <c r="S261" s="3">
        <v>1.71132286738954</v>
      </c>
      <c r="T261" s="3">
        <v>4.5464538081940802</v>
      </c>
      <c r="U261" s="3">
        <v>0.67640242377216098</v>
      </c>
      <c r="V261" s="3">
        <v>0.49632131385795297</v>
      </c>
      <c r="W261" s="3">
        <v>0.49632131385795297</v>
      </c>
      <c r="X261" s="3">
        <v>3.4380737637494399E-2</v>
      </c>
      <c r="Y261" s="3">
        <v>1.8113296718891401</v>
      </c>
      <c r="Z261" s="3">
        <v>0.22448980902312901</v>
      </c>
      <c r="AA261" s="3">
        <v>0</v>
      </c>
      <c r="AB261" s="3">
        <v>0</v>
      </c>
      <c r="AC261" s="3">
        <v>38.334840990693202</v>
      </c>
      <c r="AD261" s="3">
        <v>0</v>
      </c>
      <c r="AE261" s="3">
        <v>0</v>
      </c>
      <c r="AF261" s="3">
        <v>0</v>
      </c>
      <c r="AG261" s="3">
        <v>0</v>
      </c>
      <c r="AH261" s="2">
        <v>275000</v>
      </c>
      <c r="AI261" s="3">
        <v>0.64213332100437404</v>
      </c>
      <c r="AJ261" s="3">
        <v>0.580938015512657</v>
      </c>
      <c r="AL261">
        <f t="shared" si="4"/>
        <v>1</v>
      </c>
    </row>
    <row r="262" spans="1:38" ht="14.45" customHeight="1" x14ac:dyDescent="0.25">
      <c r="A262">
        <v>17849</v>
      </c>
      <c r="B262" s="1">
        <v>45930</v>
      </c>
      <c r="C262">
        <v>1</v>
      </c>
      <c r="D262" s="16" t="s">
        <v>333</v>
      </c>
      <c r="E262" t="s">
        <v>198</v>
      </c>
      <c r="F262" s="6">
        <v>520</v>
      </c>
      <c r="G262" s="6">
        <v>0</v>
      </c>
      <c r="H262" s="6">
        <v>3</v>
      </c>
      <c r="I262" s="2">
        <v>2810307</v>
      </c>
      <c r="J262" s="2">
        <v>0</v>
      </c>
      <c r="K262" s="2">
        <v>4506033</v>
      </c>
      <c r="L262" s="2">
        <v>14075</v>
      </c>
      <c r="M262" s="2">
        <v>3235199</v>
      </c>
      <c r="N262" s="2">
        <v>3235199</v>
      </c>
      <c r="O262" s="2">
        <v>0</v>
      </c>
      <c r="P262" s="2">
        <v>1258026</v>
      </c>
      <c r="Q262" s="5">
        <v>0.2792</v>
      </c>
      <c r="R262" t="s">
        <v>42</v>
      </c>
      <c r="S262" s="3">
        <v>0.41647867795612398</v>
      </c>
      <c r="T262" s="3">
        <v>3.26045844167882</v>
      </c>
      <c r="U262" s="3">
        <v>0.87488110371312</v>
      </c>
      <c r="V262" s="3">
        <v>0.70906843985372403</v>
      </c>
      <c r="W262" s="3">
        <v>0.70906843985372403</v>
      </c>
      <c r="X262" s="3">
        <v>8.3087007931873597E-2</v>
      </c>
      <c r="Y262" s="3">
        <v>1.5839895200894101</v>
      </c>
      <c r="Z262" s="3">
        <v>0</v>
      </c>
      <c r="AA262" s="3">
        <v>0</v>
      </c>
      <c r="AB262" s="3">
        <v>0</v>
      </c>
      <c r="AC262" s="3">
        <v>36.841208220179503</v>
      </c>
      <c r="AD262" s="3">
        <v>0</v>
      </c>
      <c r="AE262" s="3">
        <v>0</v>
      </c>
      <c r="AF262" s="3">
        <v>0</v>
      </c>
      <c r="AG262" s="3">
        <v>0</v>
      </c>
      <c r="AH262" s="2">
        <v>150000</v>
      </c>
      <c r="AI262" s="3">
        <v>0</v>
      </c>
      <c r="AJ262" s="3">
        <v>0</v>
      </c>
      <c r="AL262">
        <f t="shared" si="4"/>
        <v>1</v>
      </c>
    </row>
    <row r="263" spans="1:38" ht="14.45" customHeight="1" x14ac:dyDescent="0.25">
      <c r="A263">
        <v>11685</v>
      </c>
      <c r="B263" s="1">
        <v>45930</v>
      </c>
      <c r="C263">
        <v>1</v>
      </c>
      <c r="D263" s="16" t="s">
        <v>334</v>
      </c>
      <c r="E263" t="s">
        <v>198</v>
      </c>
      <c r="F263" s="6">
        <v>9991</v>
      </c>
      <c r="G263" s="6">
        <v>25</v>
      </c>
      <c r="H263" s="6">
        <v>3</v>
      </c>
      <c r="I263" s="2">
        <v>61677026</v>
      </c>
      <c r="J263" s="2">
        <v>0</v>
      </c>
      <c r="K263" s="2">
        <v>91127079</v>
      </c>
      <c r="L263" s="2">
        <v>-138456</v>
      </c>
      <c r="M263" s="2">
        <v>67701571</v>
      </c>
      <c r="N263" s="2">
        <v>67427107</v>
      </c>
      <c r="O263" s="2">
        <v>274464</v>
      </c>
      <c r="P263" s="2">
        <v>23269662</v>
      </c>
      <c r="Q263" s="5">
        <v>0.25540000000000002</v>
      </c>
      <c r="R263" t="s">
        <v>42</v>
      </c>
      <c r="S263" s="3">
        <v>-0.20258303242661799</v>
      </c>
      <c r="T263" s="3">
        <v>4.8087191879960702</v>
      </c>
      <c r="U263" s="3">
        <v>0.71777885854085799</v>
      </c>
      <c r="V263" s="3">
        <v>11.762512673681799</v>
      </c>
      <c r="W263" s="3">
        <v>7.4316002201532898</v>
      </c>
      <c r="X263" s="3">
        <v>0.91678869211365699</v>
      </c>
      <c r="Y263" s="3">
        <v>31.176937593678801</v>
      </c>
      <c r="Z263" s="3">
        <v>4.4984882032235802</v>
      </c>
      <c r="AA263" s="3">
        <v>0</v>
      </c>
      <c r="AB263" s="3">
        <v>0</v>
      </c>
      <c r="AC263" s="3">
        <v>21.349132676577899</v>
      </c>
      <c r="AD263" s="3">
        <v>0</v>
      </c>
      <c r="AE263" s="3">
        <v>0.30118819017561199</v>
      </c>
      <c r="AF263" s="3">
        <v>0</v>
      </c>
      <c r="AG263" s="3">
        <v>0</v>
      </c>
      <c r="AH263" s="2">
        <v>4000000</v>
      </c>
      <c r="AI263" s="3">
        <v>0</v>
      </c>
      <c r="AJ263" s="3">
        <v>0</v>
      </c>
      <c r="AL263">
        <f t="shared" si="4"/>
        <v>0</v>
      </c>
    </row>
    <row r="264" spans="1:38" ht="14.45" customHeight="1" x14ac:dyDescent="0.25">
      <c r="A264">
        <v>24433</v>
      </c>
      <c r="B264" s="1">
        <v>45930</v>
      </c>
      <c r="C264">
        <v>1</v>
      </c>
      <c r="D264" s="16" t="s">
        <v>335</v>
      </c>
      <c r="E264" t="s">
        <v>198</v>
      </c>
      <c r="F264" s="6">
        <v>615</v>
      </c>
      <c r="G264" s="6">
        <v>1</v>
      </c>
      <c r="H264" s="6">
        <v>4</v>
      </c>
      <c r="I264" s="2">
        <v>1822300</v>
      </c>
      <c r="J264" s="2">
        <v>0</v>
      </c>
      <c r="K264" s="2">
        <v>2650683</v>
      </c>
      <c r="L264" s="2">
        <v>23060</v>
      </c>
      <c r="M264" s="2">
        <v>2389000</v>
      </c>
      <c r="N264" s="2">
        <v>2385122</v>
      </c>
      <c r="O264" s="2">
        <v>3878</v>
      </c>
      <c r="P264" s="2">
        <v>248444</v>
      </c>
      <c r="Q264" s="5">
        <v>9.3700000000000006E-2</v>
      </c>
      <c r="R264" t="s">
        <v>42</v>
      </c>
      <c r="S264" s="3">
        <v>1.1599526109559899</v>
      </c>
      <c r="T264" s="3">
        <v>5.8046926018690304</v>
      </c>
      <c r="U264" s="3">
        <v>0.76850663970569499</v>
      </c>
      <c r="V264" s="3">
        <v>4.9141195192888096</v>
      </c>
      <c r="W264" s="3">
        <v>4.64868572682873</v>
      </c>
      <c r="X264" s="3">
        <v>1.6580145969379401</v>
      </c>
      <c r="Y264" s="3">
        <v>36.0443399719856</v>
      </c>
      <c r="Z264" s="3">
        <v>-5.7558242501328301E-2</v>
      </c>
      <c r="AA264" s="3">
        <v>0</v>
      </c>
      <c r="AB264" s="3">
        <v>0</v>
      </c>
      <c r="AC264" s="3">
        <v>30.6641344891109</v>
      </c>
      <c r="AD264" s="3">
        <v>0</v>
      </c>
      <c r="AE264" s="3">
        <v>0.14630191539312701</v>
      </c>
      <c r="AF264" s="3">
        <v>0</v>
      </c>
      <c r="AG264" s="3">
        <v>0</v>
      </c>
      <c r="AH264" s="2">
        <v>160000</v>
      </c>
      <c r="AI264" s="3">
        <v>0</v>
      </c>
      <c r="AJ264" s="3">
        <v>0</v>
      </c>
      <c r="AL264">
        <f t="shared" si="4"/>
        <v>1</v>
      </c>
    </row>
    <row r="265" spans="1:38" ht="14.45" customHeight="1" x14ac:dyDescent="0.25">
      <c r="A265">
        <v>7573</v>
      </c>
      <c r="B265" s="1">
        <v>45930</v>
      </c>
      <c r="C265">
        <v>1</v>
      </c>
      <c r="D265" s="16" t="s">
        <v>336</v>
      </c>
      <c r="E265" t="s">
        <v>47</v>
      </c>
      <c r="F265" s="6">
        <v>25135</v>
      </c>
      <c r="G265" s="6">
        <v>96</v>
      </c>
      <c r="H265" s="6">
        <v>1</v>
      </c>
      <c r="I265" s="2">
        <v>443563369</v>
      </c>
      <c r="J265" s="2">
        <v>12053336</v>
      </c>
      <c r="K265" s="2">
        <v>527555000</v>
      </c>
      <c r="L265" s="2">
        <v>1048549</v>
      </c>
      <c r="M265" s="2">
        <v>477191155</v>
      </c>
      <c r="N265" s="2">
        <v>427298597</v>
      </c>
      <c r="O265" s="2">
        <v>49892558</v>
      </c>
      <c r="P265" s="2">
        <v>41829173</v>
      </c>
      <c r="Q265" s="5">
        <v>7.9299999999999995E-2</v>
      </c>
      <c r="R265" t="s">
        <v>42</v>
      </c>
      <c r="S265" s="3">
        <v>0.26500845093560499</v>
      </c>
      <c r="T265" s="3">
        <v>3.3677679104548299</v>
      </c>
      <c r="U265" s="3">
        <v>0.84956291774711801</v>
      </c>
      <c r="V265" s="3">
        <v>1.29659917881993</v>
      </c>
      <c r="W265" s="3">
        <v>0.55511053709216496</v>
      </c>
      <c r="X265" s="3">
        <v>0.42893938791415398</v>
      </c>
      <c r="Y265" s="3">
        <v>13.7493490488086</v>
      </c>
      <c r="Z265" s="3">
        <v>3.093195268288</v>
      </c>
      <c r="AA265" s="3">
        <v>23.566918236705298</v>
      </c>
      <c r="AB265" s="3">
        <v>28.815621097744401</v>
      </c>
      <c r="AC265" s="3">
        <v>7.3888337708864498</v>
      </c>
      <c r="AD265" s="3">
        <v>-3.98284709095253</v>
      </c>
      <c r="AE265" s="3">
        <v>9.4573187629725801</v>
      </c>
      <c r="AF265" s="3">
        <v>0.85299163120432897</v>
      </c>
      <c r="AG265" s="3">
        <v>0</v>
      </c>
      <c r="AH265" s="2">
        <v>173340239</v>
      </c>
      <c r="AI265" s="3">
        <v>1.9179676346936101</v>
      </c>
      <c r="AJ265" s="3">
        <v>1.9179676346936101</v>
      </c>
      <c r="AL265">
        <f t="shared" si="4"/>
        <v>1</v>
      </c>
    </row>
    <row r="266" spans="1:38" ht="14.45" customHeight="1" x14ac:dyDescent="0.25">
      <c r="A266">
        <v>9805</v>
      </c>
      <c r="B266" s="1">
        <v>45930</v>
      </c>
      <c r="C266">
        <v>1</v>
      </c>
      <c r="D266" s="16" t="s">
        <v>337</v>
      </c>
      <c r="E266" t="s">
        <v>90</v>
      </c>
      <c r="F266" s="6">
        <v>921</v>
      </c>
      <c r="G266" s="6">
        <v>0</v>
      </c>
      <c r="H266" s="6">
        <v>4</v>
      </c>
      <c r="I266" s="2">
        <v>7793623</v>
      </c>
      <c r="J266" s="2">
        <v>0</v>
      </c>
      <c r="K266" s="2">
        <v>9415257</v>
      </c>
      <c r="L266" s="2">
        <v>99364</v>
      </c>
      <c r="M266" s="2">
        <v>6581972</v>
      </c>
      <c r="N266" s="2">
        <v>6581972</v>
      </c>
      <c r="O266" s="2">
        <v>0</v>
      </c>
      <c r="P266" s="2">
        <v>2787695</v>
      </c>
      <c r="Q266" s="5">
        <v>0.29609999999999997</v>
      </c>
      <c r="R266" t="s">
        <v>42</v>
      </c>
      <c r="S266" s="3">
        <v>1.40713454060079</v>
      </c>
      <c r="T266" s="3">
        <v>4.0348270188836404</v>
      </c>
      <c r="U266" s="3">
        <v>0.73435928455375998</v>
      </c>
      <c r="V266" s="3">
        <v>4.3871380486328402</v>
      </c>
      <c r="W266" s="3">
        <v>1.074904444313</v>
      </c>
      <c r="X266" s="3">
        <v>0.42492432595212798</v>
      </c>
      <c r="Y266" s="3">
        <v>12.2652227019096</v>
      </c>
      <c r="Z266" s="3">
        <v>0.21677407320384801</v>
      </c>
      <c r="AA266" s="3">
        <v>0</v>
      </c>
      <c r="AB266" s="3">
        <v>0</v>
      </c>
      <c r="AC266" s="3">
        <v>15.7298945743064</v>
      </c>
      <c r="AD266" s="3">
        <v>0</v>
      </c>
      <c r="AE266" s="3">
        <v>0</v>
      </c>
      <c r="AF266" s="3">
        <v>0</v>
      </c>
      <c r="AG266" s="3">
        <v>0</v>
      </c>
      <c r="AH266" s="2">
        <v>500000</v>
      </c>
      <c r="AI266" s="3">
        <v>0</v>
      </c>
      <c r="AJ266" s="3">
        <v>0</v>
      </c>
      <c r="AL266">
        <f t="shared" si="4"/>
        <v>1</v>
      </c>
    </row>
    <row r="267" spans="1:38" ht="14.45" customHeight="1" x14ac:dyDescent="0.25">
      <c r="A267">
        <v>65291</v>
      </c>
      <c r="B267" s="1">
        <v>45930</v>
      </c>
      <c r="C267">
        <v>2</v>
      </c>
      <c r="D267" s="16" t="s">
        <v>338</v>
      </c>
      <c r="E267" t="s">
        <v>59</v>
      </c>
      <c r="F267" s="6">
        <v>45634</v>
      </c>
      <c r="G267" s="6">
        <v>98</v>
      </c>
      <c r="H267" s="6">
        <v>11</v>
      </c>
      <c r="I267" s="2">
        <v>460180326</v>
      </c>
      <c r="J267" s="2">
        <v>31862589</v>
      </c>
      <c r="K267" s="2">
        <v>700537600</v>
      </c>
      <c r="L267" s="2">
        <v>4592802</v>
      </c>
      <c r="M267" s="2">
        <v>606904380</v>
      </c>
      <c r="N267" s="2">
        <v>591023043</v>
      </c>
      <c r="O267" s="2">
        <v>15881337</v>
      </c>
      <c r="P267" s="2">
        <v>88951397</v>
      </c>
      <c r="Q267" s="5">
        <v>0.127</v>
      </c>
      <c r="R267" t="s">
        <v>42</v>
      </c>
      <c r="S267" s="3">
        <v>0.87414808284380496</v>
      </c>
      <c r="T267" s="3">
        <v>2.64006690480758</v>
      </c>
      <c r="U267" s="3">
        <v>0.73111216557284098</v>
      </c>
      <c r="V267" s="3">
        <v>1.0815740523422599</v>
      </c>
      <c r="W267" s="3">
        <v>0.46399462979214801</v>
      </c>
      <c r="X267" s="3">
        <v>0.96483677140078306</v>
      </c>
      <c r="Y267" s="3">
        <v>5.59540509521171</v>
      </c>
      <c r="Z267" s="3">
        <v>0.22807848650201601</v>
      </c>
      <c r="AA267" s="3">
        <v>28.239465424022502</v>
      </c>
      <c r="AB267" s="3">
        <v>35.820223261923601</v>
      </c>
      <c r="AC267" s="3">
        <v>28.840027715857101</v>
      </c>
      <c r="AD267" s="3">
        <v>0</v>
      </c>
      <c r="AE267" s="3">
        <v>2.2670213561698902</v>
      </c>
      <c r="AF267" s="3">
        <v>0</v>
      </c>
      <c r="AG267" s="3">
        <v>0</v>
      </c>
      <c r="AH267" s="2">
        <v>48765561</v>
      </c>
      <c r="AI267" s="3">
        <v>0</v>
      </c>
      <c r="AJ267" s="3">
        <v>0</v>
      </c>
      <c r="AL267">
        <f t="shared" si="4"/>
        <v>1</v>
      </c>
    </row>
    <row r="268" spans="1:38" ht="14.45" customHeight="1" x14ac:dyDescent="0.25">
      <c r="A268">
        <v>12438</v>
      </c>
      <c r="B268" s="1">
        <v>45930</v>
      </c>
      <c r="C268">
        <v>1</v>
      </c>
      <c r="D268" s="16" t="s">
        <v>339</v>
      </c>
      <c r="E268" t="s">
        <v>59</v>
      </c>
      <c r="F268" s="6">
        <v>7982</v>
      </c>
      <c r="G268" s="6">
        <v>20</v>
      </c>
      <c r="H268" s="6">
        <v>3</v>
      </c>
      <c r="I268" s="2">
        <v>38097814</v>
      </c>
      <c r="J268" s="2">
        <v>0</v>
      </c>
      <c r="K268" s="2">
        <v>75682304</v>
      </c>
      <c r="L268" s="2">
        <v>673597</v>
      </c>
      <c r="M268" s="2">
        <v>65053037</v>
      </c>
      <c r="N268" s="2">
        <v>63387931</v>
      </c>
      <c r="O268" s="2">
        <v>1665106</v>
      </c>
      <c r="P268" s="2">
        <v>9982387</v>
      </c>
      <c r="Q268" s="5">
        <v>0.1318</v>
      </c>
      <c r="R268" t="s">
        <v>42</v>
      </c>
      <c r="S268" s="3">
        <v>1.1867098196869601</v>
      </c>
      <c r="T268" s="3">
        <v>3.59827664161317</v>
      </c>
      <c r="U268" s="3">
        <v>0.72947800725522205</v>
      </c>
      <c r="V268" s="3">
        <v>1.3627291056647</v>
      </c>
      <c r="W268" s="3">
        <v>0.41422849090501601</v>
      </c>
      <c r="X268" s="3">
        <v>0.53858733207107401</v>
      </c>
      <c r="Y268" s="3">
        <v>5.20086027520271</v>
      </c>
      <c r="Z268" s="3">
        <v>0.63702198682539601</v>
      </c>
      <c r="AA268" s="3">
        <v>0</v>
      </c>
      <c r="AB268" s="3">
        <v>0</v>
      </c>
      <c r="AC268" s="3">
        <v>24.072735682042701</v>
      </c>
      <c r="AD268" s="3">
        <v>0</v>
      </c>
      <c r="AE268" s="3">
        <v>2.2001259369693602</v>
      </c>
      <c r="AF268" s="3">
        <v>0</v>
      </c>
      <c r="AG268" s="3">
        <v>0.451655500833618</v>
      </c>
      <c r="AH268" s="2">
        <v>2000000</v>
      </c>
      <c r="AI268" s="3">
        <v>0.200352881530239</v>
      </c>
      <c r="AJ268" s="3">
        <v>0.200352881530239</v>
      </c>
      <c r="AL268">
        <f t="shared" si="4"/>
        <v>1</v>
      </c>
    </row>
    <row r="269" spans="1:38" ht="14.45" customHeight="1" x14ac:dyDescent="0.25">
      <c r="A269">
        <v>19745</v>
      </c>
      <c r="B269" s="1">
        <v>45930</v>
      </c>
      <c r="C269">
        <v>1</v>
      </c>
      <c r="D269" s="16" t="s">
        <v>340</v>
      </c>
      <c r="E269" t="s">
        <v>59</v>
      </c>
      <c r="F269" s="6">
        <v>2111</v>
      </c>
      <c r="G269" s="6">
        <v>3</v>
      </c>
      <c r="H269" s="6">
        <v>1</v>
      </c>
      <c r="I269" s="2">
        <v>3602776</v>
      </c>
      <c r="J269" s="2">
        <v>0</v>
      </c>
      <c r="K269" s="2">
        <v>17360850</v>
      </c>
      <c r="L269" s="2">
        <v>135002</v>
      </c>
      <c r="M269" s="2">
        <v>14756324</v>
      </c>
      <c r="N269" s="2">
        <v>14321894</v>
      </c>
      <c r="O269" s="2">
        <v>434430</v>
      </c>
      <c r="P269" s="2">
        <v>2600479</v>
      </c>
      <c r="Q269" s="5">
        <v>0.14979999999999999</v>
      </c>
      <c r="R269" t="s">
        <v>42</v>
      </c>
      <c r="S269" s="3">
        <v>1.03683095393755</v>
      </c>
      <c r="T269" s="3">
        <v>3.0315105539187299</v>
      </c>
      <c r="U269" s="3">
        <v>0.66871748385945795</v>
      </c>
      <c r="V269" s="3">
        <v>0.91154709590604599</v>
      </c>
      <c r="W269" s="3">
        <v>0.68491629787696995</v>
      </c>
      <c r="X269" s="3">
        <v>0.76560407863269897</v>
      </c>
      <c r="Y269" s="3">
        <v>1.26288272275992</v>
      </c>
      <c r="Z269" s="3">
        <v>0.20561596536638099</v>
      </c>
      <c r="AA269" s="3">
        <v>0</v>
      </c>
      <c r="AB269" s="3">
        <v>0</v>
      </c>
      <c r="AC269" s="3">
        <v>39.204912201879502</v>
      </c>
      <c r="AD269" s="3">
        <v>0</v>
      </c>
      <c r="AE269" s="3">
        <v>2.5023544354107101</v>
      </c>
      <c r="AF269" s="3">
        <v>0</v>
      </c>
      <c r="AG269" s="3">
        <v>-1.9304520436427299</v>
      </c>
      <c r="AH269" s="2">
        <v>750000</v>
      </c>
      <c r="AI269" s="3">
        <v>0</v>
      </c>
      <c r="AJ269" s="3">
        <v>0</v>
      </c>
      <c r="AL269">
        <f t="shared" si="4"/>
        <v>1</v>
      </c>
    </row>
    <row r="270" spans="1:38" ht="14.45" customHeight="1" x14ac:dyDescent="0.25">
      <c r="A270">
        <v>61189</v>
      </c>
      <c r="B270" s="1">
        <v>45930</v>
      </c>
      <c r="C270">
        <v>2</v>
      </c>
      <c r="D270" s="16" t="s">
        <v>341</v>
      </c>
      <c r="E270" t="s">
        <v>90</v>
      </c>
      <c r="F270" s="6">
        <v>9851</v>
      </c>
      <c r="G270" s="6">
        <v>28</v>
      </c>
      <c r="H270" s="6">
        <v>5</v>
      </c>
      <c r="I270" s="2">
        <v>128448242</v>
      </c>
      <c r="J270" s="2">
        <v>18345845</v>
      </c>
      <c r="K270" s="2">
        <v>163197118</v>
      </c>
      <c r="L270" s="2">
        <v>-308464</v>
      </c>
      <c r="M270" s="2">
        <v>135557014</v>
      </c>
      <c r="N270" s="2">
        <v>124165426</v>
      </c>
      <c r="O270" s="2">
        <v>11391588</v>
      </c>
      <c r="P270" s="2">
        <v>12709470</v>
      </c>
      <c r="Q270" s="5">
        <v>7.7899999999999997E-2</v>
      </c>
      <c r="R270" t="s">
        <v>42</v>
      </c>
      <c r="S270" s="3">
        <v>-0.25201752235191599</v>
      </c>
      <c r="T270" s="3">
        <v>2.5485678817767701</v>
      </c>
      <c r="U270" s="3">
        <v>1.0568049624284199</v>
      </c>
      <c r="V270" s="3">
        <v>0.46882541218431001</v>
      </c>
      <c r="W270" s="3">
        <v>0.39049814321320198</v>
      </c>
      <c r="X270" s="3">
        <v>0.26814302370911403</v>
      </c>
      <c r="Y270" s="3">
        <v>4.7381834175618698</v>
      </c>
      <c r="Z270" s="3">
        <v>0.58833295172812095</v>
      </c>
      <c r="AA270" s="3">
        <v>130.83850073999901</v>
      </c>
      <c r="AB270" s="3">
        <v>144.34783669185299</v>
      </c>
      <c r="AC270" s="3">
        <v>7.4821474482165797</v>
      </c>
      <c r="AD270" s="3">
        <v>-2.7571094624716799</v>
      </c>
      <c r="AE270" s="3">
        <v>6.9802629725360701</v>
      </c>
      <c r="AF270" s="3">
        <v>8.9196746721961109</v>
      </c>
      <c r="AG270" s="3">
        <v>0</v>
      </c>
      <c r="AH270" s="2">
        <v>37263090</v>
      </c>
      <c r="AI270" s="3">
        <v>0</v>
      </c>
      <c r="AJ270" s="3">
        <v>0</v>
      </c>
      <c r="AL270">
        <f t="shared" si="4"/>
        <v>0</v>
      </c>
    </row>
    <row r="271" spans="1:38" ht="14.45" customHeight="1" x14ac:dyDescent="0.25">
      <c r="A271">
        <v>24973</v>
      </c>
      <c r="B271" s="1">
        <v>45930</v>
      </c>
      <c r="C271">
        <v>1</v>
      </c>
      <c r="D271" s="16" t="s">
        <v>4337</v>
      </c>
      <c r="E271" t="s">
        <v>71</v>
      </c>
      <c r="F271" s="6">
        <v>226646</v>
      </c>
      <c r="G271" s="6">
        <v>475</v>
      </c>
      <c r="H271" s="6">
        <v>44</v>
      </c>
      <c r="I271" s="2">
        <v>1419222669</v>
      </c>
      <c r="J271" s="2">
        <v>74121634</v>
      </c>
      <c r="K271" s="2">
        <v>2648392825</v>
      </c>
      <c r="L271" s="2">
        <v>27746351</v>
      </c>
      <c r="M271" s="2">
        <v>2266512618</v>
      </c>
      <c r="N271" s="2">
        <v>2178051614</v>
      </c>
      <c r="O271" s="2">
        <v>88461004</v>
      </c>
      <c r="P271" s="2">
        <v>312322750</v>
      </c>
      <c r="Q271" s="5">
        <v>0.1178</v>
      </c>
      <c r="R271" t="s">
        <v>42</v>
      </c>
      <c r="S271" s="3">
        <v>1.3968900050417099</v>
      </c>
      <c r="T271" s="3">
        <v>4.5245849810818797</v>
      </c>
      <c r="U271" s="3">
        <v>0.68677658605929004</v>
      </c>
      <c r="V271" s="3">
        <v>1.38275349095343</v>
      </c>
      <c r="W271" s="3">
        <v>0.77633307589170097</v>
      </c>
      <c r="X271" s="3">
        <v>1.5349292592225401</v>
      </c>
      <c r="Y271" s="3">
        <v>6.28335623965914</v>
      </c>
      <c r="Z271" s="3">
        <v>3.9954937640629802</v>
      </c>
      <c r="AA271" s="3">
        <v>23.585834205161198</v>
      </c>
      <c r="AB271" s="3">
        <v>23.732383888141399</v>
      </c>
      <c r="AC271" s="3">
        <v>25.575037305879999</v>
      </c>
      <c r="AD271" s="3">
        <v>0.40210743533732302</v>
      </c>
      <c r="AE271" s="3">
        <v>3.3401768485760801</v>
      </c>
      <c r="AF271" s="3">
        <v>1.13276247076375</v>
      </c>
      <c r="AG271" s="3">
        <v>0</v>
      </c>
      <c r="AH271" s="2">
        <v>577533333</v>
      </c>
      <c r="AI271" s="3">
        <v>0.54639567562721603</v>
      </c>
      <c r="AJ271" s="3">
        <v>0.54639567562721603</v>
      </c>
      <c r="AL271">
        <f t="shared" si="4"/>
        <v>1</v>
      </c>
    </row>
    <row r="272" spans="1:38" ht="14.45" customHeight="1" x14ac:dyDescent="0.25">
      <c r="A272">
        <v>67195</v>
      </c>
      <c r="B272" s="1">
        <v>45930</v>
      </c>
      <c r="C272">
        <v>2</v>
      </c>
      <c r="D272" s="16" t="s">
        <v>342</v>
      </c>
      <c r="E272" t="s">
        <v>119</v>
      </c>
      <c r="F272" s="6">
        <v>30244</v>
      </c>
      <c r="G272" s="6">
        <v>90</v>
      </c>
      <c r="H272" s="6">
        <v>7</v>
      </c>
      <c r="I272" s="2">
        <v>296953623</v>
      </c>
      <c r="J272" s="2">
        <v>62426754</v>
      </c>
      <c r="K272" s="2">
        <v>427643254</v>
      </c>
      <c r="L272" s="2">
        <v>754242</v>
      </c>
      <c r="M272" s="2">
        <v>394691344</v>
      </c>
      <c r="N272" s="2">
        <v>373087960</v>
      </c>
      <c r="O272" s="2">
        <v>21603384</v>
      </c>
      <c r="P272" s="2">
        <v>33049968</v>
      </c>
      <c r="Q272" s="5">
        <v>7.7299999999999994E-2</v>
      </c>
      <c r="R272" t="s">
        <v>42</v>
      </c>
      <c r="S272" s="3">
        <v>0.235162367368947</v>
      </c>
      <c r="T272" s="3">
        <v>4.0558232836444201</v>
      </c>
      <c r="U272" s="3">
        <v>0.79293300894032803</v>
      </c>
      <c r="V272" s="3">
        <v>4.6093342326387399</v>
      </c>
      <c r="W272" s="3">
        <v>2.1995171953163899</v>
      </c>
      <c r="X272" s="3">
        <v>1.63529272717444</v>
      </c>
      <c r="Y272" s="3">
        <v>41.414820734470901</v>
      </c>
      <c r="Z272" s="3">
        <v>9.3781633918677301</v>
      </c>
      <c r="AA272" s="3">
        <v>184.81062977126001</v>
      </c>
      <c r="AB272" s="3">
        <v>188.885974110474</v>
      </c>
      <c r="AC272" s="3">
        <v>2.9329687496952799</v>
      </c>
      <c r="AD272" s="3">
        <v>-13.171428789280499</v>
      </c>
      <c r="AE272" s="3">
        <v>5.0517303378296701</v>
      </c>
      <c r="AF272" s="3">
        <v>0</v>
      </c>
      <c r="AG272" s="3">
        <v>0</v>
      </c>
      <c r="AH272" s="2">
        <v>127903250</v>
      </c>
      <c r="AI272" s="3">
        <v>0.30257215377636698</v>
      </c>
      <c r="AJ272" s="3">
        <v>0.30257215377636698</v>
      </c>
      <c r="AL272">
        <f t="shared" si="4"/>
        <v>1</v>
      </c>
    </row>
    <row r="273" spans="1:38" ht="14.45" customHeight="1" x14ac:dyDescent="0.25">
      <c r="A273">
        <v>62783</v>
      </c>
      <c r="B273" s="1">
        <v>45930</v>
      </c>
      <c r="C273">
        <v>2</v>
      </c>
      <c r="D273" s="16" t="s">
        <v>343</v>
      </c>
      <c r="E273" t="s">
        <v>344</v>
      </c>
      <c r="F273" s="6">
        <v>9762</v>
      </c>
      <c r="G273" s="6">
        <v>19</v>
      </c>
      <c r="H273" s="6">
        <v>0</v>
      </c>
      <c r="I273" s="2">
        <v>114914093</v>
      </c>
      <c r="J273" s="2">
        <v>0</v>
      </c>
      <c r="K273" s="2">
        <v>155684226</v>
      </c>
      <c r="L273" s="2">
        <v>2349016</v>
      </c>
      <c r="M273" s="2">
        <v>129316705</v>
      </c>
      <c r="N273" s="2">
        <v>100082705</v>
      </c>
      <c r="O273" s="2">
        <v>29234000</v>
      </c>
      <c r="P273" s="2">
        <v>25921160</v>
      </c>
      <c r="Q273" s="5">
        <v>0.16650000000000001</v>
      </c>
      <c r="R273" t="s">
        <v>42</v>
      </c>
      <c r="S273" s="3">
        <v>2.01177820888118</v>
      </c>
      <c r="T273" s="3">
        <v>3.5618431889175501</v>
      </c>
      <c r="U273" s="3">
        <v>0.62128984151746802</v>
      </c>
      <c r="V273" s="3">
        <v>1.0997493579834501</v>
      </c>
      <c r="W273" s="3">
        <v>0.57932145885709596</v>
      </c>
      <c r="X273" s="3">
        <v>1.1225777155113601</v>
      </c>
      <c r="Y273" s="3">
        <v>4.8754260997578802</v>
      </c>
      <c r="Z273" s="3">
        <v>0.61748393976195504</v>
      </c>
      <c r="AA273" s="3">
        <v>0</v>
      </c>
      <c r="AB273" s="3">
        <v>0</v>
      </c>
      <c r="AC273" s="3">
        <v>19.597860222525</v>
      </c>
      <c r="AD273" s="3">
        <v>0</v>
      </c>
      <c r="AE273" s="3">
        <v>18.777753373678301</v>
      </c>
      <c r="AF273" s="3">
        <v>0</v>
      </c>
      <c r="AG273" s="3">
        <v>0</v>
      </c>
      <c r="AH273" s="2">
        <v>20000000</v>
      </c>
      <c r="AI273" s="3">
        <v>0</v>
      </c>
      <c r="AJ273" s="3">
        <v>0</v>
      </c>
      <c r="AL273">
        <f t="shared" si="4"/>
        <v>1</v>
      </c>
    </row>
    <row r="274" spans="1:38" ht="14.45" customHeight="1" x14ac:dyDescent="0.25">
      <c r="A274">
        <v>6859</v>
      </c>
      <c r="B274" s="1">
        <v>45930</v>
      </c>
      <c r="C274">
        <v>1</v>
      </c>
      <c r="D274" s="16" t="s">
        <v>345</v>
      </c>
      <c r="E274" t="s">
        <v>50</v>
      </c>
      <c r="F274" s="6">
        <v>3169</v>
      </c>
      <c r="G274" s="6">
        <v>9</v>
      </c>
      <c r="H274" s="6">
        <v>0</v>
      </c>
      <c r="I274" s="2">
        <v>20661863</v>
      </c>
      <c r="J274" s="2">
        <v>0</v>
      </c>
      <c r="K274" s="2">
        <v>31300559</v>
      </c>
      <c r="L274" s="2">
        <v>-218545</v>
      </c>
      <c r="M274" s="2">
        <v>27958180</v>
      </c>
      <c r="N274" s="2">
        <v>25816578</v>
      </c>
      <c r="O274" s="2">
        <v>2141602</v>
      </c>
      <c r="P274" s="2">
        <v>3203428</v>
      </c>
      <c r="Q274" s="5">
        <v>0.1023</v>
      </c>
      <c r="R274" t="s">
        <v>42</v>
      </c>
      <c r="S274" s="3">
        <v>-0.93095248980484102</v>
      </c>
      <c r="T274" s="3">
        <v>3.15254007657393</v>
      </c>
      <c r="U274" s="3">
        <v>1.0512880586231801</v>
      </c>
      <c r="V274" s="3">
        <v>4.8510824023951802</v>
      </c>
      <c r="W274" s="3">
        <v>1.7233199155371399</v>
      </c>
      <c r="X274" s="3">
        <v>1.3005603608929199</v>
      </c>
      <c r="Y274" s="3">
        <v>31.2891065446141</v>
      </c>
      <c r="Z274" s="3">
        <v>3.2753350473305498</v>
      </c>
      <c r="AA274" s="3">
        <v>0</v>
      </c>
      <c r="AB274" s="3">
        <v>0</v>
      </c>
      <c r="AC274" s="3">
        <v>21.6790505243053</v>
      </c>
      <c r="AD274" s="3">
        <v>0</v>
      </c>
      <c r="AE274" s="3">
        <v>6.8420567185397498</v>
      </c>
      <c r="AF274" s="3">
        <v>0</v>
      </c>
      <c r="AG274" s="3">
        <v>0</v>
      </c>
      <c r="AH274" s="2">
        <v>2180000</v>
      </c>
      <c r="AI274" s="3">
        <v>0</v>
      </c>
      <c r="AJ274" s="3">
        <v>0</v>
      </c>
      <c r="AL274">
        <f t="shared" si="4"/>
        <v>0</v>
      </c>
    </row>
    <row r="275" spans="1:38" ht="14.45" customHeight="1" x14ac:dyDescent="0.25">
      <c r="A275">
        <v>21190</v>
      </c>
      <c r="B275" s="1">
        <v>45930</v>
      </c>
      <c r="C275">
        <v>1</v>
      </c>
      <c r="D275" s="16" t="s">
        <v>346</v>
      </c>
      <c r="E275" t="s">
        <v>77</v>
      </c>
      <c r="F275" s="6">
        <v>1082</v>
      </c>
      <c r="G275" s="6">
        <v>2</v>
      </c>
      <c r="H275" s="6">
        <v>2</v>
      </c>
      <c r="I275" s="2">
        <v>3847792</v>
      </c>
      <c r="J275" s="2">
        <v>0</v>
      </c>
      <c r="K275" s="2">
        <v>11717705</v>
      </c>
      <c r="L275" s="2">
        <v>103012</v>
      </c>
      <c r="M275" s="2">
        <v>10684461</v>
      </c>
      <c r="N275" s="2">
        <v>10189016</v>
      </c>
      <c r="O275" s="2">
        <v>495445</v>
      </c>
      <c r="P275" s="2">
        <v>1031180</v>
      </c>
      <c r="Q275" s="5">
        <v>8.7999999999999995E-2</v>
      </c>
      <c r="R275" t="s">
        <v>42</v>
      </c>
      <c r="S275" s="3">
        <v>1.1721521691605401</v>
      </c>
      <c r="T275" s="3">
        <v>4.62022213394176</v>
      </c>
      <c r="U275" s="3">
        <v>0.64288072442578903</v>
      </c>
      <c r="V275" s="3">
        <v>6.9610051686785601</v>
      </c>
      <c r="W275" s="3">
        <v>5.61813112559099</v>
      </c>
      <c r="X275" s="3">
        <v>2.5112324158894199</v>
      </c>
      <c r="Y275" s="3">
        <v>25.974611610000199</v>
      </c>
      <c r="Z275" s="3">
        <v>3.7911906747609501</v>
      </c>
      <c r="AA275" s="3">
        <v>0</v>
      </c>
      <c r="AB275" s="3">
        <v>0</v>
      </c>
      <c r="AC275" s="3">
        <v>37.658944306926998</v>
      </c>
      <c r="AD275" s="3">
        <v>0</v>
      </c>
      <c r="AE275" s="3">
        <v>4.2281743737361497</v>
      </c>
      <c r="AF275" s="3">
        <v>0</v>
      </c>
      <c r="AG275" s="3">
        <v>0</v>
      </c>
      <c r="AH275" s="2">
        <v>500000</v>
      </c>
      <c r="AI275" s="3">
        <v>0</v>
      </c>
      <c r="AJ275" s="3">
        <v>0</v>
      </c>
      <c r="AL275">
        <f t="shared" si="4"/>
        <v>1</v>
      </c>
    </row>
    <row r="276" spans="1:38" ht="14.45" customHeight="1" x14ac:dyDescent="0.25">
      <c r="A276">
        <v>18446</v>
      </c>
      <c r="B276" s="1">
        <v>45930</v>
      </c>
      <c r="C276">
        <v>1</v>
      </c>
      <c r="D276" s="16" t="s">
        <v>347</v>
      </c>
      <c r="E276" t="s">
        <v>59</v>
      </c>
      <c r="F276" s="6">
        <v>491</v>
      </c>
      <c r="G276" s="6">
        <v>0</v>
      </c>
      <c r="H276" s="6">
        <v>0</v>
      </c>
      <c r="I276" s="2">
        <v>751871</v>
      </c>
      <c r="J276" s="2">
        <v>0</v>
      </c>
      <c r="K276" s="2">
        <v>4011652</v>
      </c>
      <c r="L276" s="2">
        <v>76151</v>
      </c>
      <c r="M276" s="2">
        <v>3374226</v>
      </c>
      <c r="N276" s="2">
        <v>3374226</v>
      </c>
      <c r="O276" s="2">
        <v>0</v>
      </c>
      <c r="P276" s="2">
        <v>626977</v>
      </c>
      <c r="Q276" s="5">
        <v>0.15629999999999999</v>
      </c>
      <c r="R276" t="s">
        <v>42</v>
      </c>
      <c r="S276" s="3">
        <v>2.53099388148989</v>
      </c>
      <c r="T276" s="3">
        <v>3.8700598489932201</v>
      </c>
      <c r="U276" s="3">
        <v>0.346006526966678</v>
      </c>
      <c r="V276" s="3">
        <v>0</v>
      </c>
      <c r="W276" s="3">
        <v>0</v>
      </c>
      <c r="X276" s="3">
        <v>9.4202329920957197</v>
      </c>
      <c r="Y276" s="3">
        <v>0</v>
      </c>
      <c r="Z276" s="3">
        <v>-3.6843456777521301E-2</v>
      </c>
      <c r="AA276" s="3">
        <v>0</v>
      </c>
      <c r="AB276" s="3">
        <v>0</v>
      </c>
      <c r="AC276" s="3">
        <v>49.922176699274999</v>
      </c>
      <c r="AD276" s="3">
        <v>0</v>
      </c>
      <c r="AE276" s="3">
        <v>0</v>
      </c>
      <c r="AF276" s="3">
        <v>0</v>
      </c>
      <c r="AG276" s="3">
        <v>0</v>
      </c>
      <c r="AH276" s="2">
        <v>20000</v>
      </c>
      <c r="AI276" s="3">
        <v>0</v>
      </c>
      <c r="AJ276" s="3">
        <v>0</v>
      </c>
      <c r="AL276">
        <f t="shared" si="4"/>
        <v>1</v>
      </c>
    </row>
    <row r="277" spans="1:38" ht="14.45" customHeight="1" x14ac:dyDescent="0.25">
      <c r="A277">
        <v>7397</v>
      </c>
      <c r="B277" s="1">
        <v>45930</v>
      </c>
      <c r="C277">
        <v>1</v>
      </c>
      <c r="D277" s="16" t="s">
        <v>348</v>
      </c>
      <c r="E277" t="s">
        <v>104</v>
      </c>
      <c r="F277" s="6">
        <v>262097</v>
      </c>
      <c r="G277" s="6">
        <v>611</v>
      </c>
      <c r="H277" s="6">
        <v>18</v>
      </c>
      <c r="I277" s="2">
        <v>3383431740</v>
      </c>
      <c r="J277" s="2">
        <v>311328324</v>
      </c>
      <c r="K277" s="2">
        <v>4617346461</v>
      </c>
      <c r="L277" s="2">
        <v>38959323</v>
      </c>
      <c r="M277" s="2">
        <v>3668680229</v>
      </c>
      <c r="N277" s="2">
        <v>3319058073</v>
      </c>
      <c r="O277" s="2">
        <v>349622156</v>
      </c>
      <c r="P277" s="2">
        <v>662342608</v>
      </c>
      <c r="Q277" s="5">
        <v>0.1434</v>
      </c>
      <c r="R277" t="s">
        <v>42</v>
      </c>
      <c r="S277" s="3">
        <v>1.1250133477908799</v>
      </c>
      <c r="T277" s="3">
        <v>2.9289881495567198</v>
      </c>
      <c r="U277" s="3">
        <v>0.63288970920782694</v>
      </c>
      <c r="V277" s="3">
        <v>0.99649307540042198</v>
      </c>
      <c r="W277" s="3">
        <v>0.48528027936511597</v>
      </c>
      <c r="X277" s="3">
        <v>0.80168311597147801</v>
      </c>
      <c r="Y277" s="3">
        <v>5.0903660119054299</v>
      </c>
      <c r="Z277" s="3">
        <v>1.8079353276333401</v>
      </c>
      <c r="AA277" s="3">
        <v>46.9632151462012</v>
      </c>
      <c r="AB277" s="3">
        <v>47.004121468205497</v>
      </c>
      <c r="AC277" s="3">
        <v>7.4045060704835004</v>
      </c>
      <c r="AD277" s="3">
        <v>-12.8594327122014</v>
      </c>
      <c r="AE277" s="3">
        <v>7.5719281399620302</v>
      </c>
      <c r="AF277" s="3">
        <v>6.7744537396540796</v>
      </c>
      <c r="AG277" s="3">
        <v>0</v>
      </c>
      <c r="AH277" s="2">
        <v>854468954</v>
      </c>
      <c r="AI277" s="3">
        <v>8.8322869906626897E-2</v>
      </c>
      <c r="AJ277" s="3">
        <v>7.2842663928394003E-2</v>
      </c>
      <c r="AL277">
        <f t="shared" si="4"/>
        <v>1</v>
      </c>
    </row>
    <row r="278" spans="1:38" ht="14.45" customHeight="1" x14ac:dyDescent="0.25">
      <c r="A278">
        <v>62018</v>
      </c>
      <c r="B278" s="1">
        <v>45930</v>
      </c>
      <c r="C278">
        <v>2</v>
      </c>
      <c r="D278" s="16" t="s">
        <v>349</v>
      </c>
      <c r="E278" t="s">
        <v>80</v>
      </c>
      <c r="F278" s="6">
        <v>10540</v>
      </c>
      <c r="G278" s="6">
        <v>35</v>
      </c>
      <c r="H278" s="6">
        <v>5</v>
      </c>
      <c r="I278" s="2">
        <v>84689489</v>
      </c>
      <c r="J278" s="2">
        <v>479894</v>
      </c>
      <c r="K278" s="2">
        <v>107378187</v>
      </c>
      <c r="L278" s="2">
        <v>257019</v>
      </c>
      <c r="M278" s="2">
        <v>94210840</v>
      </c>
      <c r="N278" s="2">
        <v>92448239</v>
      </c>
      <c r="O278" s="2">
        <v>1762601</v>
      </c>
      <c r="P278" s="2">
        <v>11835761</v>
      </c>
      <c r="Q278" s="5">
        <v>0.11020000000000001</v>
      </c>
      <c r="R278" t="s">
        <v>42</v>
      </c>
      <c r="S278" s="3">
        <v>0.31914489299395599</v>
      </c>
      <c r="T278" s="3">
        <v>4.70637610349422</v>
      </c>
      <c r="U278" s="3">
        <v>0.88721397906067001</v>
      </c>
      <c r="V278" s="3">
        <v>3.3444717088799498</v>
      </c>
      <c r="W278" s="3">
        <v>3.5081094892425203E-2</v>
      </c>
      <c r="X278" s="3">
        <v>0.22703998131338399</v>
      </c>
      <c r="Y278" s="3">
        <v>23.931000296474402</v>
      </c>
      <c r="Z278" s="3">
        <v>1.01990907048562</v>
      </c>
      <c r="AA278" s="3">
        <v>0</v>
      </c>
      <c r="AB278" s="3">
        <v>4.0546104302038497</v>
      </c>
      <c r="AC278" s="3">
        <v>9.8812415225449808</v>
      </c>
      <c r="AD278" s="3">
        <v>0</v>
      </c>
      <c r="AE278" s="3">
        <v>1.6414888807910299</v>
      </c>
      <c r="AF278" s="3">
        <v>0</v>
      </c>
      <c r="AG278" s="3">
        <v>0</v>
      </c>
      <c r="AH278" s="2">
        <v>5000000</v>
      </c>
      <c r="AI278" s="3">
        <v>0.42244854386633901</v>
      </c>
      <c r="AJ278" s="3">
        <v>0.42244854386633901</v>
      </c>
      <c r="AL278">
        <f t="shared" si="4"/>
        <v>1</v>
      </c>
    </row>
    <row r="279" spans="1:38" ht="14.45" customHeight="1" x14ac:dyDescent="0.25">
      <c r="A279">
        <v>11520</v>
      </c>
      <c r="B279" s="1">
        <v>45930</v>
      </c>
      <c r="C279">
        <v>1</v>
      </c>
      <c r="D279" s="16" t="s">
        <v>350</v>
      </c>
      <c r="E279" t="s">
        <v>245</v>
      </c>
      <c r="F279" s="6">
        <v>9265</v>
      </c>
      <c r="G279" s="6">
        <v>42</v>
      </c>
      <c r="H279" s="6">
        <v>5</v>
      </c>
      <c r="I279" s="2">
        <v>130267136</v>
      </c>
      <c r="J279" s="2">
        <v>9489245</v>
      </c>
      <c r="K279" s="2">
        <v>169807934</v>
      </c>
      <c r="L279" s="2">
        <v>172090</v>
      </c>
      <c r="M279" s="2">
        <v>153325081</v>
      </c>
      <c r="N279" s="2">
        <v>144838561</v>
      </c>
      <c r="O279" s="2">
        <v>8486520</v>
      </c>
      <c r="P279" s="2">
        <v>15653570</v>
      </c>
      <c r="Q279" s="5">
        <v>9.2100000000000001E-2</v>
      </c>
      <c r="R279" t="s">
        <v>42</v>
      </c>
      <c r="S279" s="3">
        <v>0.135125213485804</v>
      </c>
      <c r="T279" s="3">
        <v>3.0113166954063901</v>
      </c>
      <c r="U279" s="3">
        <v>0.91345701662910095</v>
      </c>
      <c r="V279" s="3">
        <v>1.0967463044554799</v>
      </c>
      <c r="W279" s="3">
        <v>0.52589395993168997</v>
      </c>
      <c r="X279" s="3">
        <v>0.63481168419945899</v>
      </c>
      <c r="Y279" s="3">
        <v>9.1269914786211697</v>
      </c>
      <c r="Z279" s="3">
        <v>2.2709068921658102</v>
      </c>
      <c r="AA279" s="3">
        <v>60.620324948238597</v>
      </c>
      <c r="AB279" s="3">
        <v>60.620324948238597</v>
      </c>
      <c r="AC279" s="3">
        <v>14.3029965843645</v>
      </c>
      <c r="AD279" s="3">
        <v>4.74013276204725E-2</v>
      </c>
      <c r="AE279" s="3">
        <v>4.9977170089119598</v>
      </c>
      <c r="AF279" s="3">
        <v>0</v>
      </c>
      <c r="AG279" s="3">
        <v>3.5161308251088999E-2</v>
      </c>
      <c r="AH279" s="2">
        <v>47872611</v>
      </c>
      <c r="AI279" s="3">
        <v>1.9164957258951201</v>
      </c>
      <c r="AJ279" s="3">
        <v>0.19164957258951201</v>
      </c>
      <c r="AL279">
        <f t="shared" si="4"/>
        <v>1</v>
      </c>
    </row>
    <row r="280" spans="1:38" ht="14.45" customHeight="1" x14ac:dyDescent="0.25">
      <c r="A280">
        <v>63268</v>
      </c>
      <c r="B280" s="1">
        <v>45930</v>
      </c>
      <c r="C280">
        <v>2</v>
      </c>
      <c r="D280" s="16" t="s">
        <v>351</v>
      </c>
      <c r="E280" t="s">
        <v>61</v>
      </c>
      <c r="F280" s="6">
        <v>43245</v>
      </c>
      <c r="G280" s="6">
        <v>172</v>
      </c>
      <c r="H280" s="6">
        <v>6</v>
      </c>
      <c r="I280" s="2">
        <v>416876031</v>
      </c>
      <c r="J280" s="2">
        <v>54292938</v>
      </c>
      <c r="K280" s="2">
        <v>566495369</v>
      </c>
      <c r="L280" s="2">
        <v>2526216</v>
      </c>
      <c r="M280" s="2">
        <v>485652093</v>
      </c>
      <c r="N280" s="2">
        <v>465910408</v>
      </c>
      <c r="O280" s="2">
        <v>19741685</v>
      </c>
      <c r="P280" s="2">
        <v>58514627</v>
      </c>
      <c r="Q280" s="5">
        <v>0.1033</v>
      </c>
      <c r="R280" t="s">
        <v>42</v>
      </c>
      <c r="S280" s="3">
        <v>0.59458350135250604</v>
      </c>
      <c r="T280" s="3">
        <v>4.3110191779873102</v>
      </c>
      <c r="U280" s="3">
        <v>0.83779926875894695</v>
      </c>
      <c r="V280" s="3">
        <v>1.58311500523761</v>
      </c>
      <c r="W280" s="3">
        <v>1.0266063965668499</v>
      </c>
      <c r="X280" s="3">
        <v>1.5909988837904701</v>
      </c>
      <c r="Y280" s="3">
        <v>11.278593641210399</v>
      </c>
      <c r="Z280" s="3">
        <v>3.2858895263914101</v>
      </c>
      <c r="AA280" s="3">
        <v>85.130728082740703</v>
      </c>
      <c r="AB280" s="3">
        <v>92.785241543110203</v>
      </c>
      <c r="AC280" s="3">
        <v>7.4871755924274801</v>
      </c>
      <c r="AD280" s="3">
        <v>0.17159299332114</v>
      </c>
      <c r="AE280" s="3">
        <v>3.4848802091443001</v>
      </c>
      <c r="AF280" s="3">
        <v>1.34158201741628</v>
      </c>
      <c r="AG280" s="3">
        <v>0</v>
      </c>
      <c r="AH280" s="2">
        <v>100782932</v>
      </c>
      <c r="AI280" s="3">
        <v>6.0549903189163299</v>
      </c>
      <c r="AJ280" s="3">
        <v>1.8098978910008301</v>
      </c>
      <c r="AL280">
        <f t="shared" si="4"/>
        <v>1</v>
      </c>
    </row>
    <row r="281" spans="1:38" ht="14.45" customHeight="1" x14ac:dyDescent="0.25">
      <c r="A281">
        <v>61792</v>
      </c>
      <c r="B281" s="1">
        <v>45930</v>
      </c>
      <c r="C281">
        <v>2</v>
      </c>
      <c r="D281" s="16" t="s">
        <v>352</v>
      </c>
      <c r="E281" t="s">
        <v>114</v>
      </c>
      <c r="F281" s="6">
        <v>45915</v>
      </c>
      <c r="G281" s="6">
        <v>85</v>
      </c>
      <c r="H281" s="6">
        <v>2</v>
      </c>
      <c r="I281" s="2">
        <v>287410077</v>
      </c>
      <c r="J281" s="2">
        <v>1967522</v>
      </c>
      <c r="K281" s="2">
        <v>409455860</v>
      </c>
      <c r="L281" s="2">
        <v>2540632</v>
      </c>
      <c r="M281" s="2">
        <v>351545497</v>
      </c>
      <c r="N281" s="2">
        <v>336337515</v>
      </c>
      <c r="O281" s="2">
        <v>15207982</v>
      </c>
      <c r="P281" s="2">
        <v>49589419</v>
      </c>
      <c r="Q281" s="5">
        <v>0.1211</v>
      </c>
      <c r="R281" t="s">
        <v>42</v>
      </c>
      <c r="S281" s="3">
        <v>0.82731978321993804</v>
      </c>
      <c r="T281" s="3">
        <v>3.2238529121714499</v>
      </c>
      <c r="U281" s="3">
        <v>0.80706152814524801</v>
      </c>
      <c r="V281" s="3">
        <v>2.7938957756168001</v>
      </c>
      <c r="W281" s="3">
        <v>1.5007709698362499</v>
      </c>
      <c r="X281" s="3">
        <v>0.91112845705823997</v>
      </c>
      <c r="Y281" s="3">
        <v>16.1928454939147</v>
      </c>
      <c r="Z281" s="3">
        <v>2.31891404091667</v>
      </c>
      <c r="AA281" s="3">
        <v>3.65526363597847</v>
      </c>
      <c r="AB281" s="3">
        <v>3.9676246257291301</v>
      </c>
      <c r="AC281" s="3">
        <v>12.238263484615899</v>
      </c>
      <c r="AD281" s="3">
        <v>-5.3960200662968001</v>
      </c>
      <c r="AE281" s="3">
        <v>3.7141932710402501</v>
      </c>
      <c r="AF281" s="3">
        <v>2.04730150888548</v>
      </c>
      <c r="AG281" s="3">
        <v>0</v>
      </c>
      <c r="AH281" s="2">
        <v>50345374</v>
      </c>
      <c r="AI281" s="3">
        <v>0.48300626389674001</v>
      </c>
      <c r="AJ281" s="3">
        <v>0.48300626389674001</v>
      </c>
      <c r="AL281">
        <f t="shared" si="4"/>
        <v>1</v>
      </c>
    </row>
    <row r="282" spans="1:38" ht="14.45" customHeight="1" x14ac:dyDescent="0.25">
      <c r="A282">
        <v>7072</v>
      </c>
      <c r="B282" s="1">
        <v>45930</v>
      </c>
      <c r="C282">
        <v>1</v>
      </c>
      <c r="D282" s="16" t="s">
        <v>353</v>
      </c>
      <c r="E282" t="s">
        <v>88</v>
      </c>
      <c r="F282" s="6">
        <v>2667</v>
      </c>
      <c r="G282" s="6">
        <v>4</v>
      </c>
      <c r="H282" s="6">
        <v>2</v>
      </c>
      <c r="I282" s="2">
        <v>16043505</v>
      </c>
      <c r="J282" s="2">
        <v>0</v>
      </c>
      <c r="K282" s="2">
        <v>23079140</v>
      </c>
      <c r="L282" s="2">
        <v>421919</v>
      </c>
      <c r="M282" s="2">
        <v>20384528</v>
      </c>
      <c r="N282" s="2">
        <v>20241632</v>
      </c>
      <c r="O282" s="2">
        <v>142896</v>
      </c>
      <c r="P282" s="2">
        <v>2577359</v>
      </c>
      <c r="Q282" s="5">
        <v>0.11169999999999999</v>
      </c>
      <c r="R282" t="s">
        <v>42</v>
      </c>
      <c r="S282" s="3">
        <v>2.4375200577953402</v>
      </c>
      <c r="T282" s="3">
        <v>4.8159968987868096</v>
      </c>
      <c r="U282" s="3">
        <v>0.48748540471688101</v>
      </c>
      <c r="V282" s="3">
        <v>1.0042443967200401</v>
      </c>
      <c r="W282" s="3">
        <v>0.394795276967221</v>
      </c>
      <c r="X282" s="3">
        <v>1.2443976550011999</v>
      </c>
      <c r="Y282" s="3">
        <v>6.2512052065699804</v>
      </c>
      <c r="Z282" s="3">
        <v>3.1853536895713801</v>
      </c>
      <c r="AA282" s="3">
        <v>0</v>
      </c>
      <c r="AB282" s="3">
        <v>0</v>
      </c>
      <c r="AC282" s="3">
        <v>25.9004711614038</v>
      </c>
      <c r="AD282" s="3">
        <v>0</v>
      </c>
      <c r="AE282" s="3">
        <v>0.61915651969700802</v>
      </c>
      <c r="AF282" s="3">
        <v>0</v>
      </c>
      <c r="AG282" s="3">
        <v>0</v>
      </c>
      <c r="AH282" s="2">
        <v>1000000</v>
      </c>
      <c r="AI282" s="3">
        <v>0</v>
      </c>
      <c r="AJ282" s="3">
        <v>0</v>
      </c>
      <c r="AL282">
        <f t="shared" si="4"/>
        <v>1</v>
      </c>
    </row>
    <row r="283" spans="1:38" ht="14.45" customHeight="1" x14ac:dyDescent="0.25">
      <c r="A283">
        <v>17224</v>
      </c>
      <c r="B283" s="1">
        <v>45930</v>
      </c>
      <c r="C283">
        <v>1</v>
      </c>
      <c r="D283" s="16" t="s">
        <v>354</v>
      </c>
      <c r="E283" t="s">
        <v>317</v>
      </c>
      <c r="F283" s="6">
        <v>7795</v>
      </c>
      <c r="G283" s="6">
        <v>26</v>
      </c>
      <c r="H283" s="6">
        <v>1</v>
      </c>
      <c r="I283" s="2">
        <v>141580756</v>
      </c>
      <c r="J283" s="2">
        <v>16853216</v>
      </c>
      <c r="K283" s="2">
        <v>160421386</v>
      </c>
      <c r="L283" s="2">
        <v>1061686</v>
      </c>
      <c r="M283" s="2">
        <v>144701594</v>
      </c>
      <c r="N283" s="2">
        <v>139082130</v>
      </c>
      <c r="O283" s="2">
        <v>5619464</v>
      </c>
      <c r="P283" s="2">
        <v>13340071</v>
      </c>
      <c r="Q283" s="5">
        <v>8.3199999999999996E-2</v>
      </c>
      <c r="R283" t="s">
        <v>42</v>
      </c>
      <c r="S283" s="3">
        <v>0.88241435174567895</v>
      </c>
      <c r="T283" s="3">
        <v>3.65841164510738</v>
      </c>
      <c r="U283" s="3">
        <v>0.74512852637869298</v>
      </c>
      <c r="V283" s="3">
        <v>1.36511984721991</v>
      </c>
      <c r="W283" s="3">
        <v>0.26632362381226399</v>
      </c>
      <c r="X283" s="3">
        <v>0.37762547333763402</v>
      </c>
      <c r="Y283" s="3">
        <v>14.488281209297901</v>
      </c>
      <c r="Z283" s="3">
        <v>3.06736748252689</v>
      </c>
      <c r="AA283" s="3">
        <v>92.397754104906895</v>
      </c>
      <c r="AB283" s="3">
        <v>126.335279624824</v>
      </c>
      <c r="AC283" s="3">
        <v>3.11404677678075</v>
      </c>
      <c r="AD283" s="3">
        <v>0</v>
      </c>
      <c r="AE283" s="3">
        <v>3.50293943975774</v>
      </c>
      <c r="AF283" s="3">
        <v>1.24671656932324</v>
      </c>
      <c r="AG283" s="3">
        <v>0</v>
      </c>
      <c r="AH283" s="2">
        <v>20623467</v>
      </c>
      <c r="AI283" s="3">
        <v>0</v>
      </c>
      <c r="AJ283" s="3">
        <v>0</v>
      </c>
      <c r="AL283">
        <f t="shared" si="4"/>
        <v>1</v>
      </c>
    </row>
    <row r="284" spans="1:38" ht="14.45" customHeight="1" x14ac:dyDescent="0.25">
      <c r="A284">
        <v>67489</v>
      </c>
      <c r="B284" s="1">
        <v>45930</v>
      </c>
      <c r="C284">
        <v>2</v>
      </c>
      <c r="D284" s="16" t="s">
        <v>4374</v>
      </c>
      <c r="E284" t="s">
        <v>55</v>
      </c>
      <c r="F284" s="6">
        <v>2596</v>
      </c>
      <c r="G284" s="6">
        <v>8</v>
      </c>
      <c r="H284" s="6">
        <v>0</v>
      </c>
      <c r="I284" s="2">
        <v>22522521</v>
      </c>
      <c r="J284" s="2">
        <v>0</v>
      </c>
      <c r="K284" s="2">
        <v>38469817</v>
      </c>
      <c r="L284" s="2">
        <v>546287</v>
      </c>
      <c r="M284" s="2">
        <v>30908951</v>
      </c>
      <c r="N284" s="2">
        <v>30278281</v>
      </c>
      <c r="O284" s="2">
        <v>630670</v>
      </c>
      <c r="P284" s="2">
        <v>7341280</v>
      </c>
      <c r="Q284" s="5">
        <v>0.1908</v>
      </c>
      <c r="R284" t="s">
        <v>42</v>
      </c>
      <c r="S284" s="3">
        <v>1.89338739684326</v>
      </c>
      <c r="T284" s="3">
        <v>5.1823554727766599</v>
      </c>
      <c r="U284" s="3">
        <v>0.691572366816814</v>
      </c>
      <c r="V284" s="3">
        <v>2.4960838087352699</v>
      </c>
      <c r="W284" s="3">
        <v>0.19206997298393</v>
      </c>
      <c r="X284" s="3">
        <v>0.40723682752920998</v>
      </c>
      <c r="Y284" s="3">
        <v>7.6578062681167296</v>
      </c>
      <c r="Z284" s="3">
        <v>0.47753252838742</v>
      </c>
      <c r="AA284" s="3">
        <v>0</v>
      </c>
      <c r="AB284" s="3">
        <v>0</v>
      </c>
      <c r="AC284" s="3">
        <v>24.592409680555502</v>
      </c>
      <c r="AD284" s="3">
        <v>0</v>
      </c>
      <c r="AE284" s="3">
        <v>1.63938913460389</v>
      </c>
      <c r="AF284" s="3">
        <v>0</v>
      </c>
      <c r="AG284" s="3">
        <v>0.33946396268770601</v>
      </c>
      <c r="AH284" s="2">
        <v>1800000</v>
      </c>
      <c r="AI284" s="3">
        <v>0</v>
      </c>
      <c r="AJ284" s="3">
        <v>0</v>
      </c>
      <c r="AL284">
        <f t="shared" si="4"/>
        <v>1</v>
      </c>
    </row>
    <row r="285" spans="1:38" ht="14.45" customHeight="1" x14ac:dyDescent="0.25">
      <c r="A285">
        <v>1888</v>
      </c>
      <c r="B285" s="1">
        <v>45930</v>
      </c>
      <c r="C285">
        <v>1</v>
      </c>
      <c r="D285" s="16" t="s">
        <v>355</v>
      </c>
      <c r="E285" t="s">
        <v>170</v>
      </c>
      <c r="F285" s="6">
        <v>6340</v>
      </c>
      <c r="G285" s="6">
        <v>22</v>
      </c>
      <c r="H285" s="6">
        <v>0</v>
      </c>
      <c r="I285" s="2">
        <v>146937705</v>
      </c>
      <c r="J285" s="2">
        <v>614752</v>
      </c>
      <c r="K285" s="2">
        <v>176622711</v>
      </c>
      <c r="L285" s="2">
        <v>1550159</v>
      </c>
      <c r="M285" s="2">
        <v>151128416</v>
      </c>
      <c r="N285" s="2">
        <v>135602552</v>
      </c>
      <c r="O285" s="2">
        <v>15525864</v>
      </c>
      <c r="P285" s="2">
        <v>26424698</v>
      </c>
      <c r="Q285" s="5">
        <v>0.14960000000000001</v>
      </c>
      <c r="R285" t="s">
        <v>42</v>
      </c>
      <c r="S285" s="3">
        <v>1.17022247873133</v>
      </c>
      <c r="T285" s="3">
        <v>2.6404184604926999</v>
      </c>
      <c r="U285" s="3">
        <v>0.64468184273187101</v>
      </c>
      <c r="V285" s="3">
        <v>0.82153113797442301</v>
      </c>
      <c r="W285" s="3">
        <v>0.69294943731426895</v>
      </c>
      <c r="X285" s="3">
        <v>0.59859244432870395</v>
      </c>
      <c r="Y285" s="3">
        <v>4.5682225015400402</v>
      </c>
      <c r="Z285" s="3">
        <v>0.231821003214493</v>
      </c>
      <c r="AA285" s="3">
        <v>2.3264296152031698</v>
      </c>
      <c r="AB285" s="3">
        <v>2.3264296152031698</v>
      </c>
      <c r="AC285" s="3">
        <v>11.102259663537801</v>
      </c>
      <c r="AD285" s="3">
        <v>-0.69811583087912699</v>
      </c>
      <c r="AE285" s="3">
        <v>8.7904120099254897</v>
      </c>
      <c r="AF285" s="3">
        <v>0</v>
      </c>
      <c r="AG285" s="3">
        <v>0</v>
      </c>
      <c r="AH285" s="2">
        <v>75062637</v>
      </c>
      <c r="AI285" s="3">
        <v>9.4608460615141193E-2</v>
      </c>
      <c r="AJ285" s="3">
        <v>9.4608460615141193E-2</v>
      </c>
      <c r="AL285">
        <f t="shared" si="4"/>
        <v>1</v>
      </c>
    </row>
    <row r="286" spans="1:38" ht="14.45" customHeight="1" x14ac:dyDescent="0.25">
      <c r="A286">
        <v>62897</v>
      </c>
      <c r="B286" s="1">
        <v>45930</v>
      </c>
      <c r="C286">
        <v>2</v>
      </c>
      <c r="D286" s="16" t="s">
        <v>356</v>
      </c>
      <c r="E286" t="s">
        <v>119</v>
      </c>
      <c r="F286" s="6">
        <v>18402</v>
      </c>
      <c r="G286" s="6">
        <v>63</v>
      </c>
      <c r="H286" s="6">
        <v>1</v>
      </c>
      <c r="I286" s="2">
        <v>335539389</v>
      </c>
      <c r="J286" s="2">
        <v>87839679</v>
      </c>
      <c r="K286" s="2">
        <v>432274117</v>
      </c>
      <c r="L286" s="2">
        <v>1403916</v>
      </c>
      <c r="M286" s="2">
        <v>356426609</v>
      </c>
      <c r="N286" s="2">
        <v>294816261</v>
      </c>
      <c r="O286" s="2">
        <v>61610348</v>
      </c>
      <c r="P286" s="2">
        <v>38652180</v>
      </c>
      <c r="Q286" s="5">
        <v>8.9399999999999993E-2</v>
      </c>
      <c r="R286" t="s">
        <v>42</v>
      </c>
      <c r="S286" s="3">
        <v>0.433032635169318</v>
      </c>
      <c r="T286" s="3">
        <v>2.5517327006650299</v>
      </c>
      <c r="U286" s="3">
        <v>0.86412750618720202</v>
      </c>
      <c r="V286" s="3">
        <v>2.0332900469101101</v>
      </c>
      <c r="W286" s="3">
        <v>1.3102330588078901</v>
      </c>
      <c r="X286" s="3">
        <v>0.41577056099366</v>
      </c>
      <c r="Y286" s="3">
        <v>17.650981134828601</v>
      </c>
      <c r="Z286" s="3">
        <v>0.33301614553176601</v>
      </c>
      <c r="AA286" s="3">
        <v>218.12337104918799</v>
      </c>
      <c r="AB286" s="3">
        <v>227.256726528749</v>
      </c>
      <c r="AC286" s="3">
        <v>13.693805775560699</v>
      </c>
      <c r="AD286" s="3">
        <v>-8.0962470939543394</v>
      </c>
      <c r="AE286" s="3">
        <v>14.2526109191034</v>
      </c>
      <c r="AF286" s="3">
        <v>9.6003897452874796</v>
      </c>
      <c r="AG286" s="3">
        <v>0</v>
      </c>
      <c r="AH286" s="2">
        <v>118732364</v>
      </c>
      <c r="AI286" s="3">
        <v>4.4604625146628196</v>
      </c>
      <c r="AJ286" s="3">
        <v>0</v>
      </c>
      <c r="AL286">
        <f t="shared" si="4"/>
        <v>1</v>
      </c>
    </row>
    <row r="287" spans="1:38" ht="14.45" customHeight="1" x14ac:dyDescent="0.25">
      <c r="A287">
        <v>60484</v>
      </c>
      <c r="B287" s="1">
        <v>45930</v>
      </c>
      <c r="C287">
        <v>2</v>
      </c>
      <c r="D287" s="16" t="s">
        <v>357</v>
      </c>
      <c r="E287" t="s">
        <v>50</v>
      </c>
      <c r="F287" s="6">
        <v>157053</v>
      </c>
      <c r="G287" s="6">
        <v>383</v>
      </c>
      <c r="H287" s="6">
        <v>14</v>
      </c>
      <c r="I287" s="2">
        <v>1707336443</v>
      </c>
      <c r="J287" s="2">
        <v>77516235</v>
      </c>
      <c r="K287" s="2">
        <v>2227972075</v>
      </c>
      <c r="L287" s="2">
        <v>11230181</v>
      </c>
      <c r="M287" s="2">
        <v>1910334651</v>
      </c>
      <c r="N287" s="2">
        <v>1797956083</v>
      </c>
      <c r="O287" s="2">
        <v>112378568</v>
      </c>
      <c r="P287" s="2">
        <v>288475794</v>
      </c>
      <c r="Q287" s="5">
        <v>0.1295</v>
      </c>
      <c r="R287" t="s">
        <v>42</v>
      </c>
      <c r="S287" s="3">
        <v>0.67207191843581204</v>
      </c>
      <c r="T287" s="3">
        <v>3.4450808216106901</v>
      </c>
      <c r="U287" s="3">
        <v>0.746424442712044</v>
      </c>
      <c r="V287" s="3">
        <v>1.10612996503584</v>
      </c>
      <c r="W287" s="3">
        <v>0.40253595172630002</v>
      </c>
      <c r="X287" s="3">
        <v>0.77900264207035397</v>
      </c>
      <c r="Y287" s="3">
        <v>6.5466012722024098</v>
      </c>
      <c r="Z287" s="3">
        <v>2.2027269296639802</v>
      </c>
      <c r="AA287" s="3">
        <v>26.870966858314599</v>
      </c>
      <c r="AB287" s="3">
        <v>26.870966858314599</v>
      </c>
      <c r="AC287" s="3">
        <v>12.1960045212865</v>
      </c>
      <c r="AD287" s="3">
        <v>-3.0261617028429102</v>
      </c>
      <c r="AE287" s="3">
        <v>5.0439845840527404</v>
      </c>
      <c r="AF287" s="3">
        <v>0</v>
      </c>
      <c r="AG287" s="3">
        <v>0</v>
      </c>
      <c r="AH287" s="2">
        <v>95000000</v>
      </c>
      <c r="AI287" s="3">
        <v>0.52430742247995998</v>
      </c>
      <c r="AJ287" s="3">
        <v>0.34337369741323898</v>
      </c>
      <c r="AL287">
        <f t="shared" si="4"/>
        <v>1</v>
      </c>
    </row>
    <row r="288" spans="1:38" ht="14.45" customHeight="1" x14ac:dyDescent="0.25">
      <c r="A288">
        <v>60608</v>
      </c>
      <c r="B288" s="1">
        <v>45930</v>
      </c>
      <c r="C288">
        <v>2</v>
      </c>
      <c r="D288" s="16" t="s">
        <v>358</v>
      </c>
      <c r="E288" t="s">
        <v>55</v>
      </c>
      <c r="F288" s="6">
        <v>44043</v>
      </c>
      <c r="G288" s="6">
        <v>148</v>
      </c>
      <c r="H288" s="6">
        <v>11</v>
      </c>
      <c r="I288" s="2">
        <v>446252173</v>
      </c>
      <c r="J288" s="2">
        <v>10414780</v>
      </c>
      <c r="K288" s="2">
        <v>543678477</v>
      </c>
      <c r="L288" s="2">
        <v>5944424</v>
      </c>
      <c r="M288" s="2">
        <v>479257668</v>
      </c>
      <c r="N288" s="2">
        <v>465868251</v>
      </c>
      <c r="O288" s="2">
        <v>13389417</v>
      </c>
      <c r="P288" s="2">
        <v>63267405</v>
      </c>
      <c r="Q288" s="5">
        <v>0.1162</v>
      </c>
      <c r="R288" t="s">
        <v>42</v>
      </c>
      <c r="S288" s="3">
        <v>1.45782829410528</v>
      </c>
      <c r="T288" s="3">
        <v>5.6061612312087199</v>
      </c>
      <c r="U288" s="3">
        <v>0.68169128852346195</v>
      </c>
      <c r="V288" s="3">
        <v>2.98264967776415</v>
      </c>
      <c r="W288" s="3">
        <v>1.4980693438550501</v>
      </c>
      <c r="X288" s="3">
        <v>2.3438583905786401</v>
      </c>
      <c r="Y288" s="3">
        <v>21.0379088568592</v>
      </c>
      <c r="Z288" s="3">
        <v>11.203650600178699</v>
      </c>
      <c r="AA288" s="3">
        <v>15.6620316575336</v>
      </c>
      <c r="AB288" s="3">
        <v>16.461525488519701</v>
      </c>
      <c r="AC288" s="3">
        <v>9.5501556888006096</v>
      </c>
      <c r="AD288" s="3">
        <v>-3.5889270312256398</v>
      </c>
      <c r="AE288" s="3">
        <v>2.4627454582867401</v>
      </c>
      <c r="AF288" s="3">
        <v>0</v>
      </c>
      <c r="AG288" s="3">
        <v>0</v>
      </c>
      <c r="AH288" s="2">
        <v>30631940</v>
      </c>
      <c r="AI288" s="3">
        <v>0.15805927238520401</v>
      </c>
      <c r="AJ288" s="3">
        <v>5.6624434019381704</v>
      </c>
      <c r="AL288">
        <f t="shared" si="4"/>
        <v>1</v>
      </c>
    </row>
    <row r="289" spans="1:38" ht="14.45" customHeight="1" x14ac:dyDescent="0.25">
      <c r="A289">
        <v>60466</v>
      </c>
      <c r="B289" s="1">
        <v>45930</v>
      </c>
      <c r="C289">
        <v>2</v>
      </c>
      <c r="D289" s="16" t="s">
        <v>359</v>
      </c>
      <c r="E289" t="s">
        <v>127</v>
      </c>
      <c r="F289" s="6">
        <v>12420</v>
      </c>
      <c r="G289" s="6">
        <v>24</v>
      </c>
      <c r="H289" s="6">
        <v>0</v>
      </c>
      <c r="I289" s="2">
        <v>125200067</v>
      </c>
      <c r="J289" s="2">
        <v>2282064</v>
      </c>
      <c r="K289" s="2">
        <v>169673651</v>
      </c>
      <c r="L289" s="2">
        <v>1230812</v>
      </c>
      <c r="M289" s="2">
        <v>147896668</v>
      </c>
      <c r="N289" s="2">
        <v>138115319</v>
      </c>
      <c r="O289" s="2">
        <v>9781349</v>
      </c>
      <c r="P289" s="2">
        <v>22563281</v>
      </c>
      <c r="Q289" s="5">
        <v>0.13289999999999999</v>
      </c>
      <c r="R289" t="s">
        <v>42</v>
      </c>
      <c r="S289" s="3">
        <v>0.96719947793583305</v>
      </c>
      <c r="T289" s="3">
        <v>3.2139360675787301</v>
      </c>
      <c r="U289" s="3">
        <v>0.72433514057597004</v>
      </c>
      <c r="V289" s="3">
        <v>0.813358190934515</v>
      </c>
      <c r="W289" s="3">
        <v>0.41427373996533101</v>
      </c>
      <c r="X289" s="3">
        <v>0.55814666616751896</v>
      </c>
      <c r="Y289" s="3">
        <v>4.5131955764766696</v>
      </c>
      <c r="Z289" s="3">
        <v>1.0190273302894199</v>
      </c>
      <c r="AA289" s="3">
        <v>4.7956855210906602</v>
      </c>
      <c r="AB289" s="3">
        <v>10.1140609825318</v>
      </c>
      <c r="AC289" s="3">
        <v>14.418512158967999</v>
      </c>
      <c r="AD289" s="3">
        <v>-0.60457076255886699</v>
      </c>
      <c r="AE289" s="3">
        <v>5.7648013951205703</v>
      </c>
      <c r="AF289" s="3">
        <v>0</v>
      </c>
      <c r="AG289" s="3">
        <v>0</v>
      </c>
      <c r="AH289" s="2">
        <v>39555946</v>
      </c>
      <c r="AI289" s="3">
        <v>7.0801538127367198</v>
      </c>
      <c r="AJ289" s="3">
        <v>1.23378333142241</v>
      </c>
      <c r="AL289">
        <f t="shared" si="4"/>
        <v>1</v>
      </c>
    </row>
    <row r="290" spans="1:38" ht="14.45" customHeight="1" x14ac:dyDescent="0.25">
      <c r="A290">
        <v>68587</v>
      </c>
      <c r="B290" s="1">
        <v>45930</v>
      </c>
      <c r="C290">
        <v>2</v>
      </c>
      <c r="D290" s="16" t="s">
        <v>360</v>
      </c>
      <c r="E290" t="s">
        <v>88</v>
      </c>
      <c r="F290" s="6">
        <v>15275</v>
      </c>
      <c r="G290" s="6">
        <v>30</v>
      </c>
      <c r="H290" s="6">
        <v>5</v>
      </c>
      <c r="I290" s="2">
        <v>179300749</v>
      </c>
      <c r="J290" s="2">
        <v>0</v>
      </c>
      <c r="K290" s="2">
        <v>208517178</v>
      </c>
      <c r="L290" s="2">
        <v>1506882</v>
      </c>
      <c r="M290" s="2">
        <v>187000107</v>
      </c>
      <c r="N290" s="2">
        <v>185321164</v>
      </c>
      <c r="O290" s="2">
        <v>1678943</v>
      </c>
      <c r="P290" s="2">
        <v>20778935</v>
      </c>
      <c r="Q290" s="5">
        <v>9.9599999999999994E-2</v>
      </c>
      <c r="R290" t="s">
        <v>42</v>
      </c>
      <c r="S290" s="3">
        <v>0.96355418736771903</v>
      </c>
      <c r="T290" s="3">
        <v>3.10894034191594</v>
      </c>
      <c r="U290" s="3">
        <v>0.69151025887895601</v>
      </c>
      <c r="V290" s="3">
        <v>0.68328158517619997</v>
      </c>
      <c r="W290" s="3">
        <v>0.20413857836143201</v>
      </c>
      <c r="X290" s="3">
        <v>0.34003985114418001</v>
      </c>
      <c r="Y290" s="3">
        <v>5.8960144011230602</v>
      </c>
      <c r="Z290" s="3">
        <v>1.0575373569434601</v>
      </c>
      <c r="AA290" s="3">
        <v>0</v>
      </c>
      <c r="AB290" s="3">
        <v>0</v>
      </c>
      <c r="AC290" s="3">
        <v>7.4854744101706601</v>
      </c>
      <c r="AD290" s="3">
        <v>0</v>
      </c>
      <c r="AE290" s="3">
        <v>0.805182103509956</v>
      </c>
      <c r="AF290" s="3">
        <v>0</v>
      </c>
      <c r="AG290" s="3">
        <v>-1.47318426088729</v>
      </c>
      <c r="AH290" s="2">
        <v>41765075</v>
      </c>
      <c r="AI290" s="3">
        <v>0</v>
      </c>
      <c r="AJ290" s="3">
        <v>7.7241687314580903E-3</v>
      </c>
      <c r="AL290">
        <f t="shared" si="4"/>
        <v>1</v>
      </c>
    </row>
    <row r="291" spans="1:38" ht="14.45" customHeight="1" x14ac:dyDescent="0.25">
      <c r="A291">
        <v>63630</v>
      </c>
      <c r="B291" s="1">
        <v>45930</v>
      </c>
      <c r="C291">
        <v>2</v>
      </c>
      <c r="D291" s="16" t="s">
        <v>361</v>
      </c>
      <c r="E291" t="s">
        <v>71</v>
      </c>
      <c r="F291" s="6">
        <v>1824</v>
      </c>
      <c r="G291" s="6">
        <v>6</v>
      </c>
      <c r="H291" s="6">
        <v>0</v>
      </c>
      <c r="I291" s="2">
        <v>6159155</v>
      </c>
      <c r="J291" s="2">
        <v>0</v>
      </c>
      <c r="K291" s="2">
        <v>13208497</v>
      </c>
      <c r="L291" s="2">
        <v>437911</v>
      </c>
      <c r="M291" s="2">
        <v>11459443</v>
      </c>
      <c r="N291" s="2">
        <v>11307525</v>
      </c>
      <c r="O291" s="2">
        <v>151918</v>
      </c>
      <c r="P291" s="2">
        <v>1728604</v>
      </c>
      <c r="Q291" s="5">
        <v>0.13039999999999999</v>
      </c>
      <c r="R291" t="s">
        <v>42</v>
      </c>
      <c r="S291" s="3">
        <v>4.4204979062593797</v>
      </c>
      <c r="T291" s="3">
        <v>4.8755484190719596</v>
      </c>
      <c r="U291" s="3">
        <v>1.1316099040224501</v>
      </c>
      <c r="V291" s="3">
        <v>13.030910896056399</v>
      </c>
      <c r="W291" s="3">
        <v>5.8971725829273698</v>
      </c>
      <c r="X291" s="3">
        <v>0.71279258274877</v>
      </c>
      <c r="Y291" s="3">
        <v>46.430182968453202</v>
      </c>
      <c r="Z291" s="3">
        <v>9.1060184981638397</v>
      </c>
      <c r="AA291" s="3">
        <v>0</v>
      </c>
      <c r="AB291" s="3">
        <v>0</v>
      </c>
      <c r="AC291" s="3">
        <v>31.574258600354</v>
      </c>
      <c r="AD291" s="3">
        <v>0</v>
      </c>
      <c r="AE291" s="3">
        <v>1.1501535715986499</v>
      </c>
      <c r="AF291" s="3">
        <v>0</v>
      </c>
      <c r="AG291" s="3">
        <v>0</v>
      </c>
      <c r="AH291" s="2">
        <v>100000</v>
      </c>
      <c r="AI291" s="3">
        <v>0</v>
      </c>
      <c r="AJ291" s="3">
        <v>0</v>
      </c>
      <c r="AL291">
        <f t="shared" si="4"/>
        <v>1</v>
      </c>
    </row>
    <row r="292" spans="1:38" ht="14.45" customHeight="1" x14ac:dyDescent="0.25">
      <c r="A292">
        <v>67243</v>
      </c>
      <c r="B292" s="1">
        <v>45930</v>
      </c>
      <c r="C292">
        <v>2</v>
      </c>
      <c r="D292" s="16" t="s">
        <v>362</v>
      </c>
      <c r="E292" t="s">
        <v>53</v>
      </c>
      <c r="F292" s="6">
        <v>2989</v>
      </c>
      <c r="G292" s="6">
        <v>8</v>
      </c>
      <c r="H292" s="6">
        <v>2</v>
      </c>
      <c r="I292" s="2">
        <v>17059567</v>
      </c>
      <c r="J292" s="2">
        <v>56602</v>
      </c>
      <c r="K292" s="2">
        <v>47980060</v>
      </c>
      <c r="L292" s="2">
        <v>536418</v>
      </c>
      <c r="M292" s="2">
        <v>41482832</v>
      </c>
      <c r="N292" s="2">
        <v>40248928</v>
      </c>
      <c r="O292" s="2">
        <v>1233904</v>
      </c>
      <c r="P292" s="2">
        <v>6192573</v>
      </c>
      <c r="Q292" s="5">
        <v>0.129</v>
      </c>
      <c r="R292" t="s">
        <v>42</v>
      </c>
      <c r="S292" s="3">
        <v>1.49066924885046</v>
      </c>
      <c r="T292" s="3">
        <v>3.1352635518449401</v>
      </c>
      <c r="U292" s="3">
        <v>0.57469071271597505</v>
      </c>
      <c r="V292" s="3">
        <v>0.71929140991679297</v>
      </c>
      <c r="W292" s="3">
        <v>0.67111316483003303</v>
      </c>
      <c r="X292" s="3">
        <v>0.71790216011930397</v>
      </c>
      <c r="Y292" s="3">
        <v>1.98153497746413</v>
      </c>
      <c r="Z292" s="3">
        <v>-0.175435961756123</v>
      </c>
      <c r="AA292" s="3">
        <v>0</v>
      </c>
      <c r="AB292" s="3">
        <v>0.91403040384021295</v>
      </c>
      <c r="AC292" s="3">
        <v>30.0434472153641</v>
      </c>
      <c r="AD292" s="3">
        <v>0</v>
      </c>
      <c r="AE292" s="3">
        <v>2.5717016610650298</v>
      </c>
      <c r="AF292" s="3">
        <v>0</v>
      </c>
      <c r="AG292" s="3">
        <v>5.3289642286009402E-2</v>
      </c>
      <c r="AH292" s="2">
        <v>1500000</v>
      </c>
      <c r="AI292" s="3">
        <v>0</v>
      </c>
      <c r="AJ292" s="3">
        <v>0</v>
      </c>
      <c r="AL292">
        <f t="shared" si="4"/>
        <v>1</v>
      </c>
    </row>
    <row r="293" spans="1:38" ht="14.45" customHeight="1" x14ac:dyDescent="0.25">
      <c r="A293">
        <v>66819</v>
      </c>
      <c r="B293" s="1">
        <v>45930</v>
      </c>
      <c r="C293">
        <v>2</v>
      </c>
      <c r="D293" s="16" t="s">
        <v>363</v>
      </c>
      <c r="E293" t="s">
        <v>90</v>
      </c>
      <c r="F293" s="6">
        <v>6211</v>
      </c>
      <c r="G293" s="6">
        <v>23</v>
      </c>
      <c r="H293" s="6">
        <v>2</v>
      </c>
      <c r="I293" s="2">
        <v>82820554</v>
      </c>
      <c r="J293" s="2">
        <v>2455150</v>
      </c>
      <c r="K293" s="2">
        <v>94419386</v>
      </c>
      <c r="L293" s="2">
        <v>41803</v>
      </c>
      <c r="M293" s="2">
        <v>75699737</v>
      </c>
      <c r="N293" s="2">
        <v>68081311</v>
      </c>
      <c r="O293" s="2">
        <v>7618426</v>
      </c>
      <c r="P293" s="2">
        <v>8573326</v>
      </c>
      <c r="Q293" s="5">
        <v>9.2100000000000001E-2</v>
      </c>
      <c r="R293" t="s">
        <v>42</v>
      </c>
      <c r="S293" s="3">
        <v>5.9031662558506101E-2</v>
      </c>
      <c r="T293" s="3">
        <v>3.2805099297440199</v>
      </c>
      <c r="U293" s="3">
        <v>0.92934283100771198</v>
      </c>
      <c r="V293" s="3">
        <v>0.78505149820659204</v>
      </c>
      <c r="W293" s="3">
        <v>0.49199984825023002</v>
      </c>
      <c r="X293" s="3">
        <v>0.31116671834868398</v>
      </c>
      <c r="Y293" s="3">
        <v>7.58380119920787</v>
      </c>
      <c r="Z293" s="3">
        <v>1.19518375948844</v>
      </c>
      <c r="AA293" s="3">
        <v>28.637077372305701</v>
      </c>
      <c r="AB293" s="3">
        <v>28.637077372305701</v>
      </c>
      <c r="AC293" s="3">
        <v>5.8611046252726098</v>
      </c>
      <c r="AD293" s="3">
        <v>-3.0336767784171501</v>
      </c>
      <c r="AE293" s="3">
        <v>8.0687095338662793</v>
      </c>
      <c r="AF293" s="3">
        <v>10.061493092107201</v>
      </c>
      <c r="AG293" s="3">
        <v>0</v>
      </c>
      <c r="AH293" s="2">
        <v>12722297</v>
      </c>
      <c r="AI293" s="3">
        <v>0.291602115678326</v>
      </c>
      <c r="AJ293" s="3">
        <v>0.291602115678326</v>
      </c>
      <c r="AL293">
        <f t="shared" si="4"/>
        <v>1</v>
      </c>
    </row>
    <row r="294" spans="1:38" ht="14.45" customHeight="1" x14ac:dyDescent="0.25">
      <c r="A294">
        <v>67389</v>
      </c>
      <c r="B294" s="1">
        <v>45930</v>
      </c>
      <c r="C294">
        <v>2</v>
      </c>
      <c r="D294" s="16" t="s">
        <v>364</v>
      </c>
      <c r="E294" t="s">
        <v>50</v>
      </c>
      <c r="F294" s="6">
        <v>119414</v>
      </c>
      <c r="G294" s="6">
        <v>313</v>
      </c>
      <c r="H294" s="6">
        <v>3</v>
      </c>
      <c r="I294" s="2">
        <v>1954541354</v>
      </c>
      <c r="J294" s="2">
        <v>347617630</v>
      </c>
      <c r="K294" s="2">
        <v>2554686222</v>
      </c>
      <c r="L294" s="2">
        <v>-4905434</v>
      </c>
      <c r="M294" s="2">
        <v>2180610074</v>
      </c>
      <c r="N294" s="2">
        <v>1674391918</v>
      </c>
      <c r="O294" s="2">
        <v>506218156</v>
      </c>
      <c r="P294" s="2">
        <v>327285634</v>
      </c>
      <c r="Q294" s="5">
        <v>0.128</v>
      </c>
      <c r="R294" t="s">
        <v>42</v>
      </c>
      <c r="S294" s="3">
        <v>-0.25602277924943001</v>
      </c>
      <c r="T294" s="3">
        <v>2.4295792101129998</v>
      </c>
      <c r="U294" s="3">
        <v>0.78296228260443002</v>
      </c>
      <c r="V294" s="3">
        <v>1.5892497713814</v>
      </c>
      <c r="W294" s="3">
        <v>0.81337711107850996</v>
      </c>
      <c r="X294" s="3">
        <v>0.88896650687084899</v>
      </c>
      <c r="Y294" s="3">
        <v>9.4909585918457999</v>
      </c>
      <c r="Z294" s="3">
        <v>3.9521484160224398</v>
      </c>
      <c r="AA294" s="3">
        <v>105.826505357702</v>
      </c>
      <c r="AB294" s="3">
        <v>106.21230933711</v>
      </c>
      <c r="AC294" s="3">
        <v>13.4848824890245</v>
      </c>
      <c r="AD294" s="3">
        <v>-0.64161783526373795</v>
      </c>
      <c r="AE294" s="3">
        <v>19.8152771812303</v>
      </c>
      <c r="AF294" s="3">
        <v>1.9571875234390299</v>
      </c>
      <c r="AG294" s="3">
        <v>0</v>
      </c>
      <c r="AH294" s="2">
        <v>558532484</v>
      </c>
      <c r="AI294" s="3">
        <v>0.69480593211738695</v>
      </c>
      <c r="AJ294" s="3">
        <v>3.5504112594199602</v>
      </c>
      <c r="AL294">
        <f t="shared" si="4"/>
        <v>0</v>
      </c>
    </row>
    <row r="295" spans="1:38" ht="14.45" customHeight="1" x14ac:dyDescent="0.25">
      <c r="A295">
        <v>3755</v>
      </c>
      <c r="B295" s="1">
        <v>45930</v>
      </c>
      <c r="C295">
        <v>1</v>
      </c>
      <c r="D295" s="16" t="s">
        <v>365</v>
      </c>
      <c r="E295" t="s">
        <v>41</v>
      </c>
      <c r="F295" s="6">
        <v>3901</v>
      </c>
      <c r="G295" s="6">
        <v>8</v>
      </c>
      <c r="H295" s="6">
        <v>1</v>
      </c>
      <c r="I295" s="2">
        <v>22089333</v>
      </c>
      <c r="J295" s="2">
        <v>0</v>
      </c>
      <c r="K295" s="2">
        <v>61603874</v>
      </c>
      <c r="L295" s="2">
        <v>442949</v>
      </c>
      <c r="M295" s="2">
        <v>55071583</v>
      </c>
      <c r="N295" s="2">
        <v>53033408</v>
      </c>
      <c r="O295" s="2">
        <v>2038175</v>
      </c>
      <c r="P295" s="2">
        <v>8928720</v>
      </c>
      <c r="Q295" s="5">
        <v>0.14480000000000001</v>
      </c>
      <c r="R295" t="s">
        <v>42</v>
      </c>
      <c r="S295" s="3">
        <v>0.95870377675706997</v>
      </c>
      <c r="T295" s="3">
        <v>3.64140735694642</v>
      </c>
      <c r="U295" s="3">
        <v>0.71525265331330401</v>
      </c>
      <c r="V295" s="3">
        <v>3.9775306932083501</v>
      </c>
      <c r="W295" s="3">
        <v>2.3084762224373199</v>
      </c>
      <c r="X295" s="3">
        <v>1.2478466416346701</v>
      </c>
      <c r="Y295" s="3">
        <v>9.8402682579361898</v>
      </c>
      <c r="Z295" s="3">
        <v>0.85420978594916197</v>
      </c>
      <c r="AA295" s="3">
        <v>0</v>
      </c>
      <c r="AB295" s="3">
        <v>0</v>
      </c>
      <c r="AC295" s="3">
        <v>29.782784439822699</v>
      </c>
      <c r="AD295" s="3">
        <v>-27.359968730120301</v>
      </c>
      <c r="AE295" s="3">
        <v>3.3085175779692002</v>
      </c>
      <c r="AF295" s="3">
        <v>0</v>
      </c>
      <c r="AG295" s="3">
        <v>-8.4468994435932601E-2</v>
      </c>
      <c r="AH295" s="2">
        <v>2000000</v>
      </c>
      <c r="AI295" s="3">
        <v>0</v>
      </c>
      <c r="AJ295" s="3">
        <v>0</v>
      </c>
      <c r="AL295">
        <f t="shared" si="4"/>
        <v>1</v>
      </c>
    </row>
    <row r="296" spans="1:38" ht="14.45" customHeight="1" x14ac:dyDescent="0.25">
      <c r="A296">
        <v>3420</v>
      </c>
      <c r="B296" s="1">
        <v>45930</v>
      </c>
      <c r="C296">
        <v>1</v>
      </c>
      <c r="D296" s="16" t="s">
        <v>366</v>
      </c>
      <c r="E296" t="s">
        <v>41</v>
      </c>
      <c r="F296" s="6">
        <v>260</v>
      </c>
      <c r="G296" s="6">
        <v>0</v>
      </c>
      <c r="H296" s="6">
        <v>2</v>
      </c>
      <c r="I296" s="2">
        <v>308601</v>
      </c>
      <c r="J296" s="2">
        <v>0</v>
      </c>
      <c r="K296" s="2">
        <v>2048964</v>
      </c>
      <c r="L296" s="2">
        <v>33740</v>
      </c>
      <c r="M296" s="2">
        <v>1617869</v>
      </c>
      <c r="N296" s="2">
        <v>1617869</v>
      </c>
      <c r="O296" s="2">
        <v>0</v>
      </c>
      <c r="P296" s="2">
        <v>425682</v>
      </c>
      <c r="Q296" s="5">
        <v>0.20780000000000001</v>
      </c>
      <c r="R296" t="s">
        <v>42</v>
      </c>
      <c r="S296" s="3">
        <v>2.1955811164406298</v>
      </c>
      <c r="T296" s="3">
        <v>4.4488824596235004</v>
      </c>
      <c r="U296" s="3">
        <v>0.51617703328940101</v>
      </c>
      <c r="V296" s="3">
        <v>0</v>
      </c>
      <c r="W296" s="3">
        <v>0</v>
      </c>
      <c r="X296" s="3">
        <v>1.56545182938487</v>
      </c>
      <c r="Y296" s="3">
        <v>0</v>
      </c>
      <c r="Z296" s="3">
        <v>0.43201262914569999</v>
      </c>
      <c r="AA296" s="3">
        <v>0</v>
      </c>
      <c r="AB296" s="3">
        <v>0</v>
      </c>
      <c r="AC296" s="3">
        <v>42.700603817343797</v>
      </c>
      <c r="AD296" s="3">
        <v>0</v>
      </c>
      <c r="AE296" s="3">
        <v>0</v>
      </c>
      <c r="AF296" s="3">
        <v>0</v>
      </c>
      <c r="AG296" s="3">
        <v>1.1283070461048399</v>
      </c>
      <c r="AH296" s="2">
        <v>10000</v>
      </c>
      <c r="AI296" s="3">
        <v>0</v>
      </c>
      <c r="AJ296" s="3">
        <v>0</v>
      </c>
      <c r="AL296">
        <f t="shared" si="4"/>
        <v>1</v>
      </c>
    </row>
    <row r="297" spans="1:38" ht="14.45" customHeight="1" x14ac:dyDescent="0.25">
      <c r="A297">
        <v>21737</v>
      </c>
      <c r="B297" s="1">
        <v>45930</v>
      </c>
      <c r="C297">
        <v>1</v>
      </c>
      <c r="D297" s="16" t="s">
        <v>367</v>
      </c>
      <c r="E297" t="s">
        <v>41</v>
      </c>
      <c r="F297" s="6">
        <v>5498</v>
      </c>
      <c r="G297" s="6">
        <v>6</v>
      </c>
      <c r="H297" s="6">
        <v>0</v>
      </c>
      <c r="I297" s="2">
        <v>11168336</v>
      </c>
      <c r="J297" s="2">
        <v>0</v>
      </c>
      <c r="K297" s="2">
        <v>29401246</v>
      </c>
      <c r="L297" s="2">
        <v>66390</v>
      </c>
      <c r="M297" s="2">
        <v>26242357</v>
      </c>
      <c r="N297" s="2">
        <v>26242357</v>
      </c>
      <c r="O297" s="2">
        <v>0</v>
      </c>
      <c r="P297" s="2">
        <v>3023102</v>
      </c>
      <c r="Q297" s="5">
        <v>0.1028</v>
      </c>
      <c r="R297" t="s">
        <v>42</v>
      </c>
      <c r="S297" s="3">
        <v>0.30107567550028302</v>
      </c>
      <c r="T297" s="3">
        <v>4.3673523224151802</v>
      </c>
      <c r="U297" s="3">
        <v>0.87855825697435797</v>
      </c>
      <c r="V297" s="3">
        <v>5.4690689821652896</v>
      </c>
      <c r="W297" s="3">
        <v>4.1902124004865202</v>
      </c>
      <c r="X297" s="3">
        <v>1.31169047922627</v>
      </c>
      <c r="Y297" s="3">
        <v>20.204544868151999</v>
      </c>
      <c r="Z297" s="3">
        <v>2.9097595780757599</v>
      </c>
      <c r="AA297" s="3">
        <v>0</v>
      </c>
      <c r="AB297" s="3">
        <v>0</v>
      </c>
      <c r="AC297" s="3">
        <v>29.976855402658799</v>
      </c>
      <c r="AD297" s="3">
        <v>0</v>
      </c>
      <c r="AE297" s="3">
        <v>0</v>
      </c>
      <c r="AF297" s="3">
        <v>0</v>
      </c>
      <c r="AG297" s="3">
        <v>0</v>
      </c>
      <c r="AH297" s="2">
        <v>840000</v>
      </c>
      <c r="AI297" s="3">
        <v>0</v>
      </c>
      <c r="AJ297" s="3">
        <v>0</v>
      </c>
      <c r="AL297">
        <f t="shared" si="4"/>
        <v>1</v>
      </c>
    </row>
    <row r="298" spans="1:38" ht="14.45" customHeight="1" x14ac:dyDescent="0.25">
      <c r="A298">
        <v>4281</v>
      </c>
      <c r="B298" s="1">
        <v>45930</v>
      </c>
      <c r="C298">
        <v>1</v>
      </c>
      <c r="D298" s="16" t="s">
        <v>368</v>
      </c>
      <c r="E298" t="s">
        <v>122</v>
      </c>
      <c r="F298" s="6">
        <v>49054</v>
      </c>
      <c r="G298" s="6">
        <v>201</v>
      </c>
      <c r="H298" s="6">
        <v>3</v>
      </c>
      <c r="I298" s="2">
        <v>744295062</v>
      </c>
      <c r="J298" s="2">
        <v>66908438</v>
      </c>
      <c r="K298" s="2">
        <v>1094262001</v>
      </c>
      <c r="L298" s="2">
        <v>3521036</v>
      </c>
      <c r="M298" s="2">
        <v>954710961</v>
      </c>
      <c r="N298" s="2">
        <v>891971738</v>
      </c>
      <c r="O298" s="2">
        <v>62739223</v>
      </c>
      <c r="P298" s="2">
        <v>117619583</v>
      </c>
      <c r="Q298" s="5">
        <v>0.1075</v>
      </c>
      <c r="R298" t="s">
        <v>42</v>
      </c>
      <c r="S298" s="3">
        <v>0.42903021967100802</v>
      </c>
      <c r="T298" s="3">
        <v>2.7761587845420101</v>
      </c>
      <c r="U298" s="3">
        <v>0.874819360917235</v>
      </c>
      <c r="V298" s="3">
        <v>0.88857327391485497</v>
      </c>
      <c r="W298" s="3">
        <v>0.46812630875683597</v>
      </c>
      <c r="X298" s="3">
        <v>0.97890223541480403</v>
      </c>
      <c r="Y298" s="3">
        <v>5.6228791424978901</v>
      </c>
      <c r="Z298" s="3">
        <v>0.87462646420026802</v>
      </c>
      <c r="AA298" s="3">
        <v>54.078879024762401</v>
      </c>
      <c r="AB298" s="3">
        <v>56.885457585749101</v>
      </c>
      <c r="AC298" s="3">
        <v>7.3697267131914197</v>
      </c>
      <c r="AD298" s="3">
        <v>-13.985043630022099</v>
      </c>
      <c r="AE298" s="3">
        <v>5.7334736052851403</v>
      </c>
      <c r="AF298" s="3">
        <v>2.7415737705032499</v>
      </c>
      <c r="AG298" s="3">
        <v>-2.75248977884916</v>
      </c>
      <c r="AH298" s="2">
        <v>345902914</v>
      </c>
      <c r="AI298" s="3">
        <v>0.76730419967566099</v>
      </c>
      <c r="AJ298" s="3">
        <v>3.8787206038640698</v>
      </c>
      <c r="AL298">
        <f t="shared" si="4"/>
        <v>1</v>
      </c>
    </row>
    <row r="299" spans="1:38" ht="14.45" customHeight="1" x14ac:dyDescent="0.25">
      <c r="A299">
        <v>63532</v>
      </c>
      <c r="B299" s="1">
        <v>45930</v>
      </c>
      <c r="C299">
        <v>2</v>
      </c>
      <c r="D299" s="16" t="s">
        <v>369</v>
      </c>
      <c r="E299" t="s">
        <v>88</v>
      </c>
      <c r="F299" s="6">
        <v>85202</v>
      </c>
      <c r="G299" s="6">
        <v>257</v>
      </c>
      <c r="H299" s="6">
        <v>42</v>
      </c>
      <c r="I299" s="2">
        <v>661218537</v>
      </c>
      <c r="J299" s="2">
        <v>70200500</v>
      </c>
      <c r="K299" s="2">
        <v>783547684</v>
      </c>
      <c r="L299" s="2">
        <v>5416085</v>
      </c>
      <c r="M299" s="2">
        <v>712324914</v>
      </c>
      <c r="N299" s="2">
        <v>632094112</v>
      </c>
      <c r="O299" s="2">
        <v>80230802</v>
      </c>
      <c r="P299" s="2">
        <v>64636365</v>
      </c>
      <c r="Q299" s="5">
        <v>8.5500000000000007E-2</v>
      </c>
      <c r="R299" t="s">
        <v>42</v>
      </c>
      <c r="S299" s="3">
        <v>0.92163461319945195</v>
      </c>
      <c r="T299" s="3">
        <v>4.2864010303168696</v>
      </c>
      <c r="U299" s="3">
        <v>0.80393526862345799</v>
      </c>
      <c r="V299" s="3">
        <v>0.52476508231952401</v>
      </c>
      <c r="W299" s="3">
        <v>0.24470487584046699</v>
      </c>
      <c r="X299" s="3">
        <v>0.48319879453107301</v>
      </c>
      <c r="Y299" s="3">
        <v>5.3682536138905697</v>
      </c>
      <c r="Z299" s="3">
        <v>2.7404743444344399</v>
      </c>
      <c r="AA299" s="3">
        <v>83.043501904848796</v>
      </c>
      <c r="AB299" s="3">
        <v>108.608366203762</v>
      </c>
      <c r="AC299" s="3">
        <v>8.3340715993999392</v>
      </c>
      <c r="AD299" s="3">
        <v>0</v>
      </c>
      <c r="AE299" s="3">
        <v>10.239428134153</v>
      </c>
      <c r="AF299" s="3">
        <v>0</v>
      </c>
      <c r="AG299" s="3">
        <v>0.105432909168082</v>
      </c>
      <c r="AH299" s="2">
        <v>98636091</v>
      </c>
      <c r="AI299" s="3">
        <v>0</v>
      </c>
      <c r="AJ299" s="3">
        <v>0.31096426910764602</v>
      </c>
      <c r="AL299">
        <f t="shared" si="4"/>
        <v>1</v>
      </c>
    </row>
    <row r="300" spans="1:38" ht="14.45" customHeight="1" x14ac:dyDescent="0.25">
      <c r="A300">
        <v>16011</v>
      </c>
      <c r="B300" s="1">
        <v>45930</v>
      </c>
      <c r="C300">
        <v>1</v>
      </c>
      <c r="D300" s="16" t="s">
        <v>370</v>
      </c>
      <c r="E300" t="s">
        <v>90</v>
      </c>
      <c r="F300" s="6">
        <v>1504</v>
      </c>
      <c r="G300" s="6">
        <v>4</v>
      </c>
      <c r="H300" s="6">
        <v>0</v>
      </c>
      <c r="I300" s="2">
        <v>4910381</v>
      </c>
      <c r="J300" s="2">
        <v>0</v>
      </c>
      <c r="K300" s="2">
        <v>24855645</v>
      </c>
      <c r="L300" s="2">
        <v>300516</v>
      </c>
      <c r="M300" s="2">
        <v>21714642</v>
      </c>
      <c r="N300" s="2">
        <v>20865491</v>
      </c>
      <c r="O300" s="2">
        <v>849151</v>
      </c>
      <c r="P300" s="2">
        <v>3089353</v>
      </c>
      <c r="Q300" s="5">
        <v>0.12429999999999999</v>
      </c>
      <c r="R300" t="s">
        <v>42</v>
      </c>
      <c r="S300" s="3">
        <v>1.6120603589244999</v>
      </c>
      <c r="T300" s="3">
        <v>4.1527521548257296</v>
      </c>
      <c r="U300" s="3">
        <v>0.62922541977286595</v>
      </c>
      <c r="V300" s="3">
        <v>0.52983668680699103</v>
      </c>
      <c r="W300" s="3">
        <v>0</v>
      </c>
      <c r="X300" s="3">
        <v>0.47859830021336403</v>
      </c>
      <c r="Y300" s="3">
        <v>0.84215044379842596</v>
      </c>
      <c r="Z300" s="3">
        <v>6.0142042686607798E-2</v>
      </c>
      <c r="AA300" s="3">
        <v>0</v>
      </c>
      <c r="AB300" s="3">
        <v>0</v>
      </c>
      <c r="AC300" s="3">
        <v>29.067509614013201</v>
      </c>
      <c r="AD300" s="3">
        <v>0</v>
      </c>
      <c r="AE300" s="3">
        <v>3.41633057601201</v>
      </c>
      <c r="AF300" s="3">
        <v>0</v>
      </c>
      <c r="AG300" s="3">
        <v>0</v>
      </c>
      <c r="AH300" s="2">
        <v>500000</v>
      </c>
      <c r="AI300" s="3">
        <v>0</v>
      </c>
      <c r="AJ300" s="3">
        <v>0</v>
      </c>
      <c r="AL300">
        <f t="shared" si="4"/>
        <v>1</v>
      </c>
    </row>
    <row r="301" spans="1:38" ht="14.45" customHeight="1" x14ac:dyDescent="0.25">
      <c r="A301">
        <v>884</v>
      </c>
      <c r="B301" s="1">
        <v>45930</v>
      </c>
      <c r="C301">
        <v>1</v>
      </c>
      <c r="D301" s="16" t="s">
        <v>371</v>
      </c>
      <c r="E301" t="s">
        <v>43</v>
      </c>
      <c r="F301" s="6">
        <v>1627</v>
      </c>
      <c r="G301" s="6">
        <v>4</v>
      </c>
      <c r="H301" s="6">
        <v>0</v>
      </c>
      <c r="I301" s="2">
        <v>4157876</v>
      </c>
      <c r="J301" s="2">
        <v>0</v>
      </c>
      <c r="K301" s="2">
        <v>16449447</v>
      </c>
      <c r="L301" s="2">
        <v>266123</v>
      </c>
      <c r="M301" s="2">
        <v>13415667</v>
      </c>
      <c r="N301" s="2">
        <v>13415667</v>
      </c>
      <c r="O301" s="2">
        <v>0</v>
      </c>
      <c r="P301" s="2">
        <v>3055814</v>
      </c>
      <c r="Q301" s="5">
        <v>0.1855</v>
      </c>
      <c r="R301" t="s">
        <v>42</v>
      </c>
      <c r="S301" s="3">
        <v>2.1570978444847801</v>
      </c>
      <c r="T301" s="3">
        <v>4.1839947567842204</v>
      </c>
      <c r="U301" s="3">
        <v>0.43268766096799699</v>
      </c>
      <c r="V301" s="3">
        <v>0.76825282908869796</v>
      </c>
      <c r="W301" s="3">
        <v>0.124775245822627</v>
      </c>
      <c r="X301" s="3">
        <v>4.3649449863343701</v>
      </c>
      <c r="Y301" s="3">
        <v>1.0453188577576999</v>
      </c>
      <c r="Z301" s="3">
        <v>-9.1792236045780295E-2</v>
      </c>
      <c r="AA301" s="3">
        <v>0</v>
      </c>
      <c r="AB301" s="3">
        <v>0</v>
      </c>
      <c r="AC301" s="3">
        <v>37.529316335071897</v>
      </c>
      <c r="AD301" s="3">
        <v>0</v>
      </c>
      <c r="AE301" s="3">
        <v>0</v>
      </c>
      <c r="AF301" s="3">
        <v>0</v>
      </c>
      <c r="AG301" s="3">
        <v>2.32393071044245</v>
      </c>
      <c r="AH301" s="2">
        <v>250000</v>
      </c>
      <c r="AI301" s="3">
        <v>0</v>
      </c>
      <c r="AJ301" s="3">
        <v>0</v>
      </c>
      <c r="AL301">
        <f t="shared" si="4"/>
        <v>1</v>
      </c>
    </row>
    <row r="302" spans="1:38" ht="14.45" customHeight="1" x14ac:dyDescent="0.25">
      <c r="A302">
        <v>988</v>
      </c>
      <c r="B302" s="1">
        <v>45930</v>
      </c>
      <c r="C302">
        <v>1</v>
      </c>
      <c r="D302" s="16" t="s">
        <v>372</v>
      </c>
      <c r="E302" t="s">
        <v>43</v>
      </c>
      <c r="F302" s="6">
        <v>7750</v>
      </c>
      <c r="G302" s="6">
        <v>24</v>
      </c>
      <c r="H302" s="6">
        <v>1</v>
      </c>
      <c r="I302" s="2">
        <v>35757064</v>
      </c>
      <c r="J302" s="2">
        <v>0</v>
      </c>
      <c r="K302" s="2">
        <v>117159880</v>
      </c>
      <c r="L302" s="2">
        <v>789861</v>
      </c>
      <c r="M302" s="2">
        <v>100275624</v>
      </c>
      <c r="N302" s="2">
        <v>97588201</v>
      </c>
      <c r="O302" s="2">
        <v>2687423</v>
      </c>
      <c r="P302" s="2">
        <v>14604326</v>
      </c>
      <c r="Q302" s="5">
        <v>0.12470000000000001</v>
      </c>
      <c r="R302" t="s">
        <v>42</v>
      </c>
      <c r="S302" s="3">
        <v>0.89889815523880701</v>
      </c>
      <c r="T302" s="3">
        <v>3.62091073041955</v>
      </c>
      <c r="U302" s="3">
        <v>0.77521213290236701</v>
      </c>
      <c r="V302" s="3">
        <v>0.26868537081232402</v>
      </c>
      <c r="W302" s="3">
        <v>3.3473106181201001E-2</v>
      </c>
      <c r="X302" s="3">
        <v>0.57702444473629</v>
      </c>
      <c r="Y302" s="3">
        <v>0.65784617516754995</v>
      </c>
      <c r="Z302" s="3">
        <v>0.38040783258330402</v>
      </c>
      <c r="AA302" s="3">
        <v>0</v>
      </c>
      <c r="AB302" s="3">
        <v>0</v>
      </c>
      <c r="AC302" s="3">
        <v>22.796985623406201</v>
      </c>
      <c r="AD302" s="3">
        <v>0</v>
      </c>
      <c r="AE302" s="3">
        <v>2.2938082558636999</v>
      </c>
      <c r="AF302" s="3">
        <v>0</v>
      </c>
      <c r="AG302" s="3">
        <v>1.2032736053687101</v>
      </c>
      <c r="AH302" s="2">
        <v>4853800</v>
      </c>
      <c r="AI302" s="3">
        <v>0</v>
      </c>
      <c r="AJ302" s="3">
        <v>0</v>
      </c>
      <c r="AL302">
        <f t="shared" si="4"/>
        <v>1</v>
      </c>
    </row>
    <row r="303" spans="1:38" ht="14.45" customHeight="1" x14ac:dyDescent="0.25">
      <c r="A303">
        <v>68701</v>
      </c>
      <c r="B303" s="1">
        <v>45930</v>
      </c>
      <c r="C303">
        <v>2</v>
      </c>
      <c r="D303" s="16" t="s">
        <v>373</v>
      </c>
      <c r="E303" t="s">
        <v>139</v>
      </c>
      <c r="F303" s="6">
        <v>17740</v>
      </c>
      <c r="G303" s="6">
        <v>40</v>
      </c>
      <c r="H303" s="6">
        <v>6</v>
      </c>
      <c r="I303" s="2">
        <v>136022303</v>
      </c>
      <c r="J303" s="2">
        <v>16187666</v>
      </c>
      <c r="K303" s="2">
        <v>259633963</v>
      </c>
      <c r="L303" s="2">
        <v>896286</v>
      </c>
      <c r="M303" s="2">
        <v>235886068</v>
      </c>
      <c r="N303" s="2">
        <v>224368571</v>
      </c>
      <c r="O303" s="2">
        <v>11517497</v>
      </c>
      <c r="P303" s="2">
        <v>25282263</v>
      </c>
      <c r="Q303" s="5">
        <v>9.7299999999999998E-2</v>
      </c>
      <c r="R303" t="s">
        <v>42</v>
      </c>
      <c r="S303" s="3">
        <v>0.460281846870704</v>
      </c>
      <c r="T303" s="3">
        <v>2.9009810245818999</v>
      </c>
      <c r="U303" s="3">
        <v>0.83462013829316795</v>
      </c>
      <c r="V303" s="3">
        <v>2.3780063479736802</v>
      </c>
      <c r="W303" s="3">
        <v>0.82299665224753604</v>
      </c>
      <c r="X303" s="3">
        <v>0.64127939371824905</v>
      </c>
      <c r="Y303" s="3">
        <v>12.794024807035701</v>
      </c>
      <c r="Z303" s="3">
        <v>1.54307784868783</v>
      </c>
      <c r="AA303" s="3">
        <v>64.027757325362799</v>
      </c>
      <c r="AB303" s="3">
        <v>64.027757325362799</v>
      </c>
      <c r="AC303" s="3">
        <v>18.2736759289077</v>
      </c>
      <c r="AD303" s="3">
        <v>-17.034855621903802</v>
      </c>
      <c r="AE303" s="3">
        <v>4.4360517656929197</v>
      </c>
      <c r="AF303" s="3">
        <v>0</v>
      </c>
      <c r="AG303" s="3">
        <v>0</v>
      </c>
      <c r="AH303" s="2">
        <v>22795000</v>
      </c>
      <c r="AI303" s="3">
        <v>0</v>
      </c>
      <c r="AJ303" s="3">
        <v>0</v>
      </c>
      <c r="AL303">
        <f t="shared" si="4"/>
        <v>1</v>
      </c>
    </row>
    <row r="304" spans="1:38" ht="14.45" customHeight="1" x14ac:dyDescent="0.25">
      <c r="A304">
        <v>11168</v>
      </c>
      <c r="B304" s="1">
        <v>45930</v>
      </c>
      <c r="C304">
        <v>1</v>
      </c>
      <c r="D304" s="16" t="s">
        <v>374</v>
      </c>
      <c r="E304" t="s">
        <v>114</v>
      </c>
      <c r="F304" s="6">
        <v>2591</v>
      </c>
      <c r="G304" s="6">
        <v>8</v>
      </c>
      <c r="H304" s="6">
        <v>2</v>
      </c>
      <c r="I304" s="2">
        <v>18165484</v>
      </c>
      <c r="J304" s="2">
        <v>0</v>
      </c>
      <c r="K304" s="2">
        <v>36407515</v>
      </c>
      <c r="L304" s="2">
        <v>179201</v>
      </c>
      <c r="M304" s="2">
        <v>33455554</v>
      </c>
      <c r="N304" s="2">
        <v>32458318</v>
      </c>
      <c r="O304" s="2">
        <v>997236</v>
      </c>
      <c r="P304" s="2">
        <v>2888505</v>
      </c>
      <c r="Q304" s="5">
        <v>7.9299999999999995E-2</v>
      </c>
      <c r="R304" t="s">
        <v>42</v>
      </c>
      <c r="S304" s="3">
        <v>0.65627842676619597</v>
      </c>
      <c r="T304" s="3">
        <v>3.27479276371009</v>
      </c>
      <c r="U304" s="3">
        <v>0.81348009769101104</v>
      </c>
      <c r="V304" s="3">
        <v>1.2699413899459</v>
      </c>
      <c r="W304" s="3">
        <v>0.28758385958777599</v>
      </c>
      <c r="X304" s="3">
        <v>0.407013652925515</v>
      </c>
      <c r="Y304" s="3">
        <v>7.9865189778103201</v>
      </c>
      <c r="Z304" s="3">
        <v>1.0601331830826</v>
      </c>
      <c r="AA304" s="3">
        <v>0</v>
      </c>
      <c r="AB304" s="3">
        <v>0</v>
      </c>
      <c r="AC304" s="3">
        <v>28.7307744019332</v>
      </c>
      <c r="AD304" s="3">
        <v>0</v>
      </c>
      <c r="AE304" s="3">
        <v>2.73909383818149</v>
      </c>
      <c r="AF304" s="3">
        <v>0</v>
      </c>
      <c r="AG304" s="3">
        <v>0</v>
      </c>
      <c r="AH304" s="2">
        <v>1000000</v>
      </c>
      <c r="AI304" s="3">
        <v>0</v>
      </c>
      <c r="AJ304" s="3">
        <v>7.7444906621245202E-2</v>
      </c>
      <c r="AL304">
        <f t="shared" si="4"/>
        <v>1</v>
      </c>
    </row>
    <row r="305" spans="1:38" ht="14.45" customHeight="1" x14ac:dyDescent="0.25">
      <c r="A305">
        <v>11744</v>
      </c>
      <c r="B305" s="1">
        <v>45930</v>
      </c>
      <c r="C305">
        <v>1</v>
      </c>
      <c r="D305" s="16" t="s">
        <v>375</v>
      </c>
      <c r="E305" t="s">
        <v>47</v>
      </c>
      <c r="F305" s="6">
        <v>2394</v>
      </c>
      <c r="G305" s="6">
        <v>4</v>
      </c>
      <c r="H305" s="6">
        <v>1</v>
      </c>
      <c r="I305" s="2">
        <v>9957817</v>
      </c>
      <c r="J305" s="2">
        <v>0</v>
      </c>
      <c r="K305" s="2">
        <v>25123377</v>
      </c>
      <c r="L305" s="2">
        <v>438989</v>
      </c>
      <c r="M305" s="2">
        <v>18550167</v>
      </c>
      <c r="N305" s="2">
        <v>18217536</v>
      </c>
      <c r="O305" s="2">
        <v>332631</v>
      </c>
      <c r="P305" s="2">
        <v>6392876</v>
      </c>
      <c r="Q305" s="5">
        <v>0.2545</v>
      </c>
      <c r="R305" t="s">
        <v>42</v>
      </c>
      <c r="S305" s="3">
        <v>2.3297770306382999</v>
      </c>
      <c r="T305" s="3">
        <v>3.9981567764556498</v>
      </c>
      <c r="U305" s="3">
        <v>0.48337642560492999</v>
      </c>
      <c r="V305" s="3">
        <v>4.3578025183632096</v>
      </c>
      <c r="W305" s="3">
        <v>1.52891944087745</v>
      </c>
      <c r="X305" s="3">
        <v>1.2484061516695899</v>
      </c>
      <c r="Y305" s="3">
        <v>6.7878995306650696</v>
      </c>
      <c r="Z305" s="3">
        <v>-8.7722646270630006E-2</v>
      </c>
      <c r="AA305" s="3">
        <v>0</v>
      </c>
      <c r="AB305" s="3">
        <v>0</v>
      </c>
      <c r="AC305" s="3">
        <v>33.651148888145102</v>
      </c>
      <c r="AD305" s="3">
        <v>0</v>
      </c>
      <c r="AE305" s="3">
        <v>1.32399000341395</v>
      </c>
      <c r="AF305" s="3">
        <v>0</v>
      </c>
      <c r="AG305" s="3">
        <v>0</v>
      </c>
      <c r="AH305" s="2">
        <v>2000000</v>
      </c>
      <c r="AI305" s="3">
        <v>0</v>
      </c>
      <c r="AJ305" s="3">
        <v>0</v>
      </c>
      <c r="AL305">
        <f t="shared" si="4"/>
        <v>1</v>
      </c>
    </row>
    <row r="306" spans="1:38" ht="14.45" customHeight="1" x14ac:dyDescent="0.25">
      <c r="A306">
        <v>66933</v>
      </c>
      <c r="B306" s="1">
        <v>45930</v>
      </c>
      <c r="C306">
        <v>2</v>
      </c>
      <c r="D306" s="16" t="s">
        <v>376</v>
      </c>
      <c r="E306" t="s">
        <v>47</v>
      </c>
      <c r="F306" s="6">
        <v>1419</v>
      </c>
      <c r="G306" s="6">
        <v>2</v>
      </c>
      <c r="H306" s="6">
        <v>2</v>
      </c>
      <c r="I306" s="2">
        <v>5456018</v>
      </c>
      <c r="J306" s="2">
        <v>0</v>
      </c>
      <c r="K306" s="2">
        <v>15133659</v>
      </c>
      <c r="L306" s="2">
        <v>202480</v>
      </c>
      <c r="M306" s="2">
        <v>12095361</v>
      </c>
      <c r="N306" s="2">
        <v>11511992</v>
      </c>
      <c r="O306" s="2">
        <v>583369</v>
      </c>
      <c r="P306" s="2">
        <v>3039515</v>
      </c>
      <c r="Q306" s="5">
        <v>0.20080000000000001</v>
      </c>
      <c r="R306" t="s">
        <v>42</v>
      </c>
      <c r="S306" s="3">
        <v>1.7839263679281601</v>
      </c>
      <c r="T306" s="3">
        <v>3.5599145806928298</v>
      </c>
      <c r="U306" s="3">
        <v>0.570689433789897</v>
      </c>
      <c r="V306" s="3">
        <v>1.1224852997185899</v>
      </c>
      <c r="W306" s="3">
        <v>5.6304799580939799E-2</v>
      </c>
      <c r="X306" s="3">
        <v>0.31301216381617503</v>
      </c>
      <c r="Y306" s="3">
        <v>2.0148938235211902</v>
      </c>
      <c r="Z306" s="3">
        <v>0.55528595845060802</v>
      </c>
      <c r="AA306" s="3">
        <v>0</v>
      </c>
      <c r="AB306" s="3">
        <v>0</v>
      </c>
      <c r="AC306" s="3">
        <v>35.601965129516898</v>
      </c>
      <c r="AD306" s="3">
        <v>0</v>
      </c>
      <c r="AE306" s="3">
        <v>3.8547782793308598</v>
      </c>
      <c r="AF306" s="3">
        <v>0</v>
      </c>
      <c r="AG306" s="3">
        <v>0</v>
      </c>
      <c r="AH306" s="2">
        <v>350000</v>
      </c>
      <c r="AI306" s="3">
        <v>0</v>
      </c>
      <c r="AJ306" s="3">
        <v>0</v>
      </c>
      <c r="AL306">
        <f t="shared" si="4"/>
        <v>1</v>
      </c>
    </row>
    <row r="307" spans="1:38" ht="14.45" customHeight="1" x14ac:dyDescent="0.25">
      <c r="A307">
        <v>96761</v>
      </c>
      <c r="B307" s="1">
        <v>45930</v>
      </c>
      <c r="C307">
        <v>3</v>
      </c>
      <c r="D307" s="16" t="s">
        <v>377</v>
      </c>
      <c r="E307" t="s">
        <v>88</v>
      </c>
      <c r="F307" s="6">
        <v>13192</v>
      </c>
      <c r="G307" s="6">
        <v>46</v>
      </c>
      <c r="H307" s="6">
        <v>2</v>
      </c>
      <c r="I307" s="2">
        <v>114756196</v>
      </c>
      <c r="J307" s="2">
        <v>8124230</v>
      </c>
      <c r="K307" s="2">
        <v>198771524</v>
      </c>
      <c r="L307" s="2">
        <v>1607045</v>
      </c>
      <c r="M307" s="2">
        <v>183932461</v>
      </c>
      <c r="N307" s="2">
        <v>0</v>
      </c>
      <c r="O307" s="2">
        <v>0</v>
      </c>
      <c r="P307" s="2">
        <v>17726697</v>
      </c>
      <c r="Q307" s="5">
        <v>8.9200000000000002E-2</v>
      </c>
      <c r="R307" t="s">
        <v>42</v>
      </c>
      <c r="S307" s="3">
        <v>1.0779847251493999</v>
      </c>
      <c r="T307" s="3">
        <v>3.6072806216783202</v>
      </c>
      <c r="U307" s="3">
        <v>0.88048666078927496</v>
      </c>
      <c r="V307" s="3">
        <v>0.83215550295863805</v>
      </c>
      <c r="W307" s="3">
        <v>0.197723528584025</v>
      </c>
      <c r="X307" s="3">
        <v>0.54253453992148704</v>
      </c>
      <c r="Y307" s="3">
        <v>5.3870723914331</v>
      </c>
      <c r="Z307" s="3">
        <v>1.1555282972343901</v>
      </c>
      <c r="AA307" s="3">
        <v>45.830478176504101</v>
      </c>
      <c r="AB307" s="3">
        <v>45.830478176504101</v>
      </c>
      <c r="AC307" s="3">
        <v>7.9942467010516003</v>
      </c>
      <c r="AD307" s="3">
        <v>-20.6007639212201</v>
      </c>
      <c r="AE307" s="3">
        <v>0</v>
      </c>
      <c r="AF307" s="3">
        <v>0</v>
      </c>
      <c r="AG307" s="3">
        <v>0</v>
      </c>
      <c r="AH307" s="2">
        <v>44651002</v>
      </c>
      <c r="AI307" s="3">
        <v>16.0072290963173</v>
      </c>
      <c r="AJ307" s="3">
        <v>16.0072290963173</v>
      </c>
      <c r="AL307">
        <f t="shared" si="4"/>
        <v>1</v>
      </c>
    </row>
    <row r="308" spans="1:38" ht="14.45" customHeight="1" x14ac:dyDescent="0.25">
      <c r="A308">
        <v>18574</v>
      </c>
      <c r="B308" s="1">
        <v>45930</v>
      </c>
      <c r="C308">
        <v>1</v>
      </c>
      <c r="D308" s="16" t="s">
        <v>378</v>
      </c>
      <c r="E308" t="s">
        <v>179</v>
      </c>
      <c r="F308" s="6">
        <v>7462</v>
      </c>
      <c r="G308" s="6">
        <v>21</v>
      </c>
      <c r="H308" s="6">
        <v>1</v>
      </c>
      <c r="I308" s="2">
        <v>72432822</v>
      </c>
      <c r="J308" s="2">
        <v>3697014</v>
      </c>
      <c r="K308" s="2">
        <v>134285130</v>
      </c>
      <c r="L308" s="2">
        <v>-151390</v>
      </c>
      <c r="M308" s="2">
        <v>109674292</v>
      </c>
      <c r="N308" s="2">
        <v>102080114</v>
      </c>
      <c r="O308" s="2">
        <v>7594178</v>
      </c>
      <c r="P308" s="2">
        <v>24309547</v>
      </c>
      <c r="Q308" s="5">
        <v>0.18099999999999999</v>
      </c>
      <c r="R308" t="s">
        <v>42</v>
      </c>
      <c r="S308" s="3">
        <v>-0.150316966095452</v>
      </c>
      <c r="T308" s="3">
        <v>4.1062228309766402</v>
      </c>
      <c r="U308" s="3">
        <v>0.74532006001267703</v>
      </c>
      <c r="V308" s="3">
        <v>3.0359731117475999</v>
      </c>
      <c r="W308" s="3">
        <v>1.7579917016073201</v>
      </c>
      <c r="X308" s="3">
        <v>1.52617000066627</v>
      </c>
      <c r="Y308" s="3">
        <v>9.0459974428976402</v>
      </c>
      <c r="Z308" s="3">
        <v>3.9492138623562201</v>
      </c>
      <c r="AA308" s="3">
        <v>14.308580081726699</v>
      </c>
      <c r="AB308" s="3">
        <v>15.2080744244226</v>
      </c>
      <c r="AC308" s="3">
        <v>22.794061412458699</v>
      </c>
      <c r="AD308" s="3">
        <v>-0.26998034969553297</v>
      </c>
      <c r="AE308" s="3">
        <v>5.6552635425828601</v>
      </c>
      <c r="AF308" s="3">
        <v>0</v>
      </c>
      <c r="AG308" s="3">
        <v>0</v>
      </c>
      <c r="AH308" s="2">
        <v>17443617</v>
      </c>
      <c r="AI308" s="3">
        <v>0.48336153693032602</v>
      </c>
      <c r="AJ308" s="3">
        <v>1.1649908572957</v>
      </c>
      <c r="AL308">
        <f t="shared" si="4"/>
        <v>0</v>
      </c>
    </row>
    <row r="309" spans="1:38" ht="14.45" customHeight="1" x14ac:dyDescent="0.25">
      <c r="A309">
        <v>61425</v>
      </c>
      <c r="B309" s="1">
        <v>45930</v>
      </c>
      <c r="C309">
        <v>2</v>
      </c>
      <c r="D309" s="16" t="s">
        <v>379</v>
      </c>
      <c r="E309" t="s">
        <v>67</v>
      </c>
      <c r="F309" s="6">
        <v>448</v>
      </c>
      <c r="G309" s="6">
        <v>0</v>
      </c>
      <c r="H309" s="6">
        <v>3</v>
      </c>
      <c r="I309" s="2">
        <v>1438805</v>
      </c>
      <c r="J309" s="2">
        <v>0</v>
      </c>
      <c r="K309" s="2">
        <v>2693444</v>
      </c>
      <c r="L309" s="2">
        <v>37233</v>
      </c>
      <c r="M309" s="2">
        <v>2278088</v>
      </c>
      <c r="N309" s="2">
        <v>2278088</v>
      </c>
      <c r="O309" s="2">
        <v>0</v>
      </c>
      <c r="P309" s="2">
        <v>411725</v>
      </c>
      <c r="Q309" s="5">
        <v>0.15290000000000001</v>
      </c>
      <c r="R309" t="s">
        <v>42</v>
      </c>
      <c r="S309" s="3">
        <v>1.84314208871616</v>
      </c>
      <c r="T309" s="3">
        <v>4.9980619608204204</v>
      </c>
      <c r="U309" s="3">
        <v>0.63777252429734699</v>
      </c>
      <c r="V309" s="3">
        <v>0</v>
      </c>
      <c r="W309" s="3">
        <v>0</v>
      </c>
      <c r="X309" s="3">
        <v>0.77967479957325703</v>
      </c>
      <c r="Y309" s="3">
        <v>0</v>
      </c>
      <c r="Z309" s="3">
        <v>-0.59335721658874296</v>
      </c>
      <c r="AA309" s="3">
        <v>0</v>
      </c>
      <c r="AB309" s="3">
        <v>0</v>
      </c>
      <c r="AC309" s="3">
        <v>31.953736554389099</v>
      </c>
      <c r="AD309" s="3">
        <v>0</v>
      </c>
      <c r="AE309" s="3">
        <v>0</v>
      </c>
      <c r="AF309" s="3">
        <v>0</v>
      </c>
      <c r="AG309" s="3">
        <v>0</v>
      </c>
      <c r="AH309" s="2">
        <v>20000</v>
      </c>
      <c r="AI309" s="3">
        <v>0</v>
      </c>
      <c r="AJ309" s="3">
        <v>0</v>
      </c>
      <c r="AL309">
        <f t="shared" si="4"/>
        <v>1</v>
      </c>
    </row>
    <row r="310" spans="1:38" ht="14.45" customHeight="1" x14ac:dyDescent="0.25">
      <c r="A310">
        <v>97100</v>
      </c>
      <c r="B310" s="1">
        <v>45930</v>
      </c>
      <c r="C310">
        <v>3</v>
      </c>
      <c r="D310" s="16" t="s">
        <v>380</v>
      </c>
      <c r="E310" t="s">
        <v>67</v>
      </c>
      <c r="F310" s="6">
        <v>1658</v>
      </c>
      <c r="G310" s="6">
        <v>3</v>
      </c>
      <c r="H310" s="6">
        <v>0</v>
      </c>
      <c r="I310" s="2">
        <v>5161989</v>
      </c>
      <c r="J310" s="2">
        <v>0</v>
      </c>
      <c r="K310" s="2">
        <v>25408376</v>
      </c>
      <c r="L310" s="2">
        <v>293569</v>
      </c>
      <c r="M310" s="2">
        <v>21543205</v>
      </c>
      <c r="N310" s="2">
        <v>0</v>
      </c>
      <c r="O310" s="2">
        <v>0</v>
      </c>
      <c r="P310" s="2">
        <v>3818280</v>
      </c>
      <c r="Q310" s="5">
        <v>0.15029999999999999</v>
      </c>
      <c r="R310" t="s">
        <v>42</v>
      </c>
      <c r="S310" s="3">
        <v>1.54053660624879</v>
      </c>
      <c r="T310" s="3">
        <v>3.10197445650731</v>
      </c>
      <c r="U310" s="3">
        <v>0.53524638362930699</v>
      </c>
      <c r="V310" s="3">
        <v>0.165401359824672</v>
      </c>
      <c r="W310" s="3">
        <v>0.146978228740898</v>
      </c>
      <c r="X310" s="3">
        <v>0.43969485405722503</v>
      </c>
      <c r="Y310" s="3">
        <v>0.22360853578050899</v>
      </c>
      <c r="Z310" s="3">
        <v>0</v>
      </c>
      <c r="AA310" s="3">
        <v>0</v>
      </c>
      <c r="AB310" s="3">
        <v>0</v>
      </c>
      <c r="AC310" s="3">
        <v>25.0215834337464</v>
      </c>
      <c r="AD310" s="3">
        <v>0</v>
      </c>
      <c r="AE310" s="3">
        <v>0</v>
      </c>
      <c r="AF310" s="3">
        <v>0</v>
      </c>
      <c r="AG310" s="3">
        <v>0</v>
      </c>
      <c r="AH310" s="2">
        <v>0</v>
      </c>
      <c r="AI310" s="3">
        <v>0</v>
      </c>
      <c r="AJ310" s="3">
        <v>0</v>
      </c>
      <c r="AL310">
        <f t="shared" si="4"/>
        <v>1</v>
      </c>
    </row>
    <row r="311" spans="1:38" ht="14.45" customHeight="1" x14ac:dyDescent="0.25">
      <c r="A311">
        <v>65906</v>
      </c>
      <c r="B311" s="1">
        <v>45930</v>
      </c>
      <c r="C311">
        <v>2</v>
      </c>
      <c r="D311" s="16" t="s">
        <v>381</v>
      </c>
      <c r="E311" t="s">
        <v>67</v>
      </c>
      <c r="F311" s="6">
        <v>424</v>
      </c>
      <c r="G311" s="6">
        <v>0</v>
      </c>
      <c r="H311" s="6">
        <v>3</v>
      </c>
      <c r="I311" s="2">
        <v>1364999</v>
      </c>
      <c r="J311" s="2">
        <v>0</v>
      </c>
      <c r="K311" s="2">
        <v>1974001</v>
      </c>
      <c r="L311" s="2">
        <v>16367</v>
      </c>
      <c r="M311" s="2">
        <v>1556414</v>
      </c>
      <c r="N311" s="2">
        <v>1556414</v>
      </c>
      <c r="O311" s="2">
        <v>0</v>
      </c>
      <c r="P311" s="2">
        <v>403974</v>
      </c>
      <c r="Q311" s="5">
        <v>0.2046</v>
      </c>
      <c r="R311" t="s">
        <v>42</v>
      </c>
      <c r="S311" s="3">
        <v>1.1055043369616699</v>
      </c>
      <c r="T311" s="3">
        <v>5.5583220744737902</v>
      </c>
      <c r="U311" s="3">
        <v>0.80411939298195201</v>
      </c>
      <c r="V311" s="3">
        <v>7.6377345331388504</v>
      </c>
      <c r="W311" s="3">
        <v>6.4370743128749499</v>
      </c>
      <c r="X311" s="3">
        <v>3.24139431603979</v>
      </c>
      <c r="Y311" s="3">
        <v>25.807353938619801</v>
      </c>
      <c r="Z311" s="3">
        <v>-9.3817918974983497E-2</v>
      </c>
      <c r="AA311" s="3">
        <v>0</v>
      </c>
      <c r="AB311" s="3">
        <v>0</v>
      </c>
      <c r="AC311" s="3">
        <v>29.223693402384299</v>
      </c>
      <c r="AD311" s="3">
        <v>0</v>
      </c>
      <c r="AE311" s="3">
        <v>0</v>
      </c>
      <c r="AF311" s="3">
        <v>0</v>
      </c>
      <c r="AG311" s="3">
        <v>0</v>
      </c>
      <c r="AH311" s="2">
        <v>0</v>
      </c>
      <c r="AI311" s="3">
        <v>0</v>
      </c>
      <c r="AJ311" s="3">
        <v>0</v>
      </c>
      <c r="AL311">
        <f t="shared" si="4"/>
        <v>1</v>
      </c>
    </row>
    <row r="312" spans="1:38" ht="14.45" customHeight="1" x14ac:dyDescent="0.25">
      <c r="A312">
        <v>17955</v>
      </c>
      <c r="B312" s="1">
        <v>45930</v>
      </c>
      <c r="C312">
        <v>1</v>
      </c>
      <c r="D312" s="16" t="s">
        <v>382</v>
      </c>
      <c r="E312" t="s">
        <v>55</v>
      </c>
      <c r="F312" s="6">
        <v>2561</v>
      </c>
      <c r="G312" s="6">
        <v>11</v>
      </c>
      <c r="H312" s="6">
        <v>0</v>
      </c>
      <c r="I312" s="2">
        <v>19061111</v>
      </c>
      <c r="J312" s="2">
        <v>0</v>
      </c>
      <c r="K312" s="2">
        <v>38336427</v>
      </c>
      <c r="L312" s="2">
        <v>105225</v>
      </c>
      <c r="M312" s="2">
        <v>34628257</v>
      </c>
      <c r="N312" s="2">
        <v>32755918</v>
      </c>
      <c r="O312" s="2">
        <v>1872339</v>
      </c>
      <c r="P312" s="2">
        <v>3409495</v>
      </c>
      <c r="Q312" s="5">
        <v>9.06E-2</v>
      </c>
      <c r="R312" t="s">
        <v>42</v>
      </c>
      <c r="S312" s="3">
        <v>0.36597046459233101</v>
      </c>
      <c r="T312" s="3">
        <v>4.11268026273462</v>
      </c>
      <c r="U312" s="3">
        <v>0.85933222107364904</v>
      </c>
      <c r="V312" s="3">
        <v>1.2834299112995</v>
      </c>
      <c r="W312" s="3">
        <v>0.96388925073674903</v>
      </c>
      <c r="X312" s="3">
        <v>0.71822151395057698</v>
      </c>
      <c r="Y312" s="3">
        <v>7.1751388402094696</v>
      </c>
      <c r="Z312" s="3">
        <v>0.94081381553573196</v>
      </c>
      <c r="AA312" s="3">
        <v>0</v>
      </c>
      <c r="AB312" s="3">
        <v>0</v>
      </c>
      <c r="AC312" s="3">
        <v>44.716326850178298</v>
      </c>
      <c r="AD312" s="3">
        <v>0</v>
      </c>
      <c r="AE312" s="3">
        <v>4.8839684512069903</v>
      </c>
      <c r="AF312" s="3">
        <v>0</v>
      </c>
      <c r="AG312" s="3">
        <v>-7.4204537622140502E-3</v>
      </c>
      <c r="AH312" s="2">
        <v>1400000</v>
      </c>
      <c r="AI312" s="3">
        <v>0</v>
      </c>
      <c r="AJ312" s="3">
        <v>0</v>
      </c>
      <c r="AL312">
        <f t="shared" si="4"/>
        <v>1</v>
      </c>
    </row>
    <row r="313" spans="1:38" ht="14.45" customHeight="1" x14ac:dyDescent="0.25">
      <c r="A313">
        <v>64186</v>
      </c>
      <c r="B313" s="1">
        <v>45930</v>
      </c>
      <c r="C313">
        <v>2</v>
      </c>
      <c r="D313" s="16" t="s">
        <v>383</v>
      </c>
      <c r="E313" t="s">
        <v>127</v>
      </c>
      <c r="F313" s="6">
        <v>778</v>
      </c>
      <c r="G313" s="6">
        <v>2</v>
      </c>
      <c r="H313" s="6">
        <v>2</v>
      </c>
      <c r="I313" s="2">
        <v>6445374</v>
      </c>
      <c r="J313" s="2">
        <v>0</v>
      </c>
      <c r="K313" s="2">
        <v>11280613</v>
      </c>
      <c r="L313" s="2">
        <v>143463</v>
      </c>
      <c r="M313" s="2">
        <v>9192320</v>
      </c>
      <c r="N313" s="2">
        <v>8859739</v>
      </c>
      <c r="O313" s="2">
        <v>332581</v>
      </c>
      <c r="P313" s="2">
        <v>2043203</v>
      </c>
      <c r="Q313" s="5">
        <v>0.18110000000000001</v>
      </c>
      <c r="R313" t="s">
        <v>42</v>
      </c>
      <c r="S313" s="3">
        <v>1.6956879914238701</v>
      </c>
      <c r="T313" s="3">
        <v>4.8929019489750498</v>
      </c>
      <c r="U313" s="3">
        <v>0.64210667202034399</v>
      </c>
      <c r="V313" s="3">
        <v>0.34551912736173301</v>
      </c>
      <c r="W313" s="3">
        <v>0.34551912736173301</v>
      </c>
      <c r="X313" s="3">
        <v>0.61610078794496603</v>
      </c>
      <c r="Y313" s="3">
        <v>1.08995532994029</v>
      </c>
      <c r="Z313" s="3">
        <v>0</v>
      </c>
      <c r="AA313" s="3">
        <v>0</v>
      </c>
      <c r="AB313" s="3">
        <v>0</v>
      </c>
      <c r="AC313" s="3">
        <v>30.733737608053701</v>
      </c>
      <c r="AD313" s="3">
        <v>0</v>
      </c>
      <c r="AE313" s="3">
        <v>2.9482529007953699</v>
      </c>
      <c r="AF313" s="3">
        <v>0</v>
      </c>
      <c r="AG313" s="3">
        <v>-1.21906633848913</v>
      </c>
      <c r="AH313" s="2">
        <v>250000</v>
      </c>
      <c r="AI313" s="3">
        <v>0.611784536338288</v>
      </c>
      <c r="AJ313" s="3">
        <v>0.611784536338288</v>
      </c>
      <c r="AL313">
        <f t="shared" si="4"/>
        <v>1</v>
      </c>
    </row>
    <row r="314" spans="1:38" ht="14.45" customHeight="1" x14ac:dyDescent="0.25">
      <c r="A314">
        <v>4584</v>
      </c>
      <c r="B314" s="1">
        <v>45930</v>
      </c>
      <c r="C314">
        <v>1</v>
      </c>
      <c r="D314" s="16" t="s">
        <v>384</v>
      </c>
      <c r="E314" t="s">
        <v>55</v>
      </c>
      <c r="F314" s="6">
        <v>94184</v>
      </c>
      <c r="G314" s="6">
        <v>231</v>
      </c>
      <c r="H314" s="6">
        <v>35</v>
      </c>
      <c r="I314" s="2">
        <v>1768117022</v>
      </c>
      <c r="J314" s="2">
        <v>128306476</v>
      </c>
      <c r="K314" s="2">
        <v>2540235239</v>
      </c>
      <c r="L314" s="2">
        <v>8859102</v>
      </c>
      <c r="M314" s="2">
        <v>2157558260</v>
      </c>
      <c r="N314" s="2">
        <v>1979313805</v>
      </c>
      <c r="O314" s="2">
        <v>178244455</v>
      </c>
      <c r="P314" s="2">
        <v>344707985</v>
      </c>
      <c r="Q314" s="5">
        <v>0.1356</v>
      </c>
      <c r="R314" t="s">
        <v>42</v>
      </c>
      <c r="S314" s="3">
        <v>0.465001658848336</v>
      </c>
      <c r="T314" s="3">
        <v>2.00858689056238</v>
      </c>
      <c r="U314" s="3">
        <v>0.74112851089371801</v>
      </c>
      <c r="V314" s="3">
        <v>0.987624449214765</v>
      </c>
      <c r="W314" s="3">
        <v>0.42068810533740802</v>
      </c>
      <c r="X314" s="3">
        <v>0.44194105383144699</v>
      </c>
      <c r="Y314" s="3">
        <v>5.0658402937779297</v>
      </c>
      <c r="Z314" s="3">
        <v>1.3519016683062901</v>
      </c>
      <c r="AA314" s="3">
        <v>37.142652207490897</v>
      </c>
      <c r="AB314" s="3">
        <v>37.221788175287003</v>
      </c>
      <c r="AC314" s="3">
        <v>7.6842414042268903</v>
      </c>
      <c r="AD314" s="3">
        <v>-13.8568777279702</v>
      </c>
      <c r="AE314" s="3">
        <v>7.0168483714983996</v>
      </c>
      <c r="AF314" s="3">
        <v>3.1493146292818599</v>
      </c>
      <c r="AG314" s="3">
        <v>0</v>
      </c>
      <c r="AH314" s="2">
        <v>906655551</v>
      </c>
      <c r="AI314" s="3">
        <v>0</v>
      </c>
      <c r="AJ314" s="3">
        <v>0</v>
      </c>
      <c r="AL314">
        <f t="shared" si="4"/>
        <v>1</v>
      </c>
    </row>
    <row r="315" spans="1:38" ht="14.45" customHeight="1" x14ac:dyDescent="0.25">
      <c r="A315">
        <v>62543</v>
      </c>
      <c r="B315" s="1">
        <v>45930</v>
      </c>
      <c r="C315">
        <v>2</v>
      </c>
      <c r="D315" s="16" t="s">
        <v>385</v>
      </c>
      <c r="E315" t="s">
        <v>84</v>
      </c>
      <c r="F315" s="6">
        <v>2572</v>
      </c>
      <c r="G315" s="6">
        <v>5</v>
      </c>
      <c r="H315" s="6">
        <v>1</v>
      </c>
      <c r="I315" s="2">
        <v>7181861</v>
      </c>
      <c r="J315" s="2">
        <v>0</v>
      </c>
      <c r="K315" s="2">
        <v>40570275</v>
      </c>
      <c r="L315" s="2">
        <v>651091</v>
      </c>
      <c r="M315" s="2">
        <v>32725029</v>
      </c>
      <c r="N315" s="2">
        <v>32380887</v>
      </c>
      <c r="O315" s="2">
        <v>344142</v>
      </c>
      <c r="P315" s="2">
        <v>7669963</v>
      </c>
      <c r="Q315" s="5">
        <v>0.189</v>
      </c>
      <c r="R315" t="s">
        <v>42</v>
      </c>
      <c r="S315" s="3">
        <v>2.1397965217966401</v>
      </c>
      <c r="T315" s="3">
        <v>3.62561341606221</v>
      </c>
      <c r="U315" s="3">
        <v>0.46771863102901201</v>
      </c>
      <c r="V315" s="3">
        <v>1.8553686850803699</v>
      </c>
      <c r="W315" s="3">
        <v>6.3423672499370295E-2</v>
      </c>
      <c r="X315" s="3">
        <v>0.33637520971235702</v>
      </c>
      <c r="Y315" s="3">
        <v>1.7372965162934899</v>
      </c>
      <c r="Z315" s="3">
        <v>0.19741946603914501</v>
      </c>
      <c r="AA315" s="3">
        <v>0</v>
      </c>
      <c r="AB315" s="3">
        <v>0</v>
      </c>
      <c r="AC315" s="3">
        <v>41.242934636257701</v>
      </c>
      <c r="AD315" s="3">
        <v>0</v>
      </c>
      <c r="AE315" s="3">
        <v>0.84826144264489201</v>
      </c>
      <c r="AF315" s="3">
        <v>0</v>
      </c>
      <c r="AG315" s="3">
        <v>-0.247849957033691</v>
      </c>
      <c r="AH315" s="2">
        <v>1000000</v>
      </c>
      <c r="AI315" s="3">
        <v>1.30378725425403E-3</v>
      </c>
      <c r="AJ315" s="3">
        <v>1.0275668865677701</v>
      </c>
      <c r="AL315">
        <f t="shared" si="4"/>
        <v>1</v>
      </c>
    </row>
    <row r="316" spans="1:38" ht="14.45" customHeight="1" x14ac:dyDescent="0.25">
      <c r="A316">
        <v>68617</v>
      </c>
      <c r="B316" s="1">
        <v>45930</v>
      </c>
      <c r="C316">
        <v>2</v>
      </c>
      <c r="D316" s="16" t="s">
        <v>386</v>
      </c>
      <c r="E316" t="s">
        <v>114</v>
      </c>
      <c r="F316" s="6">
        <v>17770</v>
      </c>
      <c r="G316" s="6">
        <v>45</v>
      </c>
      <c r="H316" s="6">
        <v>3</v>
      </c>
      <c r="I316" s="2">
        <v>88659313</v>
      </c>
      <c r="J316" s="2">
        <v>0</v>
      </c>
      <c r="K316" s="2">
        <v>205316695</v>
      </c>
      <c r="L316" s="2">
        <v>429854</v>
      </c>
      <c r="M316" s="2">
        <v>175664092</v>
      </c>
      <c r="N316" s="2">
        <v>160411624</v>
      </c>
      <c r="O316" s="2">
        <v>15252468</v>
      </c>
      <c r="P316" s="2">
        <v>27893759</v>
      </c>
      <c r="Q316" s="5">
        <v>0.1358</v>
      </c>
      <c r="R316" t="s">
        <v>42</v>
      </c>
      <c r="S316" s="3">
        <v>0.27914859367216399</v>
      </c>
      <c r="T316" s="3">
        <v>3.3968220006009102</v>
      </c>
      <c r="U316" s="3">
        <v>0.89438701656610398</v>
      </c>
      <c r="V316" s="3">
        <v>2.0393864319702102</v>
      </c>
      <c r="W316" s="3">
        <v>1.0271250353586701</v>
      </c>
      <c r="X316" s="3">
        <v>0.85608603802287497</v>
      </c>
      <c r="Y316" s="3">
        <v>6.4821166627273197</v>
      </c>
      <c r="Z316" s="3">
        <v>1.7057148876922601</v>
      </c>
      <c r="AA316" s="3">
        <v>0</v>
      </c>
      <c r="AB316" s="3">
        <v>0</v>
      </c>
      <c r="AC316" s="3">
        <v>22.631205416588301</v>
      </c>
      <c r="AD316" s="3">
        <v>0</v>
      </c>
      <c r="AE316" s="3">
        <v>7.4287519580421799</v>
      </c>
      <c r="AF316" s="3">
        <v>0</v>
      </c>
      <c r="AG316" s="3">
        <v>-5.0728193356800698E-3</v>
      </c>
      <c r="AH316" s="2">
        <v>17000000</v>
      </c>
      <c r="AI316" s="3">
        <v>1.7925156663180501E-2</v>
      </c>
      <c r="AJ316" s="3">
        <v>1.7925156663180501E-2</v>
      </c>
      <c r="AL316">
        <f t="shared" si="4"/>
        <v>1</v>
      </c>
    </row>
    <row r="317" spans="1:38" ht="14.45" customHeight="1" x14ac:dyDescent="0.25">
      <c r="A317">
        <v>68583</v>
      </c>
      <c r="B317" s="1">
        <v>45930</v>
      </c>
      <c r="C317">
        <v>2</v>
      </c>
      <c r="D317" s="16" t="s">
        <v>387</v>
      </c>
      <c r="E317" t="s">
        <v>139</v>
      </c>
      <c r="F317" s="6">
        <v>86725</v>
      </c>
      <c r="G317" s="6">
        <v>270</v>
      </c>
      <c r="H317" s="6">
        <v>4</v>
      </c>
      <c r="I317" s="2">
        <v>1126332367</v>
      </c>
      <c r="J317" s="2">
        <v>101879649</v>
      </c>
      <c r="K317" s="2">
        <v>1377835914</v>
      </c>
      <c r="L317" s="2">
        <v>9589553</v>
      </c>
      <c r="M317" s="2">
        <v>1236891115</v>
      </c>
      <c r="N317" s="2">
        <v>1160420293</v>
      </c>
      <c r="O317" s="2">
        <v>76470822</v>
      </c>
      <c r="P317" s="2">
        <v>135941964</v>
      </c>
      <c r="Q317" s="5">
        <v>9.8699999999999996E-2</v>
      </c>
      <c r="R317" t="s">
        <v>42</v>
      </c>
      <c r="S317" s="3">
        <v>0.92798210126105496</v>
      </c>
      <c r="T317" s="3">
        <v>3.4792254176452899</v>
      </c>
      <c r="U317" s="3">
        <v>0.767377237887506</v>
      </c>
      <c r="V317" s="3">
        <v>0.84620359666890399</v>
      </c>
      <c r="W317" s="3">
        <v>0.37511174532375002</v>
      </c>
      <c r="X317" s="3">
        <v>0.47055746201422999</v>
      </c>
      <c r="Y317" s="3">
        <v>7.0111279251490002</v>
      </c>
      <c r="Z317" s="3">
        <v>1.5130088895876199</v>
      </c>
      <c r="AA317" s="3">
        <v>72.856630201399796</v>
      </c>
      <c r="AB317" s="3">
        <v>74.943487648891093</v>
      </c>
      <c r="AC317" s="3">
        <v>6.0452752866768398</v>
      </c>
      <c r="AD317" s="3">
        <v>-7.7099423103818001</v>
      </c>
      <c r="AE317" s="3">
        <v>5.5500674080992196</v>
      </c>
      <c r="AF317" s="3">
        <v>1.5120329487942199</v>
      </c>
      <c r="AG317" s="3">
        <v>0</v>
      </c>
      <c r="AH317" s="2">
        <v>395054167</v>
      </c>
      <c r="AI317" s="3">
        <v>0</v>
      </c>
      <c r="AJ317" s="3">
        <v>0</v>
      </c>
      <c r="AL317">
        <f t="shared" si="4"/>
        <v>1</v>
      </c>
    </row>
    <row r="318" spans="1:38" ht="14.45" customHeight="1" x14ac:dyDescent="0.25">
      <c r="A318">
        <v>8801</v>
      </c>
      <c r="B318" s="1">
        <v>45930</v>
      </c>
      <c r="C318">
        <v>1</v>
      </c>
      <c r="D318" s="16" t="s">
        <v>388</v>
      </c>
      <c r="E318" t="s">
        <v>317</v>
      </c>
      <c r="F318" s="6">
        <v>2987</v>
      </c>
      <c r="G318" s="6">
        <v>6</v>
      </c>
      <c r="H318" s="6">
        <v>1</v>
      </c>
      <c r="I318" s="2">
        <v>21091119</v>
      </c>
      <c r="J318" s="2">
        <v>573452</v>
      </c>
      <c r="K318" s="2">
        <v>32011763</v>
      </c>
      <c r="L318" s="2">
        <v>337034</v>
      </c>
      <c r="M318" s="2">
        <v>28440970</v>
      </c>
      <c r="N318" s="2">
        <v>26420676</v>
      </c>
      <c r="O318" s="2">
        <v>2020294</v>
      </c>
      <c r="P318" s="2">
        <v>3437760</v>
      </c>
      <c r="Q318" s="5">
        <v>0.10730000000000001</v>
      </c>
      <c r="R318" t="s">
        <v>42</v>
      </c>
      <c r="S318" s="3">
        <v>1.40379230805459</v>
      </c>
      <c r="T318" s="3">
        <v>4.41185323032661</v>
      </c>
      <c r="U318" s="3">
        <v>0.68532997000388696</v>
      </c>
      <c r="V318" s="3">
        <v>4.4596163911454898</v>
      </c>
      <c r="W318" s="3">
        <v>2.8226525107558298</v>
      </c>
      <c r="X318" s="3">
        <v>0.7609363922322</v>
      </c>
      <c r="Y318" s="3">
        <v>27.360345108442701</v>
      </c>
      <c r="Z318" s="3">
        <v>0.49026110025132602</v>
      </c>
      <c r="AA318" s="3">
        <v>0</v>
      </c>
      <c r="AB318" s="3">
        <v>16.680978311458599</v>
      </c>
      <c r="AC318" s="3">
        <v>26.192899778747002</v>
      </c>
      <c r="AD318" s="3">
        <v>0</v>
      </c>
      <c r="AE318" s="3">
        <v>6.3110988295146404</v>
      </c>
      <c r="AF318" s="3">
        <v>0</v>
      </c>
      <c r="AG318" s="3">
        <v>0</v>
      </c>
      <c r="AH318" s="2">
        <v>3000000</v>
      </c>
      <c r="AI318" s="3">
        <v>2.9088708926743001</v>
      </c>
      <c r="AJ318" s="3">
        <v>2.9088708926743001</v>
      </c>
      <c r="AL318">
        <f t="shared" si="4"/>
        <v>1</v>
      </c>
    </row>
    <row r="319" spans="1:38" ht="14.45" customHeight="1" x14ac:dyDescent="0.25">
      <c r="A319">
        <v>4915</v>
      </c>
      <c r="B319" s="1">
        <v>45930</v>
      </c>
      <c r="C319">
        <v>1</v>
      </c>
      <c r="D319" s="16" t="s">
        <v>389</v>
      </c>
      <c r="E319" t="s">
        <v>163</v>
      </c>
      <c r="F319" s="6">
        <v>34306</v>
      </c>
      <c r="G319" s="6">
        <v>85</v>
      </c>
      <c r="H319" s="6">
        <v>10</v>
      </c>
      <c r="I319" s="2">
        <v>275192908</v>
      </c>
      <c r="J319" s="2">
        <v>125304435</v>
      </c>
      <c r="K319" s="2">
        <v>389926021</v>
      </c>
      <c r="L319" s="2">
        <v>572724</v>
      </c>
      <c r="M319" s="2">
        <v>287024953</v>
      </c>
      <c r="N319" s="2">
        <v>269022821</v>
      </c>
      <c r="O319" s="2">
        <v>18002132</v>
      </c>
      <c r="P319" s="2">
        <v>61089407</v>
      </c>
      <c r="Q319" s="5">
        <v>0.15659999999999999</v>
      </c>
      <c r="R319" t="s">
        <v>42</v>
      </c>
      <c r="S319" s="3">
        <v>0.195840225805294</v>
      </c>
      <c r="T319" s="3">
        <v>3.4364539113433499</v>
      </c>
      <c r="U319" s="3">
        <v>0.85287329905946696</v>
      </c>
      <c r="V319" s="3">
        <v>2.4944865221599399</v>
      </c>
      <c r="W319" s="3">
        <v>1.7452909796643501</v>
      </c>
      <c r="X319" s="3">
        <v>1.9752158729323099</v>
      </c>
      <c r="Y319" s="3">
        <v>11.2370545682331</v>
      </c>
      <c r="Z319" s="3">
        <v>2.5121229282844402</v>
      </c>
      <c r="AA319" s="3">
        <v>196.22494125700101</v>
      </c>
      <c r="AB319" s="3">
        <v>205.116469701531</v>
      </c>
      <c r="AC319" s="3">
        <v>4.63500126348326</v>
      </c>
      <c r="AD319" s="3">
        <v>-6.8705823253448797</v>
      </c>
      <c r="AE319" s="3">
        <v>4.61680704299547</v>
      </c>
      <c r="AF319" s="3">
        <v>18.080352734397302</v>
      </c>
      <c r="AG319" s="3">
        <v>0</v>
      </c>
      <c r="AH319" s="2">
        <v>57119014</v>
      </c>
      <c r="AI319" s="3">
        <v>0.92152801548720198</v>
      </c>
      <c r="AJ319" s="3">
        <v>0.92152801548720198</v>
      </c>
      <c r="AL319">
        <f t="shared" si="4"/>
        <v>1</v>
      </c>
    </row>
    <row r="320" spans="1:38" ht="14.45" customHeight="1" x14ac:dyDescent="0.25">
      <c r="A320">
        <v>11658</v>
      </c>
      <c r="B320" s="1">
        <v>45930</v>
      </c>
      <c r="C320">
        <v>1</v>
      </c>
      <c r="D320" s="16" t="s">
        <v>390</v>
      </c>
      <c r="E320" t="s">
        <v>80</v>
      </c>
      <c r="F320" s="6">
        <v>96</v>
      </c>
      <c r="G320" s="6">
        <v>0</v>
      </c>
      <c r="H320" s="6">
        <v>0</v>
      </c>
      <c r="I320" s="2">
        <v>15568</v>
      </c>
      <c r="J320" s="2">
        <v>0</v>
      </c>
      <c r="K320" s="2">
        <v>592376</v>
      </c>
      <c r="L320" s="2">
        <v>12458</v>
      </c>
      <c r="M320" s="2">
        <v>441379</v>
      </c>
      <c r="N320" s="2">
        <v>441379</v>
      </c>
      <c r="O320" s="2">
        <v>0</v>
      </c>
      <c r="P320" s="2">
        <v>150720</v>
      </c>
      <c r="Q320" s="5">
        <v>0.25440000000000002</v>
      </c>
      <c r="R320" t="s">
        <v>42</v>
      </c>
      <c r="S320" s="3">
        <v>2.80407488937206</v>
      </c>
      <c r="T320" s="3">
        <v>2.956005419981</v>
      </c>
      <c r="U320" s="3">
        <v>5.1397243584862598E-2</v>
      </c>
      <c r="V320" s="3">
        <v>0</v>
      </c>
      <c r="W320" s="3">
        <v>0</v>
      </c>
      <c r="X320" s="3">
        <v>19.739208633093501</v>
      </c>
      <c r="Y320" s="3">
        <v>0</v>
      </c>
      <c r="Z320" s="3">
        <v>0</v>
      </c>
      <c r="AA320" s="3">
        <v>0</v>
      </c>
      <c r="AB320" s="3">
        <v>0</v>
      </c>
      <c r="AC320" s="3">
        <v>96.722352019663205</v>
      </c>
      <c r="AD320" s="3">
        <v>0</v>
      </c>
      <c r="AE320" s="3">
        <v>0</v>
      </c>
      <c r="AF320" s="3">
        <v>0</v>
      </c>
      <c r="AG320" s="3">
        <v>0</v>
      </c>
      <c r="AH320" s="2">
        <v>0</v>
      </c>
      <c r="AI320" s="3">
        <v>0</v>
      </c>
      <c r="AJ320" s="3">
        <v>0</v>
      </c>
      <c r="AL320">
        <f t="shared" si="4"/>
        <v>1</v>
      </c>
    </row>
    <row r="321" spans="1:38" ht="14.45" customHeight="1" x14ac:dyDescent="0.25">
      <c r="A321">
        <v>66537</v>
      </c>
      <c r="B321" s="1">
        <v>45930</v>
      </c>
      <c r="C321">
        <v>2</v>
      </c>
      <c r="D321" s="16" t="s">
        <v>391</v>
      </c>
      <c r="E321" t="s">
        <v>53</v>
      </c>
      <c r="F321" s="6">
        <v>5873</v>
      </c>
      <c r="G321" s="6">
        <v>23</v>
      </c>
      <c r="H321" s="6">
        <v>4</v>
      </c>
      <c r="I321" s="2">
        <v>54800036</v>
      </c>
      <c r="J321" s="2">
        <v>1222954</v>
      </c>
      <c r="K321" s="2">
        <v>64853094</v>
      </c>
      <c r="L321" s="2">
        <v>225009</v>
      </c>
      <c r="M321" s="2">
        <v>56607020</v>
      </c>
      <c r="N321" s="2">
        <v>54583799</v>
      </c>
      <c r="O321" s="2">
        <v>2023221</v>
      </c>
      <c r="P321" s="2">
        <v>7856819</v>
      </c>
      <c r="Q321" s="5">
        <v>0.1211</v>
      </c>
      <c r="R321" t="s">
        <v>42</v>
      </c>
      <c r="S321" s="3">
        <v>0.46260244730960698</v>
      </c>
      <c r="T321" s="3">
        <v>4.5360488121044797</v>
      </c>
      <c r="U321" s="3">
        <v>0.83002815450868495</v>
      </c>
      <c r="V321" s="3">
        <v>2.3810823773911398</v>
      </c>
      <c r="W321" s="3">
        <v>1.22590430415046</v>
      </c>
      <c r="X321" s="3">
        <v>0.77243562394739995</v>
      </c>
      <c r="Y321" s="3">
        <v>16.607662719479698</v>
      </c>
      <c r="Z321" s="3">
        <v>2.4242890156945198</v>
      </c>
      <c r="AA321" s="3">
        <v>15.563856059303401</v>
      </c>
      <c r="AB321" s="3">
        <v>15.5655106729581</v>
      </c>
      <c r="AC321" s="3">
        <v>9.5191649607341802</v>
      </c>
      <c r="AD321" s="3">
        <v>-0.20003006305732601</v>
      </c>
      <c r="AE321" s="3">
        <v>3.1196984988873502</v>
      </c>
      <c r="AF321" s="3">
        <v>0</v>
      </c>
      <c r="AG321" s="3">
        <v>-0.15485911028369101</v>
      </c>
      <c r="AH321" s="2">
        <v>7000000</v>
      </c>
      <c r="AI321" s="3">
        <v>6.3638986719688996E-3</v>
      </c>
      <c r="AJ321" s="3">
        <v>6.3638986719688996E-3</v>
      </c>
      <c r="AL321">
        <f t="shared" si="4"/>
        <v>1</v>
      </c>
    </row>
    <row r="322" spans="1:38" ht="14.45" customHeight="1" x14ac:dyDescent="0.25">
      <c r="A322">
        <v>22953</v>
      </c>
      <c r="B322" s="1">
        <v>45930</v>
      </c>
      <c r="C322">
        <v>1</v>
      </c>
      <c r="D322" s="16" t="s">
        <v>392</v>
      </c>
      <c r="E322" t="s">
        <v>59</v>
      </c>
      <c r="F322" s="6">
        <v>573</v>
      </c>
      <c r="G322" s="6">
        <v>1</v>
      </c>
      <c r="H322" s="6">
        <v>1</v>
      </c>
      <c r="I322" s="2">
        <v>1497253</v>
      </c>
      <c r="J322" s="2">
        <v>0</v>
      </c>
      <c r="K322" s="2">
        <v>4499148</v>
      </c>
      <c r="L322" s="2">
        <v>39769</v>
      </c>
      <c r="M322" s="2">
        <v>2828823</v>
      </c>
      <c r="N322" s="2">
        <v>2828823</v>
      </c>
      <c r="O322" s="2">
        <v>0</v>
      </c>
      <c r="P322" s="2">
        <v>1654143</v>
      </c>
      <c r="Q322" s="5">
        <v>0.36770000000000003</v>
      </c>
      <c r="R322" t="s">
        <v>42</v>
      </c>
      <c r="S322" s="3">
        <v>1.1785638821691</v>
      </c>
      <c r="T322" s="3">
        <v>4.1641661932437</v>
      </c>
      <c r="U322" s="3">
        <v>0.66773551833509504</v>
      </c>
      <c r="V322" s="3">
        <v>3.6225006728989699</v>
      </c>
      <c r="W322" s="3">
        <v>1.37104417222741</v>
      </c>
      <c r="X322" s="3">
        <v>1.0743007360813399</v>
      </c>
      <c r="Y322" s="3">
        <v>3.27891844900955</v>
      </c>
      <c r="Z322" s="3">
        <v>0.35329472723942201</v>
      </c>
      <c r="AA322" s="3">
        <v>0</v>
      </c>
      <c r="AB322" s="3">
        <v>0</v>
      </c>
      <c r="AC322" s="3">
        <v>65.887652506652401</v>
      </c>
      <c r="AD322" s="3">
        <v>0</v>
      </c>
      <c r="AE322" s="3">
        <v>0</v>
      </c>
      <c r="AF322" s="3">
        <v>0</v>
      </c>
      <c r="AG322" s="3">
        <v>0</v>
      </c>
      <c r="AH322" s="2">
        <v>400000</v>
      </c>
      <c r="AI322" s="3">
        <v>0</v>
      </c>
      <c r="AJ322" s="3">
        <v>0</v>
      </c>
      <c r="AL322">
        <f t="shared" si="4"/>
        <v>1</v>
      </c>
    </row>
    <row r="323" spans="1:38" ht="14.45" customHeight="1" x14ac:dyDescent="0.25">
      <c r="A323">
        <v>68284</v>
      </c>
      <c r="B323" s="1">
        <v>45930</v>
      </c>
      <c r="C323">
        <v>2</v>
      </c>
      <c r="D323" s="16" t="s">
        <v>393</v>
      </c>
      <c r="E323" t="s">
        <v>190</v>
      </c>
      <c r="F323" s="6">
        <v>3634</v>
      </c>
      <c r="G323" s="6">
        <v>5</v>
      </c>
      <c r="H323" s="6">
        <v>0</v>
      </c>
      <c r="I323" s="2">
        <v>41335463</v>
      </c>
      <c r="J323" s="2">
        <v>0</v>
      </c>
      <c r="K323" s="2">
        <v>70024857</v>
      </c>
      <c r="L323" s="2">
        <v>-130364</v>
      </c>
      <c r="M323" s="2">
        <v>56976491</v>
      </c>
      <c r="N323" s="2">
        <v>56976491</v>
      </c>
      <c r="O323" s="2">
        <v>0</v>
      </c>
      <c r="P323" s="2">
        <v>12839209</v>
      </c>
      <c r="Q323" s="5">
        <v>0.18329999999999999</v>
      </c>
      <c r="R323" t="s">
        <v>42</v>
      </c>
      <c r="S323" s="3">
        <v>-0.24822423652599099</v>
      </c>
      <c r="T323" s="3">
        <v>1.57649542456997</v>
      </c>
      <c r="U323" s="3">
        <v>1.1547143851622299</v>
      </c>
      <c r="V323" s="3">
        <v>6.1375869915863801E-2</v>
      </c>
      <c r="W323" s="3">
        <v>2.9103339183596401E-2</v>
      </c>
      <c r="X323" s="3">
        <v>3.9097179097764098E-2</v>
      </c>
      <c r="Y323" s="3">
        <v>0.19759784267083699</v>
      </c>
      <c r="Z323" s="3">
        <v>-3.7697026351078198E-3</v>
      </c>
      <c r="AA323" s="3">
        <v>0</v>
      </c>
      <c r="AB323" s="3">
        <v>0</v>
      </c>
      <c r="AC323" s="3">
        <v>21.006209266517999</v>
      </c>
      <c r="AD323" s="3">
        <v>0</v>
      </c>
      <c r="AE323" s="3">
        <v>0</v>
      </c>
      <c r="AF323" s="3">
        <v>0</v>
      </c>
      <c r="AG323" s="3">
        <v>0</v>
      </c>
      <c r="AH323" s="2">
        <v>4000000</v>
      </c>
      <c r="AI323" s="3">
        <v>0</v>
      </c>
      <c r="AJ323" s="3">
        <v>0</v>
      </c>
      <c r="AL323">
        <f t="shared" si="4"/>
        <v>0</v>
      </c>
    </row>
    <row r="324" spans="1:38" ht="14.45" customHeight="1" x14ac:dyDescent="0.25">
      <c r="A324">
        <v>7465</v>
      </c>
      <c r="B324" s="1">
        <v>45930</v>
      </c>
      <c r="C324">
        <v>1</v>
      </c>
      <c r="D324" s="16" t="s">
        <v>394</v>
      </c>
      <c r="E324" t="s">
        <v>84</v>
      </c>
      <c r="F324" s="6">
        <v>14786</v>
      </c>
      <c r="G324" s="6">
        <v>50</v>
      </c>
      <c r="H324" s="6">
        <v>2</v>
      </c>
      <c r="I324" s="2">
        <v>136704817</v>
      </c>
      <c r="J324" s="2">
        <v>9283280</v>
      </c>
      <c r="K324" s="2">
        <v>197451641</v>
      </c>
      <c r="L324" s="2">
        <v>2832444</v>
      </c>
      <c r="M324" s="2">
        <v>170044993</v>
      </c>
      <c r="N324" s="2">
        <v>155594473</v>
      </c>
      <c r="O324" s="2">
        <v>14450520</v>
      </c>
      <c r="P324" s="2">
        <v>25232824</v>
      </c>
      <c r="Q324" s="5">
        <v>0.1278</v>
      </c>
      <c r="R324" t="s">
        <v>42</v>
      </c>
      <c r="S324" s="3">
        <v>1.91266680837563</v>
      </c>
      <c r="T324" s="3">
        <v>4.6572834847529396</v>
      </c>
      <c r="U324" s="3">
        <v>0.64252895983288205</v>
      </c>
      <c r="V324" s="3">
        <v>1.60150538075041</v>
      </c>
      <c r="W324" s="3">
        <v>1.0866120394279899</v>
      </c>
      <c r="X324" s="3">
        <v>0.99993989238872205</v>
      </c>
      <c r="Y324" s="3">
        <v>8.6765357694406298</v>
      </c>
      <c r="Z324" s="3">
        <v>1.3275367037791701</v>
      </c>
      <c r="AA324" s="3">
        <v>31.8105615130514</v>
      </c>
      <c r="AB324" s="3">
        <v>36.790491623133398</v>
      </c>
      <c r="AC324" s="3">
        <v>17.822722982585901</v>
      </c>
      <c r="AD324" s="3">
        <v>-0.24610404289270199</v>
      </c>
      <c r="AE324" s="3">
        <v>7.3185109664396304</v>
      </c>
      <c r="AF324" s="3">
        <v>0</v>
      </c>
      <c r="AG324" s="3">
        <v>-1.88603542750506E-2</v>
      </c>
      <c r="AH324" s="2">
        <v>18970000</v>
      </c>
      <c r="AI324" s="3">
        <v>0.77121768058937801</v>
      </c>
      <c r="AJ324" s="3">
        <v>0.53343216756079304</v>
      </c>
      <c r="AL324">
        <f t="shared" ref="AL324:AL387" si="5">IF(L324&gt;0,1,0)</f>
        <v>1</v>
      </c>
    </row>
    <row r="325" spans="1:38" ht="14.45" customHeight="1" x14ac:dyDescent="0.25">
      <c r="A325">
        <v>68224</v>
      </c>
      <c r="B325" s="1">
        <v>45930</v>
      </c>
      <c r="C325">
        <v>2</v>
      </c>
      <c r="D325" s="16" t="s">
        <v>395</v>
      </c>
      <c r="E325" t="s">
        <v>139</v>
      </c>
      <c r="F325" s="6">
        <v>4562</v>
      </c>
      <c r="G325" s="6">
        <v>15</v>
      </c>
      <c r="H325" s="6">
        <v>1</v>
      </c>
      <c r="I325" s="2">
        <v>22028563</v>
      </c>
      <c r="J325" s="2">
        <v>136718</v>
      </c>
      <c r="K325" s="2">
        <v>45140082</v>
      </c>
      <c r="L325" s="2">
        <v>352628</v>
      </c>
      <c r="M325" s="2">
        <v>38035299</v>
      </c>
      <c r="N325" s="2">
        <v>36134750</v>
      </c>
      <c r="O325" s="2">
        <v>1900549</v>
      </c>
      <c r="P325" s="2">
        <v>6918187</v>
      </c>
      <c r="Q325" s="5">
        <v>0.153</v>
      </c>
      <c r="R325" t="s">
        <v>42</v>
      </c>
      <c r="S325" s="3">
        <v>1.04158133046073</v>
      </c>
      <c r="T325" s="3">
        <v>4.3787750909860303</v>
      </c>
      <c r="U325" s="3">
        <v>0.76368107445273103</v>
      </c>
      <c r="V325" s="3">
        <v>2.8394453147034602</v>
      </c>
      <c r="W325" s="3">
        <v>1.2664693561717999</v>
      </c>
      <c r="X325" s="3">
        <v>2.4760398578881402</v>
      </c>
      <c r="Y325" s="3">
        <v>9.0412271307497196</v>
      </c>
      <c r="Z325" s="3">
        <v>0.64803105206609801</v>
      </c>
      <c r="AA325" s="3">
        <v>1.9762113975814799</v>
      </c>
      <c r="AB325" s="3">
        <v>1.9762113975814799</v>
      </c>
      <c r="AC325" s="3">
        <v>29.910652355483101</v>
      </c>
      <c r="AD325" s="3">
        <v>0</v>
      </c>
      <c r="AE325" s="3">
        <v>4.2103357277906603</v>
      </c>
      <c r="AF325" s="3">
        <v>0</v>
      </c>
      <c r="AG325" s="3">
        <v>0</v>
      </c>
      <c r="AH325" s="2">
        <v>1182900</v>
      </c>
      <c r="AI325" s="3">
        <v>0</v>
      </c>
      <c r="AJ325" s="3">
        <v>0</v>
      </c>
      <c r="AL325">
        <f t="shared" si="5"/>
        <v>1</v>
      </c>
    </row>
    <row r="326" spans="1:38" ht="14.45" customHeight="1" x14ac:dyDescent="0.25">
      <c r="A326">
        <v>61823</v>
      </c>
      <c r="B326" s="1">
        <v>45930</v>
      </c>
      <c r="C326">
        <v>2</v>
      </c>
      <c r="D326" s="16" t="s">
        <v>396</v>
      </c>
      <c r="E326" t="s">
        <v>63</v>
      </c>
      <c r="F326" s="6">
        <v>63020</v>
      </c>
      <c r="G326" s="6">
        <v>191</v>
      </c>
      <c r="H326" s="6">
        <v>5</v>
      </c>
      <c r="I326" s="2">
        <v>585440945</v>
      </c>
      <c r="J326" s="2">
        <v>27425269</v>
      </c>
      <c r="K326" s="2">
        <v>824357437</v>
      </c>
      <c r="L326" s="2">
        <v>1349991</v>
      </c>
      <c r="M326" s="2">
        <v>711590732</v>
      </c>
      <c r="N326" s="2">
        <v>685708112</v>
      </c>
      <c r="O326" s="2">
        <v>25882620</v>
      </c>
      <c r="P326" s="2">
        <v>84972941</v>
      </c>
      <c r="Q326" s="5">
        <v>0.10290000000000001</v>
      </c>
      <c r="R326" t="s">
        <v>42</v>
      </c>
      <c r="S326" s="3">
        <v>0.21835042897781201</v>
      </c>
      <c r="T326" s="3">
        <v>3.90128034553859</v>
      </c>
      <c r="U326" s="3">
        <v>0.78212523882933405</v>
      </c>
      <c r="V326" s="3">
        <v>2.3104781302920299</v>
      </c>
      <c r="W326" s="3">
        <v>0.57944187692577598</v>
      </c>
      <c r="X326" s="3">
        <v>1.8990941947184801</v>
      </c>
      <c r="Y326" s="3">
        <v>15.918579303969199</v>
      </c>
      <c r="Z326" s="3">
        <v>7.0137080461884898</v>
      </c>
      <c r="AA326" s="3">
        <v>24.406403680908301</v>
      </c>
      <c r="AB326" s="3">
        <v>32.275296908930102</v>
      </c>
      <c r="AC326" s="3">
        <v>17.5911829615725</v>
      </c>
      <c r="AD326" s="3">
        <v>-0.55939925628795195</v>
      </c>
      <c r="AE326" s="3">
        <v>3.13973269825672</v>
      </c>
      <c r="AF326" s="3">
        <v>2.5817522890862201</v>
      </c>
      <c r="AG326" s="3">
        <v>-5.30754608105185</v>
      </c>
      <c r="AH326" s="2">
        <v>114706784</v>
      </c>
      <c r="AI326" s="3">
        <v>0.228271491744648</v>
      </c>
      <c r="AJ326" s="3">
        <v>0.228271491744648</v>
      </c>
      <c r="AL326">
        <f t="shared" si="5"/>
        <v>1</v>
      </c>
    </row>
    <row r="327" spans="1:38" ht="14.45" customHeight="1" x14ac:dyDescent="0.25">
      <c r="A327">
        <v>6240</v>
      </c>
      <c r="B327" s="1">
        <v>45930</v>
      </c>
      <c r="C327">
        <v>1</v>
      </c>
      <c r="D327" s="16" t="s">
        <v>397</v>
      </c>
      <c r="E327" t="s">
        <v>59</v>
      </c>
      <c r="F327" s="6">
        <v>314</v>
      </c>
      <c r="G327" s="6">
        <v>1</v>
      </c>
      <c r="H327" s="6">
        <v>2</v>
      </c>
      <c r="I327" s="2">
        <v>726409</v>
      </c>
      <c r="J327" s="2">
        <v>0</v>
      </c>
      <c r="K327" s="2">
        <v>3110167</v>
      </c>
      <c r="L327" s="2">
        <v>20673</v>
      </c>
      <c r="M327" s="2">
        <v>1983737</v>
      </c>
      <c r="N327" s="2">
        <v>1983737</v>
      </c>
      <c r="O327" s="2">
        <v>0</v>
      </c>
      <c r="P327" s="2">
        <v>1126411</v>
      </c>
      <c r="Q327" s="5">
        <v>0.36220000000000002</v>
      </c>
      <c r="R327" t="s">
        <v>42</v>
      </c>
      <c r="S327" s="3">
        <v>0.88625466092335203</v>
      </c>
      <c r="T327" s="3">
        <v>3.6619684194878701</v>
      </c>
      <c r="U327" s="3">
        <v>0.83993210021072395</v>
      </c>
      <c r="V327" s="3">
        <v>16.453402972705501</v>
      </c>
      <c r="W327" s="3">
        <v>4.5565239417463204</v>
      </c>
      <c r="X327" s="3">
        <v>1.2468182525271601</v>
      </c>
      <c r="Y327" s="3">
        <v>10.6106030569659</v>
      </c>
      <c r="Z327" s="3">
        <v>-0.46608209614430302</v>
      </c>
      <c r="AA327" s="3">
        <v>0</v>
      </c>
      <c r="AB327" s="3">
        <v>0</v>
      </c>
      <c r="AC327" s="3">
        <v>67.247385751311796</v>
      </c>
      <c r="AD327" s="3">
        <v>0</v>
      </c>
      <c r="AE327" s="3">
        <v>0</v>
      </c>
      <c r="AF327" s="3">
        <v>0</v>
      </c>
      <c r="AG327" s="3">
        <v>2.9296588900499E-2</v>
      </c>
      <c r="AH327" s="2">
        <v>0</v>
      </c>
      <c r="AI327" s="3">
        <v>0</v>
      </c>
      <c r="AJ327" s="3">
        <v>0</v>
      </c>
      <c r="AL327">
        <f t="shared" si="5"/>
        <v>1</v>
      </c>
    </row>
    <row r="328" spans="1:38" ht="14.45" customHeight="1" x14ac:dyDescent="0.25">
      <c r="A328">
        <v>13821</v>
      </c>
      <c r="B328" s="1">
        <v>45930</v>
      </c>
      <c r="C328">
        <v>1</v>
      </c>
      <c r="D328" s="16" t="s">
        <v>398</v>
      </c>
      <c r="E328" t="s">
        <v>59</v>
      </c>
      <c r="F328" s="6">
        <v>184</v>
      </c>
      <c r="G328" s="6">
        <v>0</v>
      </c>
      <c r="H328" s="6">
        <v>0</v>
      </c>
      <c r="I328" s="2">
        <v>307017</v>
      </c>
      <c r="J328" s="2">
        <v>0</v>
      </c>
      <c r="K328" s="2">
        <v>1722298</v>
      </c>
      <c r="L328" s="2">
        <v>9438</v>
      </c>
      <c r="M328" s="2">
        <v>1353249</v>
      </c>
      <c r="N328" s="2">
        <v>1353249</v>
      </c>
      <c r="O328" s="2">
        <v>0</v>
      </c>
      <c r="P328" s="2">
        <v>367974</v>
      </c>
      <c r="Q328" s="5">
        <v>0.2137</v>
      </c>
      <c r="R328" t="s">
        <v>42</v>
      </c>
      <c r="S328" s="3">
        <v>0.73065172229196096</v>
      </c>
      <c r="T328" s="3">
        <v>2.14535076585662</v>
      </c>
      <c r="U328" s="3">
        <v>0.66576953042000098</v>
      </c>
      <c r="V328" s="3">
        <v>0</v>
      </c>
      <c r="W328" s="3">
        <v>0</v>
      </c>
      <c r="X328" s="3">
        <v>3.13109697508607</v>
      </c>
      <c r="Y328" s="3">
        <v>0</v>
      </c>
      <c r="Z328" s="3">
        <v>0</v>
      </c>
      <c r="AA328" s="3">
        <v>0</v>
      </c>
      <c r="AB328" s="3">
        <v>0</v>
      </c>
      <c r="AC328" s="3">
        <v>75.751002439763596</v>
      </c>
      <c r="AD328" s="3">
        <v>0</v>
      </c>
      <c r="AE328" s="3">
        <v>0</v>
      </c>
      <c r="AF328" s="3">
        <v>0</v>
      </c>
      <c r="AG328" s="3">
        <v>1.0408344067787401</v>
      </c>
      <c r="AH328" s="2">
        <v>0</v>
      </c>
      <c r="AI328" s="3">
        <v>0</v>
      </c>
      <c r="AJ328" s="3">
        <v>0</v>
      </c>
      <c r="AL328">
        <f t="shared" si="5"/>
        <v>1</v>
      </c>
    </row>
    <row r="329" spans="1:38" ht="14.45" customHeight="1" x14ac:dyDescent="0.25">
      <c r="A329">
        <v>63598</v>
      </c>
      <c r="B329" s="1">
        <v>45930</v>
      </c>
      <c r="C329">
        <v>2</v>
      </c>
      <c r="D329" s="16" t="s">
        <v>399</v>
      </c>
      <c r="E329" t="s">
        <v>63</v>
      </c>
      <c r="F329" s="6">
        <v>4532</v>
      </c>
      <c r="G329" s="6">
        <v>3</v>
      </c>
      <c r="H329" s="6">
        <v>1</v>
      </c>
      <c r="I329" s="2">
        <v>15208119</v>
      </c>
      <c r="J329" s="2">
        <v>0</v>
      </c>
      <c r="K329" s="2">
        <v>42019601</v>
      </c>
      <c r="L329" s="2">
        <v>202357</v>
      </c>
      <c r="M329" s="2">
        <v>34043343</v>
      </c>
      <c r="N329" s="2">
        <v>33128987</v>
      </c>
      <c r="O329" s="2">
        <v>914356</v>
      </c>
      <c r="P329" s="2">
        <v>7727878</v>
      </c>
      <c r="Q329" s="5">
        <v>0.18390000000000001</v>
      </c>
      <c r="R329" t="s">
        <v>42</v>
      </c>
      <c r="S329" s="3">
        <v>0.64210351100985796</v>
      </c>
      <c r="T329" s="3">
        <v>1.9355982620269701</v>
      </c>
      <c r="U329" s="3">
        <v>0.90289866098600102</v>
      </c>
      <c r="V329" s="3">
        <v>1.5357849317197001</v>
      </c>
      <c r="W329" s="3">
        <v>0.95040024344891005</v>
      </c>
      <c r="X329" s="3">
        <v>2.0905083659589998</v>
      </c>
      <c r="Y329" s="3">
        <v>3.0223562017930399</v>
      </c>
      <c r="Z329" s="3">
        <v>-1.2044574202646601</v>
      </c>
      <c r="AA329" s="3">
        <v>0</v>
      </c>
      <c r="AB329" s="3">
        <v>0</v>
      </c>
      <c r="AC329" s="3">
        <v>34.236538800070903</v>
      </c>
      <c r="AD329" s="3">
        <v>-1.2809726033459601</v>
      </c>
      <c r="AE329" s="3">
        <v>2.17602256623046</v>
      </c>
      <c r="AF329" s="3">
        <v>0</v>
      </c>
      <c r="AG329" s="3">
        <v>-5.3589743523383797</v>
      </c>
      <c r="AH329" s="2">
        <v>1500000</v>
      </c>
      <c r="AI329" s="3">
        <v>0</v>
      </c>
      <c r="AJ329" s="3">
        <v>0</v>
      </c>
      <c r="AL329">
        <f t="shared" si="5"/>
        <v>1</v>
      </c>
    </row>
    <row r="330" spans="1:38" ht="14.45" customHeight="1" x14ac:dyDescent="0.25">
      <c r="A330">
        <v>23725</v>
      </c>
      <c r="B330" s="1">
        <v>45930</v>
      </c>
      <c r="C330">
        <v>1</v>
      </c>
      <c r="D330" s="16" t="s">
        <v>400</v>
      </c>
      <c r="E330" t="s">
        <v>59</v>
      </c>
      <c r="F330" s="6">
        <v>862</v>
      </c>
      <c r="G330" s="6">
        <v>0</v>
      </c>
      <c r="H330" s="6">
        <v>0</v>
      </c>
      <c r="I330" s="2">
        <v>426004</v>
      </c>
      <c r="J330" s="2">
        <v>0</v>
      </c>
      <c r="K330" s="2">
        <v>2135510</v>
      </c>
      <c r="L330" s="2">
        <v>46568</v>
      </c>
      <c r="M330" s="2">
        <v>1684924</v>
      </c>
      <c r="N330" s="2">
        <v>1684924</v>
      </c>
      <c r="O330" s="2">
        <v>0</v>
      </c>
      <c r="P330" s="2">
        <v>450586</v>
      </c>
      <c r="Q330" s="5">
        <v>0.21099999999999999</v>
      </c>
      <c r="R330" t="s">
        <v>42</v>
      </c>
      <c r="S330" s="3">
        <v>2.90753340732034</v>
      </c>
      <c r="T330" s="3">
        <v>4.1346563584342801</v>
      </c>
      <c r="U330" s="3">
        <v>0.30510042677649402</v>
      </c>
      <c r="V330" s="3">
        <v>0</v>
      </c>
      <c r="W330" s="3">
        <v>0</v>
      </c>
      <c r="X330" s="3">
        <v>1.5067933634426001</v>
      </c>
      <c r="Y330" s="3">
        <v>0</v>
      </c>
      <c r="Z330" s="3">
        <v>0</v>
      </c>
      <c r="AA330" s="3">
        <v>0</v>
      </c>
      <c r="AB330" s="3">
        <v>0</v>
      </c>
      <c r="AC330" s="3">
        <v>60.577894741771303</v>
      </c>
      <c r="AD330" s="3">
        <v>0</v>
      </c>
      <c r="AE330" s="3">
        <v>0</v>
      </c>
      <c r="AF330" s="3">
        <v>0</v>
      </c>
      <c r="AG330" s="3">
        <v>0</v>
      </c>
      <c r="AH330" s="2">
        <v>100000</v>
      </c>
      <c r="AI330" s="3">
        <v>0</v>
      </c>
      <c r="AJ330" s="3">
        <v>0</v>
      </c>
      <c r="AL330">
        <f t="shared" si="5"/>
        <v>1</v>
      </c>
    </row>
    <row r="331" spans="1:38" ht="14.45" customHeight="1" x14ac:dyDescent="0.25">
      <c r="A331">
        <v>23630</v>
      </c>
      <c r="B331" s="1">
        <v>45930</v>
      </c>
      <c r="C331">
        <v>1</v>
      </c>
      <c r="D331" s="16" t="s">
        <v>401</v>
      </c>
      <c r="E331" t="s">
        <v>104</v>
      </c>
      <c r="F331" s="6">
        <v>476</v>
      </c>
      <c r="G331" s="6">
        <v>2</v>
      </c>
      <c r="H331" s="6">
        <v>1</v>
      </c>
      <c r="I331" s="2">
        <v>1374523</v>
      </c>
      <c r="J331" s="2">
        <v>0</v>
      </c>
      <c r="K331" s="2">
        <v>3878262</v>
      </c>
      <c r="L331" s="2">
        <v>6019</v>
      </c>
      <c r="M331" s="2">
        <v>3084747</v>
      </c>
      <c r="N331" s="2">
        <v>3084747</v>
      </c>
      <c r="O331" s="2">
        <v>0</v>
      </c>
      <c r="P331" s="2">
        <v>786544</v>
      </c>
      <c r="Q331" s="5">
        <v>0.20280000000000001</v>
      </c>
      <c r="R331" t="s">
        <v>42</v>
      </c>
      <c r="S331" s="3">
        <v>0.20693118034143501</v>
      </c>
      <c r="T331" s="3">
        <v>4.8192377582191899</v>
      </c>
      <c r="U331" s="3">
        <v>0.837883678940745</v>
      </c>
      <c r="V331" s="3">
        <v>3.7992088891928302</v>
      </c>
      <c r="W331" s="3">
        <v>1.2787708899741901</v>
      </c>
      <c r="X331" s="3">
        <v>1.3597444349785299</v>
      </c>
      <c r="Y331" s="3">
        <v>6.6392979922292996</v>
      </c>
      <c r="Z331" s="3">
        <v>1.04482393864806</v>
      </c>
      <c r="AA331" s="3">
        <v>0</v>
      </c>
      <c r="AB331" s="3">
        <v>0</v>
      </c>
      <c r="AC331" s="3">
        <v>38.525736528372803</v>
      </c>
      <c r="AD331" s="3">
        <v>0</v>
      </c>
      <c r="AE331" s="3">
        <v>0</v>
      </c>
      <c r="AF331" s="3">
        <v>0</v>
      </c>
      <c r="AG331" s="3">
        <v>0</v>
      </c>
      <c r="AH331" s="2">
        <v>0</v>
      </c>
      <c r="AI331" s="3">
        <v>0</v>
      </c>
      <c r="AJ331" s="3">
        <v>0</v>
      </c>
      <c r="AL331">
        <f t="shared" si="5"/>
        <v>1</v>
      </c>
    </row>
    <row r="332" spans="1:38" ht="14.45" customHeight="1" x14ac:dyDescent="0.25">
      <c r="A332">
        <v>13062</v>
      </c>
      <c r="B332" s="1">
        <v>45930</v>
      </c>
      <c r="C332">
        <v>1</v>
      </c>
      <c r="D332" s="16" t="s">
        <v>402</v>
      </c>
      <c r="E332" t="s">
        <v>55</v>
      </c>
      <c r="F332" s="6">
        <v>337</v>
      </c>
      <c r="G332" s="6">
        <v>0</v>
      </c>
      <c r="H332" s="6">
        <v>2</v>
      </c>
      <c r="I332" s="2">
        <v>1180799</v>
      </c>
      <c r="J332" s="2">
        <v>0</v>
      </c>
      <c r="K332" s="2">
        <v>2974520</v>
      </c>
      <c r="L332" s="2">
        <v>24644</v>
      </c>
      <c r="M332" s="2">
        <v>1203171</v>
      </c>
      <c r="N332" s="2">
        <v>1203171</v>
      </c>
      <c r="O332" s="2">
        <v>0</v>
      </c>
      <c r="P332" s="2">
        <v>1765084</v>
      </c>
      <c r="Q332" s="5">
        <v>0.59340000000000004</v>
      </c>
      <c r="R332" t="s">
        <v>42</v>
      </c>
      <c r="S332" s="3">
        <v>1.1046712298679</v>
      </c>
      <c r="T332" s="3">
        <v>3.4245525328456399</v>
      </c>
      <c r="U332" s="3">
        <v>0.67878416600409297</v>
      </c>
      <c r="V332" s="3">
        <v>0.61128100548865605</v>
      </c>
      <c r="W332" s="3">
        <v>9.5528536186090904E-2</v>
      </c>
      <c r="X332" s="3">
        <v>0.84688418604690596</v>
      </c>
      <c r="Y332" s="3">
        <v>0.40893237942216898</v>
      </c>
      <c r="Z332" s="3">
        <v>0</v>
      </c>
      <c r="AA332" s="3">
        <v>0</v>
      </c>
      <c r="AB332" s="3">
        <v>0</v>
      </c>
      <c r="AC332" s="3">
        <v>40.693422804351599</v>
      </c>
      <c r="AD332" s="3">
        <v>0</v>
      </c>
      <c r="AE332" s="3">
        <v>0</v>
      </c>
      <c r="AF332" s="3">
        <v>0</v>
      </c>
      <c r="AG332" s="3">
        <v>0</v>
      </c>
      <c r="AH332" s="2">
        <v>0</v>
      </c>
      <c r="AI332" s="3">
        <v>0</v>
      </c>
      <c r="AJ332" s="3">
        <v>0</v>
      </c>
      <c r="AL332">
        <f t="shared" si="5"/>
        <v>1</v>
      </c>
    </row>
    <row r="333" spans="1:38" ht="14.45" customHeight="1" x14ac:dyDescent="0.25">
      <c r="A333">
        <v>65759</v>
      </c>
      <c r="B333" s="1">
        <v>45930</v>
      </c>
      <c r="C333">
        <v>2</v>
      </c>
      <c r="D333" s="16" t="s">
        <v>403</v>
      </c>
      <c r="E333" t="s">
        <v>67</v>
      </c>
      <c r="F333" s="6">
        <v>426</v>
      </c>
      <c r="G333" s="6">
        <v>0</v>
      </c>
      <c r="H333" s="6">
        <v>2</v>
      </c>
      <c r="I333" s="2">
        <v>1994256</v>
      </c>
      <c r="J333" s="2">
        <v>0</v>
      </c>
      <c r="K333" s="2">
        <v>2344043</v>
      </c>
      <c r="L333" s="2">
        <v>23189</v>
      </c>
      <c r="M333" s="2">
        <v>1631678</v>
      </c>
      <c r="N333" s="2">
        <v>1631678</v>
      </c>
      <c r="O333" s="2">
        <v>0</v>
      </c>
      <c r="P333" s="2">
        <v>642018</v>
      </c>
      <c r="Q333" s="5">
        <v>0.27389999999999998</v>
      </c>
      <c r="R333" t="s">
        <v>42</v>
      </c>
      <c r="S333" s="3">
        <v>1.3190315479138699</v>
      </c>
      <c r="T333" s="3">
        <v>5.2747041472077703</v>
      </c>
      <c r="U333" s="3">
        <v>0.76066673547321695</v>
      </c>
      <c r="V333" s="3">
        <v>6.3975738320456301</v>
      </c>
      <c r="W333" s="3">
        <v>2.8238099822690801</v>
      </c>
      <c r="X333" s="3">
        <v>3.5425742733129502</v>
      </c>
      <c r="Y333" s="3">
        <v>19.872340027849699</v>
      </c>
      <c r="Z333" s="3">
        <v>1.62129410701881</v>
      </c>
      <c r="AA333" s="3">
        <v>0</v>
      </c>
      <c r="AB333" s="3">
        <v>0</v>
      </c>
      <c r="AC333" s="3">
        <v>16.296800016040699</v>
      </c>
      <c r="AD333" s="3">
        <v>0</v>
      </c>
      <c r="AE333" s="3">
        <v>0</v>
      </c>
      <c r="AF333" s="3">
        <v>2.77298667302605</v>
      </c>
      <c r="AG333" s="3">
        <v>0</v>
      </c>
      <c r="AH333" s="2">
        <v>185000</v>
      </c>
      <c r="AI333" s="3">
        <v>0</v>
      </c>
      <c r="AJ333" s="3">
        <v>0</v>
      </c>
      <c r="AL333">
        <f t="shared" si="5"/>
        <v>1</v>
      </c>
    </row>
    <row r="334" spans="1:38" ht="14.45" customHeight="1" x14ac:dyDescent="0.25">
      <c r="A334">
        <v>20974</v>
      </c>
      <c r="B334" s="1">
        <v>45930</v>
      </c>
      <c r="C334">
        <v>1</v>
      </c>
      <c r="D334" s="16" t="s">
        <v>404</v>
      </c>
      <c r="E334" t="s">
        <v>50</v>
      </c>
      <c r="F334" s="6">
        <v>3219</v>
      </c>
      <c r="G334" s="6">
        <v>11</v>
      </c>
      <c r="H334" s="6">
        <v>2</v>
      </c>
      <c r="I334" s="2">
        <v>36562001</v>
      </c>
      <c r="J334" s="2">
        <v>513079</v>
      </c>
      <c r="K334" s="2">
        <v>45056238</v>
      </c>
      <c r="L334" s="2">
        <v>269871</v>
      </c>
      <c r="M334" s="2">
        <v>39821621</v>
      </c>
      <c r="N334" s="2">
        <v>38590361</v>
      </c>
      <c r="O334" s="2">
        <v>1231260</v>
      </c>
      <c r="P334" s="2">
        <v>5301483</v>
      </c>
      <c r="Q334" s="5">
        <v>0.1172</v>
      </c>
      <c r="R334" t="s">
        <v>42</v>
      </c>
      <c r="S334" s="3">
        <v>0.79861971609791305</v>
      </c>
      <c r="T334" s="3">
        <v>5.6164357678212404</v>
      </c>
      <c r="U334" s="3">
        <v>0.75677670765831195</v>
      </c>
      <c r="V334" s="3">
        <v>5.6053852194796496</v>
      </c>
      <c r="W334" s="3">
        <v>3.3369426361538599</v>
      </c>
      <c r="X334" s="3">
        <v>0.42355996872271801</v>
      </c>
      <c r="Y334" s="3">
        <v>38.657881200411303</v>
      </c>
      <c r="Z334" s="3">
        <v>2.6885684628244602</v>
      </c>
      <c r="AA334" s="3">
        <v>9.6780278273079396</v>
      </c>
      <c r="AB334" s="3">
        <v>9.6780278273079396</v>
      </c>
      <c r="AC334" s="3">
        <v>12.8769050802688</v>
      </c>
      <c r="AD334" s="3">
        <v>0</v>
      </c>
      <c r="AE334" s="3">
        <v>2.7327181643527401</v>
      </c>
      <c r="AF334" s="3">
        <v>0</v>
      </c>
      <c r="AG334" s="3">
        <v>0</v>
      </c>
      <c r="AH334" s="2">
        <v>1957500</v>
      </c>
      <c r="AI334" s="3">
        <v>0</v>
      </c>
      <c r="AJ334" s="3">
        <v>0</v>
      </c>
      <c r="AL334">
        <f t="shared" si="5"/>
        <v>1</v>
      </c>
    </row>
    <row r="335" spans="1:38" ht="14.45" customHeight="1" x14ac:dyDescent="0.25">
      <c r="A335">
        <v>20585</v>
      </c>
      <c r="B335" s="1">
        <v>45930</v>
      </c>
      <c r="C335">
        <v>1</v>
      </c>
      <c r="D335" s="16" t="s">
        <v>405</v>
      </c>
      <c r="E335" t="s">
        <v>43</v>
      </c>
      <c r="F335" s="6">
        <v>527</v>
      </c>
      <c r="G335" s="6">
        <v>0</v>
      </c>
      <c r="H335" s="6">
        <v>5</v>
      </c>
      <c r="I335" s="2">
        <v>965707</v>
      </c>
      <c r="J335" s="2">
        <v>0</v>
      </c>
      <c r="K335" s="2">
        <v>1035380</v>
      </c>
      <c r="L335" s="2">
        <v>19258</v>
      </c>
      <c r="M335" s="2">
        <v>683434</v>
      </c>
      <c r="N335" s="2">
        <v>683434</v>
      </c>
      <c r="O335" s="2">
        <v>0</v>
      </c>
      <c r="P335" s="2">
        <v>351946</v>
      </c>
      <c r="Q335" s="5">
        <v>0.33989999999999998</v>
      </c>
      <c r="R335" t="s">
        <v>42</v>
      </c>
      <c r="S335" s="3">
        <v>2.4799912431506601</v>
      </c>
      <c r="T335" s="3">
        <v>7.2004481446425501</v>
      </c>
      <c r="U335" s="3">
        <v>0.65992689258153903</v>
      </c>
      <c r="V335" s="3">
        <v>0</v>
      </c>
      <c r="W335" s="3">
        <v>0</v>
      </c>
      <c r="X335" s="3">
        <v>0.103551077086528</v>
      </c>
      <c r="Y335" s="3">
        <v>0</v>
      </c>
      <c r="Z335" s="3">
        <v>0</v>
      </c>
      <c r="AA335" s="3">
        <v>0</v>
      </c>
      <c r="AB335" s="3">
        <v>0</v>
      </c>
      <c r="AC335" s="3">
        <v>6.3037725279607502</v>
      </c>
      <c r="AD335" s="3">
        <v>0</v>
      </c>
      <c r="AE335" s="3">
        <v>0</v>
      </c>
      <c r="AF335" s="3">
        <v>0</v>
      </c>
      <c r="AG335" s="3">
        <v>0</v>
      </c>
      <c r="AH335" s="2">
        <v>0</v>
      </c>
      <c r="AI335" s="3">
        <v>0</v>
      </c>
      <c r="AJ335" s="3">
        <v>0</v>
      </c>
      <c r="AL335">
        <f t="shared" si="5"/>
        <v>1</v>
      </c>
    </row>
    <row r="336" spans="1:38" ht="14.45" customHeight="1" x14ac:dyDescent="0.25">
      <c r="A336">
        <v>21458</v>
      </c>
      <c r="B336" s="1">
        <v>45930</v>
      </c>
      <c r="C336">
        <v>1</v>
      </c>
      <c r="D336" s="16" t="s">
        <v>406</v>
      </c>
      <c r="E336" t="s">
        <v>59</v>
      </c>
      <c r="F336" s="6">
        <v>683</v>
      </c>
      <c r="G336" s="6">
        <v>1</v>
      </c>
      <c r="H336" s="6">
        <v>2</v>
      </c>
      <c r="I336" s="2">
        <v>3444953</v>
      </c>
      <c r="J336" s="2">
        <v>0</v>
      </c>
      <c r="K336" s="2">
        <v>8095315</v>
      </c>
      <c r="L336" s="2">
        <v>22700</v>
      </c>
      <c r="M336" s="2">
        <v>6221324</v>
      </c>
      <c r="N336" s="2">
        <v>6221324</v>
      </c>
      <c r="O336" s="2">
        <v>0</v>
      </c>
      <c r="P336" s="2">
        <v>1864137</v>
      </c>
      <c r="Q336" s="5">
        <v>0.2303</v>
      </c>
      <c r="R336" t="s">
        <v>42</v>
      </c>
      <c r="S336" s="3">
        <v>0.37387880109256599</v>
      </c>
      <c r="T336" s="3">
        <v>2.5114937878678401</v>
      </c>
      <c r="U336" s="3">
        <v>0.71880490956072396</v>
      </c>
      <c r="V336" s="3">
        <v>4.3948059668738599</v>
      </c>
      <c r="W336" s="3">
        <v>1.8592996769476999</v>
      </c>
      <c r="X336" s="3">
        <v>0.97130497861654397</v>
      </c>
      <c r="Y336" s="3">
        <v>8.1216670234001107</v>
      </c>
      <c r="Z336" s="3">
        <v>0.87327272619984497</v>
      </c>
      <c r="AA336" s="3">
        <v>0</v>
      </c>
      <c r="AB336" s="3">
        <v>0</v>
      </c>
      <c r="AC336" s="3">
        <v>16.119817449969499</v>
      </c>
      <c r="AD336" s="3">
        <v>0</v>
      </c>
      <c r="AE336" s="3">
        <v>0</v>
      </c>
      <c r="AF336" s="3">
        <v>0</v>
      </c>
      <c r="AG336" s="3">
        <v>-9.8945517416370095</v>
      </c>
      <c r="AH336" s="2">
        <v>850000</v>
      </c>
      <c r="AI336" s="3">
        <v>0</v>
      </c>
      <c r="AJ336" s="3">
        <v>0</v>
      </c>
      <c r="AL336">
        <f t="shared" si="5"/>
        <v>1</v>
      </c>
    </row>
    <row r="337" spans="1:38" ht="14.45" customHeight="1" x14ac:dyDescent="0.25">
      <c r="A337">
        <v>66750</v>
      </c>
      <c r="B337" s="1">
        <v>45930</v>
      </c>
      <c r="C337">
        <v>2</v>
      </c>
      <c r="D337" s="16" t="s">
        <v>407</v>
      </c>
      <c r="E337" t="s">
        <v>53</v>
      </c>
      <c r="F337" s="6">
        <v>2516</v>
      </c>
      <c r="G337" s="6">
        <v>11</v>
      </c>
      <c r="H337" s="6">
        <v>0</v>
      </c>
      <c r="I337" s="2">
        <v>28553483</v>
      </c>
      <c r="J337" s="2">
        <v>0</v>
      </c>
      <c r="K337" s="2">
        <v>51513597</v>
      </c>
      <c r="L337" s="2">
        <v>150633</v>
      </c>
      <c r="M337" s="2">
        <v>43899502</v>
      </c>
      <c r="N337" s="2">
        <v>42676869</v>
      </c>
      <c r="O337" s="2">
        <v>1222633</v>
      </c>
      <c r="P337" s="2">
        <v>7339570</v>
      </c>
      <c r="Q337" s="5">
        <v>0.14249999999999999</v>
      </c>
      <c r="R337" t="s">
        <v>42</v>
      </c>
      <c r="S337" s="3">
        <v>0.38988541219515299</v>
      </c>
      <c r="T337" s="3">
        <v>3.0775796922121401</v>
      </c>
      <c r="U337" s="3">
        <v>0.87440057650459901</v>
      </c>
      <c r="V337" s="3">
        <v>2.20501996201304</v>
      </c>
      <c r="W337" s="3">
        <v>2.0886733853099502</v>
      </c>
      <c r="X337" s="3">
        <v>0.34882609592672098</v>
      </c>
      <c r="Y337" s="3">
        <v>8.5782954587257798</v>
      </c>
      <c r="Z337" s="3">
        <v>0.56485597930123999</v>
      </c>
      <c r="AA337" s="3">
        <v>0</v>
      </c>
      <c r="AB337" s="3">
        <v>0</v>
      </c>
      <c r="AC337" s="3">
        <v>17.558372015838799</v>
      </c>
      <c r="AD337" s="3">
        <v>0</v>
      </c>
      <c r="AE337" s="3">
        <v>2.37341803174801</v>
      </c>
      <c r="AF337" s="3">
        <v>0</v>
      </c>
      <c r="AG337" s="3">
        <v>0</v>
      </c>
      <c r="AH337" s="2">
        <v>5200000</v>
      </c>
      <c r="AI337" s="3">
        <v>0.15668492840861301</v>
      </c>
      <c r="AJ337" s="3">
        <v>0.15668492840861301</v>
      </c>
      <c r="AL337">
        <f t="shared" si="5"/>
        <v>1</v>
      </c>
    </row>
    <row r="338" spans="1:38" ht="14.45" customHeight="1" x14ac:dyDescent="0.25">
      <c r="A338">
        <v>4227</v>
      </c>
      <c r="B338" s="1">
        <v>45930</v>
      </c>
      <c r="C338">
        <v>1</v>
      </c>
      <c r="D338" s="16" t="s">
        <v>408</v>
      </c>
      <c r="E338" t="s">
        <v>65</v>
      </c>
      <c r="F338" s="6">
        <v>2182</v>
      </c>
      <c r="G338" s="6">
        <v>6</v>
      </c>
      <c r="H338" s="6">
        <v>0</v>
      </c>
      <c r="I338" s="2">
        <v>10947993</v>
      </c>
      <c r="J338" s="2">
        <v>67632</v>
      </c>
      <c r="K338" s="2">
        <v>38622866</v>
      </c>
      <c r="L338" s="2">
        <v>54587</v>
      </c>
      <c r="M338" s="2">
        <v>35315100</v>
      </c>
      <c r="N338" s="2">
        <v>32346012</v>
      </c>
      <c r="O338" s="2">
        <v>2969088</v>
      </c>
      <c r="P338" s="2">
        <v>2935360</v>
      </c>
      <c r="Q338" s="5">
        <v>7.5999999999999998E-2</v>
      </c>
      <c r="R338" t="s">
        <v>42</v>
      </c>
      <c r="S338" s="3">
        <v>0.188444499863544</v>
      </c>
      <c r="T338" s="3">
        <v>2.77892030764021</v>
      </c>
      <c r="U338" s="3">
        <v>0.90268930461667496</v>
      </c>
      <c r="V338" s="3">
        <v>1.4030242803407</v>
      </c>
      <c r="W338" s="3">
        <v>0.72096319389316399</v>
      </c>
      <c r="X338" s="3">
        <v>1.1041293139299599</v>
      </c>
      <c r="Y338" s="3">
        <v>5.2328504851193696</v>
      </c>
      <c r="Z338" s="3">
        <v>1.0649460372833299</v>
      </c>
      <c r="AA338" s="3">
        <v>0</v>
      </c>
      <c r="AB338" s="3">
        <v>2.3040444783604102</v>
      </c>
      <c r="AC338" s="3">
        <v>28.002631912401299</v>
      </c>
      <c r="AD338" s="3">
        <v>2.9126921399760199</v>
      </c>
      <c r="AE338" s="3">
        <v>7.6873839450443704</v>
      </c>
      <c r="AF338" s="3">
        <v>0</v>
      </c>
      <c r="AG338" s="3">
        <v>0</v>
      </c>
      <c r="AH338" s="2">
        <v>2000000</v>
      </c>
      <c r="AI338" s="3">
        <v>0</v>
      </c>
      <c r="AJ338" s="3">
        <v>0</v>
      </c>
      <c r="AL338">
        <f t="shared" si="5"/>
        <v>1</v>
      </c>
    </row>
    <row r="339" spans="1:38" ht="14.45" customHeight="1" x14ac:dyDescent="0.25">
      <c r="A339">
        <v>16271</v>
      </c>
      <c r="B339" s="1">
        <v>45930</v>
      </c>
      <c r="C339">
        <v>1</v>
      </c>
      <c r="D339" s="16" t="s">
        <v>409</v>
      </c>
      <c r="E339" t="s">
        <v>55</v>
      </c>
      <c r="F339" s="6">
        <v>1503</v>
      </c>
      <c r="G339" s="6">
        <v>3</v>
      </c>
      <c r="H339" s="6">
        <v>0</v>
      </c>
      <c r="I339" s="2">
        <v>1961235</v>
      </c>
      <c r="J339" s="2">
        <v>0</v>
      </c>
      <c r="K339" s="2">
        <v>12093985</v>
      </c>
      <c r="L339" s="2">
        <v>15485</v>
      </c>
      <c r="M339" s="2">
        <v>10553431</v>
      </c>
      <c r="N339" s="2">
        <v>9208772</v>
      </c>
      <c r="O339" s="2">
        <v>1344659</v>
      </c>
      <c r="P339" s="2">
        <v>1500214</v>
      </c>
      <c r="Q339" s="5">
        <v>0.124</v>
      </c>
      <c r="R339" t="s">
        <v>42</v>
      </c>
      <c r="S339" s="3">
        <v>0.17071847423877801</v>
      </c>
      <c r="T339" s="3">
        <v>3.9549687992281601</v>
      </c>
      <c r="U339" s="3">
        <v>0.94877681595784702</v>
      </c>
      <c r="V339" s="3">
        <v>0.63638472697050597</v>
      </c>
      <c r="W339" s="3">
        <v>0.63638472697050597</v>
      </c>
      <c r="X339" s="3">
        <v>0.60701547749249796</v>
      </c>
      <c r="Y339" s="3">
        <v>0.83194797542217302</v>
      </c>
      <c r="Z339" s="3">
        <v>1.1565016724280699</v>
      </c>
      <c r="AA339" s="3">
        <v>0</v>
      </c>
      <c r="AB339" s="3">
        <v>0</v>
      </c>
      <c r="AC339" s="3">
        <v>64.568833184430105</v>
      </c>
      <c r="AD339" s="3">
        <v>0</v>
      </c>
      <c r="AE339" s="3">
        <v>11.1184113424979</v>
      </c>
      <c r="AF339" s="3">
        <v>0</v>
      </c>
      <c r="AG339" s="3">
        <v>0</v>
      </c>
      <c r="AH339" s="2">
        <v>1470000</v>
      </c>
      <c r="AI339" s="3">
        <v>0</v>
      </c>
      <c r="AJ339" s="3">
        <v>0</v>
      </c>
      <c r="AL339">
        <f t="shared" si="5"/>
        <v>1</v>
      </c>
    </row>
    <row r="340" spans="1:38" ht="14.45" customHeight="1" x14ac:dyDescent="0.25">
      <c r="A340">
        <v>1339</v>
      </c>
      <c r="B340" s="1">
        <v>45930</v>
      </c>
      <c r="C340">
        <v>1</v>
      </c>
      <c r="D340" s="16" t="s">
        <v>410</v>
      </c>
      <c r="E340" t="s">
        <v>71</v>
      </c>
      <c r="F340" s="6">
        <v>2072</v>
      </c>
      <c r="G340" s="6">
        <v>6</v>
      </c>
      <c r="H340" s="6">
        <v>1</v>
      </c>
      <c r="I340" s="2">
        <v>16006069</v>
      </c>
      <c r="J340" s="2">
        <v>0</v>
      </c>
      <c r="K340" s="2">
        <v>29247777</v>
      </c>
      <c r="L340" s="2">
        <v>309896</v>
      </c>
      <c r="M340" s="2">
        <v>25766853</v>
      </c>
      <c r="N340" s="2">
        <v>25582429</v>
      </c>
      <c r="O340" s="2">
        <v>184424</v>
      </c>
      <c r="P340" s="2">
        <v>3340749</v>
      </c>
      <c r="Q340" s="5">
        <v>0.1142</v>
      </c>
      <c r="R340" t="s">
        <v>42</v>
      </c>
      <c r="S340" s="3">
        <v>1.4127387071730799</v>
      </c>
      <c r="T340" s="3">
        <v>4.5679688180518196</v>
      </c>
      <c r="U340" s="3">
        <v>0.70290821393105396</v>
      </c>
      <c r="V340" s="3">
        <v>0.206165548830259</v>
      </c>
      <c r="W340" s="3">
        <v>0.16997927473635199</v>
      </c>
      <c r="X340" s="3">
        <v>0.35400946978299302</v>
      </c>
      <c r="Y340" s="3">
        <v>0.987772502513658</v>
      </c>
      <c r="Z340" s="3">
        <v>0.59765040713923701</v>
      </c>
      <c r="AA340" s="3">
        <v>0</v>
      </c>
      <c r="AB340" s="3">
        <v>0</v>
      </c>
      <c r="AC340" s="3">
        <v>14.5737229875624</v>
      </c>
      <c r="AD340" s="3">
        <v>1.21915773977632</v>
      </c>
      <c r="AE340" s="3">
        <v>0.63055732406603104</v>
      </c>
      <c r="AF340" s="3">
        <v>0</v>
      </c>
      <c r="AG340" s="3">
        <v>0</v>
      </c>
      <c r="AH340" s="2">
        <v>1700000</v>
      </c>
      <c r="AI340" s="3">
        <v>2.1738238939830601</v>
      </c>
      <c r="AJ340" s="3">
        <v>2.1738238939830601</v>
      </c>
      <c r="AL340">
        <f t="shared" si="5"/>
        <v>1</v>
      </c>
    </row>
    <row r="341" spans="1:38" ht="14.45" customHeight="1" x14ac:dyDescent="0.25">
      <c r="A341">
        <v>13329</v>
      </c>
      <c r="B341" s="1">
        <v>45930</v>
      </c>
      <c r="C341">
        <v>1</v>
      </c>
      <c r="D341" s="16" t="s">
        <v>411</v>
      </c>
      <c r="E341" t="s">
        <v>139</v>
      </c>
      <c r="F341" s="6">
        <v>2099</v>
      </c>
      <c r="G341" s="6">
        <v>6</v>
      </c>
      <c r="H341" s="6">
        <v>0</v>
      </c>
      <c r="I341" s="2">
        <v>11143505</v>
      </c>
      <c r="J341" s="2">
        <v>0</v>
      </c>
      <c r="K341" s="2">
        <v>30641362</v>
      </c>
      <c r="L341" s="2">
        <v>341325</v>
      </c>
      <c r="M341" s="2">
        <v>26578166</v>
      </c>
      <c r="N341" s="2">
        <v>26092079</v>
      </c>
      <c r="O341" s="2">
        <v>486087</v>
      </c>
      <c r="P341" s="2">
        <v>3808860</v>
      </c>
      <c r="Q341" s="5">
        <v>0.12429999999999999</v>
      </c>
      <c r="R341" t="s">
        <v>42</v>
      </c>
      <c r="S341" s="3">
        <v>1.48524729416401</v>
      </c>
      <c r="T341" s="3">
        <v>3.8394289827369099</v>
      </c>
      <c r="U341" s="3">
        <v>0.68137702967811598</v>
      </c>
      <c r="V341" s="3">
        <v>0.95977881286004696</v>
      </c>
      <c r="W341" s="3">
        <v>0</v>
      </c>
      <c r="X341" s="3">
        <v>0.66409087625482299</v>
      </c>
      <c r="Y341" s="3">
        <v>2.80800554496621</v>
      </c>
      <c r="Z341" s="3">
        <v>6.7001675041876096E-2</v>
      </c>
      <c r="AA341" s="3">
        <v>0</v>
      </c>
      <c r="AB341" s="3">
        <v>0</v>
      </c>
      <c r="AC341" s="3">
        <v>27.294586317670898</v>
      </c>
      <c r="AD341" s="3">
        <v>0</v>
      </c>
      <c r="AE341" s="3">
        <v>1.5863753053797001</v>
      </c>
      <c r="AF341" s="3">
        <v>0</v>
      </c>
      <c r="AG341" s="3">
        <v>-1.8520764743256499</v>
      </c>
      <c r="AH341" s="2">
        <v>1000000</v>
      </c>
      <c r="AI341" s="3">
        <v>0</v>
      </c>
      <c r="AJ341" s="3">
        <v>0</v>
      </c>
      <c r="AL341">
        <f t="shared" si="5"/>
        <v>1</v>
      </c>
    </row>
    <row r="342" spans="1:38" ht="14.45" customHeight="1" x14ac:dyDescent="0.25">
      <c r="A342">
        <v>10939</v>
      </c>
      <c r="B342" s="1">
        <v>45930</v>
      </c>
      <c r="C342">
        <v>1</v>
      </c>
      <c r="D342" s="16" t="s">
        <v>412</v>
      </c>
      <c r="E342" t="s">
        <v>122</v>
      </c>
      <c r="F342" s="6">
        <v>15761</v>
      </c>
      <c r="G342" s="6">
        <v>40</v>
      </c>
      <c r="H342" s="6">
        <v>0</v>
      </c>
      <c r="I342" s="2">
        <v>178175620</v>
      </c>
      <c r="J342" s="2">
        <v>2188240</v>
      </c>
      <c r="K342" s="2">
        <v>279341616</v>
      </c>
      <c r="L342" s="2">
        <v>1632536</v>
      </c>
      <c r="M342" s="2">
        <v>255709398</v>
      </c>
      <c r="N342" s="2">
        <v>251848913</v>
      </c>
      <c r="O342" s="2">
        <v>3860485</v>
      </c>
      <c r="P342" s="2">
        <v>23308763</v>
      </c>
      <c r="Q342" s="5">
        <v>8.3400000000000002E-2</v>
      </c>
      <c r="R342" t="s">
        <v>42</v>
      </c>
      <c r="S342" s="3">
        <v>0.77923035523166295</v>
      </c>
      <c r="T342" s="3">
        <v>2.9226436493443901</v>
      </c>
      <c r="U342" s="3">
        <v>0.732959340701825</v>
      </c>
      <c r="V342" s="3">
        <v>1.1850201503438</v>
      </c>
      <c r="W342" s="3">
        <v>0.33578948679959703</v>
      </c>
      <c r="X342" s="3">
        <v>0.47641590920239302</v>
      </c>
      <c r="Y342" s="3">
        <v>9.0584686969445798</v>
      </c>
      <c r="Z342" s="3">
        <v>1.4756167026109499</v>
      </c>
      <c r="AA342" s="3">
        <v>8.6601378202695702</v>
      </c>
      <c r="AB342" s="3">
        <v>9.3880571869043408</v>
      </c>
      <c r="AC342" s="3">
        <v>23.2731294860126</v>
      </c>
      <c r="AD342" s="3">
        <v>0</v>
      </c>
      <c r="AE342" s="3">
        <v>1.3819942245912999</v>
      </c>
      <c r="AF342" s="3">
        <v>0</v>
      </c>
      <c r="AG342" s="3">
        <v>-2.13563885822684</v>
      </c>
      <c r="AH342" s="2">
        <v>24313120</v>
      </c>
      <c r="AI342" s="3">
        <v>0</v>
      </c>
      <c r="AJ342" s="3">
        <v>0</v>
      </c>
      <c r="AL342">
        <f t="shared" si="5"/>
        <v>1</v>
      </c>
    </row>
    <row r="343" spans="1:38" ht="14.45" customHeight="1" x14ac:dyDescent="0.25">
      <c r="A343">
        <v>5582</v>
      </c>
      <c r="B343" s="1">
        <v>45930</v>
      </c>
      <c r="C343">
        <v>1</v>
      </c>
      <c r="D343" s="16" t="s">
        <v>413</v>
      </c>
      <c r="E343" t="s">
        <v>152</v>
      </c>
      <c r="F343" s="6">
        <v>104138</v>
      </c>
      <c r="G343" s="6">
        <v>344</v>
      </c>
      <c r="H343" s="6">
        <v>1</v>
      </c>
      <c r="I343" s="2">
        <v>3708073885</v>
      </c>
      <c r="J343" s="2">
        <v>0</v>
      </c>
      <c r="K343" s="2">
        <v>6784866723</v>
      </c>
      <c r="L343" s="2">
        <v>39525820</v>
      </c>
      <c r="M343" s="2">
        <v>5855232069</v>
      </c>
      <c r="N343" s="2">
        <v>4197118714</v>
      </c>
      <c r="O343" s="2">
        <v>1658113355</v>
      </c>
      <c r="P343" s="2">
        <v>910568406</v>
      </c>
      <c r="Q343" s="5">
        <v>0.13420000000000001</v>
      </c>
      <c r="R343" t="s">
        <v>42</v>
      </c>
      <c r="S343" s="3">
        <v>0.77674470973294196</v>
      </c>
      <c r="T343" s="3">
        <v>2.1840971785683601</v>
      </c>
      <c r="U343" s="3">
        <v>0.67211517139009802</v>
      </c>
      <c r="V343" s="3">
        <v>0.524050776836126</v>
      </c>
      <c r="W343" s="3">
        <v>0.36613267213794998</v>
      </c>
      <c r="X343" s="3">
        <v>0.50856613392427097</v>
      </c>
      <c r="Y343" s="3">
        <v>2.13407250591561</v>
      </c>
      <c r="Z343" s="3">
        <v>0.22545258395446699</v>
      </c>
      <c r="AA343" s="3">
        <v>0</v>
      </c>
      <c r="AB343" s="3">
        <v>0</v>
      </c>
      <c r="AC343" s="3">
        <v>11.6200155903932</v>
      </c>
      <c r="AD343" s="3">
        <v>-8.5885485906041907</v>
      </c>
      <c r="AE343" s="3">
        <v>24.438407159556501</v>
      </c>
      <c r="AF343" s="3">
        <v>0</v>
      </c>
      <c r="AG343" s="3">
        <v>0</v>
      </c>
      <c r="AH343" s="2">
        <v>2051473894</v>
      </c>
      <c r="AI343" s="3">
        <v>0.150876308792115</v>
      </c>
      <c r="AJ343" s="3">
        <v>0.46605043311814598</v>
      </c>
      <c r="AL343">
        <f t="shared" si="5"/>
        <v>1</v>
      </c>
    </row>
    <row r="344" spans="1:38" ht="14.45" customHeight="1" x14ac:dyDescent="0.25">
      <c r="A344">
        <v>11680</v>
      </c>
      <c r="B344" s="1">
        <v>45930</v>
      </c>
      <c r="C344">
        <v>1</v>
      </c>
      <c r="D344" s="16" t="s">
        <v>414</v>
      </c>
      <c r="E344" t="s">
        <v>163</v>
      </c>
      <c r="F344" s="6">
        <v>6824</v>
      </c>
      <c r="G344" s="6">
        <v>14</v>
      </c>
      <c r="H344" s="6">
        <v>0</v>
      </c>
      <c r="I344" s="2">
        <v>25780320</v>
      </c>
      <c r="J344" s="2">
        <v>0</v>
      </c>
      <c r="K344" s="2">
        <v>64531081</v>
      </c>
      <c r="L344" s="2">
        <v>472498</v>
      </c>
      <c r="M344" s="2">
        <v>56080623</v>
      </c>
      <c r="N344" s="2">
        <v>53702670</v>
      </c>
      <c r="O344" s="2">
        <v>2377953</v>
      </c>
      <c r="P344" s="2">
        <v>8353475</v>
      </c>
      <c r="Q344" s="5">
        <v>0.12939999999999999</v>
      </c>
      <c r="R344" t="s">
        <v>42</v>
      </c>
      <c r="S344" s="3">
        <v>0.97626961081487695</v>
      </c>
      <c r="T344" s="3">
        <v>3.7387090002929502</v>
      </c>
      <c r="U344" s="3">
        <v>0.82435698182985095</v>
      </c>
      <c r="V344" s="3">
        <v>0.84879861848107396</v>
      </c>
      <c r="W344" s="3">
        <v>0.62428627728437802</v>
      </c>
      <c r="X344" s="3">
        <v>1.25791301271668</v>
      </c>
      <c r="Y344" s="3">
        <v>2.61954456079655</v>
      </c>
      <c r="Z344" s="3">
        <v>0.700223559656311</v>
      </c>
      <c r="AA344" s="3">
        <v>0</v>
      </c>
      <c r="AB344" s="3">
        <v>0</v>
      </c>
      <c r="AC344" s="3">
        <v>18.186589807785801</v>
      </c>
      <c r="AD344" s="3">
        <v>-4.6322039630213796</v>
      </c>
      <c r="AE344" s="3">
        <v>3.6849731372080998</v>
      </c>
      <c r="AF344" s="3">
        <v>0</v>
      </c>
      <c r="AG344" s="3">
        <v>0</v>
      </c>
      <c r="AH344" s="2">
        <v>7249935</v>
      </c>
      <c r="AI344" s="3">
        <v>0</v>
      </c>
      <c r="AJ344" s="3">
        <v>0</v>
      </c>
      <c r="AL344">
        <f t="shared" si="5"/>
        <v>1</v>
      </c>
    </row>
    <row r="345" spans="1:38" ht="14.45" customHeight="1" x14ac:dyDescent="0.25">
      <c r="A345">
        <v>68358</v>
      </c>
      <c r="B345" s="1">
        <v>45930</v>
      </c>
      <c r="C345">
        <v>2</v>
      </c>
      <c r="D345" s="16" t="s">
        <v>415</v>
      </c>
      <c r="E345" t="s">
        <v>55</v>
      </c>
      <c r="F345" s="6">
        <v>7778</v>
      </c>
      <c r="G345" s="6">
        <v>3</v>
      </c>
      <c r="H345" s="6">
        <v>21</v>
      </c>
      <c r="I345" s="2">
        <v>40687963</v>
      </c>
      <c r="J345" s="2">
        <v>6255917</v>
      </c>
      <c r="K345" s="2">
        <v>53077713</v>
      </c>
      <c r="L345" s="2">
        <v>535581</v>
      </c>
      <c r="M345" s="2">
        <v>47912714</v>
      </c>
      <c r="N345" s="2">
        <v>41547342</v>
      </c>
      <c r="O345" s="2">
        <v>6365372</v>
      </c>
      <c r="P345" s="2">
        <v>4710757</v>
      </c>
      <c r="Q345" s="5">
        <v>8.8800000000000004E-2</v>
      </c>
      <c r="R345" t="s">
        <v>42</v>
      </c>
      <c r="S345" s="3">
        <v>1.34540084649088</v>
      </c>
      <c r="T345" s="3">
        <v>4.0997797575289896</v>
      </c>
      <c r="U345" s="3">
        <v>0.78040590345460203</v>
      </c>
      <c r="V345" s="3">
        <v>1.13286329915312</v>
      </c>
      <c r="W345" s="3">
        <v>0.37324552226907998</v>
      </c>
      <c r="X345" s="3">
        <v>0.23979081970753899</v>
      </c>
      <c r="Y345" s="3">
        <v>9.78481802393968</v>
      </c>
      <c r="Z345" s="3">
        <v>1.19594366680345</v>
      </c>
      <c r="AA345" s="3">
        <v>132.80067301285101</v>
      </c>
      <c r="AB345" s="3">
        <v>132.80067301285101</v>
      </c>
      <c r="AC345" s="3">
        <v>18.640870981008501</v>
      </c>
      <c r="AD345" s="3">
        <v>0</v>
      </c>
      <c r="AE345" s="3">
        <v>11.992551374623099</v>
      </c>
      <c r="AF345" s="3">
        <v>0</v>
      </c>
      <c r="AG345" s="3">
        <v>0</v>
      </c>
      <c r="AH345" s="2">
        <v>2100000</v>
      </c>
      <c r="AI345" s="3">
        <v>0</v>
      </c>
      <c r="AJ345" s="3">
        <v>0</v>
      </c>
      <c r="AL345">
        <f t="shared" si="5"/>
        <v>1</v>
      </c>
    </row>
    <row r="346" spans="1:38" ht="14.45" customHeight="1" x14ac:dyDescent="0.25">
      <c r="A346">
        <v>12813</v>
      </c>
      <c r="B346" s="1">
        <v>45930</v>
      </c>
      <c r="C346">
        <v>1</v>
      </c>
      <c r="D346" s="16" t="s">
        <v>416</v>
      </c>
      <c r="E346" t="s">
        <v>198</v>
      </c>
      <c r="F346" s="6">
        <v>7164</v>
      </c>
      <c r="G346" s="6">
        <v>16</v>
      </c>
      <c r="H346" s="6">
        <v>1</v>
      </c>
      <c r="I346" s="2">
        <v>30838268</v>
      </c>
      <c r="J346" s="2">
        <v>0</v>
      </c>
      <c r="K346" s="2">
        <v>45813162</v>
      </c>
      <c r="L346" s="2">
        <v>-159224</v>
      </c>
      <c r="M346" s="2">
        <v>35248300</v>
      </c>
      <c r="N346" s="2">
        <v>34465202</v>
      </c>
      <c r="O346" s="2">
        <v>783098</v>
      </c>
      <c r="P346" s="2">
        <v>10682691</v>
      </c>
      <c r="Q346" s="5">
        <v>0.23319999999999999</v>
      </c>
      <c r="R346" t="s">
        <v>42</v>
      </c>
      <c r="S346" s="3">
        <v>-0.46340103454694198</v>
      </c>
      <c r="T346" s="3">
        <v>3.97167375902439</v>
      </c>
      <c r="U346" s="3">
        <v>0.83783354338166605</v>
      </c>
      <c r="V346" s="3">
        <v>3.2194188078266901</v>
      </c>
      <c r="W346" s="3">
        <v>1.59326392779257</v>
      </c>
      <c r="X346" s="3">
        <v>1.0586943469068999</v>
      </c>
      <c r="Y346" s="3">
        <v>9.2936601835623591</v>
      </c>
      <c r="Z346" s="3">
        <v>3.6873855098869699</v>
      </c>
      <c r="AA346" s="3">
        <v>0</v>
      </c>
      <c r="AB346" s="3">
        <v>0</v>
      </c>
      <c r="AC346" s="3">
        <v>25.0813881827236</v>
      </c>
      <c r="AD346" s="3">
        <v>0</v>
      </c>
      <c r="AE346" s="3">
        <v>1.70932973366911</v>
      </c>
      <c r="AF346" s="3">
        <v>0</v>
      </c>
      <c r="AG346" s="3">
        <v>0</v>
      </c>
      <c r="AH346" s="2">
        <v>3598000</v>
      </c>
      <c r="AI346" s="3">
        <v>8.4688399205780598E-2</v>
      </c>
      <c r="AJ346" s="3">
        <v>8.4688399205780598E-2</v>
      </c>
      <c r="AL346">
        <f t="shared" si="5"/>
        <v>0</v>
      </c>
    </row>
    <row r="347" spans="1:38" ht="14.45" customHeight="1" x14ac:dyDescent="0.25">
      <c r="A347">
        <v>14391</v>
      </c>
      <c r="B347" s="1">
        <v>45930</v>
      </c>
      <c r="C347">
        <v>1</v>
      </c>
      <c r="D347" s="16" t="s">
        <v>417</v>
      </c>
      <c r="E347" t="s">
        <v>73</v>
      </c>
      <c r="F347" s="6">
        <v>13795</v>
      </c>
      <c r="G347" s="6">
        <v>41</v>
      </c>
      <c r="H347" s="6">
        <v>11</v>
      </c>
      <c r="I347" s="2">
        <v>94496899</v>
      </c>
      <c r="J347" s="2">
        <v>0</v>
      </c>
      <c r="K347" s="2">
        <v>127017074</v>
      </c>
      <c r="L347" s="2">
        <v>631322</v>
      </c>
      <c r="M347" s="2">
        <v>111243161</v>
      </c>
      <c r="N347" s="2">
        <v>109727201</v>
      </c>
      <c r="O347" s="2">
        <v>1515960</v>
      </c>
      <c r="P347" s="2">
        <v>14508442</v>
      </c>
      <c r="Q347" s="5">
        <v>0.11409999999999999</v>
      </c>
      <c r="R347" t="s">
        <v>42</v>
      </c>
      <c r="S347" s="3">
        <v>0.66271615315801302</v>
      </c>
      <c r="T347" s="3">
        <v>4.9179309546998402</v>
      </c>
      <c r="U347" s="3">
        <v>0.78858420624111902</v>
      </c>
      <c r="V347" s="3">
        <v>2.0037705152631502</v>
      </c>
      <c r="W347" s="3">
        <v>0.90927216564005997</v>
      </c>
      <c r="X347" s="3">
        <v>2.2794282381689599</v>
      </c>
      <c r="Y347" s="3">
        <v>13.051029187007099</v>
      </c>
      <c r="Z347" s="3">
        <v>4.9791838434478404</v>
      </c>
      <c r="AA347" s="3">
        <v>0</v>
      </c>
      <c r="AB347" s="3">
        <v>0</v>
      </c>
      <c r="AC347" s="3">
        <v>17.297002921040399</v>
      </c>
      <c r="AD347" s="3">
        <v>0</v>
      </c>
      <c r="AE347" s="3">
        <v>1.1935088348831</v>
      </c>
      <c r="AF347" s="3">
        <v>0</v>
      </c>
      <c r="AG347" s="3">
        <v>0</v>
      </c>
      <c r="AH347" s="2">
        <v>4700000</v>
      </c>
      <c r="AI347" s="3">
        <v>0</v>
      </c>
      <c r="AJ347" s="3">
        <v>0</v>
      </c>
      <c r="AL347">
        <f t="shared" si="5"/>
        <v>1</v>
      </c>
    </row>
    <row r="348" spans="1:38" ht="14.45" customHeight="1" x14ac:dyDescent="0.25">
      <c r="A348">
        <v>7672</v>
      </c>
      <c r="B348" s="1">
        <v>45930</v>
      </c>
      <c r="C348">
        <v>1</v>
      </c>
      <c r="D348" s="16" t="s">
        <v>418</v>
      </c>
      <c r="E348" t="s">
        <v>84</v>
      </c>
      <c r="F348" s="6">
        <v>4848</v>
      </c>
      <c r="G348" s="6">
        <v>10</v>
      </c>
      <c r="H348" s="6">
        <v>3</v>
      </c>
      <c r="I348" s="2">
        <v>20268505</v>
      </c>
      <c r="J348" s="2">
        <v>0</v>
      </c>
      <c r="K348" s="2">
        <v>60455477</v>
      </c>
      <c r="L348" s="2">
        <v>428308</v>
      </c>
      <c r="M348" s="2">
        <v>54591014</v>
      </c>
      <c r="N348" s="2">
        <v>53411295</v>
      </c>
      <c r="O348" s="2">
        <v>1179719</v>
      </c>
      <c r="P348" s="2">
        <v>5952531</v>
      </c>
      <c r="Q348" s="5">
        <v>9.8500000000000004E-2</v>
      </c>
      <c r="R348" t="s">
        <v>42</v>
      </c>
      <c r="S348" s="3">
        <v>0.94462464225256804</v>
      </c>
      <c r="T348" s="3">
        <v>2.6141574126250502</v>
      </c>
      <c r="U348" s="3">
        <v>0.71237968081503</v>
      </c>
      <c r="V348" s="3">
        <v>0.35320315928579799</v>
      </c>
      <c r="W348" s="3">
        <v>0.109786094238327</v>
      </c>
      <c r="X348" s="3">
        <v>0.57196621063073005</v>
      </c>
      <c r="Y348" s="3">
        <v>1.20266488322362</v>
      </c>
      <c r="Z348" s="3">
        <v>-7.7244452821833301E-2</v>
      </c>
      <c r="AA348" s="3">
        <v>0</v>
      </c>
      <c r="AB348" s="3">
        <v>0</v>
      </c>
      <c r="AC348" s="3">
        <v>14.81026938221</v>
      </c>
      <c r="AD348" s="3">
        <v>-8.1545648397295203</v>
      </c>
      <c r="AE348" s="3">
        <v>1.9513848182853599</v>
      </c>
      <c r="AF348" s="3">
        <v>0</v>
      </c>
      <c r="AG348" s="3">
        <v>0</v>
      </c>
      <c r="AH348" s="2">
        <v>5600000</v>
      </c>
      <c r="AI348" s="3">
        <v>1.6799576516275201E-3</v>
      </c>
      <c r="AJ348" s="3">
        <v>1.7824350683768E-2</v>
      </c>
      <c r="AL348">
        <f t="shared" si="5"/>
        <v>1</v>
      </c>
    </row>
    <row r="349" spans="1:38" ht="14.45" customHeight="1" x14ac:dyDescent="0.25">
      <c r="A349">
        <v>17040</v>
      </c>
      <c r="B349" s="1">
        <v>45930</v>
      </c>
      <c r="C349">
        <v>1</v>
      </c>
      <c r="D349" s="16" t="s">
        <v>419</v>
      </c>
      <c r="E349" t="s">
        <v>95</v>
      </c>
      <c r="F349" s="6">
        <v>4801</v>
      </c>
      <c r="G349" s="6">
        <v>12</v>
      </c>
      <c r="H349" s="6">
        <v>1</v>
      </c>
      <c r="I349" s="2">
        <v>41322098</v>
      </c>
      <c r="J349" s="2">
        <v>0</v>
      </c>
      <c r="K349" s="2">
        <v>52965761</v>
      </c>
      <c r="L349" s="2">
        <v>772970</v>
      </c>
      <c r="M349" s="2">
        <v>43812947</v>
      </c>
      <c r="N349" s="2">
        <v>43812947</v>
      </c>
      <c r="O349" s="2">
        <v>0</v>
      </c>
      <c r="P349" s="2">
        <v>8901821</v>
      </c>
      <c r="Q349" s="5">
        <v>0.16800000000000001</v>
      </c>
      <c r="R349" t="s">
        <v>42</v>
      </c>
      <c r="S349" s="3">
        <v>1.9458356629043201</v>
      </c>
      <c r="T349" s="3">
        <v>5.3641017889525502</v>
      </c>
      <c r="U349" s="3">
        <v>0.66910712570411501</v>
      </c>
      <c r="V349" s="3">
        <v>0.85137255131624701</v>
      </c>
      <c r="W349" s="3">
        <v>0.37773977497463901</v>
      </c>
      <c r="X349" s="3">
        <v>0.96168156805590999</v>
      </c>
      <c r="Y349" s="3">
        <v>3.95205655112589</v>
      </c>
      <c r="Z349" s="3">
        <v>1.2122800492168999</v>
      </c>
      <c r="AA349" s="3">
        <v>0</v>
      </c>
      <c r="AB349" s="3">
        <v>0</v>
      </c>
      <c r="AC349" s="3">
        <v>18.6178218037875</v>
      </c>
      <c r="AD349" s="3">
        <v>0</v>
      </c>
      <c r="AE349" s="3">
        <v>0</v>
      </c>
      <c r="AF349" s="3">
        <v>0</v>
      </c>
      <c r="AG349" s="3">
        <v>0</v>
      </c>
      <c r="AH349" s="2">
        <v>5500000</v>
      </c>
      <c r="AI349" s="3">
        <v>0</v>
      </c>
      <c r="AJ349" s="3">
        <v>0</v>
      </c>
      <c r="AL349">
        <f t="shared" si="5"/>
        <v>1</v>
      </c>
    </row>
    <row r="350" spans="1:38" ht="14.45" customHeight="1" x14ac:dyDescent="0.25">
      <c r="A350">
        <v>9589</v>
      </c>
      <c r="B350" s="1">
        <v>45930</v>
      </c>
      <c r="C350">
        <v>1</v>
      </c>
      <c r="D350" s="16" t="s">
        <v>420</v>
      </c>
      <c r="E350" t="s">
        <v>80</v>
      </c>
      <c r="F350" s="6">
        <v>160712</v>
      </c>
      <c r="G350" s="6">
        <v>477</v>
      </c>
      <c r="H350" s="6">
        <v>10</v>
      </c>
      <c r="I350" s="2">
        <v>1388962256</v>
      </c>
      <c r="J350" s="2">
        <v>57872854</v>
      </c>
      <c r="K350" s="2">
        <v>2366132770</v>
      </c>
      <c r="L350" s="2">
        <v>8089335</v>
      </c>
      <c r="M350" s="2">
        <v>2143481958</v>
      </c>
      <c r="N350" s="2">
        <v>1932986933</v>
      </c>
      <c r="O350" s="2">
        <v>210495025</v>
      </c>
      <c r="P350" s="2">
        <v>212135679</v>
      </c>
      <c r="Q350" s="5">
        <v>8.9599999999999999E-2</v>
      </c>
      <c r="R350" t="s">
        <v>42</v>
      </c>
      <c r="S350" s="3">
        <v>0.45584001611202901</v>
      </c>
      <c r="T350" s="3">
        <v>2.90116371336733</v>
      </c>
      <c r="U350" s="3">
        <v>0.80523324241062899</v>
      </c>
      <c r="V350" s="3">
        <v>3.6942498457639901</v>
      </c>
      <c r="W350" s="3">
        <v>1.5512808146458399</v>
      </c>
      <c r="X350" s="3">
        <v>1.18154650560929</v>
      </c>
      <c r="Y350" s="3">
        <v>24.188168742703599</v>
      </c>
      <c r="Z350" s="3">
        <v>4.9139428356132404</v>
      </c>
      <c r="AA350" s="3">
        <v>23.987401949485399</v>
      </c>
      <c r="AB350" s="3">
        <v>27.281056290394201</v>
      </c>
      <c r="AC350" s="3">
        <v>21.572284466522099</v>
      </c>
      <c r="AD350" s="3">
        <v>-8.2568609309705003</v>
      </c>
      <c r="AE350" s="3">
        <v>8.8961628725508906</v>
      </c>
      <c r="AF350" s="3">
        <v>0</v>
      </c>
      <c r="AG350" s="3">
        <v>-0.34196510620921999</v>
      </c>
      <c r="AH350" s="2">
        <v>635568196</v>
      </c>
      <c r="AI350" s="3">
        <v>0.117849105430303</v>
      </c>
      <c r="AJ350" s="3">
        <v>0.117849105430303</v>
      </c>
      <c r="AL350">
        <f t="shared" si="5"/>
        <v>1</v>
      </c>
    </row>
    <row r="351" spans="1:38" ht="14.45" customHeight="1" x14ac:dyDescent="0.25">
      <c r="A351">
        <v>12292</v>
      </c>
      <c r="B351" s="1">
        <v>45930</v>
      </c>
      <c r="C351">
        <v>1</v>
      </c>
      <c r="D351" s="16" t="s">
        <v>421</v>
      </c>
      <c r="E351" t="s">
        <v>80</v>
      </c>
      <c r="F351" s="6">
        <v>1510</v>
      </c>
      <c r="G351" s="6">
        <v>4</v>
      </c>
      <c r="H351" s="6">
        <v>0</v>
      </c>
      <c r="I351" s="2">
        <v>7640179</v>
      </c>
      <c r="J351" s="2">
        <v>0</v>
      </c>
      <c r="K351" s="2">
        <v>15687361</v>
      </c>
      <c r="L351" s="2">
        <v>236015</v>
      </c>
      <c r="M351" s="2">
        <v>10604959</v>
      </c>
      <c r="N351" s="2">
        <v>10576507</v>
      </c>
      <c r="O351" s="2">
        <v>28452</v>
      </c>
      <c r="P351" s="2">
        <v>5080526</v>
      </c>
      <c r="Q351" s="5">
        <v>0.32390000000000002</v>
      </c>
      <c r="R351" t="s">
        <v>42</v>
      </c>
      <c r="S351" s="3">
        <v>2.0059885577100398</v>
      </c>
      <c r="T351" s="3">
        <v>4.9817004487455403</v>
      </c>
      <c r="U351" s="3">
        <v>0.71816845764854598</v>
      </c>
      <c r="V351" s="3">
        <v>1.5107237670740401</v>
      </c>
      <c r="W351" s="3">
        <v>0.718491019647576</v>
      </c>
      <c r="X351" s="3">
        <v>0.39815821069113699</v>
      </c>
      <c r="Y351" s="3">
        <v>2.2718513791682202</v>
      </c>
      <c r="Z351" s="3">
        <v>-0.85467528362220802</v>
      </c>
      <c r="AA351" s="3">
        <v>0</v>
      </c>
      <c r="AB351" s="3">
        <v>0</v>
      </c>
      <c r="AC351" s="3">
        <v>28.927682610223599</v>
      </c>
      <c r="AD351" s="3">
        <v>0</v>
      </c>
      <c r="AE351" s="3">
        <v>0.181368937707241</v>
      </c>
      <c r="AF351" s="3">
        <v>0</v>
      </c>
      <c r="AG351" s="3">
        <v>0</v>
      </c>
      <c r="AH351" s="2">
        <v>1000000</v>
      </c>
      <c r="AI351" s="3">
        <v>0</v>
      </c>
      <c r="AJ351" s="3">
        <v>0</v>
      </c>
      <c r="AL351">
        <f t="shared" si="5"/>
        <v>1</v>
      </c>
    </row>
    <row r="352" spans="1:38" ht="14.45" customHeight="1" x14ac:dyDescent="0.25">
      <c r="A352">
        <v>12826</v>
      </c>
      <c r="B352" s="1">
        <v>45930</v>
      </c>
      <c r="C352">
        <v>1</v>
      </c>
      <c r="D352" s="16" t="s">
        <v>422</v>
      </c>
      <c r="E352" t="s">
        <v>104</v>
      </c>
      <c r="F352" s="6">
        <v>423</v>
      </c>
      <c r="G352" s="6">
        <v>1</v>
      </c>
      <c r="H352" s="6">
        <v>0</v>
      </c>
      <c r="I352" s="2">
        <v>1534394</v>
      </c>
      <c r="J352" s="2">
        <v>0</v>
      </c>
      <c r="K352" s="2">
        <v>3383703</v>
      </c>
      <c r="L352" s="2">
        <v>-1284</v>
      </c>
      <c r="M352" s="2">
        <v>2692226</v>
      </c>
      <c r="N352" s="2">
        <v>2514093</v>
      </c>
      <c r="O352" s="2">
        <v>178133</v>
      </c>
      <c r="P352" s="2">
        <v>672092</v>
      </c>
      <c r="Q352" s="5">
        <v>0.1986</v>
      </c>
      <c r="R352" t="s">
        <v>42</v>
      </c>
      <c r="S352" s="3">
        <v>-5.0595457107198802E-2</v>
      </c>
      <c r="T352" s="3">
        <v>4.3628730614556499</v>
      </c>
      <c r="U352" s="3">
        <v>0.80554719719631096</v>
      </c>
      <c r="V352" s="3">
        <v>14.7338949448447</v>
      </c>
      <c r="W352" s="3">
        <v>10.3670895480561</v>
      </c>
      <c r="X352" s="3">
        <v>1.6130798217407001</v>
      </c>
      <c r="Y352" s="3">
        <v>33.637656749373598</v>
      </c>
      <c r="Z352" s="3">
        <v>2.5093290799473902</v>
      </c>
      <c r="AA352" s="3">
        <v>0</v>
      </c>
      <c r="AB352" s="3">
        <v>0</v>
      </c>
      <c r="AC352" s="3">
        <v>53.982515604945199</v>
      </c>
      <c r="AD352" s="3">
        <v>0</v>
      </c>
      <c r="AE352" s="3">
        <v>5.2644395799513104</v>
      </c>
      <c r="AF352" s="3">
        <v>0</v>
      </c>
      <c r="AG352" s="3">
        <v>0</v>
      </c>
      <c r="AH352" s="2">
        <v>100000</v>
      </c>
      <c r="AI352" s="3">
        <v>0</v>
      </c>
      <c r="AJ352" s="3">
        <v>0</v>
      </c>
      <c r="AL352">
        <f t="shared" si="5"/>
        <v>0</v>
      </c>
    </row>
    <row r="353" spans="1:38" ht="14.45" customHeight="1" x14ac:dyDescent="0.25">
      <c r="A353">
        <v>6339</v>
      </c>
      <c r="B353" s="1">
        <v>45930</v>
      </c>
      <c r="C353">
        <v>1</v>
      </c>
      <c r="D353" s="16" t="s">
        <v>423</v>
      </c>
      <c r="E353" t="s">
        <v>80</v>
      </c>
      <c r="F353" s="6">
        <v>5847</v>
      </c>
      <c r="G353" s="6">
        <v>12</v>
      </c>
      <c r="H353" s="6">
        <v>0</v>
      </c>
      <c r="I353" s="2">
        <v>20809972</v>
      </c>
      <c r="J353" s="2">
        <v>0</v>
      </c>
      <c r="K353" s="2">
        <v>56807019</v>
      </c>
      <c r="L353" s="2">
        <v>862966</v>
      </c>
      <c r="M353" s="2">
        <v>44064694</v>
      </c>
      <c r="N353" s="2">
        <v>43719042</v>
      </c>
      <c r="O353" s="2">
        <v>345652</v>
      </c>
      <c r="P353" s="2">
        <v>12477261</v>
      </c>
      <c r="Q353" s="5">
        <v>0.21959999999999999</v>
      </c>
      <c r="R353" t="s">
        <v>42</v>
      </c>
      <c r="S353" s="3">
        <v>2.0254914860667701</v>
      </c>
      <c r="T353" s="3">
        <v>4.23613380123561</v>
      </c>
      <c r="U353" s="3">
        <v>0.63912927445842305</v>
      </c>
      <c r="V353" s="3">
        <v>0.321062421419885</v>
      </c>
      <c r="W353" s="3">
        <v>0.27046648597124501</v>
      </c>
      <c r="X353" s="3">
        <v>0.61454671827525797</v>
      </c>
      <c r="Y353" s="3">
        <v>0.53547809891930598</v>
      </c>
      <c r="Z353" s="3">
        <v>-1.72473750448917E-2</v>
      </c>
      <c r="AA353" s="3">
        <v>0</v>
      </c>
      <c r="AB353" s="3">
        <v>0</v>
      </c>
      <c r="AC353" s="3">
        <v>60.237682952523897</v>
      </c>
      <c r="AD353" s="3">
        <v>0</v>
      </c>
      <c r="AE353" s="3">
        <v>0.60846706284658203</v>
      </c>
      <c r="AF353" s="3">
        <v>0</v>
      </c>
      <c r="AG353" s="3">
        <v>0</v>
      </c>
      <c r="AH353" s="2">
        <v>4000000</v>
      </c>
      <c r="AI353" s="3">
        <v>0.400728974091349</v>
      </c>
      <c r="AJ353" s="3">
        <v>0.400728974091349</v>
      </c>
      <c r="AL353">
        <f t="shared" si="5"/>
        <v>1</v>
      </c>
    </row>
    <row r="354" spans="1:38" ht="14.45" customHeight="1" x14ac:dyDescent="0.25">
      <c r="A354">
        <v>1257</v>
      </c>
      <c r="B354" s="1">
        <v>45930</v>
      </c>
      <c r="C354">
        <v>1</v>
      </c>
      <c r="D354" s="16" t="s">
        <v>424</v>
      </c>
      <c r="E354" t="s">
        <v>80</v>
      </c>
      <c r="F354" s="6">
        <v>6358</v>
      </c>
      <c r="G354" s="6">
        <v>12</v>
      </c>
      <c r="H354" s="6">
        <v>1</v>
      </c>
      <c r="I354" s="2">
        <v>51756296</v>
      </c>
      <c r="J354" s="2">
        <v>0</v>
      </c>
      <c r="K354" s="2">
        <v>78054068</v>
      </c>
      <c r="L354" s="2">
        <v>1055049</v>
      </c>
      <c r="M354" s="2">
        <v>61309750</v>
      </c>
      <c r="N354" s="2">
        <v>59368593</v>
      </c>
      <c r="O354" s="2">
        <v>1941157</v>
      </c>
      <c r="P354" s="2">
        <v>16931461</v>
      </c>
      <c r="Q354" s="5">
        <v>0.21690000000000001</v>
      </c>
      <c r="R354" t="s">
        <v>42</v>
      </c>
      <c r="S354" s="3">
        <v>1.80225327909879</v>
      </c>
      <c r="T354" s="3">
        <v>3.8026307610258101</v>
      </c>
      <c r="U354" s="3">
        <v>0.59087366002684005</v>
      </c>
      <c r="V354" s="3">
        <v>1.05493059240561</v>
      </c>
      <c r="W354" s="3">
        <v>0.60645375395488099</v>
      </c>
      <c r="X354" s="3">
        <v>0.17606167180124299</v>
      </c>
      <c r="Y354" s="3">
        <v>3.2247246708361401</v>
      </c>
      <c r="Z354" s="3">
        <v>0.824264367971553</v>
      </c>
      <c r="AA354" s="3">
        <v>0</v>
      </c>
      <c r="AB354" s="3">
        <v>0</v>
      </c>
      <c r="AC354" s="3">
        <v>23.635082030574001</v>
      </c>
      <c r="AD354" s="3">
        <v>0</v>
      </c>
      <c r="AE354" s="3">
        <v>2.4869389254638201</v>
      </c>
      <c r="AF354" s="3">
        <v>0</v>
      </c>
      <c r="AG354" s="3">
        <v>0</v>
      </c>
      <c r="AH354" s="2">
        <v>2000000</v>
      </c>
      <c r="AI354" s="3">
        <v>0</v>
      </c>
      <c r="AJ354" s="3">
        <v>0</v>
      </c>
      <c r="AL354">
        <f t="shared" si="5"/>
        <v>1</v>
      </c>
    </row>
    <row r="355" spans="1:38" ht="14.45" customHeight="1" x14ac:dyDescent="0.25">
      <c r="A355">
        <v>1726</v>
      </c>
      <c r="B355" s="1">
        <v>45930</v>
      </c>
      <c r="C355">
        <v>1</v>
      </c>
      <c r="D355" s="16" t="s">
        <v>425</v>
      </c>
      <c r="E355" t="s">
        <v>80</v>
      </c>
      <c r="F355" s="6">
        <v>34464</v>
      </c>
      <c r="G355" s="6">
        <v>85</v>
      </c>
      <c r="H355" s="6">
        <v>1</v>
      </c>
      <c r="I355" s="2">
        <v>396895526</v>
      </c>
      <c r="J355" s="2">
        <v>863330</v>
      </c>
      <c r="K355" s="2">
        <v>450842123</v>
      </c>
      <c r="L355" s="2">
        <v>1533488</v>
      </c>
      <c r="M355" s="2">
        <v>389804651</v>
      </c>
      <c r="N355" s="2">
        <v>353121960</v>
      </c>
      <c r="O355" s="2">
        <v>36682691</v>
      </c>
      <c r="P355" s="2">
        <v>54359116</v>
      </c>
      <c r="Q355" s="5">
        <v>0.1203</v>
      </c>
      <c r="R355" t="s">
        <v>42</v>
      </c>
      <c r="S355" s="3">
        <v>0.45351810808207599</v>
      </c>
      <c r="T355" s="3">
        <v>2.98862491160792</v>
      </c>
      <c r="U355" s="3">
        <v>0.72248133457084995</v>
      </c>
      <c r="V355" s="3">
        <v>1.6622984054498999</v>
      </c>
      <c r="W355" s="3">
        <v>0.482960596537437</v>
      </c>
      <c r="X355" s="3">
        <v>1.02180693263849</v>
      </c>
      <c r="Y355" s="3">
        <v>12.1370406391451</v>
      </c>
      <c r="Z355" s="3">
        <v>4.33591856055937</v>
      </c>
      <c r="AA355" s="3">
        <v>1.5881972767916199</v>
      </c>
      <c r="AB355" s="3">
        <v>1.5881972767916199</v>
      </c>
      <c r="AC355" s="3">
        <v>7.55052273587133</v>
      </c>
      <c r="AD355" s="3">
        <v>-0.49588186827762198</v>
      </c>
      <c r="AE355" s="3">
        <v>8.1364826240958905</v>
      </c>
      <c r="AF355" s="3">
        <v>1.10903567899311</v>
      </c>
      <c r="AG355" s="3">
        <v>0</v>
      </c>
      <c r="AH355" s="2">
        <v>140164469</v>
      </c>
      <c r="AI355" s="3">
        <v>1.2839373620424599</v>
      </c>
      <c r="AJ355" s="3">
        <v>1.2839373620424599</v>
      </c>
      <c r="AL355">
        <f t="shared" si="5"/>
        <v>1</v>
      </c>
    </row>
    <row r="356" spans="1:38" ht="14.45" customHeight="1" x14ac:dyDescent="0.25">
      <c r="A356">
        <v>17588</v>
      </c>
      <c r="B356" s="1">
        <v>45930</v>
      </c>
      <c r="C356">
        <v>1</v>
      </c>
      <c r="D356" s="16" t="s">
        <v>426</v>
      </c>
      <c r="E356" t="s">
        <v>95</v>
      </c>
      <c r="F356" s="6">
        <v>186</v>
      </c>
      <c r="G356" s="6">
        <v>1</v>
      </c>
      <c r="H356" s="6">
        <v>1</v>
      </c>
      <c r="I356" s="2">
        <v>418639</v>
      </c>
      <c r="J356" s="2">
        <v>0</v>
      </c>
      <c r="K356" s="2">
        <v>974450</v>
      </c>
      <c r="L356" s="2">
        <v>7739</v>
      </c>
      <c r="M356" s="2">
        <v>739179</v>
      </c>
      <c r="N356" s="2">
        <v>739179</v>
      </c>
      <c r="O356" s="2">
        <v>0</v>
      </c>
      <c r="P356" s="2">
        <v>233115</v>
      </c>
      <c r="Q356" s="5">
        <v>0.2392</v>
      </c>
      <c r="R356" t="s">
        <v>42</v>
      </c>
      <c r="S356" s="3">
        <v>1.0589221270118201</v>
      </c>
      <c r="T356" s="3">
        <v>6.1592351240870897</v>
      </c>
      <c r="U356" s="3">
        <v>0.81560675747390798</v>
      </c>
      <c r="V356" s="3">
        <v>6.5935089659587396</v>
      </c>
      <c r="W356" s="3">
        <v>4.1142846223118203</v>
      </c>
      <c r="X356" s="3">
        <v>0.40536118230743001</v>
      </c>
      <c r="Y356" s="3">
        <v>11.8409368766489</v>
      </c>
      <c r="Z356" s="3">
        <v>1.5451601141067699</v>
      </c>
      <c r="AA356" s="3">
        <v>0</v>
      </c>
      <c r="AB356" s="3">
        <v>0</v>
      </c>
      <c r="AC356" s="3">
        <v>56.284365539535102</v>
      </c>
      <c r="AD356" s="3">
        <v>0</v>
      </c>
      <c r="AE356" s="3">
        <v>0</v>
      </c>
      <c r="AF356" s="3">
        <v>0</v>
      </c>
      <c r="AG356" s="3">
        <v>0</v>
      </c>
      <c r="AH356" s="2">
        <v>0</v>
      </c>
      <c r="AI356" s="3">
        <v>0</v>
      </c>
      <c r="AJ356" s="3">
        <v>0</v>
      </c>
      <c r="AL356">
        <f t="shared" si="5"/>
        <v>1</v>
      </c>
    </row>
    <row r="357" spans="1:38" ht="14.45" customHeight="1" x14ac:dyDescent="0.25">
      <c r="A357">
        <v>68187</v>
      </c>
      <c r="B357" s="1">
        <v>45930</v>
      </c>
      <c r="C357">
        <v>2</v>
      </c>
      <c r="D357" s="16" t="s">
        <v>427</v>
      </c>
      <c r="E357" t="s">
        <v>67</v>
      </c>
      <c r="F357" s="6">
        <v>364451</v>
      </c>
      <c r="G357" s="6">
        <v>764</v>
      </c>
      <c r="H357" s="6">
        <v>8</v>
      </c>
      <c r="I357" s="2">
        <v>5051987780</v>
      </c>
      <c r="J357" s="2">
        <v>176084742</v>
      </c>
      <c r="K357" s="2">
        <v>6235453851</v>
      </c>
      <c r="L357" s="2">
        <v>32034887</v>
      </c>
      <c r="M357" s="2">
        <v>4839104755</v>
      </c>
      <c r="N357" s="2">
        <v>4143204659</v>
      </c>
      <c r="O357" s="2">
        <v>695900096</v>
      </c>
      <c r="P357" s="2">
        <v>623020148</v>
      </c>
      <c r="Q357" s="5">
        <v>0.1012</v>
      </c>
      <c r="R357" t="s">
        <v>42</v>
      </c>
      <c r="S357" s="3">
        <v>0.68500519268243198</v>
      </c>
      <c r="T357" s="3">
        <v>3.3480013001222</v>
      </c>
      <c r="U357" s="3">
        <v>0.69930236133851498</v>
      </c>
      <c r="V357" s="3">
        <v>1.7709551348123</v>
      </c>
      <c r="W357" s="3">
        <v>0.95381634117887804</v>
      </c>
      <c r="X357" s="3">
        <v>1.2247084255615499</v>
      </c>
      <c r="Y357" s="3">
        <v>14.3604403946179</v>
      </c>
      <c r="Z357" s="3">
        <v>6.5104875227887504</v>
      </c>
      <c r="AA357" s="3">
        <v>25.630617647376599</v>
      </c>
      <c r="AB357" s="3">
        <v>28.263089494820001</v>
      </c>
      <c r="AC357" s="3">
        <v>7.3940024899079297</v>
      </c>
      <c r="AD357" s="3">
        <v>-4.6206255275070198</v>
      </c>
      <c r="AE357" s="3">
        <v>11.160376014785101</v>
      </c>
      <c r="AF357" s="3">
        <v>12.108180383356</v>
      </c>
      <c r="AG357" s="3">
        <v>0</v>
      </c>
      <c r="AH357" s="2">
        <v>1700608992</v>
      </c>
      <c r="AI357" s="3">
        <v>2.4011644002241801</v>
      </c>
      <c r="AJ357" s="3">
        <v>3.65666601202759</v>
      </c>
      <c r="AL357">
        <f t="shared" si="5"/>
        <v>1</v>
      </c>
    </row>
    <row r="358" spans="1:38" ht="14.45" customHeight="1" x14ac:dyDescent="0.25">
      <c r="A358">
        <v>12067</v>
      </c>
      <c r="B358" s="1">
        <v>45930</v>
      </c>
      <c r="C358">
        <v>1</v>
      </c>
      <c r="D358" s="16" t="s">
        <v>428</v>
      </c>
      <c r="E358" t="s">
        <v>71</v>
      </c>
      <c r="F358" s="6">
        <v>95228</v>
      </c>
      <c r="G358" s="6">
        <v>253</v>
      </c>
      <c r="H358" s="6">
        <v>5</v>
      </c>
      <c r="I358" s="2">
        <v>1160162840</v>
      </c>
      <c r="J358" s="2">
        <v>25584676</v>
      </c>
      <c r="K358" s="2">
        <v>1817011045</v>
      </c>
      <c r="L358" s="2">
        <v>14564284</v>
      </c>
      <c r="M358" s="2">
        <v>1625632053</v>
      </c>
      <c r="N358" s="2">
        <v>1495410847</v>
      </c>
      <c r="O358" s="2">
        <v>130221206</v>
      </c>
      <c r="P358" s="2">
        <v>176141857</v>
      </c>
      <c r="Q358" s="5">
        <v>9.69E-2</v>
      </c>
      <c r="R358" t="s">
        <v>42</v>
      </c>
      <c r="S358" s="3">
        <v>1.06873567922276</v>
      </c>
      <c r="T358" s="3">
        <v>3.1228376673590001</v>
      </c>
      <c r="U358" s="3">
        <v>0.734463983273276</v>
      </c>
      <c r="V358" s="3">
        <v>0.67443480606567296</v>
      </c>
      <c r="W358" s="3">
        <v>0.32315558391785798</v>
      </c>
      <c r="X358" s="3">
        <v>0.70503378646397596</v>
      </c>
      <c r="Y358" s="3">
        <v>4.4421820760070698</v>
      </c>
      <c r="Z358" s="3">
        <v>1.8099349321609599</v>
      </c>
      <c r="AA358" s="3">
        <v>13.963837681125399</v>
      </c>
      <c r="AB358" s="3">
        <v>14.525040462131599</v>
      </c>
      <c r="AC358" s="3">
        <v>20.570890310686</v>
      </c>
      <c r="AD358" s="3">
        <v>-5.2987774507225698</v>
      </c>
      <c r="AE358" s="3">
        <v>7.1667812013767902</v>
      </c>
      <c r="AF358" s="3">
        <v>0</v>
      </c>
      <c r="AG358" s="3">
        <v>0</v>
      </c>
      <c r="AH358" s="2">
        <v>310348686</v>
      </c>
      <c r="AI358" s="3">
        <v>2.27657415920169E-2</v>
      </c>
      <c r="AJ358" s="3">
        <v>0.68686456507609095</v>
      </c>
      <c r="AL358">
        <f t="shared" si="5"/>
        <v>1</v>
      </c>
    </row>
    <row r="359" spans="1:38" ht="14.45" customHeight="1" x14ac:dyDescent="0.25">
      <c r="A359">
        <v>63375</v>
      </c>
      <c r="B359" s="1">
        <v>45930</v>
      </c>
      <c r="C359">
        <v>2</v>
      </c>
      <c r="D359" s="16" t="s">
        <v>429</v>
      </c>
      <c r="E359" t="s">
        <v>88</v>
      </c>
      <c r="F359" s="6">
        <v>5399</v>
      </c>
      <c r="G359" s="6">
        <v>21</v>
      </c>
      <c r="H359" s="6">
        <v>1</v>
      </c>
      <c r="I359" s="2">
        <v>42948847</v>
      </c>
      <c r="J359" s="2">
        <v>0</v>
      </c>
      <c r="K359" s="2">
        <v>85459840</v>
      </c>
      <c r="L359" s="2">
        <v>334252</v>
      </c>
      <c r="M359" s="2">
        <v>73978784</v>
      </c>
      <c r="N359" s="2">
        <v>70786678</v>
      </c>
      <c r="O359" s="2">
        <v>3192106</v>
      </c>
      <c r="P359" s="2">
        <v>11840716</v>
      </c>
      <c r="Q359" s="5">
        <v>0.13850000000000001</v>
      </c>
      <c r="R359" t="s">
        <v>42</v>
      </c>
      <c r="S359" s="3">
        <v>0.52149563272448596</v>
      </c>
      <c r="T359" s="3">
        <v>3.3710446138599499</v>
      </c>
      <c r="U359" s="3">
        <v>0.86216044726904395</v>
      </c>
      <c r="V359" s="3">
        <v>1.6459370841783001</v>
      </c>
      <c r="W359" s="3">
        <v>0.81815467595672597</v>
      </c>
      <c r="X359" s="3">
        <v>0.89318113708617097</v>
      </c>
      <c r="Y359" s="3">
        <v>5.9701710606014</v>
      </c>
      <c r="Z359" s="3">
        <v>0.94843926667948097</v>
      </c>
      <c r="AA359" s="3">
        <v>0</v>
      </c>
      <c r="AB359" s="3">
        <v>0</v>
      </c>
      <c r="AC359" s="3">
        <v>14.0780476537283</v>
      </c>
      <c r="AD359" s="3">
        <v>0</v>
      </c>
      <c r="AE359" s="3">
        <v>3.7352117673049698</v>
      </c>
      <c r="AF359" s="3">
        <v>0</v>
      </c>
      <c r="AG359" s="3">
        <v>0.55140246586439501</v>
      </c>
      <c r="AH359" s="2">
        <v>11409157</v>
      </c>
      <c r="AI359" s="3">
        <v>1.5588077612874101</v>
      </c>
      <c r="AJ359" s="3">
        <v>1.5588077612874101</v>
      </c>
      <c r="AL359">
        <f t="shared" si="5"/>
        <v>1</v>
      </c>
    </row>
    <row r="360" spans="1:38" ht="14.45" customHeight="1" x14ac:dyDescent="0.25">
      <c r="A360">
        <v>3541</v>
      </c>
      <c r="B360" s="1">
        <v>45930</v>
      </c>
      <c r="C360">
        <v>1</v>
      </c>
      <c r="D360" s="16" t="s">
        <v>430</v>
      </c>
      <c r="E360" t="s">
        <v>41</v>
      </c>
      <c r="F360" s="6">
        <v>9235</v>
      </c>
      <c r="G360" s="6">
        <v>26</v>
      </c>
      <c r="H360" s="6">
        <v>6</v>
      </c>
      <c r="I360" s="2">
        <v>41537997</v>
      </c>
      <c r="J360" s="2">
        <v>6111343</v>
      </c>
      <c r="K360" s="2">
        <v>92053798</v>
      </c>
      <c r="L360" s="2">
        <v>655661</v>
      </c>
      <c r="M360" s="2">
        <v>83324611</v>
      </c>
      <c r="N360" s="2">
        <v>81069173</v>
      </c>
      <c r="O360" s="2">
        <v>2255438</v>
      </c>
      <c r="P360" s="2">
        <v>8452174</v>
      </c>
      <c r="Q360" s="5">
        <v>9.1800000000000007E-2</v>
      </c>
      <c r="R360" t="s">
        <v>42</v>
      </c>
      <c r="S360" s="3">
        <v>0.94967799880094705</v>
      </c>
      <c r="T360" s="3">
        <v>4.0721984478395301</v>
      </c>
      <c r="U360" s="3">
        <v>0.82632747485192004</v>
      </c>
      <c r="V360" s="3">
        <v>0.53018685518225594</v>
      </c>
      <c r="W360" s="3">
        <v>0.371688601161967</v>
      </c>
      <c r="X360" s="3">
        <v>0.97116141637739495</v>
      </c>
      <c r="Y360" s="3">
        <v>2.6055899937696498</v>
      </c>
      <c r="Z360" s="3">
        <v>1.03905811688212</v>
      </c>
      <c r="AA360" s="3">
        <v>61.096435071024302</v>
      </c>
      <c r="AB360" s="3">
        <v>72.304983309619502</v>
      </c>
      <c r="AC360" s="3">
        <v>24.856104253297602</v>
      </c>
      <c r="AD360" s="3">
        <v>2.2380040922015998</v>
      </c>
      <c r="AE360" s="3">
        <v>2.4501303031516399</v>
      </c>
      <c r="AF360" s="3">
        <v>0</v>
      </c>
      <c r="AG360" s="3">
        <v>0</v>
      </c>
      <c r="AH360" s="2">
        <v>54846707</v>
      </c>
      <c r="AI360" s="3">
        <v>0</v>
      </c>
      <c r="AJ360" s="3">
        <v>0</v>
      </c>
      <c r="AL360">
        <f t="shared" si="5"/>
        <v>1</v>
      </c>
    </row>
    <row r="361" spans="1:38" ht="14.45" customHeight="1" x14ac:dyDescent="0.25">
      <c r="A361">
        <v>68316</v>
      </c>
      <c r="B361" s="1">
        <v>45930</v>
      </c>
      <c r="C361">
        <v>2</v>
      </c>
      <c r="D361" s="16" t="s">
        <v>431</v>
      </c>
      <c r="E361" t="s">
        <v>71</v>
      </c>
      <c r="F361" s="6">
        <v>6797</v>
      </c>
      <c r="G361" s="6">
        <v>15</v>
      </c>
      <c r="H361" s="6">
        <v>4</v>
      </c>
      <c r="I361" s="2">
        <v>31290156</v>
      </c>
      <c r="J361" s="2">
        <v>0</v>
      </c>
      <c r="K361" s="2">
        <v>77694162</v>
      </c>
      <c r="L361" s="2">
        <v>905417</v>
      </c>
      <c r="M361" s="2">
        <v>68227798</v>
      </c>
      <c r="N361" s="2">
        <v>64243245</v>
      </c>
      <c r="O361" s="2">
        <v>3984553</v>
      </c>
      <c r="P361" s="2">
        <v>9238216</v>
      </c>
      <c r="Q361" s="5">
        <v>0.11890000000000001</v>
      </c>
      <c r="R361" t="s">
        <v>42</v>
      </c>
      <c r="S361" s="3">
        <v>1.55381387171235</v>
      </c>
      <c r="T361" s="3">
        <v>5.0467060832704496</v>
      </c>
      <c r="U361" s="3">
        <v>0.70340166135356796</v>
      </c>
      <c r="V361" s="3">
        <v>2.4857977697522502</v>
      </c>
      <c r="W361" s="3">
        <v>1.6940759259877101</v>
      </c>
      <c r="X361" s="3">
        <v>1.51244372191689</v>
      </c>
      <c r="Y361" s="3">
        <v>8.4194827226382198</v>
      </c>
      <c r="Z361" s="3">
        <v>1.0599124333096299</v>
      </c>
      <c r="AA361" s="3">
        <v>0</v>
      </c>
      <c r="AB361" s="3">
        <v>0</v>
      </c>
      <c r="AC361" s="3">
        <v>25.6239908990845</v>
      </c>
      <c r="AD361" s="3">
        <v>0</v>
      </c>
      <c r="AE361" s="3">
        <v>5.1285101704295402</v>
      </c>
      <c r="AF361" s="3">
        <v>0</v>
      </c>
      <c r="AG361" s="3">
        <v>0</v>
      </c>
      <c r="AH361" s="2">
        <v>3000000</v>
      </c>
      <c r="AI361" s="3">
        <v>0</v>
      </c>
      <c r="AJ361" s="3">
        <v>0</v>
      </c>
      <c r="AL361">
        <f t="shared" si="5"/>
        <v>1</v>
      </c>
    </row>
    <row r="362" spans="1:38" ht="14.45" customHeight="1" x14ac:dyDescent="0.25">
      <c r="A362">
        <v>66549</v>
      </c>
      <c r="B362" s="1">
        <v>45930</v>
      </c>
      <c r="C362">
        <v>2</v>
      </c>
      <c r="D362" s="16" t="s">
        <v>432</v>
      </c>
      <c r="E362" t="s">
        <v>53</v>
      </c>
      <c r="F362" s="6">
        <v>3316</v>
      </c>
      <c r="G362" s="6">
        <v>10</v>
      </c>
      <c r="H362" s="6">
        <v>0</v>
      </c>
      <c r="I362" s="2">
        <v>19266849</v>
      </c>
      <c r="J362" s="2">
        <v>0</v>
      </c>
      <c r="K362" s="2">
        <v>46043038</v>
      </c>
      <c r="L362" s="2">
        <v>374403</v>
      </c>
      <c r="M362" s="2">
        <v>36767063</v>
      </c>
      <c r="N362" s="2">
        <v>35206982</v>
      </c>
      <c r="O362" s="2">
        <v>1560081</v>
      </c>
      <c r="P362" s="2">
        <v>8373972</v>
      </c>
      <c r="Q362" s="5">
        <v>0.18190000000000001</v>
      </c>
      <c r="R362" t="s">
        <v>42</v>
      </c>
      <c r="S362" s="3">
        <v>1.0842116890722999</v>
      </c>
      <c r="T362" s="3">
        <v>4.2345135146526696</v>
      </c>
      <c r="U362" s="3">
        <v>0.74889774553350796</v>
      </c>
      <c r="V362" s="3">
        <v>0.43868096957629099</v>
      </c>
      <c r="W362" s="3">
        <v>0.37963135539184401</v>
      </c>
      <c r="X362" s="3">
        <v>0.752473847695594</v>
      </c>
      <c r="Y362" s="3">
        <v>1.0093179198593001</v>
      </c>
      <c r="Z362" s="3">
        <v>0.362838566930962</v>
      </c>
      <c r="AA362" s="3">
        <v>0</v>
      </c>
      <c r="AB362" s="3">
        <v>0</v>
      </c>
      <c r="AC362" s="3">
        <v>28.678809161115701</v>
      </c>
      <c r="AD362" s="3">
        <v>0</v>
      </c>
      <c r="AE362" s="3">
        <v>3.3883103022003001</v>
      </c>
      <c r="AF362" s="3">
        <v>0</v>
      </c>
      <c r="AG362" s="3">
        <v>0</v>
      </c>
      <c r="AH362" s="2">
        <v>4000000</v>
      </c>
      <c r="AI362" s="3">
        <v>0</v>
      </c>
      <c r="AJ362" s="3">
        <v>0</v>
      </c>
      <c r="AL362">
        <f t="shared" si="5"/>
        <v>1</v>
      </c>
    </row>
    <row r="363" spans="1:38" ht="14.45" customHeight="1" x14ac:dyDescent="0.25">
      <c r="A363">
        <v>15563</v>
      </c>
      <c r="B363" s="1">
        <v>45930</v>
      </c>
      <c r="C363">
        <v>1</v>
      </c>
      <c r="D363" s="16" t="s">
        <v>433</v>
      </c>
      <c r="E363" t="s">
        <v>55</v>
      </c>
      <c r="F363" s="6">
        <v>5484</v>
      </c>
      <c r="G363" s="6">
        <v>12</v>
      </c>
      <c r="H363" s="6">
        <v>2</v>
      </c>
      <c r="I363" s="2">
        <v>35452804</v>
      </c>
      <c r="J363" s="2">
        <v>0</v>
      </c>
      <c r="K363" s="2">
        <v>85155501</v>
      </c>
      <c r="L363" s="2">
        <v>1517455</v>
      </c>
      <c r="M363" s="2">
        <v>66352292</v>
      </c>
      <c r="N363" s="2">
        <v>65247627</v>
      </c>
      <c r="O363" s="2">
        <v>1104665</v>
      </c>
      <c r="P363" s="2">
        <v>18611924</v>
      </c>
      <c r="Q363" s="5">
        <v>0.2185</v>
      </c>
      <c r="R363" t="s">
        <v>42</v>
      </c>
      <c r="S363" s="3">
        <v>2.3759749042323599</v>
      </c>
      <c r="T363" s="3">
        <v>4.0261544583009403</v>
      </c>
      <c r="U363" s="3">
        <v>0.476886674228781</v>
      </c>
      <c r="V363" s="3">
        <v>2.7763812419463401</v>
      </c>
      <c r="W363" s="3">
        <v>0.97460274228238797</v>
      </c>
      <c r="X363" s="3">
        <v>0.52411087145603497</v>
      </c>
      <c r="Y363" s="3">
        <v>5.2885719928794002</v>
      </c>
      <c r="Z363" s="3">
        <v>0.36621684034385699</v>
      </c>
      <c r="AA363" s="3">
        <v>0</v>
      </c>
      <c r="AB363" s="3">
        <v>0</v>
      </c>
      <c r="AC363" s="3">
        <v>23.8173926074371</v>
      </c>
      <c r="AD363" s="3">
        <v>0</v>
      </c>
      <c r="AE363" s="3">
        <v>1.2972326943388</v>
      </c>
      <c r="AF363" s="3">
        <v>0</v>
      </c>
      <c r="AG363" s="3">
        <v>0</v>
      </c>
      <c r="AH363" s="2">
        <v>3000000</v>
      </c>
      <c r="AI363" s="3">
        <v>0</v>
      </c>
      <c r="AJ363" s="3">
        <v>0</v>
      </c>
      <c r="AL363">
        <f t="shared" si="5"/>
        <v>1</v>
      </c>
    </row>
    <row r="364" spans="1:38" ht="14.45" customHeight="1" x14ac:dyDescent="0.25">
      <c r="A364">
        <v>11836</v>
      </c>
      <c r="B364" s="1">
        <v>45930</v>
      </c>
      <c r="C364">
        <v>1</v>
      </c>
      <c r="D364" s="16" t="s">
        <v>434</v>
      </c>
      <c r="E364" t="s">
        <v>45</v>
      </c>
      <c r="F364" s="6">
        <v>44213</v>
      </c>
      <c r="G364" s="6">
        <v>146</v>
      </c>
      <c r="H364" s="6">
        <v>10</v>
      </c>
      <c r="I364" s="2">
        <v>613895184</v>
      </c>
      <c r="J364" s="2">
        <v>84412866</v>
      </c>
      <c r="K364" s="2">
        <v>781365383</v>
      </c>
      <c r="L364" s="2">
        <v>4947566</v>
      </c>
      <c r="M364" s="2">
        <v>703592672</v>
      </c>
      <c r="N364" s="2">
        <v>659090225</v>
      </c>
      <c r="O364" s="2">
        <v>44502447</v>
      </c>
      <c r="P364" s="2">
        <v>75395387</v>
      </c>
      <c r="Q364" s="5">
        <v>9.6500000000000002E-2</v>
      </c>
      <c r="R364" t="s">
        <v>42</v>
      </c>
      <c r="S364" s="3">
        <v>0.84425990838484199</v>
      </c>
      <c r="T364" s="3">
        <v>3.7791248468110501</v>
      </c>
      <c r="U364" s="3">
        <v>0.65366022253776301</v>
      </c>
      <c r="V364" s="3">
        <v>2.5086122845361798</v>
      </c>
      <c r="W364" s="3">
        <v>1.4583510725179401</v>
      </c>
      <c r="X364" s="3">
        <v>1.2729392905613699</v>
      </c>
      <c r="Y364" s="3">
        <v>20.4259844173225</v>
      </c>
      <c r="Z364" s="3">
        <v>5.2728782995702401</v>
      </c>
      <c r="AA364" s="3">
        <v>104.25496191166199</v>
      </c>
      <c r="AB364" s="3">
        <v>111.960252952876</v>
      </c>
      <c r="AC364" s="3">
        <v>8.0187322555086897</v>
      </c>
      <c r="AD364" s="3">
        <v>-4.1088269763772196</v>
      </c>
      <c r="AE364" s="3">
        <v>5.6954720503659697</v>
      </c>
      <c r="AF364" s="3">
        <v>0</v>
      </c>
      <c r="AG364" s="3">
        <v>0</v>
      </c>
      <c r="AH364" s="2">
        <v>102266593</v>
      </c>
      <c r="AI364" s="3">
        <v>0</v>
      </c>
      <c r="AJ364" s="3">
        <v>0</v>
      </c>
      <c r="AL364">
        <f t="shared" si="5"/>
        <v>1</v>
      </c>
    </row>
    <row r="365" spans="1:38" ht="14.45" customHeight="1" x14ac:dyDescent="0.25">
      <c r="A365">
        <v>68686</v>
      </c>
      <c r="B365" s="1">
        <v>45930</v>
      </c>
      <c r="C365">
        <v>2</v>
      </c>
      <c r="D365" s="16" t="s">
        <v>435</v>
      </c>
      <c r="E365" t="s">
        <v>47</v>
      </c>
      <c r="F365" s="6">
        <v>5652</v>
      </c>
      <c r="G365" s="6">
        <v>29</v>
      </c>
      <c r="H365" s="6">
        <v>2</v>
      </c>
      <c r="I365" s="2">
        <v>50480392</v>
      </c>
      <c r="J365" s="2">
        <v>0</v>
      </c>
      <c r="K365" s="2">
        <v>91411603</v>
      </c>
      <c r="L365" s="2">
        <v>369489</v>
      </c>
      <c r="M365" s="2">
        <v>82793527</v>
      </c>
      <c r="N365" s="2">
        <v>81597771</v>
      </c>
      <c r="O365" s="2">
        <v>1195756</v>
      </c>
      <c r="P365" s="2">
        <v>8648545</v>
      </c>
      <c r="Q365" s="5">
        <v>9.4500000000000001E-2</v>
      </c>
      <c r="R365" t="s">
        <v>42</v>
      </c>
      <c r="S365" s="3">
        <v>0.53893814770976101</v>
      </c>
      <c r="T365" s="3">
        <v>3.4798937577614399</v>
      </c>
      <c r="U365" s="3">
        <v>0.82107425327822103</v>
      </c>
      <c r="V365" s="3">
        <v>1.96427357378683</v>
      </c>
      <c r="W365" s="3">
        <v>1.2290930704341601</v>
      </c>
      <c r="X365" s="3">
        <v>1.3142667354881099</v>
      </c>
      <c r="Y365" s="3">
        <v>11.4652002157588</v>
      </c>
      <c r="Z365" s="3">
        <v>1.79079833659882</v>
      </c>
      <c r="AA365" s="3">
        <v>0</v>
      </c>
      <c r="AB365" s="3">
        <v>0</v>
      </c>
      <c r="AC365" s="3">
        <v>20.618423024481899</v>
      </c>
      <c r="AD365" s="3">
        <v>-1.2600847888286399</v>
      </c>
      <c r="AE365" s="3">
        <v>1.30810089830719</v>
      </c>
      <c r="AF365" s="3">
        <v>0</v>
      </c>
      <c r="AG365" s="3">
        <v>0</v>
      </c>
      <c r="AH365" s="2">
        <v>27958000</v>
      </c>
      <c r="AI365" s="3">
        <v>0.462505542839865</v>
      </c>
      <c r="AJ365" s="3">
        <v>0.462505542839865</v>
      </c>
      <c r="AL365">
        <f t="shared" si="5"/>
        <v>1</v>
      </c>
    </row>
    <row r="366" spans="1:38" ht="14.45" customHeight="1" x14ac:dyDescent="0.25">
      <c r="A366">
        <v>67544</v>
      </c>
      <c r="B366" s="1">
        <v>45930</v>
      </c>
      <c r="C366">
        <v>2</v>
      </c>
      <c r="D366" s="16" t="s">
        <v>436</v>
      </c>
      <c r="E366" t="s">
        <v>55</v>
      </c>
      <c r="F366" s="6">
        <v>4917</v>
      </c>
      <c r="G366" s="6">
        <v>12</v>
      </c>
      <c r="H366" s="6">
        <v>0</v>
      </c>
      <c r="I366" s="2">
        <v>36617879</v>
      </c>
      <c r="J366" s="2">
        <v>0</v>
      </c>
      <c r="K366" s="2">
        <v>79337699</v>
      </c>
      <c r="L366" s="2">
        <v>436223</v>
      </c>
      <c r="M366" s="2">
        <v>62334286</v>
      </c>
      <c r="N366" s="2">
        <v>59862097</v>
      </c>
      <c r="O366" s="2">
        <v>2472189</v>
      </c>
      <c r="P366" s="2">
        <v>17699771</v>
      </c>
      <c r="Q366" s="5">
        <v>0.2228</v>
      </c>
      <c r="R366" t="s">
        <v>42</v>
      </c>
      <c r="S366" s="3">
        <v>0.73310755668205896</v>
      </c>
      <c r="T366" s="3">
        <v>3.8172084286605501</v>
      </c>
      <c r="U366" s="3">
        <v>0.83701993586898704</v>
      </c>
      <c r="V366" s="3">
        <v>2.7728421954750599</v>
      </c>
      <c r="W366" s="3">
        <v>1.0623690137814901</v>
      </c>
      <c r="X366" s="3">
        <v>1.46004633419647</v>
      </c>
      <c r="Y366" s="3">
        <v>5.7365487948968399</v>
      </c>
      <c r="Z366" s="3">
        <v>0.90136194417430604</v>
      </c>
      <c r="AA366" s="3">
        <v>0</v>
      </c>
      <c r="AB366" s="3">
        <v>0</v>
      </c>
      <c r="AC366" s="3">
        <v>23.216108145511001</v>
      </c>
      <c r="AD366" s="3">
        <v>-2.29602970569506</v>
      </c>
      <c r="AE366" s="3">
        <v>3.1160331483775399</v>
      </c>
      <c r="AF366" s="3">
        <v>0</v>
      </c>
      <c r="AG366" s="3">
        <v>-13.4345240963852</v>
      </c>
      <c r="AH366" s="2">
        <v>5000000</v>
      </c>
      <c r="AI366" s="3">
        <v>0</v>
      </c>
      <c r="AJ366" s="3">
        <v>0</v>
      </c>
      <c r="AL366">
        <f t="shared" si="5"/>
        <v>1</v>
      </c>
    </row>
    <row r="367" spans="1:38" ht="14.45" customHeight="1" x14ac:dyDescent="0.25">
      <c r="A367">
        <v>6443</v>
      </c>
      <c r="B367" s="1">
        <v>45930</v>
      </c>
      <c r="C367">
        <v>1</v>
      </c>
      <c r="D367" s="16" t="s">
        <v>437</v>
      </c>
      <c r="E367" t="s">
        <v>41</v>
      </c>
      <c r="F367" s="6">
        <v>681</v>
      </c>
      <c r="G367" s="6">
        <v>1</v>
      </c>
      <c r="H367" s="6">
        <v>1</v>
      </c>
      <c r="I367" s="2">
        <v>2155992</v>
      </c>
      <c r="J367" s="2">
        <v>0</v>
      </c>
      <c r="K367" s="2">
        <v>4001000</v>
      </c>
      <c r="L367" s="2">
        <v>-21224</v>
      </c>
      <c r="M367" s="2">
        <v>2859357</v>
      </c>
      <c r="N367" s="2">
        <v>2859357</v>
      </c>
      <c r="O367" s="2">
        <v>0</v>
      </c>
      <c r="P367" s="2">
        <v>1134101</v>
      </c>
      <c r="Q367" s="5">
        <v>0.28349999999999997</v>
      </c>
      <c r="R367" t="s">
        <v>42</v>
      </c>
      <c r="S367" s="3">
        <v>-0.70728984420561503</v>
      </c>
      <c r="T367" s="3">
        <v>3.9400816462550998</v>
      </c>
      <c r="U367" s="3">
        <v>1.1770998481333801</v>
      </c>
      <c r="V367" s="3">
        <v>1.6300617070935299</v>
      </c>
      <c r="W367" s="3">
        <v>0.796477909008939</v>
      </c>
      <c r="X367" s="3">
        <v>1.22352030990839</v>
      </c>
      <c r="Y367" s="3">
        <v>3.0988421666147898</v>
      </c>
      <c r="Z367" s="3">
        <v>0</v>
      </c>
      <c r="AA367" s="3">
        <v>0</v>
      </c>
      <c r="AB367" s="3">
        <v>0</v>
      </c>
      <c r="AC367" s="3">
        <v>20.4743564108973</v>
      </c>
      <c r="AD367" s="3">
        <v>0</v>
      </c>
      <c r="AE367" s="3">
        <v>0</v>
      </c>
      <c r="AF367" s="3">
        <v>0</v>
      </c>
      <c r="AG367" s="3">
        <v>0</v>
      </c>
      <c r="AH367" s="2">
        <v>250000</v>
      </c>
      <c r="AI367" s="3">
        <v>0</v>
      </c>
      <c r="AJ367" s="3">
        <v>0</v>
      </c>
      <c r="AL367">
        <f t="shared" si="5"/>
        <v>0</v>
      </c>
    </row>
    <row r="368" spans="1:38" ht="14.45" customHeight="1" x14ac:dyDescent="0.25">
      <c r="A368">
        <v>2641</v>
      </c>
      <c r="B368" s="1">
        <v>45930</v>
      </c>
      <c r="C368">
        <v>1</v>
      </c>
      <c r="D368" s="16" t="s">
        <v>438</v>
      </c>
      <c r="E368" t="s">
        <v>41</v>
      </c>
      <c r="F368" s="6">
        <v>1055</v>
      </c>
      <c r="G368" s="6">
        <v>0</v>
      </c>
      <c r="H368" s="6">
        <v>3</v>
      </c>
      <c r="I368" s="2">
        <v>380402</v>
      </c>
      <c r="J368" s="2">
        <v>0</v>
      </c>
      <c r="K368" s="2">
        <v>3893118</v>
      </c>
      <c r="L368" s="2">
        <v>66417</v>
      </c>
      <c r="M368" s="2">
        <v>3286332</v>
      </c>
      <c r="N368" s="2">
        <v>3286332</v>
      </c>
      <c r="O368" s="2">
        <v>0</v>
      </c>
      <c r="P368" s="2">
        <v>566727</v>
      </c>
      <c r="Q368" s="5">
        <v>0.14560000000000001</v>
      </c>
      <c r="R368" t="s">
        <v>42</v>
      </c>
      <c r="S368" s="3">
        <v>2.2746806030539002</v>
      </c>
      <c r="T368" s="3">
        <v>3.86110396174309</v>
      </c>
      <c r="U368" s="3">
        <v>0.42363364979085999</v>
      </c>
      <c r="V368" s="3">
        <v>0.624865274104763</v>
      </c>
      <c r="W368" s="3">
        <v>0.624865274104763</v>
      </c>
      <c r="X368" s="3">
        <v>1.88852845148028</v>
      </c>
      <c r="Y368" s="3">
        <v>0.419425931709624</v>
      </c>
      <c r="Z368" s="3">
        <v>0</v>
      </c>
      <c r="AA368" s="3">
        <v>0</v>
      </c>
      <c r="AB368" s="3">
        <v>0</v>
      </c>
      <c r="AC368" s="3">
        <v>89.089259560075007</v>
      </c>
      <c r="AD368" s="3">
        <v>0</v>
      </c>
      <c r="AE368" s="3">
        <v>0</v>
      </c>
      <c r="AF368" s="3">
        <v>0</v>
      </c>
      <c r="AG368" s="3">
        <v>0</v>
      </c>
      <c r="AH368" s="2">
        <v>0</v>
      </c>
      <c r="AI368" s="3">
        <v>0</v>
      </c>
      <c r="AJ368" s="3">
        <v>0</v>
      </c>
      <c r="AL368">
        <f t="shared" si="5"/>
        <v>1</v>
      </c>
    </row>
    <row r="369" spans="1:38" ht="14.45" customHeight="1" x14ac:dyDescent="0.25">
      <c r="A369">
        <v>9931</v>
      </c>
      <c r="B369" s="1">
        <v>45930</v>
      </c>
      <c r="C369">
        <v>1</v>
      </c>
      <c r="D369" s="16" t="s">
        <v>439</v>
      </c>
      <c r="E369" t="s">
        <v>80</v>
      </c>
      <c r="F369" s="6">
        <v>7766</v>
      </c>
      <c r="G369" s="6">
        <v>20</v>
      </c>
      <c r="H369" s="6">
        <v>2</v>
      </c>
      <c r="I369" s="2">
        <v>57161976</v>
      </c>
      <c r="J369" s="2">
        <v>324494</v>
      </c>
      <c r="K369" s="2">
        <v>82350080</v>
      </c>
      <c r="L369" s="2">
        <v>364149</v>
      </c>
      <c r="M369" s="2">
        <v>69756421</v>
      </c>
      <c r="N369" s="2">
        <v>66923597</v>
      </c>
      <c r="O369" s="2">
        <v>2832824</v>
      </c>
      <c r="P369" s="2">
        <v>12526961</v>
      </c>
      <c r="Q369" s="5">
        <v>0.15210000000000001</v>
      </c>
      <c r="R369" t="s">
        <v>42</v>
      </c>
      <c r="S369" s="3">
        <v>0.58959505564536197</v>
      </c>
      <c r="T369" s="3">
        <v>3.1388595291386898</v>
      </c>
      <c r="U369" s="3">
        <v>0.80712633199092998</v>
      </c>
      <c r="V369" s="3">
        <v>0.90500545327544302</v>
      </c>
      <c r="W369" s="3">
        <v>0.16900570407153201</v>
      </c>
      <c r="X369" s="3">
        <v>0.39540620499193402</v>
      </c>
      <c r="Y369" s="3">
        <v>4.1296448516124498</v>
      </c>
      <c r="Z369" s="3">
        <v>0.66962769342061501</v>
      </c>
      <c r="AA369" s="3">
        <v>2.59036489376793</v>
      </c>
      <c r="AB369" s="3">
        <v>2.59036489376793</v>
      </c>
      <c r="AC369" s="3">
        <v>9.1880675768620996</v>
      </c>
      <c r="AD369" s="3">
        <v>0</v>
      </c>
      <c r="AE369" s="3">
        <v>3.4399772289231501</v>
      </c>
      <c r="AF369" s="3">
        <v>0</v>
      </c>
      <c r="AG369" s="3">
        <v>4.76651919008928E-2</v>
      </c>
      <c r="AH369" s="2">
        <v>3000000</v>
      </c>
      <c r="AI369" s="3">
        <v>0.79827820969507302</v>
      </c>
      <c r="AJ369" s="3">
        <v>0.79827820969507302</v>
      </c>
      <c r="AL369">
        <f t="shared" si="5"/>
        <v>1</v>
      </c>
    </row>
    <row r="370" spans="1:38" ht="14.45" customHeight="1" x14ac:dyDescent="0.25">
      <c r="A370">
        <v>23582</v>
      </c>
      <c r="B370" s="1">
        <v>45930</v>
      </c>
      <c r="C370">
        <v>1</v>
      </c>
      <c r="D370" s="16" t="s">
        <v>440</v>
      </c>
      <c r="E370" t="s">
        <v>55</v>
      </c>
      <c r="F370" s="6">
        <v>2282</v>
      </c>
      <c r="G370" s="6">
        <v>8</v>
      </c>
      <c r="H370" s="6">
        <v>0</v>
      </c>
      <c r="I370" s="2">
        <v>8629790</v>
      </c>
      <c r="J370" s="2">
        <v>0</v>
      </c>
      <c r="K370" s="2">
        <v>23983462</v>
      </c>
      <c r="L370" s="2">
        <v>36027</v>
      </c>
      <c r="M370" s="2">
        <v>21462003</v>
      </c>
      <c r="N370" s="2">
        <v>20801963</v>
      </c>
      <c r="O370" s="2">
        <v>660040</v>
      </c>
      <c r="P370" s="2">
        <v>2347755</v>
      </c>
      <c r="Q370" s="5">
        <v>9.7900000000000001E-2</v>
      </c>
      <c r="R370" t="s">
        <v>42</v>
      </c>
      <c r="S370" s="3">
        <v>0.20028801513309499</v>
      </c>
      <c r="T370" s="3">
        <v>4.4454021414145002</v>
      </c>
      <c r="U370" s="3">
        <v>0.89959123043389599</v>
      </c>
      <c r="V370" s="3">
        <v>2.4914395367674098</v>
      </c>
      <c r="W370" s="3">
        <v>0.92497036428464696</v>
      </c>
      <c r="X370" s="3">
        <v>1.5322968461573201</v>
      </c>
      <c r="Y370" s="3">
        <v>9.1579402450425995</v>
      </c>
      <c r="Z370" s="3">
        <v>2.6723827656633699</v>
      </c>
      <c r="AA370" s="3">
        <v>0</v>
      </c>
      <c r="AB370" s="3">
        <v>0</v>
      </c>
      <c r="AC370" s="3">
        <v>21.045606343237701</v>
      </c>
      <c r="AD370" s="3">
        <v>0</v>
      </c>
      <c r="AE370" s="3">
        <v>2.7520630674587299</v>
      </c>
      <c r="AF370" s="3">
        <v>0</v>
      </c>
      <c r="AG370" s="3">
        <v>0</v>
      </c>
      <c r="AH370" s="2">
        <v>1000000</v>
      </c>
      <c r="AI370" s="3">
        <v>0</v>
      </c>
      <c r="AJ370" s="3">
        <v>0</v>
      </c>
      <c r="AL370">
        <f t="shared" si="5"/>
        <v>1</v>
      </c>
    </row>
    <row r="371" spans="1:38" ht="14.45" customHeight="1" x14ac:dyDescent="0.25">
      <c r="A371">
        <v>11782</v>
      </c>
      <c r="B371" s="1">
        <v>45930</v>
      </c>
      <c r="C371">
        <v>1</v>
      </c>
      <c r="D371" s="16" t="s">
        <v>441</v>
      </c>
      <c r="E371" t="s">
        <v>80</v>
      </c>
      <c r="F371" s="6">
        <v>1722</v>
      </c>
      <c r="G371" s="6">
        <v>5</v>
      </c>
      <c r="H371" s="6">
        <v>1</v>
      </c>
      <c r="I371" s="2">
        <v>12569651</v>
      </c>
      <c r="J371" s="2">
        <v>0</v>
      </c>
      <c r="K371" s="2">
        <v>17624449</v>
      </c>
      <c r="L371" s="2">
        <v>157643</v>
      </c>
      <c r="M371" s="2">
        <v>15865307</v>
      </c>
      <c r="N371" s="2">
        <v>13572362</v>
      </c>
      <c r="O371" s="2">
        <v>2292945</v>
      </c>
      <c r="P371" s="2">
        <v>1676643</v>
      </c>
      <c r="Q371" s="5">
        <v>9.5100000000000004E-2</v>
      </c>
      <c r="R371" t="s">
        <v>42</v>
      </c>
      <c r="S371" s="3">
        <v>1.19260844220813</v>
      </c>
      <c r="T371" s="3">
        <v>4.3188792266167697</v>
      </c>
      <c r="U371" s="3">
        <v>0.74493200282993999</v>
      </c>
      <c r="V371" s="3">
        <v>1.0162095988186099</v>
      </c>
      <c r="W371" s="3">
        <v>0.33965939070225598</v>
      </c>
      <c r="X371" s="3">
        <v>1.3897362782785301</v>
      </c>
      <c r="Y371" s="3">
        <v>7.6184375564744604</v>
      </c>
      <c r="Z371" s="3">
        <v>2.2853404093775498</v>
      </c>
      <c r="AA371" s="3">
        <v>0</v>
      </c>
      <c r="AB371" s="3">
        <v>0</v>
      </c>
      <c r="AC371" s="3">
        <v>20.2055224534963</v>
      </c>
      <c r="AD371" s="3">
        <v>0</v>
      </c>
      <c r="AE371" s="3">
        <v>13.010023745990599</v>
      </c>
      <c r="AF371" s="3">
        <v>0</v>
      </c>
      <c r="AG371" s="3">
        <v>0</v>
      </c>
      <c r="AH371" s="2">
        <v>3100000</v>
      </c>
      <c r="AI371" s="3">
        <v>0</v>
      </c>
      <c r="AJ371" s="3">
        <v>0</v>
      </c>
      <c r="AL371">
        <f t="shared" si="5"/>
        <v>1</v>
      </c>
    </row>
    <row r="372" spans="1:38" ht="14.45" customHeight="1" x14ac:dyDescent="0.25">
      <c r="A372">
        <v>24979</v>
      </c>
      <c r="B372" s="1">
        <v>45930</v>
      </c>
      <c r="C372">
        <v>1</v>
      </c>
      <c r="D372" s="16" t="s">
        <v>4375</v>
      </c>
      <c r="E372" t="s">
        <v>47</v>
      </c>
      <c r="F372" s="6">
        <v>156892</v>
      </c>
      <c r="G372" s="6">
        <v>481</v>
      </c>
      <c r="H372" s="6">
        <v>28</v>
      </c>
      <c r="I372" s="2">
        <v>2192690114</v>
      </c>
      <c r="J372" s="2">
        <v>286610349</v>
      </c>
      <c r="K372" s="2">
        <v>2715906644</v>
      </c>
      <c r="L372" s="2">
        <v>18215964</v>
      </c>
      <c r="M372" s="2">
        <v>2284228633</v>
      </c>
      <c r="N372" s="2">
        <v>2020495455</v>
      </c>
      <c r="O372" s="2">
        <v>263733178</v>
      </c>
      <c r="P372" s="2">
        <v>291786919</v>
      </c>
      <c r="Q372" s="5">
        <v>0.1091</v>
      </c>
      <c r="R372" t="s">
        <v>42</v>
      </c>
      <c r="S372" s="3">
        <v>0.89428523081443601</v>
      </c>
      <c r="T372" s="3">
        <v>4.0036185180941501</v>
      </c>
      <c r="U372" s="3">
        <v>0.72048486023358604</v>
      </c>
      <c r="V372" s="3">
        <v>2.1202340769982602</v>
      </c>
      <c r="W372" s="3">
        <v>0.76945004185849097</v>
      </c>
      <c r="X372" s="3">
        <v>2.0428619946794702</v>
      </c>
      <c r="Y372" s="3">
        <v>15.9329154162665</v>
      </c>
      <c r="Z372" s="3">
        <v>5.23267494386889</v>
      </c>
      <c r="AA372" s="3">
        <v>96.582952712832196</v>
      </c>
      <c r="AB372" s="3">
        <v>98.225907447208101</v>
      </c>
      <c r="AC372" s="3">
        <v>4.7132230514179598</v>
      </c>
      <c r="AD372" s="3">
        <v>-8.8346451884637105</v>
      </c>
      <c r="AE372" s="3">
        <v>9.7106864325635502</v>
      </c>
      <c r="AF372" s="3">
        <v>4.6025146069048803</v>
      </c>
      <c r="AG372" s="3">
        <v>0</v>
      </c>
      <c r="AH372" s="2">
        <v>731230824</v>
      </c>
      <c r="AI372" s="3">
        <v>12.796750151777699</v>
      </c>
      <c r="AJ372" s="3">
        <v>10.0624257251231</v>
      </c>
      <c r="AL372">
        <f t="shared" si="5"/>
        <v>1</v>
      </c>
    </row>
    <row r="373" spans="1:38" ht="14.45" customHeight="1" x14ac:dyDescent="0.25">
      <c r="A373">
        <v>67738</v>
      </c>
      <c r="B373" s="1">
        <v>45930</v>
      </c>
      <c r="C373">
        <v>2</v>
      </c>
      <c r="D373" s="16" t="s">
        <v>442</v>
      </c>
      <c r="E373" t="s">
        <v>104</v>
      </c>
      <c r="F373" s="6">
        <v>1838</v>
      </c>
      <c r="G373" s="6">
        <v>3</v>
      </c>
      <c r="H373" s="6">
        <v>0</v>
      </c>
      <c r="I373" s="2">
        <v>2712089</v>
      </c>
      <c r="J373" s="2">
        <v>0</v>
      </c>
      <c r="K373" s="2">
        <v>10473121</v>
      </c>
      <c r="L373" s="2">
        <v>56589</v>
      </c>
      <c r="M373" s="2">
        <v>8304275</v>
      </c>
      <c r="N373" s="2">
        <v>8304275</v>
      </c>
      <c r="O373" s="2">
        <v>0</v>
      </c>
      <c r="P373" s="2">
        <v>2107676</v>
      </c>
      <c r="Q373" s="5">
        <v>0.20119999999999999</v>
      </c>
      <c r="R373" t="s">
        <v>42</v>
      </c>
      <c r="S373" s="3">
        <v>0.72043472046202806</v>
      </c>
      <c r="T373" s="3">
        <v>3.7590959434791902</v>
      </c>
      <c r="U373" s="3">
        <v>0.89105423671489103</v>
      </c>
      <c r="V373" s="3">
        <v>0</v>
      </c>
      <c r="W373" s="3">
        <v>0</v>
      </c>
      <c r="X373" s="3">
        <v>1.1812665439814101</v>
      </c>
      <c r="Y373" s="3">
        <v>0</v>
      </c>
      <c r="Z373" s="3">
        <v>0.36362325139158003</v>
      </c>
      <c r="AA373" s="3">
        <v>0</v>
      </c>
      <c r="AB373" s="3">
        <v>0</v>
      </c>
      <c r="AC373" s="3">
        <v>56.337723969769797</v>
      </c>
      <c r="AD373" s="3">
        <v>0</v>
      </c>
      <c r="AE373" s="3">
        <v>0</v>
      </c>
      <c r="AF373" s="3">
        <v>0</v>
      </c>
      <c r="AG373" s="3">
        <v>-0.99910992012055</v>
      </c>
      <c r="AH373" s="2">
        <v>800000</v>
      </c>
      <c r="AI373" s="3">
        <v>0</v>
      </c>
      <c r="AJ373" s="3">
        <v>0</v>
      </c>
      <c r="AL373">
        <f t="shared" si="5"/>
        <v>1</v>
      </c>
    </row>
    <row r="374" spans="1:38" ht="14.45" customHeight="1" x14ac:dyDescent="0.25">
      <c r="A374">
        <v>12892</v>
      </c>
      <c r="B374" s="1">
        <v>45930</v>
      </c>
      <c r="C374">
        <v>1</v>
      </c>
      <c r="D374" s="16" t="s">
        <v>443</v>
      </c>
      <c r="E374" t="s">
        <v>55</v>
      </c>
      <c r="F374" s="6">
        <v>4733</v>
      </c>
      <c r="G374" s="6">
        <v>9</v>
      </c>
      <c r="H374" s="6">
        <v>0</v>
      </c>
      <c r="I374" s="2">
        <v>21749551</v>
      </c>
      <c r="J374" s="2">
        <v>0</v>
      </c>
      <c r="K374" s="2">
        <v>42035758</v>
      </c>
      <c r="L374" s="2">
        <v>411614</v>
      </c>
      <c r="M374" s="2">
        <v>36863525</v>
      </c>
      <c r="N374" s="2">
        <v>34823526</v>
      </c>
      <c r="O374" s="2">
        <v>2039999</v>
      </c>
      <c r="P374" s="2">
        <v>5228164</v>
      </c>
      <c r="Q374" s="5">
        <v>0.1239</v>
      </c>
      <c r="R374" t="s">
        <v>42</v>
      </c>
      <c r="S374" s="3">
        <v>1.3055995485240599</v>
      </c>
      <c r="T374" s="3">
        <v>4.2519006476977701</v>
      </c>
      <c r="U374" s="3">
        <v>0.71271551187641102</v>
      </c>
      <c r="V374" s="3">
        <v>3.7237918152885099</v>
      </c>
      <c r="W374" s="3">
        <v>1.4942055585423399</v>
      </c>
      <c r="X374" s="3">
        <v>3.8070211196543799</v>
      </c>
      <c r="Y374" s="3">
        <v>15.4912508482901</v>
      </c>
      <c r="Z374" s="3">
        <v>4.1104869701868596</v>
      </c>
      <c r="AA374" s="3">
        <v>0</v>
      </c>
      <c r="AB374" s="3">
        <v>0</v>
      </c>
      <c r="AC374" s="3">
        <v>45.697094364279103</v>
      </c>
      <c r="AD374" s="3">
        <v>0</v>
      </c>
      <c r="AE374" s="3">
        <v>4.8530087170070804</v>
      </c>
      <c r="AF374" s="3">
        <v>0</v>
      </c>
      <c r="AG374" s="3">
        <v>0</v>
      </c>
      <c r="AH374" s="2">
        <v>1000000</v>
      </c>
      <c r="AI374" s="3">
        <v>0</v>
      </c>
      <c r="AJ374" s="3">
        <v>0</v>
      </c>
      <c r="AL374">
        <f t="shared" si="5"/>
        <v>1</v>
      </c>
    </row>
    <row r="375" spans="1:38" ht="14.45" customHeight="1" x14ac:dyDescent="0.25">
      <c r="A375">
        <v>20394</v>
      </c>
      <c r="B375" s="1">
        <v>45930</v>
      </c>
      <c r="C375">
        <v>1</v>
      </c>
      <c r="D375" s="16" t="s">
        <v>444</v>
      </c>
      <c r="E375" t="s">
        <v>47</v>
      </c>
      <c r="F375" s="6">
        <v>9031</v>
      </c>
      <c r="G375" s="6">
        <v>32</v>
      </c>
      <c r="H375" s="6">
        <v>1</v>
      </c>
      <c r="I375" s="2">
        <v>94664886</v>
      </c>
      <c r="J375" s="2">
        <v>0</v>
      </c>
      <c r="K375" s="2">
        <v>184393640</v>
      </c>
      <c r="L375" s="2">
        <v>1902635</v>
      </c>
      <c r="M375" s="2">
        <v>159273730</v>
      </c>
      <c r="N375" s="2">
        <v>143584747</v>
      </c>
      <c r="O375" s="2">
        <v>15688983</v>
      </c>
      <c r="P375" s="2">
        <v>25326857</v>
      </c>
      <c r="Q375" s="5">
        <v>0.13739999999999999</v>
      </c>
      <c r="R375" t="s">
        <v>42</v>
      </c>
      <c r="S375" s="3">
        <v>1.3757777473597601</v>
      </c>
      <c r="T375" s="3">
        <v>3.4191078029227802</v>
      </c>
      <c r="U375" s="3">
        <v>0.66306933621034603</v>
      </c>
      <c r="V375" s="3">
        <v>1.5669326427964001</v>
      </c>
      <c r="W375" s="3">
        <v>0.89387315165625403</v>
      </c>
      <c r="X375" s="3">
        <v>0.38498012874594301</v>
      </c>
      <c r="Y375" s="3">
        <v>5.8567669884976299</v>
      </c>
      <c r="Z375" s="3">
        <v>0.60604440574683205</v>
      </c>
      <c r="AA375" s="3">
        <v>0</v>
      </c>
      <c r="AB375" s="3">
        <v>0</v>
      </c>
      <c r="AC375" s="3">
        <v>23.821381800370101</v>
      </c>
      <c r="AD375" s="3">
        <v>0</v>
      </c>
      <c r="AE375" s="3">
        <v>8.5084187285418302</v>
      </c>
      <c r="AF375" s="3">
        <v>0</v>
      </c>
      <c r="AG375" s="3">
        <v>0</v>
      </c>
      <c r="AH375" s="2">
        <v>15000000</v>
      </c>
      <c r="AI375" s="3">
        <v>0.17767700113756699</v>
      </c>
      <c r="AJ375" s="3">
        <v>0.17767700113756699</v>
      </c>
      <c r="AL375">
        <f t="shared" si="5"/>
        <v>1</v>
      </c>
    </row>
    <row r="376" spans="1:38" ht="14.45" customHeight="1" x14ac:dyDescent="0.25">
      <c r="A376">
        <v>82791</v>
      </c>
      <c r="B376" s="1">
        <v>45930</v>
      </c>
      <c r="C376">
        <v>3</v>
      </c>
      <c r="D376" s="16" t="s">
        <v>445</v>
      </c>
      <c r="E376" t="s">
        <v>95</v>
      </c>
      <c r="F376" s="6">
        <v>53277</v>
      </c>
      <c r="G376" s="6">
        <v>285</v>
      </c>
      <c r="H376" s="6">
        <v>30</v>
      </c>
      <c r="I376" s="2">
        <v>1205487394</v>
      </c>
      <c r="J376" s="2">
        <v>862764609</v>
      </c>
      <c r="K376" s="2">
        <v>1702269111</v>
      </c>
      <c r="L376" s="2">
        <v>4095075</v>
      </c>
      <c r="M376" s="2">
        <v>1397537431</v>
      </c>
      <c r="N376" s="2">
        <v>0</v>
      </c>
      <c r="O376" s="2">
        <v>0</v>
      </c>
      <c r="P376" s="2">
        <v>228791422</v>
      </c>
      <c r="Q376" s="5">
        <v>0.13439999999999999</v>
      </c>
      <c r="R376" t="s">
        <v>42</v>
      </c>
      <c r="S376" s="3">
        <v>0.32075421945431698</v>
      </c>
      <c r="T376" s="3">
        <v>2.4378895830962</v>
      </c>
      <c r="U376" s="3">
        <v>0.87650778269363705</v>
      </c>
      <c r="V376" s="3">
        <v>0.38293266466127801</v>
      </c>
      <c r="W376" s="3">
        <v>0.27573469590342298</v>
      </c>
      <c r="X376" s="3">
        <v>0.32903645610416099</v>
      </c>
      <c r="Y376" s="3">
        <v>2.01764775953882</v>
      </c>
      <c r="Z376" s="3">
        <v>0.10335046564814</v>
      </c>
      <c r="AA376" s="3">
        <v>295.41164003954702</v>
      </c>
      <c r="AB376" s="3">
        <v>377.096571828641</v>
      </c>
      <c r="AC376" s="3">
        <v>5.7572596698548697</v>
      </c>
      <c r="AD376" s="3">
        <v>-19.025904738683799</v>
      </c>
      <c r="AE376" s="3">
        <v>0</v>
      </c>
      <c r="AF376" s="3">
        <v>6.4619629933471803</v>
      </c>
      <c r="AG376" s="3">
        <v>0</v>
      </c>
      <c r="AH376" s="2">
        <v>273009450</v>
      </c>
      <c r="AI376" s="3">
        <v>2.73234632022174</v>
      </c>
      <c r="AJ376" s="3">
        <v>2.7377805274535199</v>
      </c>
      <c r="AL376">
        <f t="shared" si="5"/>
        <v>1</v>
      </c>
    </row>
    <row r="377" spans="1:38" ht="14.45" customHeight="1" x14ac:dyDescent="0.25">
      <c r="A377">
        <v>6062</v>
      </c>
      <c r="B377" s="1">
        <v>45930</v>
      </c>
      <c r="C377">
        <v>1</v>
      </c>
      <c r="D377" s="16" t="s">
        <v>445</v>
      </c>
      <c r="E377" t="s">
        <v>55</v>
      </c>
      <c r="F377" s="6">
        <v>14119</v>
      </c>
      <c r="G377" s="6">
        <v>44</v>
      </c>
      <c r="H377" s="6">
        <v>1</v>
      </c>
      <c r="I377" s="2">
        <v>100090184</v>
      </c>
      <c r="J377" s="2">
        <v>0</v>
      </c>
      <c r="K377" s="2">
        <v>199910937</v>
      </c>
      <c r="L377" s="2">
        <v>1185506</v>
      </c>
      <c r="M377" s="2">
        <v>182710324</v>
      </c>
      <c r="N377" s="2">
        <v>177313185</v>
      </c>
      <c r="O377" s="2">
        <v>5397139</v>
      </c>
      <c r="P377" s="2">
        <v>17518860</v>
      </c>
      <c r="Q377" s="5">
        <v>8.7599999999999997E-2</v>
      </c>
      <c r="R377" t="s">
        <v>42</v>
      </c>
      <c r="S377" s="3">
        <v>0.79068943920095103</v>
      </c>
      <c r="T377" s="3">
        <v>3.51243147175418</v>
      </c>
      <c r="U377" s="3">
        <v>0.82099602833142304</v>
      </c>
      <c r="V377" s="3">
        <v>0.95630656448788198</v>
      </c>
      <c r="W377" s="3">
        <v>0.40471301361580098</v>
      </c>
      <c r="X377" s="3">
        <v>0.31400182059811199</v>
      </c>
      <c r="Y377" s="3">
        <v>5.4636488903958398</v>
      </c>
      <c r="Z377" s="3">
        <v>0.93618534539347897</v>
      </c>
      <c r="AA377" s="3">
        <v>0</v>
      </c>
      <c r="AB377" s="3">
        <v>0</v>
      </c>
      <c r="AC377" s="3">
        <v>21.300337859954102</v>
      </c>
      <c r="AD377" s="3">
        <v>-10.061973210585601</v>
      </c>
      <c r="AE377" s="3">
        <v>2.6997717488563402</v>
      </c>
      <c r="AF377" s="3">
        <v>0</v>
      </c>
      <c r="AG377" s="3">
        <v>-0.249371249042461</v>
      </c>
      <c r="AH377" s="2">
        <v>11000000</v>
      </c>
      <c r="AI377" s="3">
        <v>0.42468516787051203</v>
      </c>
      <c r="AJ377" s="3">
        <v>0.42468516787051203</v>
      </c>
      <c r="AL377">
        <f t="shared" si="5"/>
        <v>1</v>
      </c>
    </row>
    <row r="378" spans="1:38" ht="14.45" customHeight="1" x14ac:dyDescent="0.25">
      <c r="A378">
        <v>60883</v>
      </c>
      <c r="B378" s="1">
        <v>45930</v>
      </c>
      <c r="C378">
        <v>2</v>
      </c>
      <c r="D378" s="16" t="s">
        <v>446</v>
      </c>
      <c r="E378" t="s">
        <v>114</v>
      </c>
      <c r="F378" s="6">
        <v>9238</v>
      </c>
      <c r="G378" s="6">
        <v>27</v>
      </c>
      <c r="H378" s="6">
        <v>4</v>
      </c>
      <c r="I378" s="2">
        <v>33129999</v>
      </c>
      <c r="J378" s="2">
        <v>0</v>
      </c>
      <c r="K378" s="2">
        <v>68489947</v>
      </c>
      <c r="L378" s="2">
        <v>384422</v>
      </c>
      <c r="M378" s="2">
        <v>59547147</v>
      </c>
      <c r="N378" s="2">
        <v>57424622</v>
      </c>
      <c r="O378" s="2">
        <v>2122525</v>
      </c>
      <c r="P378" s="2">
        <v>8863779</v>
      </c>
      <c r="Q378" s="5">
        <v>0.1293</v>
      </c>
      <c r="R378" t="s">
        <v>42</v>
      </c>
      <c r="S378" s="3">
        <v>0.74837649774596304</v>
      </c>
      <c r="T378" s="3">
        <v>3.4014081901197399</v>
      </c>
      <c r="U378" s="3">
        <v>0.84089220913554497</v>
      </c>
      <c r="V378" s="3">
        <v>0.737772433980454</v>
      </c>
      <c r="W378" s="3">
        <v>0.46227287842658898</v>
      </c>
      <c r="X378" s="3">
        <v>0.88419561980668904</v>
      </c>
      <c r="Y378" s="3">
        <v>2.75755972706449</v>
      </c>
      <c r="Z378" s="3">
        <v>0.93865156159692198</v>
      </c>
      <c r="AA378" s="3">
        <v>0</v>
      </c>
      <c r="AB378" s="3">
        <v>0</v>
      </c>
      <c r="AC378" s="3">
        <v>18.5649143515909</v>
      </c>
      <c r="AD378" s="3">
        <v>-3.6064301693442502</v>
      </c>
      <c r="AE378" s="3">
        <v>3.0990314534774002</v>
      </c>
      <c r="AF378" s="3">
        <v>0</v>
      </c>
      <c r="AG378" s="3">
        <v>0</v>
      </c>
      <c r="AH378" s="2">
        <v>9490093</v>
      </c>
      <c r="AI378" s="3">
        <v>0.101390163270091</v>
      </c>
      <c r="AJ378" s="3">
        <v>0.101390163270091</v>
      </c>
      <c r="AL378">
        <f t="shared" si="5"/>
        <v>1</v>
      </c>
    </row>
    <row r="379" spans="1:38" ht="14.45" customHeight="1" x14ac:dyDescent="0.25">
      <c r="A379">
        <v>66965</v>
      </c>
      <c r="B379" s="1">
        <v>45930</v>
      </c>
      <c r="C379">
        <v>2</v>
      </c>
      <c r="D379" s="16" t="s">
        <v>447</v>
      </c>
      <c r="E379" t="s">
        <v>47</v>
      </c>
      <c r="F379" s="6">
        <v>29507</v>
      </c>
      <c r="G379" s="6">
        <v>87</v>
      </c>
      <c r="H379" s="6">
        <v>5</v>
      </c>
      <c r="I379" s="2">
        <v>297736955</v>
      </c>
      <c r="J379" s="2">
        <v>16525160</v>
      </c>
      <c r="K379" s="2">
        <v>346574294</v>
      </c>
      <c r="L379" s="2">
        <v>3999492</v>
      </c>
      <c r="M379" s="2">
        <v>301104720</v>
      </c>
      <c r="N379" s="2">
        <v>291933907</v>
      </c>
      <c r="O379" s="2">
        <v>9170813</v>
      </c>
      <c r="P379" s="2">
        <v>39212281</v>
      </c>
      <c r="Q379" s="5">
        <v>0.1171</v>
      </c>
      <c r="R379" t="s">
        <v>42</v>
      </c>
      <c r="S379" s="3">
        <v>1.5386761489009899</v>
      </c>
      <c r="T379" s="3">
        <v>4.1192133732418901</v>
      </c>
      <c r="U379" s="3">
        <v>0.72823389451902698</v>
      </c>
      <c r="V379" s="3">
        <v>1.06155448523345</v>
      </c>
      <c r="W379" s="3">
        <v>0.24831583301441401</v>
      </c>
      <c r="X379" s="3">
        <v>0.49923161201134703</v>
      </c>
      <c r="Y379" s="3">
        <v>8.0603319148916608</v>
      </c>
      <c r="Z379" s="3">
        <v>2.01379001644918</v>
      </c>
      <c r="AA379" s="3">
        <v>41.994825549679199</v>
      </c>
      <c r="AB379" s="3">
        <v>42.1428174504819</v>
      </c>
      <c r="AC379" s="3">
        <v>7.0093634815281503</v>
      </c>
      <c r="AD379" s="3">
        <v>0</v>
      </c>
      <c r="AE379" s="3">
        <v>2.6461319142152</v>
      </c>
      <c r="AF379" s="3">
        <v>1.73123053379141</v>
      </c>
      <c r="AG379" s="3">
        <v>0</v>
      </c>
      <c r="AH379" s="2">
        <v>92625428</v>
      </c>
      <c r="AI379" s="3">
        <v>5.1004428944085099E-2</v>
      </c>
      <c r="AJ379" s="3">
        <v>6.6657688187024902E-2</v>
      </c>
      <c r="AL379">
        <f t="shared" si="5"/>
        <v>1</v>
      </c>
    </row>
    <row r="380" spans="1:38" ht="14.45" customHeight="1" x14ac:dyDescent="0.25">
      <c r="A380">
        <v>67776</v>
      </c>
      <c r="B380" s="1">
        <v>45930</v>
      </c>
      <c r="C380">
        <v>2</v>
      </c>
      <c r="D380" s="16" t="s">
        <v>448</v>
      </c>
      <c r="E380" t="s">
        <v>104</v>
      </c>
      <c r="F380" s="6">
        <v>2185</v>
      </c>
      <c r="G380" s="6">
        <v>10</v>
      </c>
      <c r="H380" s="6">
        <v>0</v>
      </c>
      <c r="I380" s="2">
        <v>24420692</v>
      </c>
      <c r="J380" s="2">
        <v>155073</v>
      </c>
      <c r="K380" s="2">
        <v>28942315</v>
      </c>
      <c r="L380" s="2">
        <v>-22947</v>
      </c>
      <c r="M380" s="2">
        <v>27024052</v>
      </c>
      <c r="N380" s="2">
        <v>26124907</v>
      </c>
      <c r="O380" s="2">
        <v>899145</v>
      </c>
      <c r="P380" s="2">
        <v>2152088</v>
      </c>
      <c r="Q380" s="5">
        <v>7.4300000000000005E-2</v>
      </c>
      <c r="R380" t="s">
        <v>42</v>
      </c>
      <c r="S380" s="3">
        <v>-0.10571372746098601</v>
      </c>
      <c r="T380" s="3">
        <v>3.96848697141193</v>
      </c>
      <c r="U380" s="3">
        <v>1.02108234432293</v>
      </c>
      <c r="V380" s="3">
        <v>1.1878369376264999</v>
      </c>
      <c r="W380" s="3">
        <v>0.30820584445354798</v>
      </c>
      <c r="X380" s="3">
        <v>0.73121597045652897</v>
      </c>
      <c r="Y380" s="3">
        <v>13.478909784358301</v>
      </c>
      <c r="Z380" s="3">
        <v>0.68198884060503095</v>
      </c>
      <c r="AA380" s="3">
        <v>6.5328648270888596</v>
      </c>
      <c r="AB380" s="3">
        <v>7.2056997669240301</v>
      </c>
      <c r="AC380" s="3">
        <v>8.9300009346177003</v>
      </c>
      <c r="AD380" s="3">
        <v>0</v>
      </c>
      <c r="AE380" s="3">
        <v>3.1066796142603001</v>
      </c>
      <c r="AF380" s="3">
        <v>0</v>
      </c>
      <c r="AG380" s="3">
        <v>0</v>
      </c>
      <c r="AH380" s="2">
        <v>2500000</v>
      </c>
      <c r="AI380" s="3">
        <v>0</v>
      </c>
      <c r="AJ380" s="3">
        <v>0</v>
      </c>
      <c r="AL380">
        <f t="shared" si="5"/>
        <v>0</v>
      </c>
    </row>
    <row r="381" spans="1:38" ht="14.45" customHeight="1" x14ac:dyDescent="0.25">
      <c r="A381">
        <v>67574</v>
      </c>
      <c r="B381" s="1">
        <v>45930</v>
      </c>
      <c r="C381">
        <v>2</v>
      </c>
      <c r="D381" s="16" t="s">
        <v>449</v>
      </c>
      <c r="E381" t="s">
        <v>55</v>
      </c>
      <c r="F381" s="6">
        <v>3434</v>
      </c>
      <c r="G381" s="6">
        <v>8</v>
      </c>
      <c r="H381" s="6">
        <v>0</v>
      </c>
      <c r="I381" s="2">
        <v>12602086</v>
      </c>
      <c r="J381" s="2">
        <v>0</v>
      </c>
      <c r="K381" s="2">
        <v>33474477</v>
      </c>
      <c r="L381" s="2">
        <v>227614</v>
      </c>
      <c r="M381" s="2">
        <v>28239762</v>
      </c>
      <c r="N381" s="2">
        <v>26966655</v>
      </c>
      <c r="O381" s="2">
        <v>1273107</v>
      </c>
      <c r="P381" s="2">
        <v>4923837</v>
      </c>
      <c r="Q381" s="5">
        <v>0.14699999999999999</v>
      </c>
      <c r="R381" t="s">
        <v>42</v>
      </c>
      <c r="S381" s="3">
        <v>0.90661710213824498</v>
      </c>
      <c r="T381" s="3">
        <v>3.1608240909434802</v>
      </c>
      <c r="U381" s="3">
        <v>0.81361417231276201</v>
      </c>
      <c r="V381" s="3">
        <v>0.787774341486005</v>
      </c>
      <c r="W381" s="3">
        <v>0.67137297745785895</v>
      </c>
      <c r="X381" s="3">
        <v>0.35535386760572801</v>
      </c>
      <c r="Y381" s="3">
        <v>2.0162324626099499</v>
      </c>
      <c r="Z381" s="3">
        <v>0.29351093466335298</v>
      </c>
      <c r="AA381" s="3">
        <v>0</v>
      </c>
      <c r="AB381" s="3">
        <v>0</v>
      </c>
      <c r="AC381" s="3">
        <v>53.083721069040202</v>
      </c>
      <c r="AD381" s="3">
        <v>0</v>
      </c>
      <c r="AE381" s="3">
        <v>3.8032170002237802</v>
      </c>
      <c r="AF381" s="3">
        <v>0</v>
      </c>
      <c r="AG381" s="3">
        <v>0</v>
      </c>
      <c r="AH381" s="2">
        <v>1100000</v>
      </c>
      <c r="AI381" s="3">
        <v>0</v>
      </c>
      <c r="AJ381" s="3">
        <v>0</v>
      </c>
      <c r="AL381">
        <f t="shared" si="5"/>
        <v>1</v>
      </c>
    </row>
    <row r="382" spans="1:38" ht="14.45" customHeight="1" x14ac:dyDescent="0.25">
      <c r="A382">
        <v>17861</v>
      </c>
      <c r="B382" s="1">
        <v>45930</v>
      </c>
      <c r="C382">
        <v>1</v>
      </c>
      <c r="D382" s="16" t="s">
        <v>450</v>
      </c>
      <c r="E382" t="s">
        <v>80</v>
      </c>
      <c r="F382" s="6">
        <v>2146</v>
      </c>
      <c r="G382" s="6">
        <v>3</v>
      </c>
      <c r="H382" s="6">
        <v>2</v>
      </c>
      <c r="I382" s="2">
        <v>18840934</v>
      </c>
      <c r="J382" s="2">
        <v>0</v>
      </c>
      <c r="K382" s="2">
        <v>30128330</v>
      </c>
      <c r="L382" s="2">
        <v>124277</v>
      </c>
      <c r="M382" s="2">
        <v>26300235</v>
      </c>
      <c r="N382" s="2">
        <v>25082118</v>
      </c>
      <c r="O382" s="2">
        <v>1218117</v>
      </c>
      <c r="P382" s="2">
        <v>3819927</v>
      </c>
      <c r="Q382" s="5">
        <v>0.1268</v>
      </c>
      <c r="R382" t="s">
        <v>42</v>
      </c>
      <c r="S382" s="3">
        <v>0.54998955025607699</v>
      </c>
      <c r="T382" s="3">
        <v>1.59716342282054</v>
      </c>
      <c r="U382" s="3">
        <v>0.645489398929601</v>
      </c>
      <c r="V382" s="3">
        <v>0.42894370310941099</v>
      </c>
      <c r="W382" s="3">
        <v>0.42894370310941099</v>
      </c>
      <c r="X382" s="3">
        <v>0.43011668105201201</v>
      </c>
      <c r="Y382" s="3">
        <v>2.1156687025694501</v>
      </c>
      <c r="Z382" s="3">
        <v>1.1356761529735999</v>
      </c>
      <c r="AA382" s="3">
        <v>0</v>
      </c>
      <c r="AB382" s="3">
        <v>0</v>
      </c>
      <c r="AC382" s="3">
        <v>12.615143288725299</v>
      </c>
      <c r="AD382" s="3">
        <v>0</v>
      </c>
      <c r="AE382" s="3">
        <v>4.0430949873424797</v>
      </c>
      <c r="AF382" s="3">
        <v>0</v>
      </c>
      <c r="AG382" s="3">
        <v>1.0414073357946401</v>
      </c>
      <c r="AH382" s="2">
        <v>0</v>
      </c>
      <c r="AI382" s="3">
        <v>0</v>
      </c>
      <c r="AJ382" s="3">
        <v>0</v>
      </c>
      <c r="AL382">
        <f t="shared" si="5"/>
        <v>1</v>
      </c>
    </row>
    <row r="383" spans="1:38" ht="14.45" customHeight="1" x14ac:dyDescent="0.25">
      <c r="A383">
        <v>10225</v>
      </c>
      <c r="B383" s="1">
        <v>45930</v>
      </c>
      <c r="C383">
        <v>1</v>
      </c>
      <c r="D383" s="16" t="s">
        <v>451</v>
      </c>
      <c r="E383" t="s">
        <v>43</v>
      </c>
      <c r="F383" s="6">
        <v>146</v>
      </c>
      <c r="G383" s="6">
        <v>0</v>
      </c>
      <c r="H383" s="6">
        <v>3</v>
      </c>
      <c r="I383" s="2">
        <v>665719</v>
      </c>
      <c r="J383" s="2">
        <v>0</v>
      </c>
      <c r="K383" s="2">
        <v>1116070</v>
      </c>
      <c r="L383" s="2">
        <v>13808</v>
      </c>
      <c r="M383" s="2">
        <v>874893</v>
      </c>
      <c r="N383" s="2">
        <v>874893</v>
      </c>
      <c r="O383" s="2">
        <v>0</v>
      </c>
      <c r="P383" s="2">
        <v>232669</v>
      </c>
      <c r="Q383" s="5">
        <v>0.20849999999999999</v>
      </c>
      <c r="R383" t="s">
        <v>42</v>
      </c>
      <c r="S383" s="3">
        <v>1.64959784481857</v>
      </c>
      <c r="T383" s="3">
        <v>4.6365072680626396</v>
      </c>
      <c r="U383" s="3">
        <v>0.64625710918686297</v>
      </c>
      <c r="V383" s="3">
        <v>0.643815183283037</v>
      </c>
      <c r="W383" s="3">
        <v>0.643815183283037</v>
      </c>
      <c r="X383" s="3">
        <v>2.2257138522409599</v>
      </c>
      <c r="Y383" s="3">
        <v>1.8421018700385501</v>
      </c>
      <c r="Z383" s="3">
        <v>1.9310694591888</v>
      </c>
      <c r="AA383" s="3">
        <v>0</v>
      </c>
      <c r="AB383" s="3">
        <v>0</v>
      </c>
      <c r="AC383" s="3">
        <v>26.213947153852398</v>
      </c>
      <c r="AD383" s="3">
        <v>0</v>
      </c>
      <c r="AE383" s="3">
        <v>0</v>
      </c>
      <c r="AF383" s="3">
        <v>0</v>
      </c>
      <c r="AG383" s="3">
        <v>-6.3764403508847298</v>
      </c>
      <c r="AH383" s="2">
        <v>30000</v>
      </c>
      <c r="AI383" s="3">
        <v>0</v>
      </c>
      <c r="AJ383" s="3">
        <v>0</v>
      </c>
      <c r="AL383">
        <f t="shared" si="5"/>
        <v>1</v>
      </c>
    </row>
    <row r="384" spans="1:38" ht="14.45" customHeight="1" x14ac:dyDescent="0.25">
      <c r="A384">
        <v>67140</v>
      </c>
      <c r="B384" s="1">
        <v>45930</v>
      </c>
      <c r="C384">
        <v>2</v>
      </c>
      <c r="D384" s="16" t="s">
        <v>452</v>
      </c>
      <c r="E384" t="s">
        <v>245</v>
      </c>
      <c r="F384" s="6">
        <v>16</v>
      </c>
      <c r="G384" s="6">
        <v>0</v>
      </c>
      <c r="H384" s="6">
        <v>0</v>
      </c>
      <c r="I384" s="2">
        <v>0</v>
      </c>
      <c r="J384" s="2">
        <v>0</v>
      </c>
      <c r="K384" s="2">
        <v>176500</v>
      </c>
      <c r="L384" s="2">
        <v>3734</v>
      </c>
      <c r="M384" s="2">
        <v>115</v>
      </c>
      <c r="N384" s="2">
        <v>115</v>
      </c>
      <c r="O384" s="2">
        <v>0</v>
      </c>
      <c r="P384" s="2">
        <v>164038</v>
      </c>
      <c r="Q384" s="5">
        <v>0.9294</v>
      </c>
      <c r="R384" t="s">
        <v>42</v>
      </c>
      <c r="S384" s="3">
        <v>2.8207743153918798</v>
      </c>
      <c r="T384" s="3">
        <v>3.7695939565627898</v>
      </c>
      <c r="U384" s="3">
        <v>0.25170340681362702</v>
      </c>
      <c r="V384" s="3"/>
      <c r="W384" s="3"/>
      <c r="X384" s="3"/>
      <c r="Y384" s="3">
        <v>0</v>
      </c>
      <c r="Z384" s="3">
        <v>0</v>
      </c>
      <c r="AA384" s="3">
        <v>0</v>
      </c>
      <c r="AB384" s="3">
        <v>0</v>
      </c>
      <c r="AC384" s="3">
        <v>99.999433427762</v>
      </c>
      <c r="AD384" s="3">
        <v>0</v>
      </c>
      <c r="AE384" s="3">
        <v>0</v>
      </c>
      <c r="AF384" s="3">
        <v>0</v>
      </c>
      <c r="AG384" s="3">
        <v>0</v>
      </c>
      <c r="AH384" s="2">
        <v>0</v>
      </c>
      <c r="AI384" s="3">
        <v>0</v>
      </c>
      <c r="AJ384" s="3">
        <v>0</v>
      </c>
      <c r="AL384">
        <f t="shared" si="5"/>
        <v>1</v>
      </c>
    </row>
    <row r="385" spans="1:38" ht="14.45" customHeight="1" x14ac:dyDescent="0.25">
      <c r="A385">
        <v>9893</v>
      </c>
      <c r="B385" s="1">
        <v>45930</v>
      </c>
      <c r="C385">
        <v>1</v>
      </c>
      <c r="D385" s="16" t="s">
        <v>453</v>
      </c>
      <c r="E385" t="s">
        <v>110</v>
      </c>
      <c r="F385" s="6">
        <v>996</v>
      </c>
      <c r="G385" s="6">
        <v>0</v>
      </c>
      <c r="H385" s="6">
        <v>9</v>
      </c>
      <c r="I385" s="2">
        <v>2995168</v>
      </c>
      <c r="J385" s="2">
        <v>0</v>
      </c>
      <c r="K385" s="2">
        <v>7668851</v>
      </c>
      <c r="L385" s="2">
        <v>-14960</v>
      </c>
      <c r="M385" s="2">
        <v>5972276</v>
      </c>
      <c r="N385" s="2">
        <v>5972276</v>
      </c>
      <c r="O385" s="2">
        <v>0</v>
      </c>
      <c r="P385" s="2">
        <v>1679554</v>
      </c>
      <c r="Q385" s="5">
        <v>0.219</v>
      </c>
      <c r="R385" t="s">
        <v>42</v>
      </c>
      <c r="S385" s="3">
        <v>-0.26009980721579601</v>
      </c>
      <c r="T385" s="3">
        <v>3.9605411553829901</v>
      </c>
      <c r="U385" s="3">
        <v>0.81705651321024497</v>
      </c>
      <c r="V385" s="3">
        <v>2.8017126251348801</v>
      </c>
      <c r="W385" s="3">
        <v>2.3748584386585301</v>
      </c>
      <c r="X385" s="3">
        <v>1.32369870404598</v>
      </c>
      <c r="Y385" s="3">
        <v>4.9963264057005601</v>
      </c>
      <c r="Z385" s="3">
        <v>3.1913829504737601</v>
      </c>
      <c r="AA385" s="3">
        <v>0</v>
      </c>
      <c r="AB385" s="3">
        <v>0</v>
      </c>
      <c r="AC385" s="3">
        <v>19.462459239330599</v>
      </c>
      <c r="AD385" s="3">
        <v>0</v>
      </c>
      <c r="AE385" s="3">
        <v>0</v>
      </c>
      <c r="AF385" s="3">
        <v>0</v>
      </c>
      <c r="AG385" s="3">
        <v>0</v>
      </c>
      <c r="AH385" s="2">
        <v>450000</v>
      </c>
      <c r="AI385" s="3">
        <v>0</v>
      </c>
      <c r="AJ385" s="3">
        <v>0</v>
      </c>
      <c r="AL385">
        <f t="shared" si="5"/>
        <v>0</v>
      </c>
    </row>
    <row r="386" spans="1:38" ht="14.45" customHeight="1" x14ac:dyDescent="0.25">
      <c r="A386">
        <v>13741</v>
      </c>
      <c r="B386" s="1">
        <v>45930</v>
      </c>
      <c r="C386">
        <v>1</v>
      </c>
      <c r="D386" s="16" t="s">
        <v>454</v>
      </c>
      <c r="E386" t="s">
        <v>155</v>
      </c>
      <c r="F386" s="6">
        <v>33375</v>
      </c>
      <c r="G386" s="6">
        <v>102</v>
      </c>
      <c r="H386" s="6">
        <v>28</v>
      </c>
      <c r="I386" s="2">
        <v>460650456</v>
      </c>
      <c r="J386" s="2">
        <v>103313103</v>
      </c>
      <c r="K386" s="2">
        <v>624983479</v>
      </c>
      <c r="L386" s="2">
        <v>3638477</v>
      </c>
      <c r="M386" s="2">
        <v>541911220</v>
      </c>
      <c r="N386" s="2">
        <v>499967922</v>
      </c>
      <c r="O386" s="2">
        <v>41943298</v>
      </c>
      <c r="P386" s="2">
        <v>53430023</v>
      </c>
      <c r="Q386" s="5">
        <v>8.5500000000000007E-2</v>
      </c>
      <c r="R386" t="s">
        <v>42</v>
      </c>
      <c r="S386" s="3">
        <v>0.77622894519211205</v>
      </c>
      <c r="T386" s="3">
        <v>2.5842624446930902</v>
      </c>
      <c r="U386" s="3">
        <v>0.76294647881714095</v>
      </c>
      <c r="V386" s="3">
        <v>0.60849847503461496</v>
      </c>
      <c r="W386" s="3">
        <v>0.32513394494501502</v>
      </c>
      <c r="X386" s="3">
        <v>0.15629442902364099</v>
      </c>
      <c r="Y386" s="3">
        <v>5.2462096076582299</v>
      </c>
      <c r="Z386" s="3">
        <v>0.36897045692830799</v>
      </c>
      <c r="AA386" s="3">
        <v>184.451165218477</v>
      </c>
      <c r="AB386" s="3">
        <v>193.361516988305</v>
      </c>
      <c r="AC386" s="3">
        <v>8.8171546691396596</v>
      </c>
      <c r="AD386" s="3">
        <v>-15.421234237537201</v>
      </c>
      <c r="AE386" s="3">
        <v>6.7111050786672104</v>
      </c>
      <c r="AF386" s="3">
        <v>5.2801395730974203</v>
      </c>
      <c r="AG386" s="3">
        <v>0</v>
      </c>
      <c r="AH386" s="2">
        <v>132080539</v>
      </c>
      <c r="AI386" s="3">
        <v>0</v>
      </c>
      <c r="AJ386" s="3">
        <v>0</v>
      </c>
      <c r="AL386">
        <f t="shared" si="5"/>
        <v>1</v>
      </c>
    </row>
    <row r="387" spans="1:38" ht="14.45" customHeight="1" x14ac:dyDescent="0.25">
      <c r="A387">
        <v>11943</v>
      </c>
      <c r="B387" s="1">
        <v>45930</v>
      </c>
      <c r="C387">
        <v>1</v>
      </c>
      <c r="D387" s="16" t="s">
        <v>455</v>
      </c>
      <c r="E387" t="s">
        <v>71</v>
      </c>
      <c r="F387" s="6">
        <v>2441</v>
      </c>
      <c r="G387" s="6">
        <v>8</v>
      </c>
      <c r="H387" s="6">
        <v>0</v>
      </c>
      <c r="I387" s="2">
        <v>21049516</v>
      </c>
      <c r="J387" s="2">
        <v>507534</v>
      </c>
      <c r="K387" s="2">
        <v>38987699</v>
      </c>
      <c r="L387" s="2">
        <v>-9440</v>
      </c>
      <c r="M387" s="2">
        <v>34897402</v>
      </c>
      <c r="N387" s="2">
        <v>32820760</v>
      </c>
      <c r="O387" s="2">
        <v>2076642</v>
      </c>
      <c r="P387" s="2">
        <v>3705528</v>
      </c>
      <c r="Q387" s="5">
        <v>9.5000000000000001E-2</v>
      </c>
      <c r="R387" t="s">
        <v>42</v>
      </c>
      <c r="S387" s="3">
        <v>-3.2283686879460802E-2</v>
      </c>
      <c r="T387" s="3">
        <v>3.5910061444422898</v>
      </c>
      <c r="U387" s="3">
        <v>0.97773253229714796</v>
      </c>
      <c r="V387" s="3">
        <v>1.9296073125861899</v>
      </c>
      <c r="W387" s="3">
        <v>1.82757646304077</v>
      </c>
      <c r="X387" s="3">
        <v>0.95334258516917902</v>
      </c>
      <c r="Y387" s="3">
        <v>10.961271915905099</v>
      </c>
      <c r="Z387" s="3">
        <v>0.65191789132345002</v>
      </c>
      <c r="AA387" s="3">
        <v>13.6966715674527</v>
      </c>
      <c r="AB387" s="3">
        <v>13.6966715674527</v>
      </c>
      <c r="AC387" s="3">
        <v>22.883794706633001</v>
      </c>
      <c r="AD387" s="3">
        <v>0.68044284107420006</v>
      </c>
      <c r="AE387" s="3">
        <v>5.3264030790839998</v>
      </c>
      <c r="AF387" s="3">
        <v>0</v>
      </c>
      <c r="AG387" s="3">
        <v>0</v>
      </c>
      <c r="AH387" s="2">
        <v>5000000</v>
      </c>
      <c r="AI387" s="3">
        <v>8.0960122282168694</v>
      </c>
      <c r="AJ387" s="3">
        <v>8.2140790732116997</v>
      </c>
      <c r="AL387">
        <f t="shared" si="5"/>
        <v>0</v>
      </c>
    </row>
    <row r="388" spans="1:38" ht="14.45" customHeight="1" x14ac:dyDescent="0.25">
      <c r="A388">
        <v>68322</v>
      </c>
      <c r="B388" s="1">
        <v>45930</v>
      </c>
      <c r="C388">
        <v>2</v>
      </c>
      <c r="D388" s="16" t="s">
        <v>4376</v>
      </c>
      <c r="E388" t="s">
        <v>43</v>
      </c>
      <c r="F388" s="6">
        <v>77088</v>
      </c>
      <c r="G388" s="6">
        <v>229</v>
      </c>
      <c r="H388" s="6">
        <v>0</v>
      </c>
      <c r="I388" s="2">
        <v>1050819718</v>
      </c>
      <c r="J388" s="2">
        <v>103325264</v>
      </c>
      <c r="K388" s="2">
        <v>1453396332</v>
      </c>
      <c r="L388" s="2">
        <v>8330870</v>
      </c>
      <c r="M388" s="2">
        <v>1236165396</v>
      </c>
      <c r="N388" s="2">
        <v>1073298077</v>
      </c>
      <c r="O388" s="2">
        <v>162867319</v>
      </c>
      <c r="P388" s="2">
        <v>206852049</v>
      </c>
      <c r="Q388" s="5">
        <v>0.1421</v>
      </c>
      <c r="R388" t="s">
        <v>42</v>
      </c>
      <c r="S388" s="3">
        <v>0.76426687078405697</v>
      </c>
      <c r="T388" s="3">
        <v>3.4250144692581102</v>
      </c>
      <c r="U388" s="3">
        <v>0.845255064458172</v>
      </c>
      <c r="V388" s="3">
        <v>1.6074814462132101</v>
      </c>
      <c r="W388" s="3">
        <v>0.96908564100621497</v>
      </c>
      <c r="X388" s="3">
        <v>0.90865101181894603</v>
      </c>
      <c r="Y388" s="3">
        <v>8.1660936314921404</v>
      </c>
      <c r="Z388" s="3">
        <v>1.6888824727087901</v>
      </c>
      <c r="AA388" s="3">
        <v>48.950655548014403</v>
      </c>
      <c r="AB388" s="3">
        <v>49.951288614017997</v>
      </c>
      <c r="AC388" s="3">
        <v>13.1809415492594</v>
      </c>
      <c r="AD388" s="3">
        <v>-4.6589391048284998</v>
      </c>
      <c r="AE388" s="3">
        <v>11.2059811500887</v>
      </c>
      <c r="AF388" s="3">
        <v>0</v>
      </c>
      <c r="AG388" s="3">
        <v>0</v>
      </c>
      <c r="AH388" s="2">
        <v>192297351</v>
      </c>
      <c r="AI388" s="3">
        <v>3.7183581391548102</v>
      </c>
      <c r="AJ388" s="3">
        <v>1.0445809023627299</v>
      </c>
      <c r="AL388">
        <f t="shared" ref="AL388:AL451" si="6">IF(L388&gt;0,1,0)</f>
        <v>1</v>
      </c>
    </row>
    <row r="389" spans="1:38" ht="14.45" customHeight="1" x14ac:dyDescent="0.25">
      <c r="A389">
        <v>21575</v>
      </c>
      <c r="B389" s="1">
        <v>45930</v>
      </c>
      <c r="C389">
        <v>1</v>
      </c>
      <c r="D389" s="16" t="s">
        <v>456</v>
      </c>
      <c r="E389" t="s">
        <v>50</v>
      </c>
      <c r="F389" s="6">
        <v>447</v>
      </c>
      <c r="G389" s="6">
        <v>2</v>
      </c>
      <c r="H389" s="6">
        <v>0</v>
      </c>
      <c r="I389" s="2">
        <v>3651475</v>
      </c>
      <c r="J389" s="2">
        <v>0</v>
      </c>
      <c r="K389" s="2">
        <v>4619819</v>
      </c>
      <c r="L389" s="2">
        <v>-38855</v>
      </c>
      <c r="M389" s="2">
        <v>4001867</v>
      </c>
      <c r="N389" s="2">
        <v>3931933</v>
      </c>
      <c r="O389" s="2">
        <v>69934</v>
      </c>
      <c r="P389" s="2">
        <v>619545</v>
      </c>
      <c r="Q389" s="5">
        <v>0.1341</v>
      </c>
      <c r="R389" t="s">
        <v>42</v>
      </c>
      <c r="S389" s="3">
        <v>-1.12140035500669</v>
      </c>
      <c r="T389" s="3">
        <v>4.0310670179935597</v>
      </c>
      <c r="U389" s="3">
        <v>1.2497760494427299</v>
      </c>
      <c r="V389" s="3">
        <v>6.6260620708070004</v>
      </c>
      <c r="W389" s="3">
        <v>1.62517886607467</v>
      </c>
      <c r="X389" s="3">
        <v>1.1088121923332399</v>
      </c>
      <c r="Y389" s="3">
        <v>39.052691894858299</v>
      </c>
      <c r="Z389" s="3">
        <v>0.37462976862052</v>
      </c>
      <c r="AA389" s="3">
        <v>0</v>
      </c>
      <c r="AB389" s="3">
        <v>0</v>
      </c>
      <c r="AC389" s="3">
        <v>14.462211614784</v>
      </c>
      <c r="AD389" s="3">
        <v>0</v>
      </c>
      <c r="AE389" s="3">
        <v>1.5137822499106599</v>
      </c>
      <c r="AF389" s="3">
        <v>0</v>
      </c>
      <c r="AG389" s="3">
        <v>0</v>
      </c>
      <c r="AH389" s="2">
        <v>615000</v>
      </c>
      <c r="AI389" s="3">
        <v>0</v>
      </c>
      <c r="AJ389" s="3">
        <v>0</v>
      </c>
      <c r="AL389">
        <f t="shared" si="6"/>
        <v>0</v>
      </c>
    </row>
    <row r="390" spans="1:38" ht="14.45" customHeight="1" x14ac:dyDescent="0.25">
      <c r="A390">
        <v>68256</v>
      </c>
      <c r="B390" s="1">
        <v>45930</v>
      </c>
      <c r="C390">
        <v>2</v>
      </c>
      <c r="D390" s="16" t="s">
        <v>457</v>
      </c>
      <c r="E390" t="s">
        <v>59</v>
      </c>
      <c r="F390" s="6">
        <v>73538</v>
      </c>
      <c r="G390" s="6">
        <v>218</v>
      </c>
      <c r="H390" s="6">
        <v>5</v>
      </c>
      <c r="I390" s="2">
        <v>600154838</v>
      </c>
      <c r="J390" s="2">
        <v>96081435</v>
      </c>
      <c r="K390" s="2">
        <v>931864644</v>
      </c>
      <c r="L390" s="2">
        <v>5139313</v>
      </c>
      <c r="M390" s="2">
        <v>862220183</v>
      </c>
      <c r="N390" s="2">
        <v>826361937</v>
      </c>
      <c r="O390" s="2">
        <v>35858246</v>
      </c>
      <c r="P390" s="2">
        <v>100020598</v>
      </c>
      <c r="Q390" s="5">
        <v>0.10730000000000001</v>
      </c>
      <c r="R390" t="s">
        <v>42</v>
      </c>
      <c r="S390" s="3">
        <v>0.73534470670756902</v>
      </c>
      <c r="T390" s="3">
        <v>3.24854489632652</v>
      </c>
      <c r="U390" s="3">
        <v>0.81460709642700402</v>
      </c>
      <c r="V390" s="3">
        <v>1.67872561580517</v>
      </c>
      <c r="W390" s="3">
        <v>0.75171817576850097</v>
      </c>
      <c r="X390" s="3">
        <v>0.92355049881310802</v>
      </c>
      <c r="Y390" s="3">
        <v>10.0728781885507</v>
      </c>
      <c r="Z390" s="3">
        <v>3.0289510966531101</v>
      </c>
      <c r="AA390" s="3">
        <v>94.583714646457096</v>
      </c>
      <c r="AB390" s="3">
        <v>96.061648221699301</v>
      </c>
      <c r="AC390" s="3">
        <v>12.328895160872699</v>
      </c>
      <c r="AD390" s="3">
        <v>-31.1903644087391</v>
      </c>
      <c r="AE390" s="3">
        <v>3.8480101408375802</v>
      </c>
      <c r="AF390" s="3">
        <v>0</v>
      </c>
      <c r="AG390" s="3">
        <v>0</v>
      </c>
      <c r="AH390" s="2">
        <v>413051451</v>
      </c>
      <c r="AI390" s="3">
        <v>0.174963960923329</v>
      </c>
      <c r="AJ390" s="3">
        <v>0.157988457537516</v>
      </c>
      <c r="AL390">
        <f t="shared" si="6"/>
        <v>1</v>
      </c>
    </row>
    <row r="391" spans="1:38" ht="14.45" customHeight="1" x14ac:dyDescent="0.25">
      <c r="A391">
        <v>67263</v>
      </c>
      <c r="B391" s="1">
        <v>45930</v>
      </c>
      <c r="C391">
        <v>2</v>
      </c>
      <c r="D391" s="16" t="s">
        <v>458</v>
      </c>
      <c r="E391" t="s">
        <v>63</v>
      </c>
      <c r="F391" s="6">
        <v>2121</v>
      </c>
      <c r="G391" s="6">
        <v>6</v>
      </c>
      <c r="H391" s="6">
        <v>0</v>
      </c>
      <c r="I391" s="2">
        <v>18084980</v>
      </c>
      <c r="J391" s="2">
        <v>350089</v>
      </c>
      <c r="K391" s="2">
        <v>27002303</v>
      </c>
      <c r="L391" s="2">
        <v>239800</v>
      </c>
      <c r="M391" s="2">
        <v>24291620</v>
      </c>
      <c r="N391" s="2">
        <v>24291620</v>
      </c>
      <c r="O391" s="2">
        <v>0</v>
      </c>
      <c r="P391" s="2">
        <v>2569251</v>
      </c>
      <c r="Q391" s="5">
        <v>9.5100000000000004E-2</v>
      </c>
      <c r="R391" t="s">
        <v>42</v>
      </c>
      <c r="S391" s="3">
        <v>1.1840965318155801</v>
      </c>
      <c r="T391" s="3">
        <v>4.2057252178329598</v>
      </c>
      <c r="U391" s="3">
        <v>0.63479498764129405</v>
      </c>
      <c r="V391" s="3">
        <v>3.84325556345653</v>
      </c>
      <c r="W391" s="3">
        <v>1.77302380207222</v>
      </c>
      <c r="X391" s="3">
        <v>0.92219067977957403</v>
      </c>
      <c r="Y391" s="3">
        <v>27.052709135853199</v>
      </c>
      <c r="Z391" s="3">
        <v>6.7768388530353798</v>
      </c>
      <c r="AA391" s="3">
        <v>0</v>
      </c>
      <c r="AB391" s="3">
        <v>13.6261112674472</v>
      </c>
      <c r="AC391" s="3">
        <v>13.476576423870201</v>
      </c>
      <c r="AD391" s="3">
        <v>0</v>
      </c>
      <c r="AE391" s="3">
        <v>0</v>
      </c>
      <c r="AF391" s="3">
        <v>0</v>
      </c>
      <c r="AG391" s="3">
        <v>0</v>
      </c>
      <c r="AH391" s="2">
        <v>900000</v>
      </c>
      <c r="AI391" s="3">
        <v>0.58382773812290001</v>
      </c>
      <c r="AJ391" s="3">
        <v>0.58382773812290001</v>
      </c>
      <c r="AL391">
        <f t="shared" si="6"/>
        <v>1</v>
      </c>
    </row>
    <row r="392" spans="1:38" ht="14.45" customHeight="1" x14ac:dyDescent="0.25">
      <c r="A392">
        <v>68437</v>
      </c>
      <c r="B392" s="1">
        <v>45930</v>
      </c>
      <c r="C392">
        <v>2</v>
      </c>
      <c r="D392" s="16" t="s">
        <v>459</v>
      </c>
      <c r="E392" t="s">
        <v>179</v>
      </c>
      <c r="F392" s="6">
        <v>371658</v>
      </c>
      <c r="G392" s="6">
        <v>458</v>
      </c>
      <c r="H392" s="6">
        <v>2</v>
      </c>
      <c r="I392" s="2">
        <v>7006272692</v>
      </c>
      <c r="J392" s="2">
        <v>2466180225</v>
      </c>
      <c r="K392" s="2">
        <v>8510010131</v>
      </c>
      <c r="L392" s="2">
        <v>54015629</v>
      </c>
      <c r="M392" s="2">
        <v>6809211787</v>
      </c>
      <c r="N392" s="2">
        <v>5693390460</v>
      </c>
      <c r="O392" s="2">
        <v>1115821327</v>
      </c>
      <c r="P392" s="2">
        <v>831802681</v>
      </c>
      <c r="Q392" s="5">
        <v>9.7699999999999995E-2</v>
      </c>
      <c r="R392" t="s">
        <v>42</v>
      </c>
      <c r="S392" s="3">
        <v>0.84630731994444297</v>
      </c>
      <c r="T392" s="3">
        <v>2.7645553770806299</v>
      </c>
      <c r="U392" s="3">
        <v>0.56347774188210697</v>
      </c>
      <c r="V392" s="3">
        <v>1.10130839023872</v>
      </c>
      <c r="W392" s="3">
        <v>0.57774201461241104</v>
      </c>
      <c r="X392" s="3">
        <v>2.4869361308039699</v>
      </c>
      <c r="Y392" s="3">
        <v>9.2763188629347493</v>
      </c>
      <c r="Z392" s="3">
        <v>2.9656432424987602</v>
      </c>
      <c r="AA392" s="3">
        <v>295.05196557547498</v>
      </c>
      <c r="AB392" s="3">
        <v>296.486207766863</v>
      </c>
      <c r="AC392" s="3">
        <v>11.3134560379996</v>
      </c>
      <c r="AD392" s="3">
        <v>-1.60275631523241</v>
      </c>
      <c r="AE392" s="3">
        <v>13.111868374108299</v>
      </c>
      <c r="AF392" s="3">
        <v>9.4006938615241502</v>
      </c>
      <c r="AG392" s="3">
        <v>0</v>
      </c>
      <c r="AH392" s="2">
        <v>2013741613</v>
      </c>
      <c r="AI392" s="3">
        <v>4.7754267817754199</v>
      </c>
      <c r="AJ392" s="3">
        <v>1.58222680698477</v>
      </c>
      <c r="AL392">
        <f t="shared" si="6"/>
        <v>1</v>
      </c>
    </row>
    <row r="393" spans="1:38" ht="14.45" customHeight="1" x14ac:dyDescent="0.25">
      <c r="A393">
        <v>60747</v>
      </c>
      <c r="B393" s="1">
        <v>45930</v>
      </c>
      <c r="C393">
        <v>2</v>
      </c>
      <c r="D393" s="16" t="s">
        <v>460</v>
      </c>
      <c r="E393" t="s">
        <v>461</v>
      </c>
      <c r="F393" s="6">
        <v>24774</v>
      </c>
      <c r="G393" s="6">
        <v>82</v>
      </c>
      <c r="H393" s="6">
        <v>9</v>
      </c>
      <c r="I393" s="2">
        <v>501940021</v>
      </c>
      <c r="J393" s="2">
        <v>81195274</v>
      </c>
      <c r="K393" s="2">
        <v>641470775</v>
      </c>
      <c r="L393" s="2">
        <v>1454353</v>
      </c>
      <c r="M393" s="2">
        <v>516082795</v>
      </c>
      <c r="N393" s="2">
        <v>457091608</v>
      </c>
      <c r="O393" s="2">
        <v>58991187</v>
      </c>
      <c r="P393" s="2">
        <v>61752278</v>
      </c>
      <c r="Q393" s="5">
        <v>9.6299999999999997E-2</v>
      </c>
      <c r="R393" t="s">
        <v>42</v>
      </c>
      <c r="S393" s="3">
        <v>0.302295507279086</v>
      </c>
      <c r="T393" s="3">
        <v>2.7176934651985198</v>
      </c>
      <c r="U393" s="3">
        <v>0.89621550958986795</v>
      </c>
      <c r="V393" s="3">
        <v>0.50073632203956098</v>
      </c>
      <c r="W393" s="3">
        <v>0.19862313389830299</v>
      </c>
      <c r="X393" s="3">
        <v>0.43481848601189699</v>
      </c>
      <c r="Y393" s="3">
        <v>4.0701267732989503</v>
      </c>
      <c r="Z393" s="3">
        <v>1.19948449513069</v>
      </c>
      <c r="AA393" s="3">
        <v>130.567434289631</v>
      </c>
      <c r="AB393" s="3">
        <v>131.48547167766</v>
      </c>
      <c r="AC393" s="3">
        <v>7.8332514836704696</v>
      </c>
      <c r="AD393" s="3">
        <v>-11.366957183344701</v>
      </c>
      <c r="AE393" s="3">
        <v>9.1962392207189794</v>
      </c>
      <c r="AF393" s="3">
        <v>10.2046737826832</v>
      </c>
      <c r="AG393" s="3">
        <v>0</v>
      </c>
      <c r="AH393" s="2">
        <v>154920016</v>
      </c>
      <c r="AI393" s="3">
        <v>1.0121084116119601</v>
      </c>
      <c r="AJ393" s="3">
        <v>1.81672002448234</v>
      </c>
      <c r="AL393">
        <f t="shared" si="6"/>
        <v>1</v>
      </c>
    </row>
    <row r="394" spans="1:38" ht="14.45" customHeight="1" x14ac:dyDescent="0.25">
      <c r="A394">
        <v>4192</v>
      </c>
      <c r="B394" s="1">
        <v>45930</v>
      </c>
      <c r="C394">
        <v>1</v>
      </c>
      <c r="D394" s="16" t="s">
        <v>462</v>
      </c>
      <c r="E394" t="s">
        <v>90</v>
      </c>
      <c r="F394" s="6">
        <v>386</v>
      </c>
      <c r="G394" s="6">
        <v>2</v>
      </c>
      <c r="H394" s="6">
        <v>0</v>
      </c>
      <c r="I394" s="2">
        <v>2389685</v>
      </c>
      <c r="J394" s="2">
        <v>0</v>
      </c>
      <c r="K394" s="2">
        <v>3622860</v>
      </c>
      <c r="L394" s="2">
        <v>11685</v>
      </c>
      <c r="M394" s="2">
        <v>2799856</v>
      </c>
      <c r="N394" s="2">
        <v>2604076</v>
      </c>
      <c r="O394" s="2">
        <v>195780</v>
      </c>
      <c r="P394" s="2">
        <v>806776</v>
      </c>
      <c r="Q394" s="5">
        <v>0.22270000000000001</v>
      </c>
      <c r="R394" t="s">
        <v>42</v>
      </c>
      <c r="S394" s="3">
        <v>0.43004697945821801</v>
      </c>
      <c r="T394" s="3">
        <v>5.8976609639897797</v>
      </c>
      <c r="U394" s="3">
        <v>0.75930813899326199</v>
      </c>
      <c r="V394" s="3">
        <v>0.21802036670105099</v>
      </c>
      <c r="W394" s="3">
        <v>0.21802036670105099</v>
      </c>
      <c r="X394" s="3">
        <v>1.2595802375626901</v>
      </c>
      <c r="Y394" s="3">
        <v>0.64578024135571699</v>
      </c>
      <c r="Z394" s="3">
        <v>2.23506896585917</v>
      </c>
      <c r="AA394" s="3">
        <v>0</v>
      </c>
      <c r="AB394" s="3">
        <v>0</v>
      </c>
      <c r="AC394" s="3">
        <v>34.057871405464198</v>
      </c>
      <c r="AD394" s="3">
        <v>0</v>
      </c>
      <c r="AE394" s="3">
        <v>5.4040178201752198</v>
      </c>
      <c r="AF394" s="3">
        <v>0</v>
      </c>
      <c r="AG394" s="3">
        <v>0</v>
      </c>
      <c r="AH394" s="2">
        <v>150000</v>
      </c>
      <c r="AI394" s="3">
        <v>0</v>
      </c>
      <c r="AJ394" s="3">
        <v>0</v>
      </c>
      <c r="AL394">
        <f t="shared" si="6"/>
        <v>1</v>
      </c>
    </row>
    <row r="395" spans="1:38" ht="14.45" customHeight="1" x14ac:dyDescent="0.25">
      <c r="A395">
        <v>15565</v>
      </c>
      <c r="B395" s="1">
        <v>45930</v>
      </c>
      <c r="C395">
        <v>1</v>
      </c>
      <c r="D395" s="16" t="s">
        <v>463</v>
      </c>
      <c r="E395" t="s">
        <v>55</v>
      </c>
      <c r="F395" s="6">
        <v>790</v>
      </c>
      <c r="G395" s="6">
        <v>2</v>
      </c>
      <c r="H395" s="6">
        <v>0</v>
      </c>
      <c r="I395" s="2">
        <v>1867749</v>
      </c>
      <c r="J395" s="2">
        <v>0</v>
      </c>
      <c r="K395" s="2">
        <v>4178752</v>
      </c>
      <c r="L395" s="2">
        <v>-24289</v>
      </c>
      <c r="M395" s="2">
        <v>3499647</v>
      </c>
      <c r="N395" s="2">
        <v>3499647</v>
      </c>
      <c r="O395" s="2">
        <v>0</v>
      </c>
      <c r="P395" s="2">
        <v>675018</v>
      </c>
      <c r="Q395" s="5">
        <v>0.1615</v>
      </c>
      <c r="R395" t="s">
        <v>42</v>
      </c>
      <c r="S395" s="3">
        <v>-0.77500012762981196</v>
      </c>
      <c r="T395" s="3">
        <v>5.2191340061976996</v>
      </c>
      <c r="U395" s="3">
        <v>0.86000304921210502</v>
      </c>
      <c r="V395" s="3">
        <v>3.0284047802997098</v>
      </c>
      <c r="W395" s="3">
        <v>0.55205490673532698</v>
      </c>
      <c r="X395" s="3">
        <v>-0.52426744707131401</v>
      </c>
      <c r="Y395" s="3">
        <v>8.3794802508970108</v>
      </c>
      <c r="Z395" s="3">
        <v>5.5691848217380899</v>
      </c>
      <c r="AA395" s="3">
        <v>0</v>
      </c>
      <c r="AB395" s="3">
        <v>0</v>
      </c>
      <c r="AC395" s="3">
        <v>46.291117539399302</v>
      </c>
      <c r="AD395" s="3">
        <v>0</v>
      </c>
      <c r="AE395" s="3">
        <v>0</v>
      </c>
      <c r="AF395" s="3">
        <v>0</v>
      </c>
      <c r="AG395" s="3">
        <v>0</v>
      </c>
      <c r="AH395" s="2">
        <v>0</v>
      </c>
      <c r="AI395" s="3">
        <v>0</v>
      </c>
      <c r="AJ395" s="3">
        <v>0</v>
      </c>
      <c r="AL395">
        <f t="shared" si="6"/>
        <v>0</v>
      </c>
    </row>
    <row r="396" spans="1:38" ht="14.45" customHeight="1" x14ac:dyDescent="0.25">
      <c r="A396">
        <v>514</v>
      </c>
      <c r="B396" s="1">
        <v>45930</v>
      </c>
      <c r="C396">
        <v>1</v>
      </c>
      <c r="D396" s="16" t="s">
        <v>464</v>
      </c>
      <c r="E396" t="s">
        <v>55</v>
      </c>
      <c r="F396" s="6">
        <v>1610</v>
      </c>
      <c r="G396" s="6">
        <v>3</v>
      </c>
      <c r="H396" s="6">
        <v>1</v>
      </c>
      <c r="I396" s="2">
        <v>4938384</v>
      </c>
      <c r="J396" s="2">
        <v>0</v>
      </c>
      <c r="K396" s="2">
        <v>11692043</v>
      </c>
      <c r="L396" s="2">
        <v>133775</v>
      </c>
      <c r="M396" s="2">
        <v>9259099</v>
      </c>
      <c r="N396" s="2">
        <v>9123486</v>
      </c>
      <c r="O396" s="2">
        <v>135613</v>
      </c>
      <c r="P396" s="2">
        <v>2313728</v>
      </c>
      <c r="Q396" s="5">
        <v>0.1978</v>
      </c>
      <c r="R396" t="s">
        <v>42</v>
      </c>
      <c r="S396" s="3">
        <v>1.5255389213558901</v>
      </c>
      <c r="T396" s="3">
        <v>4.4722380853371799</v>
      </c>
      <c r="U396" s="3">
        <v>0.607117908194308</v>
      </c>
      <c r="V396" s="3">
        <v>0</v>
      </c>
      <c r="W396" s="3">
        <v>0</v>
      </c>
      <c r="X396" s="3">
        <v>0.81210776642723603</v>
      </c>
      <c r="Y396" s="3">
        <v>0</v>
      </c>
      <c r="Z396" s="3">
        <v>0.20209808585970301</v>
      </c>
      <c r="AA396" s="3">
        <v>0</v>
      </c>
      <c r="AB396" s="3">
        <v>0</v>
      </c>
      <c r="AC396" s="3">
        <v>40.040051169842599</v>
      </c>
      <c r="AD396" s="3">
        <v>0</v>
      </c>
      <c r="AE396" s="3">
        <v>1.1598742837329601</v>
      </c>
      <c r="AF396" s="3">
        <v>0</v>
      </c>
      <c r="AG396" s="3">
        <v>0</v>
      </c>
      <c r="AH396" s="2">
        <v>250000</v>
      </c>
      <c r="AI396" s="3">
        <v>0</v>
      </c>
      <c r="AJ396" s="3">
        <v>0</v>
      </c>
      <c r="AL396">
        <f t="shared" si="6"/>
        <v>1</v>
      </c>
    </row>
    <row r="397" spans="1:38" ht="14.45" customHeight="1" x14ac:dyDescent="0.25">
      <c r="A397">
        <v>3738</v>
      </c>
      <c r="B397" s="1">
        <v>45930</v>
      </c>
      <c r="C397">
        <v>1</v>
      </c>
      <c r="D397" s="16" t="s">
        <v>465</v>
      </c>
      <c r="E397" t="s">
        <v>59</v>
      </c>
      <c r="F397" s="6">
        <v>9330</v>
      </c>
      <c r="G397" s="6">
        <v>29</v>
      </c>
      <c r="H397" s="6">
        <v>8</v>
      </c>
      <c r="I397" s="2">
        <v>223753014</v>
      </c>
      <c r="J397" s="2">
        <v>12215520</v>
      </c>
      <c r="K397" s="2">
        <v>297752692</v>
      </c>
      <c r="L397" s="2">
        <v>56897</v>
      </c>
      <c r="M397" s="2">
        <v>251844712</v>
      </c>
      <c r="N397" s="2">
        <v>212596271</v>
      </c>
      <c r="O397" s="2">
        <v>39248441</v>
      </c>
      <c r="P397" s="2">
        <v>30993406</v>
      </c>
      <c r="Q397" s="5">
        <v>0.1041</v>
      </c>
      <c r="R397" t="s">
        <v>42</v>
      </c>
      <c r="S397" s="3">
        <v>2.5478415042059999E-2</v>
      </c>
      <c r="T397" s="3">
        <v>1.8719253090749599</v>
      </c>
      <c r="U397" s="3">
        <v>0.98622263920891795</v>
      </c>
      <c r="V397" s="3">
        <v>0.893164281577007</v>
      </c>
      <c r="W397" s="3">
        <v>0.364742796269104</v>
      </c>
      <c r="X397" s="3">
        <v>0.68411815896254202</v>
      </c>
      <c r="Y397" s="3">
        <v>6.4480876996868304</v>
      </c>
      <c r="Z397" s="3">
        <v>0.508692074694856</v>
      </c>
      <c r="AA397" s="3">
        <v>38.322861320888698</v>
      </c>
      <c r="AB397" s="3">
        <v>39.4132868133306</v>
      </c>
      <c r="AC397" s="3">
        <v>14.9960760052507</v>
      </c>
      <c r="AD397" s="3">
        <v>-13.8050138794039</v>
      </c>
      <c r="AE397" s="3">
        <v>13.1815570621273</v>
      </c>
      <c r="AF397" s="3">
        <v>6.25327444562617</v>
      </c>
      <c r="AG397" s="3">
        <v>0</v>
      </c>
      <c r="AH397" s="2">
        <v>91789745</v>
      </c>
      <c r="AI397" s="3">
        <v>0.83653923031240895</v>
      </c>
      <c r="AJ397" s="3">
        <v>0.83653923031240895</v>
      </c>
      <c r="AL397">
        <f t="shared" si="6"/>
        <v>1</v>
      </c>
    </row>
    <row r="398" spans="1:38" ht="14.45" customHeight="1" x14ac:dyDescent="0.25">
      <c r="A398">
        <v>64059</v>
      </c>
      <c r="B398" s="1">
        <v>45930</v>
      </c>
      <c r="C398">
        <v>2</v>
      </c>
      <c r="D398" s="16" t="s">
        <v>466</v>
      </c>
      <c r="E398" t="s">
        <v>82</v>
      </c>
      <c r="F398" s="6">
        <v>2220</v>
      </c>
      <c r="G398" s="6">
        <v>9</v>
      </c>
      <c r="H398" s="6">
        <v>0</v>
      </c>
      <c r="I398" s="2">
        <v>34012391</v>
      </c>
      <c r="J398" s="2">
        <v>0</v>
      </c>
      <c r="K398" s="2">
        <v>70695805</v>
      </c>
      <c r="L398" s="2">
        <v>325187</v>
      </c>
      <c r="M398" s="2">
        <v>63351868</v>
      </c>
      <c r="N398" s="2">
        <v>61014399</v>
      </c>
      <c r="O398" s="2">
        <v>2337469</v>
      </c>
      <c r="P398" s="2">
        <v>7105112</v>
      </c>
      <c r="Q398" s="5">
        <v>0.10050000000000001</v>
      </c>
      <c r="R398" t="s">
        <v>42</v>
      </c>
      <c r="S398" s="3">
        <v>0.61330748927276002</v>
      </c>
      <c r="T398" s="3">
        <v>2.4295680156222401</v>
      </c>
      <c r="U398" s="3">
        <v>0.76811592291152797</v>
      </c>
      <c r="V398" s="3">
        <v>5.4521306661445799E-2</v>
      </c>
      <c r="W398" s="3">
        <v>1.6990866652097501E-2</v>
      </c>
      <c r="X398" s="3">
        <v>0.113326346271863</v>
      </c>
      <c r="Y398" s="3">
        <v>0.26099518206046601</v>
      </c>
      <c r="Z398" s="3">
        <v>0.16524721918528501</v>
      </c>
      <c r="AA398" s="3">
        <v>0</v>
      </c>
      <c r="AB398" s="3">
        <v>0</v>
      </c>
      <c r="AC398" s="3">
        <v>30.9929903195812</v>
      </c>
      <c r="AD398" s="3">
        <v>0</v>
      </c>
      <c r="AE398" s="3">
        <v>3.3063758167829098</v>
      </c>
      <c r="AF398" s="3">
        <v>0</v>
      </c>
      <c r="AG398" s="3">
        <v>0.25494320145832999</v>
      </c>
      <c r="AH398" s="2">
        <v>2000000</v>
      </c>
      <c r="AI398" s="3">
        <v>0.28148746986676598</v>
      </c>
      <c r="AJ398" s="3">
        <v>0.80867127780673997</v>
      </c>
      <c r="AL398">
        <f t="shared" si="6"/>
        <v>1</v>
      </c>
    </row>
    <row r="399" spans="1:38" ht="14.45" customHeight="1" x14ac:dyDescent="0.25">
      <c r="A399">
        <v>23888</v>
      </c>
      <c r="B399" s="1">
        <v>45930</v>
      </c>
      <c r="C399">
        <v>1</v>
      </c>
      <c r="D399" s="16" t="s">
        <v>467</v>
      </c>
      <c r="E399" t="s">
        <v>43</v>
      </c>
      <c r="F399" s="6">
        <v>96</v>
      </c>
      <c r="G399" s="6">
        <v>0</v>
      </c>
      <c r="H399" s="6">
        <v>0</v>
      </c>
      <c r="I399" s="2">
        <v>8135</v>
      </c>
      <c r="J399" s="2">
        <v>0</v>
      </c>
      <c r="K399" s="2">
        <v>88854</v>
      </c>
      <c r="L399" s="2">
        <v>-866</v>
      </c>
      <c r="M399" s="2">
        <v>75041</v>
      </c>
      <c r="N399" s="2">
        <v>75041</v>
      </c>
      <c r="O399" s="2">
        <v>0</v>
      </c>
      <c r="P399" s="2">
        <v>13813</v>
      </c>
      <c r="Q399" s="5">
        <v>0.1555</v>
      </c>
      <c r="R399" t="s">
        <v>42</v>
      </c>
      <c r="S399" s="3">
        <v>-1.2995100576976499</v>
      </c>
      <c r="T399" s="3">
        <v>1.34002596018937</v>
      </c>
      <c r="U399" s="3">
        <v>1.96436525612472</v>
      </c>
      <c r="V399" s="3">
        <v>0</v>
      </c>
      <c r="W399" s="3">
        <v>0</v>
      </c>
      <c r="X399" s="3">
        <v>12.0221266133989</v>
      </c>
      <c r="Y399" s="3">
        <v>0</v>
      </c>
      <c r="Z399" s="3">
        <v>0</v>
      </c>
      <c r="AA399" s="3">
        <v>0</v>
      </c>
      <c r="AB399" s="3">
        <v>0</v>
      </c>
      <c r="AC399" s="3">
        <v>91.6514732032323</v>
      </c>
      <c r="AD399" s="3">
        <v>0</v>
      </c>
      <c r="AE399" s="3">
        <v>0</v>
      </c>
      <c r="AF399" s="3">
        <v>0</v>
      </c>
      <c r="AG399" s="3">
        <v>0</v>
      </c>
      <c r="AH399" s="2">
        <v>0</v>
      </c>
      <c r="AI399" s="3">
        <v>0</v>
      </c>
      <c r="AJ399" s="3">
        <v>0</v>
      </c>
      <c r="AL399">
        <f t="shared" si="6"/>
        <v>0</v>
      </c>
    </row>
    <row r="400" spans="1:38" ht="14.45" customHeight="1" x14ac:dyDescent="0.25">
      <c r="A400">
        <v>66089</v>
      </c>
      <c r="B400" s="1">
        <v>45930</v>
      </c>
      <c r="C400">
        <v>2</v>
      </c>
      <c r="D400" s="16" t="s">
        <v>468</v>
      </c>
      <c r="E400" t="s">
        <v>67</v>
      </c>
      <c r="F400" s="6">
        <v>263</v>
      </c>
      <c r="G400" s="6">
        <v>0</v>
      </c>
      <c r="H400" s="6">
        <v>1</v>
      </c>
      <c r="I400" s="2">
        <v>7842</v>
      </c>
      <c r="J400" s="2">
        <v>0</v>
      </c>
      <c r="K400" s="2">
        <v>185137</v>
      </c>
      <c r="L400" s="2">
        <v>4299</v>
      </c>
      <c r="M400" s="2">
        <v>143203</v>
      </c>
      <c r="N400" s="2">
        <v>143203</v>
      </c>
      <c r="O400" s="2">
        <v>0</v>
      </c>
      <c r="P400" s="2">
        <v>35702</v>
      </c>
      <c r="Q400" s="5">
        <v>0.1928</v>
      </c>
      <c r="R400" t="s">
        <v>42</v>
      </c>
      <c r="S400" s="3">
        <v>3.0960856014734999</v>
      </c>
      <c r="T400" s="3">
        <v>1.64274744288464</v>
      </c>
      <c r="U400" s="3">
        <v>10.7314776913631</v>
      </c>
      <c r="V400" s="3">
        <v>0</v>
      </c>
      <c r="W400" s="3">
        <v>0</v>
      </c>
      <c r="X400" s="3">
        <v>5.4450395307319601</v>
      </c>
      <c r="Y400" s="3">
        <v>0</v>
      </c>
      <c r="Z400" s="3">
        <v>0</v>
      </c>
      <c r="AA400" s="3">
        <v>0</v>
      </c>
      <c r="AB400" s="3">
        <v>0</v>
      </c>
      <c r="AC400" s="3">
        <v>72.387475221052497</v>
      </c>
      <c r="AD400" s="3">
        <v>0</v>
      </c>
      <c r="AE400" s="3">
        <v>0</v>
      </c>
      <c r="AF400" s="3">
        <v>0</v>
      </c>
      <c r="AG400" s="3">
        <v>0</v>
      </c>
      <c r="AH400" s="2">
        <v>0</v>
      </c>
      <c r="AI400" s="3">
        <v>0</v>
      </c>
      <c r="AJ400" s="3">
        <v>0</v>
      </c>
      <c r="AL400">
        <f t="shared" si="6"/>
        <v>1</v>
      </c>
    </row>
    <row r="401" spans="1:38" ht="14.45" customHeight="1" x14ac:dyDescent="0.25">
      <c r="A401">
        <v>13472</v>
      </c>
      <c r="B401" s="1">
        <v>45930</v>
      </c>
      <c r="C401">
        <v>1</v>
      </c>
      <c r="D401" s="16" t="s">
        <v>469</v>
      </c>
      <c r="E401" t="s">
        <v>57</v>
      </c>
      <c r="F401" s="6">
        <v>2443</v>
      </c>
      <c r="G401" s="6">
        <v>5</v>
      </c>
      <c r="H401" s="6">
        <v>0</v>
      </c>
      <c r="I401" s="2">
        <v>5067954</v>
      </c>
      <c r="J401" s="2">
        <v>0</v>
      </c>
      <c r="K401" s="2">
        <v>17397255</v>
      </c>
      <c r="L401" s="2">
        <v>452716</v>
      </c>
      <c r="M401" s="2">
        <v>14306062</v>
      </c>
      <c r="N401" s="2">
        <v>14306062</v>
      </c>
      <c r="O401" s="2">
        <v>0</v>
      </c>
      <c r="P401" s="2">
        <v>2979113</v>
      </c>
      <c r="Q401" s="5">
        <v>0.17119999999999999</v>
      </c>
      <c r="R401" t="s">
        <v>42</v>
      </c>
      <c r="S401" s="3">
        <v>3.4696354875141702</v>
      </c>
      <c r="T401" s="3">
        <v>4.8026273876731302</v>
      </c>
      <c r="U401" s="3">
        <v>0.45030006975100301</v>
      </c>
      <c r="V401" s="3">
        <v>3.5606479458968998</v>
      </c>
      <c r="W401" s="3">
        <v>1.91651305438053</v>
      </c>
      <c r="X401" s="3">
        <v>1.94486769216927</v>
      </c>
      <c r="Y401" s="3">
        <v>6.0572391849520297</v>
      </c>
      <c r="Z401" s="3">
        <v>1.72494296121027</v>
      </c>
      <c r="AA401" s="3">
        <v>0</v>
      </c>
      <c r="AB401" s="3">
        <v>0</v>
      </c>
      <c r="AC401" s="3">
        <v>59.454678338622998</v>
      </c>
      <c r="AD401" s="3">
        <v>0</v>
      </c>
      <c r="AE401" s="3">
        <v>0</v>
      </c>
      <c r="AF401" s="3">
        <v>0</v>
      </c>
      <c r="AG401" s="3">
        <v>0</v>
      </c>
      <c r="AH401" s="2">
        <v>0</v>
      </c>
      <c r="AI401" s="3">
        <v>0</v>
      </c>
      <c r="AJ401" s="3">
        <v>0</v>
      </c>
      <c r="AL401">
        <f t="shared" si="6"/>
        <v>1</v>
      </c>
    </row>
    <row r="402" spans="1:38" ht="14.45" customHeight="1" x14ac:dyDescent="0.25">
      <c r="A402">
        <v>21499</v>
      </c>
      <c r="B402" s="1">
        <v>45930</v>
      </c>
      <c r="C402">
        <v>1</v>
      </c>
      <c r="D402" s="16" t="s">
        <v>470</v>
      </c>
      <c r="E402" t="s">
        <v>45</v>
      </c>
      <c r="F402" s="6">
        <v>1037</v>
      </c>
      <c r="G402" s="6">
        <v>2</v>
      </c>
      <c r="H402" s="6">
        <v>0</v>
      </c>
      <c r="I402" s="2">
        <v>3860993</v>
      </c>
      <c r="J402" s="2">
        <v>0</v>
      </c>
      <c r="K402" s="2">
        <v>7680097</v>
      </c>
      <c r="L402" s="2">
        <v>91895</v>
      </c>
      <c r="M402" s="2">
        <v>6936500</v>
      </c>
      <c r="N402" s="2">
        <v>6928693</v>
      </c>
      <c r="O402" s="2">
        <v>7807</v>
      </c>
      <c r="P402" s="2">
        <v>734705</v>
      </c>
      <c r="Q402" s="5">
        <v>9.5699999999999993E-2</v>
      </c>
      <c r="R402" t="s">
        <v>42</v>
      </c>
      <c r="S402" s="3">
        <v>1.5953791555844501</v>
      </c>
      <c r="T402" s="3">
        <v>4.6624931950729298</v>
      </c>
      <c r="U402" s="3">
        <v>0.65464413213998396</v>
      </c>
      <c r="V402" s="3">
        <v>0.131287469311651</v>
      </c>
      <c r="W402" s="3">
        <v>0.131287469311651</v>
      </c>
      <c r="X402" s="3">
        <v>1.7234167479713101</v>
      </c>
      <c r="Y402" s="3">
        <v>0.68993677734601</v>
      </c>
      <c r="Z402" s="3">
        <v>0</v>
      </c>
      <c r="AA402" s="3">
        <v>0</v>
      </c>
      <c r="AB402" s="3">
        <v>0</v>
      </c>
      <c r="AC402" s="3">
        <v>25.0539413760009</v>
      </c>
      <c r="AD402" s="3">
        <v>0</v>
      </c>
      <c r="AE402" s="3">
        <v>0.101652361942824</v>
      </c>
      <c r="AF402" s="3">
        <v>0</v>
      </c>
      <c r="AG402" s="3">
        <v>0</v>
      </c>
      <c r="AH402" s="2">
        <v>300000</v>
      </c>
      <c r="AI402" s="3">
        <v>0</v>
      </c>
      <c r="AJ402" s="3">
        <v>0</v>
      </c>
      <c r="AL402">
        <f t="shared" si="6"/>
        <v>1</v>
      </c>
    </row>
    <row r="403" spans="1:38" ht="14.45" customHeight="1" x14ac:dyDescent="0.25">
      <c r="A403">
        <v>14011</v>
      </c>
      <c r="B403" s="1">
        <v>45930</v>
      </c>
      <c r="C403">
        <v>1</v>
      </c>
      <c r="D403" s="16" t="s">
        <v>471</v>
      </c>
      <c r="E403" t="s">
        <v>50</v>
      </c>
      <c r="F403" s="6">
        <v>255</v>
      </c>
      <c r="G403" s="6">
        <v>0</v>
      </c>
      <c r="H403" s="6">
        <v>2</v>
      </c>
      <c r="I403" s="2">
        <v>700001</v>
      </c>
      <c r="J403" s="2">
        <v>0</v>
      </c>
      <c r="K403" s="2">
        <v>1347349</v>
      </c>
      <c r="L403" s="2">
        <v>-1932</v>
      </c>
      <c r="M403" s="2">
        <v>1090657</v>
      </c>
      <c r="N403" s="2">
        <v>1090657</v>
      </c>
      <c r="O403" s="2">
        <v>0</v>
      </c>
      <c r="P403" s="2">
        <v>251206</v>
      </c>
      <c r="Q403" s="5">
        <v>0.18640000000000001</v>
      </c>
      <c r="R403" t="s">
        <v>42</v>
      </c>
      <c r="S403" s="3">
        <v>-0.19119025582829699</v>
      </c>
      <c r="T403" s="3">
        <v>4.6512076677980199</v>
      </c>
      <c r="U403" s="3">
        <v>0.98501429154757003</v>
      </c>
      <c r="V403" s="3">
        <v>3.6887090161299798</v>
      </c>
      <c r="W403" s="3">
        <v>0</v>
      </c>
      <c r="X403" s="3">
        <v>0.63528480673598997</v>
      </c>
      <c r="Y403" s="3">
        <v>10.278814996457101</v>
      </c>
      <c r="Z403" s="3">
        <v>0.93309873171819102</v>
      </c>
      <c r="AA403" s="3">
        <v>0</v>
      </c>
      <c r="AB403" s="3">
        <v>0</v>
      </c>
      <c r="AC403" s="3">
        <v>47.313131193180098</v>
      </c>
      <c r="AD403" s="3">
        <v>0</v>
      </c>
      <c r="AE403" s="3">
        <v>0</v>
      </c>
      <c r="AF403" s="3">
        <v>0</v>
      </c>
      <c r="AG403" s="3">
        <v>0</v>
      </c>
      <c r="AH403" s="2">
        <v>100000</v>
      </c>
      <c r="AI403" s="3">
        <v>0</v>
      </c>
      <c r="AJ403" s="3">
        <v>0</v>
      </c>
      <c r="AL403">
        <f t="shared" si="6"/>
        <v>0</v>
      </c>
    </row>
    <row r="404" spans="1:38" ht="14.45" customHeight="1" x14ac:dyDescent="0.25">
      <c r="A404">
        <v>62656</v>
      </c>
      <c r="B404" s="1">
        <v>45930</v>
      </c>
      <c r="C404">
        <v>2</v>
      </c>
      <c r="D404" s="16" t="s">
        <v>472</v>
      </c>
      <c r="E404" t="s">
        <v>59</v>
      </c>
      <c r="F404" s="6">
        <v>130</v>
      </c>
      <c r="G404" s="6">
        <v>0</v>
      </c>
      <c r="H404" s="6">
        <v>3</v>
      </c>
      <c r="I404" s="2">
        <v>267921</v>
      </c>
      <c r="J404" s="2">
        <v>0</v>
      </c>
      <c r="K404" s="2">
        <v>1715798</v>
      </c>
      <c r="L404" s="2">
        <v>3930</v>
      </c>
      <c r="M404" s="2">
        <v>691862</v>
      </c>
      <c r="N404" s="2">
        <v>691862</v>
      </c>
      <c r="O404" s="2">
        <v>0</v>
      </c>
      <c r="P404" s="2">
        <v>1019245</v>
      </c>
      <c r="Q404" s="5">
        <v>0.59399999999999997</v>
      </c>
      <c r="R404" t="s">
        <v>42</v>
      </c>
      <c r="S404" s="3">
        <v>0.30539725538787199</v>
      </c>
      <c r="T404" s="3">
        <v>2.66861250566792</v>
      </c>
      <c r="U404" s="3">
        <v>0.88555953524941</v>
      </c>
      <c r="V404" s="3">
        <v>0</v>
      </c>
      <c r="W404" s="3">
        <v>0</v>
      </c>
      <c r="X404" s="3">
        <v>4.8574019953643104</v>
      </c>
      <c r="Y404" s="3">
        <v>0</v>
      </c>
      <c r="Z404" s="3">
        <v>0</v>
      </c>
      <c r="AA404" s="3">
        <v>0</v>
      </c>
      <c r="AB404" s="3">
        <v>0</v>
      </c>
      <c r="AC404" s="3">
        <v>45.289247335642102</v>
      </c>
      <c r="AD404" s="3">
        <v>0</v>
      </c>
      <c r="AE404" s="3">
        <v>0</v>
      </c>
      <c r="AF404" s="3">
        <v>0</v>
      </c>
      <c r="AG404" s="3">
        <v>0</v>
      </c>
      <c r="AH404" s="2">
        <v>500000</v>
      </c>
      <c r="AI404" s="3">
        <v>0</v>
      </c>
      <c r="AJ404" s="3">
        <v>0</v>
      </c>
      <c r="AL404">
        <f t="shared" si="6"/>
        <v>1</v>
      </c>
    </row>
    <row r="405" spans="1:38" ht="14.45" customHeight="1" x14ac:dyDescent="0.25">
      <c r="A405">
        <v>4982</v>
      </c>
      <c r="B405" s="1">
        <v>45930</v>
      </c>
      <c r="C405">
        <v>1</v>
      </c>
      <c r="D405" s="16" t="s">
        <v>473</v>
      </c>
      <c r="E405" t="s">
        <v>59</v>
      </c>
      <c r="F405" s="6">
        <v>3153</v>
      </c>
      <c r="G405" s="6">
        <v>6</v>
      </c>
      <c r="H405" s="6">
        <v>1</v>
      </c>
      <c r="I405" s="2">
        <v>9231127</v>
      </c>
      <c r="J405" s="2">
        <v>0</v>
      </c>
      <c r="K405" s="2">
        <v>46053663</v>
      </c>
      <c r="L405" s="2">
        <v>190230</v>
      </c>
      <c r="M405" s="2">
        <v>40813382</v>
      </c>
      <c r="N405" s="2">
        <v>40595481</v>
      </c>
      <c r="O405" s="2">
        <v>217901</v>
      </c>
      <c r="P405" s="2">
        <v>5238408</v>
      </c>
      <c r="Q405" s="5">
        <v>0.1137</v>
      </c>
      <c r="R405" t="s">
        <v>42</v>
      </c>
      <c r="S405" s="3">
        <v>0.550748807972126</v>
      </c>
      <c r="T405" s="3">
        <v>2.509831483618</v>
      </c>
      <c r="U405" s="3">
        <v>0.78348226801400001</v>
      </c>
      <c r="V405" s="3">
        <v>1.6943868283905099</v>
      </c>
      <c r="W405" s="3">
        <v>0.438787160007657</v>
      </c>
      <c r="X405" s="3">
        <v>0.25288353198910601</v>
      </c>
      <c r="Y405" s="3">
        <v>2.9858498994351002</v>
      </c>
      <c r="Z405" s="3">
        <v>0.86514834277895103</v>
      </c>
      <c r="AA405" s="3">
        <v>0</v>
      </c>
      <c r="AB405" s="3">
        <v>0</v>
      </c>
      <c r="AC405" s="3">
        <v>29.3232831447088</v>
      </c>
      <c r="AD405" s="3">
        <v>0</v>
      </c>
      <c r="AE405" s="3">
        <v>0.47314586029780098</v>
      </c>
      <c r="AF405" s="3">
        <v>0</v>
      </c>
      <c r="AG405" s="3">
        <v>1.4489134866929E-2</v>
      </c>
      <c r="AH405" s="2">
        <v>2500000</v>
      </c>
      <c r="AI405" s="3">
        <v>0</v>
      </c>
      <c r="AJ405" s="3">
        <v>0</v>
      </c>
      <c r="AL405">
        <f t="shared" si="6"/>
        <v>1</v>
      </c>
    </row>
    <row r="406" spans="1:38" ht="14.45" customHeight="1" x14ac:dyDescent="0.25">
      <c r="A406">
        <v>62027</v>
      </c>
      <c r="B406" s="1">
        <v>45930</v>
      </c>
      <c r="C406">
        <v>2</v>
      </c>
      <c r="D406" s="16" t="s">
        <v>474</v>
      </c>
      <c r="E406" t="s">
        <v>84</v>
      </c>
      <c r="F406" s="6">
        <v>13754</v>
      </c>
      <c r="G406" s="6">
        <v>43</v>
      </c>
      <c r="H406" s="6">
        <v>2</v>
      </c>
      <c r="I406" s="2">
        <v>104148440</v>
      </c>
      <c r="J406" s="2">
        <v>5524280</v>
      </c>
      <c r="K406" s="2">
        <v>141760783</v>
      </c>
      <c r="L406" s="2">
        <v>223803</v>
      </c>
      <c r="M406" s="2">
        <v>117702337</v>
      </c>
      <c r="N406" s="2">
        <v>114920642</v>
      </c>
      <c r="O406" s="2">
        <v>2781695</v>
      </c>
      <c r="P406" s="2">
        <v>22991170</v>
      </c>
      <c r="Q406" s="5">
        <v>0.16220000000000001</v>
      </c>
      <c r="R406" t="s">
        <v>42</v>
      </c>
      <c r="S406" s="3">
        <v>0.210498272995572</v>
      </c>
      <c r="T406" s="3">
        <v>3.50401657511537</v>
      </c>
      <c r="U406" s="3">
        <v>0.89328086980268795</v>
      </c>
      <c r="V406" s="3">
        <v>1.4461695249588</v>
      </c>
      <c r="W406" s="3">
        <v>0.78572084229010097</v>
      </c>
      <c r="X406" s="3">
        <v>0.94296755669120003</v>
      </c>
      <c r="Y406" s="3">
        <v>6.5510498160815596</v>
      </c>
      <c r="Z406" s="3">
        <v>1.4794636375617201</v>
      </c>
      <c r="AA406" s="3">
        <v>22.741408984405801</v>
      </c>
      <c r="AB406" s="3">
        <v>24.0278332942604</v>
      </c>
      <c r="AC406" s="3">
        <v>12.4944604743048</v>
      </c>
      <c r="AD406" s="3">
        <v>0.37681857861083201</v>
      </c>
      <c r="AE406" s="3">
        <v>1.96224579261812</v>
      </c>
      <c r="AF406" s="3">
        <v>0</v>
      </c>
      <c r="AG406" s="3">
        <v>-0.44098669184734801</v>
      </c>
      <c r="AH406" s="2">
        <v>20115000</v>
      </c>
      <c r="AI406" s="3">
        <v>0.26096975491025498</v>
      </c>
      <c r="AJ406" s="3">
        <v>0.59430642285712298</v>
      </c>
      <c r="AL406">
        <f t="shared" si="6"/>
        <v>1</v>
      </c>
    </row>
    <row r="407" spans="1:38" ht="14.45" customHeight="1" x14ac:dyDescent="0.25">
      <c r="A407">
        <v>24920</v>
      </c>
      <c r="B407" s="1">
        <v>45930</v>
      </c>
      <c r="C407">
        <v>1</v>
      </c>
      <c r="D407" s="16" t="s">
        <v>475</v>
      </c>
      <c r="E407" t="s">
        <v>88</v>
      </c>
      <c r="F407" s="6">
        <v>10426</v>
      </c>
      <c r="G407" s="6">
        <v>21</v>
      </c>
      <c r="H407" s="6">
        <v>1</v>
      </c>
      <c r="I407" s="2">
        <v>29374582</v>
      </c>
      <c r="J407" s="2">
        <v>0</v>
      </c>
      <c r="K407" s="2">
        <v>159301750</v>
      </c>
      <c r="L407" s="2">
        <v>471098</v>
      </c>
      <c r="M407" s="2">
        <v>115679543</v>
      </c>
      <c r="N407" s="2">
        <v>108792541</v>
      </c>
      <c r="O407" s="2">
        <v>6887002</v>
      </c>
      <c r="P407" s="2">
        <v>24138610</v>
      </c>
      <c r="Q407" s="5">
        <v>0.1515</v>
      </c>
      <c r="R407" t="s">
        <v>42</v>
      </c>
      <c r="S407" s="3">
        <v>0.39430242710244301</v>
      </c>
      <c r="T407" s="3">
        <v>2.81731577545967</v>
      </c>
      <c r="U407" s="3">
        <v>0.83683173970506297</v>
      </c>
      <c r="V407" s="3">
        <v>1.86000604195832</v>
      </c>
      <c r="W407" s="3">
        <v>0.87538607357885101</v>
      </c>
      <c r="X407" s="3">
        <v>0.74651955898470301</v>
      </c>
      <c r="Y407" s="3">
        <v>2.2634650462474899</v>
      </c>
      <c r="Z407" s="3">
        <v>0.50175631488308603</v>
      </c>
      <c r="AA407" s="3">
        <v>0</v>
      </c>
      <c r="AB407" s="3">
        <v>0</v>
      </c>
      <c r="AC407" s="3">
        <v>31.762839391280998</v>
      </c>
      <c r="AD407" s="3">
        <v>-31.961359829749899</v>
      </c>
      <c r="AE407" s="3">
        <v>4.3232431533237996</v>
      </c>
      <c r="AF407" s="3">
        <v>15.693487359680599</v>
      </c>
      <c r="AG407" s="3">
        <v>-0.315701691191001</v>
      </c>
      <c r="AH407" s="2">
        <v>47786405</v>
      </c>
      <c r="AI407" s="3">
        <v>0</v>
      </c>
      <c r="AJ407" s="3">
        <v>0</v>
      </c>
      <c r="AL407">
        <f t="shared" si="6"/>
        <v>1</v>
      </c>
    </row>
    <row r="408" spans="1:38" ht="14.45" customHeight="1" x14ac:dyDescent="0.25">
      <c r="A408">
        <v>65680</v>
      </c>
      <c r="B408" s="1">
        <v>45930</v>
      </c>
      <c r="C408">
        <v>2</v>
      </c>
      <c r="D408" s="16" t="s">
        <v>476</v>
      </c>
      <c r="E408" t="s">
        <v>67</v>
      </c>
      <c r="F408" s="6">
        <v>92</v>
      </c>
      <c r="G408" s="6">
        <v>0</v>
      </c>
      <c r="H408" s="6">
        <v>0</v>
      </c>
      <c r="I408" s="2">
        <v>0</v>
      </c>
      <c r="J408" s="2">
        <v>0</v>
      </c>
      <c r="K408" s="2">
        <v>53337</v>
      </c>
      <c r="L408" s="2">
        <v>-776</v>
      </c>
      <c r="M408" s="2">
        <v>44439</v>
      </c>
      <c r="N408" s="2">
        <v>44439</v>
      </c>
      <c r="O408" s="2">
        <v>0</v>
      </c>
      <c r="P408" s="2">
        <v>8898</v>
      </c>
      <c r="Q408" s="5">
        <v>0.1668</v>
      </c>
      <c r="R408" t="s">
        <v>42</v>
      </c>
      <c r="S408" s="3">
        <v>-1.9398666341688999</v>
      </c>
      <c r="T408" s="3">
        <v>1.3049102874177401</v>
      </c>
      <c r="U408" s="3">
        <v>2.4865900383141799</v>
      </c>
      <c r="V408" s="3"/>
      <c r="W408" s="3"/>
      <c r="X408" s="3"/>
      <c r="Y408" s="3">
        <v>0</v>
      </c>
      <c r="Z408" s="3">
        <v>0</v>
      </c>
      <c r="AA408" s="3">
        <v>0</v>
      </c>
      <c r="AB408" s="3">
        <v>0</v>
      </c>
      <c r="AC408" s="3">
        <v>26.643793239214801</v>
      </c>
      <c r="AD408" s="3">
        <v>0</v>
      </c>
      <c r="AE408" s="3">
        <v>0</v>
      </c>
      <c r="AF408" s="3">
        <v>0</v>
      </c>
      <c r="AG408" s="3">
        <v>0</v>
      </c>
      <c r="AH408" s="2">
        <v>0</v>
      </c>
      <c r="AI408" s="3">
        <v>0</v>
      </c>
      <c r="AJ408" s="3">
        <v>0</v>
      </c>
      <c r="AL408">
        <f t="shared" si="6"/>
        <v>0</v>
      </c>
    </row>
    <row r="409" spans="1:38" ht="14.45" customHeight="1" x14ac:dyDescent="0.25">
      <c r="A409">
        <v>716</v>
      </c>
      <c r="B409" s="1">
        <v>45930</v>
      </c>
      <c r="C409">
        <v>1</v>
      </c>
      <c r="D409" s="16" t="s">
        <v>477</v>
      </c>
      <c r="E409" t="s">
        <v>59</v>
      </c>
      <c r="F409" s="6">
        <v>4338</v>
      </c>
      <c r="G409" s="6">
        <v>8</v>
      </c>
      <c r="H409" s="6">
        <v>1</v>
      </c>
      <c r="I409" s="2">
        <v>25844222</v>
      </c>
      <c r="J409" s="2">
        <v>0</v>
      </c>
      <c r="K409" s="2">
        <v>70136962</v>
      </c>
      <c r="L409" s="2">
        <v>495835</v>
      </c>
      <c r="M409" s="2">
        <v>62245823</v>
      </c>
      <c r="N409" s="2">
        <v>58525962</v>
      </c>
      <c r="O409" s="2">
        <v>3719861</v>
      </c>
      <c r="P409" s="2">
        <v>8730675</v>
      </c>
      <c r="Q409" s="5">
        <v>0.1245</v>
      </c>
      <c r="R409" t="s">
        <v>42</v>
      </c>
      <c r="S409" s="3">
        <v>0.94260332138898895</v>
      </c>
      <c r="T409" s="3">
        <v>3.4618360953054501</v>
      </c>
      <c r="U409" s="3">
        <v>0.61438104700525498</v>
      </c>
      <c r="V409" s="3">
        <v>0.89385550085431098</v>
      </c>
      <c r="W409" s="3">
        <v>0.54014394397324095</v>
      </c>
      <c r="X409" s="3">
        <v>0.33858244987989999</v>
      </c>
      <c r="Y409" s="3">
        <v>2.6459580731157701</v>
      </c>
      <c r="Z409" s="3">
        <v>0.83123011680082004</v>
      </c>
      <c r="AA409" s="3">
        <v>0</v>
      </c>
      <c r="AB409" s="3">
        <v>0</v>
      </c>
      <c r="AC409" s="3">
        <v>28.097327625910001</v>
      </c>
      <c r="AD409" s="3">
        <v>-10.950699688168401</v>
      </c>
      <c r="AE409" s="3">
        <v>5.3037099040588602</v>
      </c>
      <c r="AF409" s="3">
        <v>0</v>
      </c>
      <c r="AG409" s="3">
        <v>0</v>
      </c>
      <c r="AH409" s="2">
        <v>0</v>
      </c>
      <c r="AI409" s="3">
        <v>0</v>
      </c>
      <c r="AJ409" s="3">
        <v>0</v>
      </c>
      <c r="AL409">
        <f t="shared" si="6"/>
        <v>1</v>
      </c>
    </row>
    <row r="410" spans="1:38" ht="14.45" customHeight="1" x14ac:dyDescent="0.25">
      <c r="A410">
        <v>9823</v>
      </c>
      <c r="B410" s="1">
        <v>45930</v>
      </c>
      <c r="C410">
        <v>1</v>
      </c>
      <c r="D410" s="16" t="s">
        <v>478</v>
      </c>
      <c r="E410" t="s">
        <v>71</v>
      </c>
      <c r="F410" s="6">
        <v>1546</v>
      </c>
      <c r="G410" s="6">
        <v>4</v>
      </c>
      <c r="H410" s="6">
        <v>0</v>
      </c>
      <c r="I410" s="2">
        <v>6813934</v>
      </c>
      <c r="J410" s="2">
        <v>0</v>
      </c>
      <c r="K410" s="2">
        <v>16496324</v>
      </c>
      <c r="L410" s="2">
        <v>-218190</v>
      </c>
      <c r="M410" s="2">
        <v>14222971</v>
      </c>
      <c r="N410" s="2">
        <v>14222971</v>
      </c>
      <c r="O410" s="2">
        <v>0</v>
      </c>
      <c r="P410" s="2">
        <v>2515084</v>
      </c>
      <c r="Q410" s="5">
        <v>0.15229999999999999</v>
      </c>
      <c r="R410" t="s">
        <v>42</v>
      </c>
      <c r="S410" s="3">
        <v>-1.76354441147009</v>
      </c>
      <c r="T410" s="3">
        <v>3.5912324062823502</v>
      </c>
      <c r="U410" s="3">
        <v>1.3292720073103901</v>
      </c>
      <c r="V410" s="3">
        <v>2.3519452932769802</v>
      </c>
      <c r="W410" s="3">
        <v>1.01926434861271</v>
      </c>
      <c r="X410" s="3">
        <v>1.14780976745592</v>
      </c>
      <c r="Y410" s="3">
        <v>6.37195417727599</v>
      </c>
      <c r="Z410" s="3">
        <v>1.40730886125473</v>
      </c>
      <c r="AA410" s="3">
        <v>0</v>
      </c>
      <c r="AB410" s="3">
        <v>0</v>
      </c>
      <c r="AC410" s="3">
        <v>19.522573635192899</v>
      </c>
      <c r="AD410" s="3">
        <v>-13.6864613666979</v>
      </c>
      <c r="AE410" s="3">
        <v>0</v>
      </c>
      <c r="AF410" s="3">
        <v>0</v>
      </c>
      <c r="AG410" s="3">
        <v>-5.1704436114260997</v>
      </c>
      <c r="AH410" s="2">
        <v>0</v>
      </c>
      <c r="AI410" s="3">
        <v>0</v>
      </c>
      <c r="AJ410" s="3">
        <v>0</v>
      </c>
      <c r="AL410">
        <f t="shared" si="6"/>
        <v>0</v>
      </c>
    </row>
    <row r="411" spans="1:38" ht="14.45" customHeight="1" x14ac:dyDescent="0.25">
      <c r="A411">
        <v>24192</v>
      </c>
      <c r="B411" s="1">
        <v>45930</v>
      </c>
      <c r="C411">
        <v>1</v>
      </c>
      <c r="D411" s="16" t="s">
        <v>479</v>
      </c>
      <c r="E411" t="s">
        <v>90</v>
      </c>
      <c r="F411" s="6">
        <v>1875</v>
      </c>
      <c r="G411" s="6">
        <v>2</v>
      </c>
      <c r="H411" s="6">
        <v>2</v>
      </c>
      <c r="I411" s="2">
        <v>18343410</v>
      </c>
      <c r="J411" s="2">
        <v>0</v>
      </c>
      <c r="K411" s="2">
        <v>25919719</v>
      </c>
      <c r="L411" s="2">
        <v>91490</v>
      </c>
      <c r="M411" s="2">
        <v>23191841</v>
      </c>
      <c r="N411" s="2">
        <v>22143214</v>
      </c>
      <c r="O411" s="2">
        <v>1048627</v>
      </c>
      <c r="P411" s="2">
        <v>2100080</v>
      </c>
      <c r="Q411" s="5">
        <v>8.1000000000000003E-2</v>
      </c>
      <c r="R411" t="s">
        <v>42</v>
      </c>
      <c r="S411" s="3">
        <v>0.470632674168523</v>
      </c>
      <c r="T411" s="3">
        <v>2.6216899445038999</v>
      </c>
      <c r="U411" s="3">
        <v>0.82710961273314498</v>
      </c>
      <c r="V411" s="3">
        <v>0.244000433943307</v>
      </c>
      <c r="W411" s="3">
        <v>8.9209149225798298E-2</v>
      </c>
      <c r="X411" s="3">
        <v>0.15096974880897299</v>
      </c>
      <c r="Y411" s="3">
        <v>2.13125214277551</v>
      </c>
      <c r="Z411" s="3">
        <v>6.2807131156908294E-2</v>
      </c>
      <c r="AA411" s="3">
        <v>0</v>
      </c>
      <c r="AB411" s="3">
        <v>0</v>
      </c>
      <c r="AC411" s="3">
        <v>26.8808662624776</v>
      </c>
      <c r="AD411" s="3">
        <v>0</v>
      </c>
      <c r="AE411" s="3">
        <v>4.0456727173624101</v>
      </c>
      <c r="AF411" s="3">
        <v>0</v>
      </c>
      <c r="AG411" s="3">
        <v>0</v>
      </c>
      <c r="AH411" s="2">
        <v>2030000</v>
      </c>
      <c r="AI411" s="3">
        <v>0</v>
      </c>
      <c r="AJ411" s="3">
        <v>0</v>
      </c>
      <c r="AL411">
        <f t="shared" si="6"/>
        <v>1</v>
      </c>
    </row>
    <row r="412" spans="1:38" ht="14.45" customHeight="1" x14ac:dyDescent="0.25">
      <c r="A412">
        <v>511</v>
      </c>
      <c r="B412" s="1">
        <v>45930</v>
      </c>
      <c r="C412">
        <v>1</v>
      </c>
      <c r="D412" s="16" t="s">
        <v>480</v>
      </c>
      <c r="E412" t="s">
        <v>88</v>
      </c>
      <c r="F412" s="6">
        <v>20456</v>
      </c>
      <c r="G412" s="6">
        <v>26</v>
      </c>
      <c r="H412" s="6">
        <v>1</v>
      </c>
      <c r="I412" s="2">
        <v>115732588</v>
      </c>
      <c r="J412" s="2">
        <v>0</v>
      </c>
      <c r="K412" s="2">
        <v>161377346</v>
      </c>
      <c r="L412" s="2">
        <v>434902</v>
      </c>
      <c r="M412" s="2">
        <v>140440277</v>
      </c>
      <c r="N412" s="2">
        <v>130710391</v>
      </c>
      <c r="O412" s="2">
        <v>9729886</v>
      </c>
      <c r="P412" s="2">
        <v>20205820</v>
      </c>
      <c r="Q412" s="5">
        <v>0.12520000000000001</v>
      </c>
      <c r="R412" t="s">
        <v>42</v>
      </c>
      <c r="S412" s="3">
        <v>0.359325114525885</v>
      </c>
      <c r="T412" s="3">
        <v>4.2431523608441699</v>
      </c>
      <c r="U412" s="3">
        <v>0.90540521859394796</v>
      </c>
      <c r="V412" s="3">
        <v>0.50351677956082697</v>
      </c>
      <c r="W412" s="3">
        <v>0.25295122580340101</v>
      </c>
      <c r="X412" s="3">
        <v>0.33801628975928499</v>
      </c>
      <c r="Y412" s="3">
        <v>2.8839859010918598</v>
      </c>
      <c r="Z412" s="3">
        <v>0.768907176249219</v>
      </c>
      <c r="AA412" s="3">
        <v>0</v>
      </c>
      <c r="AB412" s="3">
        <v>0</v>
      </c>
      <c r="AC412" s="3">
        <v>16.025337905854499</v>
      </c>
      <c r="AD412" s="3">
        <v>-0.248121580811865</v>
      </c>
      <c r="AE412" s="3">
        <v>6.0292762529382502</v>
      </c>
      <c r="AF412" s="3">
        <v>0</v>
      </c>
      <c r="AG412" s="3">
        <v>-0.101312394151784</v>
      </c>
      <c r="AH412" s="2">
        <v>12471464</v>
      </c>
      <c r="AI412" s="3">
        <v>0</v>
      </c>
      <c r="AJ412" s="3">
        <v>0</v>
      </c>
      <c r="AL412">
        <f t="shared" si="6"/>
        <v>1</v>
      </c>
    </row>
    <row r="413" spans="1:38" ht="14.45" customHeight="1" x14ac:dyDescent="0.25">
      <c r="A413">
        <v>61387</v>
      </c>
      <c r="B413" s="1">
        <v>45930</v>
      </c>
      <c r="C413">
        <v>2</v>
      </c>
      <c r="D413" s="16" t="s">
        <v>481</v>
      </c>
      <c r="E413" t="s">
        <v>59</v>
      </c>
      <c r="F413" s="6">
        <v>8744</v>
      </c>
      <c r="G413" s="6">
        <v>33</v>
      </c>
      <c r="H413" s="6">
        <v>1</v>
      </c>
      <c r="I413" s="2">
        <v>183857905</v>
      </c>
      <c r="J413" s="2">
        <v>48435791</v>
      </c>
      <c r="K413" s="2">
        <v>261824293</v>
      </c>
      <c r="L413" s="2">
        <v>975208</v>
      </c>
      <c r="M413" s="2">
        <v>228650409</v>
      </c>
      <c r="N413" s="2">
        <v>203883001</v>
      </c>
      <c r="O413" s="2">
        <v>24767408</v>
      </c>
      <c r="P413" s="2">
        <v>31825870</v>
      </c>
      <c r="Q413" s="5">
        <v>0.1215</v>
      </c>
      <c r="R413" t="s">
        <v>42</v>
      </c>
      <c r="S413" s="3">
        <v>0.49662211188834698</v>
      </c>
      <c r="T413" s="3">
        <v>2.7465381143987302</v>
      </c>
      <c r="U413" s="3">
        <v>0.83523979530302594</v>
      </c>
      <c r="V413" s="3">
        <v>0.856229162406697</v>
      </c>
      <c r="W413" s="3">
        <v>0.76895143562089396</v>
      </c>
      <c r="X413" s="3">
        <v>0.70455986105139201</v>
      </c>
      <c r="Y413" s="3">
        <v>4.94643194357295</v>
      </c>
      <c r="Z413" s="3">
        <v>0.54711780070741201</v>
      </c>
      <c r="AA413" s="3">
        <v>137.51538606800099</v>
      </c>
      <c r="AB413" s="3">
        <v>152.18999826242</v>
      </c>
      <c r="AC413" s="3">
        <v>4.7162227990815202</v>
      </c>
      <c r="AD413" s="3">
        <v>-8.7020307693081094</v>
      </c>
      <c r="AE413" s="3">
        <v>9.4595530904383995</v>
      </c>
      <c r="AF413" s="3">
        <v>0</v>
      </c>
      <c r="AG413" s="3">
        <v>0</v>
      </c>
      <c r="AH413" s="2">
        <v>85736570</v>
      </c>
      <c r="AI413" s="3">
        <v>12.568391688899601</v>
      </c>
      <c r="AJ413" s="3">
        <v>0.106633377186547</v>
      </c>
      <c r="AL413">
        <f t="shared" si="6"/>
        <v>1</v>
      </c>
    </row>
    <row r="414" spans="1:38" ht="14.45" customHeight="1" x14ac:dyDescent="0.25">
      <c r="A414">
        <v>1607</v>
      </c>
      <c r="B414" s="1">
        <v>45930</v>
      </c>
      <c r="C414">
        <v>1</v>
      </c>
      <c r="D414" s="16" t="s">
        <v>482</v>
      </c>
      <c r="E414" t="s">
        <v>240</v>
      </c>
      <c r="F414" s="6">
        <v>9642</v>
      </c>
      <c r="G414" s="6">
        <v>28</v>
      </c>
      <c r="H414" s="6">
        <v>0</v>
      </c>
      <c r="I414" s="2">
        <v>41792183</v>
      </c>
      <c r="J414" s="2">
        <v>78553</v>
      </c>
      <c r="K414" s="2">
        <v>188146045</v>
      </c>
      <c r="L414" s="2">
        <v>-252204</v>
      </c>
      <c r="M414" s="2">
        <v>169635117</v>
      </c>
      <c r="N414" s="2">
        <v>160515026</v>
      </c>
      <c r="O414" s="2">
        <v>9120091</v>
      </c>
      <c r="P414" s="2">
        <v>17129383</v>
      </c>
      <c r="Q414" s="5">
        <v>9.0999999999999998E-2</v>
      </c>
      <c r="R414" t="s">
        <v>42</v>
      </c>
      <c r="S414" s="3">
        <v>-0.17872924195669401</v>
      </c>
      <c r="T414" s="3">
        <v>2.6317888673485901</v>
      </c>
      <c r="U414" s="3">
        <v>0.79573022236274704</v>
      </c>
      <c r="V414" s="3">
        <v>3.2685131571136199</v>
      </c>
      <c r="W414" s="3">
        <v>2.0504456539157099</v>
      </c>
      <c r="X414" s="3">
        <v>2.43559423541</v>
      </c>
      <c r="Y414" s="3">
        <v>7.9745020588307201</v>
      </c>
      <c r="Z414" s="3">
        <v>0.244702333995334</v>
      </c>
      <c r="AA414" s="3">
        <v>0.45858627832654603</v>
      </c>
      <c r="AB414" s="3">
        <v>0.45858627832654603</v>
      </c>
      <c r="AC414" s="3">
        <v>22.234635333418801</v>
      </c>
      <c r="AD414" s="3">
        <v>0</v>
      </c>
      <c r="AE414" s="3">
        <v>4.8473466449959099</v>
      </c>
      <c r="AF414" s="3">
        <v>0</v>
      </c>
      <c r="AG414" s="3">
        <v>-1.7189060458278</v>
      </c>
      <c r="AH414" s="2">
        <v>8000000</v>
      </c>
      <c r="AI414" s="3">
        <v>0</v>
      </c>
      <c r="AJ414" s="3">
        <v>0</v>
      </c>
      <c r="AL414">
        <f t="shared" si="6"/>
        <v>0</v>
      </c>
    </row>
    <row r="415" spans="1:38" ht="14.45" customHeight="1" x14ac:dyDescent="0.25">
      <c r="A415">
        <v>10577</v>
      </c>
      <c r="B415" s="1">
        <v>45930</v>
      </c>
      <c r="C415">
        <v>1</v>
      </c>
      <c r="D415" s="16" t="s">
        <v>483</v>
      </c>
      <c r="E415" t="s">
        <v>55</v>
      </c>
      <c r="F415" s="6">
        <v>4272</v>
      </c>
      <c r="G415" s="6">
        <v>13</v>
      </c>
      <c r="H415" s="6">
        <v>0</v>
      </c>
      <c r="I415" s="2">
        <v>21852414</v>
      </c>
      <c r="J415" s="2">
        <v>0</v>
      </c>
      <c r="K415" s="2">
        <v>57525890</v>
      </c>
      <c r="L415" s="2">
        <v>884639</v>
      </c>
      <c r="M415" s="2">
        <v>47338290</v>
      </c>
      <c r="N415" s="2">
        <v>43581920</v>
      </c>
      <c r="O415" s="2">
        <v>3756370</v>
      </c>
      <c r="P415" s="2">
        <v>9950240</v>
      </c>
      <c r="Q415" s="5">
        <v>0.17299999999999999</v>
      </c>
      <c r="R415" t="s">
        <v>42</v>
      </c>
      <c r="S415" s="3">
        <v>2.0504135905879401</v>
      </c>
      <c r="T415" s="3">
        <v>5.1549102499761403</v>
      </c>
      <c r="U415" s="3">
        <v>0.58641900770397504</v>
      </c>
      <c r="V415" s="3">
        <v>2.52755141834673</v>
      </c>
      <c r="W415" s="3">
        <v>1.22128383619311</v>
      </c>
      <c r="X415" s="3">
        <v>2.8473879361795</v>
      </c>
      <c r="Y415" s="3">
        <v>5.5509314348196597</v>
      </c>
      <c r="Z415" s="3">
        <v>0.34900665712585799</v>
      </c>
      <c r="AA415" s="3">
        <v>0</v>
      </c>
      <c r="AB415" s="3">
        <v>0</v>
      </c>
      <c r="AC415" s="3">
        <v>49.536561711605003</v>
      </c>
      <c r="AD415" s="3">
        <v>0</v>
      </c>
      <c r="AE415" s="3">
        <v>6.5298772430987198</v>
      </c>
      <c r="AF415" s="3">
        <v>0</v>
      </c>
      <c r="AG415" s="3">
        <v>0</v>
      </c>
      <c r="AH415" s="2">
        <v>500000</v>
      </c>
      <c r="AI415" s="3">
        <v>0.68340060139252901</v>
      </c>
      <c r="AJ415" s="3">
        <v>0.32134903278714899</v>
      </c>
      <c r="AL415">
        <f t="shared" si="6"/>
        <v>1</v>
      </c>
    </row>
    <row r="416" spans="1:38" ht="14.45" customHeight="1" x14ac:dyDescent="0.25">
      <c r="A416">
        <v>66336</v>
      </c>
      <c r="B416" s="1">
        <v>45930</v>
      </c>
      <c r="C416">
        <v>2</v>
      </c>
      <c r="D416" s="16" t="s">
        <v>484</v>
      </c>
      <c r="E416" t="s">
        <v>90</v>
      </c>
      <c r="F416" s="6">
        <v>1255</v>
      </c>
      <c r="G416" s="6">
        <v>2</v>
      </c>
      <c r="H416" s="6">
        <v>0</v>
      </c>
      <c r="I416" s="2">
        <v>6963543</v>
      </c>
      <c r="J416" s="2">
        <v>0</v>
      </c>
      <c r="K416" s="2">
        <v>23966454</v>
      </c>
      <c r="L416" s="2">
        <v>104218</v>
      </c>
      <c r="M416" s="2">
        <v>19898178</v>
      </c>
      <c r="N416" s="2">
        <v>18977529</v>
      </c>
      <c r="O416" s="2">
        <v>920649</v>
      </c>
      <c r="P416" s="2">
        <v>4031055</v>
      </c>
      <c r="Q416" s="5">
        <v>0.16819999999999999</v>
      </c>
      <c r="R416" t="s">
        <v>42</v>
      </c>
      <c r="S416" s="3">
        <v>0.57979930336516705</v>
      </c>
      <c r="T416" s="3">
        <v>1.9881344705117101</v>
      </c>
      <c r="U416" s="3">
        <v>0.71131147768036496</v>
      </c>
      <c r="V416" s="3">
        <v>0.37252588229870898</v>
      </c>
      <c r="W416" s="3">
        <v>0.183713951360679</v>
      </c>
      <c r="X416" s="3">
        <v>0.448823249888742</v>
      </c>
      <c r="Y416" s="3">
        <v>0.64352880325373896</v>
      </c>
      <c r="Z416" s="3">
        <v>-4.9118655041918303E-3</v>
      </c>
      <c r="AA416" s="3">
        <v>0</v>
      </c>
      <c r="AB416" s="3">
        <v>0</v>
      </c>
      <c r="AC416" s="3">
        <v>34.080252339373999</v>
      </c>
      <c r="AD416" s="3">
        <v>0</v>
      </c>
      <c r="AE416" s="3">
        <v>3.8414068263915899</v>
      </c>
      <c r="AF416" s="3">
        <v>0</v>
      </c>
      <c r="AG416" s="3">
        <v>0</v>
      </c>
      <c r="AH416" s="2">
        <v>550000</v>
      </c>
      <c r="AI416" s="3">
        <v>0</v>
      </c>
      <c r="AJ416" s="3">
        <v>0</v>
      </c>
      <c r="AL416">
        <f t="shared" si="6"/>
        <v>1</v>
      </c>
    </row>
    <row r="417" spans="1:38" ht="14.45" customHeight="1" x14ac:dyDescent="0.25">
      <c r="A417">
        <v>887</v>
      </c>
      <c r="B417" s="1">
        <v>45930</v>
      </c>
      <c r="C417">
        <v>1</v>
      </c>
      <c r="D417" s="16" t="s">
        <v>485</v>
      </c>
      <c r="E417" t="s">
        <v>65</v>
      </c>
      <c r="F417" s="6">
        <v>12931</v>
      </c>
      <c r="G417" s="6">
        <v>48</v>
      </c>
      <c r="H417" s="6">
        <v>0</v>
      </c>
      <c r="I417" s="2">
        <v>177833398</v>
      </c>
      <c r="J417" s="2">
        <v>0</v>
      </c>
      <c r="K417" s="2">
        <v>213901567</v>
      </c>
      <c r="L417" s="2">
        <v>441089</v>
      </c>
      <c r="M417" s="2">
        <v>181136414</v>
      </c>
      <c r="N417" s="2">
        <v>164495952</v>
      </c>
      <c r="O417" s="2">
        <v>16640462</v>
      </c>
      <c r="P417" s="2">
        <v>24804759</v>
      </c>
      <c r="Q417" s="5">
        <v>0.1159</v>
      </c>
      <c r="R417" t="s">
        <v>42</v>
      </c>
      <c r="S417" s="3">
        <v>0.27494827406601802</v>
      </c>
      <c r="T417" s="3">
        <v>3.2920469441909201</v>
      </c>
      <c r="U417" s="3">
        <v>0.88620799845126397</v>
      </c>
      <c r="V417" s="3">
        <v>2.25458099833418</v>
      </c>
      <c r="W417" s="3">
        <v>1.1176505776490899</v>
      </c>
      <c r="X417" s="3">
        <v>0.73800366790494598</v>
      </c>
      <c r="Y417" s="3">
        <v>16.163825659422901</v>
      </c>
      <c r="Z417" s="3">
        <v>2.1016934693862601</v>
      </c>
      <c r="AA417" s="3">
        <v>0</v>
      </c>
      <c r="AB417" s="3">
        <v>0</v>
      </c>
      <c r="AC417" s="3">
        <v>8.8703043489157807</v>
      </c>
      <c r="AD417" s="3">
        <v>0</v>
      </c>
      <c r="AE417" s="3">
        <v>7.7794951357228701</v>
      </c>
      <c r="AF417" s="3">
        <v>1.4025142695658701</v>
      </c>
      <c r="AG417" s="3">
        <v>0</v>
      </c>
      <c r="AH417" s="2">
        <v>57252022</v>
      </c>
      <c r="AI417" s="3">
        <v>0.96755626611812695</v>
      </c>
      <c r="AJ417" s="3">
        <v>0.38685318410067998</v>
      </c>
      <c r="AL417">
        <f t="shared" si="6"/>
        <v>1</v>
      </c>
    </row>
    <row r="418" spans="1:38" ht="14.45" customHeight="1" x14ac:dyDescent="0.25">
      <c r="A418">
        <v>16699</v>
      </c>
      <c r="B418" s="1">
        <v>45930</v>
      </c>
      <c r="C418">
        <v>1</v>
      </c>
      <c r="D418" s="16" t="s">
        <v>486</v>
      </c>
      <c r="E418" t="s">
        <v>69</v>
      </c>
      <c r="F418" s="6">
        <v>1074</v>
      </c>
      <c r="G418" s="6">
        <v>1</v>
      </c>
      <c r="H418" s="6">
        <v>2</v>
      </c>
      <c r="I418" s="2">
        <v>4106854</v>
      </c>
      <c r="J418" s="2">
        <v>0</v>
      </c>
      <c r="K418" s="2">
        <v>11474786</v>
      </c>
      <c r="L418" s="2">
        <v>119424</v>
      </c>
      <c r="M418" s="2">
        <v>10112772</v>
      </c>
      <c r="N418" s="2">
        <v>10112772</v>
      </c>
      <c r="O418" s="2">
        <v>0</v>
      </c>
      <c r="P418" s="2">
        <v>1348629</v>
      </c>
      <c r="Q418" s="5">
        <v>0.11749999999999999</v>
      </c>
      <c r="R418" t="s">
        <v>42</v>
      </c>
      <c r="S418" s="3">
        <v>1.3876685804859501</v>
      </c>
      <c r="T418" s="3">
        <v>2.7543984988768702</v>
      </c>
      <c r="U418" s="3">
        <v>0.53837705522616097</v>
      </c>
      <c r="V418" s="3">
        <v>1.3088850979362801</v>
      </c>
      <c r="W418" s="3">
        <v>0.17202949021319</v>
      </c>
      <c r="X418" s="3">
        <v>0.27972749944361303</v>
      </c>
      <c r="Y418" s="3">
        <v>3.9858256051145302</v>
      </c>
      <c r="Z418" s="3">
        <v>0.54299588693406398</v>
      </c>
      <c r="AA418" s="3">
        <v>0</v>
      </c>
      <c r="AB418" s="3">
        <v>0</v>
      </c>
      <c r="AC418" s="3">
        <v>25.4195590227129</v>
      </c>
      <c r="AD418" s="3">
        <v>0</v>
      </c>
      <c r="AE418" s="3">
        <v>0</v>
      </c>
      <c r="AF418" s="3">
        <v>0</v>
      </c>
      <c r="AG418" s="3">
        <v>0</v>
      </c>
      <c r="AH418" s="2">
        <v>300000</v>
      </c>
      <c r="AI418" s="3">
        <v>0</v>
      </c>
      <c r="AJ418" s="3">
        <v>0</v>
      </c>
      <c r="AL418">
        <f t="shared" si="6"/>
        <v>1</v>
      </c>
    </row>
    <row r="419" spans="1:38" ht="14.45" customHeight="1" x14ac:dyDescent="0.25">
      <c r="A419">
        <v>64528</v>
      </c>
      <c r="B419" s="1">
        <v>45930</v>
      </c>
      <c r="C419">
        <v>2</v>
      </c>
      <c r="D419" s="16" t="s">
        <v>487</v>
      </c>
      <c r="E419" t="s">
        <v>139</v>
      </c>
      <c r="F419" s="6">
        <v>2617</v>
      </c>
      <c r="G419" s="6">
        <v>4</v>
      </c>
      <c r="H419" s="6">
        <v>0</v>
      </c>
      <c r="I419" s="2">
        <v>6704794</v>
      </c>
      <c r="J419" s="2">
        <v>0</v>
      </c>
      <c r="K419" s="2">
        <v>9331609</v>
      </c>
      <c r="L419" s="2">
        <v>239143</v>
      </c>
      <c r="M419" s="2">
        <v>7286498</v>
      </c>
      <c r="N419" s="2">
        <v>7286498</v>
      </c>
      <c r="O419" s="2">
        <v>0</v>
      </c>
      <c r="P419" s="2">
        <v>1959339</v>
      </c>
      <c r="Q419" s="5">
        <v>0.21</v>
      </c>
      <c r="R419" t="s">
        <v>42</v>
      </c>
      <c r="S419" s="3">
        <v>3.4169598547617399</v>
      </c>
      <c r="T419" s="3">
        <v>8.6446971077906607</v>
      </c>
      <c r="U419" s="3">
        <v>1.02631568543472</v>
      </c>
      <c r="V419" s="3">
        <v>3.2849331388854002</v>
      </c>
      <c r="W419" s="3">
        <v>1.4315428632110101</v>
      </c>
      <c r="X419" s="3">
        <v>2.7053925892428601</v>
      </c>
      <c r="Y419" s="3">
        <v>11.2409338047168</v>
      </c>
      <c r="Z419" s="3">
        <v>9.2007049316121403</v>
      </c>
      <c r="AA419" s="3">
        <v>0</v>
      </c>
      <c r="AB419" s="3">
        <v>0</v>
      </c>
      <c r="AC419" s="3">
        <v>24.308562435481399</v>
      </c>
      <c r="AD419" s="3">
        <v>0</v>
      </c>
      <c r="AE419" s="3">
        <v>0</v>
      </c>
      <c r="AF419" s="3">
        <v>0</v>
      </c>
      <c r="AG419" s="3">
        <v>0</v>
      </c>
      <c r="AH419" s="2">
        <v>1300000</v>
      </c>
      <c r="AI419" s="3">
        <v>0</v>
      </c>
      <c r="AJ419" s="3">
        <v>0</v>
      </c>
      <c r="AL419">
        <f t="shared" si="6"/>
        <v>1</v>
      </c>
    </row>
    <row r="420" spans="1:38" ht="14.45" customHeight="1" x14ac:dyDescent="0.25">
      <c r="A420">
        <v>7149</v>
      </c>
      <c r="B420" s="1">
        <v>45930</v>
      </c>
      <c r="C420">
        <v>1</v>
      </c>
      <c r="D420" s="16" t="s">
        <v>488</v>
      </c>
      <c r="E420" t="s">
        <v>222</v>
      </c>
      <c r="F420" s="6">
        <v>3949</v>
      </c>
      <c r="G420" s="6">
        <v>10</v>
      </c>
      <c r="H420" s="6">
        <v>0</v>
      </c>
      <c r="I420" s="2">
        <v>7752746</v>
      </c>
      <c r="J420" s="2">
        <v>0</v>
      </c>
      <c r="K420" s="2">
        <v>42412257</v>
      </c>
      <c r="L420" s="2">
        <v>285745</v>
      </c>
      <c r="M420" s="2">
        <v>37331452</v>
      </c>
      <c r="N420" s="2">
        <v>35562947</v>
      </c>
      <c r="O420" s="2">
        <v>1768505</v>
      </c>
      <c r="P420" s="2">
        <v>6254640</v>
      </c>
      <c r="Q420" s="5">
        <v>0.14749999999999999</v>
      </c>
      <c r="R420" t="s">
        <v>42</v>
      </c>
      <c r="S420" s="3">
        <v>0.89830949891050005</v>
      </c>
      <c r="T420" s="3">
        <v>2.8343944691900398</v>
      </c>
      <c r="U420" s="3">
        <v>0.76151826430665104</v>
      </c>
      <c r="V420" s="3">
        <v>2.9853293271829102</v>
      </c>
      <c r="W420" s="3">
        <v>3.2207942837286299E-2</v>
      </c>
      <c r="X420" s="3">
        <v>0.83601345897311696</v>
      </c>
      <c r="Y420" s="3">
        <v>3.70037284320121</v>
      </c>
      <c r="Z420" s="3">
        <v>0.315126050420168</v>
      </c>
      <c r="AA420" s="3">
        <v>0</v>
      </c>
      <c r="AB420" s="3">
        <v>0</v>
      </c>
      <c r="AC420" s="3">
        <v>23.998503545802802</v>
      </c>
      <c r="AD420" s="3">
        <v>-23.2500191857565</v>
      </c>
      <c r="AE420" s="3">
        <v>4.1697969528007004</v>
      </c>
      <c r="AF420" s="3">
        <v>0</v>
      </c>
      <c r="AG420" s="3">
        <v>0</v>
      </c>
      <c r="AH420" s="2">
        <v>1000000</v>
      </c>
      <c r="AI420" s="3">
        <v>0</v>
      </c>
      <c r="AJ420" s="3">
        <v>0</v>
      </c>
      <c r="AL420">
        <f t="shared" si="6"/>
        <v>1</v>
      </c>
    </row>
    <row r="421" spans="1:38" ht="14.45" customHeight="1" x14ac:dyDescent="0.25">
      <c r="A421">
        <v>18964</v>
      </c>
      <c r="B421" s="1">
        <v>45930</v>
      </c>
      <c r="C421">
        <v>1</v>
      </c>
      <c r="D421" s="16" t="s">
        <v>489</v>
      </c>
      <c r="E421" t="s">
        <v>65</v>
      </c>
      <c r="F421" s="6">
        <v>2153</v>
      </c>
      <c r="G421" s="6">
        <v>4</v>
      </c>
      <c r="H421" s="6">
        <v>2</v>
      </c>
      <c r="I421" s="2">
        <v>8170536</v>
      </c>
      <c r="J421" s="2">
        <v>0</v>
      </c>
      <c r="K421" s="2">
        <v>18572336</v>
      </c>
      <c r="L421" s="2">
        <v>167106</v>
      </c>
      <c r="M421" s="2">
        <v>16995574</v>
      </c>
      <c r="N421" s="2">
        <v>16928940</v>
      </c>
      <c r="O421" s="2">
        <v>66634</v>
      </c>
      <c r="P421" s="2">
        <v>1520044</v>
      </c>
      <c r="Q421" s="5">
        <v>8.1799999999999998E-2</v>
      </c>
      <c r="R421" t="s">
        <v>42</v>
      </c>
      <c r="S421" s="3">
        <v>1.19967676656291</v>
      </c>
      <c r="T421" s="3">
        <v>4.0000353213510698</v>
      </c>
      <c r="U421" s="3">
        <v>0.77298526562894798</v>
      </c>
      <c r="V421" s="3">
        <v>0.95969224050906798</v>
      </c>
      <c r="W421" s="3">
        <v>0.53766362451618799</v>
      </c>
      <c r="X421" s="3">
        <v>0.55142037193153504</v>
      </c>
      <c r="Y421" s="3">
        <v>5.1585348845165004</v>
      </c>
      <c r="Z421" s="3">
        <v>-9.0786845643941894E-3</v>
      </c>
      <c r="AA421" s="3">
        <v>0</v>
      </c>
      <c r="AB421" s="3">
        <v>0</v>
      </c>
      <c r="AC421" s="3">
        <v>25.024213432279101</v>
      </c>
      <c r="AD421" s="3">
        <v>0</v>
      </c>
      <c r="AE421" s="3">
        <v>0.35878093095020502</v>
      </c>
      <c r="AF421" s="3">
        <v>0</v>
      </c>
      <c r="AG421" s="3">
        <v>0</v>
      </c>
      <c r="AH421" s="2">
        <v>680000</v>
      </c>
      <c r="AI421" s="3">
        <v>0</v>
      </c>
      <c r="AJ421" s="3">
        <v>0</v>
      </c>
      <c r="AL421">
        <f t="shared" si="6"/>
        <v>1</v>
      </c>
    </row>
    <row r="422" spans="1:38" ht="14.45" customHeight="1" x14ac:dyDescent="0.25">
      <c r="A422">
        <v>4365</v>
      </c>
      <c r="B422" s="1">
        <v>45930</v>
      </c>
      <c r="C422">
        <v>1</v>
      </c>
      <c r="D422" s="16" t="s">
        <v>490</v>
      </c>
      <c r="E422" t="s">
        <v>317</v>
      </c>
      <c r="F422" s="6">
        <v>108390</v>
      </c>
      <c r="G422" s="6">
        <v>404</v>
      </c>
      <c r="H422" s="6">
        <v>0</v>
      </c>
      <c r="I422" s="2">
        <v>1661385933</v>
      </c>
      <c r="J422" s="2">
        <v>366652929</v>
      </c>
      <c r="K422" s="2">
        <v>2291314119</v>
      </c>
      <c r="L422" s="2">
        <v>8802411</v>
      </c>
      <c r="M422" s="2">
        <v>2049582506</v>
      </c>
      <c r="N422" s="2">
        <v>1756341536</v>
      </c>
      <c r="O422" s="2">
        <v>293240970</v>
      </c>
      <c r="P422" s="2">
        <v>243754696</v>
      </c>
      <c r="Q422" s="5">
        <v>0.10639999999999999</v>
      </c>
      <c r="R422" t="s">
        <v>42</v>
      </c>
      <c r="S422" s="3">
        <v>0.51221907562469804</v>
      </c>
      <c r="T422" s="3">
        <v>3.1907249815187799</v>
      </c>
      <c r="U422" s="3">
        <v>0.82127589470225604</v>
      </c>
      <c r="V422" s="3">
        <v>1.19376236466545</v>
      </c>
      <c r="W422" s="3">
        <v>0.64638521289321604</v>
      </c>
      <c r="X422" s="3">
        <v>0.52976878070148004</v>
      </c>
      <c r="Y422" s="3">
        <v>8.1364586305241904</v>
      </c>
      <c r="Z422" s="3">
        <v>2.9199273354717201</v>
      </c>
      <c r="AA422" s="3">
        <v>136.81902932446499</v>
      </c>
      <c r="AB422" s="3">
        <v>150.41881654661501</v>
      </c>
      <c r="AC422" s="3">
        <v>10.405618026046</v>
      </c>
      <c r="AD422" s="3">
        <v>-10.773467929413799</v>
      </c>
      <c r="AE422" s="3">
        <v>12.7979384218162</v>
      </c>
      <c r="AF422" s="3">
        <v>0</v>
      </c>
      <c r="AG422" s="3">
        <v>0</v>
      </c>
      <c r="AH422" s="2">
        <v>586706399</v>
      </c>
      <c r="AI422" s="3">
        <v>5.63554270970845E-2</v>
      </c>
      <c r="AJ422" s="3">
        <v>5.63554270970845E-2</v>
      </c>
      <c r="AL422">
        <f t="shared" si="6"/>
        <v>1</v>
      </c>
    </row>
    <row r="423" spans="1:38" ht="14.45" customHeight="1" x14ac:dyDescent="0.25">
      <c r="A423">
        <v>21845</v>
      </c>
      <c r="B423" s="1">
        <v>45930</v>
      </c>
      <c r="C423">
        <v>1</v>
      </c>
      <c r="D423" s="16" t="s">
        <v>491</v>
      </c>
      <c r="E423" t="s">
        <v>59</v>
      </c>
      <c r="F423" s="6">
        <v>1163</v>
      </c>
      <c r="G423" s="6">
        <v>4</v>
      </c>
      <c r="H423" s="6">
        <v>1</v>
      </c>
      <c r="I423" s="2">
        <v>5953765</v>
      </c>
      <c r="J423" s="2">
        <v>0</v>
      </c>
      <c r="K423" s="2">
        <v>14979209</v>
      </c>
      <c r="L423" s="2">
        <v>85311</v>
      </c>
      <c r="M423" s="2">
        <v>12425019</v>
      </c>
      <c r="N423" s="2">
        <v>12278691</v>
      </c>
      <c r="O423" s="2">
        <v>146328</v>
      </c>
      <c r="P423" s="2">
        <v>2462570</v>
      </c>
      <c r="Q423" s="5">
        <v>0.16439999999999999</v>
      </c>
      <c r="R423" t="s">
        <v>42</v>
      </c>
      <c r="S423" s="3">
        <v>0.75937254096661599</v>
      </c>
      <c r="T423" s="3">
        <v>3.3854658146501602</v>
      </c>
      <c r="U423" s="3">
        <v>0.78566667555389702</v>
      </c>
      <c r="V423" s="3">
        <v>1.26002621870363</v>
      </c>
      <c r="W423" s="3">
        <v>0</v>
      </c>
      <c r="X423" s="3">
        <v>8.2787950145832095E-2</v>
      </c>
      <c r="Y423" s="3">
        <v>3.04637025546482</v>
      </c>
      <c r="Z423" s="3">
        <v>0.15577222170334201</v>
      </c>
      <c r="AA423" s="3">
        <v>0</v>
      </c>
      <c r="AB423" s="3">
        <v>0</v>
      </c>
      <c r="AC423" s="3">
        <v>22.037792516280401</v>
      </c>
      <c r="AD423" s="3">
        <v>0</v>
      </c>
      <c r="AE423" s="3">
        <v>0.97687401250626804</v>
      </c>
      <c r="AF423" s="3">
        <v>0</v>
      </c>
      <c r="AG423" s="3">
        <v>2.8884458106774602</v>
      </c>
      <c r="AH423" s="2">
        <v>500000</v>
      </c>
      <c r="AI423" s="3">
        <v>8.1215965434485096</v>
      </c>
      <c r="AJ423" s="3">
        <v>0.52128467414124302</v>
      </c>
      <c r="AL423">
        <f t="shared" si="6"/>
        <v>1</v>
      </c>
    </row>
    <row r="424" spans="1:38" ht="14.45" customHeight="1" x14ac:dyDescent="0.25">
      <c r="A424">
        <v>95042</v>
      </c>
      <c r="B424" s="1">
        <v>45930</v>
      </c>
      <c r="C424">
        <v>3</v>
      </c>
      <c r="D424" s="16" t="s">
        <v>492</v>
      </c>
      <c r="E424" t="s">
        <v>67</v>
      </c>
      <c r="F424" s="6">
        <v>3792</v>
      </c>
      <c r="G424" s="6">
        <v>13</v>
      </c>
      <c r="H424" s="6">
        <v>4</v>
      </c>
      <c r="I424" s="2">
        <v>28639375</v>
      </c>
      <c r="J424" s="2">
        <v>0</v>
      </c>
      <c r="K424" s="2">
        <v>37227496</v>
      </c>
      <c r="L424" s="2">
        <v>366091</v>
      </c>
      <c r="M424" s="2">
        <v>32753586</v>
      </c>
      <c r="N424" s="2">
        <v>0</v>
      </c>
      <c r="O424" s="2">
        <v>0</v>
      </c>
      <c r="P424" s="2">
        <v>5065588</v>
      </c>
      <c r="Q424" s="5">
        <v>0.13589999999999999</v>
      </c>
      <c r="R424" t="s">
        <v>42</v>
      </c>
      <c r="S424" s="3">
        <v>1.3111849728849201</v>
      </c>
      <c r="T424" s="3">
        <v>5.0007804267397802</v>
      </c>
      <c r="U424" s="3">
        <v>0.75240805179590398</v>
      </c>
      <c r="V424" s="3">
        <v>0.60130152979944596</v>
      </c>
      <c r="W424" s="3">
        <v>0.21157235449446801</v>
      </c>
      <c r="X424" s="3">
        <v>0.86337079632499003</v>
      </c>
      <c r="Y424" s="3">
        <v>3.3995855959860899</v>
      </c>
      <c r="Z424" s="3">
        <v>0.269741637101162</v>
      </c>
      <c r="AA424" s="3">
        <v>0</v>
      </c>
      <c r="AB424" s="3">
        <v>0</v>
      </c>
      <c r="AC424" s="3">
        <v>21.533127019877998</v>
      </c>
      <c r="AD424" s="3">
        <v>0</v>
      </c>
      <c r="AE424" s="3">
        <v>0</v>
      </c>
      <c r="AF424" s="3">
        <v>0</v>
      </c>
      <c r="AG424" s="3">
        <v>0</v>
      </c>
      <c r="AH424" s="2">
        <v>2500000</v>
      </c>
      <c r="AI424" s="3">
        <v>0</v>
      </c>
      <c r="AJ424" s="3">
        <v>0</v>
      </c>
      <c r="AL424">
        <f t="shared" si="6"/>
        <v>1</v>
      </c>
    </row>
    <row r="425" spans="1:38" ht="14.45" customHeight="1" x14ac:dyDescent="0.25">
      <c r="A425">
        <v>66998</v>
      </c>
      <c r="B425" s="1">
        <v>45930</v>
      </c>
      <c r="C425">
        <v>2</v>
      </c>
      <c r="D425" s="16" t="s">
        <v>493</v>
      </c>
      <c r="E425" t="s">
        <v>53</v>
      </c>
      <c r="F425" s="6">
        <v>44476</v>
      </c>
      <c r="G425" s="6">
        <v>175</v>
      </c>
      <c r="H425" s="6">
        <v>36</v>
      </c>
      <c r="I425" s="2">
        <v>505150139</v>
      </c>
      <c r="J425" s="2">
        <v>64210006</v>
      </c>
      <c r="K425" s="2">
        <v>905943494</v>
      </c>
      <c r="L425" s="2">
        <v>3594255</v>
      </c>
      <c r="M425" s="2">
        <v>800737351</v>
      </c>
      <c r="N425" s="2">
        <v>771092606</v>
      </c>
      <c r="O425" s="2">
        <v>29644745</v>
      </c>
      <c r="P425" s="2">
        <v>99560092</v>
      </c>
      <c r="Q425" s="5">
        <v>0.1099</v>
      </c>
      <c r="R425" t="s">
        <v>42</v>
      </c>
      <c r="S425" s="3">
        <v>0.52898884221138898</v>
      </c>
      <c r="T425" s="3">
        <v>3.1671717780079001</v>
      </c>
      <c r="U425" s="3">
        <v>0.85177049799174098</v>
      </c>
      <c r="V425" s="3">
        <v>0.84401995977675104</v>
      </c>
      <c r="W425" s="3">
        <v>0.63961736334393005</v>
      </c>
      <c r="X425" s="3">
        <v>0.40529455342780801</v>
      </c>
      <c r="Y425" s="3">
        <v>4.2824066494434296</v>
      </c>
      <c r="Z425" s="3">
        <v>0.419592822393133</v>
      </c>
      <c r="AA425" s="3">
        <v>63.585362094683497</v>
      </c>
      <c r="AB425" s="3">
        <v>64.493719029508298</v>
      </c>
      <c r="AC425" s="3">
        <v>34.662488122024101</v>
      </c>
      <c r="AD425" s="3">
        <v>-6.6884490223251296</v>
      </c>
      <c r="AE425" s="3">
        <v>3.2722509953805101</v>
      </c>
      <c r="AF425" s="3">
        <v>0</v>
      </c>
      <c r="AG425" s="3">
        <v>0</v>
      </c>
      <c r="AH425" s="2">
        <v>144370142</v>
      </c>
      <c r="AI425" s="3">
        <v>2.5190816416682301E-2</v>
      </c>
      <c r="AJ425" s="3">
        <v>0.34153242847545801</v>
      </c>
      <c r="AL425">
        <f t="shared" si="6"/>
        <v>1</v>
      </c>
    </row>
    <row r="426" spans="1:38" ht="14.45" customHeight="1" x14ac:dyDescent="0.25">
      <c r="A426">
        <v>24523</v>
      </c>
      <c r="B426" s="1">
        <v>45930</v>
      </c>
      <c r="C426">
        <v>1</v>
      </c>
      <c r="D426" s="16" t="s">
        <v>494</v>
      </c>
      <c r="E426" t="s">
        <v>495</v>
      </c>
      <c r="F426" s="6">
        <v>4327</v>
      </c>
      <c r="G426" s="6">
        <v>11</v>
      </c>
      <c r="H426" s="6">
        <v>4</v>
      </c>
      <c r="I426" s="2">
        <v>28870827</v>
      </c>
      <c r="J426" s="2">
        <v>0</v>
      </c>
      <c r="K426" s="2">
        <v>70839628</v>
      </c>
      <c r="L426" s="2">
        <v>613707</v>
      </c>
      <c r="M426" s="2">
        <v>62426640</v>
      </c>
      <c r="N426" s="2">
        <v>59479841</v>
      </c>
      <c r="O426" s="2">
        <v>2946799</v>
      </c>
      <c r="P426" s="2">
        <v>8161837</v>
      </c>
      <c r="Q426" s="5">
        <v>0.1152</v>
      </c>
      <c r="R426" t="s">
        <v>42</v>
      </c>
      <c r="S426" s="3">
        <v>1.1551105265544299</v>
      </c>
      <c r="T426" s="3">
        <v>3.7235975698046699</v>
      </c>
      <c r="U426" s="3">
        <v>0.71020765624195803</v>
      </c>
      <c r="V426" s="3">
        <v>2.4122897484024302</v>
      </c>
      <c r="W426" s="3">
        <v>1.27900735230065</v>
      </c>
      <c r="X426" s="3">
        <v>1.22121198675743</v>
      </c>
      <c r="Y426" s="3">
        <v>8.5329809943521298</v>
      </c>
      <c r="Z426" s="3">
        <v>0.28286524222426901</v>
      </c>
      <c r="AA426" s="3">
        <v>0</v>
      </c>
      <c r="AB426" s="3">
        <v>0</v>
      </c>
      <c r="AC426" s="3">
        <v>25.0082877340914</v>
      </c>
      <c r="AD426" s="3">
        <v>0</v>
      </c>
      <c r="AE426" s="3">
        <v>4.1598171577072698</v>
      </c>
      <c r="AF426" s="3">
        <v>0</v>
      </c>
      <c r="AG426" s="3">
        <v>0</v>
      </c>
      <c r="AH426" s="2">
        <v>3510000</v>
      </c>
      <c r="AI426" s="3">
        <v>0</v>
      </c>
      <c r="AJ426" s="3">
        <v>0</v>
      </c>
      <c r="AL426">
        <f t="shared" si="6"/>
        <v>1</v>
      </c>
    </row>
    <row r="427" spans="1:38" ht="14.45" customHeight="1" x14ac:dyDescent="0.25">
      <c r="A427">
        <v>8831</v>
      </c>
      <c r="B427" s="1">
        <v>45930</v>
      </c>
      <c r="C427">
        <v>1</v>
      </c>
      <c r="D427" s="16" t="s">
        <v>496</v>
      </c>
      <c r="E427" t="s">
        <v>59</v>
      </c>
      <c r="F427" s="6">
        <v>4519</v>
      </c>
      <c r="G427" s="6">
        <v>9</v>
      </c>
      <c r="H427" s="6">
        <v>0</v>
      </c>
      <c r="I427" s="2">
        <v>12368485</v>
      </c>
      <c r="J427" s="2">
        <v>0</v>
      </c>
      <c r="K427" s="2">
        <v>74064274</v>
      </c>
      <c r="L427" s="2">
        <v>1368822</v>
      </c>
      <c r="M427" s="2">
        <v>57627337</v>
      </c>
      <c r="N427" s="2">
        <v>56997950</v>
      </c>
      <c r="O427" s="2">
        <v>629387</v>
      </c>
      <c r="P427" s="2">
        <v>16387102</v>
      </c>
      <c r="Q427" s="5">
        <v>0.22120000000000001</v>
      </c>
      <c r="R427" t="s">
        <v>42</v>
      </c>
      <c r="S427" s="3">
        <v>2.4642056168673201</v>
      </c>
      <c r="T427" s="3">
        <v>3.8675200767736801</v>
      </c>
      <c r="U427" s="3">
        <v>0.43072714617435098</v>
      </c>
      <c r="V427" s="3">
        <v>0.66907143437534999</v>
      </c>
      <c r="W427" s="3">
        <v>0.303262687386531</v>
      </c>
      <c r="X427" s="3">
        <v>1.5252636034243501</v>
      </c>
      <c r="Y427" s="3">
        <v>0.50499472084814001</v>
      </c>
      <c r="Z427" s="3">
        <v>6.6405884335131393E-2</v>
      </c>
      <c r="AA427" s="3">
        <v>0</v>
      </c>
      <c r="AB427" s="3">
        <v>0</v>
      </c>
      <c r="AC427" s="3">
        <v>41.237447355522598</v>
      </c>
      <c r="AD427" s="3">
        <v>0</v>
      </c>
      <c r="AE427" s="3">
        <v>0.84978487738906305</v>
      </c>
      <c r="AF427" s="3">
        <v>0</v>
      </c>
      <c r="AG427" s="3">
        <v>-0.110318468756709</v>
      </c>
      <c r="AH427" s="2">
        <v>2000000</v>
      </c>
      <c r="AI427" s="3">
        <v>0</v>
      </c>
      <c r="AJ427" s="3">
        <v>0</v>
      </c>
      <c r="AL427">
        <f t="shared" si="6"/>
        <v>1</v>
      </c>
    </row>
    <row r="428" spans="1:38" ht="14.45" customHeight="1" x14ac:dyDescent="0.25">
      <c r="A428">
        <v>60302</v>
      </c>
      <c r="B428" s="1">
        <v>45930</v>
      </c>
      <c r="C428">
        <v>2</v>
      </c>
      <c r="D428" s="16" t="s">
        <v>497</v>
      </c>
      <c r="E428" t="s">
        <v>67</v>
      </c>
      <c r="F428" s="6">
        <v>1832</v>
      </c>
      <c r="G428" s="6">
        <v>3</v>
      </c>
      <c r="H428" s="6">
        <v>1</v>
      </c>
      <c r="I428" s="2">
        <v>8167888</v>
      </c>
      <c r="J428" s="2">
        <v>0</v>
      </c>
      <c r="K428" s="2">
        <v>13128471</v>
      </c>
      <c r="L428" s="2">
        <v>156786</v>
      </c>
      <c r="M428" s="2">
        <v>10527278</v>
      </c>
      <c r="N428" s="2">
        <v>10527278</v>
      </c>
      <c r="O428" s="2">
        <v>0</v>
      </c>
      <c r="P428" s="2">
        <v>2552257</v>
      </c>
      <c r="Q428" s="5">
        <v>0.1943</v>
      </c>
      <c r="R428" t="s">
        <v>42</v>
      </c>
      <c r="S428" s="3">
        <v>1.5923255647973</v>
      </c>
      <c r="T428" s="3">
        <v>4.1374607395890504</v>
      </c>
      <c r="U428" s="3">
        <v>0.670598270486499</v>
      </c>
      <c r="V428" s="3">
        <v>1.0597966083766099</v>
      </c>
      <c r="W428" s="3">
        <v>6.3823108250259997E-2</v>
      </c>
      <c r="X428" s="3">
        <v>0.82950451818144399</v>
      </c>
      <c r="Y428" s="3">
        <v>3.3916255298741498</v>
      </c>
      <c r="Z428" s="3">
        <v>-3.8123120046296297E-2</v>
      </c>
      <c r="AA428" s="3">
        <v>0</v>
      </c>
      <c r="AB428" s="3">
        <v>0</v>
      </c>
      <c r="AC428" s="3">
        <v>18.308506756041901</v>
      </c>
      <c r="AD428" s="3">
        <v>0</v>
      </c>
      <c r="AE428" s="3">
        <v>0</v>
      </c>
      <c r="AF428" s="3">
        <v>0</v>
      </c>
      <c r="AG428" s="3">
        <v>0</v>
      </c>
      <c r="AH428" s="2">
        <v>500000</v>
      </c>
      <c r="AI428" s="3">
        <v>0</v>
      </c>
      <c r="AJ428" s="3">
        <v>0</v>
      </c>
      <c r="AL428">
        <f t="shared" si="6"/>
        <v>1</v>
      </c>
    </row>
    <row r="429" spans="1:38" ht="14.45" customHeight="1" x14ac:dyDescent="0.25">
      <c r="A429">
        <v>68651</v>
      </c>
      <c r="B429" s="1">
        <v>45930</v>
      </c>
      <c r="C429">
        <v>2</v>
      </c>
      <c r="D429" s="16" t="s">
        <v>498</v>
      </c>
      <c r="E429" t="s">
        <v>127</v>
      </c>
      <c r="F429" s="6">
        <v>252422</v>
      </c>
      <c r="G429" s="6">
        <v>621</v>
      </c>
      <c r="H429" s="6">
        <v>26</v>
      </c>
      <c r="I429" s="2">
        <v>2509990078</v>
      </c>
      <c r="J429" s="2">
        <v>408545821</v>
      </c>
      <c r="K429" s="2">
        <v>4467575718</v>
      </c>
      <c r="L429" s="2">
        <v>26237808</v>
      </c>
      <c r="M429" s="2">
        <v>3792545698</v>
      </c>
      <c r="N429" s="2">
        <v>3521126160</v>
      </c>
      <c r="O429" s="2">
        <v>271419538</v>
      </c>
      <c r="P429" s="2">
        <v>406102439</v>
      </c>
      <c r="Q429" s="5">
        <v>9.0899999999999995E-2</v>
      </c>
      <c r="R429" t="s">
        <v>120</v>
      </c>
      <c r="S429" s="3">
        <v>0.78305878194855005</v>
      </c>
      <c r="T429" s="3">
        <v>3.0534280918929499</v>
      </c>
      <c r="U429" s="3">
        <v>0.74535784957107099</v>
      </c>
      <c r="V429" s="3">
        <v>1.05678401809204</v>
      </c>
      <c r="W429" s="3">
        <v>0.59799527223469795</v>
      </c>
      <c r="X429" s="3">
        <v>0.91558397785825796</v>
      </c>
      <c r="Y429" s="3">
        <v>6.5316460707097601</v>
      </c>
      <c r="Z429" s="3">
        <v>3.2120563058228799</v>
      </c>
      <c r="AA429" s="3">
        <v>96.509963832056698</v>
      </c>
      <c r="AB429" s="3">
        <v>100.601666418458</v>
      </c>
      <c r="AC429" s="3">
        <v>13.4583885523751</v>
      </c>
      <c r="AD429" s="3">
        <v>-0.94040927441955102</v>
      </c>
      <c r="AE429" s="3">
        <v>6.07532037803953</v>
      </c>
      <c r="AF429" s="3">
        <v>6.7150512702289697</v>
      </c>
      <c r="AG429" s="3">
        <v>-0.308116593212581</v>
      </c>
      <c r="AH429" s="2">
        <v>1091017838</v>
      </c>
      <c r="AI429" s="3">
        <v>3.7766988146554801</v>
      </c>
      <c r="AJ429" s="3">
        <v>3.47328990063022</v>
      </c>
      <c r="AL429">
        <f t="shared" si="6"/>
        <v>1</v>
      </c>
    </row>
    <row r="430" spans="1:38" ht="14.45" customHeight="1" x14ac:dyDescent="0.25">
      <c r="A430">
        <v>7069</v>
      </c>
      <c r="B430" s="1">
        <v>45930</v>
      </c>
      <c r="C430">
        <v>1</v>
      </c>
      <c r="D430" s="16" t="s">
        <v>499</v>
      </c>
      <c r="E430" t="s">
        <v>41</v>
      </c>
      <c r="F430" s="6">
        <v>1286</v>
      </c>
      <c r="G430" s="6">
        <v>2</v>
      </c>
      <c r="H430" s="6">
        <v>3</v>
      </c>
      <c r="I430" s="2">
        <v>6861009</v>
      </c>
      <c r="J430" s="2">
        <v>0</v>
      </c>
      <c r="K430" s="2">
        <v>9943538</v>
      </c>
      <c r="L430" s="2">
        <v>123008</v>
      </c>
      <c r="M430" s="2">
        <v>8443626</v>
      </c>
      <c r="N430" s="2">
        <v>8443626</v>
      </c>
      <c r="O430" s="2">
        <v>0</v>
      </c>
      <c r="P430" s="2">
        <v>1475686</v>
      </c>
      <c r="Q430" s="5">
        <v>0.1477</v>
      </c>
      <c r="R430" t="s">
        <v>42</v>
      </c>
      <c r="S430" s="3">
        <v>1.64941961972355</v>
      </c>
      <c r="T430" s="3">
        <v>3.8954075836320401</v>
      </c>
      <c r="U430" s="3">
        <v>0.75484976837437801</v>
      </c>
      <c r="V430" s="3">
        <v>4.2541556205508604</v>
      </c>
      <c r="W430" s="3">
        <v>1.37258237090201</v>
      </c>
      <c r="X430" s="3">
        <v>0.74850506682034701</v>
      </c>
      <c r="Y430" s="3">
        <v>19.779140006749401</v>
      </c>
      <c r="Z430" s="3">
        <v>0</v>
      </c>
      <c r="AA430" s="3">
        <v>0</v>
      </c>
      <c r="AB430" s="3">
        <v>0</v>
      </c>
      <c r="AC430" s="3">
        <v>20.556375406821999</v>
      </c>
      <c r="AD430" s="3">
        <v>0</v>
      </c>
      <c r="AE430" s="3">
        <v>0</v>
      </c>
      <c r="AF430" s="3">
        <v>0</v>
      </c>
      <c r="AG430" s="3">
        <v>0</v>
      </c>
      <c r="AH430" s="2">
        <v>0</v>
      </c>
      <c r="AI430" s="3">
        <v>0</v>
      </c>
      <c r="AJ430" s="3">
        <v>0</v>
      </c>
      <c r="AL430">
        <f t="shared" si="6"/>
        <v>1</v>
      </c>
    </row>
    <row r="431" spans="1:38" ht="14.45" customHeight="1" x14ac:dyDescent="0.25">
      <c r="A431">
        <v>63103</v>
      </c>
      <c r="B431" s="1">
        <v>45930</v>
      </c>
      <c r="C431">
        <v>2</v>
      </c>
      <c r="D431" s="16" t="s">
        <v>500</v>
      </c>
      <c r="E431" t="s">
        <v>67</v>
      </c>
      <c r="F431" s="6">
        <v>2265</v>
      </c>
      <c r="G431" s="6">
        <v>5</v>
      </c>
      <c r="H431" s="6">
        <v>3</v>
      </c>
      <c r="I431" s="2">
        <v>13046916</v>
      </c>
      <c r="J431" s="2">
        <v>0</v>
      </c>
      <c r="K431" s="2">
        <v>42801776</v>
      </c>
      <c r="L431" s="2">
        <v>436342</v>
      </c>
      <c r="M431" s="2">
        <v>36897587</v>
      </c>
      <c r="N431" s="2">
        <v>32974377</v>
      </c>
      <c r="O431" s="2">
        <v>3923210</v>
      </c>
      <c r="P431" s="2">
        <v>5816875</v>
      </c>
      <c r="Q431" s="5">
        <v>0.13589999999999999</v>
      </c>
      <c r="R431" t="s">
        <v>42</v>
      </c>
      <c r="S431" s="3">
        <v>1.3592644691503799</v>
      </c>
      <c r="T431" s="3">
        <v>3.2026614970369498</v>
      </c>
      <c r="U431" s="3">
        <v>0.61646224298907204</v>
      </c>
      <c r="V431" s="3">
        <v>0.75745869751901496</v>
      </c>
      <c r="W431" s="3">
        <v>5.3315281557726003E-2</v>
      </c>
      <c r="X431" s="3">
        <v>0.59821033568392701</v>
      </c>
      <c r="Y431" s="3">
        <v>1.6989362845170299</v>
      </c>
      <c r="Z431" s="3">
        <v>0.22833566133018199</v>
      </c>
      <c r="AA431" s="3">
        <v>0</v>
      </c>
      <c r="AB431" s="3">
        <v>0</v>
      </c>
      <c r="AC431" s="3">
        <v>29.5257631365577</v>
      </c>
      <c r="AD431" s="3">
        <v>0</v>
      </c>
      <c r="AE431" s="3">
        <v>9.1659981585810808</v>
      </c>
      <c r="AF431" s="3">
        <v>0</v>
      </c>
      <c r="AG431" s="3">
        <v>0</v>
      </c>
      <c r="AH431" s="2">
        <v>840000</v>
      </c>
      <c r="AI431" s="3">
        <v>0</v>
      </c>
      <c r="AJ431" s="3">
        <v>0</v>
      </c>
      <c r="AL431">
        <f t="shared" si="6"/>
        <v>1</v>
      </c>
    </row>
    <row r="432" spans="1:38" ht="14.45" customHeight="1" x14ac:dyDescent="0.25">
      <c r="A432">
        <v>64038</v>
      </c>
      <c r="B432" s="1">
        <v>45930</v>
      </c>
      <c r="C432">
        <v>2</v>
      </c>
      <c r="D432" s="16" t="s">
        <v>501</v>
      </c>
      <c r="E432" t="s">
        <v>67</v>
      </c>
      <c r="F432" s="6">
        <v>1366</v>
      </c>
      <c r="G432" s="6">
        <v>3</v>
      </c>
      <c r="H432" s="6">
        <v>1</v>
      </c>
      <c r="I432" s="2">
        <v>5356653</v>
      </c>
      <c r="J432" s="2">
        <v>0</v>
      </c>
      <c r="K432" s="2">
        <v>20820915</v>
      </c>
      <c r="L432" s="2">
        <v>85050</v>
      </c>
      <c r="M432" s="2">
        <v>16797950</v>
      </c>
      <c r="N432" s="2">
        <v>16393270</v>
      </c>
      <c r="O432" s="2">
        <v>404680</v>
      </c>
      <c r="P432" s="2">
        <v>3948020</v>
      </c>
      <c r="Q432" s="5">
        <v>0.18959999999999999</v>
      </c>
      <c r="R432" t="s">
        <v>42</v>
      </c>
      <c r="S432" s="3">
        <v>0.54464465178403498</v>
      </c>
      <c r="T432" s="3">
        <v>2.6891933743865999</v>
      </c>
      <c r="U432" s="3">
        <v>0.73170076701971198</v>
      </c>
      <c r="V432" s="3">
        <v>1.7750449767793399</v>
      </c>
      <c r="W432" s="3">
        <v>1.35125422535303</v>
      </c>
      <c r="X432" s="3">
        <v>0.63987717703573499</v>
      </c>
      <c r="Y432" s="3">
        <v>2.4083717914296301</v>
      </c>
      <c r="Z432" s="3">
        <v>0.42165439891388601</v>
      </c>
      <c r="AA432" s="3">
        <v>0</v>
      </c>
      <c r="AB432" s="3">
        <v>0</v>
      </c>
      <c r="AC432" s="3">
        <v>14.840812711641201</v>
      </c>
      <c r="AD432" s="3">
        <v>0</v>
      </c>
      <c r="AE432" s="3">
        <v>1.94362255453231</v>
      </c>
      <c r="AF432" s="3">
        <v>0</v>
      </c>
      <c r="AG432" s="3">
        <v>0</v>
      </c>
      <c r="AH432" s="2">
        <v>1500000</v>
      </c>
      <c r="AI432" s="3">
        <v>0</v>
      </c>
      <c r="AJ432" s="3">
        <v>0</v>
      </c>
      <c r="AL432">
        <f t="shared" si="6"/>
        <v>1</v>
      </c>
    </row>
    <row r="433" spans="1:38" ht="14.45" customHeight="1" x14ac:dyDescent="0.25">
      <c r="A433">
        <v>61790</v>
      </c>
      <c r="B433" s="1">
        <v>45930</v>
      </c>
      <c r="C433">
        <v>2</v>
      </c>
      <c r="D433" s="16" t="s">
        <v>502</v>
      </c>
      <c r="E433" t="s">
        <v>119</v>
      </c>
      <c r="F433" s="6">
        <v>23895</v>
      </c>
      <c r="G433" s="6">
        <v>84</v>
      </c>
      <c r="H433" s="6">
        <v>8</v>
      </c>
      <c r="I433" s="2">
        <v>300005578</v>
      </c>
      <c r="J433" s="2">
        <v>32091542</v>
      </c>
      <c r="K433" s="2">
        <v>383245742</v>
      </c>
      <c r="L433" s="2">
        <v>1844857</v>
      </c>
      <c r="M433" s="2">
        <v>322672343</v>
      </c>
      <c r="N433" s="2">
        <v>313230365</v>
      </c>
      <c r="O433" s="2">
        <v>9441978</v>
      </c>
      <c r="P433" s="2">
        <v>39502319</v>
      </c>
      <c r="Q433" s="5">
        <v>0.1031</v>
      </c>
      <c r="R433" t="s">
        <v>42</v>
      </c>
      <c r="S433" s="3">
        <v>0.64183605028371904</v>
      </c>
      <c r="T433" s="3">
        <v>4.12184131541723</v>
      </c>
      <c r="U433" s="3">
        <v>0.79879072529633399</v>
      </c>
      <c r="V433" s="3">
        <v>1.4476550832664901</v>
      </c>
      <c r="W433" s="3">
        <v>0.49368982066060102</v>
      </c>
      <c r="X433" s="3">
        <v>0.71371372968271896</v>
      </c>
      <c r="Y433" s="3">
        <v>10.9944076954064</v>
      </c>
      <c r="Z433" s="3">
        <v>4.0272015422689504</v>
      </c>
      <c r="AA433" s="3">
        <v>81.2360965441042</v>
      </c>
      <c r="AB433" s="3">
        <v>81.239640639831805</v>
      </c>
      <c r="AC433" s="3">
        <v>10.668888005545</v>
      </c>
      <c r="AD433" s="3">
        <v>0</v>
      </c>
      <c r="AE433" s="3">
        <v>2.4636876461369801</v>
      </c>
      <c r="AF433" s="3">
        <v>3.9139378096469502</v>
      </c>
      <c r="AG433" s="3">
        <v>6.5996125442660702E-2</v>
      </c>
      <c r="AH433" s="2">
        <v>91062274</v>
      </c>
      <c r="AI433" s="3">
        <v>1.6217604844920599</v>
      </c>
      <c r="AJ433" s="3">
        <v>1.6217604844920599</v>
      </c>
      <c r="AL433">
        <f t="shared" si="6"/>
        <v>1</v>
      </c>
    </row>
    <row r="434" spans="1:38" ht="14.45" customHeight="1" x14ac:dyDescent="0.25">
      <c r="A434">
        <v>7361</v>
      </c>
      <c r="B434" s="1">
        <v>45930</v>
      </c>
      <c r="C434">
        <v>1</v>
      </c>
      <c r="D434" s="16" t="s">
        <v>503</v>
      </c>
      <c r="E434" t="s">
        <v>101</v>
      </c>
      <c r="F434" s="6">
        <v>142898</v>
      </c>
      <c r="G434" s="6">
        <v>348</v>
      </c>
      <c r="H434" s="6">
        <v>12</v>
      </c>
      <c r="I434" s="2">
        <v>1779902913</v>
      </c>
      <c r="J434" s="2">
        <v>90736434</v>
      </c>
      <c r="K434" s="2">
        <v>2128293480</v>
      </c>
      <c r="L434" s="2">
        <v>8015127</v>
      </c>
      <c r="M434" s="2">
        <v>1765985643</v>
      </c>
      <c r="N434" s="2">
        <v>1572447274</v>
      </c>
      <c r="O434" s="2">
        <v>193538369</v>
      </c>
      <c r="P434" s="2">
        <v>184481999</v>
      </c>
      <c r="Q434" s="5">
        <v>8.7900000000000006E-2</v>
      </c>
      <c r="R434" t="s">
        <v>42</v>
      </c>
      <c r="S434" s="3">
        <v>0.50213168909393102</v>
      </c>
      <c r="T434" s="3">
        <v>3.6393665031572602</v>
      </c>
      <c r="U434" s="3">
        <v>0.74045571328603199</v>
      </c>
      <c r="V434" s="3">
        <v>2.6464814263720502</v>
      </c>
      <c r="W434" s="3">
        <v>1.3975662839987699</v>
      </c>
      <c r="X434" s="3">
        <v>0.93583121182295603</v>
      </c>
      <c r="Y434" s="3">
        <v>25.5335481268284</v>
      </c>
      <c r="Z434" s="3">
        <v>10.9481212852643</v>
      </c>
      <c r="AA434" s="3">
        <v>48.185111545761202</v>
      </c>
      <c r="AB434" s="3">
        <v>49.184437772706502</v>
      </c>
      <c r="AC434" s="3">
        <v>5.19744682956037</v>
      </c>
      <c r="AD434" s="3">
        <v>-2.03028643461306</v>
      </c>
      <c r="AE434" s="3">
        <v>9.0935940376042499</v>
      </c>
      <c r="AF434" s="3">
        <v>8.7128444334660102</v>
      </c>
      <c r="AG434" s="3">
        <v>0</v>
      </c>
      <c r="AH434" s="2">
        <v>309139586</v>
      </c>
      <c r="AI434" s="3">
        <v>2.78164429473685</v>
      </c>
      <c r="AJ434" s="3">
        <v>11.130685438854099</v>
      </c>
      <c r="AL434">
        <f t="shared" si="6"/>
        <v>1</v>
      </c>
    </row>
    <row r="435" spans="1:38" ht="14.45" customHeight="1" x14ac:dyDescent="0.25">
      <c r="A435">
        <v>11154</v>
      </c>
      <c r="B435" s="1">
        <v>45930</v>
      </c>
      <c r="C435">
        <v>1</v>
      </c>
      <c r="D435" s="16" t="s">
        <v>504</v>
      </c>
      <c r="E435" t="s">
        <v>73</v>
      </c>
      <c r="F435" s="6">
        <v>11224</v>
      </c>
      <c r="G435" s="6">
        <v>34</v>
      </c>
      <c r="H435" s="6">
        <v>5</v>
      </c>
      <c r="I435" s="2">
        <v>122184425</v>
      </c>
      <c r="J435" s="2">
        <v>5438023</v>
      </c>
      <c r="K435" s="2">
        <v>163524790</v>
      </c>
      <c r="L435" s="2">
        <v>904764</v>
      </c>
      <c r="M435" s="2">
        <v>143311335</v>
      </c>
      <c r="N435" s="2">
        <v>134830961</v>
      </c>
      <c r="O435" s="2">
        <v>8480374</v>
      </c>
      <c r="P435" s="2">
        <v>17128480</v>
      </c>
      <c r="Q435" s="5">
        <v>0.1047</v>
      </c>
      <c r="R435" t="s">
        <v>42</v>
      </c>
      <c r="S435" s="3">
        <v>0.73771811601164605</v>
      </c>
      <c r="T435" s="3">
        <v>4.0643582745670104</v>
      </c>
      <c r="U435" s="3">
        <v>0.76946986928421801</v>
      </c>
      <c r="V435" s="3">
        <v>1.6930414821692701</v>
      </c>
      <c r="W435" s="3">
        <v>0.61261326883520495</v>
      </c>
      <c r="X435" s="3">
        <v>0.66152130273559795</v>
      </c>
      <c r="Y435" s="3">
        <v>12.0771545402744</v>
      </c>
      <c r="Z435" s="3">
        <v>2.06696682951435</v>
      </c>
      <c r="AA435" s="3">
        <v>28.865672844292099</v>
      </c>
      <c r="AB435" s="3">
        <v>31.748427180929099</v>
      </c>
      <c r="AC435" s="3">
        <v>18.3524381838374</v>
      </c>
      <c r="AD435" s="3">
        <v>0</v>
      </c>
      <c r="AE435" s="3">
        <v>5.1859867852452197</v>
      </c>
      <c r="AF435" s="3">
        <v>0</v>
      </c>
      <c r="AG435" s="3">
        <v>-2.0182759941337499E-2</v>
      </c>
      <c r="AH435" s="2">
        <v>13000000</v>
      </c>
      <c r="AI435" s="3">
        <v>0</v>
      </c>
      <c r="AJ435" s="3">
        <v>0</v>
      </c>
      <c r="AL435">
        <f t="shared" si="6"/>
        <v>1</v>
      </c>
    </row>
    <row r="436" spans="1:38" ht="14.45" customHeight="1" x14ac:dyDescent="0.25">
      <c r="A436">
        <v>68629</v>
      </c>
      <c r="B436" s="1">
        <v>45930</v>
      </c>
      <c r="C436">
        <v>2</v>
      </c>
      <c r="D436" s="16" t="s">
        <v>505</v>
      </c>
      <c r="E436" t="s">
        <v>47</v>
      </c>
      <c r="F436" s="6">
        <v>18776</v>
      </c>
      <c r="G436" s="6">
        <v>65</v>
      </c>
      <c r="H436" s="6">
        <v>0</v>
      </c>
      <c r="I436" s="2">
        <v>202493156</v>
      </c>
      <c r="J436" s="2">
        <v>0</v>
      </c>
      <c r="K436" s="2">
        <v>253816670</v>
      </c>
      <c r="L436" s="2">
        <v>2318403</v>
      </c>
      <c r="M436" s="2">
        <v>219804665</v>
      </c>
      <c r="N436" s="2">
        <v>210246284</v>
      </c>
      <c r="O436" s="2">
        <v>9558381</v>
      </c>
      <c r="P436" s="2">
        <v>33056384</v>
      </c>
      <c r="Q436" s="5">
        <v>0.13020000000000001</v>
      </c>
      <c r="R436" t="s">
        <v>42</v>
      </c>
      <c r="S436" s="3">
        <v>1.21788848620542</v>
      </c>
      <c r="T436" s="3">
        <v>3.95670150427866</v>
      </c>
      <c r="U436" s="3">
        <v>0.75912921747868201</v>
      </c>
      <c r="V436" s="3">
        <v>0.403155354050583</v>
      </c>
      <c r="W436" s="3">
        <v>4.7839147709268802E-2</v>
      </c>
      <c r="X436" s="3">
        <v>1.0199026183383699</v>
      </c>
      <c r="Y436" s="3">
        <v>2.4696046609332698</v>
      </c>
      <c r="Z436" s="3">
        <v>1.9177868940535101</v>
      </c>
      <c r="AA436" s="3">
        <v>0</v>
      </c>
      <c r="AB436" s="3">
        <v>0</v>
      </c>
      <c r="AC436" s="3">
        <v>11.5918430416726</v>
      </c>
      <c r="AD436" s="3">
        <v>5.5974059352650297E-2</v>
      </c>
      <c r="AE436" s="3">
        <v>3.7658602171401898</v>
      </c>
      <c r="AF436" s="3">
        <v>0</v>
      </c>
      <c r="AG436" s="3">
        <v>0</v>
      </c>
      <c r="AH436" s="2">
        <v>69652500</v>
      </c>
      <c r="AI436" s="3">
        <v>7.25306191990025E-2</v>
      </c>
      <c r="AJ436" s="3">
        <v>7.25306191990025E-2</v>
      </c>
      <c r="AL436">
        <f t="shared" si="6"/>
        <v>1</v>
      </c>
    </row>
    <row r="437" spans="1:38" ht="14.45" customHeight="1" x14ac:dyDescent="0.25">
      <c r="A437">
        <v>63519</v>
      </c>
      <c r="B437" s="1">
        <v>45930</v>
      </c>
      <c r="C437">
        <v>2</v>
      </c>
      <c r="D437" s="16" t="s">
        <v>506</v>
      </c>
      <c r="E437" t="s">
        <v>132</v>
      </c>
      <c r="F437" s="6">
        <v>2969</v>
      </c>
      <c r="G437" s="6">
        <v>7</v>
      </c>
      <c r="H437" s="6">
        <v>0</v>
      </c>
      <c r="I437" s="2">
        <v>22797925</v>
      </c>
      <c r="J437" s="2">
        <v>0</v>
      </c>
      <c r="K437" s="2">
        <v>29410099</v>
      </c>
      <c r="L437" s="2">
        <v>-396919</v>
      </c>
      <c r="M437" s="2">
        <v>25498949</v>
      </c>
      <c r="N437" s="2">
        <v>23071737</v>
      </c>
      <c r="O437" s="2">
        <v>2427212</v>
      </c>
      <c r="P437" s="2">
        <v>3700965</v>
      </c>
      <c r="Q437" s="5">
        <v>0.1255</v>
      </c>
      <c r="R437" t="s">
        <v>42</v>
      </c>
      <c r="S437" s="3">
        <v>-1.7994680444065601</v>
      </c>
      <c r="T437" s="3">
        <v>3.69451323506255</v>
      </c>
      <c r="U437" s="3">
        <v>1.3053586014373399</v>
      </c>
      <c r="V437" s="3">
        <v>0.33524542255490403</v>
      </c>
      <c r="W437" s="3">
        <v>5.0241414514698199E-2</v>
      </c>
      <c r="X437" s="3">
        <v>1.0794491165314399</v>
      </c>
      <c r="Y437" s="3">
        <v>2.0651100456232401</v>
      </c>
      <c r="Z437" s="3">
        <v>1.5673749954403799</v>
      </c>
      <c r="AA437" s="3">
        <v>0</v>
      </c>
      <c r="AB437" s="3">
        <v>0</v>
      </c>
      <c r="AC437" s="3">
        <v>5.8189161484971503</v>
      </c>
      <c r="AD437" s="3">
        <v>0</v>
      </c>
      <c r="AE437" s="3">
        <v>8.2529881997337</v>
      </c>
      <c r="AF437" s="3">
        <v>0</v>
      </c>
      <c r="AG437" s="3">
        <v>-2.9505818077177198E-2</v>
      </c>
      <c r="AH437" s="2">
        <v>6000000</v>
      </c>
      <c r="AI437" s="3">
        <v>1.10327982026309</v>
      </c>
      <c r="AJ437" s="3">
        <v>1.10327982026309</v>
      </c>
      <c r="AL437">
        <f t="shared" si="6"/>
        <v>0</v>
      </c>
    </row>
    <row r="438" spans="1:38" ht="14.45" customHeight="1" x14ac:dyDescent="0.25">
      <c r="A438">
        <v>64644</v>
      </c>
      <c r="B438" s="1">
        <v>45930</v>
      </c>
      <c r="C438">
        <v>2</v>
      </c>
      <c r="D438" s="16" t="s">
        <v>506</v>
      </c>
      <c r="E438" t="s">
        <v>139</v>
      </c>
      <c r="F438" s="6">
        <v>768</v>
      </c>
      <c r="G438" s="6">
        <v>3</v>
      </c>
      <c r="H438" s="6">
        <v>0</v>
      </c>
      <c r="I438" s="2">
        <v>3839377</v>
      </c>
      <c r="J438" s="2">
        <v>0</v>
      </c>
      <c r="K438" s="2">
        <v>9669920</v>
      </c>
      <c r="L438" s="2">
        <v>72101</v>
      </c>
      <c r="M438" s="2">
        <v>7794814</v>
      </c>
      <c r="N438" s="2">
        <v>7657333</v>
      </c>
      <c r="O438" s="2">
        <v>137481</v>
      </c>
      <c r="P438" s="2">
        <v>1584599</v>
      </c>
      <c r="Q438" s="5">
        <v>0.16389999999999999</v>
      </c>
      <c r="R438" t="s">
        <v>42</v>
      </c>
      <c r="S438" s="3">
        <v>0.99416196480081198</v>
      </c>
      <c r="T438" s="3">
        <v>4.2029165356762697</v>
      </c>
      <c r="U438" s="3">
        <v>0.78845155138267398</v>
      </c>
      <c r="V438" s="3">
        <v>0.45192227801541801</v>
      </c>
      <c r="W438" s="3">
        <v>0.45192227801541801</v>
      </c>
      <c r="X438" s="3">
        <v>0.94028275941643702</v>
      </c>
      <c r="Y438" s="3">
        <v>1.0949773412705699</v>
      </c>
      <c r="Z438" s="3">
        <v>0.16193371319810199</v>
      </c>
      <c r="AA438" s="3">
        <v>0</v>
      </c>
      <c r="AB438" s="3">
        <v>0</v>
      </c>
      <c r="AC438" s="3">
        <v>38.9147686847461</v>
      </c>
      <c r="AD438" s="3">
        <v>0</v>
      </c>
      <c r="AE438" s="3">
        <v>1.4217387527508001</v>
      </c>
      <c r="AF438" s="3">
        <v>0</v>
      </c>
      <c r="AG438" s="3">
        <v>0</v>
      </c>
      <c r="AH438" s="2">
        <v>1000000</v>
      </c>
      <c r="AI438" s="3">
        <v>0</v>
      </c>
      <c r="AJ438" s="3">
        <v>0</v>
      </c>
      <c r="AL438">
        <f t="shared" si="6"/>
        <v>1</v>
      </c>
    </row>
    <row r="439" spans="1:38" ht="14.45" customHeight="1" x14ac:dyDescent="0.25">
      <c r="A439">
        <v>68280</v>
      </c>
      <c r="B439" s="1">
        <v>45930</v>
      </c>
      <c r="C439">
        <v>2</v>
      </c>
      <c r="D439" s="16" t="s">
        <v>507</v>
      </c>
      <c r="E439" t="s">
        <v>190</v>
      </c>
      <c r="F439" s="6">
        <v>4504</v>
      </c>
      <c r="G439" s="6">
        <v>11</v>
      </c>
      <c r="H439" s="6">
        <v>1</v>
      </c>
      <c r="I439" s="2">
        <v>39582120</v>
      </c>
      <c r="J439" s="2">
        <v>0</v>
      </c>
      <c r="K439" s="2">
        <v>55624606</v>
      </c>
      <c r="L439" s="2">
        <v>274414</v>
      </c>
      <c r="M439" s="2">
        <v>48250952</v>
      </c>
      <c r="N439" s="2">
        <v>46430738</v>
      </c>
      <c r="O439" s="2">
        <v>1820214</v>
      </c>
      <c r="P439" s="2">
        <v>7288355</v>
      </c>
      <c r="Q439" s="5">
        <v>0.13100000000000001</v>
      </c>
      <c r="R439" t="s">
        <v>42</v>
      </c>
      <c r="S439" s="3">
        <v>0.65777604489159602</v>
      </c>
      <c r="T439" s="3">
        <v>4.0957102090155297</v>
      </c>
      <c r="U439" s="3">
        <v>0.71407583066102598</v>
      </c>
      <c r="V439" s="3">
        <v>2.7530107028122801</v>
      </c>
      <c r="W439" s="3">
        <v>2.0630552380721401</v>
      </c>
      <c r="X439" s="3">
        <v>1.3856913171906899</v>
      </c>
      <c r="Y439" s="3">
        <v>14.951247572326</v>
      </c>
      <c r="Z439" s="3">
        <v>3.1093024420462498</v>
      </c>
      <c r="AA439" s="3">
        <v>0</v>
      </c>
      <c r="AB439" s="3">
        <v>0</v>
      </c>
      <c r="AC439" s="3">
        <v>16.3759164424464</v>
      </c>
      <c r="AD439" s="3">
        <v>-0.1126042845059</v>
      </c>
      <c r="AE439" s="3">
        <v>3.2723180097671198</v>
      </c>
      <c r="AF439" s="3">
        <v>0</v>
      </c>
      <c r="AG439" s="3">
        <v>0</v>
      </c>
      <c r="AH439" s="2">
        <v>2700000</v>
      </c>
      <c r="AI439" s="3">
        <v>0.27441034362349298</v>
      </c>
      <c r="AJ439" s="3">
        <v>0.27441034362349298</v>
      </c>
      <c r="AL439">
        <f t="shared" si="6"/>
        <v>1</v>
      </c>
    </row>
    <row r="440" spans="1:38" ht="14.45" customHeight="1" x14ac:dyDescent="0.25">
      <c r="A440">
        <v>12906</v>
      </c>
      <c r="B440" s="1">
        <v>45930</v>
      </c>
      <c r="C440">
        <v>1</v>
      </c>
      <c r="D440" s="16" t="s">
        <v>508</v>
      </c>
      <c r="E440" t="s">
        <v>84</v>
      </c>
      <c r="F440" s="6">
        <v>1146</v>
      </c>
      <c r="G440" s="6">
        <v>5</v>
      </c>
      <c r="H440" s="6">
        <v>1</v>
      </c>
      <c r="I440" s="2">
        <v>8701052</v>
      </c>
      <c r="J440" s="2">
        <v>0</v>
      </c>
      <c r="K440" s="2">
        <v>18841790</v>
      </c>
      <c r="L440" s="2">
        <v>67642</v>
      </c>
      <c r="M440" s="2">
        <v>15729167</v>
      </c>
      <c r="N440" s="2">
        <v>14826600</v>
      </c>
      <c r="O440" s="2">
        <v>902567</v>
      </c>
      <c r="P440" s="2">
        <v>2872592</v>
      </c>
      <c r="Q440" s="5">
        <v>0.1525</v>
      </c>
      <c r="R440" t="s">
        <v>42</v>
      </c>
      <c r="S440" s="3">
        <v>0.478666481970839</v>
      </c>
      <c r="T440" s="3">
        <v>3.21060083286496</v>
      </c>
      <c r="U440" s="3">
        <v>0.853636102451512</v>
      </c>
      <c r="V440" s="3">
        <v>5.0407697827802897E-2</v>
      </c>
      <c r="W440" s="3">
        <v>5.0407697827802897E-2</v>
      </c>
      <c r="X440" s="3">
        <v>0.36713951370477999</v>
      </c>
      <c r="Y440" s="3">
        <v>0.15268440488590099</v>
      </c>
      <c r="Z440" s="3">
        <v>-0.10370425037736</v>
      </c>
      <c r="AA440" s="3">
        <v>0</v>
      </c>
      <c r="AB440" s="3">
        <v>0</v>
      </c>
      <c r="AC440" s="3">
        <v>26.922017494091602</v>
      </c>
      <c r="AD440" s="3">
        <v>0</v>
      </c>
      <c r="AE440" s="3">
        <v>4.7902402054157296</v>
      </c>
      <c r="AF440" s="3">
        <v>0</v>
      </c>
      <c r="AG440" s="3">
        <v>3.2270506915009198E-2</v>
      </c>
      <c r="AH440" s="2">
        <v>3595000</v>
      </c>
      <c r="AI440" s="3">
        <v>0</v>
      </c>
      <c r="AJ440" s="3">
        <v>0</v>
      </c>
      <c r="AL440">
        <f t="shared" si="6"/>
        <v>1</v>
      </c>
    </row>
    <row r="441" spans="1:38" ht="14.45" customHeight="1" x14ac:dyDescent="0.25">
      <c r="A441">
        <v>12648</v>
      </c>
      <c r="B441" s="1">
        <v>45930</v>
      </c>
      <c r="C441">
        <v>1</v>
      </c>
      <c r="D441" s="16" t="s">
        <v>509</v>
      </c>
      <c r="E441" t="s">
        <v>114</v>
      </c>
      <c r="F441" s="6">
        <v>1851</v>
      </c>
      <c r="G441" s="6">
        <v>4</v>
      </c>
      <c r="H441" s="6">
        <v>0</v>
      </c>
      <c r="I441" s="2">
        <v>8292545</v>
      </c>
      <c r="J441" s="2">
        <v>0</v>
      </c>
      <c r="K441" s="2">
        <v>13779131</v>
      </c>
      <c r="L441" s="2">
        <v>86339</v>
      </c>
      <c r="M441" s="2">
        <v>11830279</v>
      </c>
      <c r="N441" s="2">
        <v>11431470</v>
      </c>
      <c r="O441" s="2">
        <v>398809</v>
      </c>
      <c r="P441" s="2">
        <v>1293402</v>
      </c>
      <c r="Q441" s="5">
        <v>9.3799999999999994E-2</v>
      </c>
      <c r="R441" t="s">
        <v>42</v>
      </c>
      <c r="S441" s="3">
        <v>0.83545665301147598</v>
      </c>
      <c r="T441" s="3">
        <v>4.0013070006616003</v>
      </c>
      <c r="U441" s="3">
        <v>0.83416532687017797</v>
      </c>
      <c r="V441" s="3">
        <v>5.3140260318153203</v>
      </c>
      <c r="W441" s="3">
        <v>2.6327984955161501</v>
      </c>
      <c r="X441" s="3">
        <v>1.1438104948480801</v>
      </c>
      <c r="Y441" s="3">
        <v>34.070459145725799</v>
      </c>
      <c r="Z441" s="3">
        <v>1.9587104396003701</v>
      </c>
      <c r="AA441" s="3">
        <v>0</v>
      </c>
      <c r="AB441" s="3">
        <v>0</v>
      </c>
      <c r="AC441" s="3">
        <v>36.7822252361197</v>
      </c>
      <c r="AD441" s="3">
        <v>0</v>
      </c>
      <c r="AE441" s="3">
        <v>2.89429718027937</v>
      </c>
      <c r="AF441" s="3">
        <v>0</v>
      </c>
      <c r="AG441" s="3">
        <v>0</v>
      </c>
      <c r="AH441" s="2">
        <v>700000</v>
      </c>
      <c r="AI441" s="3">
        <v>3.8657741367339802</v>
      </c>
      <c r="AJ441" s="3">
        <v>3.8657741367339802</v>
      </c>
      <c r="AL441">
        <f t="shared" si="6"/>
        <v>1</v>
      </c>
    </row>
    <row r="442" spans="1:38" ht="14.45" customHeight="1" x14ac:dyDescent="0.25">
      <c r="A442">
        <v>64777</v>
      </c>
      <c r="B442" s="1">
        <v>45930</v>
      </c>
      <c r="C442">
        <v>2</v>
      </c>
      <c r="D442" s="16" t="s">
        <v>510</v>
      </c>
      <c r="E442" t="s">
        <v>119</v>
      </c>
      <c r="F442" s="6">
        <v>730</v>
      </c>
      <c r="G442" s="6">
        <v>0</v>
      </c>
      <c r="H442" s="6">
        <v>1</v>
      </c>
      <c r="I442" s="2">
        <v>603182</v>
      </c>
      <c r="J442" s="2">
        <v>0</v>
      </c>
      <c r="K442" s="2">
        <v>1219174</v>
      </c>
      <c r="L442" s="2">
        <v>834</v>
      </c>
      <c r="M442" s="2">
        <v>1071225</v>
      </c>
      <c r="N442" s="2">
        <v>1071225</v>
      </c>
      <c r="O442" s="2">
        <v>0</v>
      </c>
      <c r="P442" s="2">
        <v>146741</v>
      </c>
      <c r="Q442" s="5">
        <v>0.12039999999999999</v>
      </c>
      <c r="R442" t="s">
        <v>42</v>
      </c>
      <c r="S442" s="3">
        <v>9.1209294161456803E-2</v>
      </c>
      <c r="T442" s="3">
        <v>5.4176570913312299</v>
      </c>
      <c r="U442" s="3">
        <v>0.94644515321571299</v>
      </c>
      <c r="V442" s="3">
        <v>2.8225311763282099</v>
      </c>
      <c r="W442" s="3">
        <v>2.8225311763282099</v>
      </c>
      <c r="X442" s="3">
        <v>1.7855307353336101</v>
      </c>
      <c r="Y442" s="3">
        <v>11.6020744032002</v>
      </c>
      <c r="Z442" s="3">
        <v>0</v>
      </c>
      <c r="AA442" s="3">
        <v>0</v>
      </c>
      <c r="AB442" s="3">
        <v>0</v>
      </c>
      <c r="AC442" s="3">
        <v>48.590357077824798</v>
      </c>
      <c r="AD442" s="3">
        <v>0</v>
      </c>
      <c r="AE442" s="3">
        <v>0</v>
      </c>
      <c r="AF442" s="3">
        <v>0</v>
      </c>
      <c r="AG442" s="3">
        <v>0</v>
      </c>
      <c r="AH442" s="2">
        <v>0</v>
      </c>
      <c r="AI442" s="3">
        <v>0</v>
      </c>
      <c r="AJ442" s="3">
        <v>0</v>
      </c>
      <c r="AL442">
        <f t="shared" si="6"/>
        <v>1</v>
      </c>
    </row>
    <row r="443" spans="1:38" ht="14.45" customHeight="1" x14ac:dyDescent="0.25">
      <c r="A443">
        <v>2874</v>
      </c>
      <c r="B443" s="1">
        <v>45930</v>
      </c>
      <c r="C443">
        <v>1</v>
      </c>
      <c r="D443" s="16" t="s">
        <v>511</v>
      </c>
      <c r="E443" t="s">
        <v>317</v>
      </c>
      <c r="F443" s="6">
        <v>11724</v>
      </c>
      <c r="G443" s="6">
        <v>62</v>
      </c>
      <c r="H443" s="6">
        <v>2</v>
      </c>
      <c r="I443" s="2">
        <v>120718562</v>
      </c>
      <c r="J443" s="2">
        <v>0</v>
      </c>
      <c r="K443" s="2">
        <v>203702272</v>
      </c>
      <c r="L443" s="2">
        <v>1666856</v>
      </c>
      <c r="M443" s="2">
        <v>174562351</v>
      </c>
      <c r="N443" s="2">
        <v>155256376</v>
      </c>
      <c r="O443" s="2">
        <v>19305975</v>
      </c>
      <c r="P443" s="2">
        <v>18270742</v>
      </c>
      <c r="Q443" s="5">
        <v>8.9700000000000002E-2</v>
      </c>
      <c r="R443" t="s">
        <v>42</v>
      </c>
      <c r="S443" s="3">
        <v>1.0910406864125</v>
      </c>
      <c r="T443" s="3">
        <v>3.6086882722643399</v>
      </c>
      <c r="U443" s="3">
        <v>0.80772650645551902</v>
      </c>
      <c r="V443" s="3">
        <v>1.4052611064071501</v>
      </c>
      <c r="W443" s="3">
        <v>0.76878152342470796</v>
      </c>
      <c r="X443" s="3">
        <v>0.77130557602235195</v>
      </c>
      <c r="Y443" s="3">
        <v>9.2848500624659902</v>
      </c>
      <c r="Z443" s="3">
        <v>1.2727945039123201</v>
      </c>
      <c r="AA443" s="3">
        <v>0</v>
      </c>
      <c r="AB443" s="3">
        <v>0</v>
      </c>
      <c r="AC443" s="3">
        <v>14.758648347329199</v>
      </c>
      <c r="AD443" s="3">
        <v>-11.8641705958083</v>
      </c>
      <c r="AE443" s="3">
        <v>9.4775452479980196</v>
      </c>
      <c r="AF443" s="3">
        <v>0.122800299448796</v>
      </c>
      <c r="AG443" s="3">
        <v>6.0205546113014999E-3</v>
      </c>
      <c r="AH443" s="2">
        <v>18984083</v>
      </c>
      <c r="AI443" s="3">
        <v>10.9683558554984</v>
      </c>
      <c r="AJ443" s="3">
        <v>25.9877020867571</v>
      </c>
      <c r="AL443">
        <f t="shared" si="6"/>
        <v>1</v>
      </c>
    </row>
    <row r="444" spans="1:38" ht="14.45" customHeight="1" x14ac:dyDescent="0.25">
      <c r="A444">
        <v>60801</v>
      </c>
      <c r="B444" s="1">
        <v>45930</v>
      </c>
      <c r="C444">
        <v>2</v>
      </c>
      <c r="D444" s="16" t="s">
        <v>512</v>
      </c>
      <c r="E444" t="s">
        <v>71</v>
      </c>
      <c r="F444" s="6">
        <v>53604</v>
      </c>
      <c r="G444" s="6">
        <v>118</v>
      </c>
      <c r="H444" s="6">
        <v>0</v>
      </c>
      <c r="I444" s="2">
        <v>761638700</v>
      </c>
      <c r="J444" s="2">
        <v>177897810</v>
      </c>
      <c r="K444" s="2">
        <v>1142571451</v>
      </c>
      <c r="L444" s="2">
        <v>1791272</v>
      </c>
      <c r="M444" s="2">
        <v>1045392138</v>
      </c>
      <c r="N444" s="2">
        <v>954965937</v>
      </c>
      <c r="O444" s="2">
        <v>90426201</v>
      </c>
      <c r="P444" s="2">
        <v>104733039</v>
      </c>
      <c r="Q444" s="5">
        <v>9.1600000000000001E-2</v>
      </c>
      <c r="R444" t="s">
        <v>42</v>
      </c>
      <c r="S444" s="3">
        <v>0.20903398772797299</v>
      </c>
      <c r="T444" s="3">
        <v>2.8088286853814202</v>
      </c>
      <c r="U444" s="3">
        <v>0.95893820679138297</v>
      </c>
      <c r="V444" s="3">
        <v>0.56949338314872899</v>
      </c>
      <c r="W444" s="3">
        <v>0.23469566344252199</v>
      </c>
      <c r="X444" s="3">
        <v>0.71979443796645304</v>
      </c>
      <c r="Y444" s="3">
        <v>4.1414648533210201</v>
      </c>
      <c r="Z444" s="3">
        <v>5.9024774407625102</v>
      </c>
      <c r="AA444" s="3">
        <v>169.85834813787801</v>
      </c>
      <c r="AB444" s="3">
        <v>169.85834813787801</v>
      </c>
      <c r="AC444" s="3">
        <v>9.3863244969176094</v>
      </c>
      <c r="AD444" s="3">
        <v>-18.849601031819599</v>
      </c>
      <c r="AE444" s="3">
        <v>7.9142709999324099</v>
      </c>
      <c r="AF444" s="3">
        <v>0</v>
      </c>
      <c r="AG444" s="3">
        <v>0</v>
      </c>
      <c r="AH444" s="2">
        <v>460672016</v>
      </c>
      <c r="AI444" s="3">
        <v>0.119351067431548</v>
      </c>
      <c r="AJ444" s="3">
        <v>0.25846285239560401</v>
      </c>
      <c r="AL444">
        <f t="shared" si="6"/>
        <v>1</v>
      </c>
    </row>
    <row r="445" spans="1:38" ht="14.45" customHeight="1" x14ac:dyDescent="0.25">
      <c r="A445">
        <v>9146</v>
      </c>
      <c r="B445" s="1">
        <v>45930</v>
      </c>
      <c r="C445">
        <v>1</v>
      </c>
      <c r="D445" s="16" t="s">
        <v>513</v>
      </c>
      <c r="E445" t="s">
        <v>41</v>
      </c>
      <c r="F445" s="6">
        <v>3704</v>
      </c>
      <c r="G445" s="6">
        <v>12</v>
      </c>
      <c r="H445" s="6">
        <v>0</v>
      </c>
      <c r="I445" s="2">
        <v>18591332</v>
      </c>
      <c r="J445" s="2">
        <v>0</v>
      </c>
      <c r="K445" s="2">
        <v>80578833</v>
      </c>
      <c r="L445" s="2">
        <v>150796</v>
      </c>
      <c r="M445" s="2">
        <v>64575353</v>
      </c>
      <c r="N445" s="2">
        <v>57719015</v>
      </c>
      <c r="O445" s="2">
        <v>6856338</v>
      </c>
      <c r="P445" s="2">
        <v>17578455</v>
      </c>
      <c r="Q445" s="5">
        <v>0.21809999999999999</v>
      </c>
      <c r="R445" t="s">
        <v>42</v>
      </c>
      <c r="S445" s="3">
        <v>0.24952127729789</v>
      </c>
      <c r="T445" s="3">
        <v>1.7678505387802399</v>
      </c>
      <c r="U445" s="3">
        <v>0.86771368217151301</v>
      </c>
      <c r="V445" s="3">
        <v>0.14230825419071599</v>
      </c>
      <c r="W445" s="3">
        <v>0.105613734400526</v>
      </c>
      <c r="X445" s="3">
        <v>0.21884392145759099</v>
      </c>
      <c r="Y445" s="3">
        <v>0.150508107794456</v>
      </c>
      <c r="Z445" s="3">
        <v>0.11688171685168</v>
      </c>
      <c r="AA445" s="3">
        <v>0</v>
      </c>
      <c r="AB445" s="3">
        <v>0</v>
      </c>
      <c r="AC445" s="3">
        <v>26.7135799794966</v>
      </c>
      <c r="AD445" s="3">
        <v>-4.4892454996755999</v>
      </c>
      <c r="AE445" s="3">
        <v>8.5088574067584197</v>
      </c>
      <c r="AF445" s="3">
        <v>0</v>
      </c>
      <c r="AG445" s="3">
        <v>-0.235942237244399</v>
      </c>
      <c r="AH445" s="2">
        <v>7800000</v>
      </c>
      <c r="AI445" s="3">
        <v>0</v>
      </c>
      <c r="AJ445" s="3">
        <v>0</v>
      </c>
      <c r="AL445">
        <f t="shared" si="6"/>
        <v>1</v>
      </c>
    </row>
    <row r="446" spans="1:38" ht="14.45" customHeight="1" x14ac:dyDescent="0.25">
      <c r="A446">
        <v>1199</v>
      </c>
      <c r="B446" s="1">
        <v>45930</v>
      </c>
      <c r="C446">
        <v>1</v>
      </c>
      <c r="D446" s="16" t="s">
        <v>514</v>
      </c>
      <c r="E446" t="s">
        <v>88</v>
      </c>
      <c r="F446" s="6">
        <v>46644</v>
      </c>
      <c r="G446" s="6">
        <v>102</v>
      </c>
      <c r="H446" s="6">
        <v>6</v>
      </c>
      <c r="I446" s="2">
        <v>538205445</v>
      </c>
      <c r="J446" s="2">
        <v>0</v>
      </c>
      <c r="K446" s="2">
        <v>709446098</v>
      </c>
      <c r="L446" s="2">
        <v>2364360</v>
      </c>
      <c r="M446" s="2">
        <v>603190648</v>
      </c>
      <c r="N446" s="2">
        <v>538490809</v>
      </c>
      <c r="O446" s="2">
        <v>64699839</v>
      </c>
      <c r="P446" s="2">
        <v>72147889</v>
      </c>
      <c r="Q446" s="5">
        <v>0.1016</v>
      </c>
      <c r="R446" t="s">
        <v>42</v>
      </c>
      <c r="S446" s="3">
        <v>0.44435793062886098</v>
      </c>
      <c r="T446" s="3">
        <v>2.73742271913471</v>
      </c>
      <c r="U446" s="3">
        <v>0.81487613563408801</v>
      </c>
      <c r="V446" s="3">
        <v>0.71875118245970204</v>
      </c>
      <c r="W446" s="3">
        <v>0.46030526502755797</v>
      </c>
      <c r="X446" s="3">
        <v>0.44659488719962698</v>
      </c>
      <c r="Y446" s="3">
        <v>5.3617064249793902</v>
      </c>
      <c r="Z446" s="3">
        <v>0.95970929932544502</v>
      </c>
      <c r="AA446" s="3">
        <v>0</v>
      </c>
      <c r="AB446" s="3">
        <v>0</v>
      </c>
      <c r="AC446" s="3">
        <v>13.7305567363907</v>
      </c>
      <c r="AD446" s="3">
        <v>-0.912678124234515</v>
      </c>
      <c r="AE446" s="3">
        <v>9.1197681095710195</v>
      </c>
      <c r="AF446" s="3">
        <v>4.2991285858055397</v>
      </c>
      <c r="AG446" s="3">
        <v>0.17883128915940999</v>
      </c>
      <c r="AH446" s="2">
        <v>150561578</v>
      </c>
      <c r="AI446" s="3">
        <v>2.7720838789891698E-2</v>
      </c>
      <c r="AJ446" s="3">
        <v>0.106360700310996</v>
      </c>
      <c r="AL446">
        <f t="shared" si="6"/>
        <v>1</v>
      </c>
    </row>
    <row r="447" spans="1:38" ht="14.45" customHeight="1" x14ac:dyDescent="0.25">
      <c r="A447">
        <v>62604</v>
      </c>
      <c r="B447" s="1">
        <v>45930</v>
      </c>
      <c r="C447">
        <v>2</v>
      </c>
      <c r="D447" s="16" t="s">
        <v>515</v>
      </c>
      <c r="E447" t="s">
        <v>190</v>
      </c>
      <c r="F447" s="6">
        <v>1541705</v>
      </c>
      <c r="G447" s="6">
        <v>3220</v>
      </c>
      <c r="H447" s="6">
        <v>89</v>
      </c>
      <c r="I447" s="2">
        <v>20212736959</v>
      </c>
      <c r="J447" s="2">
        <v>3118085495</v>
      </c>
      <c r="K447" s="2">
        <v>28897413913</v>
      </c>
      <c r="L447" s="2">
        <v>121245468</v>
      </c>
      <c r="M447" s="2">
        <v>25456358741</v>
      </c>
      <c r="N447" s="2">
        <v>23405632255</v>
      </c>
      <c r="O447" s="2">
        <v>2050726486</v>
      </c>
      <c r="P447" s="2">
        <v>3598875970</v>
      </c>
      <c r="Q447" s="5">
        <v>0.1245</v>
      </c>
      <c r="R447" t="s">
        <v>42</v>
      </c>
      <c r="S447" s="3">
        <v>0.55942938176649104</v>
      </c>
      <c r="T447" s="3">
        <v>3.76748714127516</v>
      </c>
      <c r="U447" s="3">
        <v>0.76663607759640795</v>
      </c>
      <c r="V447" s="3">
        <v>0.78977971822326498</v>
      </c>
      <c r="W447" s="3">
        <v>0.387606815241888</v>
      </c>
      <c r="X447" s="3">
        <v>1.2107391863675001</v>
      </c>
      <c r="Y447" s="3">
        <v>4.4357209954084604</v>
      </c>
      <c r="Z447" s="3">
        <v>2.70729568932602</v>
      </c>
      <c r="AA447" s="3">
        <v>86.500663177897707</v>
      </c>
      <c r="AB447" s="3">
        <v>86.640537795471701</v>
      </c>
      <c r="AC447" s="3">
        <v>12.540828255118299</v>
      </c>
      <c r="AD447" s="3">
        <v>-16.238003111843799</v>
      </c>
      <c r="AE447" s="3">
        <v>7.0965744276426301</v>
      </c>
      <c r="AF447" s="3">
        <v>0.77496501131284501</v>
      </c>
      <c r="AG447" s="3">
        <v>0</v>
      </c>
      <c r="AH447" s="2">
        <v>5891496758</v>
      </c>
      <c r="AI447" s="3">
        <v>0.50798483060809696</v>
      </c>
      <c r="AJ447" s="3">
        <v>0.455185456141185</v>
      </c>
      <c r="AL447">
        <f t="shared" si="6"/>
        <v>1</v>
      </c>
    </row>
    <row r="448" spans="1:38" ht="14.45" customHeight="1" x14ac:dyDescent="0.25">
      <c r="A448">
        <v>82504</v>
      </c>
      <c r="B448" s="1">
        <v>45930</v>
      </c>
      <c r="C448">
        <v>3</v>
      </c>
      <c r="D448" s="16" t="s">
        <v>516</v>
      </c>
      <c r="E448" t="s">
        <v>155</v>
      </c>
      <c r="F448" s="6">
        <v>1012</v>
      </c>
      <c r="G448" s="6">
        <v>1</v>
      </c>
      <c r="H448" s="6">
        <v>2</v>
      </c>
      <c r="I448" s="2">
        <v>7586355</v>
      </c>
      <c r="J448" s="2">
        <v>0</v>
      </c>
      <c r="K448" s="2">
        <v>8930211</v>
      </c>
      <c r="L448" s="2">
        <v>35868</v>
      </c>
      <c r="M448" s="2">
        <v>7461868</v>
      </c>
      <c r="N448" s="2">
        <v>0</v>
      </c>
      <c r="O448" s="2">
        <v>0</v>
      </c>
      <c r="P448" s="2">
        <v>1400989</v>
      </c>
      <c r="Q448" s="5">
        <v>0.15690000000000001</v>
      </c>
      <c r="R448" t="s">
        <v>42</v>
      </c>
      <c r="S448" s="3">
        <v>0.53553045947066602</v>
      </c>
      <c r="T448" s="3">
        <v>2.6208861880941701</v>
      </c>
      <c r="U448" s="3">
        <v>0.678429172828384</v>
      </c>
      <c r="V448" s="3">
        <v>2.4001908690009901</v>
      </c>
      <c r="W448" s="3">
        <v>1.2509301238868999</v>
      </c>
      <c r="X448" s="3">
        <v>1.22715058812829</v>
      </c>
      <c r="Y448" s="3">
        <v>12.9970328103932</v>
      </c>
      <c r="Z448" s="3">
        <v>5.50411173820779</v>
      </c>
      <c r="AA448" s="3">
        <v>0</v>
      </c>
      <c r="AB448" s="3">
        <v>0</v>
      </c>
      <c r="AC448" s="3">
        <v>14.8337592471219</v>
      </c>
      <c r="AD448" s="3">
        <v>0</v>
      </c>
      <c r="AE448" s="3">
        <v>0</v>
      </c>
      <c r="AF448" s="3">
        <v>0</v>
      </c>
      <c r="AG448" s="3">
        <v>0</v>
      </c>
      <c r="AH448" s="2">
        <v>500000</v>
      </c>
      <c r="AI448" s="3">
        <v>0</v>
      </c>
      <c r="AJ448" s="3">
        <v>0</v>
      </c>
      <c r="AL448">
        <f t="shared" si="6"/>
        <v>1</v>
      </c>
    </row>
    <row r="449" spans="1:38" ht="14.45" customHeight="1" x14ac:dyDescent="0.25">
      <c r="A449">
        <v>10433</v>
      </c>
      <c r="B449" s="1">
        <v>45930</v>
      </c>
      <c r="C449">
        <v>1</v>
      </c>
      <c r="D449" s="16" t="s">
        <v>517</v>
      </c>
      <c r="E449" t="s">
        <v>71</v>
      </c>
      <c r="F449" s="6">
        <v>4261</v>
      </c>
      <c r="G449" s="6">
        <v>5</v>
      </c>
      <c r="H449" s="6">
        <v>0</v>
      </c>
      <c r="I449" s="2">
        <v>23610196</v>
      </c>
      <c r="J449" s="2">
        <v>0</v>
      </c>
      <c r="K449" s="2">
        <v>71754355</v>
      </c>
      <c r="L449" s="2">
        <v>405875</v>
      </c>
      <c r="M449" s="2">
        <v>55905699</v>
      </c>
      <c r="N449" s="2">
        <v>52482039</v>
      </c>
      <c r="O449" s="2">
        <v>3423660</v>
      </c>
      <c r="P449" s="2">
        <v>15420015</v>
      </c>
      <c r="Q449" s="5">
        <v>0.21490000000000001</v>
      </c>
      <c r="R449" t="s">
        <v>42</v>
      </c>
      <c r="S449" s="3">
        <v>0.75419347949914195</v>
      </c>
      <c r="T449" s="3">
        <v>2.4980783396352702</v>
      </c>
      <c r="U449" s="3">
        <v>0.671762040118699</v>
      </c>
      <c r="V449" s="3">
        <v>1.9488698865523999</v>
      </c>
      <c r="W449" s="3">
        <v>0.57012656735251199</v>
      </c>
      <c r="X449" s="3">
        <v>0.80015430621584005</v>
      </c>
      <c r="Y449" s="3">
        <v>2.98399190921669</v>
      </c>
      <c r="Z449" s="3">
        <v>1.18250857732629</v>
      </c>
      <c r="AA449" s="3">
        <v>0</v>
      </c>
      <c r="AB449" s="3">
        <v>0</v>
      </c>
      <c r="AC449" s="3">
        <v>21.519989971340401</v>
      </c>
      <c r="AD449" s="3">
        <v>0</v>
      </c>
      <c r="AE449" s="3">
        <v>4.7713619612356597</v>
      </c>
      <c r="AF449" s="3">
        <v>0</v>
      </c>
      <c r="AG449" s="3">
        <v>-8.0551153808864608</v>
      </c>
      <c r="AH449" s="2">
        <v>2700000</v>
      </c>
      <c r="AI449" s="3">
        <v>0</v>
      </c>
      <c r="AJ449" s="3">
        <v>0</v>
      </c>
      <c r="AL449">
        <f t="shared" si="6"/>
        <v>1</v>
      </c>
    </row>
    <row r="450" spans="1:38" ht="14.45" customHeight="1" x14ac:dyDescent="0.25">
      <c r="A450">
        <v>24304</v>
      </c>
      <c r="B450" s="1">
        <v>45930</v>
      </c>
      <c r="C450">
        <v>1</v>
      </c>
      <c r="D450" s="16" t="s">
        <v>518</v>
      </c>
      <c r="E450" t="s">
        <v>55</v>
      </c>
      <c r="F450" s="6">
        <v>27647</v>
      </c>
      <c r="G450" s="6">
        <v>104</v>
      </c>
      <c r="H450" s="6">
        <v>17</v>
      </c>
      <c r="I450" s="2">
        <v>156935046</v>
      </c>
      <c r="J450" s="2">
        <v>0</v>
      </c>
      <c r="K450" s="2">
        <v>254853028</v>
      </c>
      <c r="L450" s="2">
        <v>3081146</v>
      </c>
      <c r="M450" s="2">
        <v>194557077</v>
      </c>
      <c r="N450" s="2">
        <v>186202127</v>
      </c>
      <c r="O450" s="2">
        <v>8354950</v>
      </c>
      <c r="P450" s="2">
        <v>44986238</v>
      </c>
      <c r="Q450" s="5">
        <v>0.17649999999999999</v>
      </c>
      <c r="R450" t="s">
        <v>42</v>
      </c>
      <c r="S450" s="3">
        <v>1.6119858174361801</v>
      </c>
      <c r="T450" s="3">
        <v>4.4495742332975796</v>
      </c>
      <c r="U450" s="3">
        <v>0.75214337792847796</v>
      </c>
      <c r="V450" s="3">
        <v>2.81734329755764</v>
      </c>
      <c r="W450" s="3">
        <v>0.75449112876928703</v>
      </c>
      <c r="X450" s="3">
        <v>0.71801744015801305</v>
      </c>
      <c r="Y450" s="3">
        <v>9.8283368349227196</v>
      </c>
      <c r="Z450" s="3">
        <v>1.5131294152669501</v>
      </c>
      <c r="AA450" s="3">
        <v>0</v>
      </c>
      <c r="AB450" s="3">
        <v>0</v>
      </c>
      <c r="AC450" s="3">
        <v>11.5676534163055</v>
      </c>
      <c r="AD450" s="3">
        <v>0</v>
      </c>
      <c r="AE450" s="3">
        <v>3.2783404872866599</v>
      </c>
      <c r="AF450" s="3">
        <v>0</v>
      </c>
      <c r="AG450" s="3">
        <v>-10.118101006801201</v>
      </c>
      <c r="AH450" s="2">
        <v>23000000</v>
      </c>
      <c r="AI450" s="3">
        <v>0</v>
      </c>
      <c r="AJ450" s="3">
        <v>0</v>
      </c>
      <c r="AL450">
        <f t="shared" si="6"/>
        <v>1</v>
      </c>
    </row>
    <row r="451" spans="1:38" ht="14.45" customHeight="1" x14ac:dyDescent="0.25">
      <c r="A451">
        <v>9300</v>
      </c>
      <c r="B451" s="1">
        <v>45930</v>
      </c>
      <c r="C451">
        <v>1</v>
      </c>
      <c r="D451" s="16" t="s">
        <v>519</v>
      </c>
      <c r="E451" t="s">
        <v>80</v>
      </c>
      <c r="F451" s="6">
        <v>28766</v>
      </c>
      <c r="G451" s="6">
        <v>67</v>
      </c>
      <c r="H451" s="6">
        <v>3</v>
      </c>
      <c r="I451" s="2">
        <v>132783094</v>
      </c>
      <c r="J451" s="2">
        <v>0</v>
      </c>
      <c r="K451" s="2">
        <v>242094727</v>
      </c>
      <c r="L451" s="2">
        <v>2049376</v>
      </c>
      <c r="M451" s="2">
        <v>214605196</v>
      </c>
      <c r="N451" s="2">
        <v>207216615</v>
      </c>
      <c r="O451" s="2">
        <v>7388581</v>
      </c>
      <c r="P451" s="2">
        <v>26406982</v>
      </c>
      <c r="Q451" s="5">
        <v>0.1089</v>
      </c>
      <c r="R451" t="s">
        <v>42</v>
      </c>
      <c r="S451" s="3">
        <v>1.1286909744768301</v>
      </c>
      <c r="T451" s="3">
        <v>3.6103674960807099</v>
      </c>
      <c r="U451" s="3">
        <v>0.87565616211652597</v>
      </c>
      <c r="V451" s="3">
        <v>3.1475942261143599</v>
      </c>
      <c r="W451" s="3">
        <v>1.8774024048573501</v>
      </c>
      <c r="X451" s="3">
        <v>1.3793540614440001</v>
      </c>
      <c r="Y451" s="3">
        <v>15.8271513192988</v>
      </c>
      <c r="Z451" s="3">
        <v>3.5831470631517099</v>
      </c>
      <c r="AA451" s="3">
        <v>0</v>
      </c>
      <c r="AB451" s="3">
        <v>0</v>
      </c>
      <c r="AC451" s="3">
        <v>13.5165356162425</v>
      </c>
      <c r="AD451" s="3">
        <v>-9.7081294636395796</v>
      </c>
      <c r="AE451" s="3">
        <v>3.05193801267716</v>
      </c>
      <c r="AF451" s="3">
        <v>0</v>
      </c>
      <c r="AG451" s="3">
        <v>-7.5583608910704001</v>
      </c>
      <c r="AH451" s="2">
        <v>31175971</v>
      </c>
      <c r="AI451" s="3">
        <v>1.8934386367968901E-3</v>
      </c>
      <c r="AJ451" s="3">
        <v>8.3239349350864897E-2</v>
      </c>
      <c r="AL451">
        <f t="shared" si="6"/>
        <v>1</v>
      </c>
    </row>
    <row r="452" spans="1:38" ht="14.45" customHeight="1" x14ac:dyDescent="0.25">
      <c r="A452">
        <v>524</v>
      </c>
      <c r="B452" s="1">
        <v>45930</v>
      </c>
      <c r="C452">
        <v>1</v>
      </c>
      <c r="D452" s="16" t="s">
        <v>520</v>
      </c>
      <c r="E452" t="s">
        <v>90</v>
      </c>
      <c r="F452" s="6">
        <v>350</v>
      </c>
      <c r="G452" s="6">
        <v>0</v>
      </c>
      <c r="H452" s="6">
        <v>4</v>
      </c>
      <c r="I452" s="2">
        <v>1406432</v>
      </c>
      <c r="J452" s="2">
        <v>0</v>
      </c>
      <c r="K452" s="2">
        <v>2409061</v>
      </c>
      <c r="L452" s="2">
        <v>42343</v>
      </c>
      <c r="M452" s="2">
        <v>2010396</v>
      </c>
      <c r="N452" s="2">
        <v>2010396</v>
      </c>
      <c r="O452" s="2">
        <v>0</v>
      </c>
      <c r="P452" s="2">
        <v>398328</v>
      </c>
      <c r="Q452" s="5">
        <v>0.1653</v>
      </c>
      <c r="R452" t="s">
        <v>42</v>
      </c>
      <c r="S452" s="3">
        <v>2.3435410449687</v>
      </c>
      <c r="T452" s="3">
        <v>5.82074647895314</v>
      </c>
      <c r="U452" s="3">
        <v>0.59738135762439504</v>
      </c>
      <c r="V452" s="3">
        <v>0.96051568792518904</v>
      </c>
      <c r="W452" s="3">
        <v>0.96051568792518904</v>
      </c>
      <c r="X452" s="3">
        <v>0.18529157470819799</v>
      </c>
      <c r="Y452" s="3">
        <v>3.3914261613544601</v>
      </c>
      <c r="Z452" s="3">
        <v>0.50209877287059901</v>
      </c>
      <c r="AA452" s="3">
        <v>0</v>
      </c>
      <c r="AB452" s="3">
        <v>0</v>
      </c>
      <c r="AC452" s="3">
        <v>22.791245219610499</v>
      </c>
      <c r="AD452" s="3">
        <v>0</v>
      </c>
      <c r="AE452" s="3">
        <v>0</v>
      </c>
      <c r="AF452" s="3">
        <v>0</v>
      </c>
      <c r="AG452" s="3">
        <v>0</v>
      </c>
      <c r="AH452" s="2">
        <v>95000</v>
      </c>
      <c r="AI452" s="3">
        <v>0</v>
      </c>
      <c r="AJ452" s="3">
        <v>0</v>
      </c>
      <c r="AL452">
        <f t="shared" ref="AL452:AL515" si="7">IF(L452&gt;0,1,0)</f>
        <v>1</v>
      </c>
    </row>
    <row r="453" spans="1:38" ht="14.45" customHeight="1" x14ac:dyDescent="0.25">
      <c r="A453">
        <v>67837</v>
      </c>
      <c r="B453" s="1">
        <v>45930</v>
      </c>
      <c r="C453">
        <v>2</v>
      </c>
      <c r="D453" s="16" t="s">
        <v>521</v>
      </c>
      <c r="E453" t="s">
        <v>90</v>
      </c>
      <c r="F453" s="6">
        <v>11998</v>
      </c>
      <c r="G453" s="6">
        <v>40</v>
      </c>
      <c r="H453" s="6">
        <v>5</v>
      </c>
      <c r="I453" s="2">
        <v>353527463</v>
      </c>
      <c r="J453" s="2">
        <v>6267129</v>
      </c>
      <c r="K453" s="2">
        <v>438898570</v>
      </c>
      <c r="L453" s="2">
        <v>3311335</v>
      </c>
      <c r="M453" s="2">
        <v>368722284</v>
      </c>
      <c r="N453" s="2">
        <v>302928704</v>
      </c>
      <c r="O453" s="2">
        <v>65793580</v>
      </c>
      <c r="P453" s="2">
        <v>55479738</v>
      </c>
      <c r="Q453" s="5">
        <v>0.12640000000000001</v>
      </c>
      <c r="R453" t="s">
        <v>42</v>
      </c>
      <c r="S453" s="3">
        <v>1.00595300033293</v>
      </c>
      <c r="T453" s="3">
        <v>3.2792512098334399</v>
      </c>
      <c r="U453" s="3">
        <v>0.69900128443691201</v>
      </c>
      <c r="V453" s="3">
        <v>0.72593794502465603</v>
      </c>
      <c r="W453" s="3">
        <v>0.65637531531744098</v>
      </c>
      <c r="X453" s="3">
        <v>0.42451892909943501</v>
      </c>
      <c r="Y453" s="3">
        <v>4.6258149236393296</v>
      </c>
      <c r="Z453" s="3">
        <v>0.36652299980219799</v>
      </c>
      <c r="AA453" s="3">
        <v>11.1640667805605</v>
      </c>
      <c r="AB453" s="3">
        <v>11.2962483708917</v>
      </c>
      <c r="AC453" s="3">
        <v>11.279603622312999</v>
      </c>
      <c r="AD453" s="3">
        <v>-1.2683603516656801</v>
      </c>
      <c r="AE453" s="3">
        <v>14.990611612154501</v>
      </c>
      <c r="AF453" s="3">
        <v>2.5062738299648601</v>
      </c>
      <c r="AG453" s="3">
        <v>0</v>
      </c>
      <c r="AH453" s="2">
        <v>104676593</v>
      </c>
      <c r="AI453" s="3">
        <v>0.37598230907290903</v>
      </c>
      <c r="AJ453" s="3">
        <v>0.37598230907290903</v>
      </c>
      <c r="AL453">
        <f t="shared" si="7"/>
        <v>1</v>
      </c>
    </row>
    <row r="454" spans="1:38" ht="14.45" customHeight="1" x14ac:dyDescent="0.25">
      <c r="A454">
        <v>61268</v>
      </c>
      <c r="B454" s="1">
        <v>45930</v>
      </c>
      <c r="C454">
        <v>2</v>
      </c>
      <c r="D454" s="16" t="s">
        <v>522</v>
      </c>
      <c r="E454" t="s">
        <v>119</v>
      </c>
      <c r="F454" s="6">
        <v>854</v>
      </c>
      <c r="G454" s="6">
        <v>2</v>
      </c>
      <c r="H454" s="6">
        <v>0</v>
      </c>
      <c r="I454" s="2">
        <v>1445602</v>
      </c>
      <c r="J454" s="2">
        <v>0</v>
      </c>
      <c r="K454" s="2">
        <v>1756594</v>
      </c>
      <c r="L454" s="2">
        <v>-15321</v>
      </c>
      <c r="M454" s="2">
        <v>1612883</v>
      </c>
      <c r="N454" s="2">
        <v>1612883</v>
      </c>
      <c r="O454" s="2">
        <v>0</v>
      </c>
      <c r="P454" s="2">
        <v>154402</v>
      </c>
      <c r="Q454" s="5">
        <v>8.7900000000000006E-2</v>
      </c>
      <c r="R454" t="s">
        <v>42</v>
      </c>
      <c r="S454" s="3">
        <v>-1.1629323565946399</v>
      </c>
      <c r="T454" s="3">
        <v>6.4133203233074898</v>
      </c>
      <c r="U454" s="3">
        <v>0.93224212476837598</v>
      </c>
      <c r="V454" s="3">
        <v>5.3879283509568996</v>
      </c>
      <c r="W454" s="3">
        <v>2.3426918335752198</v>
      </c>
      <c r="X454" s="3">
        <v>1.8526537733069</v>
      </c>
      <c r="Y454" s="3">
        <v>50.444942423025601</v>
      </c>
      <c r="Z454" s="3">
        <v>0</v>
      </c>
      <c r="AA454" s="3">
        <v>0</v>
      </c>
      <c r="AB454" s="3">
        <v>0</v>
      </c>
      <c r="AC454" s="3">
        <v>16.8269389511748</v>
      </c>
      <c r="AD454" s="3">
        <v>0</v>
      </c>
      <c r="AE454" s="3">
        <v>0</v>
      </c>
      <c r="AF454" s="3">
        <v>0</v>
      </c>
      <c r="AG454" s="3">
        <v>0</v>
      </c>
      <c r="AH454" s="2">
        <v>0</v>
      </c>
      <c r="AI454" s="3">
        <v>0</v>
      </c>
      <c r="AJ454" s="3">
        <v>0</v>
      </c>
      <c r="AL454">
        <f t="shared" si="7"/>
        <v>0</v>
      </c>
    </row>
    <row r="455" spans="1:38" ht="14.45" customHeight="1" x14ac:dyDescent="0.25">
      <c r="A455">
        <v>96084</v>
      </c>
      <c r="B455" s="1">
        <v>45930</v>
      </c>
      <c r="C455">
        <v>3</v>
      </c>
      <c r="D455" s="16" t="s">
        <v>523</v>
      </c>
      <c r="E455" t="s">
        <v>524</v>
      </c>
      <c r="F455" s="6">
        <v>19990</v>
      </c>
      <c r="G455" s="6">
        <v>46</v>
      </c>
      <c r="H455" s="6">
        <v>0</v>
      </c>
      <c r="I455" s="2">
        <v>347718192</v>
      </c>
      <c r="J455" s="2">
        <v>11559798</v>
      </c>
      <c r="K455" s="2">
        <v>855829730</v>
      </c>
      <c r="L455" s="2">
        <v>8243767</v>
      </c>
      <c r="M455" s="2">
        <v>743192024</v>
      </c>
      <c r="N455" s="2">
        <v>0</v>
      </c>
      <c r="O455" s="2">
        <v>0</v>
      </c>
      <c r="P455" s="2">
        <v>120330511</v>
      </c>
      <c r="Q455" s="5">
        <v>0.1406</v>
      </c>
      <c r="R455" t="s">
        <v>42</v>
      </c>
      <c r="S455" s="3">
        <v>1.2843313276033701</v>
      </c>
      <c r="T455" s="3">
        <v>2.5103427991453402</v>
      </c>
      <c r="U455" s="3">
        <v>0.50159709840584399</v>
      </c>
      <c r="V455" s="3">
        <v>0.26234175288706202</v>
      </c>
      <c r="W455" s="3">
        <v>5.67171935600079E-2</v>
      </c>
      <c r="X455" s="3">
        <v>0.34313073846881198</v>
      </c>
      <c r="Y455" s="3">
        <v>0.75808703247341802</v>
      </c>
      <c r="Z455" s="3">
        <v>0.24558110619176199</v>
      </c>
      <c r="AA455" s="3">
        <v>9.6067056509051092</v>
      </c>
      <c r="AB455" s="3">
        <v>9.6067056509051092</v>
      </c>
      <c r="AC455" s="3">
        <v>35.800007438395497</v>
      </c>
      <c r="AD455" s="3">
        <v>-7.4493916177252801</v>
      </c>
      <c r="AE455" s="3">
        <v>0</v>
      </c>
      <c r="AF455" s="3">
        <v>0</v>
      </c>
      <c r="AG455" s="3">
        <v>-1.3352930912094301</v>
      </c>
      <c r="AH455" s="2">
        <v>344849209</v>
      </c>
      <c r="AI455" s="3">
        <v>0</v>
      </c>
      <c r="AJ455" s="3">
        <v>0</v>
      </c>
      <c r="AL455">
        <f t="shared" si="7"/>
        <v>1</v>
      </c>
    </row>
    <row r="456" spans="1:38" ht="14.45" customHeight="1" x14ac:dyDescent="0.25">
      <c r="A456">
        <v>11640</v>
      </c>
      <c r="B456" s="1">
        <v>45930</v>
      </c>
      <c r="C456">
        <v>1</v>
      </c>
      <c r="D456" s="16" t="s">
        <v>525</v>
      </c>
      <c r="E456" t="s">
        <v>43</v>
      </c>
      <c r="F456" s="6">
        <v>3573</v>
      </c>
      <c r="G456" s="6">
        <v>9</v>
      </c>
      <c r="H456" s="6">
        <v>0</v>
      </c>
      <c r="I456" s="2">
        <v>17435024</v>
      </c>
      <c r="J456" s="2">
        <v>0</v>
      </c>
      <c r="K456" s="2">
        <v>43194576</v>
      </c>
      <c r="L456" s="2">
        <v>299611</v>
      </c>
      <c r="M456" s="2">
        <v>36972192</v>
      </c>
      <c r="N456" s="2">
        <v>36972192</v>
      </c>
      <c r="O456" s="2">
        <v>0</v>
      </c>
      <c r="P456" s="2">
        <v>6174584</v>
      </c>
      <c r="Q456" s="5">
        <v>0.14280000000000001</v>
      </c>
      <c r="R456" t="s">
        <v>42</v>
      </c>
      <c r="S456" s="3">
        <v>0.92484142762122101</v>
      </c>
      <c r="T456" s="3">
        <v>3.81237990004424</v>
      </c>
      <c r="U456" s="3">
        <v>0.73998386034387598</v>
      </c>
      <c r="V456" s="3">
        <v>0.26037819047452998</v>
      </c>
      <c r="W456" s="3">
        <v>0.20180069726316399</v>
      </c>
      <c r="X456" s="3">
        <v>0.655806381453791</v>
      </c>
      <c r="Y456" s="3">
        <v>0.73522361992322105</v>
      </c>
      <c r="Z456" s="3">
        <v>1.7781764731032901</v>
      </c>
      <c r="AA456" s="3">
        <v>0</v>
      </c>
      <c r="AB456" s="3">
        <v>0</v>
      </c>
      <c r="AC456" s="3">
        <v>20.170076446635299</v>
      </c>
      <c r="AD456" s="3">
        <v>0</v>
      </c>
      <c r="AE456" s="3">
        <v>0</v>
      </c>
      <c r="AF456" s="3">
        <v>0</v>
      </c>
      <c r="AG456" s="3">
        <v>0.37356362793023801</v>
      </c>
      <c r="AH456" s="2">
        <v>5070000</v>
      </c>
      <c r="AI456" s="3">
        <v>0</v>
      </c>
      <c r="AJ456" s="3">
        <v>0</v>
      </c>
      <c r="AL456">
        <f t="shared" si="7"/>
        <v>1</v>
      </c>
    </row>
    <row r="457" spans="1:38" ht="14.45" customHeight="1" x14ac:dyDescent="0.25">
      <c r="A457">
        <v>67970</v>
      </c>
      <c r="B457" s="1">
        <v>45930</v>
      </c>
      <c r="C457">
        <v>2</v>
      </c>
      <c r="D457" s="16" t="s">
        <v>527</v>
      </c>
      <c r="E457" t="s">
        <v>104</v>
      </c>
      <c r="F457" s="6">
        <v>20571</v>
      </c>
      <c r="G457" s="6">
        <v>64</v>
      </c>
      <c r="H457" s="6">
        <v>9</v>
      </c>
      <c r="I457" s="2">
        <v>204599303</v>
      </c>
      <c r="J457" s="2">
        <v>0</v>
      </c>
      <c r="K457" s="2">
        <v>299400454</v>
      </c>
      <c r="L457" s="2">
        <v>2052790</v>
      </c>
      <c r="M457" s="2">
        <v>267694120</v>
      </c>
      <c r="N457" s="2">
        <v>249497366</v>
      </c>
      <c r="O457" s="2">
        <v>18196754</v>
      </c>
      <c r="P457" s="2">
        <v>28843684</v>
      </c>
      <c r="Q457" s="5">
        <v>9.6299999999999997E-2</v>
      </c>
      <c r="R457" t="s">
        <v>42</v>
      </c>
      <c r="S457" s="3">
        <v>0.91417808382258903</v>
      </c>
      <c r="T457" s="3">
        <v>4.0759221204565499</v>
      </c>
      <c r="U457" s="3">
        <v>0.71144574055236598</v>
      </c>
      <c r="V457" s="3">
        <v>2.0141881910516601</v>
      </c>
      <c r="W457" s="3">
        <v>0.89245563070173295</v>
      </c>
      <c r="X457" s="3">
        <v>1.44208604659812</v>
      </c>
      <c r="Y457" s="3">
        <v>14.287408640311</v>
      </c>
      <c r="Z457" s="3">
        <v>2.3885887808228699</v>
      </c>
      <c r="AA457" s="3">
        <v>0</v>
      </c>
      <c r="AB457" s="3">
        <v>0</v>
      </c>
      <c r="AC457" s="3">
        <v>17.147850751088001</v>
      </c>
      <c r="AD457" s="3">
        <v>0</v>
      </c>
      <c r="AE457" s="3">
        <v>6.0777309308956502</v>
      </c>
      <c r="AF457" s="3">
        <v>0</v>
      </c>
      <c r="AG457" s="3">
        <v>1.38591519724041</v>
      </c>
      <c r="AH457" s="2">
        <v>148202935</v>
      </c>
      <c r="AI457" s="3">
        <v>0</v>
      </c>
      <c r="AJ457" s="3">
        <v>0</v>
      </c>
      <c r="AL457">
        <f t="shared" si="7"/>
        <v>1</v>
      </c>
    </row>
    <row r="458" spans="1:38" ht="14.45" customHeight="1" x14ac:dyDescent="0.25">
      <c r="A458">
        <v>4176</v>
      </c>
      <c r="B458" s="1">
        <v>45930</v>
      </c>
      <c r="C458">
        <v>1</v>
      </c>
      <c r="D458" s="16" t="s">
        <v>528</v>
      </c>
      <c r="E458" t="s">
        <v>314</v>
      </c>
      <c r="F458" s="6">
        <v>661</v>
      </c>
      <c r="G458" s="6">
        <v>4</v>
      </c>
      <c r="H458" s="6">
        <v>0</v>
      </c>
      <c r="I458" s="2">
        <v>5266497</v>
      </c>
      <c r="J458" s="2">
        <v>0</v>
      </c>
      <c r="K458" s="2">
        <v>8337095</v>
      </c>
      <c r="L458" s="2">
        <v>-61858</v>
      </c>
      <c r="M458" s="2">
        <v>7649335</v>
      </c>
      <c r="N458" s="2">
        <v>7649335</v>
      </c>
      <c r="O458" s="2">
        <v>0</v>
      </c>
      <c r="P458" s="2">
        <v>604903</v>
      </c>
      <c r="Q458" s="5">
        <v>7.2599999999999998E-2</v>
      </c>
      <c r="R458" t="s">
        <v>42</v>
      </c>
      <c r="S458" s="3">
        <v>-0.98928143835872495</v>
      </c>
      <c r="T458" s="3">
        <v>2.4050583566578001</v>
      </c>
      <c r="U458" s="3">
        <v>1.34616137931806</v>
      </c>
      <c r="V458" s="3">
        <v>4.6236426224110598</v>
      </c>
      <c r="W458" s="3">
        <v>3.5538423358068898</v>
      </c>
      <c r="X458" s="3">
        <v>0.50281999590999504</v>
      </c>
      <c r="Y458" s="3">
        <v>40.255049156641597</v>
      </c>
      <c r="Z458" s="3">
        <v>1.2671453109010899</v>
      </c>
      <c r="AA458" s="3">
        <v>0</v>
      </c>
      <c r="AB458" s="3">
        <v>0</v>
      </c>
      <c r="AC458" s="3">
        <v>30.095902709516899</v>
      </c>
      <c r="AD458" s="3">
        <v>0</v>
      </c>
      <c r="AE458" s="3">
        <v>0</v>
      </c>
      <c r="AF458" s="3">
        <v>0</v>
      </c>
      <c r="AG458" s="3">
        <v>0</v>
      </c>
      <c r="AH458" s="2">
        <v>750000</v>
      </c>
      <c r="AI458" s="3">
        <v>0</v>
      </c>
      <c r="AJ458" s="3">
        <v>0</v>
      </c>
      <c r="AL458">
        <f t="shared" si="7"/>
        <v>0</v>
      </c>
    </row>
    <row r="459" spans="1:38" ht="14.45" customHeight="1" x14ac:dyDescent="0.25">
      <c r="A459">
        <v>24445</v>
      </c>
      <c r="B459" s="1">
        <v>45930</v>
      </c>
      <c r="C459">
        <v>1</v>
      </c>
      <c r="D459" s="16" t="s">
        <v>529</v>
      </c>
      <c r="E459" t="s">
        <v>55</v>
      </c>
      <c r="F459" s="6">
        <v>6499</v>
      </c>
      <c r="G459" s="6">
        <v>21</v>
      </c>
      <c r="H459" s="6">
        <v>0</v>
      </c>
      <c r="I459" s="2">
        <v>111509090</v>
      </c>
      <c r="J459" s="2">
        <v>5522555</v>
      </c>
      <c r="K459" s="2">
        <v>123044730</v>
      </c>
      <c r="L459" s="2">
        <v>-139666</v>
      </c>
      <c r="M459" s="2">
        <v>105403330</v>
      </c>
      <c r="N459" s="2">
        <v>92981379</v>
      </c>
      <c r="O459" s="2">
        <v>12421951</v>
      </c>
      <c r="P459" s="2">
        <v>17140818</v>
      </c>
      <c r="Q459" s="5">
        <v>0.13930000000000001</v>
      </c>
      <c r="R459" t="s">
        <v>42</v>
      </c>
      <c r="S459" s="3">
        <v>-0.151344420304172</v>
      </c>
      <c r="T459" s="3">
        <v>3.0683226606562801</v>
      </c>
      <c r="U459" s="3">
        <v>0.97790162226749799</v>
      </c>
      <c r="V459" s="3">
        <v>0.80203147564023702</v>
      </c>
      <c r="W459" s="3">
        <v>0.49635505051650902</v>
      </c>
      <c r="X459" s="3">
        <v>6.4487119390894507E-2</v>
      </c>
      <c r="Y459" s="3">
        <v>5.2175922992706596</v>
      </c>
      <c r="Z459" s="3">
        <v>1.3746835186045401</v>
      </c>
      <c r="AA459" s="3">
        <v>32.218736585383503</v>
      </c>
      <c r="AB459" s="3">
        <v>32.218736585383503</v>
      </c>
      <c r="AC459" s="3">
        <v>5.7132572845663496</v>
      </c>
      <c r="AD459" s="3">
        <v>-0.48009960784835398</v>
      </c>
      <c r="AE459" s="3">
        <v>10.0954758484983</v>
      </c>
      <c r="AF459" s="3">
        <v>0.27016272862722401</v>
      </c>
      <c r="AG459" s="3">
        <v>0</v>
      </c>
      <c r="AH459" s="2">
        <v>19667579</v>
      </c>
      <c r="AI459" s="3">
        <v>0.15068125686883799</v>
      </c>
      <c r="AJ459" s="3">
        <v>0.15068125686883799</v>
      </c>
      <c r="AL459">
        <f t="shared" si="7"/>
        <v>0</v>
      </c>
    </row>
    <row r="460" spans="1:38" ht="14.45" customHeight="1" x14ac:dyDescent="0.25">
      <c r="A460">
        <v>13823</v>
      </c>
      <c r="B460" s="1">
        <v>45930</v>
      </c>
      <c r="C460">
        <v>1</v>
      </c>
      <c r="D460" s="16" t="s">
        <v>530</v>
      </c>
      <c r="E460" t="s">
        <v>59</v>
      </c>
      <c r="F460" s="6">
        <v>1396</v>
      </c>
      <c r="G460" s="6">
        <v>3</v>
      </c>
      <c r="H460" s="6">
        <v>0</v>
      </c>
      <c r="I460" s="2">
        <v>6615856</v>
      </c>
      <c r="J460" s="2">
        <v>0</v>
      </c>
      <c r="K460" s="2">
        <v>12018585</v>
      </c>
      <c r="L460" s="2">
        <v>17603</v>
      </c>
      <c r="M460" s="2">
        <v>10458379</v>
      </c>
      <c r="N460" s="2">
        <v>10458379</v>
      </c>
      <c r="O460" s="2">
        <v>0</v>
      </c>
      <c r="P460" s="2">
        <v>1553225</v>
      </c>
      <c r="Q460" s="5">
        <v>0.12889999999999999</v>
      </c>
      <c r="R460" t="s">
        <v>42</v>
      </c>
      <c r="S460" s="3">
        <v>0.195286439016462</v>
      </c>
      <c r="T460" s="3">
        <v>2.54102015059732</v>
      </c>
      <c r="U460" s="3">
        <v>0.95929917666273401</v>
      </c>
      <c r="V460" s="3">
        <v>1.3158841425811001</v>
      </c>
      <c r="W460" s="3">
        <v>0.67876326207825599</v>
      </c>
      <c r="X460" s="3">
        <v>0.63695461328057901</v>
      </c>
      <c r="Y460" s="3">
        <v>5.6049187979848396</v>
      </c>
      <c r="Z460" s="3">
        <v>6.0905535257287299E-2</v>
      </c>
      <c r="AA460" s="3">
        <v>0</v>
      </c>
      <c r="AB460" s="3">
        <v>0</v>
      </c>
      <c r="AC460" s="3">
        <v>21.876393934893301</v>
      </c>
      <c r="AD460" s="3">
        <v>0</v>
      </c>
      <c r="AE460" s="3">
        <v>0</v>
      </c>
      <c r="AF460" s="3">
        <v>0</v>
      </c>
      <c r="AG460" s="3">
        <v>0</v>
      </c>
      <c r="AH460" s="2">
        <v>250000</v>
      </c>
      <c r="AI460" s="3">
        <v>0</v>
      </c>
      <c r="AJ460" s="3">
        <v>0</v>
      </c>
      <c r="AL460">
        <f t="shared" si="7"/>
        <v>1</v>
      </c>
    </row>
    <row r="461" spans="1:38" ht="14.45" customHeight="1" x14ac:dyDescent="0.25">
      <c r="A461">
        <v>24857</v>
      </c>
      <c r="B461" s="1">
        <v>45930</v>
      </c>
      <c r="C461">
        <v>1</v>
      </c>
      <c r="D461" s="16" t="s">
        <v>531</v>
      </c>
      <c r="E461" t="s">
        <v>59</v>
      </c>
      <c r="F461" s="6">
        <v>267</v>
      </c>
      <c r="G461" s="6">
        <v>1</v>
      </c>
      <c r="H461" s="6">
        <v>1</v>
      </c>
      <c r="I461" s="2">
        <v>934329</v>
      </c>
      <c r="J461" s="2">
        <v>0</v>
      </c>
      <c r="K461" s="2">
        <v>1113746</v>
      </c>
      <c r="L461" s="2">
        <v>8904</v>
      </c>
      <c r="M461" s="2">
        <v>876557</v>
      </c>
      <c r="N461" s="2">
        <v>876557</v>
      </c>
      <c r="O461" s="2">
        <v>0</v>
      </c>
      <c r="P461" s="2">
        <v>234838</v>
      </c>
      <c r="Q461" s="5">
        <v>0.2109</v>
      </c>
      <c r="R461" t="s">
        <v>42</v>
      </c>
      <c r="S461" s="3">
        <v>1.0659522009506699</v>
      </c>
      <c r="T461" s="3">
        <v>4.3225894114696404</v>
      </c>
      <c r="U461" s="3">
        <v>0.75816833699991804</v>
      </c>
      <c r="V461" s="3">
        <v>1.2289033092197701</v>
      </c>
      <c r="W461" s="3">
        <v>0.16557336869560901</v>
      </c>
      <c r="X461" s="3">
        <v>0.53514340237753499</v>
      </c>
      <c r="Y461" s="3">
        <v>4.8893279622548302</v>
      </c>
      <c r="Z461" s="3">
        <v>0</v>
      </c>
      <c r="AA461" s="3">
        <v>0</v>
      </c>
      <c r="AB461" s="3">
        <v>0</v>
      </c>
      <c r="AC461" s="3">
        <v>10.0355018110054</v>
      </c>
      <c r="AD461" s="3">
        <v>0</v>
      </c>
      <c r="AE461" s="3">
        <v>0</v>
      </c>
      <c r="AF461" s="3">
        <v>0</v>
      </c>
      <c r="AG461" s="3">
        <v>0</v>
      </c>
      <c r="AH461" s="2">
        <v>250000</v>
      </c>
      <c r="AI461" s="3">
        <v>0</v>
      </c>
      <c r="AJ461" s="3">
        <v>0</v>
      </c>
      <c r="AL461">
        <f t="shared" si="7"/>
        <v>1</v>
      </c>
    </row>
    <row r="462" spans="1:38" ht="14.45" customHeight="1" x14ac:dyDescent="0.25">
      <c r="A462">
        <v>7955</v>
      </c>
      <c r="B462" s="1">
        <v>45930</v>
      </c>
      <c r="C462">
        <v>1</v>
      </c>
      <c r="D462" s="16" t="s">
        <v>532</v>
      </c>
      <c r="E462" t="s">
        <v>132</v>
      </c>
      <c r="F462" s="6">
        <v>9608</v>
      </c>
      <c r="G462" s="6">
        <v>25</v>
      </c>
      <c r="H462" s="6">
        <v>1</v>
      </c>
      <c r="I462" s="2">
        <v>74100045</v>
      </c>
      <c r="J462" s="2">
        <v>11273661</v>
      </c>
      <c r="K462" s="2">
        <v>128274937</v>
      </c>
      <c r="L462" s="2">
        <v>-286920</v>
      </c>
      <c r="M462" s="2">
        <v>115501682</v>
      </c>
      <c r="N462" s="2">
        <v>105610578</v>
      </c>
      <c r="O462" s="2">
        <v>9891104</v>
      </c>
      <c r="P462" s="2">
        <v>10872110</v>
      </c>
      <c r="Q462" s="5">
        <v>8.4599999999999995E-2</v>
      </c>
      <c r="R462" t="s">
        <v>42</v>
      </c>
      <c r="S462" s="3">
        <v>-0.29823440879959301</v>
      </c>
      <c r="T462" s="3">
        <v>3.39980469710411</v>
      </c>
      <c r="U462" s="3">
        <v>0.91855749771535999</v>
      </c>
      <c r="V462" s="3">
        <v>2.8217985562626899</v>
      </c>
      <c r="W462" s="3">
        <v>1.24537981049809</v>
      </c>
      <c r="X462" s="3">
        <v>1.6710894035219499</v>
      </c>
      <c r="Y462" s="3">
        <v>19.232274139978301</v>
      </c>
      <c r="Z462" s="3">
        <v>5.5881700976167501</v>
      </c>
      <c r="AA462" s="3">
        <v>101.89359747096</v>
      </c>
      <c r="AB462" s="3">
        <v>103.693404500138</v>
      </c>
      <c r="AC462" s="3">
        <v>20.9295741069045</v>
      </c>
      <c r="AD462" s="3">
        <v>-0.40384985067295998</v>
      </c>
      <c r="AE462" s="3">
        <v>7.7108624890612898</v>
      </c>
      <c r="AF462" s="3">
        <v>0</v>
      </c>
      <c r="AG462" s="3">
        <v>0</v>
      </c>
      <c r="AH462" s="2">
        <v>5000000</v>
      </c>
      <c r="AI462" s="3">
        <v>1.59122746182664</v>
      </c>
      <c r="AJ462" s="3">
        <v>1.8934135140281001</v>
      </c>
      <c r="AL462">
        <f t="shared" si="7"/>
        <v>0</v>
      </c>
    </row>
    <row r="463" spans="1:38" ht="14.45" customHeight="1" x14ac:dyDescent="0.25">
      <c r="A463">
        <v>60436</v>
      </c>
      <c r="B463" s="1">
        <v>45930</v>
      </c>
      <c r="C463">
        <v>2</v>
      </c>
      <c r="D463" s="16" t="s">
        <v>533</v>
      </c>
      <c r="E463" t="s">
        <v>127</v>
      </c>
      <c r="F463" s="6">
        <v>6712</v>
      </c>
      <c r="G463" s="6">
        <v>19</v>
      </c>
      <c r="H463" s="6">
        <v>2</v>
      </c>
      <c r="I463" s="2">
        <v>63523666</v>
      </c>
      <c r="J463" s="2">
        <v>177813</v>
      </c>
      <c r="K463" s="2">
        <v>120925496</v>
      </c>
      <c r="L463" s="2">
        <v>647105</v>
      </c>
      <c r="M463" s="2">
        <v>106591245</v>
      </c>
      <c r="N463" s="2">
        <v>98782190</v>
      </c>
      <c r="O463" s="2">
        <v>7809055</v>
      </c>
      <c r="P463" s="2">
        <v>13269319</v>
      </c>
      <c r="Q463" s="5">
        <v>0.10970000000000001</v>
      </c>
      <c r="R463" t="s">
        <v>42</v>
      </c>
      <c r="S463" s="3">
        <v>0.71350268984356002</v>
      </c>
      <c r="T463" s="3">
        <v>2.6772153988105201</v>
      </c>
      <c r="U463" s="3">
        <v>0.745139801496988</v>
      </c>
      <c r="V463" s="3">
        <v>0.72179241040653996</v>
      </c>
      <c r="W463" s="3">
        <v>0.265389280272332</v>
      </c>
      <c r="X463" s="3">
        <v>0.63194872915552402</v>
      </c>
      <c r="Y463" s="3">
        <v>3.45540716897378</v>
      </c>
      <c r="Z463" s="3">
        <v>9.1466638189947796E-2</v>
      </c>
      <c r="AA463" s="3">
        <v>0.68243140435466199</v>
      </c>
      <c r="AB463" s="3">
        <v>1.34003108976429</v>
      </c>
      <c r="AC463" s="3">
        <v>42.0171069631172</v>
      </c>
      <c r="AD463" s="3">
        <v>0</v>
      </c>
      <c r="AE463" s="3">
        <v>6.45774072326319</v>
      </c>
      <c r="AF463" s="3">
        <v>0.50423278809623395</v>
      </c>
      <c r="AG463" s="3">
        <v>0</v>
      </c>
      <c r="AH463" s="2">
        <v>4390254</v>
      </c>
      <c r="AI463" s="3">
        <v>2.9858352188232101E-2</v>
      </c>
      <c r="AJ463" s="3">
        <v>2.9858352188232101E-2</v>
      </c>
      <c r="AL463">
        <f t="shared" si="7"/>
        <v>1</v>
      </c>
    </row>
    <row r="464" spans="1:38" ht="14.45" customHeight="1" x14ac:dyDescent="0.25">
      <c r="A464">
        <v>67003</v>
      </c>
      <c r="B464" s="1">
        <v>45930</v>
      </c>
      <c r="C464">
        <v>2</v>
      </c>
      <c r="D464" s="16" t="s">
        <v>534</v>
      </c>
      <c r="E464" t="s">
        <v>53</v>
      </c>
      <c r="F464" s="6">
        <v>811</v>
      </c>
      <c r="G464" s="6">
        <v>1</v>
      </c>
      <c r="H464" s="6">
        <v>1</v>
      </c>
      <c r="I464" s="2">
        <v>5447132</v>
      </c>
      <c r="J464" s="2">
        <v>0</v>
      </c>
      <c r="K464" s="2">
        <v>7272369</v>
      </c>
      <c r="L464" s="2">
        <v>6186</v>
      </c>
      <c r="M464" s="2">
        <v>6598951</v>
      </c>
      <c r="N464" s="2">
        <v>6598951</v>
      </c>
      <c r="O464" s="2">
        <v>0</v>
      </c>
      <c r="P464" s="2">
        <v>705887</v>
      </c>
      <c r="Q464" s="5">
        <v>9.6699999999999994E-2</v>
      </c>
      <c r="R464" t="s">
        <v>42</v>
      </c>
      <c r="S464" s="3">
        <v>0.113415587135361</v>
      </c>
      <c r="T464" s="3">
        <v>3.4764095899607601</v>
      </c>
      <c r="U464" s="3">
        <v>0.708186139604704</v>
      </c>
      <c r="V464" s="3">
        <v>12.4117058297835</v>
      </c>
      <c r="W464" s="3">
        <v>8.0245714625604805</v>
      </c>
      <c r="X464" s="3">
        <v>2.9436408003330898</v>
      </c>
      <c r="Y464" s="3">
        <v>95.777652797119103</v>
      </c>
      <c r="Z464" s="3">
        <v>10.7086545013579</v>
      </c>
      <c r="AA464" s="3">
        <v>0</v>
      </c>
      <c r="AB464" s="3">
        <v>0</v>
      </c>
      <c r="AC464" s="3">
        <v>24.230384899336102</v>
      </c>
      <c r="AD464" s="3">
        <v>0</v>
      </c>
      <c r="AE464" s="3">
        <v>0</v>
      </c>
      <c r="AF464" s="3">
        <v>0</v>
      </c>
      <c r="AG464" s="3">
        <v>0</v>
      </c>
      <c r="AH464" s="2">
        <v>750000</v>
      </c>
      <c r="AI464" s="3">
        <v>0</v>
      </c>
      <c r="AJ464" s="3">
        <v>0</v>
      </c>
      <c r="AL464">
        <f t="shared" si="7"/>
        <v>1</v>
      </c>
    </row>
    <row r="465" spans="1:38" ht="14.45" customHeight="1" x14ac:dyDescent="0.25">
      <c r="A465">
        <v>67510</v>
      </c>
      <c r="B465" s="1">
        <v>45930</v>
      </c>
      <c r="C465">
        <v>2</v>
      </c>
      <c r="D465" s="16" t="s">
        <v>535</v>
      </c>
      <c r="E465" t="s">
        <v>55</v>
      </c>
      <c r="F465" s="6">
        <v>1973</v>
      </c>
      <c r="G465" s="6">
        <v>6</v>
      </c>
      <c r="H465" s="6">
        <v>0</v>
      </c>
      <c r="I465" s="2">
        <v>16142279</v>
      </c>
      <c r="J465" s="2">
        <v>0</v>
      </c>
      <c r="K465" s="2">
        <v>20671437</v>
      </c>
      <c r="L465" s="2">
        <v>-742219</v>
      </c>
      <c r="M465" s="2">
        <v>16828045</v>
      </c>
      <c r="N465" s="2">
        <v>16119082</v>
      </c>
      <c r="O465" s="2">
        <v>708963</v>
      </c>
      <c r="P465" s="2">
        <v>3692805</v>
      </c>
      <c r="Q465" s="5">
        <v>0.17860000000000001</v>
      </c>
      <c r="R465" t="s">
        <v>42</v>
      </c>
      <c r="S465" s="3">
        <v>-4.7874046363265998</v>
      </c>
      <c r="T465" s="3">
        <v>4.52323980508306</v>
      </c>
      <c r="U465" s="3">
        <v>1.01275578961678</v>
      </c>
      <c r="V465" s="3">
        <v>4.95889706775605</v>
      </c>
      <c r="W465" s="3">
        <v>2.6074447108738501</v>
      </c>
      <c r="X465" s="3">
        <v>4.53994755015695</v>
      </c>
      <c r="Y465" s="3">
        <v>21.6767200001083</v>
      </c>
      <c r="Z465" s="3">
        <v>13.590996545986</v>
      </c>
      <c r="AA465" s="3">
        <v>0</v>
      </c>
      <c r="AB465" s="3">
        <v>0</v>
      </c>
      <c r="AC465" s="3">
        <v>23.311891669650301</v>
      </c>
      <c r="AD465" s="3">
        <v>0</v>
      </c>
      <c r="AE465" s="3">
        <v>3.4296744827173802</v>
      </c>
      <c r="AF465" s="3">
        <v>0</v>
      </c>
      <c r="AG465" s="3">
        <v>0</v>
      </c>
      <c r="AH465" s="2">
        <v>3700000</v>
      </c>
      <c r="AI465" s="3">
        <v>0</v>
      </c>
      <c r="AJ465" s="3">
        <v>0</v>
      </c>
      <c r="AL465">
        <f t="shared" si="7"/>
        <v>0</v>
      </c>
    </row>
    <row r="466" spans="1:38" ht="14.45" customHeight="1" x14ac:dyDescent="0.25">
      <c r="A466">
        <v>67408</v>
      </c>
      <c r="B466" s="1">
        <v>45930</v>
      </c>
      <c r="C466">
        <v>2</v>
      </c>
      <c r="D466" s="16" t="s">
        <v>536</v>
      </c>
      <c r="E466" t="s">
        <v>55</v>
      </c>
      <c r="F466" s="6">
        <v>2007</v>
      </c>
      <c r="G466" s="6">
        <v>5</v>
      </c>
      <c r="H466" s="6">
        <v>1</v>
      </c>
      <c r="I466" s="2">
        <v>14909192</v>
      </c>
      <c r="J466" s="2">
        <v>0</v>
      </c>
      <c r="K466" s="2">
        <v>34284799</v>
      </c>
      <c r="L466" s="2">
        <v>284441</v>
      </c>
      <c r="M466" s="2">
        <v>29067758</v>
      </c>
      <c r="N466" s="2">
        <v>26567019</v>
      </c>
      <c r="O466" s="2">
        <v>2500739</v>
      </c>
      <c r="P466" s="2">
        <v>5133889</v>
      </c>
      <c r="Q466" s="5">
        <v>0.1497</v>
      </c>
      <c r="R466" t="s">
        <v>42</v>
      </c>
      <c r="S466" s="3">
        <v>1.1061889750809599</v>
      </c>
      <c r="T466" s="3">
        <v>3.4029814009798698</v>
      </c>
      <c r="U466" s="3">
        <v>0.64397052248974196</v>
      </c>
      <c r="V466" s="3">
        <v>1.51794275638814</v>
      </c>
      <c r="W466" s="3">
        <v>0.76026923524762402</v>
      </c>
      <c r="X466" s="3">
        <v>0.69133860506994604</v>
      </c>
      <c r="Y466" s="3">
        <v>4.4082176299487603</v>
      </c>
      <c r="Z466" s="3">
        <v>1.1287154825513399</v>
      </c>
      <c r="AA466" s="3">
        <v>0</v>
      </c>
      <c r="AB466" s="3">
        <v>0</v>
      </c>
      <c r="AC466" s="3">
        <v>16.0510784969164</v>
      </c>
      <c r="AD466" s="3">
        <v>0</v>
      </c>
      <c r="AE466" s="3">
        <v>7.2940168031902397</v>
      </c>
      <c r="AF466" s="3">
        <v>0</v>
      </c>
      <c r="AG466" s="3">
        <v>0</v>
      </c>
      <c r="AH466" s="2">
        <v>2900000</v>
      </c>
      <c r="AI466" s="3">
        <v>0</v>
      </c>
      <c r="AJ466" s="3">
        <v>0</v>
      </c>
      <c r="AL466">
        <f t="shared" si="7"/>
        <v>1</v>
      </c>
    </row>
    <row r="467" spans="1:38" ht="14.45" customHeight="1" x14ac:dyDescent="0.25">
      <c r="A467">
        <v>66353</v>
      </c>
      <c r="B467" s="1">
        <v>45930</v>
      </c>
      <c r="C467">
        <v>2</v>
      </c>
      <c r="D467" s="16" t="s">
        <v>537</v>
      </c>
      <c r="E467" t="s">
        <v>55</v>
      </c>
      <c r="F467" s="6">
        <v>64383</v>
      </c>
      <c r="G467" s="6">
        <v>163</v>
      </c>
      <c r="H467" s="6">
        <v>8</v>
      </c>
      <c r="I467" s="2">
        <v>439168906</v>
      </c>
      <c r="J467" s="2">
        <v>0</v>
      </c>
      <c r="K467" s="2">
        <v>994134122</v>
      </c>
      <c r="L467" s="2">
        <v>8284801</v>
      </c>
      <c r="M467" s="2">
        <v>883631611</v>
      </c>
      <c r="N467" s="2">
        <v>857029448</v>
      </c>
      <c r="O467" s="2">
        <v>26602163</v>
      </c>
      <c r="P467" s="2">
        <v>103532611</v>
      </c>
      <c r="Q467" s="5">
        <v>0.1041</v>
      </c>
      <c r="R467" t="s">
        <v>42</v>
      </c>
      <c r="S467" s="3">
        <v>1.1111580508986201</v>
      </c>
      <c r="T467" s="3">
        <v>3.1447398603626202</v>
      </c>
      <c r="U467" s="3">
        <v>0.69496410788127805</v>
      </c>
      <c r="V467" s="3">
        <v>2.3749069794116999</v>
      </c>
      <c r="W467" s="3">
        <v>1.0816050351251401</v>
      </c>
      <c r="X467" s="3">
        <v>1.77683458309318</v>
      </c>
      <c r="Y467" s="3">
        <v>10.073978526437401</v>
      </c>
      <c r="Z467" s="3">
        <v>3.2246322851840401</v>
      </c>
      <c r="AA467" s="3">
        <v>0</v>
      </c>
      <c r="AB467" s="3">
        <v>0</v>
      </c>
      <c r="AC467" s="3">
        <v>26.100717222942301</v>
      </c>
      <c r="AD467" s="3">
        <v>1.66891280274966</v>
      </c>
      <c r="AE467" s="3">
        <v>2.67591287848381</v>
      </c>
      <c r="AF467" s="3">
        <v>0</v>
      </c>
      <c r="AG467" s="3">
        <v>-6.1665304664247298</v>
      </c>
      <c r="AH467" s="2">
        <v>30000000</v>
      </c>
      <c r="AI467" s="3">
        <v>0</v>
      </c>
      <c r="AJ467" s="3">
        <v>0</v>
      </c>
      <c r="AL467">
        <f t="shared" si="7"/>
        <v>1</v>
      </c>
    </row>
    <row r="468" spans="1:38" ht="14.45" customHeight="1" x14ac:dyDescent="0.25">
      <c r="A468">
        <v>8212</v>
      </c>
      <c r="B468" s="1">
        <v>45930</v>
      </c>
      <c r="C468">
        <v>1</v>
      </c>
      <c r="D468" s="16" t="s">
        <v>538</v>
      </c>
      <c r="E468" t="s">
        <v>84</v>
      </c>
      <c r="F468" s="6">
        <v>10433</v>
      </c>
      <c r="G468" s="6">
        <v>27</v>
      </c>
      <c r="H468" s="6">
        <v>2</v>
      </c>
      <c r="I468" s="2">
        <v>83743563</v>
      </c>
      <c r="J468" s="2">
        <v>0</v>
      </c>
      <c r="K468" s="2">
        <v>131463035</v>
      </c>
      <c r="L468" s="2">
        <v>1645127</v>
      </c>
      <c r="M468" s="2">
        <v>114576768</v>
      </c>
      <c r="N468" s="2">
        <v>113634978</v>
      </c>
      <c r="O468" s="2">
        <v>941790</v>
      </c>
      <c r="P468" s="2">
        <v>16282831</v>
      </c>
      <c r="Q468" s="5">
        <v>0.12709999999999999</v>
      </c>
      <c r="R468" t="s">
        <v>42</v>
      </c>
      <c r="S468" s="3">
        <v>1.6685318931414199</v>
      </c>
      <c r="T468" s="3">
        <v>3.93079418357665</v>
      </c>
      <c r="U468" s="3">
        <v>0.66700904660240001</v>
      </c>
      <c r="V468" s="3">
        <v>0.53614867091336904</v>
      </c>
      <c r="W468" s="3">
        <v>0.33021284274709001</v>
      </c>
      <c r="X468" s="3">
        <v>0.39077630360676202</v>
      </c>
      <c r="Y468" s="3">
        <v>2.7574443289376398</v>
      </c>
      <c r="Z468" s="3">
        <v>0.21629531130059601</v>
      </c>
      <c r="AA468" s="3">
        <v>0</v>
      </c>
      <c r="AB468" s="3">
        <v>0</v>
      </c>
      <c r="AC468" s="3">
        <v>15.1820053446963</v>
      </c>
      <c r="AD468" s="3">
        <v>-3.90413681748585</v>
      </c>
      <c r="AE468" s="3">
        <v>0.71639149362404397</v>
      </c>
      <c r="AF468" s="3">
        <v>0</v>
      </c>
      <c r="AG468" s="3">
        <v>0</v>
      </c>
      <c r="AH468" s="2">
        <v>17000000</v>
      </c>
      <c r="AI468" s="3">
        <v>0</v>
      </c>
      <c r="AJ468" s="3">
        <v>0</v>
      </c>
      <c r="AL468">
        <f t="shared" si="7"/>
        <v>1</v>
      </c>
    </row>
    <row r="469" spans="1:38" ht="14.45" customHeight="1" x14ac:dyDescent="0.25">
      <c r="A469">
        <v>24526</v>
      </c>
      <c r="B469" s="1">
        <v>45930</v>
      </c>
      <c r="C469">
        <v>1</v>
      </c>
      <c r="D469" s="16" t="s">
        <v>539</v>
      </c>
      <c r="E469" t="s">
        <v>80</v>
      </c>
      <c r="F469" s="6">
        <v>5407</v>
      </c>
      <c r="G469" s="6">
        <v>13</v>
      </c>
      <c r="H469" s="6">
        <v>2</v>
      </c>
      <c r="I469" s="2">
        <v>37357941</v>
      </c>
      <c r="J469" s="2">
        <v>0</v>
      </c>
      <c r="K469" s="2">
        <v>49531756</v>
      </c>
      <c r="L469" s="2">
        <v>-137424</v>
      </c>
      <c r="M469" s="2">
        <v>44161299</v>
      </c>
      <c r="N469" s="2">
        <v>42436349</v>
      </c>
      <c r="O469" s="2">
        <v>1724950</v>
      </c>
      <c r="P469" s="2">
        <v>5396025</v>
      </c>
      <c r="Q469" s="5">
        <v>0.10879999999999999</v>
      </c>
      <c r="R469" t="s">
        <v>42</v>
      </c>
      <c r="S469" s="3">
        <v>-0.36992833446082601</v>
      </c>
      <c r="T469" s="3">
        <v>3.7782683631621401</v>
      </c>
      <c r="U469" s="3">
        <v>0.90498442125466305</v>
      </c>
      <c r="V469" s="3">
        <v>2.8908739911549199</v>
      </c>
      <c r="W469" s="3">
        <v>2.10845399643412</v>
      </c>
      <c r="X469" s="3">
        <v>0.88851791912193401</v>
      </c>
      <c r="Y469" s="3">
        <v>20.014195634749701</v>
      </c>
      <c r="Z469" s="3">
        <v>3.6573588891823099</v>
      </c>
      <c r="AA469" s="3">
        <v>0</v>
      </c>
      <c r="AB469" s="3">
        <v>0</v>
      </c>
      <c r="AC469" s="3">
        <v>12.2497029986177</v>
      </c>
      <c r="AD469" s="3">
        <v>0</v>
      </c>
      <c r="AE469" s="3">
        <v>3.4825133193339601</v>
      </c>
      <c r="AF469" s="3">
        <v>0</v>
      </c>
      <c r="AG469" s="3">
        <v>-3.99807265533425</v>
      </c>
      <c r="AH469" s="2">
        <v>2000000</v>
      </c>
      <c r="AI469" s="3">
        <v>0.92660801237948298</v>
      </c>
      <c r="AJ469" s="3">
        <v>0.92660801237948298</v>
      </c>
      <c r="AL469">
        <f t="shared" si="7"/>
        <v>0</v>
      </c>
    </row>
    <row r="470" spans="1:38" ht="14.45" customHeight="1" x14ac:dyDescent="0.25">
      <c r="A470">
        <v>24463</v>
      </c>
      <c r="B470" s="1">
        <v>45930</v>
      </c>
      <c r="C470">
        <v>1</v>
      </c>
      <c r="D470" s="16" t="s">
        <v>540</v>
      </c>
      <c r="E470" t="s">
        <v>55</v>
      </c>
      <c r="F470" s="6">
        <v>626</v>
      </c>
      <c r="G470" s="6">
        <v>0</v>
      </c>
      <c r="H470" s="6">
        <v>4</v>
      </c>
      <c r="I470" s="2">
        <v>942204</v>
      </c>
      <c r="J470" s="2">
        <v>0</v>
      </c>
      <c r="K470" s="2">
        <v>1386663</v>
      </c>
      <c r="L470" s="2">
        <v>-3293</v>
      </c>
      <c r="M470" s="2">
        <v>1283967</v>
      </c>
      <c r="N470" s="2">
        <v>1283967</v>
      </c>
      <c r="O470" s="2">
        <v>0</v>
      </c>
      <c r="P470" s="2">
        <v>99663</v>
      </c>
      <c r="Q470" s="5">
        <v>7.1900000000000006E-2</v>
      </c>
      <c r="R470" t="s">
        <v>42</v>
      </c>
      <c r="S470" s="3">
        <v>-0.31663545264182202</v>
      </c>
      <c r="T470" s="3">
        <v>2.5180835814710099</v>
      </c>
      <c r="U470" s="3">
        <v>1.4438368569537801</v>
      </c>
      <c r="V470" s="3">
        <v>8.8329066741385098</v>
      </c>
      <c r="W470" s="3">
        <v>8.8329066741385098</v>
      </c>
      <c r="X470" s="3">
        <v>1.69634176887383</v>
      </c>
      <c r="Y470" s="3">
        <v>83.505413242627696</v>
      </c>
      <c r="Z470" s="3">
        <v>0.51774479997591905</v>
      </c>
      <c r="AA470" s="3">
        <v>0</v>
      </c>
      <c r="AB470" s="3">
        <v>0</v>
      </c>
      <c r="AC470" s="3">
        <v>31.665300076514601</v>
      </c>
      <c r="AD470" s="3">
        <v>0</v>
      </c>
      <c r="AE470" s="3">
        <v>0</v>
      </c>
      <c r="AF470" s="3">
        <v>0</v>
      </c>
      <c r="AG470" s="3">
        <v>0</v>
      </c>
      <c r="AH470" s="2">
        <v>0</v>
      </c>
      <c r="AI470" s="3">
        <v>0</v>
      </c>
      <c r="AJ470" s="3">
        <v>0</v>
      </c>
      <c r="AL470">
        <f t="shared" si="7"/>
        <v>0</v>
      </c>
    </row>
    <row r="471" spans="1:38" ht="14.45" customHeight="1" x14ac:dyDescent="0.25">
      <c r="A471">
        <v>13682</v>
      </c>
      <c r="B471" s="1">
        <v>45930</v>
      </c>
      <c r="C471">
        <v>1</v>
      </c>
      <c r="D471" s="16" t="s">
        <v>541</v>
      </c>
      <c r="E471" t="s">
        <v>122</v>
      </c>
      <c r="F471" s="6">
        <v>8485</v>
      </c>
      <c r="G471" s="6">
        <v>21</v>
      </c>
      <c r="H471" s="6">
        <v>1</v>
      </c>
      <c r="I471" s="2">
        <v>73662601</v>
      </c>
      <c r="J471" s="2">
        <v>2738261</v>
      </c>
      <c r="K471" s="2">
        <v>110866558</v>
      </c>
      <c r="L471" s="2">
        <v>560059</v>
      </c>
      <c r="M471" s="2">
        <v>98983589</v>
      </c>
      <c r="N471" s="2">
        <v>92874843</v>
      </c>
      <c r="O471" s="2">
        <v>6108746</v>
      </c>
      <c r="P471" s="2">
        <v>11543679</v>
      </c>
      <c r="Q471" s="5">
        <v>0.1041</v>
      </c>
      <c r="R471" t="s">
        <v>42</v>
      </c>
      <c r="S471" s="3">
        <v>0.67355327594217695</v>
      </c>
      <c r="T471" s="3">
        <v>3.3913478820787999</v>
      </c>
      <c r="U471" s="3">
        <v>0.80879125909722804</v>
      </c>
      <c r="V471" s="3">
        <v>1.501356163082</v>
      </c>
      <c r="W471" s="3">
        <v>0.73623927561287195</v>
      </c>
      <c r="X471" s="3">
        <v>0.95601837355702401</v>
      </c>
      <c r="Y471" s="3">
        <v>9.5804639058310599</v>
      </c>
      <c r="Z471" s="3">
        <v>1.1769038276272199</v>
      </c>
      <c r="AA471" s="3">
        <v>12.745200208703</v>
      </c>
      <c r="AB471" s="3">
        <v>23.720869230684599</v>
      </c>
      <c r="AC471" s="3">
        <v>15.8800104536483</v>
      </c>
      <c r="AD471" s="3">
        <v>0</v>
      </c>
      <c r="AE471" s="3">
        <v>5.50999878610825</v>
      </c>
      <c r="AF471" s="3">
        <v>0</v>
      </c>
      <c r="AG471" s="3">
        <v>0</v>
      </c>
      <c r="AH471" s="2">
        <v>7410379</v>
      </c>
      <c r="AI471" s="3">
        <v>0</v>
      </c>
      <c r="AJ471" s="3">
        <v>0</v>
      </c>
      <c r="AL471">
        <f t="shared" si="7"/>
        <v>1</v>
      </c>
    </row>
    <row r="472" spans="1:38" ht="14.45" customHeight="1" x14ac:dyDescent="0.25">
      <c r="A472">
        <v>66637</v>
      </c>
      <c r="B472" s="1">
        <v>45930</v>
      </c>
      <c r="C472">
        <v>2</v>
      </c>
      <c r="D472" s="16" t="s">
        <v>542</v>
      </c>
      <c r="E472" t="s">
        <v>53</v>
      </c>
      <c r="F472" s="6">
        <v>7949</v>
      </c>
      <c r="G472" s="6">
        <v>25</v>
      </c>
      <c r="H472" s="6">
        <v>0</v>
      </c>
      <c r="I472" s="2">
        <v>37083302</v>
      </c>
      <c r="J472" s="2">
        <v>119879</v>
      </c>
      <c r="K472" s="2">
        <v>60289568</v>
      </c>
      <c r="L472" s="2">
        <v>59427</v>
      </c>
      <c r="M472" s="2">
        <v>45480235</v>
      </c>
      <c r="N472" s="2">
        <v>42471638</v>
      </c>
      <c r="O472" s="2">
        <v>3008597</v>
      </c>
      <c r="P472" s="2">
        <v>13614488</v>
      </c>
      <c r="Q472" s="5">
        <v>0.2258</v>
      </c>
      <c r="R472" t="s">
        <v>42</v>
      </c>
      <c r="S472" s="3">
        <v>0.13142572194247601</v>
      </c>
      <c r="T472" s="3">
        <v>5.01850447272514</v>
      </c>
      <c r="U472" s="3">
        <v>0.80863841633877098</v>
      </c>
      <c r="V472" s="3">
        <v>6.0086828298084098</v>
      </c>
      <c r="W472" s="3">
        <v>4.0792888400283198</v>
      </c>
      <c r="X472" s="3">
        <v>2.6194997414200101</v>
      </c>
      <c r="Y472" s="3">
        <v>16.3665207240992</v>
      </c>
      <c r="Z472" s="3">
        <v>4.9842050615491402</v>
      </c>
      <c r="AA472" s="3">
        <v>0.88052521696005004</v>
      </c>
      <c r="AB472" s="3">
        <v>0.88052521696005004</v>
      </c>
      <c r="AC472" s="3">
        <v>27.443109229112402</v>
      </c>
      <c r="AD472" s="3">
        <v>0</v>
      </c>
      <c r="AE472" s="3">
        <v>4.9902447468192204</v>
      </c>
      <c r="AF472" s="3">
        <v>0</v>
      </c>
      <c r="AG472" s="3">
        <v>0</v>
      </c>
      <c r="AH472" s="2">
        <v>6439233</v>
      </c>
      <c r="AI472" s="3">
        <v>1.542474458092</v>
      </c>
      <c r="AJ472" s="3">
        <v>1.542474458092</v>
      </c>
      <c r="AL472">
        <f t="shared" si="7"/>
        <v>1</v>
      </c>
    </row>
    <row r="473" spans="1:38" ht="14.45" customHeight="1" x14ac:dyDescent="0.25">
      <c r="A473">
        <v>11445</v>
      </c>
      <c r="B473" s="1">
        <v>45930</v>
      </c>
      <c r="C473">
        <v>1</v>
      </c>
      <c r="D473" s="16" t="s">
        <v>543</v>
      </c>
      <c r="E473" t="s">
        <v>88</v>
      </c>
      <c r="F473" s="6">
        <v>2843</v>
      </c>
      <c r="G473" s="6">
        <v>8</v>
      </c>
      <c r="H473" s="6">
        <v>2</v>
      </c>
      <c r="I473" s="2">
        <v>15722716</v>
      </c>
      <c r="J473" s="2">
        <v>0</v>
      </c>
      <c r="K473" s="2">
        <v>33132076</v>
      </c>
      <c r="L473" s="2">
        <v>548563</v>
      </c>
      <c r="M473" s="2">
        <v>27184367</v>
      </c>
      <c r="N473" s="2">
        <v>26793683</v>
      </c>
      <c r="O473" s="2">
        <v>390684</v>
      </c>
      <c r="P473" s="2">
        <v>5818749</v>
      </c>
      <c r="Q473" s="5">
        <v>0.17560000000000001</v>
      </c>
      <c r="R473" t="s">
        <v>42</v>
      </c>
      <c r="S473" s="3">
        <v>2.2075807544728998</v>
      </c>
      <c r="T473" s="3">
        <v>4.7472948369831496</v>
      </c>
      <c r="U473" s="3">
        <v>0.59165426496962903</v>
      </c>
      <c r="V473" s="3">
        <v>1.4273233708476301</v>
      </c>
      <c r="W473" s="3">
        <v>0.69331532796242101</v>
      </c>
      <c r="X473" s="3">
        <v>0.97292350761789503</v>
      </c>
      <c r="Y473" s="3">
        <v>3.8567396531453801</v>
      </c>
      <c r="Z473" s="3">
        <v>0.30133624942406001</v>
      </c>
      <c r="AA473" s="3">
        <v>0</v>
      </c>
      <c r="AB473" s="3">
        <v>0</v>
      </c>
      <c r="AC473" s="3">
        <v>31.861251314285301</v>
      </c>
      <c r="AD473" s="3">
        <v>0</v>
      </c>
      <c r="AE473" s="3">
        <v>1.17917150739362</v>
      </c>
      <c r="AF473" s="3">
        <v>0</v>
      </c>
      <c r="AG473" s="3">
        <v>0</v>
      </c>
      <c r="AH473" s="2">
        <v>1500000</v>
      </c>
      <c r="AI473" s="3">
        <v>0</v>
      </c>
      <c r="AJ473" s="3">
        <v>0</v>
      </c>
      <c r="AL473">
        <f t="shared" si="7"/>
        <v>1</v>
      </c>
    </row>
    <row r="474" spans="1:38" ht="14.45" customHeight="1" x14ac:dyDescent="0.25">
      <c r="A474">
        <v>62406</v>
      </c>
      <c r="B474" s="1">
        <v>45930</v>
      </c>
      <c r="C474">
        <v>2</v>
      </c>
      <c r="D474" s="16" t="s">
        <v>544</v>
      </c>
      <c r="E474" t="s">
        <v>88</v>
      </c>
      <c r="F474" s="6">
        <v>18891</v>
      </c>
      <c r="G474" s="6">
        <v>65</v>
      </c>
      <c r="H474" s="6">
        <v>2</v>
      </c>
      <c r="I474" s="2">
        <v>153880271</v>
      </c>
      <c r="J474" s="2">
        <v>16460553</v>
      </c>
      <c r="K474" s="2">
        <v>245680545</v>
      </c>
      <c r="L474" s="2">
        <v>918652</v>
      </c>
      <c r="M474" s="2">
        <v>216880882</v>
      </c>
      <c r="N474" s="2">
        <v>204070228</v>
      </c>
      <c r="O474" s="2">
        <v>12810654</v>
      </c>
      <c r="P474" s="2">
        <v>25431333</v>
      </c>
      <c r="Q474" s="5">
        <v>0.10349999999999999</v>
      </c>
      <c r="R474" t="s">
        <v>42</v>
      </c>
      <c r="S474" s="3">
        <v>0.49856179427367098</v>
      </c>
      <c r="T474" s="3">
        <v>4.4153923543274498</v>
      </c>
      <c r="U474" s="3">
        <v>0.86469574640651004</v>
      </c>
      <c r="V474" s="3">
        <v>0.58784923767127994</v>
      </c>
      <c r="W474" s="3">
        <v>0.334456130506815</v>
      </c>
      <c r="X474" s="3">
        <v>0.95949467102251196</v>
      </c>
      <c r="Y474" s="3">
        <v>3.5569665184282702</v>
      </c>
      <c r="Z474" s="3">
        <v>3.6862715768772301</v>
      </c>
      <c r="AA474" s="3">
        <v>63.687774447371702</v>
      </c>
      <c r="AB474" s="3">
        <v>64.725482537624003</v>
      </c>
      <c r="AC474" s="3">
        <v>22.1847151144996</v>
      </c>
      <c r="AD474" s="3">
        <v>2.85749866119877E-2</v>
      </c>
      <c r="AE474" s="3">
        <v>5.2143542745722904</v>
      </c>
      <c r="AF474" s="3">
        <v>0</v>
      </c>
      <c r="AG474" s="3">
        <v>0</v>
      </c>
      <c r="AH474" s="2">
        <v>56479116</v>
      </c>
      <c r="AI474" s="3">
        <v>1.20075892207459</v>
      </c>
      <c r="AJ474" s="3">
        <v>1.20075892207459</v>
      </c>
      <c r="AL474">
        <f t="shared" si="7"/>
        <v>1</v>
      </c>
    </row>
    <row r="475" spans="1:38" ht="14.45" customHeight="1" x14ac:dyDescent="0.25">
      <c r="A475">
        <v>9582</v>
      </c>
      <c r="B475" s="1">
        <v>45930</v>
      </c>
      <c r="C475">
        <v>1</v>
      </c>
      <c r="D475" s="16" t="s">
        <v>545</v>
      </c>
      <c r="E475" t="s">
        <v>77</v>
      </c>
      <c r="F475" s="6">
        <v>2178</v>
      </c>
      <c r="G475" s="6">
        <v>5</v>
      </c>
      <c r="H475" s="6">
        <v>2</v>
      </c>
      <c r="I475" s="2">
        <v>10598620</v>
      </c>
      <c r="J475" s="2">
        <v>0</v>
      </c>
      <c r="K475" s="2">
        <v>28352213</v>
      </c>
      <c r="L475" s="2">
        <v>458464</v>
      </c>
      <c r="M475" s="2">
        <v>23087023</v>
      </c>
      <c r="N475" s="2">
        <v>21703264</v>
      </c>
      <c r="O475" s="2">
        <v>1383759</v>
      </c>
      <c r="P475" s="2">
        <v>4989387</v>
      </c>
      <c r="Q475" s="5">
        <v>0.17599999999999999</v>
      </c>
      <c r="R475" t="s">
        <v>42</v>
      </c>
      <c r="S475" s="3">
        <v>2.15604098817025</v>
      </c>
      <c r="T475" s="3">
        <v>4.8761625767977996</v>
      </c>
      <c r="U475" s="3">
        <v>0.578127515377173</v>
      </c>
      <c r="V475" s="3">
        <v>0.91761946366602398</v>
      </c>
      <c r="W475" s="3">
        <v>0.730019568585344</v>
      </c>
      <c r="X475" s="3">
        <v>0.88721927949110402</v>
      </c>
      <c r="Y475" s="3">
        <v>1.94923745141437</v>
      </c>
      <c r="Z475" s="3">
        <v>0.71700190825045196</v>
      </c>
      <c r="AA475" s="3">
        <v>0</v>
      </c>
      <c r="AB475" s="3">
        <v>0</v>
      </c>
      <c r="AC475" s="3">
        <v>25.883824306765799</v>
      </c>
      <c r="AD475" s="3">
        <v>0</v>
      </c>
      <c r="AE475" s="3">
        <v>4.8806031472746101</v>
      </c>
      <c r="AF475" s="3">
        <v>0</v>
      </c>
      <c r="AG475" s="3">
        <v>0</v>
      </c>
      <c r="AH475" s="2">
        <v>850000</v>
      </c>
      <c r="AI475" s="3">
        <v>0</v>
      </c>
      <c r="AJ475" s="3">
        <v>0</v>
      </c>
      <c r="AL475">
        <f t="shared" si="7"/>
        <v>1</v>
      </c>
    </row>
    <row r="476" spans="1:38" ht="14.45" customHeight="1" x14ac:dyDescent="0.25">
      <c r="A476">
        <v>3575</v>
      </c>
      <c r="B476" s="1">
        <v>45930</v>
      </c>
      <c r="C476">
        <v>1</v>
      </c>
      <c r="D476" s="16" t="s">
        <v>546</v>
      </c>
      <c r="E476" t="s">
        <v>77</v>
      </c>
      <c r="F476" s="6">
        <v>486</v>
      </c>
      <c r="G476" s="6">
        <v>0</v>
      </c>
      <c r="H476" s="6">
        <v>4</v>
      </c>
      <c r="I476" s="2">
        <v>1326626</v>
      </c>
      <c r="J476" s="2">
        <v>0</v>
      </c>
      <c r="K476" s="2">
        <v>3464238</v>
      </c>
      <c r="L476" s="2">
        <v>2625</v>
      </c>
      <c r="M476" s="2">
        <v>2438533</v>
      </c>
      <c r="N476" s="2">
        <v>2438533</v>
      </c>
      <c r="O476" s="2">
        <v>0</v>
      </c>
      <c r="P476" s="2">
        <v>1020044</v>
      </c>
      <c r="Q476" s="5">
        <v>0.2944</v>
      </c>
      <c r="R476" t="s">
        <v>42</v>
      </c>
      <c r="S476" s="3">
        <v>0.10103231937297601</v>
      </c>
      <c r="T476" s="3">
        <v>4.5547293998468499</v>
      </c>
      <c r="U476" s="3">
        <v>0.978627085385812</v>
      </c>
      <c r="V476" s="3">
        <v>1.8302068555870299</v>
      </c>
      <c r="W476" s="3">
        <v>0.64094929543066403</v>
      </c>
      <c r="X476" s="3">
        <v>4.7953228717061203</v>
      </c>
      <c r="Y476" s="3">
        <v>2.3802894777088</v>
      </c>
      <c r="Z476" s="3">
        <v>0.157934363615687</v>
      </c>
      <c r="AA476" s="3">
        <v>0</v>
      </c>
      <c r="AB476" s="3">
        <v>0</v>
      </c>
      <c r="AC476" s="3">
        <v>29.205412561146201</v>
      </c>
      <c r="AD476" s="3">
        <v>0</v>
      </c>
      <c r="AE476" s="3">
        <v>0</v>
      </c>
      <c r="AF476" s="3">
        <v>0</v>
      </c>
      <c r="AG476" s="3">
        <v>0</v>
      </c>
      <c r="AH476" s="2">
        <v>20000</v>
      </c>
      <c r="AI476" s="3">
        <v>0</v>
      </c>
      <c r="AJ476" s="3">
        <v>0</v>
      </c>
      <c r="AL476">
        <f t="shared" si="7"/>
        <v>1</v>
      </c>
    </row>
    <row r="477" spans="1:38" ht="14.45" customHeight="1" x14ac:dyDescent="0.25">
      <c r="A477">
        <v>3476</v>
      </c>
      <c r="B477" s="1">
        <v>45930</v>
      </c>
      <c r="C477">
        <v>1</v>
      </c>
      <c r="D477" s="16" t="s">
        <v>547</v>
      </c>
      <c r="E477" t="s">
        <v>41</v>
      </c>
      <c r="F477" s="6">
        <v>7306</v>
      </c>
      <c r="G477" s="6">
        <v>17</v>
      </c>
      <c r="H477" s="6">
        <v>0</v>
      </c>
      <c r="I477" s="2">
        <v>42545484</v>
      </c>
      <c r="J477" s="2">
        <v>0</v>
      </c>
      <c r="K477" s="2">
        <v>48753799</v>
      </c>
      <c r="L477" s="2">
        <v>107696</v>
      </c>
      <c r="M477" s="2">
        <v>44257474</v>
      </c>
      <c r="N477" s="2">
        <v>43440022</v>
      </c>
      <c r="O477" s="2">
        <v>817452</v>
      </c>
      <c r="P477" s="2">
        <v>3869808</v>
      </c>
      <c r="Q477" s="5">
        <v>7.9100000000000004E-2</v>
      </c>
      <c r="R477" t="s">
        <v>42</v>
      </c>
      <c r="S477" s="3">
        <v>0.29453021018252701</v>
      </c>
      <c r="T477" s="3">
        <v>6.0697656265378104</v>
      </c>
      <c r="U477" s="3">
        <v>0.90932005141039796</v>
      </c>
      <c r="V477" s="3">
        <v>2.2272704665905301</v>
      </c>
      <c r="W477" s="3">
        <v>1.7059037335196401</v>
      </c>
      <c r="X477" s="3">
        <v>1.9589881736919501</v>
      </c>
      <c r="Y477" s="3">
        <v>24.487080495983299</v>
      </c>
      <c r="Z477" s="3">
        <v>12.1934731645601</v>
      </c>
      <c r="AA477" s="3">
        <v>0</v>
      </c>
      <c r="AB477" s="3">
        <v>0</v>
      </c>
      <c r="AC477" s="3">
        <v>10.358552776574401</v>
      </c>
      <c r="AD477" s="3">
        <v>0</v>
      </c>
      <c r="AE477" s="3">
        <v>1.67669395363426</v>
      </c>
      <c r="AF477" s="3">
        <v>0</v>
      </c>
      <c r="AG477" s="3">
        <v>0.18174028272203699</v>
      </c>
      <c r="AH477" s="2">
        <v>4770000</v>
      </c>
      <c r="AI477" s="3">
        <v>2.2536260196888298</v>
      </c>
      <c r="AJ477" s="3">
        <v>2.2536260196888298</v>
      </c>
      <c r="AL477">
        <f t="shared" si="7"/>
        <v>1</v>
      </c>
    </row>
    <row r="478" spans="1:38" ht="14.45" customHeight="1" x14ac:dyDescent="0.25">
      <c r="A478">
        <v>68693</v>
      </c>
      <c r="B478" s="1">
        <v>45930</v>
      </c>
      <c r="C478">
        <v>2</v>
      </c>
      <c r="D478" s="16" t="s">
        <v>4356</v>
      </c>
      <c r="E478" t="s">
        <v>90</v>
      </c>
      <c r="F478" s="6">
        <v>115027</v>
      </c>
      <c r="G478" s="6">
        <v>291</v>
      </c>
      <c r="H478" s="6">
        <v>9</v>
      </c>
      <c r="I478" s="2">
        <v>1632468389</v>
      </c>
      <c r="J478" s="2">
        <v>212129216</v>
      </c>
      <c r="K478" s="2">
        <v>2192587700</v>
      </c>
      <c r="L478" s="2">
        <v>6022370</v>
      </c>
      <c r="M478" s="2">
        <v>1888324361</v>
      </c>
      <c r="N478" s="2">
        <v>1775458521</v>
      </c>
      <c r="O478" s="2">
        <v>112865840</v>
      </c>
      <c r="P478" s="2">
        <v>228567916</v>
      </c>
      <c r="Q478" s="5">
        <v>0.1042</v>
      </c>
      <c r="R478" t="s">
        <v>42</v>
      </c>
      <c r="S478" s="3">
        <v>0.36622601990637199</v>
      </c>
      <c r="T478" s="3">
        <v>3.05703147016651</v>
      </c>
      <c r="U478" s="3">
        <v>0.87882019351759899</v>
      </c>
      <c r="V478" s="3">
        <v>1.3027844302104901</v>
      </c>
      <c r="W478" s="3">
        <v>0.61961726598554101</v>
      </c>
      <c r="X478" s="3">
        <v>0.89725590392427501</v>
      </c>
      <c r="Y478" s="3">
        <v>9.3046934898772093</v>
      </c>
      <c r="Z478" s="3">
        <v>0.42556191482272598</v>
      </c>
      <c r="AA478" s="3">
        <v>92.092524044363302</v>
      </c>
      <c r="AB478" s="3">
        <v>92.807958226297998</v>
      </c>
      <c r="AC478" s="3">
        <v>8.58441484461488</v>
      </c>
      <c r="AD478" s="3">
        <v>-8.4891577696320208</v>
      </c>
      <c r="AE478" s="3">
        <v>5.1476089189043597</v>
      </c>
      <c r="AF478" s="3">
        <v>3.16977058659957</v>
      </c>
      <c r="AG478" s="3">
        <v>0</v>
      </c>
      <c r="AH478" s="2">
        <v>565591791</v>
      </c>
      <c r="AI478" s="3">
        <v>0.24237872475505301</v>
      </c>
      <c r="AJ478" s="3">
        <v>0.28418861726857603</v>
      </c>
      <c r="AL478">
        <f t="shared" si="7"/>
        <v>1</v>
      </c>
    </row>
    <row r="479" spans="1:38" ht="14.45" customHeight="1" x14ac:dyDescent="0.25">
      <c r="A479">
        <v>67347</v>
      </c>
      <c r="B479" s="1">
        <v>45930</v>
      </c>
      <c r="C479">
        <v>2</v>
      </c>
      <c r="D479" s="16" t="s">
        <v>548</v>
      </c>
      <c r="E479" t="s">
        <v>73</v>
      </c>
      <c r="F479" s="6">
        <v>59314</v>
      </c>
      <c r="G479" s="6">
        <v>178</v>
      </c>
      <c r="H479" s="6">
        <v>5</v>
      </c>
      <c r="I479" s="2">
        <v>842860136</v>
      </c>
      <c r="J479" s="2">
        <v>434207086</v>
      </c>
      <c r="K479" s="2">
        <v>994401389</v>
      </c>
      <c r="L479" s="2">
        <v>5597728</v>
      </c>
      <c r="M479" s="2">
        <v>853295966</v>
      </c>
      <c r="N479" s="2">
        <v>771892182</v>
      </c>
      <c r="O479" s="2">
        <v>81403784</v>
      </c>
      <c r="P479" s="2">
        <v>87017312</v>
      </c>
      <c r="Q479" s="5">
        <v>9.1200000000000003E-2</v>
      </c>
      <c r="R479" t="s">
        <v>42</v>
      </c>
      <c r="S479" s="3">
        <v>0.75056585961117706</v>
      </c>
      <c r="T479" s="3">
        <v>3.38852878787897</v>
      </c>
      <c r="U479" s="3">
        <v>0.72034063608521004</v>
      </c>
      <c r="V479" s="3">
        <v>1.2385970760871301</v>
      </c>
      <c r="W479" s="3">
        <v>0.54703441331101199</v>
      </c>
      <c r="X479" s="3">
        <v>1.04761746615574</v>
      </c>
      <c r="Y479" s="3">
        <v>11.9972000514105</v>
      </c>
      <c r="Z479" s="3">
        <v>3.7316930681563698</v>
      </c>
      <c r="AA479" s="3">
        <v>498.44813524003098</v>
      </c>
      <c r="AB479" s="3">
        <v>498.98931146023</v>
      </c>
      <c r="AC479" s="3">
        <v>4.0269917603665002</v>
      </c>
      <c r="AD479" s="3">
        <v>-4.8042796357580002</v>
      </c>
      <c r="AE479" s="3">
        <v>8.1862098042584304</v>
      </c>
      <c r="AF479" s="3">
        <v>4.5253355936332103</v>
      </c>
      <c r="AG479" s="3">
        <v>0</v>
      </c>
      <c r="AH479" s="2">
        <v>107396832</v>
      </c>
      <c r="AI479" s="3">
        <v>0</v>
      </c>
      <c r="AJ479" s="3">
        <v>0.42226654852312601</v>
      </c>
      <c r="AL479">
        <f t="shared" si="7"/>
        <v>1</v>
      </c>
    </row>
    <row r="480" spans="1:38" ht="14.45" customHeight="1" x14ac:dyDescent="0.25">
      <c r="A480">
        <v>6527</v>
      </c>
      <c r="B480" s="1">
        <v>45930</v>
      </c>
      <c r="C480">
        <v>1</v>
      </c>
      <c r="D480" s="16" t="s">
        <v>549</v>
      </c>
      <c r="E480" t="s">
        <v>69</v>
      </c>
      <c r="F480" s="6">
        <v>4893</v>
      </c>
      <c r="G480" s="6">
        <v>15</v>
      </c>
      <c r="H480" s="6">
        <v>0</v>
      </c>
      <c r="I480" s="2">
        <v>21154174</v>
      </c>
      <c r="J480" s="2">
        <v>0</v>
      </c>
      <c r="K480" s="2">
        <v>37171862</v>
      </c>
      <c r="L480" s="2">
        <v>221703</v>
      </c>
      <c r="M480" s="2">
        <v>30846817</v>
      </c>
      <c r="N480" s="2">
        <v>30620122</v>
      </c>
      <c r="O480" s="2">
        <v>226695</v>
      </c>
      <c r="P480" s="2">
        <v>6009004</v>
      </c>
      <c r="Q480" s="5">
        <v>0.16170000000000001</v>
      </c>
      <c r="R480" t="s">
        <v>42</v>
      </c>
      <c r="S480" s="3">
        <v>0.79523592334438298</v>
      </c>
      <c r="T480" s="3">
        <v>4.0573413657172503</v>
      </c>
      <c r="U480" s="3">
        <v>0.80376015656722899</v>
      </c>
      <c r="V480" s="3">
        <v>1.0873976927673901</v>
      </c>
      <c r="W480" s="3">
        <v>0.65134190538472503</v>
      </c>
      <c r="X480" s="3">
        <v>0.73181774906455799</v>
      </c>
      <c r="Y480" s="3">
        <v>3.82808864830178</v>
      </c>
      <c r="Z480" s="3">
        <v>1.4379587698726799</v>
      </c>
      <c r="AA480" s="3">
        <v>0</v>
      </c>
      <c r="AB480" s="3">
        <v>0</v>
      </c>
      <c r="AC480" s="3">
        <v>25.706637994082701</v>
      </c>
      <c r="AD480" s="3">
        <v>-0.15222156616970101</v>
      </c>
      <c r="AE480" s="3">
        <v>0.609856455401669</v>
      </c>
      <c r="AF480" s="3">
        <v>0</v>
      </c>
      <c r="AG480" s="3">
        <v>0</v>
      </c>
      <c r="AH480" s="2">
        <v>3000000</v>
      </c>
      <c r="AI480" s="3">
        <v>0</v>
      </c>
      <c r="AJ480" s="3">
        <v>0</v>
      </c>
      <c r="AL480">
        <f t="shared" si="7"/>
        <v>1</v>
      </c>
    </row>
    <row r="481" spans="1:38" ht="14.45" customHeight="1" x14ac:dyDescent="0.25">
      <c r="A481">
        <v>11567</v>
      </c>
      <c r="B481" s="1">
        <v>45930</v>
      </c>
      <c r="C481">
        <v>1</v>
      </c>
      <c r="D481" s="16" t="s">
        <v>550</v>
      </c>
      <c r="E481" t="s">
        <v>47</v>
      </c>
      <c r="F481" s="6">
        <v>133</v>
      </c>
      <c r="G481" s="6">
        <v>0</v>
      </c>
      <c r="H481" s="6">
        <v>1</v>
      </c>
      <c r="I481" s="2">
        <v>44417</v>
      </c>
      <c r="J481" s="2">
        <v>0</v>
      </c>
      <c r="K481" s="2">
        <v>211098</v>
      </c>
      <c r="L481" s="2">
        <v>-829</v>
      </c>
      <c r="M481" s="2">
        <v>166262</v>
      </c>
      <c r="N481" s="2">
        <v>166262</v>
      </c>
      <c r="O481" s="2">
        <v>0</v>
      </c>
      <c r="P481" s="2">
        <v>44675</v>
      </c>
      <c r="Q481" s="5">
        <v>0.21160000000000001</v>
      </c>
      <c r="R481" t="s">
        <v>42</v>
      </c>
      <c r="S481" s="3">
        <v>-0.52361146639633405</v>
      </c>
      <c r="T481" s="3">
        <v>4.7068186339993696</v>
      </c>
      <c r="U481" s="3">
        <v>1.10890698896479</v>
      </c>
      <c r="V481" s="3">
        <v>10.7931647792512</v>
      </c>
      <c r="W481" s="3">
        <v>10.7931647792512</v>
      </c>
      <c r="X481" s="3">
        <v>16.387869509422099</v>
      </c>
      <c r="Y481" s="3">
        <v>10.7308337996642</v>
      </c>
      <c r="Z481" s="3">
        <v>0</v>
      </c>
      <c r="AA481" s="3">
        <v>0</v>
      </c>
      <c r="AB481" s="3">
        <v>0</v>
      </c>
      <c r="AC481" s="3">
        <v>81.395844584032105</v>
      </c>
      <c r="AD481" s="3">
        <v>0</v>
      </c>
      <c r="AE481" s="3">
        <v>0</v>
      </c>
      <c r="AF481" s="3">
        <v>0</v>
      </c>
      <c r="AG481" s="3">
        <v>0</v>
      </c>
      <c r="AH481" s="2">
        <v>0</v>
      </c>
      <c r="AI481" s="3">
        <v>0</v>
      </c>
      <c r="AJ481" s="3">
        <v>0</v>
      </c>
      <c r="AL481">
        <f t="shared" si="7"/>
        <v>0</v>
      </c>
    </row>
    <row r="482" spans="1:38" ht="14.45" customHeight="1" x14ac:dyDescent="0.25">
      <c r="A482">
        <v>51</v>
      </c>
      <c r="B482" s="1">
        <v>45930</v>
      </c>
      <c r="C482">
        <v>1</v>
      </c>
      <c r="D482" s="16" t="s">
        <v>551</v>
      </c>
      <c r="E482" t="s">
        <v>43</v>
      </c>
      <c r="F482" s="6">
        <v>510624</v>
      </c>
      <c r="G482" s="6">
        <v>1293</v>
      </c>
      <c r="H482" s="6">
        <v>47</v>
      </c>
      <c r="I482" s="2">
        <v>6862531258</v>
      </c>
      <c r="J482" s="2">
        <v>782180136</v>
      </c>
      <c r="K482" s="2">
        <v>9024142199</v>
      </c>
      <c r="L482" s="2">
        <v>37880090</v>
      </c>
      <c r="M482" s="2">
        <v>7971192652</v>
      </c>
      <c r="N482" s="2">
        <v>7343259876</v>
      </c>
      <c r="O482" s="2">
        <v>627932776</v>
      </c>
      <c r="P482" s="2">
        <v>783813543</v>
      </c>
      <c r="Q482" s="5">
        <v>8.7800000000000003E-2</v>
      </c>
      <c r="R482" t="s">
        <v>42</v>
      </c>
      <c r="S482" s="3">
        <v>0.55968518173686899</v>
      </c>
      <c r="T482" s="3">
        <v>2.9272468249588601</v>
      </c>
      <c r="U482" s="3">
        <v>0.82776002268416105</v>
      </c>
      <c r="V482" s="3">
        <v>1.15926715681271</v>
      </c>
      <c r="W482" s="3">
        <v>0.78213227717439404</v>
      </c>
      <c r="X482" s="3">
        <v>1.0297823549818801</v>
      </c>
      <c r="Y482" s="3">
        <v>10.149744376131601</v>
      </c>
      <c r="Z482" s="3">
        <v>1.7336246766024599</v>
      </c>
      <c r="AA482" s="3">
        <v>94.840172084140704</v>
      </c>
      <c r="AB482" s="3">
        <v>99.791607708926804</v>
      </c>
      <c r="AC482" s="3">
        <v>9.7341002571672792</v>
      </c>
      <c r="AD482" s="3">
        <v>-17.5853039579338</v>
      </c>
      <c r="AE482" s="3">
        <v>6.9583652623468604</v>
      </c>
      <c r="AF482" s="3">
        <v>2.7703464161691</v>
      </c>
      <c r="AG482" s="3">
        <v>-1.2426516595669499</v>
      </c>
      <c r="AH482" s="2">
        <v>1899569484</v>
      </c>
      <c r="AI482" s="3">
        <v>5.4566548871177103</v>
      </c>
      <c r="AJ482" s="3">
        <v>16.123876798081799</v>
      </c>
      <c r="AL482">
        <f t="shared" si="7"/>
        <v>1</v>
      </c>
    </row>
    <row r="483" spans="1:38" ht="14.45" customHeight="1" x14ac:dyDescent="0.25">
      <c r="A483">
        <v>20013</v>
      </c>
      <c r="B483" s="1">
        <v>45930</v>
      </c>
      <c r="C483">
        <v>1</v>
      </c>
      <c r="D483" s="16" t="s">
        <v>552</v>
      </c>
      <c r="E483" t="s">
        <v>43</v>
      </c>
      <c r="F483" s="6">
        <v>1201</v>
      </c>
      <c r="G483" s="6">
        <v>4</v>
      </c>
      <c r="H483" s="6">
        <v>0</v>
      </c>
      <c r="I483" s="2">
        <v>7424546</v>
      </c>
      <c r="J483" s="2">
        <v>0</v>
      </c>
      <c r="K483" s="2">
        <v>14480202</v>
      </c>
      <c r="L483" s="2">
        <v>-119123</v>
      </c>
      <c r="M483" s="2">
        <v>13495537</v>
      </c>
      <c r="N483" s="2">
        <v>12419744</v>
      </c>
      <c r="O483" s="2">
        <v>1075793</v>
      </c>
      <c r="P483" s="2">
        <v>836206</v>
      </c>
      <c r="Q483" s="5">
        <v>5.7700000000000001E-2</v>
      </c>
      <c r="R483" t="s">
        <v>526</v>
      </c>
      <c r="S483" s="3">
        <v>-1.09688156744406</v>
      </c>
      <c r="T483" s="3">
        <v>4.9182094743337599</v>
      </c>
      <c r="U483" s="3">
        <v>0.88131088412245595</v>
      </c>
      <c r="V483" s="3">
        <v>3.1404209765822699</v>
      </c>
      <c r="W483" s="3">
        <v>2.0774334215182999</v>
      </c>
      <c r="X483" s="3">
        <v>2.7576366285561398</v>
      </c>
      <c r="Y483" s="3">
        <v>27.883320617168501</v>
      </c>
      <c r="Z483" s="3">
        <v>9.9980148432324096</v>
      </c>
      <c r="AA483" s="3">
        <v>0</v>
      </c>
      <c r="AB483" s="3">
        <v>0</v>
      </c>
      <c r="AC483" s="3">
        <v>23.529022592364399</v>
      </c>
      <c r="AD483" s="3">
        <v>0</v>
      </c>
      <c r="AE483" s="3">
        <v>7.4294060262419004</v>
      </c>
      <c r="AF483" s="3">
        <v>0</v>
      </c>
      <c r="AG483" s="3">
        <v>0</v>
      </c>
      <c r="AH483" s="2">
        <v>1500000</v>
      </c>
      <c r="AI483" s="3">
        <v>0</v>
      </c>
      <c r="AJ483" s="3">
        <v>0</v>
      </c>
      <c r="AL483">
        <f t="shared" si="7"/>
        <v>0</v>
      </c>
    </row>
    <row r="484" spans="1:38" ht="14.45" customHeight="1" x14ac:dyDescent="0.25">
      <c r="A484">
        <v>67000</v>
      </c>
      <c r="B484" s="1">
        <v>45930</v>
      </c>
      <c r="C484">
        <v>2</v>
      </c>
      <c r="D484" s="16" t="s">
        <v>553</v>
      </c>
      <c r="E484" t="s">
        <v>53</v>
      </c>
      <c r="F484" s="6">
        <v>5764</v>
      </c>
      <c r="G484" s="6">
        <v>14</v>
      </c>
      <c r="H484" s="6">
        <v>4</v>
      </c>
      <c r="I484" s="2">
        <v>44719297</v>
      </c>
      <c r="J484" s="2">
        <v>3529182</v>
      </c>
      <c r="K484" s="2">
        <v>69022500</v>
      </c>
      <c r="L484" s="2">
        <v>773269</v>
      </c>
      <c r="M484" s="2">
        <v>60210489</v>
      </c>
      <c r="N484" s="2">
        <v>58558316</v>
      </c>
      <c r="O484" s="2">
        <v>1652173</v>
      </c>
      <c r="P484" s="2">
        <v>8266719</v>
      </c>
      <c r="Q484" s="5">
        <v>0.1198</v>
      </c>
      <c r="R484" t="s">
        <v>42</v>
      </c>
      <c r="S484" s="3">
        <v>1.4937525203134201</v>
      </c>
      <c r="T484" s="3">
        <v>4.3876706870947899</v>
      </c>
      <c r="U484" s="3">
        <v>0.70861275251891298</v>
      </c>
      <c r="V484" s="3">
        <v>0.39403347507900199</v>
      </c>
      <c r="W484" s="3">
        <v>0.32570279447818701</v>
      </c>
      <c r="X484" s="3">
        <v>0.93549994759532995</v>
      </c>
      <c r="Y484" s="3">
        <v>2.1315469898033301</v>
      </c>
      <c r="Z484" s="3">
        <v>0.27962726203709098</v>
      </c>
      <c r="AA484" s="3">
        <v>42.691447477530097</v>
      </c>
      <c r="AB484" s="3">
        <v>42.691447477530097</v>
      </c>
      <c r="AC484" s="3">
        <v>21.879252417689901</v>
      </c>
      <c r="AD484" s="3">
        <v>0</v>
      </c>
      <c r="AE484" s="3">
        <v>2.3936730776196198</v>
      </c>
      <c r="AF484" s="3">
        <v>0</v>
      </c>
      <c r="AG484" s="3">
        <v>0</v>
      </c>
      <c r="AH484" s="2">
        <v>1500000</v>
      </c>
      <c r="AI484" s="3">
        <v>2.4919197084115199</v>
      </c>
      <c r="AJ484" s="3">
        <v>0.55039974142099202</v>
      </c>
      <c r="AL484">
        <f t="shared" si="7"/>
        <v>1</v>
      </c>
    </row>
    <row r="485" spans="1:38" ht="14.45" customHeight="1" x14ac:dyDescent="0.25">
      <c r="A485">
        <v>4616</v>
      </c>
      <c r="B485" s="1">
        <v>45930</v>
      </c>
      <c r="C485">
        <v>1</v>
      </c>
      <c r="D485" s="16" t="s">
        <v>554</v>
      </c>
      <c r="E485" t="s">
        <v>47</v>
      </c>
      <c r="F485" s="6">
        <v>19172</v>
      </c>
      <c r="G485" s="6">
        <v>53</v>
      </c>
      <c r="H485" s="6">
        <v>2</v>
      </c>
      <c r="I485" s="2">
        <v>202143200</v>
      </c>
      <c r="J485" s="2">
        <v>9196756</v>
      </c>
      <c r="K485" s="2">
        <v>279521663</v>
      </c>
      <c r="L485" s="2">
        <v>1782173</v>
      </c>
      <c r="M485" s="2">
        <v>249222800</v>
      </c>
      <c r="N485" s="2">
        <v>235016490</v>
      </c>
      <c r="O485" s="2">
        <v>14206310</v>
      </c>
      <c r="P485" s="2">
        <v>29614621</v>
      </c>
      <c r="Q485" s="5">
        <v>0.109</v>
      </c>
      <c r="R485" t="s">
        <v>42</v>
      </c>
      <c r="S485" s="3">
        <v>0.85010608521839903</v>
      </c>
      <c r="T485" s="3">
        <v>4.4265687796321798</v>
      </c>
      <c r="U485" s="3">
        <v>0.71578563193037903</v>
      </c>
      <c r="V485" s="3">
        <v>2.125848408455</v>
      </c>
      <c r="W485" s="3">
        <v>1.2213935467529899</v>
      </c>
      <c r="X485" s="3">
        <v>0.94126935756434105</v>
      </c>
      <c r="Y485" s="3">
        <v>14.510595965418601</v>
      </c>
      <c r="Z485" s="3">
        <v>2.0026020255332702</v>
      </c>
      <c r="AA485" s="3">
        <v>29.130810081952401</v>
      </c>
      <c r="AB485" s="3">
        <v>31.054782028106999</v>
      </c>
      <c r="AC485" s="3">
        <v>11.690026329014801</v>
      </c>
      <c r="AD485" s="3">
        <v>0</v>
      </c>
      <c r="AE485" s="3">
        <v>5.0823645822399097</v>
      </c>
      <c r="AF485" s="3">
        <v>0</v>
      </c>
      <c r="AG485" s="3">
        <v>0.16651572208200799</v>
      </c>
      <c r="AH485" s="2">
        <v>112342506</v>
      </c>
      <c r="AI485" s="3">
        <v>0.27013683545029998</v>
      </c>
      <c r="AJ485" s="3">
        <v>6.7368750050861695E-2</v>
      </c>
      <c r="AL485">
        <f t="shared" si="7"/>
        <v>1</v>
      </c>
    </row>
    <row r="486" spans="1:38" ht="14.45" customHeight="1" x14ac:dyDescent="0.25">
      <c r="A486">
        <v>24623</v>
      </c>
      <c r="B486" s="1">
        <v>45930</v>
      </c>
      <c r="C486">
        <v>1</v>
      </c>
      <c r="D486" s="16" t="s">
        <v>555</v>
      </c>
      <c r="E486" t="s">
        <v>57</v>
      </c>
      <c r="F486" s="6">
        <v>1238</v>
      </c>
      <c r="G486" s="6">
        <v>4</v>
      </c>
      <c r="H486" s="6">
        <v>2</v>
      </c>
      <c r="I486" s="2">
        <v>2633800</v>
      </c>
      <c r="J486" s="2">
        <v>0</v>
      </c>
      <c r="K486" s="2">
        <v>5409208</v>
      </c>
      <c r="L486" s="2">
        <v>222650</v>
      </c>
      <c r="M486" s="2">
        <v>4771209</v>
      </c>
      <c r="N486" s="2">
        <v>4336019</v>
      </c>
      <c r="O486" s="2">
        <v>435190</v>
      </c>
      <c r="P486" s="2">
        <v>620258</v>
      </c>
      <c r="Q486" s="5">
        <v>0.1147</v>
      </c>
      <c r="R486" t="s">
        <v>42</v>
      </c>
      <c r="S486" s="3">
        <v>5.4881725137333701</v>
      </c>
      <c r="T486" s="3">
        <v>5.1492689256295296</v>
      </c>
      <c r="U486" s="3">
        <v>1.3693169974755099</v>
      </c>
      <c r="V486" s="3">
        <v>6.0936289771432897</v>
      </c>
      <c r="W486" s="3">
        <v>1.8963474827245801</v>
      </c>
      <c r="X486" s="3">
        <v>0.45109727390082799</v>
      </c>
      <c r="Y486" s="3">
        <v>25.8753615430998</v>
      </c>
      <c r="Z486" s="3">
        <v>3.0295457696635899</v>
      </c>
      <c r="AA486" s="3">
        <v>0</v>
      </c>
      <c r="AB486" s="3">
        <v>0</v>
      </c>
      <c r="AC486" s="3">
        <v>39.637577257151101</v>
      </c>
      <c r="AD486" s="3">
        <v>0</v>
      </c>
      <c r="AE486" s="3">
        <v>8.0453552534862798</v>
      </c>
      <c r="AF486" s="3">
        <v>0</v>
      </c>
      <c r="AG486" s="3">
        <v>0</v>
      </c>
      <c r="AH486" s="2">
        <v>375000</v>
      </c>
      <c r="AI486" s="3">
        <v>0</v>
      </c>
      <c r="AJ486" s="3">
        <v>0</v>
      </c>
      <c r="AL486">
        <f t="shared" si="7"/>
        <v>1</v>
      </c>
    </row>
    <row r="487" spans="1:38" ht="14.45" customHeight="1" x14ac:dyDescent="0.25">
      <c r="A487">
        <v>67340</v>
      </c>
      <c r="B487" s="1">
        <v>45930</v>
      </c>
      <c r="C487">
        <v>2</v>
      </c>
      <c r="D487" s="16" t="s">
        <v>556</v>
      </c>
      <c r="E487" t="s">
        <v>90</v>
      </c>
      <c r="F487" s="6">
        <v>2508</v>
      </c>
      <c r="G487" s="6">
        <v>5</v>
      </c>
      <c r="H487" s="6">
        <v>0</v>
      </c>
      <c r="I487" s="2">
        <v>14708267</v>
      </c>
      <c r="J487" s="2">
        <v>0</v>
      </c>
      <c r="K487" s="2">
        <v>48332048</v>
      </c>
      <c r="L487" s="2">
        <v>323096</v>
      </c>
      <c r="M487" s="2">
        <v>41852091</v>
      </c>
      <c r="N487" s="2">
        <v>40314515</v>
      </c>
      <c r="O487" s="2">
        <v>1537576</v>
      </c>
      <c r="P487" s="2">
        <v>6404506</v>
      </c>
      <c r="Q487" s="5">
        <v>0.13250000000000001</v>
      </c>
      <c r="R487" t="s">
        <v>42</v>
      </c>
      <c r="S487" s="3">
        <v>0.89132301338992803</v>
      </c>
      <c r="T487" s="3">
        <v>2.6690502886752601</v>
      </c>
      <c r="U487" s="3">
        <v>0.67709766521980996</v>
      </c>
      <c r="V487" s="3">
        <v>0.34116187855442098</v>
      </c>
      <c r="W487" s="3">
        <v>0.25230708689201797</v>
      </c>
      <c r="X487" s="3">
        <v>1.2990177564766801</v>
      </c>
      <c r="Y487" s="3">
        <v>0.7834952453788</v>
      </c>
      <c r="Z487" s="3">
        <v>0.15571848945102101</v>
      </c>
      <c r="AA487" s="3">
        <v>0</v>
      </c>
      <c r="AB487" s="3">
        <v>0</v>
      </c>
      <c r="AC487" s="3">
        <v>26.573713574065799</v>
      </c>
      <c r="AD487" s="3">
        <v>0</v>
      </c>
      <c r="AE487" s="3">
        <v>3.1812763241483202</v>
      </c>
      <c r="AF487" s="3">
        <v>0</v>
      </c>
      <c r="AG487" s="3">
        <v>-0.36037127609842201</v>
      </c>
      <c r="AH487" s="2">
        <v>7000000</v>
      </c>
      <c r="AI487" s="3">
        <v>0</v>
      </c>
      <c r="AJ487" s="3">
        <v>0</v>
      </c>
      <c r="AL487">
        <f t="shared" si="7"/>
        <v>1</v>
      </c>
    </row>
    <row r="488" spans="1:38" ht="14.45" customHeight="1" x14ac:dyDescent="0.25">
      <c r="A488">
        <v>24642</v>
      </c>
      <c r="B488" s="1">
        <v>45930</v>
      </c>
      <c r="C488">
        <v>1</v>
      </c>
      <c r="D488" s="16" t="s">
        <v>557</v>
      </c>
      <c r="E488" t="s">
        <v>43</v>
      </c>
      <c r="F488" s="6">
        <v>7348</v>
      </c>
      <c r="G488" s="6">
        <v>23</v>
      </c>
      <c r="H488" s="6">
        <v>0</v>
      </c>
      <c r="I488" s="2">
        <v>41345383</v>
      </c>
      <c r="J488" s="2">
        <v>7246443</v>
      </c>
      <c r="K488" s="2">
        <v>55298614</v>
      </c>
      <c r="L488" s="2">
        <v>132283</v>
      </c>
      <c r="M488" s="2">
        <v>47325241</v>
      </c>
      <c r="N488" s="2">
        <v>41331193</v>
      </c>
      <c r="O488" s="2">
        <v>5994048</v>
      </c>
      <c r="P488" s="2">
        <v>5634556</v>
      </c>
      <c r="Q488" s="5">
        <v>0.1019</v>
      </c>
      <c r="R488" t="s">
        <v>42</v>
      </c>
      <c r="S488" s="3">
        <v>0.31895434727049998</v>
      </c>
      <c r="T488" s="3">
        <v>3.9178076566861799</v>
      </c>
      <c r="U488" s="3">
        <v>1.5170182436778601</v>
      </c>
      <c r="V488" s="3">
        <v>2.3621476671288799</v>
      </c>
      <c r="W488" s="3">
        <v>2.0527709224509998</v>
      </c>
      <c r="X488" s="3">
        <v>0.55419730904415598</v>
      </c>
      <c r="Y488" s="3">
        <v>17.333024997888</v>
      </c>
      <c r="Z488" s="3">
        <v>1.6621717842541599</v>
      </c>
      <c r="AA488" s="3">
        <v>120.301599629146</v>
      </c>
      <c r="AB488" s="3">
        <v>128.60716975747499</v>
      </c>
      <c r="AC488" s="3">
        <v>12.5882232780735</v>
      </c>
      <c r="AD488" s="3">
        <v>-2.75810551887318</v>
      </c>
      <c r="AE488" s="3">
        <v>10.8394181452721</v>
      </c>
      <c r="AF488" s="3">
        <v>0</v>
      </c>
      <c r="AG488" s="3">
        <v>0</v>
      </c>
      <c r="AH488" s="2">
        <v>2500000</v>
      </c>
      <c r="AI488" s="3">
        <v>0</v>
      </c>
      <c r="AJ488" s="3">
        <v>0</v>
      </c>
      <c r="AL488">
        <f t="shared" si="7"/>
        <v>1</v>
      </c>
    </row>
    <row r="489" spans="1:38" ht="14.45" customHeight="1" x14ac:dyDescent="0.25">
      <c r="A489">
        <v>22400</v>
      </c>
      <c r="B489" s="1">
        <v>45930</v>
      </c>
      <c r="C489">
        <v>1</v>
      </c>
      <c r="D489" s="16" t="s">
        <v>558</v>
      </c>
      <c r="E489" t="s">
        <v>50</v>
      </c>
      <c r="F489" s="6">
        <v>1196</v>
      </c>
      <c r="G489" s="6">
        <v>2</v>
      </c>
      <c r="H489" s="6">
        <v>0</v>
      </c>
      <c r="I489" s="2">
        <v>4408527</v>
      </c>
      <c r="J489" s="2">
        <v>0</v>
      </c>
      <c r="K489" s="2">
        <v>5657225</v>
      </c>
      <c r="L489" s="2">
        <v>41226</v>
      </c>
      <c r="M489" s="2">
        <v>4678971</v>
      </c>
      <c r="N489" s="2">
        <v>4626277</v>
      </c>
      <c r="O489" s="2">
        <v>52694</v>
      </c>
      <c r="P489" s="2">
        <v>909685</v>
      </c>
      <c r="Q489" s="5">
        <v>0.1608</v>
      </c>
      <c r="R489" t="s">
        <v>42</v>
      </c>
      <c r="S489" s="3">
        <v>0.97164245721179598</v>
      </c>
      <c r="T489" s="3">
        <v>4.5731962225296003</v>
      </c>
      <c r="U489" s="3">
        <v>0.70174537987679697</v>
      </c>
      <c r="V489" s="3">
        <v>2.74434068340741</v>
      </c>
      <c r="W489" s="3">
        <v>1.12157643584807</v>
      </c>
      <c r="X489" s="3">
        <v>0.54791543751461702</v>
      </c>
      <c r="Y489" s="3">
        <v>13.2996586730572</v>
      </c>
      <c r="Z489" s="3">
        <v>2.1880101353765302</v>
      </c>
      <c r="AA489" s="3">
        <v>0</v>
      </c>
      <c r="AB489" s="3">
        <v>0</v>
      </c>
      <c r="AC489" s="3">
        <v>21.029904237501601</v>
      </c>
      <c r="AD489" s="3">
        <v>0</v>
      </c>
      <c r="AE489" s="3">
        <v>0.93144607117447198</v>
      </c>
      <c r="AF489" s="3">
        <v>0</v>
      </c>
      <c r="AG489" s="3">
        <v>0</v>
      </c>
      <c r="AH489" s="2">
        <v>250000</v>
      </c>
      <c r="AI489" s="3">
        <v>0</v>
      </c>
      <c r="AJ489" s="3">
        <v>0</v>
      </c>
      <c r="AL489">
        <f t="shared" si="7"/>
        <v>1</v>
      </c>
    </row>
    <row r="490" spans="1:38" ht="14.45" customHeight="1" x14ac:dyDescent="0.25">
      <c r="A490">
        <v>66350</v>
      </c>
      <c r="B490" s="1">
        <v>45930</v>
      </c>
      <c r="C490">
        <v>2</v>
      </c>
      <c r="D490" s="16" t="s">
        <v>559</v>
      </c>
      <c r="E490" t="s">
        <v>90</v>
      </c>
      <c r="F490" s="6">
        <v>5303</v>
      </c>
      <c r="G490" s="6">
        <v>20</v>
      </c>
      <c r="H490" s="6">
        <v>4</v>
      </c>
      <c r="I490" s="2">
        <v>62959461</v>
      </c>
      <c r="J490" s="2">
        <v>0</v>
      </c>
      <c r="K490" s="2">
        <v>124443453</v>
      </c>
      <c r="L490" s="2">
        <v>3189408</v>
      </c>
      <c r="M490" s="2">
        <v>72194532</v>
      </c>
      <c r="N490" s="2">
        <v>68831864</v>
      </c>
      <c r="O490" s="2">
        <v>3362668</v>
      </c>
      <c r="P490" s="2">
        <v>51394166</v>
      </c>
      <c r="Q490" s="5">
        <v>0.4128</v>
      </c>
      <c r="R490" t="s">
        <v>42</v>
      </c>
      <c r="S490" s="3">
        <v>3.4172500822522198</v>
      </c>
      <c r="T490" s="3">
        <v>2.3820393347651598</v>
      </c>
      <c r="U490" s="3">
        <v>1.1059015177512901</v>
      </c>
      <c r="V490" s="3">
        <v>0.35317170202584802</v>
      </c>
      <c r="W490" s="3">
        <v>0.19009851434401601</v>
      </c>
      <c r="X490" s="3">
        <v>0.186331010680031</v>
      </c>
      <c r="Y490" s="3">
        <v>0.43264638247072601</v>
      </c>
      <c r="Z490" s="3">
        <v>-3.4795778182294103E-2</v>
      </c>
      <c r="AA490" s="3">
        <v>0</v>
      </c>
      <c r="AB490" s="3">
        <v>0</v>
      </c>
      <c r="AC490" s="3">
        <v>14.6545491629841</v>
      </c>
      <c r="AD490" s="3">
        <v>0</v>
      </c>
      <c r="AE490" s="3">
        <v>2.70216545662712</v>
      </c>
      <c r="AF490" s="3">
        <v>0</v>
      </c>
      <c r="AG490" s="3">
        <v>-6.3283447385837494E-2</v>
      </c>
      <c r="AH490" s="2">
        <v>27683694</v>
      </c>
      <c r="AI490" s="3">
        <v>0</v>
      </c>
      <c r="AJ490" s="3">
        <v>0</v>
      </c>
      <c r="AL490">
        <f t="shared" si="7"/>
        <v>1</v>
      </c>
    </row>
    <row r="491" spans="1:38" ht="14.45" customHeight="1" x14ac:dyDescent="0.25">
      <c r="A491">
        <v>11746</v>
      </c>
      <c r="B491" s="1">
        <v>45930</v>
      </c>
      <c r="C491">
        <v>1</v>
      </c>
      <c r="D491" s="16" t="s">
        <v>560</v>
      </c>
      <c r="E491" t="s">
        <v>73</v>
      </c>
      <c r="F491" s="6">
        <v>8338</v>
      </c>
      <c r="G491" s="6">
        <v>16</v>
      </c>
      <c r="H491" s="6">
        <v>1</v>
      </c>
      <c r="I491" s="2">
        <v>33402529</v>
      </c>
      <c r="J491" s="2">
        <v>0</v>
      </c>
      <c r="K491" s="2">
        <v>96268608</v>
      </c>
      <c r="L491" s="2">
        <v>200158</v>
      </c>
      <c r="M491" s="2">
        <v>88284885</v>
      </c>
      <c r="N491" s="2">
        <v>85409933</v>
      </c>
      <c r="O491" s="2">
        <v>2874952</v>
      </c>
      <c r="P491" s="2">
        <v>9672711</v>
      </c>
      <c r="Q491" s="5">
        <v>0.1004</v>
      </c>
      <c r="R491" t="s">
        <v>42</v>
      </c>
      <c r="S491" s="3">
        <v>0.27722155630767298</v>
      </c>
      <c r="T491" s="3">
        <v>2.6770942126153199</v>
      </c>
      <c r="U491" s="3">
        <v>0.96083675907228705</v>
      </c>
      <c r="V491" s="3">
        <v>1.76001344089844</v>
      </c>
      <c r="W491" s="3">
        <v>0.42396191018949497</v>
      </c>
      <c r="X491" s="3">
        <v>0.59521241640116496</v>
      </c>
      <c r="Y491" s="3">
        <v>6.0778100369172599</v>
      </c>
      <c r="Z491" s="3">
        <v>0.79264231093020299</v>
      </c>
      <c r="AA491" s="3">
        <v>0</v>
      </c>
      <c r="AB491" s="3">
        <v>0</v>
      </c>
      <c r="AC491" s="3">
        <v>20.446039897034801</v>
      </c>
      <c r="AD491" s="3">
        <v>-24.4015767658105</v>
      </c>
      <c r="AE491" s="3">
        <v>2.9863857593121099</v>
      </c>
      <c r="AF491" s="3">
        <v>0</v>
      </c>
      <c r="AG491" s="3">
        <v>0</v>
      </c>
      <c r="AH491" s="2">
        <v>9000000</v>
      </c>
      <c r="AI491" s="3">
        <v>0</v>
      </c>
      <c r="AJ491" s="3">
        <v>0.18493264194495199</v>
      </c>
      <c r="AL491">
        <f t="shared" si="7"/>
        <v>1</v>
      </c>
    </row>
    <row r="492" spans="1:38" ht="14.45" customHeight="1" x14ac:dyDescent="0.25">
      <c r="A492">
        <v>13873</v>
      </c>
      <c r="B492" s="1">
        <v>45930</v>
      </c>
      <c r="C492">
        <v>1</v>
      </c>
      <c r="D492" s="16" t="s">
        <v>561</v>
      </c>
      <c r="E492" t="s">
        <v>55</v>
      </c>
      <c r="F492" s="6">
        <v>2750</v>
      </c>
      <c r="G492" s="6">
        <v>4</v>
      </c>
      <c r="H492" s="6">
        <v>1</v>
      </c>
      <c r="I492" s="2">
        <v>5951899</v>
      </c>
      <c r="J492" s="2">
        <v>0</v>
      </c>
      <c r="K492" s="2">
        <v>11699676</v>
      </c>
      <c r="L492" s="2">
        <v>-49583</v>
      </c>
      <c r="M492" s="2">
        <v>7648534</v>
      </c>
      <c r="N492" s="2">
        <v>7648534</v>
      </c>
      <c r="O492" s="2">
        <v>0</v>
      </c>
      <c r="P492" s="2">
        <v>4034407</v>
      </c>
      <c r="Q492" s="5">
        <v>0.3448</v>
      </c>
      <c r="R492" t="s">
        <v>42</v>
      </c>
      <c r="S492" s="3">
        <v>-0.56506408097682903</v>
      </c>
      <c r="T492" s="3">
        <v>5.2731488746639901</v>
      </c>
      <c r="U492" s="3">
        <v>1.0507271468143999</v>
      </c>
      <c r="V492" s="3">
        <v>3.8813158623827499</v>
      </c>
      <c r="W492" s="3">
        <v>5.7242234789266398E-2</v>
      </c>
      <c r="X492" s="3">
        <v>0.31149722130701502</v>
      </c>
      <c r="Y492" s="3">
        <v>5.7260459839574898</v>
      </c>
      <c r="Z492" s="3">
        <v>0.84860055021716896</v>
      </c>
      <c r="AA492" s="3">
        <v>0</v>
      </c>
      <c r="AB492" s="3">
        <v>0</v>
      </c>
      <c r="AC492" s="3">
        <v>39.908122242017598</v>
      </c>
      <c r="AD492" s="3">
        <v>0</v>
      </c>
      <c r="AE492" s="3">
        <v>0</v>
      </c>
      <c r="AF492" s="3">
        <v>0</v>
      </c>
      <c r="AG492" s="3">
        <v>0</v>
      </c>
      <c r="AH492" s="2">
        <v>1000000</v>
      </c>
      <c r="AI492" s="3">
        <v>0</v>
      </c>
      <c r="AJ492" s="3">
        <v>0</v>
      </c>
      <c r="AL492">
        <f t="shared" si="7"/>
        <v>0</v>
      </c>
    </row>
    <row r="493" spans="1:38" ht="14.45" customHeight="1" x14ac:dyDescent="0.25">
      <c r="A493">
        <v>62482</v>
      </c>
      <c r="B493" s="1">
        <v>45930</v>
      </c>
      <c r="C493">
        <v>2</v>
      </c>
      <c r="D493" s="16" t="s">
        <v>562</v>
      </c>
      <c r="E493" t="s">
        <v>114</v>
      </c>
      <c r="F493" s="6">
        <v>1357</v>
      </c>
      <c r="G493" s="6">
        <v>3</v>
      </c>
      <c r="H493" s="6">
        <v>0</v>
      </c>
      <c r="I493" s="2">
        <v>8847671</v>
      </c>
      <c r="J493" s="2">
        <v>0</v>
      </c>
      <c r="K493" s="2">
        <v>15310002</v>
      </c>
      <c r="L493" s="2">
        <v>88208</v>
      </c>
      <c r="M493" s="2">
        <v>12364638</v>
      </c>
      <c r="N493" s="2">
        <v>10753253</v>
      </c>
      <c r="O493" s="2">
        <v>1611385</v>
      </c>
      <c r="P493" s="2">
        <v>2760251</v>
      </c>
      <c r="Q493" s="5">
        <v>0.18029999999999999</v>
      </c>
      <c r="R493" t="s">
        <v>42</v>
      </c>
      <c r="S493" s="3">
        <v>0.76819497911670198</v>
      </c>
      <c r="T493" s="3">
        <v>4.1949047426643</v>
      </c>
      <c r="U493" s="3">
        <v>0.66589525962419704</v>
      </c>
      <c r="V493" s="3">
        <v>1.9467609046493699</v>
      </c>
      <c r="W493" s="3">
        <v>1.3285982265841501</v>
      </c>
      <c r="X493" s="3">
        <v>2.06549271554062</v>
      </c>
      <c r="Y493" s="3">
        <v>6.2401209165398397</v>
      </c>
      <c r="Z493" s="3">
        <v>4.9922271561535503</v>
      </c>
      <c r="AA493" s="3">
        <v>0</v>
      </c>
      <c r="AB493" s="3">
        <v>0</v>
      </c>
      <c r="AC493" s="3">
        <v>29.047749307936101</v>
      </c>
      <c r="AD493" s="3">
        <v>0</v>
      </c>
      <c r="AE493" s="3">
        <v>10.525047612665199</v>
      </c>
      <c r="AF493" s="3">
        <v>0</v>
      </c>
      <c r="AG493" s="3">
        <v>0</v>
      </c>
      <c r="AH493" s="2">
        <v>0</v>
      </c>
      <c r="AI493" s="3">
        <v>0</v>
      </c>
      <c r="AJ493" s="3">
        <v>0</v>
      </c>
      <c r="AL493">
        <f t="shared" si="7"/>
        <v>1</v>
      </c>
    </row>
    <row r="494" spans="1:38" ht="14.45" customHeight="1" x14ac:dyDescent="0.25">
      <c r="A494">
        <v>20392</v>
      </c>
      <c r="B494" s="1">
        <v>45930</v>
      </c>
      <c r="C494">
        <v>1</v>
      </c>
      <c r="D494" s="16" t="s">
        <v>563</v>
      </c>
      <c r="E494" t="s">
        <v>55</v>
      </c>
      <c r="F494" s="6">
        <v>1388</v>
      </c>
      <c r="G494" s="6">
        <v>3</v>
      </c>
      <c r="H494" s="6">
        <v>0</v>
      </c>
      <c r="I494" s="2">
        <v>2577402</v>
      </c>
      <c r="J494" s="2">
        <v>0</v>
      </c>
      <c r="K494" s="2">
        <v>6978051</v>
      </c>
      <c r="L494" s="2">
        <v>55890</v>
      </c>
      <c r="M494" s="2">
        <v>4736149</v>
      </c>
      <c r="N494" s="2">
        <v>4736149</v>
      </c>
      <c r="O494" s="2">
        <v>0</v>
      </c>
      <c r="P494" s="2">
        <v>2158525</v>
      </c>
      <c r="Q494" s="5">
        <v>0.30930000000000002</v>
      </c>
      <c r="R494" t="s">
        <v>42</v>
      </c>
      <c r="S494" s="3">
        <v>1.06791996791081</v>
      </c>
      <c r="T494" s="3">
        <v>5.0613177423514601</v>
      </c>
      <c r="U494" s="3">
        <v>0.74314348464248703</v>
      </c>
      <c r="V494" s="3">
        <v>2.2654983584244901</v>
      </c>
      <c r="W494" s="3">
        <v>0.84635613691616596</v>
      </c>
      <c r="X494" s="3">
        <v>0.78175620256366696</v>
      </c>
      <c r="Y494" s="3">
        <v>2.7051342930936602</v>
      </c>
      <c r="Z494" s="3">
        <v>0.84650397841118397</v>
      </c>
      <c r="AA494" s="3">
        <v>0</v>
      </c>
      <c r="AB494" s="3">
        <v>0</v>
      </c>
      <c r="AC494" s="3">
        <v>62.167516402502599</v>
      </c>
      <c r="AD494" s="3">
        <v>0</v>
      </c>
      <c r="AE494" s="3">
        <v>0</v>
      </c>
      <c r="AF494" s="3">
        <v>0</v>
      </c>
      <c r="AG494" s="3">
        <v>0</v>
      </c>
      <c r="AH494" s="2">
        <v>190000</v>
      </c>
      <c r="AI494" s="3">
        <v>0</v>
      </c>
      <c r="AJ494" s="3">
        <v>0</v>
      </c>
      <c r="AL494">
        <f t="shared" si="7"/>
        <v>1</v>
      </c>
    </row>
    <row r="495" spans="1:38" ht="14.45" customHeight="1" x14ac:dyDescent="0.25">
      <c r="A495">
        <v>10636</v>
      </c>
      <c r="B495" s="1">
        <v>45930</v>
      </c>
      <c r="C495">
        <v>1</v>
      </c>
      <c r="D495" s="16" t="s">
        <v>564</v>
      </c>
      <c r="E495" t="s">
        <v>47</v>
      </c>
      <c r="F495" s="6">
        <v>279</v>
      </c>
      <c r="G495" s="6">
        <v>0</v>
      </c>
      <c r="H495" s="6">
        <v>3</v>
      </c>
      <c r="I495" s="2">
        <v>307384</v>
      </c>
      <c r="J495" s="2">
        <v>0</v>
      </c>
      <c r="K495" s="2">
        <v>475000</v>
      </c>
      <c r="L495" s="2">
        <v>551</v>
      </c>
      <c r="M495" s="2">
        <v>280085</v>
      </c>
      <c r="N495" s="2">
        <v>280085</v>
      </c>
      <c r="O495" s="2">
        <v>0</v>
      </c>
      <c r="P495" s="2">
        <v>192281</v>
      </c>
      <c r="Q495" s="5">
        <v>0.40479999999999999</v>
      </c>
      <c r="R495" t="s">
        <v>42</v>
      </c>
      <c r="S495" s="3">
        <v>0.15466666666666701</v>
      </c>
      <c r="T495" s="3">
        <v>9.6272280701754394</v>
      </c>
      <c r="U495" s="3">
        <v>0.93902850177649799</v>
      </c>
      <c r="V495" s="3">
        <v>5.4563672800145797</v>
      </c>
      <c r="W495" s="3">
        <v>1.4903182989355299</v>
      </c>
      <c r="X495" s="3">
        <v>0.73979127085339502</v>
      </c>
      <c r="Y495" s="3">
        <v>8.7226507039177008</v>
      </c>
      <c r="Z495" s="3">
        <v>2.25139249327807</v>
      </c>
      <c r="AA495" s="3">
        <v>0</v>
      </c>
      <c r="AB495" s="3">
        <v>0</v>
      </c>
      <c r="AC495" s="3">
        <v>34.289052631578897</v>
      </c>
      <c r="AD495" s="3">
        <v>0</v>
      </c>
      <c r="AE495" s="3">
        <v>0</v>
      </c>
      <c r="AF495" s="3">
        <v>0</v>
      </c>
      <c r="AG495" s="3">
        <v>0</v>
      </c>
      <c r="AH495" s="2">
        <v>0</v>
      </c>
      <c r="AI495" s="3">
        <v>0</v>
      </c>
      <c r="AJ495" s="3">
        <v>0</v>
      </c>
      <c r="AL495">
        <f t="shared" si="7"/>
        <v>1</v>
      </c>
    </row>
    <row r="496" spans="1:38" ht="14.45" customHeight="1" x14ac:dyDescent="0.25">
      <c r="A496">
        <v>97078</v>
      </c>
      <c r="B496" s="1">
        <v>45930</v>
      </c>
      <c r="C496">
        <v>3</v>
      </c>
      <c r="D496" s="16" t="s">
        <v>565</v>
      </c>
      <c r="E496" t="s">
        <v>88</v>
      </c>
      <c r="F496" s="6">
        <v>2299</v>
      </c>
      <c r="G496" s="6">
        <v>5</v>
      </c>
      <c r="H496" s="6">
        <v>0</v>
      </c>
      <c r="I496" s="2">
        <v>5278362</v>
      </c>
      <c r="J496" s="2">
        <v>0</v>
      </c>
      <c r="K496" s="2">
        <v>17429472</v>
      </c>
      <c r="L496" s="2">
        <v>40222</v>
      </c>
      <c r="M496" s="2">
        <v>15444516</v>
      </c>
      <c r="N496" s="2">
        <v>0</v>
      </c>
      <c r="O496" s="2">
        <v>0</v>
      </c>
      <c r="P496" s="2">
        <v>1686018</v>
      </c>
      <c r="Q496" s="5">
        <v>9.6699999999999994E-2</v>
      </c>
      <c r="R496" t="s">
        <v>42</v>
      </c>
      <c r="S496" s="3">
        <v>0.30769339044426203</v>
      </c>
      <c r="T496" s="3">
        <v>3.6808076190336299</v>
      </c>
      <c r="U496" s="3">
        <v>0.922496271331402</v>
      </c>
      <c r="V496" s="3">
        <v>3.1051299626664499E-2</v>
      </c>
      <c r="W496" s="3">
        <v>3.1051299626664499E-2</v>
      </c>
      <c r="X496" s="3">
        <v>0.65605579912859302</v>
      </c>
      <c r="Y496" s="3">
        <v>9.7211299049001804E-2</v>
      </c>
      <c r="Z496" s="3">
        <v>0.11369985373821601</v>
      </c>
      <c r="AA496" s="3">
        <v>0</v>
      </c>
      <c r="AB496" s="3">
        <v>0</v>
      </c>
      <c r="AC496" s="3">
        <v>30.080675995233801</v>
      </c>
      <c r="AD496" s="3">
        <v>0</v>
      </c>
      <c r="AE496" s="3">
        <v>0</v>
      </c>
      <c r="AF496" s="3">
        <v>0.86061126808660604</v>
      </c>
      <c r="AG496" s="3">
        <v>0</v>
      </c>
      <c r="AH496" s="2">
        <v>750000</v>
      </c>
      <c r="AI496" s="3">
        <v>0</v>
      </c>
      <c r="AJ496" s="3">
        <v>0</v>
      </c>
      <c r="AL496">
        <f t="shared" si="7"/>
        <v>1</v>
      </c>
    </row>
    <row r="497" spans="1:38" ht="14.45" customHeight="1" x14ac:dyDescent="0.25">
      <c r="A497">
        <v>96672</v>
      </c>
      <c r="B497" s="1">
        <v>45930</v>
      </c>
      <c r="C497">
        <v>3</v>
      </c>
      <c r="D497" s="16" t="s">
        <v>566</v>
      </c>
      <c r="E497" t="s">
        <v>88</v>
      </c>
      <c r="F497" s="6">
        <v>16307</v>
      </c>
      <c r="G497" s="6">
        <v>61</v>
      </c>
      <c r="H497" s="6">
        <v>1</v>
      </c>
      <c r="I497" s="2">
        <v>100464057</v>
      </c>
      <c r="J497" s="2">
        <v>2597423</v>
      </c>
      <c r="K497" s="2">
        <v>148108610</v>
      </c>
      <c r="L497" s="2">
        <v>348451</v>
      </c>
      <c r="M497" s="2">
        <v>127557506</v>
      </c>
      <c r="N497" s="2">
        <v>0</v>
      </c>
      <c r="O497" s="2">
        <v>0</v>
      </c>
      <c r="P497" s="2">
        <v>16792559</v>
      </c>
      <c r="Q497" s="5">
        <v>0.1132</v>
      </c>
      <c r="R497" t="s">
        <v>42</v>
      </c>
      <c r="S497" s="3">
        <v>0.313689618269548</v>
      </c>
      <c r="T497" s="3">
        <v>4.6732426066699704</v>
      </c>
      <c r="U497" s="3">
        <v>0.885464292196255</v>
      </c>
      <c r="V497" s="3">
        <v>2.86934261474231</v>
      </c>
      <c r="W497" s="3">
        <v>1.0027606191535701</v>
      </c>
      <c r="X497" s="3">
        <v>1.86765103463819</v>
      </c>
      <c r="Y497" s="3">
        <v>17.166281803744099</v>
      </c>
      <c r="Z497" s="3">
        <v>6.5172020536000499</v>
      </c>
      <c r="AA497" s="3">
        <v>15.4677020935284</v>
      </c>
      <c r="AB497" s="3">
        <v>15.4677020935284</v>
      </c>
      <c r="AC497" s="3">
        <v>13.2645516016928</v>
      </c>
      <c r="AD497" s="3">
        <v>-7.0292324118081098</v>
      </c>
      <c r="AE497" s="3">
        <v>0</v>
      </c>
      <c r="AF497" s="3">
        <v>1.68795048444517</v>
      </c>
      <c r="AG497" s="3">
        <v>0</v>
      </c>
      <c r="AH497" s="2">
        <v>9637729</v>
      </c>
      <c r="AI497" s="3">
        <v>0</v>
      </c>
      <c r="AJ497" s="3">
        <v>0</v>
      </c>
      <c r="AL497">
        <f t="shared" si="7"/>
        <v>1</v>
      </c>
    </row>
    <row r="498" spans="1:38" ht="14.45" customHeight="1" x14ac:dyDescent="0.25">
      <c r="A498">
        <v>65411</v>
      </c>
      <c r="B498" s="1">
        <v>45930</v>
      </c>
      <c r="C498">
        <v>2</v>
      </c>
      <c r="D498" s="16" t="s">
        <v>567</v>
      </c>
      <c r="E498" t="s">
        <v>59</v>
      </c>
      <c r="F498" s="6">
        <v>1599</v>
      </c>
      <c r="G498" s="6">
        <v>1</v>
      </c>
      <c r="H498" s="6">
        <v>3</v>
      </c>
      <c r="I498" s="2">
        <v>2058174</v>
      </c>
      <c r="J498" s="2">
        <v>0</v>
      </c>
      <c r="K498" s="2">
        <v>38284895</v>
      </c>
      <c r="L498" s="2">
        <v>53693</v>
      </c>
      <c r="M498" s="2">
        <v>33330307</v>
      </c>
      <c r="N498" s="2">
        <v>32452232</v>
      </c>
      <c r="O498" s="2">
        <v>878075</v>
      </c>
      <c r="P498" s="2">
        <v>4698749</v>
      </c>
      <c r="Q498" s="5">
        <v>0.1227</v>
      </c>
      <c r="R498" t="s">
        <v>42</v>
      </c>
      <c r="S498" s="3">
        <v>0.18699454880747801</v>
      </c>
      <c r="T498" s="3">
        <v>0.738003852433185</v>
      </c>
      <c r="U498" s="3">
        <v>0.70616466926945398</v>
      </c>
      <c r="V498" s="3">
        <v>0.69425617076107304</v>
      </c>
      <c r="W498" s="3">
        <v>0.69425617076107304</v>
      </c>
      <c r="X498" s="3">
        <v>2.56154241575299</v>
      </c>
      <c r="Y498" s="3">
        <v>0.30410221954822397</v>
      </c>
      <c r="Z498" s="3">
        <v>-5.0141005616601397E-2</v>
      </c>
      <c r="AA498" s="3">
        <v>0</v>
      </c>
      <c r="AB498" s="3">
        <v>0</v>
      </c>
      <c r="AC498" s="3">
        <v>23.4064322234657</v>
      </c>
      <c r="AD498" s="3">
        <v>0</v>
      </c>
      <c r="AE498" s="3">
        <v>2.2935285574114799</v>
      </c>
      <c r="AF498" s="3">
        <v>0</v>
      </c>
      <c r="AG498" s="3">
        <v>0</v>
      </c>
      <c r="AH498" s="2">
        <v>0</v>
      </c>
      <c r="AI498" s="3">
        <v>0</v>
      </c>
      <c r="AJ498" s="3">
        <v>0</v>
      </c>
      <c r="AL498">
        <f t="shared" si="7"/>
        <v>1</v>
      </c>
    </row>
    <row r="499" spans="1:38" ht="14.45" customHeight="1" x14ac:dyDescent="0.25">
      <c r="A499">
        <v>845</v>
      </c>
      <c r="B499" s="1">
        <v>45930</v>
      </c>
      <c r="C499">
        <v>1</v>
      </c>
      <c r="D499" s="16" t="s">
        <v>568</v>
      </c>
      <c r="E499" t="s">
        <v>43</v>
      </c>
      <c r="F499" s="6">
        <v>2563</v>
      </c>
      <c r="G499" s="6">
        <v>5</v>
      </c>
      <c r="H499" s="6">
        <v>3</v>
      </c>
      <c r="I499" s="2">
        <v>44978742</v>
      </c>
      <c r="J499" s="2">
        <v>1466352</v>
      </c>
      <c r="K499" s="2">
        <v>55069381</v>
      </c>
      <c r="L499" s="2">
        <v>722350</v>
      </c>
      <c r="M499" s="2">
        <v>41972067</v>
      </c>
      <c r="N499" s="2">
        <v>41378358</v>
      </c>
      <c r="O499" s="2">
        <v>593709</v>
      </c>
      <c r="P499" s="2">
        <v>12940603</v>
      </c>
      <c r="Q499" s="5">
        <v>0.23480000000000001</v>
      </c>
      <c r="R499" t="s">
        <v>42</v>
      </c>
      <c r="S499" s="3">
        <v>1.7489452683939399</v>
      </c>
      <c r="T499" s="3">
        <v>4.0800264911881499</v>
      </c>
      <c r="U499" s="3">
        <v>0.53277793915670002</v>
      </c>
      <c r="V499" s="3">
        <v>0.56112729875815603</v>
      </c>
      <c r="W499" s="3">
        <v>0.314630853837575</v>
      </c>
      <c r="X499" s="3">
        <v>0.91893188119845604</v>
      </c>
      <c r="Y499" s="3">
        <v>1.9503573365167</v>
      </c>
      <c r="Z499" s="3">
        <v>7.2763224403066804E-2</v>
      </c>
      <c r="AA499" s="3">
        <v>2.6946425912301</v>
      </c>
      <c r="AB499" s="3">
        <v>11.3314039538961</v>
      </c>
      <c r="AC499" s="3">
        <v>14.4217255683335</v>
      </c>
      <c r="AD499" s="3">
        <v>0</v>
      </c>
      <c r="AE499" s="3">
        <v>1.07811090159158</v>
      </c>
      <c r="AF499" s="3">
        <v>0</v>
      </c>
      <c r="AG499" s="3">
        <v>0</v>
      </c>
      <c r="AH499" s="2">
        <v>7000000</v>
      </c>
      <c r="AI499" s="3">
        <v>0</v>
      </c>
      <c r="AJ499" s="3">
        <v>0</v>
      </c>
      <c r="AL499">
        <f t="shared" si="7"/>
        <v>1</v>
      </c>
    </row>
    <row r="500" spans="1:38" ht="14.45" customHeight="1" x14ac:dyDescent="0.25">
      <c r="A500">
        <v>2209</v>
      </c>
      <c r="B500" s="1">
        <v>45930</v>
      </c>
      <c r="C500">
        <v>1</v>
      </c>
      <c r="D500" s="16" t="s">
        <v>569</v>
      </c>
      <c r="E500" t="s">
        <v>43</v>
      </c>
      <c r="F500" s="6">
        <v>15465</v>
      </c>
      <c r="G500" s="6">
        <v>43</v>
      </c>
      <c r="H500" s="6">
        <v>5</v>
      </c>
      <c r="I500" s="2">
        <v>118312624</v>
      </c>
      <c r="J500" s="2">
        <v>0</v>
      </c>
      <c r="K500" s="2">
        <v>141672017</v>
      </c>
      <c r="L500" s="2">
        <v>369528</v>
      </c>
      <c r="M500" s="2">
        <v>125808494</v>
      </c>
      <c r="N500" s="2">
        <v>124123753</v>
      </c>
      <c r="O500" s="2">
        <v>1684741</v>
      </c>
      <c r="P500" s="2">
        <v>17200704</v>
      </c>
      <c r="Q500" s="5">
        <v>0.12139999999999999</v>
      </c>
      <c r="R500" t="s">
        <v>42</v>
      </c>
      <c r="S500" s="3">
        <v>0.34777792427420601</v>
      </c>
      <c r="T500" s="3">
        <v>5.1845119609376802</v>
      </c>
      <c r="U500" s="3">
        <v>0.86380019698888399</v>
      </c>
      <c r="V500" s="3">
        <v>4.8461168437951301</v>
      </c>
      <c r="W500" s="3">
        <v>2.7089856446764302</v>
      </c>
      <c r="X500" s="3">
        <v>0.81089571641991498</v>
      </c>
      <c r="Y500" s="3">
        <v>33.3333333333333</v>
      </c>
      <c r="Z500" s="3">
        <v>3.4682475787037501</v>
      </c>
      <c r="AA500" s="3">
        <v>0</v>
      </c>
      <c r="AB500" s="3">
        <v>0</v>
      </c>
      <c r="AC500" s="3">
        <v>12.3007672009074</v>
      </c>
      <c r="AD500" s="3">
        <v>0</v>
      </c>
      <c r="AE500" s="3">
        <v>1.18918402919329</v>
      </c>
      <c r="AF500" s="3">
        <v>0</v>
      </c>
      <c r="AG500" s="3">
        <v>0</v>
      </c>
      <c r="AH500" s="2">
        <v>10040000</v>
      </c>
      <c r="AI500" s="3">
        <v>0</v>
      </c>
      <c r="AJ500" s="3">
        <v>0</v>
      </c>
      <c r="AL500">
        <f t="shared" si="7"/>
        <v>1</v>
      </c>
    </row>
    <row r="501" spans="1:38" ht="14.45" customHeight="1" x14ac:dyDescent="0.25">
      <c r="A501">
        <v>1157</v>
      </c>
      <c r="B501" s="1">
        <v>45930</v>
      </c>
      <c r="C501">
        <v>1</v>
      </c>
      <c r="D501" s="16" t="s">
        <v>570</v>
      </c>
      <c r="E501" t="s">
        <v>43</v>
      </c>
      <c r="F501" s="6">
        <v>2503</v>
      </c>
      <c r="G501" s="6">
        <v>4</v>
      </c>
      <c r="H501" s="6">
        <v>0</v>
      </c>
      <c r="I501" s="2">
        <v>10766351</v>
      </c>
      <c r="J501" s="2">
        <v>0</v>
      </c>
      <c r="K501" s="2">
        <v>17364591</v>
      </c>
      <c r="L501" s="2">
        <v>396332</v>
      </c>
      <c r="M501" s="2">
        <v>13652808</v>
      </c>
      <c r="N501" s="2">
        <v>13652808</v>
      </c>
      <c r="O501" s="2">
        <v>0</v>
      </c>
      <c r="P501" s="2">
        <v>3663150</v>
      </c>
      <c r="Q501" s="5">
        <v>0.2109</v>
      </c>
      <c r="R501" t="s">
        <v>42</v>
      </c>
      <c r="S501" s="3">
        <v>3.0432197721597198</v>
      </c>
      <c r="T501" s="3">
        <v>4.9694384778004101</v>
      </c>
      <c r="U501" s="3">
        <v>0.52030853811701705</v>
      </c>
      <c r="V501" s="3">
        <v>0.49553465236271799</v>
      </c>
      <c r="W501" s="3">
        <v>0.36375369890875697</v>
      </c>
      <c r="X501" s="3">
        <v>0.295411137905498</v>
      </c>
      <c r="Y501" s="3">
        <v>1.4564241158565701</v>
      </c>
      <c r="Z501" s="3">
        <v>0.38202093826351602</v>
      </c>
      <c r="AA501" s="3">
        <v>0</v>
      </c>
      <c r="AB501" s="3">
        <v>0</v>
      </c>
      <c r="AC501" s="3">
        <v>32.277063133822203</v>
      </c>
      <c r="AD501" s="3">
        <v>0</v>
      </c>
      <c r="AE501" s="3">
        <v>0</v>
      </c>
      <c r="AF501" s="3">
        <v>0</v>
      </c>
      <c r="AG501" s="3">
        <v>0</v>
      </c>
      <c r="AH501" s="2">
        <v>650000</v>
      </c>
      <c r="AI501" s="3">
        <v>0</v>
      </c>
      <c r="AJ501" s="3">
        <v>0</v>
      </c>
      <c r="AL501">
        <f t="shared" si="7"/>
        <v>1</v>
      </c>
    </row>
    <row r="502" spans="1:38" ht="14.45" customHeight="1" x14ac:dyDescent="0.25">
      <c r="A502">
        <v>24414</v>
      </c>
      <c r="B502" s="1">
        <v>45930</v>
      </c>
      <c r="C502">
        <v>1</v>
      </c>
      <c r="D502" s="16" t="s">
        <v>571</v>
      </c>
      <c r="E502" t="s">
        <v>127</v>
      </c>
      <c r="F502" s="6">
        <v>18860</v>
      </c>
      <c r="G502" s="6">
        <v>32</v>
      </c>
      <c r="H502" s="6">
        <v>0</v>
      </c>
      <c r="I502" s="2">
        <v>130024872</v>
      </c>
      <c r="J502" s="2">
        <v>16815765</v>
      </c>
      <c r="K502" s="2">
        <v>233872773</v>
      </c>
      <c r="L502" s="2">
        <v>1423020</v>
      </c>
      <c r="M502" s="2">
        <v>207480667</v>
      </c>
      <c r="N502" s="2">
        <v>160899136</v>
      </c>
      <c r="O502" s="2">
        <v>46581531</v>
      </c>
      <c r="P502" s="2">
        <v>25366317</v>
      </c>
      <c r="Q502" s="5">
        <v>0.1085</v>
      </c>
      <c r="R502" t="s">
        <v>42</v>
      </c>
      <c r="S502" s="3">
        <v>0.81127870322895601</v>
      </c>
      <c r="T502" s="3">
        <v>3.4441843015789302</v>
      </c>
      <c r="U502" s="3">
        <v>0.79847603821708502</v>
      </c>
      <c r="V502" s="3">
        <v>1.1440734200453599</v>
      </c>
      <c r="W502" s="3">
        <v>0.22250896736126</v>
      </c>
      <c r="X502" s="3">
        <v>0.58084887020692499</v>
      </c>
      <c r="Y502" s="3">
        <v>5.8643909559278899</v>
      </c>
      <c r="Z502" s="3">
        <v>0.13849468174666399</v>
      </c>
      <c r="AA502" s="3">
        <v>63.342025568788699</v>
      </c>
      <c r="AB502" s="3">
        <v>66.291708804238297</v>
      </c>
      <c r="AC502" s="3">
        <v>12.399038856908801</v>
      </c>
      <c r="AD502" s="3">
        <v>-14.986353754074701</v>
      </c>
      <c r="AE502" s="3">
        <v>19.917466408114102</v>
      </c>
      <c r="AF502" s="3">
        <v>1.28274871910806</v>
      </c>
      <c r="AG502" s="3">
        <v>0</v>
      </c>
      <c r="AH502" s="2">
        <v>19240098</v>
      </c>
      <c r="AI502" s="3">
        <v>2.7737018346021598</v>
      </c>
      <c r="AJ502" s="3">
        <v>1.60294456621353</v>
      </c>
      <c r="AL502">
        <f t="shared" si="7"/>
        <v>1</v>
      </c>
    </row>
    <row r="503" spans="1:38" ht="14.45" customHeight="1" x14ac:dyDescent="0.25">
      <c r="A503">
        <v>20874</v>
      </c>
      <c r="B503" s="1">
        <v>45930</v>
      </c>
      <c r="C503">
        <v>1</v>
      </c>
      <c r="D503" s="16" t="s">
        <v>572</v>
      </c>
      <c r="E503" t="s">
        <v>104</v>
      </c>
      <c r="F503" s="6">
        <v>314</v>
      </c>
      <c r="G503" s="6">
        <v>1</v>
      </c>
      <c r="H503" s="6">
        <v>2</v>
      </c>
      <c r="I503" s="2">
        <v>1393810</v>
      </c>
      <c r="J503" s="2">
        <v>0</v>
      </c>
      <c r="K503" s="2">
        <v>2440462</v>
      </c>
      <c r="L503" s="2">
        <v>-1650</v>
      </c>
      <c r="M503" s="2">
        <v>1641487</v>
      </c>
      <c r="N503" s="2">
        <v>1641487</v>
      </c>
      <c r="O503" s="2">
        <v>0</v>
      </c>
      <c r="P503" s="2">
        <v>790269</v>
      </c>
      <c r="Q503" s="5">
        <v>0.32379999999999998</v>
      </c>
      <c r="R503" t="s">
        <v>42</v>
      </c>
      <c r="S503" s="3">
        <v>-9.0146865634457701E-2</v>
      </c>
      <c r="T503" s="3">
        <v>5.3825327608734197</v>
      </c>
      <c r="U503" s="3">
        <v>1.0620079221477801</v>
      </c>
      <c r="V503" s="3">
        <v>0.322282090098364</v>
      </c>
      <c r="W503" s="3">
        <v>6.7512788687123806E-2</v>
      </c>
      <c r="X503" s="3">
        <v>1.29393532834461</v>
      </c>
      <c r="Y503" s="3">
        <v>0.56841404635636705</v>
      </c>
      <c r="Z503" s="3">
        <v>0</v>
      </c>
      <c r="AA503" s="3">
        <v>0</v>
      </c>
      <c r="AB503" s="3">
        <v>0</v>
      </c>
      <c r="AC503" s="3">
        <v>41.675756475618101</v>
      </c>
      <c r="AD503" s="3">
        <v>0</v>
      </c>
      <c r="AE503" s="3">
        <v>0</v>
      </c>
      <c r="AF503" s="3">
        <v>0</v>
      </c>
      <c r="AG503" s="3">
        <v>0</v>
      </c>
      <c r="AH503" s="2">
        <v>250000</v>
      </c>
      <c r="AI503" s="3">
        <v>0</v>
      </c>
      <c r="AJ503" s="3">
        <v>0</v>
      </c>
      <c r="AL503">
        <f t="shared" si="7"/>
        <v>0</v>
      </c>
    </row>
    <row r="504" spans="1:38" ht="14.45" customHeight="1" x14ac:dyDescent="0.25">
      <c r="A504">
        <v>18868</v>
      </c>
      <c r="B504" s="1">
        <v>45930</v>
      </c>
      <c r="C504">
        <v>1</v>
      </c>
      <c r="D504" s="16" t="s">
        <v>573</v>
      </c>
      <c r="E504" t="s">
        <v>110</v>
      </c>
      <c r="F504" s="6">
        <v>21191</v>
      </c>
      <c r="G504" s="6">
        <v>50</v>
      </c>
      <c r="H504" s="6">
        <v>3</v>
      </c>
      <c r="I504" s="2">
        <v>86088823</v>
      </c>
      <c r="J504" s="2">
        <v>15090316</v>
      </c>
      <c r="K504" s="2">
        <v>235198841</v>
      </c>
      <c r="L504" s="2">
        <v>2125058</v>
      </c>
      <c r="M504" s="2">
        <v>214249149</v>
      </c>
      <c r="N504" s="2">
        <v>207852331</v>
      </c>
      <c r="O504" s="2">
        <v>6396818</v>
      </c>
      <c r="P504" s="2">
        <v>27237584</v>
      </c>
      <c r="Q504" s="5">
        <v>0.1158</v>
      </c>
      <c r="R504" t="s">
        <v>42</v>
      </c>
      <c r="S504" s="3">
        <v>1.2046873422589099</v>
      </c>
      <c r="T504" s="3">
        <v>3.6342027155936001</v>
      </c>
      <c r="U504" s="3">
        <v>0.67473866701058305</v>
      </c>
      <c r="V504" s="3">
        <v>4.7670892190034904</v>
      </c>
      <c r="W504" s="3">
        <v>1.6523143776747899</v>
      </c>
      <c r="X504" s="3">
        <v>1.45923124073842</v>
      </c>
      <c r="Y504" s="3">
        <v>15.0671623445016</v>
      </c>
      <c r="Z504" s="3">
        <v>2.3613621531190101</v>
      </c>
      <c r="AA504" s="3">
        <v>53.808270953840797</v>
      </c>
      <c r="AB504" s="3">
        <v>55.402549653449398</v>
      </c>
      <c r="AC504" s="3">
        <v>11.418457202346501</v>
      </c>
      <c r="AD504" s="3">
        <v>-35.112324940420599</v>
      </c>
      <c r="AE504" s="3">
        <v>2.7197489463819302</v>
      </c>
      <c r="AF504" s="3">
        <v>0</v>
      </c>
      <c r="AG504" s="3">
        <v>0</v>
      </c>
      <c r="AH504" s="2">
        <v>116484333</v>
      </c>
      <c r="AI504" s="3">
        <v>0.22971200382530299</v>
      </c>
      <c r="AJ504" s="3">
        <v>0.22971200382530299</v>
      </c>
      <c r="AL504">
        <f t="shared" si="7"/>
        <v>1</v>
      </c>
    </row>
    <row r="505" spans="1:38" ht="14.45" customHeight="1" x14ac:dyDescent="0.25">
      <c r="A505">
        <v>14865</v>
      </c>
      <c r="B505" s="1">
        <v>45930</v>
      </c>
      <c r="C505">
        <v>1</v>
      </c>
      <c r="D505" s="16" t="s">
        <v>574</v>
      </c>
      <c r="E505" t="s">
        <v>90</v>
      </c>
      <c r="F505" s="6">
        <v>1175</v>
      </c>
      <c r="G505" s="6">
        <v>3</v>
      </c>
      <c r="H505" s="6">
        <v>0</v>
      </c>
      <c r="I505" s="2">
        <v>5074616</v>
      </c>
      <c r="J505" s="2">
        <v>0</v>
      </c>
      <c r="K505" s="2">
        <v>10719839</v>
      </c>
      <c r="L505" s="2">
        <v>163561</v>
      </c>
      <c r="M505" s="2">
        <v>9191280</v>
      </c>
      <c r="N505" s="2">
        <v>8563567</v>
      </c>
      <c r="O505" s="2">
        <v>627713</v>
      </c>
      <c r="P505" s="2">
        <v>1499362</v>
      </c>
      <c r="Q505" s="5">
        <v>0.1399</v>
      </c>
      <c r="R505" t="s">
        <v>42</v>
      </c>
      <c r="S505" s="3">
        <v>2.0343713495448301</v>
      </c>
      <c r="T505" s="3">
        <v>4.7050209118501396</v>
      </c>
      <c r="U505" s="3">
        <v>0.59870835593140004</v>
      </c>
      <c r="V505" s="3">
        <v>2.3009425737829199</v>
      </c>
      <c r="W505" s="3">
        <v>0</v>
      </c>
      <c r="X505" s="3">
        <v>0.88197806494126796</v>
      </c>
      <c r="Y505" s="3">
        <v>7.7875789835943596</v>
      </c>
      <c r="Z505" s="3">
        <v>0.16787140130268699</v>
      </c>
      <c r="AA505" s="3">
        <v>0</v>
      </c>
      <c r="AB505" s="3">
        <v>0</v>
      </c>
      <c r="AC505" s="3">
        <v>41.031166606140303</v>
      </c>
      <c r="AD505" s="3">
        <v>0</v>
      </c>
      <c r="AE505" s="3">
        <v>5.8556196599594497</v>
      </c>
      <c r="AF505" s="3">
        <v>0</v>
      </c>
      <c r="AG505" s="3">
        <v>0</v>
      </c>
      <c r="AH505" s="2">
        <v>250000</v>
      </c>
      <c r="AI505" s="3">
        <v>0</v>
      </c>
      <c r="AJ505" s="3">
        <v>0</v>
      </c>
      <c r="AL505">
        <f t="shared" si="7"/>
        <v>1</v>
      </c>
    </row>
    <row r="506" spans="1:38" ht="14.45" customHeight="1" x14ac:dyDescent="0.25">
      <c r="A506">
        <v>65239</v>
      </c>
      <c r="B506" s="1">
        <v>45930</v>
      </c>
      <c r="C506">
        <v>2</v>
      </c>
      <c r="D506" s="16" t="s">
        <v>574</v>
      </c>
      <c r="E506" t="s">
        <v>61</v>
      </c>
      <c r="F506" s="6">
        <v>640</v>
      </c>
      <c r="G506" s="6">
        <v>2</v>
      </c>
      <c r="H506" s="6">
        <v>0</v>
      </c>
      <c r="I506" s="2">
        <v>3692802</v>
      </c>
      <c r="J506" s="2">
        <v>0</v>
      </c>
      <c r="K506" s="2">
        <v>4625939</v>
      </c>
      <c r="L506" s="2">
        <v>41886</v>
      </c>
      <c r="M506" s="2">
        <v>3919400</v>
      </c>
      <c r="N506" s="2">
        <v>3909153</v>
      </c>
      <c r="O506" s="2">
        <v>10247</v>
      </c>
      <c r="P506" s="2">
        <v>686884</v>
      </c>
      <c r="Q506" s="5">
        <v>0.14849999999999999</v>
      </c>
      <c r="R506" t="s">
        <v>42</v>
      </c>
      <c r="S506" s="3">
        <v>1.2072792140147099</v>
      </c>
      <c r="T506" s="3">
        <v>4.23709290877665</v>
      </c>
      <c r="U506" s="3">
        <v>0.66035410507317105</v>
      </c>
      <c r="V506" s="3">
        <v>1.82238311179424</v>
      </c>
      <c r="W506" s="3">
        <v>1.3687167630433501</v>
      </c>
      <c r="X506" s="3">
        <v>1.17563844473654</v>
      </c>
      <c r="Y506" s="3">
        <v>9.7974330454632792</v>
      </c>
      <c r="Z506" s="3">
        <v>-0.188969316507591</v>
      </c>
      <c r="AA506" s="3">
        <v>0</v>
      </c>
      <c r="AB506" s="3">
        <v>0</v>
      </c>
      <c r="AC506" s="3">
        <v>20.1907115506711</v>
      </c>
      <c r="AD506" s="3">
        <v>0</v>
      </c>
      <c r="AE506" s="3">
        <v>0.221511783877825</v>
      </c>
      <c r="AF506" s="3">
        <v>0</v>
      </c>
      <c r="AG506" s="3">
        <v>0</v>
      </c>
      <c r="AH506" s="2">
        <v>143000</v>
      </c>
      <c r="AI506" s="3">
        <v>0</v>
      </c>
      <c r="AJ506" s="3">
        <v>0</v>
      </c>
      <c r="AL506">
        <f t="shared" si="7"/>
        <v>1</v>
      </c>
    </row>
    <row r="507" spans="1:38" ht="14.45" customHeight="1" x14ac:dyDescent="0.25">
      <c r="A507">
        <v>68180</v>
      </c>
      <c r="B507" s="1">
        <v>45930</v>
      </c>
      <c r="C507">
        <v>2</v>
      </c>
      <c r="D507" s="16" t="s">
        <v>575</v>
      </c>
      <c r="E507" t="s">
        <v>67</v>
      </c>
      <c r="F507" s="6">
        <v>1715</v>
      </c>
      <c r="G507" s="6">
        <v>2</v>
      </c>
      <c r="H507" s="6">
        <v>0</v>
      </c>
      <c r="I507" s="2">
        <v>3174026</v>
      </c>
      <c r="J507" s="2">
        <v>0</v>
      </c>
      <c r="K507" s="2">
        <v>8329208</v>
      </c>
      <c r="L507" s="2">
        <v>56330</v>
      </c>
      <c r="M507" s="2">
        <v>6687006</v>
      </c>
      <c r="N507" s="2">
        <v>6398491</v>
      </c>
      <c r="O507" s="2">
        <v>288515</v>
      </c>
      <c r="P507" s="2">
        <v>1642202</v>
      </c>
      <c r="Q507" s="5">
        <v>0.19719999999999999</v>
      </c>
      <c r="R507" t="s">
        <v>42</v>
      </c>
      <c r="S507" s="3">
        <v>0.90172639063241899</v>
      </c>
      <c r="T507" s="3">
        <v>2.7684424897701398</v>
      </c>
      <c r="U507" s="3">
        <v>0.71205142648861797</v>
      </c>
      <c r="V507" s="3">
        <v>4.9907278642330004</v>
      </c>
      <c r="W507" s="3">
        <v>4.9826623978505502</v>
      </c>
      <c r="X507" s="3">
        <v>1.77698607383808</v>
      </c>
      <c r="Y507" s="3">
        <v>9.64601187917199</v>
      </c>
      <c r="Z507" s="3">
        <v>-0.72013065384161001</v>
      </c>
      <c r="AA507" s="3">
        <v>0</v>
      </c>
      <c r="AB507" s="3">
        <v>0</v>
      </c>
      <c r="AC507" s="3">
        <v>60.697679779398001</v>
      </c>
      <c r="AD507" s="3">
        <v>0</v>
      </c>
      <c r="AE507" s="3">
        <v>3.4638947664651898</v>
      </c>
      <c r="AF507" s="3">
        <v>0</v>
      </c>
      <c r="AG507" s="3">
        <v>0</v>
      </c>
      <c r="AH507" s="2">
        <v>420000</v>
      </c>
      <c r="AI507" s="3">
        <v>0</v>
      </c>
      <c r="AJ507" s="3">
        <v>0</v>
      </c>
      <c r="AL507">
        <f t="shared" si="7"/>
        <v>1</v>
      </c>
    </row>
    <row r="508" spans="1:38" ht="14.45" customHeight="1" x14ac:dyDescent="0.25">
      <c r="A508">
        <v>62895</v>
      </c>
      <c r="B508" s="1">
        <v>45930</v>
      </c>
      <c r="C508">
        <v>2</v>
      </c>
      <c r="D508" s="16" t="s">
        <v>576</v>
      </c>
      <c r="E508" t="s">
        <v>119</v>
      </c>
      <c r="F508" s="6">
        <v>1263</v>
      </c>
      <c r="G508" s="6">
        <v>3</v>
      </c>
      <c r="H508" s="6">
        <v>1</v>
      </c>
      <c r="I508" s="2">
        <v>8239934</v>
      </c>
      <c r="J508" s="2">
        <v>0</v>
      </c>
      <c r="K508" s="2">
        <v>15364845</v>
      </c>
      <c r="L508" s="2">
        <v>191754</v>
      </c>
      <c r="M508" s="2">
        <v>12035151</v>
      </c>
      <c r="N508" s="2">
        <v>12035151</v>
      </c>
      <c r="O508" s="2">
        <v>0</v>
      </c>
      <c r="P508" s="2">
        <v>3211993</v>
      </c>
      <c r="Q508" s="5">
        <v>0.20899999999999999</v>
      </c>
      <c r="R508" t="s">
        <v>42</v>
      </c>
      <c r="S508" s="3">
        <v>1.6640063729897701</v>
      </c>
      <c r="T508" s="3">
        <v>4.6702109046115803</v>
      </c>
      <c r="U508" s="3">
        <v>0.686113317380739</v>
      </c>
      <c r="V508" s="3">
        <v>1.2201311321182899</v>
      </c>
      <c r="W508" s="3">
        <v>1.0894868818123999</v>
      </c>
      <c r="X508" s="3">
        <v>0.56808707448384899</v>
      </c>
      <c r="Y508" s="3">
        <v>3.1300815412735998</v>
      </c>
      <c r="Z508" s="3">
        <v>2.49066545288237E-3</v>
      </c>
      <c r="AA508" s="3">
        <v>0</v>
      </c>
      <c r="AB508" s="3">
        <v>0</v>
      </c>
      <c r="AC508" s="3">
        <v>33.077997207261099</v>
      </c>
      <c r="AD508" s="3">
        <v>0</v>
      </c>
      <c r="AE508" s="3">
        <v>0</v>
      </c>
      <c r="AF508" s="3">
        <v>0</v>
      </c>
      <c r="AG508" s="3">
        <v>0</v>
      </c>
      <c r="AH508" s="2">
        <v>500000</v>
      </c>
      <c r="AI508" s="3">
        <v>0</v>
      </c>
      <c r="AJ508" s="3">
        <v>0</v>
      </c>
      <c r="AL508">
        <f t="shared" si="7"/>
        <v>1</v>
      </c>
    </row>
    <row r="509" spans="1:38" ht="14.45" customHeight="1" x14ac:dyDescent="0.25">
      <c r="A509">
        <v>13940</v>
      </c>
      <c r="B509" s="1">
        <v>45930</v>
      </c>
      <c r="C509">
        <v>1</v>
      </c>
      <c r="D509" s="16" t="s">
        <v>577</v>
      </c>
      <c r="E509" t="s">
        <v>95</v>
      </c>
      <c r="F509" s="6">
        <v>3955</v>
      </c>
      <c r="G509" s="6">
        <v>11</v>
      </c>
      <c r="H509" s="6">
        <v>1</v>
      </c>
      <c r="I509" s="2">
        <v>16370570</v>
      </c>
      <c r="J509" s="2">
        <v>28866</v>
      </c>
      <c r="K509" s="2">
        <v>44868887</v>
      </c>
      <c r="L509" s="2">
        <v>445377</v>
      </c>
      <c r="M509" s="2">
        <v>37075106</v>
      </c>
      <c r="N509" s="2">
        <v>36890644</v>
      </c>
      <c r="O509" s="2">
        <v>184462</v>
      </c>
      <c r="P509" s="2">
        <v>7714644</v>
      </c>
      <c r="Q509" s="5">
        <v>0.1719</v>
      </c>
      <c r="R509" t="s">
        <v>42</v>
      </c>
      <c r="S509" s="3">
        <v>1.3234917104139401</v>
      </c>
      <c r="T509" s="3">
        <v>3.59143296779347</v>
      </c>
      <c r="U509" s="3">
        <v>0.70737477581409502</v>
      </c>
      <c r="V509" s="3">
        <v>0.599924132146895</v>
      </c>
      <c r="W509" s="3">
        <v>0.40096343621510999</v>
      </c>
      <c r="X509" s="3">
        <v>0.19923557945752701</v>
      </c>
      <c r="Y509" s="3">
        <v>1.2730464296213799</v>
      </c>
      <c r="Z509" s="3">
        <v>5.4869673830704298E-2</v>
      </c>
      <c r="AA509" s="3">
        <v>0</v>
      </c>
      <c r="AB509" s="3">
        <v>0.37417151070094701</v>
      </c>
      <c r="AC509" s="3">
        <v>29.455065377485301</v>
      </c>
      <c r="AD509" s="3">
        <v>0</v>
      </c>
      <c r="AE509" s="3">
        <v>0.411113384648922</v>
      </c>
      <c r="AF509" s="3">
        <v>0</v>
      </c>
      <c r="AG509" s="3">
        <v>0</v>
      </c>
      <c r="AH509" s="2">
        <v>3480000</v>
      </c>
      <c r="AI509" s="3">
        <v>0.25924721866621497</v>
      </c>
      <c r="AJ509" s="3">
        <v>0.69138640746092805</v>
      </c>
      <c r="AL509">
        <f t="shared" si="7"/>
        <v>1</v>
      </c>
    </row>
    <row r="510" spans="1:38" ht="14.45" customHeight="1" x14ac:dyDescent="0.25">
      <c r="A510">
        <v>3085</v>
      </c>
      <c r="B510" s="1">
        <v>45930</v>
      </c>
      <c r="C510">
        <v>1</v>
      </c>
      <c r="D510" s="16" t="s">
        <v>578</v>
      </c>
      <c r="E510" t="s">
        <v>59</v>
      </c>
      <c r="F510" s="6">
        <v>1805</v>
      </c>
      <c r="G510" s="6">
        <v>4</v>
      </c>
      <c r="H510" s="6">
        <v>2</v>
      </c>
      <c r="I510" s="2">
        <v>8872251</v>
      </c>
      <c r="J510" s="2">
        <v>0</v>
      </c>
      <c r="K510" s="2">
        <v>28326410</v>
      </c>
      <c r="L510" s="2">
        <v>468836</v>
      </c>
      <c r="M510" s="2">
        <v>24719197</v>
      </c>
      <c r="N510" s="2">
        <v>24719197</v>
      </c>
      <c r="O510" s="2">
        <v>0</v>
      </c>
      <c r="P510" s="2">
        <v>3487157</v>
      </c>
      <c r="Q510" s="5">
        <v>0.1231</v>
      </c>
      <c r="R510" t="s">
        <v>42</v>
      </c>
      <c r="S510" s="3">
        <v>2.2068263033214102</v>
      </c>
      <c r="T510" s="3">
        <v>3.4264137248595898</v>
      </c>
      <c r="U510" s="3">
        <v>0.32676625502564999</v>
      </c>
      <c r="V510" s="3">
        <v>3.2547884409491998</v>
      </c>
      <c r="W510" s="3">
        <v>1.01064543823208</v>
      </c>
      <c r="X510" s="3">
        <v>0.58509390683379003</v>
      </c>
      <c r="Y510" s="3">
        <v>8.2810438417312398</v>
      </c>
      <c r="Z510" s="3">
        <v>0.22539851231246499</v>
      </c>
      <c r="AA510" s="3">
        <v>0</v>
      </c>
      <c r="AB510" s="3">
        <v>0</v>
      </c>
      <c r="AC510" s="3">
        <v>22.132624642515601</v>
      </c>
      <c r="AD510" s="3">
        <v>0</v>
      </c>
      <c r="AE510" s="3">
        <v>0</v>
      </c>
      <c r="AF510" s="3">
        <v>0</v>
      </c>
      <c r="AG510" s="3">
        <v>0</v>
      </c>
      <c r="AH510" s="2">
        <v>1000000</v>
      </c>
      <c r="AI510" s="3">
        <v>0</v>
      </c>
      <c r="AJ510" s="3">
        <v>0</v>
      </c>
      <c r="AL510">
        <f t="shared" si="7"/>
        <v>1</v>
      </c>
    </row>
    <row r="511" spans="1:38" ht="14.45" customHeight="1" x14ac:dyDescent="0.25">
      <c r="A511">
        <v>19896</v>
      </c>
      <c r="B511" s="1">
        <v>45930</v>
      </c>
      <c r="C511">
        <v>1</v>
      </c>
      <c r="D511" s="16" t="s">
        <v>579</v>
      </c>
      <c r="E511" t="s">
        <v>65</v>
      </c>
      <c r="F511" s="6">
        <v>2754</v>
      </c>
      <c r="G511" s="6">
        <v>7</v>
      </c>
      <c r="H511" s="6">
        <v>0</v>
      </c>
      <c r="I511" s="2">
        <v>23276000</v>
      </c>
      <c r="J511" s="2">
        <v>0</v>
      </c>
      <c r="K511" s="2">
        <v>33722000</v>
      </c>
      <c r="L511" s="2">
        <v>194979</v>
      </c>
      <c r="M511" s="2">
        <v>30321522</v>
      </c>
      <c r="N511" s="2">
        <v>29885169</v>
      </c>
      <c r="O511" s="2">
        <v>436353</v>
      </c>
      <c r="P511" s="2">
        <v>2884568</v>
      </c>
      <c r="Q511" s="5">
        <v>8.5500000000000007E-2</v>
      </c>
      <c r="R511" t="s">
        <v>42</v>
      </c>
      <c r="S511" s="3">
        <v>0.77092699128165598</v>
      </c>
      <c r="T511" s="3">
        <v>3.38199395053674</v>
      </c>
      <c r="U511" s="3">
        <v>0.82661305024050002</v>
      </c>
      <c r="V511" s="3">
        <v>1.3145987283038301</v>
      </c>
      <c r="W511" s="3">
        <v>0.13050781921292301</v>
      </c>
      <c r="X511" s="3">
        <v>0.27097869049664902</v>
      </c>
      <c r="Y511" s="3">
        <v>10.607688915636601</v>
      </c>
      <c r="Z511" s="3">
        <v>7.1379839199491896E-2</v>
      </c>
      <c r="AA511" s="3">
        <v>0</v>
      </c>
      <c r="AB511" s="3">
        <v>0</v>
      </c>
      <c r="AC511" s="3">
        <v>21.664097621730601</v>
      </c>
      <c r="AD511" s="3">
        <v>0</v>
      </c>
      <c r="AE511" s="3">
        <v>1.2939712947037501</v>
      </c>
      <c r="AF511" s="3">
        <v>0</v>
      </c>
      <c r="AG511" s="3">
        <v>0</v>
      </c>
      <c r="AH511" s="2">
        <v>1500000</v>
      </c>
      <c r="AI511" s="3">
        <v>0</v>
      </c>
      <c r="AJ511" s="3">
        <v>0</v>
      </c>
      <c r="AL511">
        <f t="shared" si="7"/>
        <v>1</v>
      </c>
    </row>
    <row r="512" spans="1:38" ht="14.45" customHeight="1" x14ac:dyDescent="0.25">
      <c r="A512">
        <v>16063</v>
      </c>
      <c r="B512" s="1">
        <v>45930</v>
      </c>
      <c r="C512">
        <v>1</v>
      </c>
      <c r="D512" s="16" t="s">
        <v>580</v>
      </c>
      <c r="E512" t="s">
        <v>59</v>
      </c>
      <c r="F512" s="6">
        <v>2233</v>
      </c>
      <c r="G512" s="6">
        <v>7</v>
      </c>
      <c r="H512" s="6">
        <v>1</v>
      </c>
      <c r="I512" s="2">
        <v>9428181</v>
      </c>
      <c r="J512" s="2">
        <v>0</v>
      </c>
      <c r="K512" s="2">
        <v>37535332</v>
      </c>
      <c r="L512" s="2">
        <v>186239</v>
      </c>
      <c r="M512" s="2">
        <v>33955944</v>
      </c>
      <c r="N512" s="2">
        <v>31476666</v>
      </c>
      <c r="O512" s="2">
        <v>2479278</v>
      </c>
      <c r="P512" s="2">
        <v>3607979</v>
      </c>
      <c r="Q512" s="5">
        <v>9.5899999999999999E-2</v>
      </c>
      <c r="R512" t="s">
        <v>42</v>
      </c>
      <c r="S512" s="3">
        <v>0.66155979828996003</v>
      </c>
      <c r="T512" s="3">
        <v>2.5484859616178901</v>
      </c>
      <c r="U512" s="3">
        <v>0.73773346679131802</v>
      </c>
      <c r="V512" s="3">
        <v>2.98193257002597</v>
      </c>
      <c r="W512" s="3">
        <v>2.5730732152893498</v>
      </c>
      <c r="X512" s="3">
        <v>3.4381817659206999</v>
      </c>
      <c r="Y512" s="3">
        <v>7.79222938936174</v>
      </c>
      <c r="Z512" s="3">
        <v>0.77065304426660997</v>
      </c>
      <c r="AA512" s="3">
        <v>0</v>
      </c>
      <c r="AB512" s="3">
        <v>0</v>
      </c>
      <c r="AC512" s="3">
        <v>31.961414381521902</v>
      </c>
      <c r="AD512" s="3">
        <v>0</v>
      </c>
      <c r="AE512" s="3">
        <v>6.6051846830607497</v>
      </c>
      <c r="AF512" s="3">
        <v>0</v>
      </c>
      <c r="AG512" s="3">
        <v>0.39728612611104402</v>
      </c>
      <c r="AH512" s="2">
        <v>1750000</v>
      </c>
      <c r="AI512" s="3">
        <v>0</v>
      </c>
      <c r="AJ512" s="3">
        <v>0</v>
      </c>
      <c r="AL512">
        <f t="shared" si="7"/>
        <v>1</v>
      </c>
    </row>
    <row r="513" spans="1:38" ht="14.45" customHeight="1" x14ac:dyDescent="0.25">
      <c r="A513">
        <v>20419</v>
      </c>
      <c r="B513" s="1">
        <v>45930</v>
      </c>
      <c r="C513">
        <v>1</v>
      </c>
      <c r="D513" s="16" t="s">
        <v>581</v>
      </c>
      <c r="E513" t="s">
        <v>43</v>
      </c>
      <c r="F513" s="6">
        <v>913</v>
      </c>
      <c r="G513" s="6">
        <v>0</v>
      </c>
      <c r="H513" s="6">
        <v>2</v>
      </c>
      <c r="I513" s="2">
        <v>139650</v>
      </c>
      <c r="J513" s="2">
        <v>0</v>
      </c>
      <c r="K513" s="2">
        <v>1575800</v>
      </c>
      <c r="L513" s="2">
        <v>-4938</v>
      </c>
      <c r="M513" s="2">
        <v>1495499</v>
      </c>
      <c r="N513" s="2">
        <v>1495499</v>
      </c>
      <c r="O513" s="2">
        <v>0</v>
      </c>
      <c r="P513" s="2">
        <v>80301</v>
      </c>
      <c r="Q513" s="5">
        <v>5.0999999999999997E-2</v>
      </c>
      <c r="R513" t="s">
        <v>526</v>
      </c>
      <c r="S513" s="3">
        <v>-0.41781952024368602</v>
      </c>
      <c r="T513" s="3">
        <v>2.4371113085416898</v>
      </c>
      <c r="U513" s="3">
        <v>1.1714404749505301</v>
      </c>
      <c r="V513" s="3">
        <v>44.476906552094498</v>
      </c>
      <c r="W513" s="3">
        <v>36.065878983172198</v>
      </c>
      <c r="X513" s="3">
        <v>24.379520229144301</v>
      </c>
      <c r="Y513" s="3">
        <v>77.348974483505799</v>
      </c>
      <c r="Z513" s="3">
        <v>0</v>
      </c>
      <c r="AA513" s="3">
        <v>0</v>
      </c>
      <c r="AB513" s="3">
        <v>0</v>
      </c>
      <c r="AC513" s="3">
        <v>65.252189364132505</v>
      </c>
      <c r="AD513" s="3">
        <v>0</v>
      </c>
      <c r="AE513" s="3">
        <v>0</v>
      </c>
      <c r="AF513" s="3">
        <v>0</v>
      </c>
      <c r="AG513" s="3">
        <v>0</v>
      </c>
      <c r="AH513" s="2">
        <v>0</v>
      </c>
      <c r="AI513" s="3">
        <v>0</v>
      </c>
      <c r="AJ513" s="3">
        <v>0</v>
      </c>
      <c r="AL513">
        <f t="shared" si="7"/>
        <v>0</v>
      </c>
    </row>
    <row r="514" spans="1:38" ht="14.45" customHeight="1" x14ac:dyDescent="0.25">
      <c r="A514">
        <v>67783</v>
      </c>
      <c r="B514" s="1">
        <v>45930</v>
      </c>
      <c r="C514">
        <v>2</v>
      </c>
      <c r="D514" s="16" t="s">
        <v>582</v>
      </c>
      <c r="E514" t="s">
        <v>63</v>
      </c>
      <c r="F514" s="6">
        <v>678</v>
      </c>
      <c r="G514" s="6">
        <v>2</v>
      </c>
      <c r="H514" s="6">
        <v>0</v>
      </c>
      <c r="I514" s="2">
        <v>2879852</v>
      </c>
      <c r="J514" s="2">
        <v>0</v>
      </c>
      <c r="K514" s="2">
        <v>4043172</v>
      </c>
      <c r="L514" s="2">
        <v>2056</v>
      </c>
      <c r="M514" s="2">
        <v>3514113</v>
      </c>
      <c r="N514" s="2">
        <v>3514113</v>
      </c>
      <c r="O514" s="2">
        <v>0</v>
      </c>
      <c r="P514" s="2">
        <v>524250</v>
      </c>
      <c r="Q514" s="5">
        <v>0.12970000000000001</v>
      </c>
      <c r="R514" t="s">
        <v>42</v>
      </c>
      <c r="S514" s="3">
        <v>6.7801551191325304E-2</v>
      </c>
      <c r="T514" s="3">
        <v>5.79587841757247</v>
      </c>
      <c r="U514" s="3">
        <v>0.83059600848901805</v>
      </c>
      <c r="V514" s="3">
        <v>4.0691327193203</v>
      </c>
      <c r="W514" s="3">
        <v>0.71527981299039001</v>
      </c>
      <c r="X514" s="3">
        <v>1.11134183284419</v>
      </c>
      <c r="Y514" s="3">
        <v>22.3528850739151</v>
      </c>
      <c r="Z514" s="3">
        <v>-0.20925131139723399</v>
      </c>
      <c r="AA514" s="3">
        <v>0</v>
      </c>
      <c r="AB514" s="3">
        <v>0</v>
      </c>
      <c r="AC514" s="3">
        <v>26.0944871996541</v>
      </c>
      <c r="AD514" s="3">
        <v>0</v>
      </c>
      <c r="AE514" s="3">
        <v>0</v>
      </c>
      <c r="AF514" s="3">
        <v>0</v>
      </c>
      <c r="AG514" s="3">
        <v>0</v>
      </c>
      <c r="AH514" s="2">
        <v>200000</v>
      </c>
      <c r="AI514" s="3">
        <v>0</v>
      </c>
      <c r="AJ514" s="3">
        <v>0</v>
      </c>
      <c r="AL514">
        <f t="shared" si="7"/>
        <v>1</v>
      </c>
    </row>
    <row r="515" spans="1:38" ht="14.45" customHeight="1" x14ac:dyDescent="0.25">
      <c r="A515">
        <v>21057</v>
      </c>
      <c r="B515" s="1">
        <v>45930</v>
      </c>
      <c r="C515">
        <v>1</v>
      </c>
      <c r="D515" s="16" t="s">
        <v>583</v>
      </c>
      <c r="E515" t="s">
        <v>45</v>
      </c>
      <c r="F515" s="6">
        <v>938</v>
      </c>
      <c r="G515" s="6">
        <v>3</v>
      </c>
      <c r="H515" s="6">
        <v>0</v>
      </c>
      <c r="I515" s="2">
        <v>3912212</v>
      </c>
      <c r="J515" s="2">
        <v>0</v>
      </c>
      <c r="K515" s="2">
        <v>5216212</v>
      </c>
      <c r="L515" s="2">
        <v>13808</v>
      </c>
      <c r="M515" s="2">
        <v>4592573</v>
      </c>
      <c r="N515" s="2">
        <v>4592573</v>
      </c>
      <c r="O515" s="2">
        <v>0</v>
      </c>
      <c r="P515" s="2">
        <v>621471</v>
      </c>
      <c r="Q515" s="5">
        <v>0.1191</v>
      </c>
      <c r="R515" t="s">
        <v>42</v>
      </c>
      <c r="S515" s="3">
        <v>0.35295088977722999</v>
      </c>
      <c r="T515" s="3">
        <v>4.3721893716487497</v>
      </c>
      <c r="U515" s="3">
        <v>0.91868748778624598</v>
      </c>
      <c r="V515" s="3">
        <v>1.4462150824137301</v>
      </c>
      <c r="W515" s="3">
        <v>0.16003733948978199</v>
      </c>
      <c r="X515" s="3">
        <v>0.54938229318860998</v>
      </c>
      <c r="Y515" s="3">
        <v>9.1040450801405104</v>
      </c>
      <c r="Z515" s="3">
        <v>0</v>
      </c>
      <c r="AA515" s="3">
        <v>0</v>
      </c>
      <c r="AB515" s="3">
        <v>0</v>
      </c>
      <c r="AC515" s="3">
        <v>23.424910643969199</v>
      </c>
      <c r="AD515" s="3">
        <v>0</v>
      </c>
      <c r="AE515" s="3">
        <v>0</v>
      </c>
      <c r="AF515" s="3">
        <v>0</v>
      </c>
      <c r="AG515" s="3">
        <v>0</v>
      </c>
      <c r="AH515" s="2">
        <v>500000</v>
      </c>
      <c r="AI515" s="3">
        <v>0</v>
      </c>
      <c r="AJ515" s="3">
        <v>0</v>
      </c>
      <c r="AL515">
        <f t="shared" si="7"/>
        <v>1</v>
      </c>
    </row>
    <row r="516" spans="1:38" ht="14.45" customHeight="1" x14ac:dyDescent="0.25">
      <c r="A516">
        <v>22754</v>
      </c>
      <c r="B516" s="1">
        <v>45930</v>
      </c>
      <c r="C516">
        <v>1</v>
      </c>
      <c r="D516" s="16" t="s">
        <v>584</v>
      </c>
      <c r="E516" t="s">
        <v>43</v>
      </c>
      <c r="F516" s="6">
        <v>5819</v>
      </c>
      <c r="G516" s="6">
        <v>10</v>
      </c>
      <c r="H516" s="6">
        <v>0</v>
      </c>
      <c r="I516" s="2">
        <v>28000824</v>
      </c>
      <c r="J516" s="2">
        <v>0</v>
      </c>
      <c r="K516" s="2">
        <v>61711645</v>
      </c>
      <c r="L516" s="2">
        <v>518429</v>
      </c>
      <c r="M516" s="2">
        <v>55580456</v>
      </c>
      <c r="N516" s="2">
        <v>54549746</v>
      </c>
      <c r="O516" s="2">
        <v>1030710</v>
      </c>
      <c r="P516" s="2">
        <v>6107842</v>
      </c>
      <c r="Q516" s="5">
        <v>9.9000000000000005E-2</v>
      </c>
      <c r="R516" t="s">
        <v>42</v>
      </c>
      <c r="S516" s="3">
        <v>1.1201105831268401</v>
      </c>
      <c r="T516" s="3">
        <v>3.1050865683454099</v>
      </c>
      <c r="U516" s="3">
        <v>0.73488938787501001</v>
      </c>
      <c r="V516" s="3">
        <v>0.55905140505865103</v>
      </c>
      <c r="W516" s="3">
        <v>0.34984327604073401</v>
      </c>
      <c r="X516" s="3">
        <v>0.46400777348552302</v>
      </c>
      <c r="Y516" s="3">
        <v>2.56291829421914</v>
      </c>
      <c r="Z516" s="3">
        <v>6.6340943331540003E-2</v>
      </c>
      <c r="AA516" s="3">
        <v>0</v>
      </c>
      <c r="AB516" s="3">
        <v>0</v>
      </c>
      <c r="AC516" s="3">
        <v>16.351278595798199</v>
      </c>
      <c r="AD516" s="3">
        <v>0</v>
      </c>
      <c r="AE516" s="3">
        <v>1.6702034113658799</v>
      </c>
      <c r="AF516" s="3">
        <v>0</v>
      </c>
      <c r="AG516" s="3">
        <v>-0.75240977091417904</v>
      </c>
      <c r="AH516" s="2">
        <v>9000000</v>
      </c>
      <c r="AI516" s="3">
        <v>0</v>
      </c>
      <c r="AJ516" s="3">
        <v>0</v>
      </c>
      <c r="AL516">
        <f t="shared" ref="AL516:AL579" si="8">IF(L516&gt;0,1,0)</f>
        <v>1</v>
      </c>
    </row>
    <row r="517" spans="1:38" ht="14.45" customHeight="1" x14ac:dyDescent="0.25">
      <c r="A517">
        <v>62352</v>
      </c>
      <c r="B517" s="1">
        <v>45930</v>
      </c>
      <c r="C517">
        <v>2</v>
      </c>
      <c r="D517" s="16" t="s">
        <v>585</v>
      </c>
      <c r="E517" t="s">
        <v>88</v>
      </c>
      <c r="F517" s="6">
        <v>17537</v>
      </c>
      <c r="G517" s="6">
        <v>49</v>
      </c>
      <c r="H517" s="6">
        <v>10</v>
      </c>
      <c r="I517" s="2">
        <v>129616089</v>
      </c>
      <c r="J517" s="2">
        <v>476227</v>
      </c>
      <c r="K517" s="2">
        <v>231931998</v>
      </c>
      <c r="L517" s="2">
        <v>2769537</v>
      </c>
      <c r="M517" s="2">
        <v>201236227</v>
      </c>
      <c r="N517" s="2">
        <v>195304502</v>
      </c>
      <c r="O517" s="2">
        <v>5931725</v>
      </c>
      <c r="P517" s="2">
        <v>28775972</v>
      </c>
      <c r="Q517" s="5">
        <v>0.124</v>
      </c>
      <c r="R517" t="s">
        <v>42</v>
      </c>
      <c r="S517" s="3">
        <v>1.5921546107665601</v>
      </c>
      <c r="T517" s="3">
        <v>3.8451190048099102</v>
      </c>
      <c r="U517" s="3">
        <v>0.681368839760222</v>
      </c>
      <c r="V517" s="3">
        <v>0.451501047836739</v>
      </c>
      <c r="W517" s="3">
        <v>9.7453179597171799E-2</v>
      </c>
      <c r="X517" s="3">
        <v>0.278640562901107</v>
      </c>
      <c r="Y517" s="3">
        <v>2.0337036747186201</v>
      </c>
      <c r="Z517" s="3">
        <v>0.30597055070807</v>
      </c>
      <c r="AA517" s="3">
        <v>0</v>
      </c>
      <c r="AB517" s="3">
        <v>1.6549467034510601</v>
      </c>
      <c r="AC517" s="3">
        <v>14.5820504680859</v>
      </c>
      <c r="AD517" s="3">
        <v>-0.77900409411018301</v>
      </c>
      <c r="AE517" s="3">
        <v>2.5575276594650802</v>
      </c>
      <c r="AF517" s="3">
        <v>0</v>
      </c>
      <c r="AG517" s="3">
        <v>-0.24800899861870901</v>
      </c>
      <c r="AH517" s="2">
        <v>33783581</v>
      </c>
      <c r="AI517" s="3">
        <v>0</v>
      </c>
      <c r="AJ517" s="3">
        <v>0</v>
      </c>
      <c r="AL517">
        <f t="shared" si="8"/>
        <v>1</v>
      </c>
    </row>
    <row r="518" spans="1:38" ht="14.45" customHeight="1" x14ac:dyDescent="0.25">
      <c r="A518">
        <v>18882</v>
      </c>
      <c r="B518" s="1">
        <v>45930</v>
      </c>
      <c r="C518">
        <v>1</v>
      </c>
      <c r="D518" s="16" t="s">
        <v>586</v>
      </c>
      <c r="E518" t="s">
        <v>67</v>
      </c>
      <c r="F518" s="6">
        <v>680</v>
      </c>
      <c r="G518" s="6">
        <v>0</v>
      </c>
      <c r="H518" s="6">
        <v>1</v>
      </c>
      <c r="I518" s="2">
        <v>232658</v>
      </c>
      <c r="J518" s="2">
        <v>0</v>
      </c>
      <c r="K518" s="2">
        <v>759657</v>
      </c>
      <c r="L518" s="2">
        <v>-11082</v>
      </c>
      <c r="M518" s="2">
        <v>620898</v>
      </c>
      <c r="N518" s="2">
        <v>620898</v>
      </c>
      <c r="O518" s="2">
        <v>0</v>
      </c>
      <c r="P518" s="2">
        <v>135639</v>
      </c>
      <c r="Q518" s="5">
        <v>0.17860000000000001</v>
      </c>
      <c r="R518" t="s">
        <v>42</v>
      </c>
      <c r="S518" s="3">
        <v>-1.94508837541153</v>
      </c>
      <c r="T518" s="3">
        <v>4.60769355994438</v>
      </c>
      <c r="U518" s="3">
        <v>1.50448399872536</v>
      </c>
      <c r="V518" s="3">
        <v>0</v>
      </c>
      <c r="W518" s="3">
        <v>0</v>
      </c>
      <c r="X518" s="3">
        <v>3.6070111494124402</v>
      </c>
      <c r="Y518" s="3">
        <v>0</v>
      </c>
      <c r="Z518" s="3">
        <v>0</v>
      </c>
      <c r="AA518" s="3">
        <v>0</v>
      </c>
      <c r="AB518" s="3">
        <v>0</v>
      </c>
      <c r="AC518" s="3">
        <v>69.475565946209898</v>
      </c>
      <c r="AD518" s="3">
        <v>0</v>
      </c>
      <c r="AE518" s="3">
        <v>0</v>
      </c>
      <c r="AF518" s="3">
        <v>0</v>
      </c>
      <c r="AG518" s="3">
        <v>0</v>
      </c>
      <c r="AH518" s="2">
        <v>0</v>
      </c>
      <c r="AI518" s="3">
        <v>0</v>
      </c>
      <c r="AJ518" s="3">
        <v>0</v>
      </c>
      <c r="AL518">
        <f t="shared" si="8"/>
        <v>0</v>
      </c>
    </row>
    <row r="519" spans="1:38" ht="14.45" customHeight="1" x14ac:dyDescent="0.25">
      <c r="A519">
        <v>13833</v>
      </c>
      <c r="B519" s="1">
        <v>45930</v>
      </c>
      <c r="C519">
        <v>1</v>
      </c>
      <c r="D519" s="16" t="s">
        <v>587</v>
      </c>
      <c r="E519" t="s">
        <v>245</v>
      </c>
      <c r="F519" s="6">
        <v>779</v>
      </c>
      <c r="G519" s="6">
        <v>2</v>
      </c>
      <c r="H519" s="6">
        <v>2</v>
      </c>
      <c r="I519" s="2">
        <v>7629540</v>
      </c>
      <c r="J519" s="2">
        <v>0</v>
      </c>
      <c r="K519" s="2">
        <v>9566655</v>
      </c>
      <c r="L519" s="2">
        <v>38972</v>
      </c>
      <c r="M519" s="2">
        <v>8485463</v>
      </c>
      <c r="N519" s="2">
        <v>8482507</v>
      </c>
      <c r="O519" s="2">
        <v>2956</v>
      </c>
      <c r="P519" s="2">
        <v>1120792</v>
      </c>
      <c r="Q519" s="5">
        <v>0.1172</v>
      </c>
      <c r="R519" t="s">
        <v>42</v>
      </c>
      <c r="S519" s="3">
        <v>0.54316442546184296</v>
      </c>
      <c r="T519" s="3">
        <v>3.91720338334907</v>
      </c>
      <c r="U519" s="3">
        <v>0.83225633210463401</v>
      </c>
      <c r="V519" s="3">
        <v>0.15316781876758001</v>
      </c>
      <c r="W519" s="3">
        <v>0</v>
      </c>
      <c r="X519" s="3">
        <v>0.61448003418292596</v>
      </c>
      <c r="Y519" s="3">
        <v>1.04265555071771</v>
      </c>
      <c r="Z519" s="3">
        <v>0</v>
      </c>
      <c r="AA519" s="3">
        <v>0</v>
      </c>
      <c r="AB519" s="3">
        <v>0</v>
      </c>
      <c r="AC519" s="3">
        <v>9.3720950530775902</v>
      </c>
      <c r="AD519" s="3">
        <v>0</v>
      </c>
      <c r="AE519" s="3">
        <v>3.0898992385530798E-2</v>
      </c>
      <c r="AF519" s="3">
        <v>0</v>
      </c>
      <c r="AG519" s="3">
        <v>0</v>
      </c>
      <c r="AH519" s="2">
        <v>790000</v>
      </c>
      <c r="AI519" s="3">
        <v>0</v>
      </c>
      <c r="AJ519" s="3">
        <v>0</v>
      </c>
      <c r="AL519">
        <f t="shared" si="8"/>
        <v>1</v>
      </c>
    </row>
    <row r="520" spans="1:38" ht="14.45" customHeight="1" x14ac:dyDescent="0.25">
      <c r="A520">
        <v>67581</v>
      </c>
      <c r="B520" s="1">
        <v>45930</v>
      </c>
      <c r="C520">
        <v>2</v>
      </c>
      <c r="D520" s="16" t="s">
        <v>588</v>
      </c>
      <c r="E520" t="s">
        <v>55</v>
      </c>
      <c r="F520" s="6">
        <v>4357</v>
      </c>
      <c r="G520" s="6">
        <v>11</v>
      </c>
      <c r="H520" s="6">
        <v>0</v>
      </c>
      <c r="I520" s="2">
        <v>27714639</v>
      </c>
      <c r="J520" s="2">
        <v>0</v>
      </c>
      <c r="K520" s="2">
        <v>41839863</v>
      </c>
      <c r="L520" s="2">
        <v>509107</v>
      </c>
      <c r="M520" s="2">
        <v>34801333</v>
      </c>
      <c r="N520" s="2">
        <v>34801333</v>
      </c>
      <c r="O520" s="2">
        <v>0</v>
      </c>
      <c r="P520" s="2">
        <v>6763261</v>
      </c>
      <c r="Q520" s="5">
        <v>0.1613</v>
      </c>
      <c r="R520" t="s">
        <v>42</v>
      </c>
      <c r="S520" s="3">
        <v>1.6223985564516099</v>
      </c>
      <c r="T520" s="3">
        <v>4.2685162074582603</v>
      </c>
      <c r="U520" s="3">
        <v>0.62967835375752601</v>
      </c>
      <c r="V520" s="3">
        <v>1.5448225755349001</v>
      </c>
      <c r="W520" s="3">
        <v>0.72403252302871401</v>
      </c>
      <c r="X520" s="3">
        <v>1.3983837206034</v>
      </c>
      <c r="Y520" s="3">
        <v>6.3304077722270398</v>
      </c>
      <c r="Z520" s="3">
        <v>2.10667605464287</v>
      </c>
      <c r="AA520" s="3">
        <v>0</v>
      </c>
      <c r="AB520" s="3">
        <v>0</v>
      </c>
      <c r="AC520" s="3">
        <v>25.9476232032595</v>
      </c>
      <c r="AD520" s="3">
        <v>0</v>
      </c>
      <c r="AE520" s="3">
        <v>0</v>
      </c>
      <c r="AF520" s="3">
        <v>0</v>
      </c>
      <c r="AG520" s="3">
        <v>0</v>
      </c>
      <c r="AH520" s="2">
        <v>2100000</v>
      </c>
      <c r="AI520" s="3">
        <v>0</v>
      </c>
      <c r="AJ520" s="3">
        <v>0</v>
      </c>
      <c r="AL520">
        <f t="shared" si="8"/>
        <v>1</v>
      </c>
    </row>
    <row r="521" spans="1:38" ht="14.45" customHeight="1" x14ac:dyDescent="0.25">
      <c r="A521">
        <v>62441</v>
      </c>
      <c r="B521" s="1">
        <v>45930</v>
      </c>
      <c r="C521">
        <v>2</v>
      </c>
      <c r="D521" s="16" t="s">
        <v>589</v>
      </c>
      <c r="E521" t="s">
        <v>80</v>
      </c>
      <c r="F521" s="6">
        <v>129</v>
      </c>
      <c r="G521" s="6">
        <v>0</v>
      </c>
      <c r="H521" s="6">
        <v>1</v>
      </c>
      <c r="I521" s="2">
        <v>501891</v>
      </c>
      <c r="J521" s="2">
        <v>0</v>
      </c>
      <c r="K521" s="2">
        <v>1229198</v>
      </c>
      <c r="L521" s="2">
        <v>-20105</v>
      </c>
      <c r="M521" s="2">
        <v>874466</v>
      </c>
      <c r="N521" s="2">
        <v>874466</v>
      </c>
      <c r="O521" s="2">
        <v>0</v>
      </c>
      <c r="P521" s="2">
        <v>352580</v>
      </c>
      <c r="Q521" s="5">
        <v>0.2868</v>
      </c>
      <c r="R521" t="s">
        <v>42</v>
      </c>
      <c r="S521" s="3">
        <v>-2.1808257633568102</v>
      </c>
      <c r="T521" s="3">
        <v>3.29060086332714</v>
      </c>
      <c r="U521" s="3">
        <v>0.67955055034651402</v>
      </c>
      <c r="V521" s="3">
        <v>5.7002416859437597</v>
      </c>
      <c r="W521" s="3">
        <v>5.7002416859437597</v>
      </c>
      <c r="X521" s="3">
        <v>6.9736257474232497</v>
      </c>
      <c r="Y521" s="3">
        <v>8.1141868512110698</v>
      </c>
      <c r="Z521" s="3">
        <v>2.7860343751772598</v>
      </c>
      <c r="AA521" s="3">
        <v>0</v>
      </c>
      <c r="AB521" s="3">
        <v>0</v>
      </c>
      <c r="AC521" s="3">
        <v>49.126422268828897</v>
      </c>
      <c r="AD521" s="3">
        <v>0</v>
      </c>
      <c r="AE521" s="3">
        <v>0</v>
      </c>
      <c r="AF521" s="3">
        <v>0</v>
      </c>
      <c r="AG521" s="3">
        <v>0</v>
      </c>
      <c r="AH521" s="2">
        <v>0</v>
      </c>
      <c r="AI521" s="3">
        <v>0</v>
      </c>
      <c r="AJ521" s="3">
        <v>0</v>
      </c>
      <c r="AL521">
        <f t="shared" si="8"/>
        <v>0</v>
      </c>
    </row>
    <row r="522" spans="1:38" ht="14.45" customHeight="1" x14ac:dyDescent="0.25">
      <c r="A522">
        <v>68409</v>
      </c>
      <c r="B522" s="1">
        <v>45930</v>
      </c>
      <c r="C522">
        <v>2</v>
      </c>
      <c r="D522" s="16" t="s">
        <v>590</v>
      </c>
      <c r="E522" t="s">
        <v>71</v>
      </c>
      <c r="F522" s="6">
        <v>28202</v>
      </c>
      <c r="G522" s="6">
        <v>75</v>
      </c>
      <c r="H522" s="6">
        <v>1</v>
      </c>
      <c r="I522" s="2">
        <v>319604742</v>
      </c>
      <c r="J522" s="2">
        <v>5732396</v>
      </c>
      <c r="K522" s="2">
        <v>544113849</v>
      </c>
      <c r="L522" s="2">
        <v>2871411</v>
      </c>
      <c r="M522" s="2">
        <v>487303622</v>
      </c>
      <c r="N522" s="2">
        <v>444209492</v>
      </c>
      <c r="O522" s="2">
        <v>43094130</v>
      </c>
      <c r="P522" s="2">
        <v>51899171</v>
      </c>
      <c r="Q522" s="5">
        <v>9.5399999999999999E-2</v>
      </c>
      <c r="R522" t="s">
        <v>42</v>
      </c>
      <c r="S522" s="3">
        <v>0.70362994932702005</v>
      </c>
      <c r="T522" s="3">
        <v>3.33759243585558</v>
      </c>
      <c r="U522" s="3">
        <v>0.73930041204265595</v>
      </c>
      <c r="V522" s="3">
        <v>0.91732024426596304</v>
      </c>
      <c r="W522" s="3">
        <v>0.40786566301948102</v>
      </c>
      <c r="X522" s="3">
        <v>0.86625435613843305</v>
      </c>
      <c r="Y522" s="3">
        <v>5.6490285750421698</v>
      </c>
      <c r="Z522" s="3">
        <v>0.42911282725498601</v>
      </c>
      <c r="AA522" s="3">
        <v>0</v>
      </c>
      <c r="AB522" s="3">
        <v>11.045255424214799</v>
      </c>
      <c r="AC522" s="3">
        <v>20.3859269900701</v>
      </c>
      <c r="AD522" s="3">
        <v>-7.2861684052718303</v>
      </c>
      <c r="AE522" s="3">
        <v>7.9200575539844396</v>
      </c>
      <c r="AF522" s="3">
        <v>0</v>
      </c>
      <c r="AG522" s="3">
        <v>0</v>
      </c>
      <c r="AH522" s="2">
        <v>110175184</v>
      </c>
      <c r="AI522" s="3">
        <v>4.7178171689871498</v>
      </c>
      <c r="AJ522" s="3">
        <v>4.7178171689871498</v>
      </c>
      <c r="AL522">
        <f t="shared" si="8"/>
        <v>1</v>
      </c>
    </row>
    <row r="523" spans="1:38" ht="14.45" customHeight="1" x14ac:dyDescent="0.25">
      <c r="A523">
        <v>8523</v>
      </c>
      <c r="B523" s="1">
        <v>45930</v>
      </c>
      <c r="C523">
        <v>1</v>
      </c>
      <c r="D523" s="16" t="s">
        <v>591</v>
      </c>
      <c r="E523" t="s">
        <v>59</v>
      </c>
      <c r="F523" s="6">
        <v>16767</v>
      </c>
      <c r="G523" s="6">
        <v>54</v>
      </c>
      <c r="H523" s="6">
        <v>0</v>
      </c>
      <c r="I523" s="2">
        <v>199140071</v>
      </c>
      <c r="J523" s="2">
        <v>17566686</v>
      </c>
      <c r="K523" s="2">
        <v>237837480</v>
      </c>
      <c r="L523" s="2">
        <v>1080410</v>
      </c>
      <c r="M523" s="2">
        <v>214362662</v>
      </c>
      <c r="N523" s="2">
        <v>201806645</v>
      </c>
      <c r="O523" s="2">
        <v>12556017</v>
      </c>
      <c r="P523" s="2">
        <v>23859816</v>
      </c>
      <c r="Q523" s="5">
        <v>0.10009999999999999</v>
      </c>
      <c r="R523" t="s">
        <v>42</v>
      </c>
      <c r="S523" s="3">
        <v>0.60568530522046704</v>
      </c>
      <c r="T523" s="3">
        <v>3.9235823274503798</v>
      </c>
      <c r="U523" s="3">
        <v>0.71444758953727805</v>
      </c>
      <c r="V523" s="3">
        <v>1.9192827344126</v>
      </c>
      <c r="W523" s="3">
        <v>0.75527441184853294</v>
      </c>
      <c r="X523" s="3">
        <v>0.92584731477774795</v>
      </c>
      <c r="Y523" s="3">
        <v>16.018820094840599</v>
      </c>
      <c r="Z523" s="3">
        <v>4.7524172022114497</v>
      </c>
      <c r="AA523" s="3">
        <v>64.270068134641093</v>
      </c>
      <c r="AB523" s="3">
        <v>73.624566090534799</v>
      </c>
      <c r="AC523" s="3">
        <v>5.2476073157182803</v>
      </c>
      <c r="AD523" s="3">
        <v>-3.3273726838463502</v>
      </c>
      <c r="AE523" s="3">
        <v>5.2792423633146504</v>
      </c>
      <c r="AF523" s="3">
        <v>0.103318450901851</v>
      </c>
      <c r="AG523" s="3">
        <v>0</v>
      </c>
      <c r="AH523" s="2">
        <v>14894991</v>
      </c>
      <c r="AI523" s="3">
        <v>0</v>
      </c>
      <c r="AJ523" s="3">
        <v>0.628672073581791</v>
      </c>
      <c r="AL523">
        <f t="shared" si="8"/>
        <v>1</v>
      </c>
    </row>
    <row r="524" spans="1:38" ht="14.45" customHeight="1" x14ac:dyDescent="0.25">
      <c r="A524">
        <v>15589</v>
      </c>
      <c r="B524" s="1">
        <v>45930</v>
      </c>
      <c r="C524">
        <v>1</v>
      </c>
      <c r="D524" s="16" t="s">
        <v>592</v>
      </c>
      <c r="E524" t="s">
        <v>80</v>
      </c>
      <c r="F524" s="6">
        <v>3420</v>
      </c>
      <c r="G524" s="6">
        <v>4</v>
      </c>
      <c r="H524" s="6">
        <v>0</v>
      </c>
      <c r="I524" s="2">
        <v>6972326</v>
      </c>
      <c r="J524" s="2">
        <v>0</v>
      </c>
      <c r="K524" s="2">
        <v>17352103</v>
      </c>
      <c r="L524" s="2">
        <v>137547</v>
      </c>
      <c r="M524" s="2">
        <v>13360921</v>
      </c>
      <c r="N524" s="2">
        <v>13360921</v>
      </c>
      <c r="O524" s="2">
        <v>0</v>
      </c>
      <c r="P524" s="2">
        <v>3888803</v>
      </c>
      <c r="Q524" s="5">
        <v>0.224</v>
      </c>
      <c r="R524" t="s">
        <v>42</v>
      </c>
      <c r="S524" s="3">
        <v>1.05690935559799</v>
      </c>
      <c r="T524" s="3">
        <v>4.1590194187605602</v>
      </c>
      <c r="U524" s="3">
        <v>0.74324324324324298</v>
      </c>
      <c r="V524" s="3">
        <v>2.1735214331630499</v>
      </c>
      <c r="W524" s="3">
        <v>0.50894063186374205</v>
      </c>
      <c r="X524" s="3">
        <v>1.3986437237731</v>
      </c>
      <c r="Y524" s="3">
        <v>3.89695749566126</v>
      </c>
      <c r="Z524" s="3">
        <v>1.24393033023272</v>
      </c>
      <c r="AA524" s="3">
        <v>0</v>
      </c>
      <c r="AB524" s="3">
        <v>0</v>
      </c>
      <c r="AC524" s="3">
        <v>26.943420056923401</v>
      </c>
      <c r="AD524" s="3">
        <v>0</v>
      </c>
      <c r="AE524" s="3">
        <v>0</v>
      </c>
      <c r="AF524" s="3">
        <v>0</v>
      </c>
      <c r="AG524" s="3">
        <v>0</v>
      </c>
      <c r="AH524" s="2">
        <v>0</v>
      </c>
      <c r="AI524" s="3">
        <v>0</v>
      </c>
      <c r="AJ524" s="3">
        <v>0</v>
      </c>
      <c r="AL524">
        <f t="shared" si="8"/>
        <v>1</v>
      </c>
    </row>
    <row r="525" spans="1:38" ht="14.45" customHeight="1" x14ac:dyDescent="0.25">
      <c r="A525">
        <v>6930</v>
      </c>
      <c r="B525" s="1">
        <v>45930</v>
      </c>
      <c r="C525">
        <v>1</v>
      </c>
      <c r="D525" s="16" t="s">
        <v>593</v>
      </c>
      <c r="E525" t="s">
        <v>43</v>
      </c>
      <c r="F525" s="6">
        <v>1440</v>
      </c>
      <c r="G525" s="6">
        <v>2</v>
      </c>
      <c r="H525" s="6">
        <v>6</v>
      </c>
      <c r="I525" s="2">
        <v>10677543</v>
      </c>
      <c r="J525" s="2">
        <v>0</v>
      </c>
      <c r="K525" s="2">
        <v>18229864</v>
      </c>
      <c r="L525" s="2">
        <v>-7827</v>
      </c>
      <c r="M525" s="2">
        <v>16645149</v>
      </c>
      <c r="N525" s="2">
        <v>16645149</v>
      </c>
      <c r="O525" s="2">
        <v>0</v>
      </c>
      <c r="P525" s="2">
        <v>1543693</v>
      </c>
      <c r="Q525" s="5">
        <v>8.4699999999999998E-2</v>
      </c>
      <c r="R525" t="s">
        <v>42</v>
      </c>
      <c r="S525" s="3">
        <v>-5.7246724385875802E-2</v>
      </c>
      <c r="T525" s="3">
        <v>3.39585638159451</v>
      </c>
      <c r="U525" s="3">
        <v>0.95185392311266603</v>
      </c>
      <c r="V525" s="3">
        <v>2.4565670210834099</v>
      </c>
      <c r="W525" s="3">
        <v>1.31453462655219</v>
      </c>
      <c r="X525" s="3">
        <v>0.92036154759573396</v>
      </c>
      <c r="Y525" s="3">
        <v>16.9917852837319</v>
      </c>
      <c r="Z525" s="3">
        <v>1.4136230455148799</v>
      </c>
      <c r="AA525" s="3">
        <v>0</v>
      </c>
      <c r="AB525" s="3">
        <v>0</v>
      </c>
      <c r="AC525" s="3">
        <v>26.7068531065289</v>
      </c>
      <c r="AD525" s="3">
        <v>0</v>
      </c>
      <c r="AE525" s="3">
        <v>0</v>
      </c>
      <c r="AF525" s="3">
        <v>0</v>
      </c>
      <c r="AG525" s="3">
        <v>0</v>
      </c>
      <c r="AH525" s="2">
        <v>500000</v>
      </c>
      <c r="AI525" s="3">
        <v>0</v>
      </c>
      <c r="AJ525" s="3">
        <v>0</v>
      </c>
      <c r="AL525">
        <f t="shared" si="8"/>
        <v>0</v>
      </c>
    </row>
    <row r="526" spans="1:38" ht="14.45" customHeight="1" x14ac:dyDescent="0.25">
      <c r="A526">
        <v>95071</v>
      </c>
      <c r="B526" s="1">
        <v>45930</v>
      </c>
      <c r="C526">
        <v>3</v>
      </c>
      <c r="D526" s="16" t="s">
        <v>594</v>
      </c>
      <c r="E526" t="s">
        <v>71</v>
      </c>
      <c r="F526" s="6">
        <v>22722</v>
      </c>
      <c r="G526" s="6">
        <v>35</v>
      </c>
      <c r="H526" s="6">
        <v>0</v>
      </c>
      <c r="I526" s="2">
        <v>288537636</v>
      </c>
      <c r="J526" s="2">
        <v>4411581</v>
      </c>
      <c r="K526" s="2">
        <v>382598719</v>
      </c>
      <c r="L526" s="2">
        <v>2427592</v>
      </c>
      <c r="M526" s="2">
        <v>346142941</v>
      </c>
      <c r="N526" s="2">
        <v>0</v>
      </c>
      <c r="O526" s="2">
        <v>0</v>
      </c>
      <c r="P526" s="2">
        <v>33791357</v>
      </c>
      <c r="Q526" s="5">
        <v>8.8300000000000003E-2</v>
      </c>
      <c r="R526" t="s">
        <v>42</v>
      </c>
      <c r="S526" s="3">
        <v>0.84600109006986302</v>
      </c>
      <c r="T526" s="3">
        <v>3.8678362642400801</v>
      </c>
      <c r="U526" s="3">
        <v>0.81764051082059097</v>
      </c>
      <c r="V526" s="3">
        <v>0.28087947597934798</v>
      </c>
      <c r="W526" s="3">
        <v>6.8261458966136404E-2</v>
      </c>
      <c r="X526" s="3">
        <v>0.63208080071744999</v>
      </c>
      <c r="Y526" s="3">
        <v>2.3983736432958298</v>
      </c>
      <c r="Z526" s="3">
        <v>0.79457004345815396</v>
      </c>
      <c r="AA526" s="3">
        <v>12.6636879365336</v>
      </c>
      <c r="AB526" s="3">
        <v>13.0553531780331</v>
      </c>
      <c r="AC526" s="3">
        <v>18.759886124971601</v>
      </c>
      <c r="AD526" s="3">
        <v>0</v>
      </c>
      <c r="AE526" s="3">
        <v>0</v>
      </c>
      <c r="AF526" s="3">
        <v>0</v>
      </c>
      <c r="AG526" s="3">
        <v>0</v>
      </c>
      <c r="AH526" s="2">
        <v>39262300</v>
      </c>
      <c r="AI526" s="3">
        <v>0.70242221997773002</v>
      </c>
      <c r="AJ526" s="3">
        <v>0.70242221997773002</v>
      </c>
      <c r="AL526">
        <f t="shared" si="8"/>
        <v>1</v>
      </c>
    </row>
    <row r="527" spans="1:38" ht="14.45" customHeight="1" x14ac:dyDescent="0.25">
      <c r="A527">
        <v>14499</v>
      </c>
      <c r="B527" s="1">
        <v>45930</v>
      </c>
      <c r="C527">
        <v>1</v>
      </c>
      <c r="D527" s="16" t="s">
        <v>595</v>
      </c>
      <c r="E527" t="s">
        <v>71</v>
      </c>
      <c r="F527" s="6">
        <v>4867</v>
      </c>
      <c r="G527" s="6">
        <v>13</v>
      </c>
      <c r="H527" s="6">
        <v>1</v>
      </c>
      <c r="I527" s="2">
        <v>55286660</v>
      </c>
      <c r="J527" s="2">
        <v>0</v>
      </c>
      <c r="K527" s="2">
        <v>77673311</v>
      </c>
      <c r="L527" s="2">
        <v>91725</v>
      </c>
      <c r="M527" s="2">
        <v>70348641</v>
      </c>
      <c r="N527" s="2">
        <v>67483280</v>
      </c>
      <c r="O527" s="2">
        <v>2865361</v>
      </c>
      <c r="P527" s="2">
        <v>7089572</v>
      </c>
      <c r="Q527" s="5">
        <v>9.1300000000000006E-2</v>
      </c>
      <c r="R527" t="s">
        <v>42</v>
      </c>
      <c r="S527" s="3">
        <v>0.157454341041288</v>
      </c>
      <c r="T527" s="3">
        <v>3.2371994545204799</v>
      </c>
      <c r="U527" s="3">
        <v>0.91730538929863703</v>
      </c>
      <c r="V527" s="3">
        <v>1.17316365285948</v>
      </c>
      <c r="W527" s="3">
        <v>1.1148132298098701</v>
      </c>
      <c r="X527" s="3">
        <v>0.15716630377020399</v>
      </c>
      <c r="Y527" s="3">
        <v>9.1486904992290103</v>
      </c>
      <c r="Z527" s="3">
        <v>1.45354331686031</v>
      </c>
      <c r="AA527" s="3">
        <v>0</v>
      </c>
      <c r="AB527" s="3">
        <v>0</v>
      </c>
      <c r="AC527" s="3">
        <v>11.3102929267429</v>
      </c>
      <c r="AD527" s="3">
        <v>-7.2333844694714999</v>
      </c>
      <c r="AE527" s="3">
        <v>3.6889904178283301</v>
      </c>
      <c r="AF527" s="3">
        <v>0</v>
      </c>
      <c r="AG527" s="3">
        <v>0</v>
      </c>
      <c r="AH527" s="2">
        <v>12770000</v>
      </c>
      <c r="AI527" s="3">
        <v>4.5136716292605499</v>
      </c>
      <c r="AJ527" s="3">
        <v>4.5136716292605499</v>
      </c>
      <c r="AL527">
        <f t="shared" si="8"/>
        <v>1</v>
      </c>
    </row>
    <row r="528" spans="1:38" ht="14.45" customHeight="1" x14ac:dyDescent="0.25">
      <c r="A528">
        <v>18962</v>
      </c>
      <c r="B528" s="1">
        <v>45930</v>
      </c>
      <c r="C528">
        <v>1</v>
      </c>
      <c r="D528" s="16" t="s">
        <v>596</v>
      </c>
      <c r="E528" t="s">
        <v>80</v>
      </c>
      <c r="F528" s="6">
        <v>2094</v>
      </c>
      <c r="G528" s="6">
        <v>5</v>
      </c>
      <c r="H528" s="6">
        <v>0</v>
      </c>
      <c r="I528" s="2">
        <v>10465457</v>
      </c>
      <c r="J528" s="2">
        <v>0</v>
      </c>
      <c r="K528" s="2">
        <v>19159682</v>
      </c>
      <c r="L528" s="2">
        <v>-55879</v>
      </c>
      <c r="M528" s="2">
        <v>16129750</v>
      </c>
      <c r="N528" s="2">
        <v>16125062</v>
      </c>
      <c r="O528" s="2">
        <v>4688</v>
      </c>
      <c r="P528" s="2">
        <v>2961574</v>
      </c>
      <c r="Q528" s="5">
        <v>0.15459999999999999</v>
      </c>
      <c r="R528" t="s">
        <v>42</v>
      </c>
      <c r="S528" s="3">
        <v>-0.38886518749806698</v>
      </c>
      <c r="T528" s="3">
        <v>4.6018439484886402</v>
      </c>
      <c r="U528" s="3">
        <v>0.64505678218723195</v>
      </c>
      <c r="V528" s="3">
        <v>2.5441889446394899</v>
      </c>
      <c r="W528" s="3">
        <v>1.39353685175908</v>
      </c>
      <c r="X528" s="3">
        <v>0.92919019207665798</v>
      </c>
      <c r="Y528" s="3">
        <v>8.9905232825517807</v>
      </c>
      <c r="Z528" s="3">
        <v>4.5351559677387803</v>
      </c>
      <c r="AA528" s="3">
        <v>0</v>
      </c>
      <c r="AB528" s="3">
        <v>0</v>
      </c>
      <c r="AC528" s="3">
        <v>36.261217696619397</v>
      </c>
      <c r="AD528" s="3">
        <v>0</v>
      </c>
      <c r="AE528" s="3">
        <v>2.4468047016646701E-2</v>
      </c>
      <c r="AF528" s="3">
        <v>0</v>
      </c>
      <c r="AG528" s="3">
        <v>0</v>
      </c>
      <c r="AH528" s="2">
        <v>2700000</v>
      </c>
      <c r="AI528" s="3">
        <v>0</v>
      </c>
      <c r="AJ528" s="3">
        <v>0</v>
      </c>
      <c r="AL528">
        <f t="shared" si="8"/>
        <v>0</v>
      </c>
    </row>
    <row r="529" spans="1:38" ht="14.45" customHeight="1" x14ac:dyDescent="0.25">
      <c r="A529">
        <v>63142</v>
      </c>
      <c r="B529" s="1">
        <v>45930</v>
      </c>
      <c r="C529">
        <v>2</v>
      </c>
      <c r="D529" s="16" t="s">
        <v>597</v>
      </c>
      <c r="E529" t="s">
        <v>80</v>
      </c>
      <c r="F529" s="6">
        <v>4627</v>
      </c>
      <c r="G529" s="6">
        <v>13</v>
      </c>
      <c r="H529" s="6">
        <v>0</v>
      </c>
      <c r="I529" s="2">
        <v>24014985</v>
      </c>
      <c r="J529" s="2">
        <v>0</v>
      </c>
      <c r="K529" s="2">
        <v>59845953</v>
      </c>
      <c r="L529" s="2">
        <v>287220</v>
      </c>
      <c r="M529" s="2">
        <v>49649446</v>
      </c>
      <c r="N529" s="2">
        <v>49578947</v>
      </c>
      <c r="O529" s="2">
        <v>70499</v>
      </c>
      <c r="P529" s="2">
        <v>9937897</v>
      </c>
      <c r="Q529" s="5">
        <v>0.1661</v>
      </c>
      <c r="R529" t="s">
        <v>42</v>
      </c>
      <c r="S529" s="3">
        <v>0.63990960257579999</v>
      </c>
      <c r="T529" s="3">
        <v>3.90530890757698</v>
      </c>
      <c r="U529" s="3">
        <v>0.80976584654726902</v>
      </c>
      <c r="V529" s="3">
        <v>0.343293989148859</v>
      </c>
      <c r="W529" s="3">
        <v>6.8553030534893103E-2</v>
      </c>
      <c r="X529" s="3">
        <v>0.77778520369677495</v>
      </c>
      <c r="Y529" s="3">
        <v>0.82957189031039502</v>
      </c>
      <c r="Z529" s="3">
        <v>0.73999559464140097</v>
      </c>
      <c r="AA529" s="3">
        <v>0</v>
      </c>
      <c r="AB529" s="3">
        <v>0</v>
      </c>
      <c r="AC529" s="3">
        <v>30.0938210475151</v>
      </c>
      <c r="AD529" s="3">
        <v>0</v>
      </c>
      <c r="AE529" s="3">
        <v>0.11780078094837899</v>
      </c>
      <c r="AF529" s="3">
        <v>0</v>
      </c>
      <c r="AG529" s="3">
        <v>0</v>
      </c>
      <c r="AH529" s="2">
        <v>6000000</v>
      </c>
      <c r="AI529" s="3">
        <v>0</v>
      </c>
      <c r="AJ529" s="3">
        <v>0</v>
      </c>
      <c r="AL529">
        <f t="shared" si="8"/>
        <v>1</v>
      </c>
    </row>
    <row r="530" spans="1:38" ht="14.45" customHeight="1" x14ac:dyDescent="0.25">
      <c r="A530">
        <v>2237</v>
      </c>
      <c r="B530" s="1">
        <v>45930</v>
      </c>
      <c r="C530">
        <v>1</v>
      </c>
      <c r="D530" s="16" t="s">
        <v>598</v>
      </c>
      <c r="E530" t="s">
        <v>190</v>
      </c>
      <c r="F530" s="6">
        <v>3625</v>
      </c>
      <c r="G530" s="6">
        <v>9</v>
      </c>
      <c r="H530" s="6">
        <v>1</v>
      </c>
      <c r="I530" s="2">
        <v>32683336</v>
      </c>
      <c r="J530" s="2">
        <v>0</v>
      </c>
      <c r="K530" s="2">
        <v>43440936</v>
      </c>
      <c r="L530" s="2">
        <v>167806</v>
      </c>
      <c r="M530" s="2">
        <v>38277390</v>
      </c>
      <c r="N530" s="2">
        <v>37104439</v>
      </c>
      <c r="O530" s="2">
        <v>1172951</v>
      </c>
      <c r="P530" s="2">
        <v>5275819</v>
      </c>
      <c r="Q530" s="5">
        <v>0.12130000000000001</v>
      </c>
      <c r="R530" t="s">
        <v>42</v>
      </c>
      <c r="S530" s="3">
        <v>0.515047220283958</v>
      </c>
      <c r="T530" s="3">
        <v>4.2955734962371297</v>
      </c>
      <c r="U530" s="3">
        <v>0.75664778941134803</v>
      </c>
      <c r="V530" s="3">
        <v>2.3432093957605802</v>
      </c>
      <c r="W530" s="3">
        <v>1.00415086146653</v>
      </c>
      <c r="X530" s="3">
        <v>1.11995605344571</v>
      </c>
      <c r="Y530" s="3">
        <v>14.5160211144469</v>
      </c>
      <c r="Z530" s="3">
        <v>3.9364504354679299</v>
      </c>
      <c r="AA530" s="3">
        <v>0</v>
      </c>
      <c r="AB530" s="3">
        <v>0</v>
      </c>
      <c r="AC530" s="3">
        <v>17.4270301173989</v>
      </c>
      <c r="AD530" s="3">
        <v>-1.6064804346017201</v>
      </c>
      <c r="AE530" s="3">
        <v>2.70010526476685</v>
      </c>
      <c r="AF530" s="3">
        <v>0</v>
      </c>
      <c r="AG530" s="3">
        <v>0</v>
      </c>
      <c r="AH530" s="2">
        <v>6416425</v>
      </c>
      <c r="AI530" s="3">
        <v>1.2557292052665201</v>
      </c>
      <c r="AJ530" s="3">
        <v>1.2557292052665201</v>
      </c>
      <c r="AL530">
        <f t="shared" si="8"/>
        <v>1</v>
      </c>
    </row>
    <row r="531" spans="1:38" ht="14.45" customHeight="1" x14ac:dyDescent="0.25">
      <c r="A531">
        <v>18623</v>
      </c>
      <c r="B531" s="1">
        <v>45930</v>
      </c>
      <c r="C531">
        <v>1</v>
      </c>
      <c r="D531" s="16" t="s">
        <v>599</v>
      </c>
      <c r="E531" t="s">
        <v>71</v>
      </c>
      <c r="F531" s="6">
        <v>7454</v>
      </c>
      <c r="G531" s="6">
        <v>23</v>
      </c>
      <c r="H531" s="6">
        <v>1</v>
      </c>
      <c r="I531" s="2">
        <v>61292565</v>
      </c>
      <c r="J531" s="2">
        <v>0</v>
      </c>
      <c r="K531" s="2">
        <v>83531626</v>
      </c>
      <c r="L531" s="2">
        <v>695087</v>
      </c>
      <c r="M531" s="2">
        <v>69538303</v>
      </c>
      <c r="N531" s="2">
        <v>64944516</v>
      </c>
      <c r="O531" s="2">
        <v>4593787</v>
      </c>
      <c r="P531" s="2">
        <v>13330558</v>
      </c>
      <c r="Q531" s="5">
        <v>0.1595</v>
      </c>
      <c r="R531" t="s">
        <v>42</v>
      </c>
      <c r="S531" s="3">
        <v>1.1094991334978499</v>
      </c>
      <c r="T531" s="3">
        <v>3.75538721106662</v>
      </c>
      <c r="U531" s="3">
        <v>0.86392735044865798</v>
      </c>
      <c r="V531" s="3">
        <v>3.0357564575736098</v>
      </c>
      <c r="W531" s="3">
        <v>0.63389907079268104</v>
      </c>
      <c r="X531" s="3">
        <v>0.56071401156078204</v>
      </c>
      <c r="Y531" s="3">
        <v>13.9581028791143</v>
      </c>
      <c r="Z531" s="3">
        <v>0.72366062996012603</v>
      </c>
      <c r="AA531" s="3">
        <v>0</v>
      </c>
      <c r="AB531" s="3">
        <v>0</v>
      </c>
      <c r="AC531" s="3">
        <v>10.681168830593601</v>
      </c>
      <c r="AD531" s="3">
        <v>-0.27586242076288198</v>
      </c>
      <c r="AE531" s="3">
        <v>5.4994583728083999</v>
      </c>
      <c r="AF531" s="3">
        <v>0</v>
      </c>
      <c r="AG531" s="3">
        <v>0</v>
      </c>
      <c r="AH531" s="2">
        <v>28291828</v>
      </c>
      <c r="AI531" s="3">
        <v>4.3884134482592598</v>
      </c>
      <c r="AJ531" s="3">
        <v>4.3884134482592598</v>
      </c>
      <c r="AL531">
        <f t="shared" si="8"/>
        <v>1</v>
      </c>
    </row>
    <row r="532" spans="1:38" ht="14.45" customHeight="1" x14ac:dyDescent="0.25">
      <c r="A532">
        <v>18935</v>
      </c>
      <c r="B532" s="1">
        <v>45930</v>
      </c>
      <c r="C532">
        <v>1</v>
      </c>
      <c r="D532" s="16" t="s">
        <v>600</v>
      </c>
      <c r="E532" t="s">
        <v>55</v>
      </c>
      <c r="F532" s="6">
        <v>16139</v>
      </c>
      <c r="G532" s="6">
        <v>35</v>
      </c>
      <c r="H532" s="6">
        <v>1</v>
      </c>
      <c r="I532" s="2">
        <v>121997294</v>
      </c>
      <c r="J532" s="2">
        <v>0</v>
      </c>
      <c r="K532" s="2">
        <v>224296744</v>
      </c>
      <c r="L532" s="2">
        <v>1953978</v>
      </c>
      <c r="M532" s="2">
        <v>197709388</v>
      </c>
      <c r="N532" s="2">
        <v>182001371</v>
      </c>
      <c r="O532" s="2">
        <v>15708017</v>
      </c>
      <c r="P532" s="2">
        <v>26826772</v>
      </c>
      <c r="Q532" s="5">
        <v>0.1195</v>
      </c>
      <c r="R532" t="s">
        <v>42</v>
      </c>
      <c r="S532" s="3">
        <v>1.16154338825355</v>
      </c>
      <c r="T532" s="3">
        <v>2.83344104183697</v>
      </c>
      <c r="U532" s="3">
        <v>0.60469930882246703</v>
      </c>
      <c r="V532" s="3">
        <v>1.0091518915165401</v>
      </c>
      <c r="W532" s="3">
        <v>0.178982658418637</v>
      </c>
      <c r="X532" s="3">
        <v>0.74271647369490001</v>
      </c>
      <c r="Y532" s="3">
        <v>4.5892140880758996</v>
      </c>
      <c r="Z532" s="3">
        <v>1.81894415026899</v>
      </c>
      <c r="AA532" s="3">
        <v>0</v>
      </c>
      <c r="AB532" s="3">
        <v>0</v>
      </c>
      <c r="AC532" s="3">
        <v>42.337792027868197</v>
      </c>
      <c r="AD532" s="3">
        <v>0</v>
      </c>
      <c r="AE532" s="3">
        <v>7.0032300602633804</v>
      </c>
      <c r="AF532" s="3">
        <v>0</v>
      </c>
      <c r="AG532" s="3">
        <v>0</v>
      </c>
      <c r="AH532" s="2">
        <v>6000000</v>
      </c>
      <c r="AI532" s="3">
        <v>0</v>
      </c>
      <c r="AJ532" s="3">
        <v>0</v>
      </c>
      <c r="AL532">
        <f t="shared" si="8"/>
        <v>1</v>
      </c>
    </row>
    <row r="533" spans="1:38" ht="14.45" customHeight="1" x14ac:dyDescent="0.25">
      <c r="A533">
        <v>13503</v>
      </c>
      <c r="B533" s="1">
        <v>45930</v>
      </c>
      <c r="C533">
        <v>1</v>
      </c>
      <c r="D533" s="16" t="s">
        <v>601</v>
      </c>
      <c r="E533" t="s">
        <v>59</v>
      </c>
      <c r="F533" s="6">
        <v>3238</v>
      </c>
      <c r="G533" s="6">
        <v>6</v>
      </c>
      <c r="H533" s="6">
        <v>1</v>
      </c>
      <c r="I533" s="2">
        <v>4717075</v>
      </c>
      <c r="J533" s="2">
        <v>0</v>
      </c>
      <c r="K533" s="2">
        <v>19140885</v>
      </c>
      <c r="L533" s="2">
        <v>-40139</v>
      </c>
      <c r="M533" s="2">
        <v>16245717</v>
      </c>
      <c r="N533" s="2">
        <v>15741706</v>
      </c>
      <c r="O533" s="2">
        <v>504011</v>
      </c>
      <c r="P533" s="2">
        <v>2813629</v>
      </c>
      <c r="Q533" s="5">
        <v>0.1462</v>
      </c>
      <c r="R533" t="s">
        <v>42</v>
      </c>
      <c r="S533" s="3">
        <v>-0.27960392984267302</v>
      </c>
      <c r="T533" s="3">
        <v>4.24087670624077</v>
      </c>
      <c r="U533" s="3">
        <v>0.91020157277790303</v>
      </c>
      <c r="V533" s="3">
        <v>9.8380246233099999</v>
      </c>
      <c r="W533" s="3">
        <v>4.9022328455663704</v>
      </c>
      <c r="X533" s="3">
        <v>4.9226480393040202</v>
      </c>
      <c r="Y533" s="3">
        <v>16.493539126871401</v>
      </c>
      <c r="Z533" s="3">
        <v>0</v>
      </c>
      <c r="AA533" s="3">
        <v>0</v>
      </c>
      <c r="AB533" s="3">
        <v>0</v>
      </c>
      <c r="AC533" s="3">
        <v>70.876106303339697</v>
      </c>
      <c r="AD533" s="3">
        <v>0</v>
      </c>
      <c r="AE533" s="3">
        <v>2.6331645584830601</v>
      </c>
      <c r="AF533" s="3">
        <v>0</v>
      </c>
      <c r="AG533" s="3">
        <v>0</v>
      </c>
      <c r="AH533" s="2">
        <v>1300000</v>
      </c>
      <c r="AI533" s="3">
        <v>0</v>
      </c>
      <c r="AJ533" s="3">
        <v>0</v>
      </c>
      <c r="AL533">
        <f t="shared" si="8"/>
        <v>0</v>
      </c>
    </row>
    <row r="534" spans="1:38" ht="14.45" customHeight="1" x14ac:dyDescent="0.25">
      <c r="A534">
        <v>67431</v>
      </c>
      <c r="B534" s="1">
        <v>45930</v>
      </c>
      <c r="C534">
        <v>2</v>
      </c>
      <c r="D534" s="16" t="s">
        <v>602</v>
      </c>
      <c r="E534" t="s">
        <v>73</v>
      </c>
      <c r="F534" s="6">
        <v>9181</v>
      </c>
      <c r="G534" s="6">
        <v>38</v>
      </c>
      <c r="H534" s="6">
        <v>1</v>
      </c>
      <c r="I534" s="2">
        <v>122479583</v>
      </c>
      <c r="J534" s="2">
        <v>2052778</v>
      </c>
      <c r="K534" s="2">
        <v>166656500</v>
      </c>
      <c r="L534" s="2">
        <v>1143277</v>
      </c>
      <c r="M534" s="2">
        <v>144784972</v>
      </c>
      <c r="N534" s="2">
        <v>141604989</v>
      </c>
      <c r="O534" s="2">
        <v>3179983</v>
      </c>
      <c r="P534" s="2">
        <v>17921806</v>
      </c>
      <c r="Q534" s="5">
        <v>0.10979999999999999</v>
      </c>
      <c r="R534" t="s">
        <v>42</v>
      </c>
      <c r="S534" s="3">
        <v>0.91467739532111503</v>
      </c>
      <c r="T534" s="3">
        <v>4.3227172857544298</v>
      </c>
      <c r="U534" s="3">
        <v>0.80802309627343305</v>
      </c>
      <c r="V534" s="3">
        <v>0.34013424098610801</v>
      </c>
      <c r="W534" s="3">
        <v>0.202511303455369</v>
      </c>
      <c r="X534" s="3">
        <v>1.06385078074604</v>
      </c>
      <c r="Y534" s="3">
        <v>2.3245146164398802</v>
      </c>
      <c r="Z534" s="3">
        <v>0.72607637868638897</v>
      </c>
      <c r="AA534" s="3">
        <v>10.029229197102101</v>
      </c>
      <c r="AB534" s="3">
        <v>11.4540800184981</v>
      </c>
      <c r="AC534" s="3">
        <v>11.7689283046266</v>
      </c>
      <c r="AD534" s="3">
        <v>-0.92366249249657095</v>
      </c>
      <c r="AE534" s="3">
        <v>1.9081061944778599</v>
      </c>
      <c r="AF534" s="3">
        <v>0</v>
      </c>
      <c r="AG534" s="3">
        <v>0.56965799094131497</v>
      </c>
      <c r="AH534" s="2">
        <v>89353389</v>
      </c>
      <c r="AI534" s="3">
        <v>2.555523701127</v>
      </c>
      <c r="AJ534" s="3">
        <v>2.555523701127</v>
      </c>
      <c r="AL534">
        <f t="shared" si="8"/>
        <v>1</v>
      </c>
    </row>
    <row r="535" spans="1:38" ht="14.45" customHeight="1" x14ac:dyDescent="0.25">
      <c r="A535">
        <v>60784</v>
      </c>
      <c r="B535" s="1">
        <v>45930</v>
      </c>
      <c r="C535">
        <v>2</v>
      </c>
      <c r="D535" s="16" t="s">
        <v>603</v>
      </c>
      <c r="E535" t="s">
        <v>71</v>
      </c>
      <c r="F535" s="6">
        <v>201474</v>
      </c>
      <c r="G535" s="6">
        <v>486</v>
      </c>
      <c r="H535" s="6">
        <v>49</v>
      </c>
      <c r="I535" s="2">
        <v>3451803768</v>
      </c>
      <c r="J535" s="2">
        <v>587902517</v>
      </c>
      <c r="K535" s="2">
        <v>5249608986</v>
      </c>
      <c r="L535" s="2">
        <v>20529396</v>
      </c>
      <c r="M535" s="2">
        <v>4721478639</v>
      </c>
      <c r="N535" s="2">
        <v>3971077282</v>
      </c>
      <c r="O535" s="2">
        <v>750401357</v>
      </c>
      <c r="P535" s="2">
        <v>490387250</v>
      </c>
      <c r="Q535" s="5">
        <v>9.3299999999999994E-2</v>
      </c>
      <c r="R535" t="s">
        <v>42</v>
      </c>
      <c r="S535" s="3">
        <v>0.52142032050384801</v>
      </c>
      <c r="T535" s="3">
        <v>2.3845746035658499</v>
      </c>
      <c r="U535" s="3">
        <v>0.896119004639918</v>
      </c>
      <c r="V535" s="3">
        <v>0.42909959532786501</v>
      </c>
      <c r="W535" s="3">
        <v>0.28159552666668303</v>
      </c>
      <c r="X535" s="3">
        <v>0.62315332636834897</v>
      </c>
      <c r="Y535" s="3">
        <v>3.0204039766531401</v>
      </c>
      <c r="Z535" s="3">
        <v>0.62050389768494196</v>
      </c>
      <c r="AA535" s="3">
        <v>97.541299248705997</v>
      </c>
      <c r="AB535" s="3">
        <v>119.885359376697</v>
      </c>
      <c r="AC535" s="3">
        <v>14.916565406839201</v>
      </c>
      <c r="AD535" s="3">
        <v>-26.6465231304444</v>
      </c>
      <c r="AE535" s="3">
        <v>14.294423813301499</v>
      </c>
      <c r="AF535" s="3">
        <v>1.4286778348637901</v>
      </c>
      <c r="AG535" s="3">
        <v>-7.6062336449408106E-5</v>
      </c>
      <c r="AH535" s="2">
        <v>2184099062</v>
      </c>
      <c r="AI535" s="3">
        <v>2.3358270428115699</v>
      </c>
      <c r="AJ535" s="3">
        <v>0.943884246582675</v>
      </c>
      <c r="AL535">
        <f t="shared" si="8"/>
        <v>1</v>
      </c>
    </row>
    <row r="536" spans="1:38" ht="14.45" customHeight="1" x14ac:dyDescent="0.25">
      <c r="A536">
        <v>24238</v>
      </c>
      <c r="B536" s="1">
        <v>45930</v>
      </c>
      <c r="C536">
        <v>1</v>
      </c>
      <c r="D536" s="16" t="s">
        <v>604</v>
      </c>
      <c r="E536" t="s">
        <v>71</v>
      </c>
      <c r="F536" s="6">
        <v>2044</v>
      </c>
      <c r="G536" s="6">
        <v>4</v>
      </c>
      <c r="H536" s="6">
        <v>3</v>
      </c>
      <c r="I536" s="2">
        <v>28674614</v>
      </c>
      <c r="J536" s="2">
        <v>79546</v>
      </c>
      <c r="K536" s="2">
        <v>47153833</v>
      </c>
      <c r="L536" s="2">
        <v>296725</v>
      </c>
      <c r="M536" s="2">
        <v>38027868</v>
      </c>
      <c r="N536" s="2">
        <v>38027868</v>
      </c>
      <c r="O536" s="2">
        <v>0</v>
      </c>
      <c r="P536" s="2">
        <v>8789086</v>
      </c>
      <c r="Q536" s="5">
        <v>0.18640000000000001</v>
      </c>
      <c r="R536" t="s">
        <v>42</v>
      </c>
      <c r="S536" s="3">
        <v>0.83902687896725903</v>
      </c>
      <c r="T536" s="3">
        <v>2.9154363760842101</v>
      </c>
      <c r="U536" s="3">
        <v>0.73222641250623799</v>
      </c>
      <c r="V536" s="3">
        <v>9.1171235992923899E-2</v>
      </c>
      <c r="W536" s="3">
        <v>4.4038953758889297E-2</v>
      </c>
      <c r="X536" s="3">
        <v>0.100179203807242</v>
      </c>
      <c r="Y536" s="3">
        <v>0.29744844913339102</v>
      </c>
      <c r="Z536" s="3">
        <v>0.16662711003169201</v>
      </c>
      <c r="AA536" s="3">
        <v>0</v>
      </c>
      <c r="AB536" s="3">
        <v>0.90505429119706005</v>
      </c>
      <c r="AC536" s="3">
        <v>26.742778259404702</v>
      </c>
      <c r="AD536" s="3">
        <v>0</v>
      </c>
      <c r="AE536" s="3">
        <v>0</v>
      </c>
      <c r="AF536" s="3">
        <v>0</v>
      </c>
      <c r="AG536" s="3">
        <v>0</v>
      </c>
      <c r="AH536" s="2">
        <v>10000000</v>
      </c>
      <c r="AI536" s="3">
        <v>8.2591068058726499E-2</v>
      </c>
      <c r="AJ536" s="3">
        <v>8.2591068058726499E-2</v>
      </c>
      <c r="AL536">
        <f t="shared" si="8"/>
        <v>1</v>
      </c>
    </row>
    <row r="537" spans="1:38" ht="14.45" customHeight="1" x14ac:dyDescent="0.25">
      <c r="A537">
        <v>66584</v>
      </c>
      <c r="B537" s="1">
        <v>45930</v>
      </c>
      <c r="C537">
        <v>2</v>
      </c>
      <c r="D537" s="16" t="s">
        <v>605</v>
      </c>
      <c r="E537" t="s">
        <v>71</v>
      </c>
      <c r="F537" s="6">
        <v>208804</v>
      </c>
      <c r="G537" s="6">
        <v>533</v>
      </c>
      <c r="H537" s="6">
        <v>25</v>
      </c>
      <c r="I537" s="2">
        <v>2263289449</v>
      </c>
      <c r="J537" s="2">
        <v>271462904</v>
      </c>
      <c r="K537" s="2">
        <v>3360884082</v>
      </c>
      <c r="L537" s="2">
        <v>21050288</v>
      </c>
      <c r="M537" s="2">
        <v>2963124928</v>
      </c>
      <c r="N537" s="2">
        <v>2895601579</v>
      </c>
      <c r="O537" s="2">
        <v>67523349</v>
      </c>
      <c r="P537" s="2">
        <v>461525021</v>
      </c>
      <c r="Q537" s="5">
        <v>0.13719999999999999</v>
      </c>
      <c r="R537" t="s">
        <v>42</v>
      </c>
      <c r="S537" s="3">
        <v>0.83510915526620799</v>
      </c>
      <c r="T537" s="3">
        <v>3.3009607777758898</v>
      </c>
      <c r="U537" s="3">
        <v>0.80763294734618896</v>
      </c>
      <c r="V537" s="3">
        <v>0.33486945310281402</v>
      </c>
      <c r="W537" s="3">
        <v>0.11550241623558199</v>
      </c>
      <c r="X537" s="3">
        <v>0.71277829740812804</v>
      </c>
      <c r="Y537" s="3">
        <v>1.6421785721558999</v>
      </c>
      <c r="Z537" s="3">
        <v>0.62673091780217904</v>
      </c>
      <c r="AA537" s="3">
        <v>58.818675401782798</v>
      </c>
      <c r="AB537" s="3">
        <v>58.818675401782798</v>
      </c>
      <c r="AC537" s="3">
        <v>13.3292903911585</v>
      </c>
      <c r="AD537" s="3">
        <v>-20.162306216546401</v>
      </c>
      <c r="AE537" s="3">
        <v>2.0090948498235099</v>
      </c>
      <c r="AF537" s="3">
        <v>0</v>
      </c>
      <c r="AG537" s="3">
        <v>0</v>
      </c>
      <c r="AH537" s="2">
        <v>1668090182</v>
      </c>
      <c r="AI537" s="3">
        <v>2.4295231005471298</v>
      </c>
      <c r="AJ537" s="3">
        <v>3.5464621104475298</v>
      </c>
      <c r="AL537">
        <f t="shared" si="8"/>
        <v>1</v>
      </c>
    </row>
    <row r="538" spans="1:38" ht="14.45" customHeight="1" x14ac:dyDescent="0.25">
      <c r="A538">
        <v>68321</v>
      </c>
      <c r="B538" s="1">
        <v>45930</v>
      </c>
      <c r="C538">
        <v>2</v>
      </c>
      <c r="D538" s="16" t="s">
        <v>606</v>
      </c>
      <c r="E538" t="s">
        <v>71</v>
      </c>
      <c r="F538" s="6">
        <v>4202</v>
      </c>
      <c r="G538" s="6">
        <v>14</v>
      </c>
      <c r="H538" s="6">
        <v>1</v>
      </c>
      <c r="I538" s="2">
        <v>28855286</v>
      </c>
      <c r="J538" s="2">
        <v>0</v>
      </c>
      <c r="K538" s="2">
        <v>78860801</v>
      </c>
      <c r="L538" s="2">
        <v>187031</v>
      </c>
      <c r="M538" s="2">
        <v>67948531</v>
      </c>
      <c r="N538" s="2">
        <v>66163388</v>
      </c>
      <c r="O538" s="2">
        <v>1785143</v>
      </c>
      <c r="P538" s="2">
        <v>9797602</v>
      </c>
      <c r="Q538" s="5">
        <v>0.1242</v>
      </c>
      <c r="R538" t="s">
        <v>42</v>
      </c>
      <c r="S538" s="3">
        <v>0.31622132099148598</v>
      </c>
      <c r="T538" s="3">
        <v>3.2011865227355898</v>
      </c>
      <c r="U538" s="3">
        <v>0.88062926945405895</v>
      </c>
      <c r="V538" s="3">
        <v>0.69200838972796896</v>
      </c>
      <c r="W538" s="3">
        <v>0.20187289081106299</v>
      </c>
      <c r="X538" s="3">
        <v>0.80093124012009498</v>
      </c>
      <c r="Y538" s="3">
        <v>2.03805992527559</v>
      </c>
      <c r="Z538" s="3">
        <v>0.23193430392457301</v>
      </c>
      <c r="AA538" s="3">
        <v>0</v>
      </c>
      <c r="AB538" s="3">
        <v>0</v>
      </c>
      <c r="AC538" s="3">
        <v>31.993810207431199</v>
      </c>
      <c r="AD538" s="3">
        <v>0</v>
      </c>
      <c r="AE538" s="3">
        <v>2.2636632869098001</v>
      </c>
      <c r="AF538" s="3">
        <v>0</v>
      </c>
      <c r="AG538" s="3">
        <v>-2.6822787861764499</v>
      </c>
      <c r="AH538" s="2">
        <v>2000000</v>
      </c>
      <c r="AI538" s="3">
        <v>0.15309868680111699</v>
      </c>
      <c r="AJ538" s="3">
        <v>0.15309868680111699</v>
      </c>
      <c r="AL538">
        <f t="shared" si="8"/>
        <v>1</v>
      </c>
    </row>
    <row r="539" spans="1:38" ht="14.45" customHeight="1" x14ac:dyDescent="0.25">
      <c r="A539">
        <v>64834</v>
      </c>
      <c r="B539" s="1">
        <v>45930</v>
      </c>
      <c r="C539">
        <v>2</v>
      </c>
      <c r="D539" s="16" t="s">
        <v>607</v>
      </c>
      <c r="E539" t="s">
        <v>71</v>
      </c>
      <c r="F539" s="6">
        <v>1885</v>
      </c>
      <c r="G539" s="6">
        <v>9</v>
      </c>
      <c r="H539" s="6">
        <v>0</v>
      </c>
      <c r="I539" s="2">
        <v>114362998</v>
      </c>
      <c r="J539" s="2">
        <v>66849096</v>
      </c>
      <c r="K539" s="2">
        <v>148102561</v>
      </c>
      <c r="L539" s="2">
        <v>608333</v>
      </c>
      <c r="M539" s="2">
        <v>116978537</v>
      </c>
      <c r="N539" s="2">
        <v>87760333</v>
      </c>
      <c r="O539" s="2">
        <v>29218204</v>
      </c>
      <c r="P539" s="2">
        <v>29647588</v>
      </c>
      <c r="Q539" s="5">
        <v>0.20019999999999999</v>
      </c>
      <c r="R539" t="s">
        <v>42</v>
      </c>
      <c r="S539" s="3">
        <v>0.54766822476936505</v>
      </c>
      <c r="T539" s="3">
        <v>1.6997662405941301</v>
      </c>
      <c r="U539" s="3">
        <v>0.68370994400883001</v>
      </c>
      <c r="V539" s="3">
        <v>3.7954435227380099</v>
      </c>
      <c r="W539" s="3">
        <v>3.7954435227380099</v>
      </c>
      <c r="X539" s="3">
        <v>0.349763478568479</v>
      </c>
      <c r="Y539" s="3">
        <v>14.6405940341589</v>
      </c>
      <c r="Z539" s="3">
        <v>0</v>
      </c>
      <c r="AA539" s="3">
        <v>225.47903728289799</v>
      </c>
      <c r="AB539" s="3">
        <v>225.47903728289799</v>
      </c>
      <c r="AC539" s="3">
        <v>18.124278080512099</v>
      </c>
      <c r="AD539" s="3">
        <v>0</v>
      </c>
      <c r="AE539" s="3">
        <v>19.728358377273398</v>
      </c>
      <c r="AF539" s="3">
        <v>0</v>
      </c>
      <c r="AG539" s="3">
        <v>0</v>
      </c>
      <c r="AH539" s="2">
        <v>10000000</v>
      </c>
      <c r="AI539" s="3">
        <v>0</v>
      </c>
      <c r="AJ539" s="3">
        <v>0</v>
      </c>
      <c r="AL539">
        <f t="shared" si="8"/>
        <v>1</v>
      </c>
    </row>
    <row r="540" spans="1:38" ht="14.45" customHeight="1" x14ac:dyDescent="0.25">
      <c r="A540">
        <v>15209</v>
      </c>
      <c r="B540" s="1">
        <v>45930</v>
      </c>
      <c r="C540">
        <v>1</v>
      </c>
      <c r="D540" s="16" t="s">
        <v>608</v>
      </c>
      <c r="E540" t="s">
        <v>47</v>
      </c>
      <c r="F540" s="6">
        <v>27680</v>
      </c>
      <c r="G540" s="6">
        <v>116</v>
      </c>
      <c r="H540" s="6">
        <v>5</v>
      </c>
      <c r="I540" s="2">
        <v>265217926</v>
      </c>
      <c r="J540" s="2">
        <v>16600988</v>
      </c>
      <c r="K540" s="2">
        <v>538521801</v>
      </c>
      <c r="L540" s="2">
        <v>1319671</v>
      </c>
      <c r="M540" s="2">
        <v>481363150</v>
      </c>
      <c r="N540" s="2">
        <v>442193551</v>
      </c>
      <c r="O540" s="2">
        <v>39169599</v>
      </c>
      <c r="P540" s="2">
        <v>57204407</v>
      </c>
      <c r="Q540" s="5">
        <v>0.1062</v>
      </c>
      <c r="R540" t="s">
        <v>42</v>
      </c>
      <c r="S540" s="3">
        <v>0.32673910880969798</v>
      </c>
      <c r="T540" s="3">
        <v>3.07279023850203</v>
      </c>
      <c r="U540" s="3">
        <v>0.91312167956413404</v>
      </c>
      <c r="V540" s="3">
        <v>1.1434577766813501</v>
      </c>
      <c r="W540" s="3">
        <v>0.352426404239358</v>
      </c>
      <c r="X540" s="3">
        <v>0.26858667162641198</v>
      </c>
      <c r="Y540" s="3">
        <v>5.3014359540515796</v>
      </c>
      <c r="Z540" s="3">
        <v>0.22123819935761199</v>
      </c>
      <c r="AA540" s="3">
        <v>28.989589910441701</v>
      </c>
      <c r="AB540" s="3">
        <v>29.020470398373298</v>
      </c>
      <c r="AC540" s="3">
        <v>18.496939365320099</v>
      </c>
      <c r="AD540" s="3">
        <v>-15.1793007835917</v>
      </c>
      <c r="AE540" s="3">
        <v>7.2735400734500599</v>
      </c>
      <c r="AF540" s="3">
        <v>0</v>
      </c>
      <c r="AG540" s="3">
        <v>5.5469502550738799E-2</v>
      </c>
      <c r="AH540" s="2">
        <v>135253596</v>
      </c>
      <c r="AI540" s="3">
        <v>6.9924682551118805E-2</v>
      </c>
      <c r="AJ540" s="3">
        <v>6.9924682551118805E-2</v>
      </c>
      <c r="AL540">
        <f t="shared" si="8"/>
        <v>1</v>
      </c>
    </row>
    <row r="541" spans="1:38" ht="14.45" customHeight="1" x14ac:dyDescent="0.25">
      <c r="A541">
        <v>6681</v>
      </c>
      <c r="B541" s="1">
        <v>45930</v>
      </c>
      <c r="C541">
        <v>1</v>
      </c>
      <c r="D541" s="16" t="s">
        <v>609</v>
      </c>
      <c r="E541" t="s">
        <v>71</v>
      </c>
      <c r="F541" s="6">
        <v>34260</v>
      </c>
      <c r="G541" s="6">
        <v>76</v>
      </c>
      <c r="H541" s="6">
        <v>0</v>
      </c>
      <c r="I541" s="2">
        <v>643969448</v>
      </c>
      <c r="J541" s="2">
        <v>30025943</v>
      </c>
      <c r="K541" s="2">
        <v>2116018444</v>
      </c>
      <c r="L541" s="2">
        <v>1527177</v>
      </c>
      <c r="M541" s="2">
        <v>1604667045</v>
      </c>
      <c r="N541" s="2">
        <v>1353841237</v>
      </c>
      <c r="O541" s="2">
        <v>250825808</v>
      </c>
      <c r="P541" s="2">
        <v>210903310</v>
      </c>
      <c r="Q541" s="5">
        <v>9.9599999999999994E-2</v>
      </c>
      <c r="R541" t="s">
        <v>42</v>
      </c>
      <c r="S541" s="3">
        <v>9.6229596002519499E-2</v>
      </c>
      <c r="T541" s="3">
        <v>0.94782765513550504</v>
      </c>
      <c r="U541" s="3">
        <v>0.91951246524581298</v>
      </c>
      <c r="V541" s="3">
        <v>9.7989276037828393E-2</v>
      </c>
      <c r="W541" s="3">
        <v>3.3446773083557799E-2</v>
      </c>
      <c r="X541" s="3">
        <v>0.69401304889234405</v>
      </c>
      <c r="Y541" s="3">
        <v>0.299199192274412</v>
      </c>
      <c r="Z541" s="3">
        <v>0.127413363024032</v>
      </c>
      <c r="AA541" s="3">
        <v>14.2368287154905</v>
      </c>
      <c r="AB541" s="3">
        <v>14.2368287154905</v>
      </c>
      <c r="AC541" s="3">
        <v>25.001280990724698</v>
      </c>
      <c r="AD541" s="3">
        <v>-26.459750204963601</v>
      </c>
      <c r="AE541" s="3">
        <v>11.853668322751201</v>
      </c>
      <c r="AF541" s="3">
        <v>16.540498547752701</v>
      </c>
      <c r="AG541" s="3">
        <v>-17.3040579590714</v>
      </c>
      <c r="AH541" s="2">
        <v>332639913</v>
      </c>
      <c r="AI541" s="3">
        <v>9.4830185453229701E-3</v>
      </c>
      <c r="AJ541" s="3">
        <v>0.111143822256749</v>
      </c>
      <c r="AL541">
        <f t="shared" si="8"/>
        <v>1</v>
      </c>
    </row>
    <row r="542" spans="1:38" ht="14.45" customHeight="1" x14ac:dyDescent="0.25">
      <c r="A542">
        <v>1236</v>
      </c>
      <c r="B542" s="1">
        <v>45930</v>
      </c>
      <c r="C542">
        <v>1</v>
      </c>
      <c r="D542" s="16" t="s">
        <v>610</v>
      </c>
      <c r="E542" t="s">
        <v>90</v>
      </c>
      <c r="F542" s="6">
        <v>862</v>
      </c>
      <c r="G542" s="6">
        <v>0</v>
      </c>
      <c r="H542" s="6">
        <v>3</v>
      </c>
      <c r="I542" s="2">
        <v>8448077</v>
      </c>
      <c r="J542" s="2">
        <v>0</v>
      </c>
      <c r="K542" s="2">
        <v>13747970</v>
      </c>
      <c r="L542" s="2">
        <v>192290</v>
      </c>
      <c r="M542" s="2">
        <v>10240471</v>
      </c>
      <c r="N542" s="2">
        <v>9565343</v>
      </c>
      <c r="O542" s="2">
        <v>675128</v>
      </c>
      <c r="P542" s="2">
        <v>3468325</v>
      </c>
      <c r="Q542" s="5">
        <v>0.25230000000000002</v>
      </c>
      <c r="R542" t="s">
        <v>42</v>
      </c>
      <c r="S542" s="3">
        <v>1.86490563091618</v>
      </c>
      <c r="T542" s="3">
        <v>4.1517402205562002</v>
      </c>
      <c r="U542" s="3">
        <v>0.51890878576587696</v>
      </c>
      <c r="V542" s="3">
        <v>0.183284314288329</v>
      </c>
      <c r="W542" s="3">
        <v>0.183284314288329</v>
      </c>
      <c r="X542" s="3">
        <v>0.56528840823775595</v>
      </c>
      <c r="Y542" s="3">
        <v>0.44644028457540702</v>
      </c>
      <c r="Z542" s="3">
        <v>0</v>
      </c>
      <c r="AA542" s="3">
        <v>0</v>
      </c>
      <c r="AB542" s="3">
        <v>0</v>
      </c>
      <c r="AC542" s="3">
        <v>22.803839403199198</v>
      </c>
      <c r="AD542" s="3">
        <v>0</v>
      </c>
      <c r="AE542" s="3">
        <v>4.9107468229854998</v>
      </c>
      <c r="AF542" s="3">
        <v>0</v>
      </c>
      <c r="AG542" s="3">
        <v>0</v>
      </c>
      <c r="AH542" s="2">
        <v>500000</v>
      </c>
      <c r="AI542" s="3">
        <v>0</v>
      </c>
      <c r="AJ542" s="3">
        <v>0</v>
      </c>
      <c r="AL542">
        <f t="shared" si="8"/>
        <v>1</v>
      </c>
    </row>
    <row r="543" spans="1:38" ht="14.45" customHeight="1" x14ac:dyDescent="0.25">
      <c r="A543">
        <v>3056</v>
      </c>
      <c r="B543" s="1">
        <v>45930</v>
      </c>
      <c r="C543">
        <v>1</v>
      </c>
      <c r="D543" s="16" t="s">
        <v>611</v>
      </c>
      <c r="E543" t="s">
        <v>90</v>
      </c>
      <c r="F543" s="6">
        <v>1320</v>
      </c>
      <c r="G543" s="6">
        <v>0</v>
      </c>
      <c r="H543" s="6">
        <v>4</v>
      </c>
      <c r="I543" s="2">
        <v>3242829</v>
      </c>
      <c r="J543" s="2">
        <v>0</v>
      </c>
      <c r="K543" s="2">
        <v>10700374</v>
      </c>
      <c r="L543" s="2">
        <v>196043</v>
      </c>
      <c r="M543" s="2">
        <v>8284415</v>
      </c>
      <c r="N543" s="2">
        <v>8284415</v>
      </c>
      <c r="O543" s="2">
        <v>0</v>
      </c>
      <c r="P543" s="2">
        <v>2408131</v>
      </c>
      <c r="Q543" s="5">
        <v>0.22509999999999999</v>
      </c>
      <c r="R543" t="s">
        <v>42</v>
      </c>
      <c r="S543" s="3">
        <v>2.44281804231017</v>
      </c>
      <c r="T543" s="3">
        <v>5.18219892750166</v>
      </c>
      <c r="U543" s="3">
        <v>0.54324914405930602</v>
      </c>
      <c r="V543" s="3">
        <v>3.8854962750117301E-2</v>
      </c>
      <c r="W543" s="3">
        <v>2.21411613131621E-2</v>
      </c>
      <c r="X543" s="3">
        <v>0.48608791891277597</v>
      </c>
      <c r="Y543" s="3">
        <v>5.2322734934270601E-2</v>
      </c>
      <c r="Z543" s="3">
        <v>0</v>
      </c>
      <c r="AA543" s="3">
        <v>0</v>
      </c>
      <c r="AB543" s="3">
        <v>0</v>
      </c>
      <c r="AC543" s="3">
        <v>36.553806437045999</v>
      </c>
      <c r="AD543" s="3">
        <v>0</v>
      </c>
      <c r="AE543" s="3">
        <v>0</v>
      </c>
      <c r="AF543" s="3">
        <v>0</v>
      </c>
      <c r="AG543" s="3">
        <v>0</v>
      </c>
      <c r="AH543" s="2">
        <v>250000</v>
      </c>
      <c r="AI543" s="3">
        <v>0</v>
      </c>
      <c r="AJ543" s="3">
        <v>0</v>
      </c>
      <c r="AL543">
        <f t="shared" si="8"/>
        <v>1</v>
      </c>
    </row>
    <row r="544" spans="1:38" ht="14.45" customHeight="1" x14ac:dyDescent="0.25">
      <c r="A544">
        <v>22657</v>
      </c>
      <c r="B544" s="1">
        <v>45930</v>
      </c>
      <c r="C544">
        <v>1</v>
      </c>
      <c r="D544" s="16" t="s">
        <v>612</v>
      </c>
      <c r="E544" t="s">
        <v>45</v>
      </c>
      <c r="F544" s="6">
        <v>5109</v>
      </c>
      <c r="G544" s="6">
        <v>14</v>
      </c>
      <c r="H544" s="6">
        <v>1</v>
      </c>
      <c r="I544" s="2">
        <v>35618693</v>
      </c>
      <c r="J544" s="2">
        <v>0</v>
      </c>
      <c r="K544" s="2">
        <v>76568064</v>
      </c>
      <c r="L544" s="2">
        <v>1168153</v>
      </c>
      <c r="M544" s="2">
        <v>54646539</v>
      </c>
      <c r="N544" s="2">
        <v>53686346</v>
      </c>
      <c r="O544" s="2">
        <v>960193</v>
      </c>
      <c r="P544" s="2">
        <v>21653704</v>
      </c>
      <c r="Q544" s="5">
        <v>0.28270000000000001</v>
      </c>
      <c r="R544" t="s">
        <v>42</v>
      </c>
      <c r="S544" s="3">
        <v>2.0341866464500602</v>
      </c>
      <c r="T544" s="3">
        <v>4.1241441514484896</v>
      </c>
      <c r="U544" s="3">
        <v>0.59405751131408402</v>
      </c>
      <c r="V544" s="3">
        <v>0.16991920506459901</v>
      </c>
      <c r="W544" s="3">
        <v>1.0626442694008999E-2</v>
      </c>
      <c r="X544" s="3">
        <v>0.75079958717182604</v>
      </c>
      <c r="Y544" s="3">
        <v>0.27950414395615603</v>
      </c>
      <c r="Z544" s="3">
        <v>9.1878045437399497E-2</v>
      </c>
      <c r="AA544" s="3">
        <v>0</v>
      </c>
      <c r="AB544" s="3">
        <v>0</v>
      </c>
      <c r="AC544" s="3">
        <v>22.481388585194001</v>
      </c>
      <c r="AD544" s="3">
        <v>0</v>
      </c>
      <c r="AE544" s="3">
        <v>1.2540384983483499</v>
      </c>
      <c r="AF544" s="3">
        <v>0</v>
      </c>
      <c r="AG544" s="3">
        <v>0.246258099768982</v>
      </c>
      <c r="AH544" s="2">
        <v>6000000</v>
      </c>
      <c r="AI544" s="3">
        <v>0</v>
      </c>
      <c r="AJ544" s="3">
        <v>0</v>
      </c>
      <c r="AL544">
        <f t="shared" si="8"/>
        <v>1</v>
      </c>
    </row>
    <row r="545" spans="1:38" ht="14.45" customHeight="1" x14ac:dyDescent="0.25">
      <c r="A545">
        <v>24903</v>
      </c>
      <c r="B545" s="1">
        <v>45930</v>
      </c>
      <c r="C545">
        <v>1</v>
      </c>
      <c r="D545" s="16" t="s">
        <v>613</v>
      </c>
      <c r="E545" t="s">
        <v>41</v>
      </c>
      <c r="F545" s="6">
        <v>144</v>
      </c>
      <c r="G545" s="6">
        <v>0</v>
      </c>
      <c r="H545" s="6">
        <v>0</v>
      </c>
      <c r="I545" s="2">
        <v>165475</v>
      </c>
      <c r="J545" s="2">
        <v>0</v>
      </c>
      <c r="K545" s="2">
        <v>537822</v>
      </c>
      <c r="L545" s="2">
        <v>6438</v>
      </c>
      <c r="M545" s="2">
        <v>434954</v>
      </c>
      <c r="N545" s="2">
        <v>434954</v>
      </c>
      <c r="O545" s="2">
        <v>0</v>
      </c>
      <c r="P545" s="2">
        <v>100130</v>
      </c>
      <c r="Q545" s="5">
        <v>0.1862</v>
      </c>
      <c r="R545" t="s">
        <v>42</v>
      </c>
      <c r="S545" s="3">
        <v>1.5960671002673701</v>
      </c>
      <c r="T545" s="3">
        <v>8.0755342845774294</v>
      </c>
      <c r="U545" s="3">
        <v>0.77755181385889904</v>
      </c>
      <c r="V545" s="3">
        <v>16.743314700105799</v>
      </c>
      <c r="W545" s="3">
        <v>3.8918265599033099</v>
      </c>
      <c r="X545" s="3">
        <v>5.7211059072367396</v>
      </c>
      <c r="Y545" s="3">
        <v>27.670028962348901</v>
      </c>
      <c r="Z545" s="3">
        <v>0</v>
      </c>
      <c r="AA545" s="3">
        <v>0</v>
      </c>
      <c r="AB545" s="3">
        <v>0</v>
      </c>
      <c r="AC545" s="3">
        <v>68.954412426416198</v>
      </c>
      <c r="AD545" s="3">
        <v>0</v>
      </c>
      <c r="AE545" s="3">
        <v>0</v>
      </c>
      <c r="AF545" s="3">
        <v>0</v>
      </c>
      <c r="AG545" s="3">
        <v>9.9870168780585205E-4</v>
      </c>
      <c r="AH545" s="2">
        <v>50000</v>
      </c>
      <c r="AI545" s="3">
        <v>0</v>
      </c>
      <c r="AJ545" s="3">
        <v>0</v>
      </c>
      <c r="AL545">
        <f t="shared" si="8"/>
        <v>1</v>
      </c>
    </row>
    <row r="546" spans="1:38" ht="14.45" customHeight="1" x14ac:dyDescent="0.25">
      <c r="A546">
        <v>4633</v>
      </c>
      <c r="B546" s="1">
        <v>45930</v>
      </c>
      <c r="C546">
        <v>1</v>
      </c>
      <c r="D546" s="16" t="s">
        <v>614</v>
      </c>
      <c r="E546" t="s">
        <v>71</v>
      </c>
      <c r="F546" s="6">
        <v>12581</v>
      </c>
      <c r="G546" s="6">
        <v>35</v>
      </c>
      <c r="H546" s="6">
        <v>0</v>
      </c>
      <c r="I546" s="2">
        <v>129339271</v>
      </c>
      <c r="J546" s="2">
        <v>948140</v>
      </c>
      <c r="K546" s="2">
        <v>177364967</v>
      </c>
      <c r="L546" s="2">
        <v>781144</v>
      </c>
      <c r="M546" s="2">
        <v>150037215</v>
      </c>
      <c r="N546" s="2">
        <v>139654915</v>
      </c>
      <c r="O546" s="2">
        <v>10382300</v>
      </c>
      <c r="P546" s="2">
        <v>21615074</v>
      </c>
      <c r="Q546" s="5">
        <v>0.12180000000000001</v>
      </c>
      <c r="R546" t="s">
        <v>42</v>
      </c>
      <c r="S546" s="3">
        <v>0.58722156407208304</v>
      </c>
      <c r="T546" s="3">
        <v>3.8618720009121099</v>
      </c>
      <c r="U546" s="3">
        <v>0.83337494563251802</v>
      </c>
      <c r="V546" s="3">
        <v>2.43559668741291</v>
      </c>
      <c r="W546" s="3">
        <v>1.9681756208445</v>
      </c>
      <c r="X546" s="3">
        <v>0.56594489387527203</v>
      </c>
      <c r="Y546" s="3">
        <v>14.574009785948499</v>
      </c>
      <c r="Z546" s="3">
        <v>2.6508352458103999</v>
      </c>
      <c r="AA546" s="3">
        <v>4.3864758455141102</v>
      </c>
      <c r="AB546" s="3">
        <v>4.3864758455141102</v>
      </c>
      <c r="AC546" s="3">
        <v>7.9688245311713697</v>
      </c>
      <c r="AD546" s="3">
        <v>-8.0113350525656308</v>
      </c>
      <c r="AE546" s="3">
        <v>5.8536362482451203</v>
      </c>
      <c r="AF546" s="3">
        <v>4.2285689935600397</v>
      </c>
      <c r="AG546" s="3">
        <v>-7.3994657617179604E-2</v>
      </c>
      <c r="AH546" s="2">
        <v>43841160</v>
      </c>
      <c r="AI546" s="3">
        <v>9.2528020028985303E-2</v>
      </c>
      <c r="AJ546" s="3">
        <v>1.35804300276742</v>
      </c>
      <c r="AL546">
        <f t="shared" si="8"/>
        <v>1</v>
      </c>
    </row>
    <row r="547" spans="1:38" ht="14.45" customHeight="1" x14ac:dyDescent="0.25">
      <c r="A547">
        <v>18150</v>
      </c>
      <c r="B547" s="1">
        <v>45930</v>
      </c>
      <c r="C547">
        <v>1</v>
      </c>
      <c r="D547" s="16" t="s">
        <v>615</v>
      </c>
      <c r="E547" t="s">
        <v>69</v>
      </c>
      <c r="F547" s="6">
        <v>3023</v>
      </c>
      <c r="G547" s="6">
        <v>6</v>
      </c>
      <c r="H547" s="6">
        <v>1</v>
      </c>
      <c r="I547" s="2">
        <v>15765688</v>
      </c>
      <c r="J547" s="2">
        <v>0</v>
      </c>
      <c r="K547" s="2">
        <v>28920941</v>
      </c>
      <c r="L547" s="2">
        <v>332770</v>
      </c>
      <c r="M547" s="2">
        <v>21516974</v>
      </c>
      <c r="N547" s="2">
        <v>20894171</v>
      </c>
      <c r="O547" s="2">
        <v>622803</v>
      </c>
      <c r="P547" s="2">
        <v>7288738</v>
      </c>
      <c r="Q547" s="5">
        <v>0.252</v>
      </c>
      <c r="R547" t="s">
        <v>42</v>
      </c>
      <c r="S547" s="3">
        <v>1.53415939451394</v>
      </c>
      <c r="T547" s="3">
        <v>4.5171743662605399</v>
      </c>
      <c r="U547" s="3">
        <v>0.605996579521489</v>
      </c>
      <c r="V547" s="3">
        <v>0.52714477160781104</v>
      </c>
      <c r="W547" s="3">
        <v>0.52714477160781104</v>
      </c>
      <c r="X547" s="3">
        <v>0.48056259898077403</v>
      </c>
      <c r="Y547" s="3">
        <v>1.14022482355656</v>
      </c>
      <c r="Z547" s="3">
        <v>2.5068948835861602</v>
      </c>
      <c r="AA547" s="3">
        <v>0</v>
      </c>
      <c r="AB547" s="3">
        <v>0</v>
      </c>
      <c r="AC547" s="3">
        <v>40.029499731699602</v>
      </c>
      <c r="AD547" s="3">
        <v>0</v>
      </c>
      <c r="AE547" s="3">
        <v>2.1534672748027099</v>
      </c>
      <c r="AF547" s="3">
        <v>0</v>
      </c>
      <c r="AG547" s="3">
        <v>0</v>
      </c>
      <c r="AH547" s="2">
        <v>1721800</v>
      </c>
      <c r="AI547" s="3">
        <v>0</v>
      </c>
      <c r="AJ547" s="3">
        <v>0</v>
      </c>
      <c r="AL547">
        <f t="shared" si="8"/>
        <v>1</v>
      </c>
    </row>
    <row r="548" spans="1:38" ht="14.45" customHeight="1" x14ac:dyDescent="0.25">
      <c r="A548">
        <v>2141</v>
      </c>
      <c r="B548" s="1">
        <v>45930</v>
      </c>
      <c r="C548">
        <v>1</v>
      </c>
      <c r="D548" s="16" t="s">
        <v>616</v>
      </c>
      <c r="E548" t="s">
        <v>41</v>
      </c>
      <c r="F548" s="6">
        <v>10781</v>
      </c>
      <c r="G548" s="6">
        <v>21</v>
      </c>
      <c r="H548" s="6">
        <v>3</v>
      </c>
      <c r="I548" s="2">
        <v>60588432</v>
      </c>
      <c r="J548" s="2">
        <v>10480561</v>
      </c>
      <c r="K548" s="2">
        <v>137875826</v>
      </c>
      <c r="L548" s="2">
        <v>119365</v>
      </c>
      <c r="M548" s="2">
        <v>117619967</v>
      </c>
      <c r="N548" s="2">
        <v>109239034</v>
      </c>
      <c r="O548" s="2">
        <v>8380933</v>
      </c>
      <c r="P548" s="2">
        <v>19754161</v>
      </c>
      <c r="Q548" s="5">
        <v>0.14330000000000001</v>
      </c>
      <c r="R548" t="s">
        <v>42</v>
      </c>
      <c r="S548" s="3">
        <v>0.11543236980015099</v>
      </c>
      <c r="T548" s="3">
        <v>2.9361763049987699</v>
      </c>
      <c r="U548" s="3">
        <v>0.89674542630513798</v>
      </c>
      <c r="V548" s="3">
        <v>1.8732717823098599</v>
      </c>
      <c r="W548" s="3">
        <v>0.72154697781252997</v>
      </c>
      <c r="X548" s="3">
        <v>1.3963193502020299</v>
      </c>
      <c r="Y548" s="3">
        <v>5.7455540632679902</v>
      </c>
      <c r="Z548" s="3">
        <v>1.5005598061087</v>
      </c>
      <c r="AA548" s="3">
        <v>15.585339210306101</v>
      </c>
      <c r="AB548" s="3">
        <v>53.054953839851798</v>
      </c>
      <c r="AC548" s="3">
        <v>33.9482151135037</v>
      </c>
      <c r="AD548" s="3">
        <v>-0.63353741016892595</v>
      </c>
      <c r="AE548" s="3">
        <v>6.0786094583397103</v>
      </c>
      <c r="AF548" s="3">
        <v>0</v>
      </c>
      <c r="AG548" s="3">
        <v>-1.00240653095821</v>
      </c>
      <c r="AH548" s="2">
        <v>25000000</v>
      </c>
      <c r="AI548" s="3">
        <v>0.60349816932240297</v>
      </c>
      <c r="AJ548" s="3">
        <v>0.60349816932240297</v>
      </c>
      <c r="AL548">
        <f t="shared" si="8"/>
        <v>1</v>
      </c>
    </row>
    <row r="549" spans="1:38" ht="14.45" customHeight="1" x14ac:dyDescent="0.25">
      <c r="A549">
        <v>20727</v>
      </c>
      <c r="B549" s="1">
        <v>45930</v>
      </c>
      <c r="C549">
        <v>1</v>
      </c>
      <c r="D549" s="16" t="s">
        <v>617</v>
      </c>
      <c r="E549" t="s">
        <v>101</v>
      </c>
      <c r="F549" s="6">
        <v>19502</v>
      </c>
      <c r="G549" s="6">
        <v>44</v>
      </c>
      <c r="H549" s="6">
        <v>1</v>
      </c>
      <c r="I549" s="2">
        <v>154062149</v>
      </c>
      <c r="J549" s="2">
        <v>1238316</v>
      </c>
      <c r="K549" s="2">
        <v>216114694</v>
      </c>
      <c r="L549" s="2">
        <v>2056193</v>
      </c>
      <c r="M549" s="2">
        <v>187913444</v>
      </c>
      <c r="N549" s="2">
        <v>171378222</v>
      </c>
      <c r="O549" s="2">
        <v>16535222</v>
      </c>
      <c r="P549" s="2">
        <v>24400826</v>
      </c>
      <c r="Q549" s="5">
        <v>0.1129</v>
      </c>
      <c r="R549" t="s">
        <v>42</v>
      </c>
      <c r="S549" s="3">
        <v>1.26858133332973</v>
      </c>
      <c r="T549" s="3">
        <v>4.1011494880892601</v>
      </c>
      <c r="U549" s="3">
        <v>0.73167687646743695</v>
      </c>
      <c r="V549" s="3">
        <v>1.61673585378846</v>
      </c>
      <c r="W549" s="3">
        <v>0.419696858830653</v>
      </c>
      <c r="X549" s="3">
        <v>0.66361919954783999</v>
      </c>
      <c r="Y549" s="3">
        <v>10.207760999566201</v>
      </c>
      <c r="Z549" s="3">
        <v>2.2774843769633</v>
      </c>
      <c r="AA549" s="3">
        <v>0</v>
      </c>
      <c r="AB549" s="3">
        <v>5.0748937761369204</v>
      </c>
      <c r="AC549" s="3">
        <v>11.305587578418001</v>
      </c>
      <c r="AD549" s="3">
        <v>0</v>
      </c>
      <c r="AE549" s="3">
        <v>7.6511326897559302</v>
      </c>
      <c r="AF549" s="3">
        <v>2.3135863218999801E-2</v>
      </c>
      <c r="AG549" s="3">
        <v>0</v>
      </c>
      <c r="AH549" s="2">
        <v>22450000</v>
      </c>
      <c r="AI549" s="3">
        <v>0.35528305476216299</v>
      </c>
      <c r="AJ549" s="3">
        <v>0.35528305476216299</v>
      </c>
      <c r="AL549">
        <f t="shared" si="8"/>
        <v>1</v>
      </c>
    </row>
    <row r="550" spans="1:38" ht="14.45" customHeight="1" x14ac:dyDescent="0.25">
      <c r="A550">
        <v>79</v>
      </c>
      <c r="B550" s="1">
        <v>45930</v>
      </c>
      <c r="C550">
        <v>1</v>
      </c>
      <c r="D550" s="16" t="s">
        <v>618</v>
      </c>
      <c r="E550" t="s">
        <v>80</v>
      </c>
      <c r="F550" s="6">
        <v>43824</v>
      </c>
      <c r="G550" s="6">
        <v>180</v>
      </c>
      <c r="H550" s="6">
        <v>1</v>
      </c>
      <c r="I550" s="2">
        <v>663412685</v>
      </c>
      <c r="J550" s="2">
        <v>64024232</v>
      </c>
      <c r="K550" s="2">
        <v>895459823</v>
      </c>
      <c r="L550" s="2">
        <v>4123420</v>
      </c>
      <c r="M550" s="2">
        <v>806549558</v>
      </c>
      <c r="N550" s="2">
        <v>712236529</v>
      </c>
      <c r="O550" s="2">
        <v>94313029</v>
      </c>
      <c r="P550" s="2">
        <v>92697198</v>
      </c>
      <c r="Q550" s="5">
        <v>0.10349999999999999</v>
      </c>
      <c r="R550" t="s">
        <v>42</v>
      </c>
      <c r="S550" s="3">
        <v>0.61397431711833805</v>
      </c>
      <c r="T550" s="3">
        <v>3.2501642082792399</v>
      </c>
      <c r="U550" s="3">
        <v>0.82437204451579404</v>
      </c>
      <c r="V550" s="3">
        <v>0.49240195037874501</v>
      </c>
      <c r="W550" s="3">
        <v>0.24154105524828801</v>
      </c>
      <c r="X550" s="3">
        <v>0.46683083848479601</v>
      </c>
      <c r="Y550" s="3">
        <v>3.5240083524423298</v>
      </c>
      <c r="Z550" s="3">
        <v>1.82515872809877</v>
      </c>
      <c r="AA550" s="3">
        <v>57.630615760359902</v>
      </c>
      <c r="AB550" s="3">
        <v>69.068141628185998</v>
      </c>
      <c r="AC550" s="3">
        <v>7.7861421818363397</v>
      </c>
      <c r="AD550" s="3">
        <v>-9.3552903292718703</v>
      </c>
      <c r="AE550" s="3">
        <v>10.5323574076198</v>
      </c>
      <c r="AF550" s="3">
        <v>0</v>
      </c>
      <c r="AG550" s="3">
        <v>0</v>
      </c>
      <c r="AH550" s="2">
        <v>277130295</v>
      </c>
      <c r="AI550" s="3">
        <v>0.161817188907911</v>
      </c>
      <c r="AJ550" s="3">
        <v>0.161817188907911</v>
      </c>
      <c r="AL550">
        <f t="shared" si="8"/>
        <v>1</v>
      </c>
    </row>
    <row r="551" spans="1:38" ht="14.45" customHeight="1" x14ac:dyDescent="0.25">
      <c r="A551">
        <v>60731</v>
      </c>
      <c r="B551" s="1">
        <v>45930</v>
      </c>
      <c r="C551">
        <v>2</v>
      </c>
      <c r="D551" s="16" t="s">
        <v>618</v>
      </c>
      <c r="E551" t="s">
        <v>63</v>
      </c>
      <c r="F551" s="6">
        <v>4815</v>
      </c>
      <c r="G551" s="6">
        <v>11</v>
      </c>
      <c r="H551" s="6">
        <v>4</v>
      </c>
      <c r="I551" s="2">
        <v>28703159</v>
      </c>
      <c r="J551" s="2">
        <v>3860030</v>
      </c>
      <c r="K551" s="2">
        <v>39504562</v>
      </c>
      <c r="L551" s="2">
        <v>148864</v>
      </c>
      <c r="M551" s="2">
        <v>35720398</v>
      </c>
      <c r="N551" s="2">
        <v>34595377</v>
      </c>
      <c r="O551" s="2">
        <v>1125021</v>
      </c>
      <c r="P551" s="2">
        <v>3605975</v>
      </c>
      <c r="Q551" s="5">
        <v>9.1300000000000006E-2</v>
      </c>
      <c r="R551" t="s">
        <v>42</v>
      </c>
      <c r="S551" s="3">
        <v>0.50243648653371598</v>
      </c>
      <c r="T551" s="3">
        <v>5.4514581547991003</v>
      </c>
      <c r="U551" s="3">
        <v>0.76259380597755999</v>
      </c>
      <c r="V551" s="3">
        <v>3.8060375166371099</v>
      </c>
      <c r="W551" s="3">
        <v>2.4163890810764102</v>
      </c>
      <c r="X551" s="3">
        <v>1.27198542850283</v>
      </c>
      <c r="Y551" s="3">
        <v>30.295634329134302</v>
      </c>
      <c r="Z551" s="3">
        <v>5.6891409396903798</v>
      </c>
      <c r="AA551" s="3">
        <v>107.04538994308101</v>
      </c>
      <c r="AB551" s="3">
        <v>107.04538994308101</v>
      </c>
      <c r="AC551" s="3">
        <v>16.812837970460201</v>
      </c>
      <c r="AD551" s="3">
        <v>0</v>
      </c>
      <c r="AE551" s="3">
        <v>2.8478255245558701</v>
      </c>
      <c r="AF551" s="3">
        <v>0</v>
      </c>
      <c r="AG551" s="3">
        <v>0.416780482393805</v>
      </c>
      <c r="AH551" s="2">
        <v>2000000</v>
      </c>
      <c r="AI551" s="3">
        <v>0.36020771081330299</v>
      </c>
      <c r="AJ551" s="3">
        <v>0.36020771081330299</v>
      </c>
      <c r="AL551">
        <f t="shared" si="8"/>
        <v>1</v>
      </c>
    </row>
    <row r="552" spans="1:38" ht="14.45" customHeight="1" x14ac:dyDescent="0.25">
      <c r="A552">
        <v>68391</v>
      </c>
      <c r="B552" s="1">
        <v>45930</v>
      </c>
      <c r="C552">
        <v>2</v>
      </c>
      <c r="D552" s="16" t="s">
        <v>619</v>
      </c>
      <c r="E552" t="s">
        <v>73</v>
      </c>
      <c r="F552" s="6">
        <v>172264</v>
      </c>
      <c r="G552" s="6">
        <v>456</v>
      </c>
      <c r="H552" s="6">
        <v>1</v>
      </c>
      <c r="I552" s="2">
        <v>3071890842</v>
      </c>
      <c r="J552" s="2">
        <v>393170250</v>
      </c>
      <c r="K552" s="2">
        <v>3720920157</v>
      </c>
      <c r="L552" s="2">
        <v>34984223</v>
      </c>
      <c r="M552" s="2">
        <v>3155361934</v>
      </c>
      <c r="N552" s="2">
        <v>2649156446</v>
      </c>
      <c r="O552" s="2">
        <v>506205488</v>
      </c>
      <c r="P552" s="2">
        <v>462003811</v>
      </c>
      <c r="Q552" s="5">
        <v>0.124</v>
      </c>
      <c r="R552" t="s">
        <v>42</v>
      </c>
      <c r="S552" s="3">
        <v>1.2536047186853601</v>
      </c>
      <c r="T552" s="3">
        <v>2.8880443044310802</v>
      </c>
      <c r="U552" s="3">
        <v>0.60580304583199895</v>
      </c>
      <c r="V552" s="3">
        <v>0.99674788509298196</v>
      </c>
      <c r="W552" s="3">
        <v>0.411819320759575</v>
      </c>
      <c r="X552" s="3">
        <v>0.732243304106312</v>
      </c>
      <c r="Y552" s="3">
        <v>6.6274360234660499</v>
      </c>
      <c r="Z552" s="3">
        <v>2.2951009813206902</v>
      </c>
      <c r="AA552" s="3">
        <v>82.373840418385598</v>
      </c>
      <c r="AB552" s="3">
        <v>85.101083722445793</v>
      </c>
      <c r="AC552" s="3">
        <v>7.7697281532934497</v>
      </c>
      <c r="AD552" s="3">
        <v>-1.5059118202815001</v>
      </c>
      <c r="AE552" s="3">
        <v>13.6043093278338</v>
      </c>
      <c r="AF552" s="3">
        <v>1.6125043663494001</v>
      </c>
      <c r="AG552" s="3">
        <v>0</v>
      </c>
      <c r="AH552" s="2">
        <v>985983533</v>
      </c>
      <c r="AI552" s="3">
        <v>1.0044289439854901</v>
      </c>
      <c r="AJ552" s="3">
        <v>1.09393231823363</v>
      </c>
      <c r="AL552">
        <f t="shared" si="8"/>
        <v>1</v>
      </c>
    </row>
    <row r="553" spans="1:38" ht="14.45" customHeight="1" x14ac:dyDescent="0.25">
      <c r="A553">
        <v>68508</v>
      </c>
      <c r="B553" s="1">
        <v>45930</v>
      </c>
      <c r="C553">
        <v>2</v>
      </c>
      <c r="D553" s="16" t="s">
        <v>620</v>
      </c>
      <c r="E553" t="s">
        <v>67</v>
      </c>
      <c r="F553" s="6">
        <v>3159</v>
      </c>
      <c r="G553" s="6">
        <v>5</v>
      </c>
      <c r="H553" s="6">
        <v>5</v>
      </c>
      <c r="I553" s="2">
        <v>8577862</v>
      </c>
      <c r="J553" s="2">
        <v>0</v>
      </c>
      <c r="K553" s="2">
        <v>33265330</v>
      </c>
      <c r="L553" s="2">
        <v>218672</v>
      </c>
      <c r="M553" s="2">
        <v>29705209</v>
      </c>
      <c r="N553" s="2">
        <v>29672338</v>
      </c>
      <c r="O553" s="2">
        <v>32871</v>
      </c>
      <c r="P553" s="2">
        <v>3506534</v>
      </c>
      <c r="Q553" s="5">
        <v>0.10539999999999999</v>
      </c>
      <c r="R553" t="s">
        <v>42</v>
      </c>
      <c r="S553" s="3">
        <v>0.87647609888934397</v>
      </c>
      <c r="T553" s="3">
        <v>3.48832453087544</v>
      </c>
      <c r="U553" s="3">
        <v>0.74795115865845896</v>
      </c>
      <c r="V553" s="3">
        <v>1.1145201449965001</v>
      </c>
      <c r="W553" s="3">
        <v>0.26153370152142802</v>
      </c>
      <c r="X553" s="3">
        <v>1.2587518894568399</v>
      </c>
      <c r="Y553" s="3">
        <v>2.72639592258338</v>
      </c>
      <c r="Z553" s="3">
        <v>0.29313846664541099</v>
      </c>
      <c r="AA553" s="3">
        <v>0</v>
      </c>
      <c r="AB553" s="3">
        <v>0</v>
      </c>
      <c r="AC553" s="3">
        <v>34.354873377176801</v>
      </c>
      <c r="AD553" s="3">
        <v>0</v>
      </c>
      <c r="AE553" s="3">
        <v>9.8814591648421907E-2</v>
      </c>
      <c r="AF553" s="3">
        <v>0</v>
      </c>
      <c r="AG553" s="3">
        <v>-0.17167949890119399</v>
      </c>
      <c r="AH553" s="2">
        <v>1500000</v>
      </c>
      <c r="AI553" s="3">
        <v>0</v>
      </c>
      <c r="AJ553" s="3">
        <v>0</v>
      </c>
      <c r="AL553">
        <f t="shared" si="8"/>
        <v>1</v>
      </c>
    </row>
    <row r="554" spans="1:38" ht="14.45" customHeight="1" x14ac:dyDescent="0.25">
      <c r="A554">
        <v>16176</v>
      </c>
      <c r="B554" s="1">
        <v>45930</v>
      </c>
      <c r="C554">
        <v>1</v>
      </c>
      <c r="D554" s="16" t="s">
        <v>621</v>
      </c>
      <c r="E554" t="s">
        <v>43</v>
      </c>
      <c r="F554" s="6">
        <v>2027</v>
      </c>
      <c r="G554" s="6">
        <v>5</v>
      </c>
      <c r="H554" s="6">
        <v>0</v>
      </c>
      <c r="I554" s="2">
        <v>10570156</v>
      </c>
      <c r="J554" s="2">
        <v>0</v>
      </c>
      <c r="K554" s="2">
        <v>28221324</v>
      </c>
      <c r="L554" s="2">
        <v>77514</v>
      </c>
      <c r="M554" s="2">
        <v>23571366</v>
      </c>
      <c r="N554" s="2">
        <v>23571366</v>
      </c>
      <c r="O554" s="2">
        <v>0</v>
      </c>
      <c r="P554" s="2">
        <v>3226539</v>
      </c>
      <c r="Q554" s="5">
        <v>0.1142</v>
      </c>
      <c r="R554" t="s">
        <v>42</v>
      </c>
      <c r="S554" s="3">
        <v>0.366219529601092</v>
      </c>
      <c r="T554" s="3">
        <v>2.9968119142815599</v>
      </c>
      <c r="U554" s="3">
        <v>0.82019493879586802</v>
      </c>
      <c r="V554" s="3">
        <v>3.8589307480419399</v>
      </c>
      <c r="W554" s="3">
        <v>2.8810265430330499</v>
      </c>
      <c r="X554" s="3">
        <v>1.3896389040994299</v>
      </c>
      <c r="Y554" s="3">
        <v>12.6418741567977</v>
      </c>
      <c r="Z554" s="3">
        <v>0.78164249680539999</v>
      </c>
      <c r="AA554" s="3">
        <v>0</v>
      </c>
      <c r="AB554" s="3">
        <v>0</v>
      </c>
      <c r="AC554" s="3">
        <v>8.7915967372756807</v>
      </c>
      <c r="AD554" s="3">
        <v>0</v>
      </c>
      <c r="AE554" s="3">
        <v>0</v>
      </c>
      <c r="AF554" s="3">
        <v>0</v>
      </c>
      <c r="AG554" s="3">
        <v>0</v>
      </c>
      <c r="AH554" s="2">
        <v>2030000</v>
      </c>
      <c r="AI554" s="3">
        <v>0</v>
      </c>
      <c r="AJ554" s="3">
        <v>0</v>
      </c>
      <c r="AL554">
        <f t="shared" si="8"/>
        <v>1</v>
      </c>
    </row>
    <row r="555" spans="1:38" ht="14.45" customHeight="1" x14ac:dyDescent="0.25">
      <c r="A555">
        <v>7822</v>
      </c>
      <c r="B555" s="1">
        <v>45930</v>
      </c>
      <c r="C555">
        <v>1</v>
      </c>
      <c r="D555" s="16" t="s">
        <v>622</v>
      </c>
      <c r="E555" t="s">
        <v>344</v>
      </c>
      <c r="F555" s="6">
        <v>9350</v>
      </c>
      <c r="G555" s="6">
        <v>27</v>
      </c>
      <c r="H555" s="6">
        <v>1</v>
      </c>
      <c r="I555" s="2">
        <v>53238492</v>
      </c>
      <c r="J555" s="2">
        <v>0</v>
      </c>
      <c r="K555" s="2">
        <v>97799931</v>
      </c>
      <c r="L555" s="2">
        <v>1284834</v>
      </c>
      <c r="M555" s="2">
        <v>84382534</v>
      </c>
      <c r="N555" s="2">
        <v>82467410</v>
      </c>
      <c r="O555" s="2">
        <v>1915124</v>
      </c>
      <c r="P555" s="2">
        <v>13131085</v>
      </c>
      <c r="Q555" s="5">
        <v>0.1343</v>
      </c>
      <c r="R555" t="s">
        <v>42</v>
      </c>
      <c r="S555" s="3">
        <v>1.7516494975850201</v>
      </c>
      <c r="T555" s="3">
        <v>4.9783920604197602</v>
      </c>
      <c r="U555" s="3">
        <v>0.69445125354803094</v>
      </c>
      <c r="V555" s="3">
        <v>0.69957278279031598</v>
      </c>
      <c r="W555" s="3">
        <v>0.27225226439546801</v>
      </c>
      <c r="X555" s="3">
        <v>0.31365463920352998</v>
      </c>
      <c r="Y555" s="3">
        <v>2.8363383528474602</v>
      </c>
      <c r="Z555" s="3">
        <v>1.44566119250618</v>
      </c>
      <c r="AA555" s="3">
        <v>0</v>
      </c>
      <c r="AB555" s="3">
        <v>0</v>
      </c>
      <c r="AC555" s="3">
        <v>34.933136098020398</v>
      </c>
      <c r="AD555" s="3">
        <v>0</v>
      </c>
      <c r="AE555" s="3">
        <v>1.9582058805338001</v>
      </c>
      <c r="AF555" s="3">
        <v>0</v>
      </c>
      <c r="AG555" s="3">
        <v>0</v>
      </c>
      <c r="AH555" s="2">
        <v>4000000</v>
      </c>
      <c r="AI555" s="3">
        <v>0.76155169203458795</v>
      </c>
      <c r="AJ555" s="3">
        <v>3.61195590463393</v>
      </c>
      <c r="AL555">
        <f t="shared" si="8"/>
        <v>1</v>
      </c>
    </row>
    <row r="556" spans="1:38" ht="14.45" customHeight="1" x14ac:dyDescent="0.25">
      <c r="A556">
        <v>11162</v>
      </c>
      <c r="B556" s="1">
        <v>45930</v>
      </c>
      <c r="C556">
        <v>1</v>
      </c>
      <c r="D556" s="16" t="s">
        <v>623</v>
      </c>
      <c r="E556" t="s">
        <v>190</v>
      </c>
      <c r="F556" s="6">
        <v>13425</v>
      </c>
      <c r="G556" s="6">
        <v>58</v>
      </c>
      <c r="H556" s="6">
        <v>0</v>
      </c>
      <c r="I556" s="2">
        <v>176671706</v>
      </c>
      <c r="J556" s="2">
        <v>0</v>
      </c>
      <c r="K556" s="2">
        <v>229379777</v>
      </c>
      <c r="L556" s="2">
        <v>296312</v>
      </c>
      <c r="M556" s="2">
        <v>193772058</v>
      </c>
      <c r="N556" s="2">
        <v>186517001</v>
      </c>
      <c r="O556" s="2">
        <v>7255057</v>
      </c>
      <c r="P556" s="2">
        <v>20366818</v>
      </c>
      <c r="Q556" s="5">
        <v>8.8800000000000004E-2</v>
      </c>
      <c r="R556" t="s">
        <v>42</v>
      </c>
      <c r="S556" s="3">
        <v>0.172239537344509</v>
      </c>
      <c r="T556" s="3">
        <v>4.32882625045014</v>
      </c>
      <c r="U556" s="3">
        <v>0.81009748148092997</v>
      </c>
      <c r="V556" s="3">
        <v>3.4925813191615398</v>
      </c>
      <c r="W556" s="3">
        <v>1.6229627623565299</v>
      </c>
      <c r="X556" s="3">
        <v>1.6869464089513</v>
      </c>
      <c r="Y556" s="3">
        <v>30.296352626119599</v>
      </c>
      <c r="Z556" s="3">
        <v>7.1304903888275497</v>
      </c>
      <c r="AA556" s="3">
        <v>0</v>
      </c>
      <c r="AB556" s="3">
        <v>0</v>
      </c>
      <c r="AC556" s="3">
        <v>15.744767682811</v>
      </c>
      <c r="AD556" s="3">
        <v>-7.1046935264998196E-2</v>
      </c>
      <c r="AE556" s="3">
        <v>3.1629017583359098</v>
      </c>
      <c r="AF556" s="3">
        <v>5.2314986774095598</v>
      </c>
      <c r="AG556" s="3">
        <v>0</v>
      </c>
      <c r="AH556" s="2">
        <v>88497750</v>
      </c>
      <c r="AI556" s="3">
        <v>0</v>
      </c>
      <c r="AJ556" s="3">
        <v>0</v>
      </c>
      <c r="AL556">
        <f t="shared" si="8"/>
        <v>1</v>
      </c>
    </row>
    <row r="557" spans="1:38" ht="14.45" customHeight="1" x14ac:dyDescent="0.25">
      <c r="A557">
        <v>2535</v>
      </c>
      <c r="B557" s="1">
        <v>45930</v>
      </c>
      <c r="C557">
        <v>1</v>
      </c>
      <c r="D557" s="16" t="s">
        <v>624</v>
      </c>
      <c r="E557" t="s">
        <v>88</v>
      </c>
      <c r="F557" s="6">
        <v>49432</v>
      </c>
      <c r="G557" s="6">
        <v>125</v>
      </c>
      <c r="H557" s="6">
        <v>5</v>
      </c>
      <c r="I557" s="2">
        <v>260883729</v>
      </c>
      <c r="J557" s="2">
        <v>19962684</v>
      </c>
      <c r="K557" s="2">
        <v>437505058</v>
      </c>
      <c r="L557" s="2">
        <v>1980946</v>
      </c>
      <c r="M557" s="2">
        <v>384058774</v>
      </c>
      <c r="N557" s="2">
        <v>359552426</v>
      </c>
      <c r="O557" s="2">
        <v>24506348</v>
      </c>
      <c r="P557" s="2">
        <v>45207694</v>
      </c>
      <c r="Q557" s="5">
        <v>0.1032</v>
      </c>
      <c r="R557" t="s">
        <v>42</v>
      </c>
      <c r="S557" s="3">
        <v>0.603709896614117</v>
      </c>
      <c r="T557" s="3">
        <v>4.2536940605305302</v>
      </c>
      <c r="U557" s="3">
        <v>0.85525026361860201</v>
      </c>
      <c r="V557" s="3">
        <v>1.3872057156926001</v>
      </c>
      <c r="W557" s="3">
        <v>0.62296909287125402</v>
      </c>
      <c r="X557" s="3">
        <v>1.5891451014946201</v>
      </c>
      <c r="Y557" s="3">
        <v>8.0052612283210003</v>
      </c>
      <c r="Z557" s="3">
        <v>3.79405328659321</v>
      </c>
      <c r="AA557" s="3">
        <v>41.856266767333899</v>
      </c>
      <c r="AB557" s="3">
        <v>44.157713507793602</v>
      </c>
      <c r="AC557" s="3">
        <v>14.171499246987</v>
      </c>
      <c r="AD557" s="3">
        <v>-3.20731024236715</v>
      </c>
      <c r="AE557" s="3">
        <v>5.6013862130023604</v>
      </c>
      <c r="AF557" s="3">
        <v>0</v>
      </c>
      <c r="AG557" s="3">
        <v>0.40531817437978601</v>
      </c>
      <c r="AH557" s="2">
        <v>91182467</v>
      </c>
      <c r="AI557" s="3">
        <v>4.4240256979265498</v>
      </c>
      <c r="AJ557" s="3">
        <v>4.6751798488106902</v>
      </c>
      <c r="AL557">
        <f t="shared" si="8"/>
        <v>1</v>
      </c>
    </row>
    <row r="558" spans="1:38" ht="14.45" customHeight="1" x14ac:dyDescent="0.25">
      <c r="A558">
        <v>64778</v>
      </c>
      <c r="B558" s="1">
        <v>45930</v>
      </c>
      <c r="C558">
        <v>2</v>
      </c>
      <c r="D558" s="16" t="s">
        <v>625</v>
      </c>
      <c r="E558" t="s">
        <v>179</v>
      </c>
      <c r="F558" s="6">
        <v>316443</v>
      </c>
      <c r="G558" s="6">
        <v>699</v>
      </c>
      <c r="H558" s="6">
        <v>23</v>
      </c>
      <c r="I558" s="2">
        <v>4397547456</v>
      </c>
      <c r="J558" s="2">
        <v>693105986</v>
      </c>
      <c r="K558" s="2">
        <v>4866847764</v>
      </c>
      <c r="L558" s="2">
        <v>25124048</v>
      </c>
      <c r="M558" s="2">
        <v>4359691566</v>
      </c>
      <c r="N558" s="2">
        <v>4094744099</v>
      </c>
      <c r="O558" s="2">
        <v>264947467</v>
      </c>
      <c r="P558" s="2">
        <v>479854368</v>
      </c>
      <c r="Q558" s="5">
        <v>9.8400000000000001E-2</v>
      </c>
      <c r="R558" t="s">
        <v>42</v>
      </c>
      <c r="S558" s="3">
        <v>0.68830446915673604</v>
      </c>
      <c r="T558" s="3">
        <v>4.1391896446150396</v>
      </c>
      <c r="U558" s="3">
        <v>0.61057303318407896</v>
      </c>
      <c r="V558" s="3">
        <v>4.1719554555274403</v>
      </c>
      <c r="W558" s="3">
        <v>1.1288614278003599</v>
      </c>
      <c r="X558" s="3">
        <v>1.8100892326106599</v>
      </c>
      <c r="Y558" s="3">
        <v>38.2332084971247</v>
      </c>
      <c r="Z558" s="3">
        <v>9.1979391964188597</v>
      </c>
      <c r="AA558" s="3">
        <v>143.20772589070199</v>
      </c>
      <c r="AB558" s="3">
        <v>144.44090378687599</v>
      </c>
      <c r="AC558" s="3">
        <v>3.6513073269821699</v>
      </c>
      <c r="AD558" s="3">
        <v>-1.1604531231442301</v>
      </c>
      <c r="AE558" s="3">
        <v>5.4439234561601104</v>
      </c>
      <c r="AF558" s="3">
        <v>0</v>
      </c>
      <c r="AG558" s="3">
        <v>0</v>
      </c>
      <c r="AH558" s="2">
        <v>1379019673</v>
      </c>
      <c r="AI558" s="3">
        <v>1.45902621021885</v>
      </c>
      <c r="AJ558" s="3">
        <v>2.00294706914078</v>
      </c>
      <c r="AL558">
        <f t="shared" si="8"/>
        <v>1</v>
      </c>
    </row>
    <row r="559" spans="1:38" ht="14.45" customHeight="1" x14ac:dyDescent="0.25">
      <c r="A559">
        <v>24710</v>
      </c>
      <c r="B559" s="1">
        <v>45930</v>
      </c>
      <c r="C559">
        <v>1</v>
      </c>
      <c r="D559" s="16" t="s">
        <v>4357</v>
      </c>
      <c r="E559" t="s">
        <v>245</v>
      </c>
      <c r="F559" s="6">
        <v>118336</v>
      </c>
      <c r="G559" s="6">
        <v>418</v>
      </c>
      <c r="H559" s="6">
        <v>5</v>
      </c>
      <c r="I559" s="2">
        <v>1734684716</v>
      </c>
      <c r="J559" s="2">
        <v>550999374</v>
      </c>
      <c r="K559" s="2">
        <v>2083994524</v>
      </c>
      <c r="L559" s="2">
        <v>7154713</v>
      </c>
      <c r="M559" s="2">
        <v>1786737226</v>
      </c>
      <c r="N559" s="2">
        <v>1576733604</v>
      </c>
      <c r="O559" s="2">
        <v>210003622</v>
      </c>
      <c r="P559" s="2">
        <v>201735830</v>
      </c>
      <c r="Q559" s="5">
        <v>9.6699999999999994E-2</v>
      </c>
      <c r="R559" t="s">
        <v>42</v>
      </c>
      <c r="S559" s="3">
        <v>0.45775635317040497</v>
      </c>
      <c r="T559" s="3">
        <v>3.07555638599493</v>
      </c>
      <c r="U559" s="3">
        <v>0.80624379383344502</v>
      </c>
      <c r="V559" s="3">
        <v>1.21492112114741</v>
      </c>
      <c r="W559" s="3">
        <v>0.53496107473630405</v>
      </c>
      <c r="X559" s="3">
        <v>0.68743097175014201</v>
      </c>
      <c r="Y559" s="3">
        <v>10.4468556725892</v>
      </c>
      <c r="Z559" s="3">
        <v>1.7553877266125699</v>
      </c>
      <c r="AA559" s="3">
        <v>271.04793432083898</v>
      </c>
      <c r="AB559" s="3">
        <v>273.12915806775601</v>
      </c>
      <c r="AC559" s="3">
        <v>4.39197012976412</v>
      </c>
      <c r="AD559" s="3">
        <v>-3.95078405258996</v>
      </c>
      <c r="AE559" s="3">
        <v>10.0769757109016</v>
      </c>
      <c r="AF559" s="3">
        <v>3.5988578250218102</v>
      </c>
      <c r="AG559" s="3">
        <v>0</v>
      </c>
      <c r="AH559" s="2">
        <v>283242216</v>
      </c>
      <c r="AI559" s="3">
        <v>0.289506826823971</v>
      </c>
      <c r="AJ559" s="3">
        <v>0.289506826823971</v>
      </c>
      <c r="AL559">
        <f t="shared" si="8"/>
        <v>1</v>
      </c>
    </row>
    <row r="560" spans="1:38" ht="14.45" customHeight="1" x14ac:dyDescent="0.25">
      <c r="A560">
        <v>24841</v>
      </c>
      <c r="B560" s="1">
        <v>45930</v>
      </c>
      <c r="C560">
        <v>1</v>
      </c>
      <c r="D560" s="16" t="s">
        <v>626</v>
      </c>
      <c r="E560" t="s">
        <v>45</v>
      </c>
      <c r="F560" s="6">
        <v>1192</v>
      </c>
      <c r="G560" s="6">
        <v>2</v>
      </c>
      <c r="H560" s="6">
        <v>1</v>
      </c>
      <c r="I560" s="2">
        <v>5354793</v>
      </c>
      <c r="J560" s="2">
        <v>0</v>
      </c>
      <c r="K560" s="2">
        <v>15502319</v>
      </c>
      <c r="L560" s="2">
        <v>-5322</v>
      </c>
      <c r="M560" s="2">
        <v>14223660</v>
      </c>
      <c r="N560" s="2">
        <v>13839666</v>
      </c>
      <c r="O560" s="2">
        <v>383994</v>
      </c>
      <c r="P560" s="2">
        <v>1261538</v>
      </c>
      <c r="Q560" s="5">
        <v>8.14E-2</v>
      </c>
      <c r="R560" t="s">
        <v>42</v>
      </c>
      <c r="S560" s="3">
        <v>-4.5773796810657803E-2</v>
      </c>
      <c r="T560" s="3">
        <v>3.4005148950080701</v>
      </c>
      <c r="U560" s="3">
        <v>0.89641148838506302</v>
      </c>
      <c r="V560" s="3">
        <v>5.2332928649156001</v>
      </c>
      <c r="W560" s="3">
        <v>4.9132431449731104</v>
      </c>
      <c r="X560" s="3">
        <v>1.2987056642525701</v>
      </c>
      <c r="Y560" s="3">
        <v>22.213520322019601</v>
      </c>
      <c r="Z560" s="3">
        <v>3.3514646407797501</v>
      </c>
      <c r="AA560" s="3">
        <v>0</v>
      </c>
      <c r="AB560" s="3">
        <v>0</v>
      </c>
      <c r="AC560" s="3">
        <v>20.5945897513785</v>
      </c>
      <c r="AD560" s="3">
        <v>0</v>
      </c>
      <c r="AE560" s="3">
        <v>2.4770100524960199</v>
      </c>
      <c r="AF560" s="3">
        <v>0</v>
      </c>
      <c r="AG560" s="3">
        <v>0</v>
      </c>
      <c r="AH560" s="2">
        <v>1000000</v>
      </c>
      <c r="AI560" s="3">
        <v>0</v>
      </c>
      <c r="AJ560" s="3">
        <v>0</v>
      </c>
      <c r="AL560">
        <f t="shared" si="8"/>
        <v>0</v>
      </c>
    </row>
    <row r="561" spans="1:38" ht="14.45" customHeight="1" x14ac:dyDescent="0.25">
      <c r="A561">
        <v>66865</v>
      </c>
      <c r="B561" s="1">
        <v>45930</v>
      </c>
      <c r="C561">
        <v>2</v>
      </c>
      <c r="D561" s="16" t="s">
        <v>627</v>
      </c>
      <c r="E561" t="s">
        <v>53</v>
      </c>
      <c r="F561" s="6">
        <v>127200</v>
      </c>
      <c r="G561" s="6">
        <v>439</v>
      </c>
      <c r="H561" s="6">
        <v>27</v>
      </c>
      <c r="I561" s="2">
        <v>2348812724</v>
      </c>
      <c r="J561" s="2">
        <v>333120431</v>
      </c>
      <c r="K561" s="2">
        <v>2738983790</v>
      </c>
      <c r="L561" s="2">
        <v>20636232</v>
      </c>
      <c r="M561" s="2">
        <v>2265082377</v>
      </c>
      <c r="N561" s="2">
        <v>2028173501</v>
      </c>
      <c r="O561" s="2">
        <v>236908876</v>
      </c>
      <c r="P561" s="2">
        <v>325076478</v>
      </c>
      <c r="Q561" s="5">
        <v>0.1186</v>
      </c>
      <c r="R561" t="s">
        <v>42</v>
      </c>
      <c r="S561" s="3">
        <v>1.0045687784081401</v>
      </c>
      <c r="T561" s="3">
        <v>3.1698260859976299</v>
      </c>
      <c r="U561" s="3">
        <v>0.65190480126614103</v>
      </c>
      <c r="V561" s="3">
        <v>1.60393877362187</v>
      </c>
      <c r="W561" s="3">
        <v>1.0488576525609801</v>
      </c>
      <c r="X561" s="3">
        <v>1.1023998522923499</v>
      </c>
      <c r="Y561" s="3">
        <v>11.5891245751715</v>
      </c>
      <c r="Z561" s="3">
        <v>1.9087354576297599</v>
      </c>
      <c r="AA561" s="3">
        <v>72.009853939662804</v>
      </c>
      <c r="AB561" s="3">
        <v>102.474480174478</v>
      </c>
      <c r="AC561" s="3">
        <v>6.6944331203946303</v>
      </c>
      <c r="AD561" s="3">
        <v>-2.01105230382126</v>
      </c>
      <c r="AE561" s="3">
        <v>8.6495172722435107</v>
      </c>
      <c r="AF561" s="3">
        <v>4.3811869364878602</v>
      </c>
      <c r="AG561" s="3">
        <v>0</v>
      </c>
      <c r="AH561" s="2">
        <v>540094325</v>
      </c>
      <c r="AI561" s="3">
        <v>0.16888333581613399</v>
      </c>
      <c r="AJ561" s="3">
        <v>8.7349906627203003E-2</v>
      </c>
      <c r="AL561">
        <f t="shared" si="8"/>
        <v>1</v>
      </c>
    </row>
    <row r="562" spans="1:38" ht="14.45" customHeight="1" x14ac:dyDescent="0.25">
      <c r="A562">
        <v>61637</v>
      </c>
      <c r="B562" s="1">
        <v>45930</v>
      </c>
      <c r="C562">
        <v>2</v>
      </c>
      <c r="D562" s="16" t="s">
        <v>627</v>
      </c>
      <c r="E562" t="s">
        <v>170</v>
      </c>
      <c r="F562" s="6">
        <v>32607</v>
      </c>
      <c r="G562" s="6">
        <v>142</v>
      </c>
      <c r="H562" s="6">
        <v>9</v>
      </c>
      <c r="I562" s="2">
        <v>657150706</v>
      </c>
      <c r="J562" s="2">
        <v>302041355</v>
      </c>
      <c r="K562" s="2">
        <v>854331927</v>
      </c>
      <c r="L562" s="2">
        <v>8649119</v>
      </c>
      <c r="M562" s="2">
        <v>719819263</v>
      </c>
      <c r="N562" s="2">
        <v>650013940</v>
      </c>
      <c r="O562" s="2">
        <v>69805323</v>
      </c>
      <c r="P562" s="2">
        <v>112630244</v>
      </c>
      <c r="Q562" s="5">
        <v>0.1318</v>
      </c>
      <c r="R562" t="s">
        <v>42</v>
      </c>
      <c r="S562" s="3">
        <v>1.3498452184927701</v>
      </c>
      <c r="T562" s="3">
        <v>3.33769226754728</v>
      </c>
      <c r="U562" s="3">
        <v>0.77595876112358897</v>
      </c>
      <c r="V562" s="3">
        <v>2.6639514863429201</v>
      </c>
      <c r="W562" s="3">
        <v>1.91473689141863</v>
      </c>
      <c r="X562" s="3">
        <v>1.0334524391426301</v>
      </c>
      <c r="Y562" s="3">
        <v>15.543050763523199</v>
      </c>
      <c r="Z562" s="3">
        <v>0.13714078431722099</v>
      </c>
      <c r="AA562" s="3">
        <v>205.92781100607399</v>
      </c>
      <c r="AB562" s="3">
        <v>268.17073662736601</v>
      </c>
      <c r="AC562" s="3">
        <v>4.8444011855359399</v>
      </c>
      <c r="AD562" s="3">
        <v>-1.4277772495991401</v>
      </c>
      <c r="AE562" s="3">
        <v>8.1707496575859597</v>
      </c>
      <c r="AF562" s="3">
        <v>1.5349927335678299</v>
      </c>
      <c r="AG562" s="3">
        <v>0</v>
      </c>
      <c r="AH562" s="2">
        <v>144546246</v>
      </c>
      <c r="AI562" s="3">
        <v>0.67921365774542797</v>
      </c>
      <c r="AJ562" s="3">
        <v>0.95570777596823797</v>
      </c>
      <c r="AL562">
        <f t="shared" si="8"/>
        <v>1</v>
      </c>
    </row>
    <row r="563" spans="1:38" ht="14.45" customHeight="1" x14ac:dyDescent="0.25">
      <c r="A563">
        <v>24930</v>
      </c>
      <c r="B563" s="1">
        <v>45930</v>
      </c>
      <c r="C563">
        <v>1</v>
      </c>
      <c r="D563" s="16" t="s">
        <v>627</v>
      </c>
      <c r="E563" t="s">
        <v>55</v>
      </c>
      <c r="F563" s="6">
        <v>821</v>
      </c>
      <c r="G563" s="6">
        <v>10</v>
      </c>
      <c r="H563" s="6">
        <v>71</v>
      </c>
      <c r="I563" s="2">
        <v>1759326</v>
      </c>
      <c r="J563" s="2">
        <v>0</v>
      </c>
      <c r="K563" s="2">
        <v>5321220</v>
      </c>
      <c r="L563" s="2">
        <v>4562</v>
      </c>
      <c r="M563" s="2">
        <v>3879301</v>
      </c>
      <c r="N563" s="2">
        <v>159526</v>
      </c>
      <c r="O563" s="2">
        <v>3719775</v>
      </c>
      <c r="P563" s="2">
        <v>1304781</v>
      </c>
      <c r="Q563" s="5">
        <v>0.2452</v>
      </c>
      <c r="R563" t="s">
        <v>42</v>
      </c>
      <c r="S563" s="3">
        <v>0.114309625737456</v>
      </c>
      <c r="T563" s="3">
        <v>4.0483197462236102</v>
      </c>
      <c r="U563" s="3">
        <v>0.968524167868134</v>
      </c>
      <c r="V563" s="3">
        <v>0.63871050618248104</v>
      </c>
      <c r="W563" s="3">
        <v>0</v>
      </c>
      <c r="X563" s="3">
        <v>1.1424829735933</v>
      </c>
      <c r="Y563" s="3">
        <v>0.86121732306034504</v>
      </c>
      <c r="Z563" s="3">
        <v>3.3066851831839998</v>
      </c>
      <c r="AA563" s="3">
        <v>0</v>
      </c>
      <c r="AB563" s="3">
        <v>0</v>
      </c>
      <c r="AC563" s="3">
        <v>28.628491210662201</v>
      </c>
      <c r="AD563" s="3">
        <v>0</v>
      </c>
      <c r="AE563" s="3">
        <v>69.904551963647407</v>
      </c>
      <c r="AF563" s="3">
        <v>24.430487745291501</v>
      </c>
      <c r="AG563" s="3">
        <v>0</v>
      </c>
      <c r="AH563" s="2">
        <v>0</v>
      </c>
      <c r="AI563" s="3">
        <v>0</v>
      </c>
      <c r="AJ563" s="3">
        <v>0</v>
      </c>
      <c r="AL563">
        <f t="shared" si="8"/>
        <v>1</v>
      </c>
    </row>
    <row r="564" spans="1:38" ht="14.45" customHeight="1" x14ac:dyDescent="0.25">
      <c r="A564">
        <v>9919</v>
      </c>
      <c r="B564" s="1">
        <v>45930</v>
      </c>
      <c r="C564">
        <v>1</v>
      </c>
      <c r="D564" s="16" t="s">
        <v>628</v>
      </c>
      <c r="E564" t="s">
        <v>122</v>
      </c>
      <c r="F564" s="6">
        <v>4006</v>
      </c>
      <c r="G564" s="6">
        <v>14</v>
      </c>
      <c r="H564" s="6">
        <v>0</v>
      </c>
      <c r="I564" s="2">
        <v>52914457</v>
      </c>
      <c r="J564" s="2">
        <v>2532433</v>
      </c>
      <c r="K564" s="2">
        <v>68408911</v>
      </c>
      <c r="L564" s="2">
        <v>733320</v>
      </c>
      <c r="M564" s="2">
        <v>55650646</v>
      </c>
      <c r="N564" s="2">
        <v>55109296</v>
      </c>
      <c r="O564" s="2">
        <v>541350</v>
      </c>
      <c r="P564" s="2">
        <v>11826390</v>
      </c>
      <c r="Q564" s="5">
        <v>0.17280000000000001</v>
      </c>
      <c r="R564" t="s">
        <v>42</v>
      </c>
      <c r="S564" s="3">
        <v>1.42928747981385</v>
      </c>
      <c r="T564" s="3">
        <v>4.5550323115069</v>
      </c>
      <c r="U564" s="3">
        <v>0.69295559150438701</v>
      </c>
      <c r="V564" s="3">
        <v>0.33870327725369997</v>
      </c>
      <c r="W564" s="3">
        <v>0</v>
      </c>
      <c r="X564" s="3">
        <v>0.56330163229304198</v>
      </c>
      <c r="Y564" s="3">
        <v>1.51544976954083</v>
      </c>
      <c r="Z564" s="3">
        <v>1.0744022478541599</v>
      </c>
      <c r="AA564" s="3">
        <v>13.401824225313</v>
      </c>
      <c r="AB564" s="3">
        <v>21.4134067961567</v>
      </c>
      <c r="AC564" s="3">
        <v>20.8815690692694</v>
      </c>
      <c r="AD564" s="3">
        <v>0</v>
      </c>
      <c r="AE564" s="3">
        <v>0.79134427384759898</v>
      </c>
      <c r="AF564" s="3">
        <v>0</v>
      </c>
      <c r="AG564" s="3">
        <v>0</v>
      </c>
      <c r="AH564" s="2">
        <v>3100000</v>
      </c>
      <c r="AI564" s="3">
        <v>0.15854373143452899</v>
      </c>
      <c r="AJ564" s="3">
        <v>0.15854373143452899</v>
      </c>
      <c r="AL564">
        <f t="shared" si="8"/>
        <v>1</v>
      </c>
    </row>
    <row r="565" spans="1:38" ht="14.45" customHeight="1" x14ac:dyDescent="0.25">
      <c r="A565">
        <v>20543</v>
      </c>
      <c r="B565" s="1">
        <v>45930</v>
      </c>
      <c r="C565">
        <v>1</v>
      </c>
      <c r="D565" s="16" t="s">
        <v>629</v>
      </c>
      <c r="E565" t="s">
        <v>110</v>
      </c>
      <c r="F565" s="6">
        <v>1039</v>
      </c>
      <c r="G565" s="6">
        <v>3</v>
      </c>
      <c r="H565" s="6">
        <v>2</v>
      </c>
      <c r="I565" s="2">
        <v>13271410</v>
      </c>
      <c r="J565" s="2">
        <v>0</v>
      </c>
      <c r="K565" s="2">
        <v>26232202</v>
      </c>
      <c r="L565" s="2">
        <v>128942</v>
      </c>
      <c r="M565" s="2">
        <v>23853505</v>
      </c>
      <c r="N565" s="2">
        <v>18367810</v>
      </c>
      <c r="O565" s="2">
        <v>5485695</v>
      </c>
      <c r="P565" s="2">
        <v>2294512</v>
      </c>
      <c r="Q565" s="5">
        <v>8.7499999999999994E-2</v>
      </c>
      <c r="R565" t="s">
        <v>42</v>
      </c>
      <c r="S565" s="3">
        <v>0.65538785751446504</v>
      </c>
      <c r="T565" s="3">
        <v>2.7462073777362099</v>
      </c>
      <c r="U565" s="3">
        <v>0.78517905237667696</v>
      </c>
      <c r="V565" s="3">
        <v>4.0826860145229498</v>
      </c>
      <c r="W565" s="3">
        <v>3.8667556800671501</v>
      </c>
      <c r="X565" s="3">
        <v>1.27834193955277</v>
      </c>
      <c r="Y565" s="3">
        <v>23.6141715536898</v>
      </c>
      <c r="Z565" s="3">
        <v>0</v>
      </c>
      <c r="AA565" s="3">
        <v>0</v>
      </c>
      <c r="AB565" s="3">
        <v>0</v>
      </c>
      <c r="AC565" s="3">
        <v>48.502241634156398</v>
      </c>
      <c r="AD565" s="3">
        <v>0</v>
      </c>
      <c r="AE565" s="3">
        <v>20.912064492336601</v>
      </c>
      <c r="AF565" s="3">
        <v>0</v>
      </c>
      <c r="AG565" s="3">
        <v>-1.32054223294539</v>
      </c>
      <c r="AH565" s="2">
        <v>6770000</v>
      </c>
      <c r="AI565" s="3">
        <v>0</v>
      </c>
      <c r="AJ565" s="3">
        <v>0</v>
      </c>
      <c r="AL565">
        <f t="shared" si="8"/>
        <v>1</v>
      </c>
    </row>
    <row r="566" spans="1:38" ht="14.45" customHeight="1" x14ac:dyDescent="0.25">
      <c r="A566">
        <v>22652</v>
      </c>
      <c r="B566" s="1">
        <v>45930</v>
      </c>
      <c r="C566">
        <v>1</v>
      </c>
      <c r="D566" s="16" t="s">
        <v>630</v>
      </c>
      <c r="E566" t="s">
        <v>110</v>
      </c>
      <c r="F566" s="6">
        <v>512</v>
      </c>
      <c r="G566" s="6">
        <v>0</v>
      </c>
      <c r="H566" s="6">
        <v>1</v>
      </c>
      <c r="I566" s="2">
        <v>8472927</v>
      </c>
      <c r="J566" s="2">
        <v>0</v>
      </c>
      <c r="K566" s="2">
        <v>12406001</v>
      </c>
      <c r="L566" s="2">
        <v>-16643</v>
      </c>
      <c r="M566" s="2">
        <v>11001895</v>
      </c>
      <c r="N566" s="2">
        <v>11001895</v>
      </c>
      <c r="O566" s="2">
        <v>0</v>
      </c>
      <c r="P566" s="2">
        <v>1403354</v>
      </c>
      <c r="Q566" s="5">
        <v>0.11310000000000001</v>
      </c>
      <c r="R566" t="s">
        <v>42</v>
      </c>
      <c r="S566" s="3">
        <v>-0.17887042461681801</v>
      </c>
      <c r="T566" s="3">
        <v>0.50644307809852096</v>
      </c>
      <c r="U566" s="3">
        <v>1.3509922601598601</v>
      </c>
      <c r="V566" s="3">
        <v>0</v>
      </c>
      <c r="W566" s="3">
        <v>0</v>
      </c>
      <c r="X566" s="3">
        <v>1.2429706994997101</v>
      </c>
      <c r="Y566" s="3">
        <v>0</v>
      </c>
      <c r="Z566" s="3">
        <v>0</v>
      </c>
      <c r="AA566" s="3">
        <v>0</v>
      </c>
      <c r="AB566" s="3">
        <v>0</v>
      </c>
      <c r="AC566" s="3">
        <v>1.0832177105257399</v>
      </c>
      <c r="AD566" s="3">
        <v>0</v>
      </c>
      <c r="AE566" s="3">
        <v>0</v>
      </c>
      <c r="AF566" s="3">
        <v>0</v>
      </c>
      <c r="AG566" s="3">
        <v>-101.814723868675</v>
      </c>
      <c r="AH566" s="2">
        <v>1500000</v>
      </c>
      <c r="AI566" s="3">
        <v>0</v>
      </c>
      <c r="AJ566" s="3">
        <v>0</v>
      </c>
      <c r="AL566">
        <f t="shared" si="8"/>
        <v>0</v>
      </c>
    </row>
    <row r="567" spans="1:38" ht="14.45" customHeight="1" x14ac:dyDescent="0.25">
      <c r="A567">
        <v>1040</v>
      </c>
      <c r="B567" s="1">
        <v>45930</v>
      </c>
      <c r="C567">
        <v>1</v>
      </c>
      <c r="D567" s="16" t="s">
        <v>631</v>
      </c>
      <c r="E567" t="s">
        <v>155</v>
      </c>
      <c r="F567" s="6">
        <v>101584</v>
      </c>
      <c r="G567" s="6">
        <v>286</v>
      </c>
      <c r="H567" s="6">
        <v>2</v>
      </c>
      <c r="I567" s="2">
        <v>1177901383</v>
      </c>
      <c r="J567" s="2">
        <v>296804327</v>
      </c>
      <c r="K567" s="2">
        <v>1502406430</v>
      </c>
      <c r="L567" s="2">
        <v>5421558</v>
      </c>
      <c r="M567" s="2">
        <v>1120753659</v>
      </c>
      <c r="N567" s="2">
        <v>1082332105</v>
      </c>
      <c r="O567" s="2">
        <v>38421554</v>
      </c>
      <c r="P567" s="2">
        <v>115040563</v>
      </c>
      <c r="Q567" s="5">
        <v>7.6499999999999999E-2</v>
      </c>
      <c r="R567" t="s">
        <v>42</v>
      </c>
      <c r="S567" s="3">
        <v>0.481144373164058</v>
      </c>
      <c r="T567" s="3">
        <v>3.1254305356862302</v>
      </c>
      <c r="U567" s="3">
        <v>0.86013592238953096</v>
      </c>
      <c r="V567" s="3">
        <v>2.2885791110409102</v>
      </c>
      <c r="W567" s="3">
        <v>1.13855677508785</v>
      </c>
      <c r="X567" s="3">
        <v>0.94850291894088101</v>
      </c>
      <c r="Y567" s="3">
        <v>23.432782574264699</v>
      </c>
      <c r="Z567" s="3">
        <v>7.0444709141418196</v>
      </c>
      <c r="AA567" s="3">
        <v>256.12930023647402</v>
      </c>
      <c r="AB567" s="3">
        <v>257.99971702155199</v>
      </c>
      <c r="AC567" s="3">
        <v>6.64073209537582</v>
      </c>
      <c r="AD567" s="3">
        <v>-9.1099458544896006</v>
      </c>
      <c r="AE567" s="3">
        <v>2.55733423611612</v>
      </c>
      <c r="AF567" s="3">
        <v>17.605089722625902</v>
      </c>
      <c r="AG567" s="3">
        <v>0</v>
      </c>
      <c r="AH567" s="2">
        <v>386463471</v>
      </c>
      <c r="AI567" s="3">
        <v>0.23936252815452599</v>
      </c>
      <c r="AJ567" s="3">
        <v>0.23936252815452599</v>
      </c>
      <c r="AL567">
        <f t="shared" si="8"/>
        <v>1</v>
      </c>
    </row>
    <row r="568" spans="1:38" ht="14.45" customHeight="1" x14ac:dyDescent="0.25">
      <c r="A568">
        <v>67865</v>
      </c>
      <c r="B568" s="1">
        <v>45930</v>
      </c>
      <c r="C568">
        <v>2</v>
      </c>
      <c r="D568" s="16" t="s">
        <v>632</v>
      </c>
      <c r="E568" t="s">
        <v>55</v>
      </c>
      <c r="F568" s="6">
        <v>13706</v>
      </c>
      <c r="G568" s="6">
        <v>47</v>
      </c>
      <c r="H568" s="6">
        <v>3</v>
      </c>
      <c r="I568" s="2">
        <v>163974034</v>
      </c>
      <c r="J568" s="2">
        <v>0</v>
      </c>
      <c r="K568" s="2">
        <v>224586108</v>
      </c>
      <c r="L568" s="2">
        <v>663650</v>
      </c>
      <c r="M568" s="2">
        <v>195094478</v>
      </c>
      <c r="N568" s="2">
        <v>179507007</v>
      </c>
      <c r="O568" s="2">
        <v>15587471</v>
      </c>
      <c r="P568" s="2">
        <v>27222883</v>
      </c>
      <c r="Q568" s="5">
        <v>0.1211</v>
      </c>
      <c r="R568" t="s">
        <v>42</v>
      </c>
      <c r="S568" s="3">
        <v>0.39399884282542802</v>
      </c>
      <c r="T568" s="3">
        <v>3.7085119559873498</v>
      </c>
      <c r="U568" s="3">
        <v>0.86877622250572295</v>
      </c>
      <c r="V568" s="3">
        <v>0.965469325466494</v>
      </c>
      <c r="W568" s="3">
        <v>0.22219737546982599</v>
      </c>
      <c r="X568" s="3">
        <v>0.60197152922395003</v>
      </c>
      <c r="Y568" s="3">
        <v>5.8153980237875604</v>
      </c>
      <c r="Z568" s="3">
        <v>0.86559164214899598</v>
      </c>
      <c r="AA568" s="3">
        <v>0</v>
      </c>
      <c r="AB568" s="3">
        <v>0</v>
      </c>
      <c r="AC568" s="3">
        <v>10.366857152179699</v>
      </c>
      <c r="AD568" s="3">
        <v>-5.03742017331522</v>
      </c>
      <c r="AE568" s="3">
        <v>6.9405321365647401</v>
      </c>
      <c r="AF568" s="3">
        <v>0</v>
      </c>
      <c r="AG568" s="3">
        <v>0</v>
      </c>
      <c r="AH568" s="2">
        <v>61469503</v>
      </c>
      <c r="AI568" s="3">
        <v>0</v>
      </c>
      <c r="AJ568" s="3">
        <v>0</v>
      </c>
      <c r="AL568">
        <f t="shared" si="8"/>
        <v>1</v>
      </c>
    </row>
    <row r="569" spans="1:38" ht="14.45" customHeight="1" x14ac:dyDescent="0.25">
      <c r="A569">
        <v>62878</v>
      </c>
      <c r="B569" s="1">
        <v>45930</v>
      </c>
      <c r="C569">
        <v>2</v>
      </c>
      <c r="D569" s="16" t="s">
        <v>633</v>
      </c>
      <c r="E569" t="s">
        <v>61</v>
      </c>
      <c r="F569" s="6">
        <v>1777</v>
      </c>
      <c r="G569" s="6">
        <v>6</v>
      </c>
      <c r="H569" s="6">
        <v>0</v>
      </c>
      <c r="I569" s="2">
        <v>25616828</v>
      </c>
      <c r="J569" s="2">
        <v>0</v>
      </c>
      <c r="K569" s="2">
        <v>45496603</v>
      </c>
      <c r="L569" s="2">
        <v>425232</v>
      </c>
      <c r="M569" s="2">
        <v>36892480</v>
      </c>
      <c r="N569" s="2">
        <v>36031122</v>
      </c>
      <c r="O569" s="2">
        <v>861358</v>
      </c>
      <c r="P569" s="2">
        <v>8523036</v>
      </c>
      <c r="Q569" s="5">
        <v>0.18729999999999999</v>
      </c>
      <c r="R569" t="s">
        <v>42</v>
      </c>
      <c r="S569" s="3">
        <v>1.24619413893385</v>
      </c>
      <c r="T569" s="3">
        <v>3.9910818543236402</v>
      </c>
      <c r="U569" s="3">
        <v>0.71762011689910898</v>
      </c>
      <c r="V569" s="3">
        <v>0.66089369066302805</v>
      </c>
      <c r="W569" s="3">
        <v>0.43412869071846</v>
      </c>
      <c r="X569" s="3">
        <v>0.60416145199554006</v>
      </c>
      <c r="Y569" s="3">
        <v>1.9863813786542699</v>
      </c>
      <c r="Z569" s="3">
        <v>0.41332689431324698</v>
      </c>
      <c r="AA569" s="3">
        <v>0</v>
      </c>
      <c r="AB569" s="3">
        <v>0</v>
      </c>
      <c r="AC569" s="3">
        <v>36.089905437555402</v>
      </c>
      <c r="AD569" s="3">
        <v>0</v>
      </c>
      <c r="AE569" s="3">
        <v>1.89323585323502</v>
      </c>
      <c r="AF569" s="3">
        <v>0</v>
      </c>
      <c r="AG569" s="3">
        <v>0</v>
      </c>
      <c r="AH569" s="2">
        <v>2514721</v>
      </c>
      <c r="AI569" s="3">
        <v>0</v>
      </c>
      <c r="AJ569" s="3">
        <v>0</v>
      </c>
      <c r="AL569">
        <f t="shared" si="8"/>
        <v>1</v>
      </c>
    </row>
    <row r="570" spans="1:38" ht="14.45" customHeight="1" x14ac:dyDescent="0.25">
      <c r="A570">
        <v>16813</v>
      </c>
      <c r="B570" s="1">
        <v>45930</v>
      </c>
      <c r="C570">
        <v>1</v>
      </c>
      <c r="D570" s="16" t="s">
        <v>634</v>
      </c>
      <c r="E570" t="s">
        <v>55</v>
      </c>
      <c r="F570" s="6">
        <v>4365</v>
      </c>
      <c r="G570" s="6">
        <v>12</v>
      </c>
      <c r="H570" s="6">
        <v>3</v>
      </c>
      <c r="I570" s="2">
        <v>29245520</v>
      </c>
      <c r="J570" s="2">
        <v>0</v>
      </c>
      <c r="K570" s="2">
        <v>39470374</v>
      </c>
      <c r="L570" s="2">
        <v>-80314</v>
      </c>
      <c r="M570" s="2">
        <v>34485169</v>
      </c>
      <c r="N570" s="2">
        <v>30143140</v>
      </c>
      <c r="O570" s="2">
        <v>4342029</v>
      </c>
      <c r="P570" s="2">
        <v>4685768</v>
      </c>
      <c r="Q570" s="5">
        <v>0.11849999999999999</v>
      </c>
      <c r="R570" t="s">
        <v>42</v>
      </c>
      <c r="S570" s="3">
        <v>-0.27130559576996499</v>
      </c>
      <c r="T570" s="3">
        <v>3.8260122220613701</v>
      </c>
      <c r="U570" s="3">
        <v>1.0512356128943701</v>
      </c>
      <c r="V570" s="3">
        <v>2.45269360914082</v>
      </c>
      <c r="W570" s="3">
        <v>1.2574301978559499</v>
      </c>
      <c r="X570" s="3">
        <v>0.24609239295454499</v>
      </c>
      <c r="Y570" s="3">
        <v>15.3081202483776</v>
      </c>
      <c r="Z570" s="3">
        <v>0.88145635891491003</v>
      </c>
      <c r="AA570" s="3">
        <v>0</v>
      </c>
      <c r="AB570" s="3">
        <v>0</v>
      </c>
      <c r="AC570" s="3">
        <v>11.2583605111013</v>
      </c>
      <c r="AD570" s="3">
        <v>0.97595527563464501</v>
      </c>
      <c r="AE570" s="3">
        <v>11.000729306492</v>
      </c>
      <c r="AF570" s="3">
        <v>0</v>
      </c>
      <c r="AG570" s="3">
        <v>0</v>
      </c>
      <c r="AH570" s="2">
        <v>3560000</v>
      </c>
      <c r="AI570" s="3">
        <v>0</v>
      </c>
      <c r="AJ570" s="3">
        <v>0</v>
      </c>
      <c r="AL570">
        <f t="shared" si="8"/>
        <v>0</v>
      </c>
    </row>
    <row r="571" spans="1:38" ht="14.45" customHeight="1" x14ac:dyDescent="0.25">
      <c r="A571">
        <v>67441</v>
      </c>
      <c r="B571" s="1">
        <v>45930</v>
      </c>
      <c r="C571">
        <v>2</v>
      </c>
      <c r="D571" s="16" t="s">
        <v>635</v>
      </c>
      <c r="E571" t="s">
        <v>55</v>
      </c>
      <c r="F571" s="6">
        <v>4311</v>
      </c>
      <c r="G571" s="6">
        <v>10</v>
      </c>
      <c r="H571" s="6">
        <v>0</v>
      </c>
      <c r="I571" s="2">
        <v>16057126</v>
      </c>
      <c r="J571" s="2">
        <v>0</v>
      </c>
      <c r="K571" s="2">
        <v>50792715</v>
      </c>
      <c r="L571" s="2">
        <v>813978</v>
      </c>
      <c r="M571" s="2">
        <v>29709906</v>
      </c>
      <c r="N571" s="2">
        <v>29087686</v>
      </c>
      <c r="O571" s="2">
        <v>622220</v>
      </c>
      <c r="P571" s="2">
        <v>20755485</v>
      </c>
      <c r="Q571" s="5">
        <v>0.40810000000000002</v>
      </c>
      <c r="R571" t="s">
        <v>42</v>
      </c>
      <c r="S571" s="3">
        <v>2.1367316159413798</v>
      </c>
      <c r="T571" s="3">
        <v>4.1286393137283603</v>
      </c>
      <c r="U571" s="3">
        <v>0.49148073864029301</v>
      </c>
      <c r="V571" s="3">
        <v>4.2595418383090502</v>
      </c>
      <c r="W571" s="3">
        <v>1.9728125693228</v>
      </c>
      <c r="X571" s="3">
        <v>3.0886535984085799</v>
      </c>
      <c r="Y571" s="3">
        <v>3.2953216944822099</v>
      </c>
      <c r="Z571" s="3">
        <v>0.71800297608078101</v>
      </c>
      <c r="AA571" s="3">
        <v>0</v>
      </c>
      <c r="AB571" s="3">
        <v>0</v>
      </c>
      <c r="AC571" s="3">
        <v>44.2650978590138</v>
      </c>
      <c r="AD571" s="3">
        <v>0</v>
      </c>
      <c r="AE571" s="3">
        <v>1.22501819404613</v>
      </c>
      <c r="AF571" s="3">
        <v>0</v>
      </c>
      <c r="AG571" s="3">
        <v>1.6381212002514E-4</v>
      </c>
      <c r="AH571" s="2">
        <v>900000</v>
      </c>
      <c r="AI571" s="3">
        <v>0</v>
      </c>
      <c r="AJ571" s="3">
        <v>0</v>
      </c>
      <c r="AL571">
        <f t="shared" si="8"/>
        <v>1</v>
      </c>
    </row>
    <row r="572" spans="1:38" ht="14.45" customHeight="1" x14ac:dyDescent="0.25">
      <c r="A572">
        <v>8611</v>
      </c>
      <c r="B572" s="1">
        <v>45930</v>
      </c>
      <c r="C572">
        <v>1</v>
      </c>
      <c r="D572" s="16" t="s">
        <v>636</v>
      </c>
      <c r="E572" t="s">
        <v>71</v>
      </c>
      <c r="F572" s="6">
        <v>1815</v>
      </c>
      <c r="G572" s="6">
        <v>4</v>
      </c>
      <c r="H572" s="6">
        <v>1</v>
      </c>
      <c r="I572" s="2">
        <v>12868998</v>
      </c>
      <c r="J572" s="2">
        <v>0</v>
      </c>
      <c r="K572" s="2">
        <v>34020476</v>
      </c>
      <c r="L572" s="2">
        <v>4532</v>
      </c>
      <c r="M572" s="2">
        <v>29460287</v>
      </c>
      <c r="N572" s="2">
        <v>28258639</v>
      </c>
      <c r="O572" s="2">
        <v>1201648</v>
      </c>
      <c r="P572" s="2">
        <v>4070181</v>
      </c>
      <c r="Q572" s="5">
        <v>0.1196</v>
      </c>
      <c r="R572" t="s">
        <v>42</v>
      </c>
      <c r="S572" s="3">
        <v>1.7761852205320901E-2</v>
      </c>
      <c r="T572" s="3">
        <v>2.2669249738500601</v>
      </c>
      <c r="U572" s="3">
        <v>0.99257113986437795</v>
      </c>
      <c r="V572" s="3">
        <v>7.8801783946193804E-2</v>
      </c>
      <c r="W572" s="3">
        <v>5.7619093576671603E-2</v>
      </c>
      <c r="X572" s="3">
        <v>0.144587791528136</v>
      </c>
      <c r="Y572" s="3">
        <v>0.24915353887210401</v>
      </c>
      <c r="Z572" s="3">
        <v>0.158101077077408</v>
      </c>
      <c r="AA572" s="3">
        <v>0</v>
      </c>
      <c r="AB572" s="3">
        <v>0</v>
      </c>
      <c r="AC572" s="3">
        <v>32.833179641578198</v>
      </c>
      <c r="AD572" s="3">
        <v>-4.8641080089558697</v>
      </c>
      <c r="AE572" s="3">
        <v>3.5321316491868</v>
      </c>
      <c r="AF572" s="3">
        <v>0</v>
      </c>
      <c r="AG572" s="3">
        <v>0</v>
      </c>
      <c r="AH572" s="2">
        <v>3000000</v>
      </c>
      <c r="AI572" s="3">
        <v>0</v>
      </c>
      <c r="AJ572" s="3">
        <v>0</v>
      </c>
      <c r="AL572">
        <f t="shared" si="8"/>
        <v>1</v>
      </c>
    </row>
    <row r="573" spans="1:38" ht="14.45" customHeight="1" x14ac:dyDescent="0.25">
      <c r="A573">
        <v>65427</v>
      </c>
      <c r="B573" s="1">
        <v>45930</v>
      </c>
      <c r="C573">
        <v>2</v>
      </c>
      <c r="D573" s="16" t="s">
        <v>637</v>
      </c>
      <c r="E573" t="s">
        <v>67</v>
      </c>
      <c r="F573" s="6">
        <v>695</v>
      </c>
      <c r="G573" s="6">
        <v>3</v>
      </c>
      <c r="H573" s="6">
        <v>0</v>
      </c>
      <c r="I573" s="2">
        <v>2684100</v>
      </c>
      <c r="J573" s="2">
        <v>0</v>
      </c>
      <c r="K573" s="2">
        <v>5557126</v>
      </c>
      <c r="L573" s="2">
        <v>14619</v>
      </c>
      <c r="M573" s="2">
        <v>4685814</v>
      </c>
      <c r="N573" s="2">
        <v>4685814</v>
      </c>
      <c r="O573" s="2">
        <v>0</v>
      </c>
      <c r="P573" s="2">
        <v>855039</v>
      </c>
      <c r="Q573" s="5">
        <v>0.15390000000000001</v>
      </c>
      <c r="R573" t="s">
        <v>42</v>
      </c>
      <c r="S573" s="3">
        <v>0.35075684805419199</v>
      </c>
      <c r="T573" s="3">
        <v>4.9418590352878997</v>
      </c>
      <c r="U573" s="3">
        <v>0.92948411837059597</v>
      </c>
      <c r="V573" s="3">
        <v>0</v>
      </c>
      <c r="W573" s="3">
        <v>0</v>
      </c>
      <c r="X573" s="3">
        <v>0.66282925375358603</v>
      </c>
      <c r="Y573" s="3">
        <v>0</v>
      </c>
      <c r="Z573" s="3">
        <v>-5.8476864797980003E-3</v>
      </c>
      <c r="AA573" s="3">
        <v>0</v>
      </c>
      <c r="AB573" s="3">
        <v>0</v>
      </c>
      <c r="AC573" s="3">
        <v>50.4233303329815</v>
      </c>
      <c r="AD573" s="3">
        <v>0</v>
      </c>
      <c r="AE573" s="3">
        <v>0</v>
      </c>
      <c r="AF573" s="3">
        <v>0</v>
      </c>
      <c r="AG573" s="3">
        <v>0</v>
      </c>
      <c r="AH573" s="2">
        <v>73000</v>
      </c>
      <c r="AI573" s="3">
        <v>0</v>
      </c>
      <c r="AJ573" s="3">
        <v>0</v>
      </c>
      <c r="AL573">
        <f t="shared" si="8"/>
        <v>1</v>
      </c>
    </row>
    <row r="574" spans="1:38" ht="14.45" customHeight="1" x14ac:dyDescent="0.25">
      <c r="A574">
        <v>68707</v>
      </c>
      <c r="B574" s="1">
        <v>45930</v>
      </c>
      <c r="C574">
        <v>2</v>
      </c>
      <c r="D574" s="16" t="s">
        <v>638</v>
      </c>
      <c r="E574" t="s">
        <v>88</v>
      </c>
      <c r="F574" s="6">
        <v>23304</v>
      </c>
      <c r="G574" s="6">
        <v>72</v>
      </c>
      <c r="H574" s="6">
        <v>8</v>
      </c>
      <c r="I574" s="2">
        <v>249330473</v>
      </c>
      <c r="J574" s="2">
        <v>59291441</v>
      </c>
      <c r="K574" s="2">
        <v>335813203</v>
      </c>
      <c r="L574" s="2">
        <v>295549</v>
      </c>
      <c r="M574" s="2">
        <v>295635945</v>
      </c>
      <c r="N574" s="2">
        <v>287400106</v>
      </c>
      <c r="O574" s="2">
        <v>8235839</v>
      </c>
      <c r="P574" s="2">
        <v>35916439</v>
      </c>
      <c r="Q574" s="5">
        <v>0.107</v>
      </c>
      <c r="R574" t="s">
        <v>42</v>
      </c>
      <c r="S574" s="3">
        <v>0.117346587273203</v>
      </c>
      <c r="T574" s="3">
        <v>3.3982801246004999</v>
      </c>
      <c r="U574" s="3">
        <v>0.96546853413494804</v>
      </c>
      <c r="V574" s="3">
        <v>1.3403608310645601</v>
      </c>
      <c r="W574" s="3">
        <v>1.0494385096682499</v>
      </c>
      <c r="X574" s="3">
        <v>1.1695120796566201</v>
      </c>
      <c r="Y574" s="3">
        <v>9.3047309060901107</v>
      </c>
      <c r="Z574" s="3">
        <v>1.4908020252230501</v>
      </c>
      <c r="AA574" s="3">
        <v>164.58969665673101</v>
      </c>
      <c r="AB574" s="3">
        <v>165.08162460092399</v>
      </c>
      <c r="AC574" s="3">
        <v>10.5986065116088</v>
      </c>
      <c r="AD574" s="3">
        <v>-5.2890377022064996</v>
      </c>
      <c r="AE574" s="3">
        <v>2.45250601418432</v>
      </c>
      <c r="AF574" s="3">
        <v>0</v>
      </c>
      <c r="AG574" s="3">
        <v>0</v>
      </c>
      <c r="AH574" s="2">
        <v>100882722</v>
      </c>
      <c r="AI574" s="3">
        <v>2.64277034814058</v>
      </c>
      <c r="AJ574" s="3">
        <v>2.64277034814058</v>
      </c>
      <c r="AL574">
        <f t="shared" si="8"/>
        <v>1</v>
      </c>
    </row>
    <row r="575" spans="1:38" ht="14.45" customHeight="1" x14ac:dyDescent="0.25">
      <c r="A575">
        <v>6636</v>
      </c>
      <c r="B575" s="1">
        <v>45930</v>
      </c>
      <c r="C575">
        <v>1</v>
      </c>
      <c r="D575" s="16" t="s">
        <v>639</v>
      </c>
      <c r="E575" t="s">
        <v>88</v>
      </c>
      <c r="F575" s="6">
        <v>1687</v>
      </c>
      <c r="G575" s="6">
        <v>7</v>
      </c>
      <c r="H575" s="6">
        <v>0</v>
      </c>
      <c r="I575" s="2">
        <v>9528135</v>
      </c>
      <c r="J575" s="2">
        <v>0</v>
      </c>
      <c r="K575" s="2">
        <v>28225752</v>
      </c>
      <c r="L575" s="2">
        <v>163341</v>
      </c>
      <c r="M575" s="2">
        <v>24085227</v>
      </c>
      <c r="N575" s="2">
        <v>24080625</v>
      </c>
      <c r="O575" s="2">
        <v>4602</v>
      </c>
      <c r="P575" s="2">
        <v>4051595</v>
      </c>
      <c r="Q575" s="5">
        <v>0.14349999999999999</v>
      </c>
      <c r="R575" t="s">
        <v>42</v>
      </c>
      <c r="S575" s="3">
        <v>0.77159325994219696</v>
      </c>
      <c r="T575" s="3">
        <v>2.96277904895737</v>
      </c>
      <c r="U575" s="3">
        <v>0.80797925696512096</v>
      </c>
      <c r="V575" s="3">
        <v>0.70042038657092898</v>
      </c>
      <c r="W575" s="3">
        <v>0.247886915959944</v>
      </c>
      <c r="X575" s="3">
        <v>0.70150139560365199</v>
      </c>
      <c r="Y575" s="3">
        <v>1.64717845687933</v>
      </c>
      <c r="Z575" s="3">
        <v>-0.13831589781308301</v>
      </c>
      <c r="AA575" s="3">
        <v>0</v>
      </c>
      <c r="AB575" s="3">
        <v>0</v>
      </c>
      <c r="AC575" s="3">
        <v>18.833581475526302</v>
      </c>
      <c r="AD575" s="3">
        <v>-0.77117777072979898</v>
      </c>
      <c r="AE575" s="3">
        <v>1.6304260024675301E-2</v>
      </c>
      <c r="AF575" s="3">
        <v>0</v>
      </c>
      <c r="AG575" s="3">
        <v>1.23055241207475</v>
      </c>
      <c r="AH575" s="2">
        <v>2000000</v>
      </c>
      <c r="AI575" s="3">
        <v>0</v>
      </c>
      <c r="AJ575" s="3">
        <v>0</v>
      </c>
      <c r="AL575">
        <f t="shared" si="8"/>
        <v>1</v>
      </c>
    </row>
    <row r="576" spans="1:38" ht="14.45" customHeight="1" x14ac:dyDescent="0.25">
      <c r="A576">
        <v>7345</v>
      </c>
      <c r="B576" s="1">
        <v>45930</v>
      </c>
      <c r="C576">
        <v>1</v>
      </c>
      <c r="D576" s="16" t="s">
        <v>640</v>
      </c>
      <c r="E576" t="s">
        <v>641</v>
      </c>
      <c r="F576" s="6">
        <v>64492</v>
      </c>
      <c r="G576" s="6">
        <v>163</v>
      </c>
      <c r="H576" s="6">
        <v>2</v>
      </c>
      <c r="I576" s="2">
        <v>617057530</v>
      </c>
      <c r="J576" s="2">
        <v>15681270</v>
      </c>
      <c r="K576" s="2">
        <v>750559993</v>
      </c>
      <c r="L576" s="2">
        <v>7520014</v>
      </c>
      <c r="M576" s="2">
        <v>665564218</v>
      </c>
      <c r="N576" s="2">
        <v>601981791</v>
      </c>
      <c r="O576" s="2">
        <v>63582427</v>
      </c>
      <c r="P576" s="2">
        <v>81230371</v>
      </c>
      <c r="Q576" s="5">
        <v>0.1075</v>
      </c>
      <c r="R576" t="s">
        <v>42</v>
      </c>
      <c r="S576" s="3">
        <v>1.3358939227837801</v>
      </c>
      <c r="T576" s="3">
        <v>5.58267378900916</v>
      </c>
      <c r="U576" s="3">
        <v>0.39435434770300098</v>
      </c>
      <c r="V576" s="3">
        <v>1.9782147379353801</v>
      </c>
      <c r="W576" s="3">
        <v>0.53456992899835398</v>
      </c>
      <c r="X576" s="3">
        <v>5.2690604067338702</v>
      </c>
      <c r="Y576" s="3">
        <v>15.0272894851114</v>
      </c>
      <c r="Z576" s="3">
        <v>9.6318567842069793</v>
      </c>
      <c r="AA576" s="3">
        <v>16.429430071173702</v>
      </c>
      <c r="AB576" s="3">
        <v>19.3046883905036</v>
      </c>
      <c r="AC576" s="3">
        <v>17.334295621056398</v>
      </c>
      <c r="AD576" s="3">
        <v>-8.1742824983527403E-4</v>
      </c>
      <c r="AE576" s="3">
        <v>8.4713317513580808</v>
      </c>
      <c r="AF576" s="3">
        <v>0</v>
      </c>
      <c r="AG576" s="3">
        <v>0.15387101949835999</v>
      </c>
      <c r="AH576" s="2">
        <v>317832378</v>
      </c>
      <c r="AI576" s="3">
        <v>1.88538225437872</v>
      </c>
      <c r="AJ576" s="3">
        <v>0.86002438669152403</v>
      </c>
      <c r="AL576">
        <f t="shared" si="8"/>
        <v>1</v>
      </c>
    </row>
    <row r="577" spans="1:38" ht="14.45" customHeight="1" x14ac:dyDescent="0.25">
      <c r="A577">
        <v>24404</v>
      </c>
      <c r="B577" s="1">
        <v>45930</v>
      </c>
      <c r="C577">
        <v>1</v>
      </c>
      <c r="D577" s="16" t="s">
        <v>642</v>
      </c>
      <c r="E577" t="s">
        <v>57</v>
      </c>
      <c r="F577" s="6">
        <v>7137</v>
      </c>
      <c r="G577" s="6">
        <v>24</v>
      </c>
      <c r="H577" s="6">
        <v>0</v>
      </c>
      <c r="I577" s="2">
        <v>86294568</v>
      </c>
      <c r="J577" s="2">
        <v>28699113</v>
      </c>
      <c r="K577" s="2">
        <v>124967832</v>
      </c>
      <c r="L577" s="2">
        <v>439960</v>
      </c>
      <c r="M577" s="2">
        <v>106900391</v>
      </c>
      <c r="N577" s="2">
        <v>102027997</v>
      </c>
      <c r="O577" s="2">
        <v>4872394</v>
      </c>
      <c r="P577" s="2">
        <v>20077888</v>
      </c>
      <c r="Q577" s="5">
        <v>0.1605</v>
      </c>
      <c r="R577" t="s">
        <v>42</v>
      </c>
      <c r="S577" s="3">
        <v>0.469411466891202</v>
      </c>
      <c r="T577" s="3">
        <v>4.44776433879934</v>
      </c>
      <c r="U577" s="3">
        <v>0.86498719715200101</v>
      </c>
      <c r="V577" s="3">
        <v>1.7120811126837101</v>
      </c>
      <c r="W577" s="3">
        <v>0.77084226205292505</v>
      </c>
      <c r="X577" s="3">
        <v>0.90061056913802495</v>
      </c>
      <c r="Y577" s="3">
        <v>7.3585080263422098</v>
      </c>
      <c r="Z577" s="3">
        <v>1.99519989353462</v>
      </c>
      <c r="AA577" s="3">
        <v>137.29687604592701</v>
      </c>
      <c r="AB577" s="3">
        <v>142.938903733301</v>
      </c>
      <c r="AC577" s="3">
        <v>12.0360221980965</v>
      </c>
      <c r="AD577" s="3">
        <v>-9.6978825661344494</v>
      </c>
      <c r="AE577" s="3">
        <v>3.89891856329875</v>
      </c>
      <c r="AF577" s="3">
        <v>0</v>
      </c>
      <c r="AG577" s="3">
        <v>0</v>
      </c>
      <c r="AH577" s="2">
        <v>35000000</v>
      </c>
      <c r="AI577" s="3">
        <v>4.2836975681904397</v>
      </c>
      <c r="AJ577" s="3">
        <v>0.82628710748859602</v>
      </c>
      <c r="AL577">
        <f t="shared" si="8"/>
        <v>1</v>
      </c>
    </row>
    <row r="578" spans="1:38" ht="14.45" customHeight="1" x14ac:dyDescent="0.25">
      <c r="A578">
        <v>19788</v>
      </c>
      <c r="B578" s="1">
        <v>45930</v>
      </c>
      <c r="C578">
        <v>1</v>
      </c>
      <c r="D578" s="16" t="s">
        <v>643</v>
      </c>
      <c r="E578" t="s">
        <v>132</v>
      </c>
      <c r="F578" s="6">
        <v>7393</v>
      </c>
      <c r="G578" s="6">
        <v>16</v>
      </c>
      <c r="H578" s="6">
        <v>0</v>
      </c>
      <c r="I578" s="2">
        <v>57608746</v>
      </c>
      <c r="J578" s="2">
        <v>0</v>
      </c>
      <c r="K578" s="2">
        <v>81878397</v>
      </c>
      <c r="L578" s="2">
        <v>633225</v>
      </c>
      <c r="M578" s="2">
        <v>72156808</v>
      </c>
      <c r="N578" s="2">
        <v>63517284</v>
      </c>
      <c r="O578" s="2">
        <v>8639524</v>
      </c>
      <c r="P578" s="2">
        <v>8712720</v>
      </c>
      <c r="Q578" s="5">
        <v>0.10630000000000001</v>
      </c>
      <c r="R578" t="s">
        <v>42</v>
      </c>
      <c r="S578" s="3">
        <v>1.03116332382521</v>
      </c>
      <c r="T578" s="3">
        <v>4.1047082704041404</v>
      </c>
      <c r="U578" s="3">
        <v>0.74366414195216402</v>
      </c>
      <c r="V578" s="3">
        <v>2.8143712761947599</v>
      </c>
      <c r="W578" s="3">
        <v>0.69510278873280795</v>
      </c>
      <c r="X578" s="3">
        <v>0.98420125305279205</v>
      </c>
      <c r="Y578" s="3">
        <v>18.6087008419873</v>
      </c>
      <c r="Z578" s="3">
        <v>1.78316300764859</v>
      </c>
      <c r="AA578" s="3">
        <v>0</v>
      </c>
      <c r="AB578" s="3">
        <v>0</v>
      </c>
      <c r="AC578" s="3">
        <v>18.687470151620101</v>
      </c>
      <c r="AD578" s="3">
        <v>5.9591034717057401E-2</v>
      </c>
      <c r="AE578" s="3">
        <v>10.5516525928078</v>
      </c>
      <c r="AF578" s="3">
        <v>0</v>
      </c>
      <c r="AG578" s="3">
        <v>0</v>
      </c>
      <c r="AH578" s="2">
        <v>10271590</v>
      </c>
      <c r="AI578" s="3">
        <v>0.468613705019787</v>
      </c>
      <c r="AJ578" s="3">
        <v>0.468613705019787</v>
      </c>
      <c r="AL578">
        <f t="shared" si="8"/>
        <v>1</v>
      </c>
    </row>
    <row r="579" spans="1:38" ht="14.45" customHeight="1" x14ac:dyDescent="0.25">
      <c r="A579">
        <v>24801</v>
      </c>
      <c r="B579" s="1">
        <v>45930</v>
      </c>
      <c r="C579">
        <v>1</v>
      </c>
      <c r="D579" s="16" t="s">
        <v>644</v>
      </c>
      <c r="E579" t="s">
        <v>132</v>
      </c>
      <c r="F579" s="6">
        <v>9466</v>
      </c>
      <c r="G579" s="6">
        <v>16</v>
      </c>
      <c r="H579" s="6">
        <v>0</v>
      </c>
      <c r="I579" s="2">
        <v>32008953</v>
      </c>
      <c r="J579" s="2">
        <v>2509252</v>
      </c>
      <c r="K579" s="2">
        <v>48131745</v>
      </c>
      <c r="L579" s="2">
        <v>-78509</v>
      </c>
      <c r="M579" s="2">
        <v>41256836</v>
      </c>
      <c r="N579" s="2">
        <v>39877474</v>
      </c>
      <c r="O579" s="2">
        <v>1379362</v>
      </c>
      <c r="P579" s="2">
        <v>6488828</v>
      </c>
      <c r="Q579" s="5">
        <v>0.1343</v>
      </c>
      <c r="R579" t="s">
        <v>42</v>
      </c>
      <c r="S579" s="3">
        <v>-0.217483630952226</v>
      </c>
      <c r="T579" s="3">
        <v>3.2773962381791901</v>
      </c>
      <c r="U579" s="3">
        <v>0.97087521622803696</v>
      </c>
      <c r="V579" s="3">
        <v>2.3445940265525098</v>
      </c>
      <c r="W579" s="3">
        <v>1.36873580338601</v>
      </c>
      <c r="X579" s="3">
        <v>1.48357242425268</v>
      </c>
      <c r="Y579" s="3">
        <v>11.5657249660493</v>
      </c>
      <c r="Z579" s="3">
        <v>2.4364338213310601</v>
      </c>
      <c r="AA579" s="3">
        <v>38.670342317595697</v>
      </c>
      <c r="AB579" s="3">
        <v>38.670342317595697</v>
      </c>
      <c r="AC579" s="3">
        <v>29.206262935200002</v>
      </c>
      <c r="AD579" s="3">
        <v>0</v>
      </c>
      <c r="AE579" s="3">
        <v>2.8658050939146298</v>
      </c>
      <c r="AF579" s="3">
        <v>0</v>
      </c>
      <c r="AG579" s="3">
        <v>0</v>
      </c>
      <c r="AH579" s="2">
        <v>7043089</v>
      </c>
      <c r="AI579" s="3">
        <v>0</v>
      </c>
      <c r="AJ579" s="3">
        <v>0</v>
      </c>
      <c r="AL579">
        <f t="shared" si="8"/>
        <v>0</v>
      </c>
    </row>
    <row r="580" spans="1:38" ht="14.45" customHeight="1" x14ac:dyDescent="0.25">
      <c r="A580">
        <v>13476</v>
      </c>
      <c r="B580" s="1">
        <v>45930</v>
      </c>
      <c r="C580">
        <v>1</v>
      </c>
      <c r="D580" s="16" t="s">
        <v>645</v>
      </c>
      <c r="E580" t="s">
        <v>57</v>
      </c>
      <c r="F580" s="6">
        <v>19619</v>
      </c>
      <c r="G580" s="6">
        <v>58</v>
      </c>
      <c r="H580" s="6">
        <v>5</v>
      </c>
      <c r="I580" s="2">
        <v>154928715</v>
      </c>
      <c r="J580" s="2">
        <v>35687897</v>
      </c>
      <c r="K580" s="2">
        <v>211041048</v>
      </c>
      <c r="L580" s="2">
        <v>1513011</v>
      </c>
      <c r="M580" s="2">
        <v>182352159</v>
      </c>
      <c r="N580" s="2">
        <v>174439260</v>
      </c>
      <c r="O580" s="2">
        <v>7912899</v>
      </c>
      <c r="P580" s="2">
        <v>25171286</v>
      </c>
      <c r="Q580" s="5">
        <v>0.1192</v>
      </c>
      <c r="R580" t="s">
        <v>42</v>
      </c>
      <c r="S580" s="3">
        <v>0.95590313785780701</v>
      </c>
      <c r="T580" s="3">
        <v>3.65014740323566</v>
      </c>
      <c r="U580" s="3">
        <v>0.87028951844126201</v>
      </c>
      <c r="V580" s="3">
        <v>2.6160282811356201</v>
      </c>
      <c r="W580" s="3">
        <v>1.34808837729016</v>
      </c>
      <c r="X580" s="3">
        <v>1.18708659011339</v>
      </c>
      <c r="Y580" s="3">
        <v>16.101596875106001</v>
      </c>
      <c r="Z580" s="3">
        <v>2.8529690537066701</v>
      </c>
      <c r="AA580" s="3">
        <v>128.19936971039101</v>
      </c>
      <c r="AB580" s="3">
        <v>141.78018953819</v>
      </c>
      <c r="AC580" s="3">
        <v>10.9196207175772</v>
      </c>
      <c r="AD580" s="3">
        <v>0</v>
      </c>
      <c r="AE580" s="3">
        <v>3.749459678574</v>
      </c>
      <c r="AF580" s="3">
        <v>0</v>
      </c>
      <c r="AG580" s="3">
        <v>0.215972278889525</v>
      </c>
      <c r="AH580" s="2">
        <v>57873000</v>
      </c>
      <c r="AI580" s="3">
        <v>0.49659759139838899</v>
      </c>
      <c r="AJ580" s="3">
        <v>0.63249450187010703</v>
      </c>
      <c r="AL580">
        <f t="shared" ref="AL580:AL643" si="9">IF(L580&gt;0,1,0)</f>
        <v>1</v>
      </c>
    </row>
    <row r="581" spans="1:38" ht="14.45" customHeight="1" x14ac:dyDescent="0.25">
      <c r="A581">
        <v>12361</v>
      </c>
      <c r="B581" s="1">
        <v>45930</v>
      </c>
      <c r="C581">
        <v>1</v>
      </c>
      <c r="D581" s="16" t="s">
        <v>646</v>
      </c>
      <c r="E581" t="s">
        <v>57</v>
      </c>
      <c r="F581" s="6">
        <v>40816</v>
      </c>
      <c r="G581" s="6">
        <v>96</v>
      </c>
      <c r="H581" s="6">
        <v>4</v>
      </c>
      <c r="I581" s="2">
        <v>304468300</v>
      </c>
      <c r="J581" s="2">
        <v>30740532</v>
      </c>
      <c r="K581" s="2">
        <v>408623308</v>
      </c>
      <c r="L581" s="2">
        <v>2871949</v>
      </c>
      <c r="M581" s="2">
        <v>366061839</v>
      </c>
      <c r="N581" s="2">
        <v>355717561</v>
      </c>
      <c r="O581" s="2">
        <v>10344278</v>
      </c>
      <c r="P581" s="2">
        <v>39518281</v>
      </c>
      <c r="Q581" s="5">
        <v>9.7000000000000003E-2</v>
      </c>
      <c r="R581" t="s">
        <v>42</v>
      </c>
      <c r="S581" s="3">
        <v>0.93711378141291302</v>
      </c>
      <c r="T581" s="3">
        <v>4.5876479142659798</v>
      </c>
      <c r="U581" s="3">
        <v>0.74198351919688099</v>
      </c>
      <c r="V581" s="3">
        <v>2.0192604615981402</v>
      </c>
      <c r="W581" s="3">
        <v>0.81642029728546495</v>
      </c>
      <c r="X581" s="3">
        <v>1.43933407845743</v>
      </c>
      <c r="Y581" s="3">
        <v>15.557377103523301</v>
      </c>
      <c r="Z581" s="3">
        <v>2.9458720636153202</v>
      </c>
      <c r="AA581" s="3">
        <v>77.160529831750495</v>
      </c>
      <c r="AB581" s="3">
        <v>77.788130511041203</v>
      </c>
      <c r="AC581" s="3">
        <v>9.8223077867109794</v>
      </c>
      <c r="AD581" s="3">
        <v>-1.5616721790100101</v>
      </c>
      <c r="AE581" s="3">
        <v>2.5314948505091199</v>
      </c>
      <c r="AF581" s="3">
        <v>0</v>
      </c>
      <c r="AG581" s="3">
        <v>0</v>
      </c>
      <c r="AH581" s="2">
        <v>149120074</v>
      </c>
      <c r="AI581" s="3">
        <v>6.1005183904633897</v>
      </c>
      <c r="AJ581" s="3">
        <v>1.33351448156361</v>
      </c>
      <c r="AL581">
        <f t="shared" si="9"/>
        <v>1</v>
      </c>
    </row>
    <row r="582" spans="1:38" ht="14.45" customHeight="1" x14ac:dyDescent="0.25">
      <c r="A582">
        <v>23494</v>
      </c>
      <c r="B582" s="1">
        <v>45930</v>
      </c>
      <c r="C582">
        <v>1</v>
      </c>
      <c r="D582" s="16" t="s">
        <v>647</v>
      </c>
      <c r="E582" t="s">
        <v>132</v>
      </c>
      <c r="F582" s="6">
        <v>32455</v>
      </c>
      <c r="G582" s="6">
        <v>89</v>
      </c>
      <c r="H582" s="6">
        <v>0</v>
      </c>
      <c r="I582" s="2">
        <v>309407257</v>
      </c>
      <c r="J582" s="2">
        <v>26387442</v>
      </c>
      <c r="K582" s="2">
        <v>506558109</v>
      </c>
      <c r="L582" s="2">
        <v>1603217</v>
      </c>
      <c r="M582" s="2">
        <v>417690904</v>
      </c>
      <c r="N582" s="2">
        <v>386107844</v>
      </c>
      <c r="O582" s="2">
        <v>31583060</v>
      </c>
      <c r="P582" s="2">
        <v>75268772</v>
      </c>
      <c r="Q582" s="5">
        <v>0.1484</v>
      </c>
      <c r="R582" t="s">
        <v>42</v>
      </c>
      <c r="S582" s="3">
        <v>0.42198962541268198</v>
      </c>
      <c r="T582" s="3">
        <v>3.2412855257770001</v>
      </c>
      <c r="U582" s="3">
        <v>0.79180098349987305</v>
      </c>
      <c r="V582" s="3">
        <v>1.59588499890938</v>
      </c>
      <c r="W582" s="3">
        <v>1.01536952638444</v>
      </c>
      <c r="X582" s="3">
        <v>1.81040065262593</v>
      </c>
      <c r="Y582" s="3">
        <v>6.5602026827274402</v>
      </c>
      <c r="Z582" s="3">
        <v>2.3689053941254699</v>
      </c>
      <c r="AA582" s="3">
        <v>33.7674739797801</v>
      </c>
      <c r="AB582" s="3">
        <v>35.057622568892199</v>
      </c>
      <c r="AC582" s="3">
        <v>9.5984223993539892</v>
      </c>
      <c r="AD582" s="3">
        <v>-36.983442482627503</v>
      </c>
      <c r="AE582" s="3">
        <v>6.2348345508372898</v>
      </c>
      <c r="AF582" s="3">
        <v>7.5016072835189798</v>
      </c>
      <c r="AG582" s="3">
        <v>0</v>
      </c>
      <c r="AH582" s="2">
        <v>50102418</v>
      </c>
      <c r="AI582" s="3">
        <v>0</v>
      </c>
      <c r="AJ582" s="3">
        <v>0</v>
      </c>
      <c r="AL582">
        <f t="shared" si="9"/>
        <v>1</v>
      </c>
    </row>
    <row r="583" spans="1:38" ht="14.45" customHeight="1" x14ac:dyDescent="0.25">
      <c r="A583">
        <v>24676</v>
      </c>
      <c r="B583" s="1">
        <v>45930</v>
      </c>
      <c r="C583">
        <v>1</v>
      </c>
      <c r="D583" s="16" t="s">
        <v>648</v>
      </c>
      <c r="E583" t="s">
        <v>127</v>
      </c>
      <c r="F583" s="6">
        <v>15594</v>
      </c>
      <c r="G583" s="6">
        <v>9</v>
      </c>
      <c r="H583" s="6">
        <v>0</v>
      </c>
      <c r="I583" s="2">
        <v>20704464</v>
      </c>
      <c r="J583" s="2">
        <v>0</v>
      </c>
      <c r="K583" s="2">
        <v>43322371</v>
      </c>
      <c r="L583" s="2">
        <v>590450</v>
      </c>
      <c r="M583" s="2">
        <v>37136185</v>
      </c>
      <c r="N583" s="2">
        <v>36508391</v>
      </c>
      <c r="O583" s="2">
        <v>627794</v>
      </c>
      <c r="P583" s="2">
        <v>6605825</v>
      </c>
      <c r="Q583" s="5">
        <v>0.1525</v>
      </c>
      <c r="R583" t="s">
        <v>42</v>
      </c>
      <c r="S583" s="3">
        <v>1.8172289477569601</v>
      </c>
      <c r="T583" s="3">
        <v>4.7860907705166902</v>
      </c>
      <c r="U583" s="3">
        <v>0.76811586808038601</v>
      </c>
      <c r="V583" s="3">
        <v>0.58352150531402303</v>
      </c>
      <c r="W583" s="3">
        <v>0.58352150531402303</v>
      </c>
      <c r="X583" s="3">
        <v>1.73325423927903</v>
      </c>
      <c r="Y583" s="3">
        <v>1.8289161459772201</v>
      </c>
      <c r="Z583" s="3">
        <v>-0.42486744653392999</v>
      </c>
      <c r="AA583" s="3">
        <v>0</v>
      </c>
      <c r="AB583" s="3">
        <v>0</v>
      </c>
      <c r="AC583" s="3">
        <v>51.057674105602402</v>
      </c>
      <c r="AD583" s="3">
        <v>0</v>
      </c>
      <c r="AE583" s="3">
        <v>1.4491219790348</v>
      </c>
      <c r="AF583" s="3">
        <v>0</v>
      </c>
      <c r="AG583" s="3">
        <v>0</v>
      </c>
      <c r="AH583" s="2">
        <v>6000000</v>
      </c>
      <c r="AI583" s="3">
        <v>0.18922693229081899</v>
      </c>
      <c r="AJ583" s="3">
        <v>0.18922693229081899</v>
      </c>
      <c r="AL583">
        <f t="shared" si="9"/>
        <v>1</v>
      </c>
    </row>
    <row r="584" spans="1:38" ht="14.45" customHeight="1" x14ac:dyDescent="0.25">
      <c r="A584">
        <v>9164</v>
      </c>
      <c r="B584" s="1">
        <v>45930</v>
      </c>
      <c r="C584">
        <v>1</v>
      </c>
      <c r="D584" s="16" t="s">
        <v>649</v>
      </c>
      <c r="E584" t="s">
        <v>80</v>
      </c>
      <c r="F584" s="6">
        <v>34797</v>
      </c>
      <c r="G584" s="6">
        <v>115</v>
      </c>
      <c r="H584" s="6">
        <v>5</v>
      </c>
      <c r="I584" s="2">
        <v>579103999</v>
      </c>
      <c r="J584" s="2">
        <v>62898189</v>
      </c>
      <c r="K584" s="2">
        <v>743143082</v>
      </c>
      <c r="L584" s="2">
        <v>2058244</v>
      </c>
      <c r="M584" s="2">
        <v>559767790</v>
      </c>
      <c r="N584" s="2">
        <v>520789013</v>
      </c>
      <c r="O584" s="2">
        <v>38978777</v>
      </c>
      <c r="P584" s="2">
        <v>67957916</v>
      </c>
      <c r="Q584" s="5">
        <v>9.1300000000000006E-2</v>
      </c>
      <c r="R584" t="s">
        <v>42</v>
      </c>
      <c r="S584" s="3">
        <v>0.36928626529733799</v>
      </c>
      <c r="T584" s="3">
        <v>2.8820728944541698</v>
      </c>
      <c r="U584" s="3">
        <v>0.76196647934289297</v>
      </c>
      <c r="V584" s="3">
        <v>4.7556708376313601</v>
      </c>
      <c r="W584" s="3">
        <v>3.7421801675384399</v>
      </c>
      <c r="X584" s="3">
        <v>1.669668145393</v>
      </c>
      <c r="Y584" s="3">
        <v>40.5254922767202</v>
      </c>
      <c r="Z584" s="3">
        <v>9.6257954702436699</v>
      </c>
      <c r="AA584" s="3">
        <v>65.494892456678599</v>
      </c>
      <c r="AB584" s="3">
        <v>92.554617183964297</v>
      </c>
      <c r="AC584" s="3">
        <v>13.9720358723598</v>
      </c>
      <c r="AD584" s="3">
        <v>0.75374000580005995</v>
      </c>
      <c r="AE584" s="3">
        <v>5.2451241146048897</v>
      </c>
      <c r="AF584" s="3">
        <v>17.260567595514502</v>
      </c>
      <c r="AG584" s="3">
        <v>0</v>
      </c>
      <c r="AH584" s="2">
        <v>83139429</v>
      </c>
      <c r="AI584" s="3">
        <v>1.93432653232038</v>
      </c>
      <c r="AJ584" s="3">
        <v>0.78212227696917602</v>
      </c>
      <c r="AL584">
        <f t="shared" si="9"/>
        <v>1</v>
      </c>
    </row>
    <row r="585" spans="1:38" ht="14.45" customHeight="1" x14ac:dyDescent="0.25">
      <c r="A585">
        <v>7748</v>
      </c>
      <c r="B585" s="1">
        <v>45930</v>
      </c>
      <c r="C585">
        <v>1</v>
      </c>
      <c r="D585" s="16" t="s">
        <v>650</v>
      </c>
      <c r="E585" t="s">
        <v>190</v>
      </c>
      <c r="F585" s="6">
        <v>10906</v>
      </c>
      <c r="G585" s="6">
        <v>47</v>
      </c>
      <c r="H585" s="6">
        <v>1</v>
      </c>
      <c r="I585" s="2">
        <v>162588506</v>
      </c>
      <c r="J585" s="2">
        <v>11851794</v>
      </c>
      <c r="K585" s="2">
        <v>343839954</v>
      </c>
      <c r="L585" s="2">
        <v>1422284</v>
      </c>
      <c r="M585" s="2">
        <v>308350045</v>
      </c>
      <c r="N585" s="2">
        <v>279959514</v>
      </c>
      <c r="O585" s="2">
        <v>28390531</v>
      </c>
      <c r="P585" s="2">
        <v>47699548</v>
      </c>
      <c r="Q585" s="5">
        <v>0.13869999999999999</v>
      </c>
      <c r="R585" t="s">
        <v>42</v>
      </c>
      <c r="S585" s="3">
        <v>0.55152946730171604</v>
      </c>
      <c r="T585" s="3">
        <v>1.8744891603454199</v>
      </c>
      <c r="U585" s="3">
        <v>0.99659933755665997</v>
      </c>
      <c r="V585" s="3">
        <v>1.7526644841671699</v>
      </c>
      <c r="W585" s="3">
        <v>0.95780940382095603</v>
      </c>
      <c r="X585" s="3">
        <v>0.79447128937884504</v>
      </c>
      <c r="Y585" s="3">
        <v>5.9741257925546796</v>
      </c>
      <c r="Z585" s="3">
        <v>1.4353637061718101</v>
      </c>
      <c r="AA585" s="3">
        <v>24.8467637471114</v>
      </c>
      <c r="AB585" s="3">
        <v>24.8467637471114</v>
      </c>
      <c r="AC585" s="3">
        <v>7.4295560195427397</v>
      </c>
      <c r="AD585" s="3">
        <v>-28.588935475866599</v>
      </c>
      <c r="AE585" s="3">
        <v>8.2569028612655107</v>
      </c>
      <c r="AF585" s="3">
        <v>0</v>
      </c>
      <c r="AG585" s="3">
        <v>0</v>
      </c>
      <c r="AH585" s="2">
        <v>33000000</v>
      </c>
      <c r="AI585" s="3">
        <v>4.1929118489760102E-2</v>
      </c>
      <c r="AJ585" s="3">
        <v>0.93506336789606503</v>
      </c>
      <c r="AL585">
        <f t="shared" si="9"/>
        <v>1</v>
      </c>
    </row>
    <row r="586" spans="1:38" ht="14.45" customHeight="1" x14ac:dyDescent="0.25">
      <c r="A586">
        <v>5652</v>
      </c>
      <c r="B586" s="1">
        <v>45930</v>
      </c>
      <c r="C586">
        <v>1</v>
      </c>
      <c r="D586" s="16" t="s">
        <v>651</v>
      </c>
      <c r="E586" t="s">
        <v>82</v>
      </c>
      <c r="F586" s="6">
        <v>19279</v>
      </c>
      <c r="G586" s="6">
        <v>42</v>
      </c>
      <c r="H586" s="6">
        <v>0</v>
      </c>
      <c r="I586" s="2">
        <v>263571090</v>
      </c>
      <c r="J586" s="2">
        <v>13103438</v>
      </c>
      <c r="K586" s="2">
        <v>446256699</v>
      </c>
      <c r="L586" s="2">
        <v>7896384</v>
      </c>
      <c r="M586" s="2">
        <v>370784609</v>
      </c>
      <c r="N586" s="2">
        <v>344447151</v>
      </c>
      <c r="O586" s="2">
        <v>26337458</v>
      </c>
      <c r="P586" s="2">
        <v>74405265</v>
      </c>
      <c r="Q586" s="5">
        <v>0.16669999999999999</v>
      </c>
      <c r="R586" t="s">
        <v>42</v>
      </c>
      <c r="S586" s="3">
        <v>2.35929500298661</v>
      </c>
      <c r="T586" s="3">
        <v>3.6413439551152398</v>
      </c>
      <c r="U586" s="3">
        <v>0.48337306405268499</v>
      </c>
      <c r="V586" s="3">
        <v>0.252257559810524</v>
      </c>
      <c r="W586" s="3">
        <v>0.12591896933764599</v>
      </c>
      <c r="X586" s="3">
        <v>8.2260918676627201E-2</v>
      </c>
      <c r="Y586" s="3">
        <v>0.89358998990192395</v>
      </c>
      <c r="Z586" s="3">
        <v>0.13089396294738001</v>
      </c>
      <c r="AA586" s="3">
        <v>12.3073656145167</v>
      </c>
      <c r="AB586" s="3">
        <v>17.6109015941278</v>
      </c>
      <c r="AC586" s="3">
        <v>13.478451334127801</v>
      </c>
      <c r="AD586" s="3">
        <v>-2.9327749857486598</v>
      </c>
      <c r="AE586" s="3">
        <v>5.9018627751737096</v>
      </c>
      <c r="AF586" s="3">
        <v>0</v>
      </c>
      <c r="AG586" s="3">
        <v>0</v>
      </c>
      <c r="AH586" s="2">
        <v>13000000</v>
      </c>
      <c r="AI586" s="3">
        <v>0</v>
      </c>
      <c r="AJ586" s="3">
        <v>0</v>
      </c>
      <c r="AL586">
        <f t="shared" si="9"/>
        <v>1</v>
      </c>
    </row>
    <row r="587" spans="1:38" ht="14.45" customHeight="1" x14ac:dyDescent="0.25">
      <c r="A587">
        <v>9327</v>
      </c>
      <c r="B587" s="1">
        <v>45930</v>
      </c>
      <c r="C587">
        <v>1</v>
      </c>
      <c r="D587" s="16" t="s">
        <v>652</v>
      </c>
      <c r="E587" t="s">
        <v>122</v>
      </c>
      <c r="F587" s="6">
        <v>9060</v>
      </c>
      <c r="G587" s="6">
        <v>22</v>
      </c>
      <c r="H587" s="6">
        <v>1</v>
      </c>
      <c r="I587" s="2">
        <v>72158201</v>
      </c>
      <c r="J587" s="2">
        <v>7395364</v>
      </c>
      <c r="K587" s="2">
        <v>119247502</v>
      </c>
      <c r="L587" s="2">
        <v>598070</v>
      </c>
      <c r="M587" s="2">
        <v>107465954</v>
      </c>
      <c r="N587" s="2">
        <v>105035402</v>
      </c>
      <c r="O587" s="2">
        <v>2430552</v>
      </c>
      <c r="P587" s="2">
        <v>10995149</v>
      </c>
      <c r="Q587" s="5">
        <v>9.2200000000000004E-2</v>
      </c>
      <c r="R587" t="s">
        <v>42</v>
      </c>
      <c r="S587" s="3">
        <v>0.66871561524757706</v>
      </c>
      <c r="T587" s="3">
        <v>3.3785372991153602</v>
      </c>
      <c r="U587" s="3">
        <v>0.85637398858636204</v>
      </c>
      <c r="V587" s="3">
        <v>1.5123880375011001</v>
      </c>
      <c r="W587" s="3">
        <v>1.19461819731343</v>
      </c>
      <c r="X587" s="3">
        <v>0.60451617966473403</v>
      </c>
      <c r="Y587" s="3">
        <v>9.9253952811371597</v>
      </c>
      <c r="Z587" s="3">
        <v>0.81318588770375</v>
      </c>
      <c r="AA587" s="3">
        <v>64.847825163624407</v>
      </c>
      <c r="AB587" s="3">
        <v>67.260243585603106</v>
      </c>
      <c r="AC587" s="3">
        <v>16.402452606512501</v>
      </c>
      <c r="AD587" s="3">
        <v>0</v>
      </c>
      <c r="AE587" s="3">
        <v>2.0382414383824998</v>
      </c>
      <c r="AF587" s="3">
        <v>0</v>
      </c>
      <c r="AG587" s="3">
        <v>-5.8680423521318401E-2</v>
      </c>
      <c r="AH587" s="2">
        <v>8465980</v>
      </c>
      <c r="AI587" s="3">
        <v>2.72847598518219</v>
      </c>
      <c r="AJ587" s="3">
        <v>16.041938131079402</v>
      </c>
      <c r="AL587">
        <f t="shared" si="9"/>
        <v>1</v>
      </c>
    </row>
    <row r="588" spans="1:38" ht="14.45" customHeight="1" x14ac:dyDescent="0.25">
      <c r="A588">
        <v>61908</v>
      </c>
      <c r="B588" s="1">
        <v>45930</v>
      </c>
      <c r="C588">
        <v>2</v>
      </c>
      <c r="D588" s="16" t="s">
        <v>653</v>
      </c>
      <c r="E588" t="s">
        <v>84</v>
      </c>
      <c r="F588" s="6">
        <v>27820</v>
      </c>
      <c r="G588" s="6">
        <v>85</v>
      </c>
      <c r="H588" s="6">
        <v>2</v>
      </c>
      <c r="I588" s="2">
        <v>296611857</v>
      </c>
      <c r="J588" s="2">
        <v>91015913</v>
      </c>
      <c r="K588" s="2">
        <v>386511789</v>
      </c>
      <c r="L588" s="2">
        <v>1718252</v>
      </c>
      <c r="M588" s="2">
        <v>323379278</v>
      </c>
      <c r="N588" s="2">
        <v>308099798</v>
      </c>
      <c r="O588" s="2">
        <v>15279480</v>
      </c>
      <c r="P588" s="2">
        <v>42281667</v>
      </c>
      <c r="Q588" s="5">
        <v>0.10929999999999999</v>
      </c>
      <c r="R588" t="s">
        <v>42</v>
      </c>
      <c r="S588" s="3">
        <v>0.59273810834956597</v>
      </c>
      <c r="T588" s="3">
        <v>4.2745259360424503</v>
      </c>
      <c r="U588" s="3">
        <v>0.797938597060324</v>
      </c>
      <c r="V588" s="3">
        <v>2.1652354241523102</v>
      </c>
      <c r="W588" s="3">
        <v>1.08138259624598</v>
      </c>
      <c r="X588" s="3">
        <v>1.76126168820014</v>
      </c>
      <c r="Y588" s="3">
        <v>15.1894318641694</v>
      </c>
      <c r="Z588" s="3">
        <v>3.1506066210681798</v>
      </c>
      <c r="AA588" s="3">
        <v>194.64847258742199</v>
      </c>
      <c r="AB588" s="3">
        <v>215.26093803255199</v>
      </c>
      <c r="AC588" s="3">
        <v>5.0143376092468896</v>
      </c>
      <c r="AD588" s="3">
        <v>-9.1566091753194101</v>
      </c>
      <c r="AE588" s="3">
        <v>3.9531730816107098</v>
      </c>
      <c r="AF588" s="3">
        <v>4.9157620907651003</v>
      </c>
      <c r="AG588" s="3">
        <v>0</v>
      </c>
      <c r="AH588" s="2">
        <v>96000000</v>
      </c>
      <c r="AI588" s="3">
        <v>0.118254561722933</v>
      </c>
      <c r="AJ588" s="3">
        <v>0.11163940154015201</v>
      </c>
      <c r="AL588">
        <f t="shared" si="9"/>
        <v>1</v>
      </c>
    </row>
    <row r="589" spans="1:38" ht="14.45" customHeight="1" x14ac:dyDescent="0.25">
      <c r="A589">
        <v>64868</v>
      </c>
      <c r="B589" s="1">
        <v>45930</v>
      </c>
      <c r="C589">
        <v>2</v>
      </c>
      <c r="D589" s="16" t="s">
        <v>654</v>
      </c>
      <c r="E589" t="s">
        <v>61</v>
      </c>
      <c r="F589" s="6">
        <v>3301</v>
      </c>
      <c r="G589" s="6">
        <v>8</v>
      </c>
      <c r="H589" s="6">
        <v>1</v>
      </c>
      <c r="I589" s="2">
        <v>13094424</v>
      </c>
      <c r="J589" s="2">
        <v>5286380</v>
      </c>
      <c r="K589" s="2">
        <v>28846642</v>
      </c>
      <c r="L589" s="2">
        <v>493894</v>
      </c>
      <c r="M589" s="2">
        <v>22224211</v>
      </c>
      <c r="N589" s="2">
        <v>22060585</v>
      </c>
      <c r="O589" s="2">
        <v>163626</v>
      </c>
      <c r="P589" s="2">
        <v>6313371</v>
      </c>
      <c r="Q589" s="5">
        <v>0.2185</v>
      </c>
      <c r="R589" t="s">
        <v>42</v>
      </c>
      <c r="S589" s="3">
        <v>2.2828491903263202</v>
      </c>
      <c r="T589" s="3">
        <v>4.6829714183023397</v>
      </c>
      <c r="U589" s="3">
        <v>0.65513421820162099</v>
      </c>
      <c r="V589" s="3">
        <v>0.16604777728291101</v>
      </c>
      <c r="W589" s="3">
        <v>7.89725458714335E-2</v>
      </c>
      <c r="X589" s="3">
        <v>2.41993844097304</v>
      </c>
      <c r="Y589" s="3">
        <v>0.344396044522015</v>
      </c>
      <c r="Z589" s="3">
        <v>0.32413745366777902</v>
      </c>
      <c r="AA589" s="3">
        <v>83.733080156385597</v>
      </c>
      <c r="AB589" s="3">
        <v>83.733080156385597</v>
      </c>
      <c r="AC589" s="3">
        <v>22.465717153490498</v>
      </c>
      <c r="AD589" s="3">
        <v>0</v>
      </c>
      <c r="AE589" s="3">
        <v>0.56722720100315305</v>
      </c>
      <c r="AF589" s="3">
        <v>0</v>
      </c>
      <c r="AG589" s="3">
        <v>7.2005906194962999E-2</v>
      </c>
      <c r="AH589" s="2">
        <v>6262212</v>
      </c>
      <c r="AI589" s="3">
        <v>33.261169033152001</v>
      </c>
      <c r="AJ589" s="3">
        <v>7.2236369445103099</v>
      </c>
      <c r="AL589">
        <f t="shared" si="9"/>
        <v>1</v>
      </c>
    </row>
    <row r="590" spans="1:38" ht="14.45" customHeight="1" x14ac:dyDescent="0.25">
      <c r="A590">
        <v>11905</v>
      </c>
      <c r="B590" s="1">
        <v>45930</v>
      </c>
      <c r="C590">
        <v>1</v>
      </c>
      <c r="D590" s="16" t="s">
        <v>655</v>
      </c>
      <c r="E590" t="s">
        <v>82</v>
      </c>
      <c r="F590" s="6">
        <v>4809</v>
      </c>
      <c r="G590" s="6">
        <v>14</v>
      </c>
      <c r="H590" s="6">
        <v>0</v>
      </c>
      <c r="I590" s="2">
        <v>49438219</v>
      </c>
      <c r="J590" s="2">
        <v>0</v>
      </c>
      <c r="K590" s="2">
        <v>75900851</v>
      </c>
      <c r="L590" s="2">
        <v>293843</v>
      </c>
      <c r="M590" s="2">
        <v>62998005</v>
      </c>
      <c r="N590" s="2">
        <v>61882497</v>
      </c>
      <c r="O590" s="2">
        <v>1115508</v>
      </c>
      <c r="P590" s="2">
        <v>11874947</v>
      </c>
      <c r="Q590" s="5">
        <v>0.1565</v>
      </c>
      <c r="R590" t="s">
        <v>42</v>
      </c>
      <c r="S590" s="3">
        <v>0.51618744915872805</v>
      </c>
      <c r="T590" s="3">
        <v>4.1003809035026499</v>
      </c>
      <c r="U590" s="3">
        <v>0.88155974960350203</v>
      </c>
      <c r="V590" s="3">
        <v>1.19137584628605</v>
      </c>
      <c r="W590" s="3">
        <v>0.83865480671947301</v>
      </c>
      <c r="X590" s="3">
        <v>0.80004904707428903</v>
      </c>
      <c r="Y590" s="3">
        <v>4.95998003191088</v>
      </c>
      <c r="Z590" s="3">
        <v>0.35718896261179101</v>
      </c>
      <c r="AA590" s="3">
        <v>0</v>
      </c>
      <c r="AB590" s="3">
        <v>0</v>
      </c>
      <c r="AC590" s="3">
        <v>15.019054265939699</v>
      </c>
      <c r="AD590" s="3">
        <v>0</v>
      </c>
      <c r="AE590" s="3">
        <v>1.4696910315274301</v>
      </c>
      <c r="AF590" s="3">
        <v>0</v>
      </c>
      <c r="AG590" s="3">
        <v>2.58695891442716E-2</v>
      </c>
      <c r="AH590" s="2">
        <v>12758734</v>
      </c>
      <c r="AI590" s="3">
        <v>0</v>
      </c>
      <c r="AJ590" s="3">
        <v>0</v>
      </c>
      <c r="AL590">
        <f t="shared" si="9"/>
        <v>1</v>
      </c>
    </row>
    <row r="591" spans="1:38" ht="14.45" customHeight="1" x14ac:dyDescent="0.25">
      <c r="A591">
        <v>65735</v>
      </c>
      <c r="B591" s="1">
        <v>45930</v>
      </c>
      <c r="C591">
        <v>2</v>
      </c>
      <c r="D591" s="16" t="s">
        <v>656</v>
      </c>
      <c r="E591" t="s">
        <v>67</v>
      </c>
      <c r="F591" s="6">
        <v>13468</v>
      </c>
      <c r="G591" s="6">
        <v>30</v>
      </c>
      <c r="H591" s="6">
        <v>5</v>
      </c>
      <c r="I591" s="2">
        <v>105104453</v>
      </c>
      <c r="J591" s="2">
        <v>497210</v>
      </c>
      <c r="K591" s="2">
        <v>220110125</v>
      </c>
      <c r="L591" s="2">
        <v>1008540</v>
      </c>
      <c r="M591" s="2">
        <v>197332386</v>
      </c>
      <c r="N591" s="2">
        <v>178770554</v>
      </c>
      <c r="O591" s="2">
        <v>18561832</v>
      </c>
      <c r="P591" s="2">
        <v>21517133</v>
      </c>
      <c r="Q591" s="5">
        <v>9.9599999999999994E-2</v>
      </c>
      <c r="R591" t="s">
        <v>42</v>
      </c>
      <c r="S591" s="3">
        <v>0.61093055124111195</v>
      </c>
      <c r="T591" s="3">
        <v>2.5270156624250402</v>
      </c>
      <c r="U591" s="3">
        <v>0.79090287004725801</v>
      </c>
      <c r="V591" s="3">
        <v>0.74512732586125496</v>
      </c>
      <c r="W591" s="3">
        <v>0.30030411746683999</v>
      </c>
      <c r="X591" s="3">
        <v>0.42044745715959297</v>
      </c>
      <c r="Y591" s="3">
        <v>3.6397135250314299</v>
      </c>
      <c r="Z591" s="3">
        <v>0.929584810392723</v>
      </c>
      <c r="AA591" s="3">
        <v>2.081457599393</v>
      </c>
      <c r="AB591" s="3">
        <v>2.31076324155267</v>
      </c>
      <c r="AC591" s="3">
        <v>11.034604609851501</v>
      </c>
      <c r="AD591" s="3">
        <v>-18.868921802918599</v>
      </c>
      <c r="AE591" s="3">
        <v>8.4329750846309306</v>
      </c>
      <c r="AF591" s="3">
        <v>2.2715901869575501</v>
      </c>
      <c r="AG591" s="3">
        <v>0</v>
      </c>
      <c r="AH591" s="2">
        <v>16107128</v>
      </c>
      <c r="AI591" s="3">
        <v>0.92949186120660199</v>
      </c>
      <c r="AJ591" s="3">
        <v>0.92949186120660199</v>
      </c>
      <c r="AL591">
        <f t="shared" si="9"/>
        <v>1</v>
      </c>
    </row>
    <row r="592" spans="1:38" ht="14.45" customHeight="1" x14ac:dyDescent="0.25">
      <c r="A592">
        <v>5510</v>
      </c>
      <c r="B592" s="1">
        <v>45930</v>
      </c>
      <c r="C592">
        <v>1</v>
      </c>
      <c r="D592" s="16" t="s">
        <v>657</v>
      </c>
      <c r="E592" t="s">
        <v>63</v>
      </c>
      <c r="F592" s="6">
        <v>3583</v>
      </c>
      <c r="G592" s="6">
        <v>9</v>
      </c>
      <c r="H592" s="6">
        <v>2</v>
      </c>
      <c r="I592" s="2">
        <v>22573254</v>
      </c>
      <c r="J592" s="2">
        <v>352329</v>
      </c>
      <c r="K592" s="2">
        <v>37232175</v>
      </c>
      <c r="L592" s="2">
        <v>-7619</v>
      </c>
      <c r="M592" s="2">
        <v>33944328</v>
      </c>
      <c r="N592" s="2">
        <v>33164705</v>
      </c>
      <c r="O592" s="2">
        <v>779623</v>
      </c>
      <c r="P592" s="2">
        <v>3077387</v>
      </c>
      <c r="Q592" s="5">
        <v>8.2600000000000007E-2</v>
      </c>
      <c r="R592" t="s">
        <v>42</v>
      </c>
      <c r="S592" s="3">
        <v>-2.7284644710298699E-2</v>
      </c>
      <c r="T592" s="3">
        <v>3.4552695350191098</v>
      </c>
      <c r="U592" s="3">
        <v>0.96892856905279801</v>
      </c>
      <c r="V592" s="3">
        <v>1.40837027749743</v>
      </c>
      <c r="W592" s="3">
        <v>0.92201150972739698</v>
      </c>
      <c r="X592" s="3">
        <v>1.3440507956894501</v>
      </c>
      <c r="Y592" s="3">
        <v>10.330679891739299</v>
      </c>
      <c r="Z592" s="3">
        <v>0.234549635778665</v>
      </c>
      <c r="AA592" s="3">
        <v>11.448966282108801</v>
      </c>
      <c r="AB592" s="3">
        <v>11.448966282108801</v>
      </c>
      <c r="AC592" s="3">
        <v>24.198884432617799</v>
      </c>
      <c r="AD592" s="3">
        <v>0</v>
      </c>
      <c r="AE592" s="3">
        <v>2.0939496551034198</v>
      </c>
      <c r="AF592" s="3">
        <v>0</v>
      </c>
      <c r="AG592" s="3">
        <v>-3.8966174874983199</v>
      </c>
      <c r="AH592" s="2">
        <v>2245000</v>
      </c>
      <c r="AI592" s="3">
        <v>0.64990201102428802</v>
      </c>
      <c r="AJ592" s="3">
        <v>3.7558162168099098</v>
      </c>
      <c r="AL592">
        <f t="shared" si="9"/>
        <v>0</v>
      </c>
    </row>
    <row r="593" spans="1:38" ht="14.45" customHeight="1" x14ac:dyDescent="0.25">
      <c r="A593">
        <v>64762</v>
      </c>
      <c r="B593" s="1">
        <v>45930</v>
      </c>
      <c r="C593">
        <v>2</v>
      </c>
      <c r="D593" s="16" t="s">
        <v>657</v>
      </c>
      <c r="E593" t="s">
        <v>119</v>
      </c>
      <c r="F593" s="6">
        <v>2395</v>
      </c>
      <c r="G593" s="6">
        <v>3</v>
      </c>
      <c r="H593" s="6">
        <v>0</v>
      </c>
      <c r="I593" s="2">
        <v>6763780</v>
      </c>
      <c r="J593" s="2">
        <v>0</v>
      </c>
      <c r="K593" s="2">
        <v>16465099</v>
      </c>
      <c r="L593" s="2">
        <v>52849</v>
      </c>
      <c r="M593" s="2">
        <v>14920479</v>
      </c>
      <c r="N593" s="2">
        <v>14920479</v>
      </c>
      <c r="O593" s="2">
        <v>0</v>
      </c>
      <c r="P593" s="2">
        <v>1497980</v>
      </c>
      <c r="Q593" s="5">
        <v>9.0999999999999998E-2</v>
      </c>
      <c r="R593" t="s">
        <v>42</v>
      </c>
      <c r="S593" s="3">
        <v>0.42796786908680801</v>
      </c>
      <c r="T593" s="3">
        <v>2.8182197183671098</v>
      </c>
      <c r="U593" s="3">
        <v>0.845887107765535</v>
      </c>
      <c r="V593" s="3">
        <v>5.8519052955595798</v>
      </c>
      <c r="W593" s="3">
        <v>5.08616483682201</v>
      </c>
      <c r="X593" s="3">
        <v>1.26937895673721</v>
      </c>
      <c r="Y593" s="3">
        <v>26.422916193807701</v>
      </c>
      <c r="Z593" s="3">
        <v>0</v>
      </c>
      <c r="AA593" s="3">
        <v>0</v>
      </c>
      <c r="AB593" s="3">
        <v>0</v>
      </c>
      <c r="AC593" s="3">
        <v>29.4641046494771</v>
      </c>
      <c r="AD593" s="3">
        <v>0</v>
      </c>
      <c r="AE593" s="3">
        <v>0</v>
      </c>
      <c r="AF593" s="3">
        <v>0</v>
      </c>
      <c r="AG593" s="3">
        <v>0</v>
      </c>
      <c r="AH593" s="2">
        <v>600000</v>
      </c>
      <c r="AI593" s="3">
        <v>0</v>
      </c>
      <c r="AJ593" s="3">
        <v>0</v>
      </c>
      <c r="AL593">
        <f t="shared" si="9"/>
        <v>1</v>
      </c>
    </row>
    <row r="594" spans="1:38" ht="14.45" customHeight="1" x14ac:dyDescent="0.25">
      <c r="A594">
        <v>68469</v>
      </c>
      <c r="B594" s="1">
        <v>45930</v>
      </c>
      <c r="C594">
        <v>2</v>
      </c>
      <c r="D594" s="16" t="s">
        <v>658</v>
      </c>
      <c r="E594" t="s">
        <v>127</v>
      </c>
      <c r="F594" s="6">
        <v>2994</v>
      </c>
      <c r="G594" s="6">
        <v>6</v>
      </c>
      <c r="H594" s="6">
        <v>1</v>
      </c>
      <c r="I594" s="2">
        <v>18727776</v>
      </c>
      <c r="J594" s="2">
        <v>0</v>
      </c>
      <c r="K594" s="2">
        <v>37131615</v>
      </c>
      <c r="L594" s="2">
        <v>147298</v>
      </c>
      <c r="M594" s="2">
        <v>32219591</v>
      </c>
      <c r="N594" s="2">
        <v>28567078</v>
      </c>
      <c r="O594" s="2">
        <v>3652513</v>
      </c>
      <c r="P594" s="2">
        <v>3589125</v>
      </c>
      <c r="Q594" s="5">
        <v>9.6600000000000005E-2</v>
      </c>
      <c r="R594" t="s">
        <v>42</v>
      </c>
      <c r="S594" s="3">
        <v>0.52892214177415497</v>
      </c>
      <c r="T594" s="3">
        <v>3.5739248077413301</v>
      </c>
      <c r="U594" s="3">
        <v>0.80354141482189501</v>
      </c>
      <c r="V594" s="3">
        <v>0.89322939360231601</v>
      </c>
      <c r="W594" s="3">
        <v>0.53773069477123203</v>
      </c>
      <c r="X594" s="3">
        <v>0.98174497601850896</v>
      </c>
      <c r="Y594" s="3">
        <v>4.6608017274405302</v>
      </c>
      <c r="Z594" s="3">
        <v>1.0144533834848299</v>
      </c>
      <c r="AA594" s="3">
        <v>0</v>
      </c>
      <c r="AB594" s="3">
        <v>0</v>
      </c>
      <c r="AC594" s="3">
        <v>40.029139588999797</v>
      </c>
      <c r="AD594" s="3">
        <v>0</v>
      </c>
      <c r="AE594" s="3">
        <v>9.8366661401611495</v>
      </c>
      <c r="AF594" s="3">
        <v>0</v>
      </c>
      <c r="AG594" s="3">
        <v>-0.57420680527983803</v>
      </c>
      <c r="AH594" s="2">
        <v>3000000</v>
      </c>
      <c r="AI594" s="3">
        <v>0.110389022394038</v>
      </c>
      <c r="AJ594" s="3">
        <v>0.110389022394038</v>
      </c>
      <c r="AL594">
        <f t="shared" si="9"/>
        <v>1</v>
      </c>
    </row>
    <row r="595" spans="1:38" ht="14.45" customHeight="1" x14ac:dyDescent="0.25">
      <c r="A595">
        <v>68547</v>
      </c>
      <c r="B595" s="1">
        <v>45930</v>
      </c>
      <c r="C595">
        <v>2</v>
      </c>
      <c r="D595" s="16" t="s">
        <v>659</v>
      </c>
      <c r="E595" t="s">
        <v>63</v>
      </c>
      <c r="F595" s="6">
        <v>97</v>
      </c>
      <c r="G595" s="6">
        <v>0</v>
      </c>
      <c r="H595" s="6">
        <v>0</v>
      </c>
      <c r="I595" s="2">
        <v>31857</v>
      </c>
      <c r="J595" s="2">
        <v>0</v>
      </c>
      <c r="K595" s="2">
        <v>199220</v>
      </c>
      <c r="L595" s="2">
        <v>2580</v>
      </c>
      <c r="M595" s="2">
        <v>162379</v>
      </c>
      <c r="N595" s="2">
        <v>162379</v>
      </c>
      <c r="O595" s="2">
        <v>0</v>
      </c>
      <c r="P595" s="2">
        <v>35197</v>
      </c>
      <c r="Q595" s="5">
        <v>0.1767</v>
      </c>
      <c r="R595" t="s">
        <v>42</v>
      </c>
      <c r="S595" s="3">
        <v>1.72673426362815</v>
      </c>
      <c r="T595" s="3">
        <v>3.3055583442090799</v>
      </c>
      <c r="U595" s="3">
        <v>0.63743676222597001</v>
      </c>
      <c r="V595" s="3">
        <v>5.9672913331449902</v>
      </c>
      <c r="W595" s="3">
        <v>0</v>
      </c>
      <c r="X595" s="3">
        <v>12.085255987695</v>
      </c>
      <c r="Y595" s="3">
        <v>5.4010284967468802</v>
      </c>
      <c r="Z595" s="3">
        <v>0.78131658948205795</v>
      </c>
      <c r="AA595" s="3">
        <v>0</v>
      </c>
      <c r="AB595" s="3">
        <v>0</v>
      </c>
      <c r="AC595" s="3">
        <v>83.538299367533398</v>
      </c>
      <c r="AD595" s="3">
        <v>0</v>
      </c>
      <c r="AE595" s="3">
        <v>0</v>
      </c>
      <c r="AF595" s="3">
        <v>0</v>
      </c>
      <c r="AG595" s="3">
        <v>0</v>
      </c>
      <c r="AH595" s="2">
        <v>20000</v>
      </c>
      <c r="AI595" s="3">
        <v>0</v>
      </c>
      <c r="AJ595" s="3">
        <v>0</v>
      </c>
      <c r="AL595">
        <f t="shared" si="9"/>
        <v>1</v>
      </c>
    </row>
    <row r="596" spans="1:38" ht="14.45" customHeight="1" x14ac:dyDescent="0.25">
      <c r="A596">
        <v>19027</v>
      </c>
      <c r="B596" s="1">
        <v>45930</v>
      </c>
      <c r="C596">
        <v>1</v>
      </c>
      <c r="D596" s="16" t="s">
        <v>660</v>
      </c>
      <c r="E596" t="s">
        <v>43</v>
      </c>
      <c r="F596" s="6">
        <v>1606</v>
      </c>
      <c r="G596" s="6">
        <v>4</v>
      </c>
      <c r="H596" s="6">
        <v>0</v>
      </c>
      <c r="I596" s="2">
        <v>9903058</v>
      </c>
      <c r="J596" s="2">
        <v>0</v>
      </c>
      <c r="K596" s="2">
        <v>17840994</v>
      </c>
      <c r="L596" s="2">
        <v>216775</v>
      </c>
      <c r="M596" s="2">
        <v>15729616</v>
      </c>
      <c r="N596" s="2">
        <v>15729616</v>
      </c>
      <c r="O596" s="2">
        <v>0</v>
      </c>
      <c r="P596" s="2">
        <v>2096570</v>
      </c>
      <c r="Q596" s="5">
        <v>0.1172</v>
      </c>
      <c r="R596" t="s">
        <v>42</v>
      </c>
      <c r="S596" s="3">
        <v>1.6200517377749999</v>
      </c>
      <c r="T596" s="3">
        <v>3.8668622760966498</v>
      </c>
      <c r="U596" s="3">
        <v>0.63018166584655499</v>
      </c>
      <c r="V596" s="3">
        <v>0.93836671460472099</v>
      </c>
      <c r="W596" s="3">
        <v>0.59222110988343202</v>
      </c>
      <c r="X596" s="3">
        <v>0.48865714004704403</v>
      </c>
      <c r="Y596" s="3">
        <v>4.43233471813486</v>
      </c>
      <c r="Z596" s="3">
        <v>1.9968806192972299</v>
      </c>
      <c r="AA596" s="3">
        <v>0</v>
      </c>
      <c r="AB596" s="3">
        <v>0</v>
      </c>
      <c r="AC596" s="3">
        <v>31.700178812906898</v>
      </c>
      <c r="AD596" s="3">
        <v>0</v>
      </c>
      <c r="AE596" s="3">
        <v>0</v>
      </c>
      <c r="AF596" s="3">
        <v>0</v>
      </c>
      <c r="AG596" s="3">
        <v>0.23147331117014899</v>
      </c>
      <c r="AH596" s="2">
        <v>560000</v>
      </c>
      <c r="AI596" s="3">
        <v>0</v>
      </c>
      <c r="AJ596" s="3">
        <v>0</v>
      </c>
      <c r="AL596">
        <f t="shared" si="9"/>
        <v>1</v>
      </c>
    </row>
    <row r="597" spans="1:38" ht="14.45" customHeight="1" x14ac:dyDescent="0.25">
      <c r="A597">
        <v>15848</v>
      </c>
      <c r="B597" s="1">
        <v>45930</v>
      </c>
      <c r="C597">
        <v>1</v>
      </c>
      <c r="D597" s="16" t="s">
        <v>661</v>
      </c>
      <c r="E597" t="s">
        <v>67</v>
      </c>
      <c r="F597" s="6">
        <v>1188</v>
      </c>
      <c r="G597" s="6">
        <v>3</v>
      </c>
      <c r="H597" s="6">
        <v>1</v>
      </c>
      <c r="I597" s="2">
        <v>7610502</v>
      </c>
      <c r="J597" s="2">
        <v>0</v>
      </c>
      <c r="K597" s="2">
        <v>17394144</v>
      </c>
      <c r="L597" s="2">
        <v>45100</v>
      </c>
      <c r="M597" s="2">
        <v>15471667</v>
      </c>
      <c r="N597" s="2">
        <v>14711964</v>
      </c>
      <c r="O597" s="2">
        <v>759703</v>
      </c>
      <c r="P597" s="2">
        <v>1851460</v>
      </c>
      <c r="Q597" s="5">
        <v>0.10630000000000001</v>
      </c>
      <c r="R597" t="s">
        <v>42</v>
      </c>
      <c r="S597" s="3">
        <v>0.34571021910209199</v>
      </c>
      <c r="T597" s="3">
        <v>3.4398243454808699</v>
      </c>
      <c r="U597" s="3">
        <v>0.902976169516857</v>
      </c>
      <c r="V597" s="3">
        <v>1.21285034811107</v>
      </c>
      <c r="W597" s="3">
        <v>0.72842763854473702</v>
      </c>
      <c r="X597" s="3">
        <v>1.4951707522053099</v>
      </c>
      <c r="Y597" s="3">
        <v>4.9854709256478698</v>
      </c>
      <c r="Z597" s="3">
        <v>-0.51526903092694398</v>
      </c>
      <c r="AA597" s="3">
        <v>0</v>
      </c>
      <c r="AB597" s="3">
        <v>0</v>
      </c>
      <c r="AC597" s="3">
        <v>33.507759852971198</v>
      </c>
      <c r="AD597" s="3">
        <v>0</v>
      </c>
      <c r="AE597" s="3">
        <v>4.3675791116826401</v>
      </c>
      <c r="AF597" s="3">
        <v>0</v>
      </c>
      <c r="AG597" s="3">
        <v>-1.19230229116481</v>
      </c>
      <c r="AH597" s="2">
        <v>750000</v>
      </c>
      <c r="AI597" s="3">
        <v>5.4011428818337998E-3</v>
      </c>
      <c r="AJ597" s="3">
        <v>5.4011428818337998E-3</v>
      </c>
      <c r="AL597">
        <f t="shared" si="9"/>
        <v>1</v>
      </c>
    </row>
    <row r="598" spans="1:38" ht="14.45" customHeight="1" x14ac:dyDescent="0.25">
      <c r="A598">
        <v>11374</v>
      </c>
      <c r="B598" s="1">
        <v>45930</v>
      </c>
      <c r="C598">
        <v>1</v>
      </c>
      <c r="D598" s="16" t="s">
        <v>662</v>
      </c>
      <c r="E598" t="s">
        <v>59</v>
      </c>
      <c r="F598" s="6">
        <v>7322</v>
      </c>
      <c r="G598" s="6">
        <v>9</v>
      </c>
      <c r="H598" s="6">
        <v>3</v>
      </c>
      <c r="I598" s="2">
        <v>27784540</v>
      </c>
      <c r="J598" s="2">
        <v>0</v>
      </c>
      <c r="K598" s="2">
        <v>124891581</v>
      </c>
      <c r="L598" s="2">
        <v>956537</v>
      </c>
      <c r="M598" s="2">
        <v>90383245</v>
      </c>
      <c r="N598" s="2">
        <v>84203708</v>
      </c>
      <c r="O598" s="2">
        <v>6179537</v>
      </c>
      <c r="P598" s="2">
        <v>38059625</v>
      </c>
      <c r="Q598" s="5">
        <v>0.30470000000000003</v>
      </c>
      <c r="R598" t="s">
        <v>42</v>
      </c>
      <c r="S598" s="3">
        <v>1.0211918661408099</v>
      </c>
      <c r="T598" s="3">
        <v>2.1047247372102702</v>
      </c>
      <c r="U598" s="3">
        <v>0.54496061535835005</v>
      </c>
      <c r="V598" s="3">
        <v>0.63311107543979495</v>
      </c>
      <c r="W598" s="3">
        <v>0.29137066872440598</v>
      </c>
      <c r="X598" s="3">
        <v>0.56489688150316697</v>
      </c>
      <c r="Y598" s="3">
        <v>0.46218794851499501</v>
      </c>
      <c r="Z598" s="3">
        <v>1.5617600015764699E-2</v>
      </c>
      <c r="AA598" s="3">
        <v>0</v>
      </c>
      <c r="AB598" s="3">
        <v>0</v>
      </c>
      <c r="AC598" s="3">
        <v>22.2208557036363</v>
      </c>
      <c r="AD598" s="3">
        <v>-6.8346679716366099</v>
      </c>
      <c r="AE598" s="3">
        <v>4.9479211893394197</v>
      </c>
      <c r="AF598" s="3">
        <v>0</v>
      </c>
      <c r="AG598" s="3">
        <v>0.212808192408622</v>
      </c>
      <c r="AH598" s="2">
        <v>5000000</v>
      </c>
      <c r="AI598" s="3">
        <v>0</v>
      </c>
      <c r="AJ598" s="3">
        <v>0</v>
      </c>
      <c r="AL598">
        <f t="shared" si="9"/>
        <v>1</v>
      </c>
    </row>
    <row r="599" spans="1:38" ht="14.45" customHeight="1" x14ac:dyDescent="0.25">
      <c r="A599">
        <v>24944</v>
      </c>
      <c r="B599" s="1">
        <v>45930</v>
      </c>
      <c r="C599">
        <v>1</v>
      </c>
      <c r="D599" s="16" t="s">
        <v>663</v>
      </c>
      <c r="E599" t="s">
        <v>170</v>
      </c>
      <c r="F599" s="6">
        <v>1314</v>
      </c>
      <c r="G599" s="6">
        <v>3</v>
      </c>
      <c r="H599" s="6">
        <v>0</v>
      </c>
      <c r="I599" s="2">
        <v>6204090</v>
      </c>
      <c r="J599" s="2">
        <v>0</v>
      </c>
      <c r="K599" s="2">
        <v>14170093</v>
      </c>
      <c r="L599" s="2">
        <v>210432</v>
      </c>
      <c r="M599" s="2">
        <v>11702868</v>
      </c>
      <c r="N599" s="2">
        <v>11634819</v>
      </c>
      <c r="O599" s="2">
        <v>68049</v>
      </c>
      <c r="P599" s="2">
        <v>2435078</v>
      </c>
      <c r="Q599" s="5">
        <v>0.17180000000000001</v>
      </c>
      <c r="R599" t="s">
        <v>42</v>
      </c>
      <c r="S599" s="3">
        <v>1.98005757619234</v>
      </c>
      <c r="T599" s="3">
        <v>4.9027953921450402</v>
      </c>
      <c r="U599" s="3">
        <v>0.59978835904677497</v>
      </c>
      <c r="V599" s="3">
        <v>2.9991989155540901</v>
      </c>
      <c r="W599" s="3">
        <v>1.7765860907885</v>
      </c>
      <c r="X599" s="3">
        <v>2.1059978175687299</v>
      </c>
      <c r="Y599" s="3">
        <v>7.6413568682399502</v>
      </c>
      <c r="Z599" s="3">
        <v>0.87023906421067398</v>
      </c>
      <c r="AA599" s="3">
        <v>0</v>
      </c>
      <c r="AB599" s="3">
        <v>0</v>
      </c>
      <c r="AC599" s="3">
        <v>44.954059228827902</v>
      </c>
      <c r="AD599" s="3">
        <v>0</v>
      </c>
      <c r="AE599" s="3">
        <v>0.480229734554318</v>
      </c>
      <c r="AF599" s="3">
        <v>0</v>
      </c>
      <c r="AG599" s="3">
        <v>0</v>
      </c>
      <c r="AH599" s="2">
        <v>500000</v>
      </c>
      <c r="AI599" s="3">
        <v>0</v>
      </c>
      <c r="AJ599" s="3">
        <v>0</v>
      </c>
      <c r="AL599">
        <f t="shared" si="9"/>
        <v>1</v>
      </c>
    </row>
    <row r="600" spans="1:38" ht="14.45" customHeight="1" x14ac:dyDescent="0.25">
      <c r="A600">
        <v>6053</v>
      </c>
      <c r="B600" s="1">
        <v>45930</v>
      </c>
      <c r="C600">
        <v>1</v>
      </c>
      <c r="D600" s="16" t="s">
        <v>664</v>
      </c>
      <c r="E600" t="s">
        <v>50</v>
      </c>
      <c r="F600" s="6">
        <v>23010</v>
      </c>
      <c r="G600" s="6">
        <v>45</v>
      </c>
      <c r="H600" s="6">
        <v>0</v>
      </c>
      <c r="I600" s="2">
        <v>173678524</v>
      </c>
      <c r="J600" s="2">
        <v>19322</v>
      </c>
      <c r="K600" s="2">
        <v>435762173</v>
      </c>
      <c r="L600" s="2">
        <v>614863</v>
      </c>
      <c r="M600" s="2">
        <v>372554032</v>
      </c>
      <c r="N600" s="2">
        <v>298278699</v>
      </c>
      <c r="O600" s="2">
        <v>74275333</v>
      </c>
      <c r="P600" s="2">
        <v>41300716</v>
      </c>
      <c r="Q600" s="5">
        <v>9.4799999999999995E-2</v>
      </c>
      <c r="R600" t="s">
        <v>42</v>
      </c>
      <c r="S600" s="3">
        <v>0.18813412088738901</v>
      </c>
      <c r="T600" s="3">
        <v>2.2850081880175801</v>
      </c>
      <c r="U600" s="3">
        <v>0.89169581976302603</v>
      </c>
      <c r="V600" s="3">
        <v>1.9505848633306</v>
      </c>
      <c r="W600" s="3">
        <v>1.01233990219769</v>
      </c>
      <c r="X600" s="3">
        <v>0.34703542275612598</v>
      </c>
      <c r="Y600" s="3">
        <v>8.2026350342207106</v>
      </c>
      <c r="Z600" s="3">
        <v>1.01928983507211</v>
      </c>
      <c r="AA600" s="3">
        <v>0</v>
      </c>
      <c r="AB600" s="3">
        <v>4.6783692563586499E-2</v>
      </c>
      <c r="AC600" s="3">
        <v>8.7100361967398197</v>
      </c>
      <c r="AD600" s="3">
        <v>-86.474006891309102</v>
      </c>
      <c r="AE600" s="3">
        <v>17.044924411096101</v>
      </c>
      <c r="AF600" s="3">
        <v>11.4741487669238</v>
      </c>
      <c r="AG600" s="3">
        <v>0</v>
      </c>
      <c r="AH600" s="2">
        <v>183000000</v>
      </c>
      <c r="AI600" s="3">
        <v>0</v>
      </c>
      <c r="AJ600" s="3">
        <v>0</v>
      </c>
      <c r="AL600">
        <f t="shared" si="9"/>
        <v>1</v>
      </c>
    </row>
    <row r="601" spans="1:38" ht="14.45" customHeight="1" x14ac:dyDescent="0.25">
      <c r="A601">
        <v>8549</v>
      </c>
      <c r="B601" s="1">
        <v>45930</v>
      </c>
      <c r="C601">
        <v>1</v>
      </c>
      <c r="D601" s="16" t="s">
        <v>665</v>
      </c>
      <c r="E601" t="s">
        <v>110</v>
      </c>
      <c r="F601" s="6">
        <v>2527</v>
      </c>
      <c r="G601" s="6">
        <v>4</v>
      </c>
      <c r="H601" s="6">
        <v>2</v>
      </c>
      <c r="I601" s="2">
        <v>9632817</v>
      </c>
      <c r="J601" s="2">
        <v>0</v>
      </c>
      <c r="K601" s="2">
        <v>26050496</v>
      </c>
      <c r="L601" s="2">
        <v>414</v>
      </c>
      <c r="M601" s="2">
        <v>23319361</v>
      </c>
      <c r="N601" s="2">
        <v>23319361</v>
      </c>
      <c r="O601" s="2">
        <v>0</v>
      </c>
      <c r="P601" s="2">
        <v>2616063</v>
      </c>
      <c r="Q601" s="5">
        <v>0.1004</v>
      </c>
      <c r="R601" t="s">
        <v>42</v>
      </c>
      <c r="S601" s="3">
        <v>2.1189615737067001E-3</v>
      </c>
      <c r="T601" s="3">
        <v>3.52504612580121</v>
      </c>
      <c r="U601" s="3">
        <v>0.85258765588819496</v>
      </c>
      <c r="V601" s="3">
        <v>2.1432152193901302</v>
      </c>
      <c r="W601" s="3">
        <v>1.4760064475428101</v>
      </c>
      <c r="X601" s="3">
        <v>1.3209842977396999</v>
      </c>
      <c r="Y601" s="3">
        <v>7.89170597191276</v>
      </c>
      <c r="Z601" s="3">
        <v>2.8987834008584699</v>
      </c>
      <c r="AA601" s="3">
        <v>0</v>
      </c>
      <c r="AB601" s="3">
        <v>0</v>
      </c>
      <c r="AC601" s="3">
        <v>38.765975895430202</v>
      </c>
      <c r="AD601" s="3">
        <v>0</v>
      </c>
      <c r="AE601" s="3">
        <v>0</v>
      </c>
      <c r="AF601" s="3">
        <v>0</v>
      </c>
      <c r="AG601" s="3">
        <v>0</v>
      </c>
      <c r="AH601" s="2">
        <v>0</v>
      </c>
      <c r="AI601" s="3">
        <v>0</v>
      </c>
      <c r="AJ601" s="3">
        <v>0</v>
      </c>
      <c r="AL601">
        <f t="shared" si="9"/>
        <v>1</v>
      </c>
    </row>
    <row r="602" spans="1:38" ht="14.45" customHeight="1" x14ac:dyDescent="0.25">
      <c r="A602">
        <v>65565</v>
      </c>
      <c r="B602" s="1">
        <v>45930</v>
      </c>
      <c r="C602">
        <v>2</v>
      </c>
      <c r="D602" s="16" t="s">
        <v>666</v>
      </c>
      <c r="E602" t="s">
        <v>61</v>
      </c>
      <c r="F602" s="6">
        <v>8812</v>
      </c>
      <c r="G602" s="6">
        <v>30</v>
      </c>
      <c r="H602" s="6">
        <v>4</v>
      </c>
      <c r="I602" s="2">
        <v>179315964</v>
      </c>
      <c r="J602" s="2">
        <v>27779127</v>
      </c>
      <c r="K602" s="2">
        <v>228973241</v>
      </c>
      <c r="L602" s="2">
        <v>2618621</v>
      </c>
      <c r="M602" s="2">
        <v>189832019</v>
      </c>
      <c r="N602" s="2">
        <v>189832019</v>
      </c>
      <c r="O602" s="2">
        <v>0</v>
      </c>
      <c r="P602" s="2">
        <v>37547744</v>
      </c>
      <c r="Q602" s="5">
        <v>0.16400000000000001</v>
      </c>
      <c r="R602" t="s">
        <v>42</v>
      </c>
      <c r="S602" s="3">
        <v>1.5248483409756499</v>
      </c>
      <c r="T602" s="3">
        <v>3.1501555822993899</v>
      </c>
      <c r="U602" s="3">
        <v>0.52774046991328005</v>
      </c>
      <c r="V602" s="3">
        <v>1.0214985655153399</v>
      </c>
      <c r="W602" s="3">
        <v>0.78441593744547999</v>
      </c>
      <c r="X602" s="3">
        <v>0.77849454608514401</v>
      </c>
      <c r="Y602" s="3">
        <v>4.8783490161219802</v>
      </c>
      <c r="Z602" s="3">
        <v>1.25098594472147</v>
      </c>
      <c r="AA602" s="3">
        <v>51.3977963629453</v>
      </c>
      <c r="AB602" s="3">
        <v>73.983478208437802</v>
      </c>
      <c r="AC602" s="3">
        <v>14.932384173223101</v>
      </c>
      <c r="AD602" s="3">
        <v>0</v>
      </c>
      <c r="AE602" s="3">
        <v>0</v>
      </c>
      <c r="AF602" s="3">
        <v>0</v>
      </c>
      <c r="AG602" s="3">
        <v>-5.7952882601948101E-3</v>
      </c>
      <c r="AH602" s="2">
        <v>38673052</v>
      </c>
      <c r="AI602" s="3">
        <v>0.98921522422226005</v>
      </c>
      <c r="AJ602" s="3">
        <v>3.1455951121857E-2</v>
      </c>
      <c r="AL602">
        <f t="shared" si="9"/>
        <v>1</v>
      </c>
    </row>
    <row r="603" spans="1:38" ht="14.45" customHeight="1" x14ac:dyDescent="0.25">
      <c r="A603">
        <v>5234</v>
      </c>
      <c r="B603" s="1">
        <v>45930</v>
      </c>
      <c r="C603">
        <v>1</v>
      </c>
      <c r="D603" s="16" t="s">
        <v>667</v>
      </c>
      <c r="E603" t="s">
        <v>110</v>
      </c>
      <c r="F603" s="6">
        <v>46980</v>
      </c>
      <c r="G603" s="6">
        <v>146</v>
      </c>
      <c r="H603" s="6">
        <v>1</v>
      </c>
      <c r="I603" s="2">
        <v>504113460</v>
      </c>
      <c r="J603" s="2">
        <v>83519586</v>
      </c>
      <c r="K603" s="2">
        <v>852982527</v>
      </c>
      <c r="L603" s="2">
        <v>4146223</v>
      </c>
      <c r="M603" s="2">
        <v>768361569</v>
      </c>
      <c r="N603" s="2">
        <v>720269353</v>
      </c>
      <c r="O603" s="2">
        <v>48092216</v>
      </c>
      <c r="P603" s="2">
        <v>78820812</v>
      </c>
      <c r="Q603" s="5">
        <v>9.2399999999999996E-2</v>
      </c>
      <c r="R603" t="s">
        <v>42</v>
      </c>
      <c r="S603" s="3">
        <v>0.64811378408614595</v>
      </c>
      <c r="T603" s="3">
        <v>3.1140084537745798</v>
      </c>
      <c r="U603" s="3">
        <v>0.77877288956240098</v>
      </c>
      <c r="V603" s="3">
        <v>2.0867482887681699</v>
      </c>
      <c r="W603" s="3">
        <v>0.61248414196280299</v>
      </c>
      <c r="X603" s="3">
        <v>0.45987980562947101</v>
      </c>
      <c r="Y603" s="3">
        <v>13.3461946573197</v>
      </c>
      <c r="Z603" s="3">
        <v>0.99489967192928697</v>
      </c>
      <c r="AA603" s="3">
        <v>93.364886928594402</v>
      </c>
      <c r="AB603" s="3">
        <v>105.96133670888899</v>
      </c>
      <c r="AC603" s="3">
        <v>14.124169040569299</v>
      </c>
      <c r="AD603" s="3">
        <v>-11.1333704605834</v>
      </c>
      <c r="AE603" s="3">
        <v>5.6381244020488603</v>
      </c>
      <c r="AF603" s="3">
        <v>0</v>
      </c>
      <c r="AG603" s="3">
        <v>2.00505419812219E-2</v>
      </c>
      <c r="AH603" s="2">
        <v>91737674</v>
      </c>
      <c r="AI603" s="3">
        <v>0.176264360230138</v>
      </c>
      <c r="AJ603" s="3">
        <v>8.1805805299240003E-2</v>
      </c>
      <c r="AL603">
        <f t="shared" si="9"/>
        <v>1</v>
      </c>
    </row>
    <row r="604" spans="1:38" ht="14.45" customHeight="1" x14ac:dyDescent="0.25">
      <c r="A604">
        <v>11254</v>
      </c>
      <c r="B604" s="1">
        <v>45930</v>
      </c>
      <c r="C604">
        <v>1</v>
      </c>
      <c r="D604" s="16" t="s">
        <v>668</v>
      </c>
      <c r="E604" t="s">
        <v>47</v>
      </c>
      <c r="F604" s="6">
        <v>7297</v>
      </c>
      <c r="G604" s="6">
        <v>21</v>
      </c>
      <c r="H604" s="6">
        <v>1</v>
      </c>
      <c r="I604" s="2">
        <v>74310999</v>
      </c>
      <c r="J604" s="2">
        <v>286214</v>
      </c>
      <c r="K604" s="2">
        <v>141506700</v>
      </c>
      <c r="L604" s="2">
        <v>1194167</v>
      </c>
      <c r="M604" s="2">
        <v>114210737</v>
      </c>
      <c r="N604" s="2">
        <v>107471917</v>
      </c>
      <c r="O604" s="2">
        <v>6738820</v>
      </c>
      <c r="P604" s="2">
        <v>28518610</v>
      </c>
      <c r="Q604" s="5">
        <v>0.20150000000000001</v>
      </c>
      <c r="R604" t="s">
        <v>42</v>
      </c>
      <c r="S604" s="3">
        <v>1.12519242316206</v>
      </c>
      <c r="T604" s="3">
        <v>3.44393869689562</v>
      </c>
      <c r="U604" s="3">
        <v>0.71347172345358301</v>
      </c>
      <c r="V604" s="3">
        <v>3.3368007877272601</v>
      </c>
      <c r="W604" s="3">
        <v>1.17460269912399</v>
      </c>
      <c r="X604" s="3">
        <v>1.09917106618362</v>
      </c>
      <c r="Y604" s="3">
        <v>8.6947084728182809</v>
      </c>
      <c r="Z604" s="3">
        <v>0.203225192251656</v>
      </c>
      <c r="AA604" s="3">
        <v>1.00360431311344</v>
      </c>
      <c r="AB604" s="3">
        <v>1.00360431311344</v>
      </c>
      <c r="AC604" s="3">
        <v>25.294347900134799</v>
      </c>
      <c r="AD604" s="3">
        <v>0</v>
      </c>
      <c r="AE604" s="3">
        <v>4.7621914722059104</v>
      </c>
      <c r="AF604" s="3">
        <v>0</v>
      </c>
      <c r="AG604" s="3">
        <v>-0.635350039851171</v>
      </c>
      <c r="AH604" s="2">
        <v>10000000</v>
      </c>
      <c r="AI604" s="3">
        <v>0</v>
      </c>
      <c r="AJ604" s="3">
        <v>0</v>
      </c>
      <c r="AL604">
        <f t="shared" si="9"/>
        <v>1</v>
      </c>
    </row>
    <row r="605" spans="1:38" ht="14.45" customHeight="1" x14ac:dyDescent="0.25">
      <c r="A605">
        <v>67602</v>
      </c>
      <c r="B605" s="1">
        <v>45930</v>
      </c>
      <c r="C605">
        <v>2</v>
      </c>
      <c r="D605" s="16" t="s">
        <v>669</v>
      </c>
      <c r="E605" t="s">
        <v>55</v>
      </c>
      <c r="F605" s="6">
        <v>1286</v>
      </c>
      <c r="G605" s="6">
        <v>4</v>
      </c>
      <c r="H605" s="6">
        <v>0</v>
      </c>
      <c r="I605" s="2">
        <v>9066907</v>
      </c>
      <c r="J605" s="2">
        <v>0</v>
      </c>
      <c r="K605" s="2">
        <v>15886710</v>
      </c>
      <c r="L605" s="2">
        <v>123820</v>
      </c>
      <c r="M605" s="2">
        <v>12508672</v>
      </c>
      <c r="N605" s="2">
        <v>12508672</v>
      </c>
      <c r="O605" s="2">
        <v>0</v>
      </c>
      <c r="P605" s="2">
        <v>3223728</v>
      </c>
      <c r="Q605" s="5">
        <v>0.20280000000000001</v>
      </c>
      <c r="R605" t="s">
        <v>42</v>
      </c>
      <c r="S605" s="3">
        <v>1.0391914583531301</v>
      </c>
      <c r="T605" s="3">
        <v>4.3794844873482299</v>
      </c>
      <c r="U605" s="3">
        <v>0.70385648130131895</v>
      </c>
      <c r="V605" s="3">
        <v>1.99423022647084</v>
      </c>
      <c r="W605" s="3">
        <v>1.3900660942039</v>
      </c>
      <c r="X605" s="3">
        <v>0.56255126472566697</v>
      </c>
      <c r="Y605" s="3">
        <v>5.6088789128611296</v>
      </c>
      <c r="Z605" s="3">
        <v>1.83430487931984</v>
      </c>
      <c r="AA605" s="3">
        <v>0</v>
      </c>
      <c r="AB605" s="3">
        <v>0</v>
      </c>
      <c r="AC605" s="3">
        <v>27.7434220175228</v>
      </c>
      <c r="AD605" s="3">
        <v>0</v>
      </c>
      <c r="AE605" s="3">
        <v>0</v>
      </c>
      <c r="AF605" s="3">
        <v>0</v>
      </c>
      <c r="AG605" s="3">
        <v>0</v>
      </c>
      <c r="AH605" s="2">
        <v>500000</v>
      </c>
      <c r="AI605" s="3">
        <v>0</v>
      </c>
      <c r="AJ605" s="3">
        <v>0</v>
      </c>
      <c r="AL605">
        <f t="shared" si="9"/>
        <v>1</v>
      </c>
    </row>
    <row r="606" spans="1:38" ht="14.45" customHeight="1" x14ac:dyDescent="0.25">
      <c r="A606">
        <v>6733</v>
      </c>
      <c r="B606" s="1">
        <v>45930</v>
      </c>
      <c r="C606">
        <v>1</v>
      </c>
      <c r="D606" s="16" t="s">
        <v>670</v>
      </c>
      <c r="E606" t="s">
        <v>77</v>
      </c>
      <c r="F606" s="6">
        <v>7955</v>
      </c>
      <c r="G606" s="6">
        <v>15</v>
      </c>
      <c r="H606" s="6">
        <v>2</v>
      </c>
      <c r="I606" s="2">
        <v>24093154</v>
      </c>
      <c r="J606" s="2">
        <v>182621</v>
      </c>
      <c r="K606" s="2">
        <v>33373296</v>
      </c>
      <c r="L606" s="2">
        <v>-701029</v>
      </c>
      <c r="M606" s="2">
        <v>32163017</v>
      </c>
      <c r="N606" s="2">
        <v>30676789</v>
      </c>
      <c r="O606" s="2">
        <v>1486228</v>
      </c>
      <c r="P606" s="2">
        <v>1257267</v>
      </c>
      <c r="Q606" s="5">
        <v>3.7499999999999999E-2</v>
      </c>
      <c r="R606" t="s">
        <v>51</v>
      </c>
      <c r="S606" s="3">
        <v>-2.8007582269768401</v>
      </c>
      <c r="T606" s="3">
        <v>5.8042414110571103</v>
      </c>
      <c r="U606" s="3">
        <v>1.3786202719565901</v>
      </c>
      <c r="V606" s="3">
        <v>4.5506287802750904</v>
      </c>
      <c r="W606" s="3">
        <v>2.8611737591516699</v>
      </c>
      <c r="X606" s="3">
        <v>1.2735899998812901</v>
      </c>
      <c r="Y606" s="3">
        <v>87.204229491428606</v>
      </c>
      <c r="Z606" s="3">
        <v>3.0467673135459701</v>
      </c>
      <c r="AA606" s="3">
        <v>0</v>
      </c>
      <c r="AB606" s="3">
        <v>14.525236087481799</v>
      </c>
      <c r="AC606" s="3">
        <v>24.637296837567401</v>
      </c>
      <c r="AD606" s="3">
        <v>0</v>
      </c>
      <c r="AE606" s="3">
        <v>4.4533449737778401</v>
      </c>
      <c r="AF606" s="3">
        <v>0</v>
      </c>
      <c r="AG606" s="3">
        <v>0</v>
      </c>
      <c r="AH606" s="2">
        <v>5800000</v>
      </c>
      <c r="AI606" s="3">
        <v>0</v>
      </c>
      <c r="AJ606" s="3">
        <v>0</v>
      </c>
      <c r="AL606">
        <f t="shared" si="9"/>
        <v>0</v>
      </c>
    </row>
    <row r="607" spans="1:38" ht="14.45" customHeight="1" x14ac:dyDescent="0.25">
      <c r="A607">
        <v>15602</v>
      </c>
      <c r="B607" s="1">
        <v>45930</v>
      </c>
      <c r="C607">
        <v>1</v>
      </c>
      <c r="D607" s="16" t="s">
        <v>671</v>
      </c>
      <c r="E607" t="s">
        <v>80</v>
      </c>
      <c r="F607" s="6">
        <v>9448</v>
      </c>
      <c r="G607" s="6">
        <v>20</v>
      </c>
      <c r="H607" s="6">
        <v>5</v>
      </c>
      <c r="I607" s="2">
        <v>43843311</v>
      </c>
      <c r="J607" s="2">
        <v>0</v>
      </c>
      <c r="K607" s="2">
        <v>124981700</v>
      </c>
      <c r="L607" s="2">
        <v>2395590</v>
      </c>
      <c r="M607" s="2">
        <v>98724869</v>
      </c>
      <c r="N607" s="2">
        <v>97928070</v>
      </c>
      <c r="O607" s="2">
        <v>796799</v>
      </c>
      <c r="P607" s="2">
        <v>27164862</v>
      </c>
      <c r="Q607" s="5">
        <v>0.21729999999999999</v>
      </c>
      <c r="R607" t="s">
        <v>42</v>
      </c>
      <c r="S607" s="3">
        <v>2.5556701501099801</v>
      </c>
      <c r="T607" s="3">
        <v>3.77557247714399</v>
      </c>
      <c r="U607" s="3">
        <v>0.50338461462781503</v>
      </c>
      <c r="V607" s="3">
        <v>0.32617518325657502</v>
      </c>
      <c r="W607" s="3">
        <v>9.5318987199666597E-2</v>
      </c>
      <c r="X607" s="3">
        <v>0.60942249548625604</v>
      </c>
      <c r="Y607" s="3">
        <v>0.52643742493519796</v>
      </c>
      <c r="Z607" s="3">
        <v>0.114022298364704</v>
      </c>
      <c r="AA607" s="3">
        <v>0</v>
      </c>
      <c r="AB607" s="3">
        <v>0</v>
      </c>
      <c r="AC607" s="3">
        <v>25.237597984344902</v>
      </c>
      <c r="AD607" s="3">
        <v>0</v>
      </c>
      <c r="AE607" s="3">
        <v>0.63753253476308902</v>
      </c>
      <c r="AF607" s="3">
        <v>0</v>
      </c>
      <c r="AG607" s="3">
        <v>-2.80239597756837</v>
      </c>
      <c r="AH607" s="2">
        <v>5000000</v>
      </c>
      <c r="AI607" s="3">
        <v>0</v>
      </c>
      <c r="AJ607" s="3">
        <v>0</v>
      </c>
      <c r="AL607">
        <f t="shared" si="9"/>
        <v>1</v>
      </c>
    </row>
    <row r="608" spans="1:38" ht="14.45" customHeight="1" x14ac:dyDescent="0.25">
      <c r="A608">
        <v>5641</v>
      </c>
      <c r="B608" s="1">
        <v>45930</v>
      </c>
      <c r="C608">
        <v>1</v>
      </c>
      <c r="D608" s="16" t="s">
        <v>672</v>
      </c>
      <c r="E608" t="s">
        <v>110</v>
      </c>
      <c r="F608" s="6">
        <v>2123</v>
      </c>
      <c r="G608" s="6">
        <v>5</v>
      </c>
      <c r="H608" s="6">
        <v>0</v>
      </c>
      <c r="I608" s="2">
        <v>12107772</v>
      </c>
      <c r="J608" s="2">
        <v>0</v>
      </c>
      <c r="K608" s="2">
        <v>50230699</v>
      </c>
      <c r="L608" s="2">
        <v>133664</v>
      </c>
      <c r="M608" s="2">
        <v>40677136</v>
      </c>
      <c r="N608" s="2">
        <v>38104256</v>
      </c>
      <c r="O608" s="2">
        <v>2572880</v>
      </c>
      <c r="P608" s="2">
        <v>9687136</v>
      </c>
      <c r="Q608" s="5">
        <v>0.19289999999999999</v>
      </c>
      <c r="R608" t="s">
        <v>42</v>
      </c>
      <c r="S608" s="3">
        <v>0.35480029188259299</v>
      </c>
      <c r="T608" s="3">
        <v>2.5147702337701201</v>
      </c>
      <c r="U608" s="3">
        <v>0.87399959653928705</v>
      </c>
      <c r="V608" s="3">
        <v>1.1175053511083599</v>
      </c>
      <c r="W608" s="3">
        <v>0.35875303895712601</v>
      </c>
      <c r="X608" s="3">
        <v>1.55062384722804</v>
      </c>
      <c r="Y608" s="3">
        <v>1.39674925592043</v>
      </c>
      <c r="Z608" s="3">
        <v>8.5494825302339095E-2</v>
      </c>
      <c r="AA608" s="3">
        <v>0</v>
      </c>
      <c r="AB608" s="3">
        <v>0</v>
      </c>
      <c r="AC608" s="3">
        <v>33.763418263401</v>
      </c>
      <c r="AD608" s="3">
        <v>-2.4103408891957301</v>
      </c>
      <c r="AE608" s="3">
        <v>5.1221266102627796</v>
      </c>
      <c r="AF608" s="3">
        <v>0</v>
      </c>
      <c r="AG608" s="3">
        <v>0</v>
      </c>
      <c r="AH608" s="2">
        <v>0</v>
      </c>
      <c r="AI608" s="3">
        <v>0.51614842611892697</v>
      </c>
      <c r="AJ608" s="3">
        <v>0.51614842611892697</v>
      </c>
      <c r="AL608">
        <f t="shared" si="9"/>
        <v>1</v>
      </c>
    </row>
    <row r="609" spans="1:38" ht="14.45" customHeight="1" x14ac:dyDescent="0.25">
      <c r="A609">
        <v>65238</v>
      </c>
      <c r="B609" s="1">
        <v>45930</v>
      </c>
      <c r="C609">
        <v>2</v>
      </c>
      <c r="D609" s="16" t="s">
        <v>673</v>
      </c>
      <c r="E609" t="s">
        <v>61</v>
      </c>
      <c r="F609" s="6">
        <v>11517</v>
      </c>
      <c r="G609" s="6">
        <v>34</v>
      </c>
      <c r="H609" s="6">
        <v>0</v>
      </c>
      <c r="I609" s="2">
        <v>127477900</v>
      </c>
      <c r="J609" s="2">
        <v>0</v>
      </c>
      <c r="K609" s="2">
        <v>167752254</v>
      </c>
      <c r="L609" s="2">
        <v>861046</v>
      </c>
      <c r="M609" s="2">
        <v>146913773</v>
      </c>
      <c r="N609" s="2">
        <v>140175393</v>
      </c>
      <c r="O609" s="2">
        <v>6738380</v>
      </c>
      <c r="P609" s="2">
        <v>20134443</v>
      </c>
      <c r="Q609" s="5">
        <v>0.12</v>
      </c>
      <c r="R609" t="s">
        <v>42</v>
      </c>
      <c r="S609" s="3">
        <v>0.68437908043449203</v>
      </c>
      <c r="T609" s="3">
        <v>3.2991842839858401</v>
      </c>
      <c r="U609" s="3">
        <v>0.82579608941003901</v>
      </c>
      <c r="V609" s="3">
        <v>0.53166784203379602</v>
      </c>
      <c r="W609" s="3">
        <v>0.44368317959426701</v>
      </c>
      <c r="X609" s="3">
        <v>0.26845672857805197</v>
      </c>
      <c r="Y609" s="3">
        <v>3.3661671196963301</v>
      </c>
      <c r="Z609" s="3">
        <v>0.38150049643786998</v>
      </c>
      <c r="AA609" s="3">
        <v>0</v>
      </c>
      <c r="AB609" s="3">
        <v>0</v>
      </c>
      <c r="AC609" s="3">
        <v>20.159934780965699</v>
      </c>
      <c r="AD609" s="3">
        <v>0</v>
      </c>
      <c r="AE609" s="3">
        <v>4.0168640595434297</v>
      </c>
      <c r="AF609" s="3">
        <v>0</v>
      </c>
      <c r="AG609" s="3">
        <v>-0.44572874452002498</v>
      </c>
      <c r="AH609" s="2">
        <v>16948809</v>
      </c>
      <c r="AI609" s="3">
        <v>0</v>
      </c>
      <c r="AJ609" s="3">
        <v>0</v>
      </c>
      <c r="AL609">
        <f t="shared" si="9"/>
        <v>1</v>
      </c>
    </row>
    <row r="610" spans="1:38" ht="14.45" customHeight="1" x14ac:dyDescent="0.25">
      <c r="A610">
        <v>68052</v>
      </c>
      <c r="B610" s="1">
        <v>45930</v>
      </c>
      <c r="C610">
        <v>2</v>
      </c>
      <c r="D610" s="16" t="s">
        <v>4313</v>
      </c>
      <c r="E610" t="s">
        <v>71</v>
      </c>
      <c r="F610" s="6">
        <v>2841</v>
      </c>
      <c r="G610" s="6">
        <v>5</v>
      </c>
      <c r="H610" s="6">
        <v>0</v>
      </c>
      <c r="I610" s="2">
        <v>12897228</v>
      </c>
      <c r="J610" s="2">
        <v>0</v>
      </c>
      <c r="K610" s="2">
        <v>25487102</v>
      </c>
      <c r="L610" s="2">
        <v>41675</v>
      </c>
      <c r="M610" s="2">
        <v>22540590</v>
      </c>
      <c r="N610" s="2">
        <v>21625887</v>
      </c>
      <c r="O610" s="2">
        <v>914703</v>
      </c>
      <c r="P610" s="2">
        <v>2334197</v>
      </c>
      <c r="Q610" s="5">
        <v>9.1600000000000001E-2</v>
      </c>
      <c r="R610" t="s">
        <v>42</v>
      </c>
      <c r="S610" s="3">
        <v>0.218018771481617</v>
      </c>
      <c r="T610" s="3">
        <v>3.6153659211627902</v>
      </c>
      <c r="U610" s="3">
        <v>0.94420751426723404</v>
      </c>
      <c r="V610" s="3">
        <v>0.33088505530025503</v>
      </c>
      <c r="W610" s="3">
        <v>0.19159155750367399</v>
      </c>
      <c r="X610" s="3">
        <v>0.16123619742164699</v>
      </c>
      <c r="Y610" s="3">
        <v>1.8282518570626201</v>
      </c>
      <c r="Z610" s="3">
        <v>2.5106278518908201</v>
      </c>
      <c r="AA610" s="3">
        <v>0</v>
      </c>
      <c r="AB610" s="3">
        <v>0</v>
      </c>
      <c r="AC610" s="3">
        <v>17.949365133784099</v>
      </c>
      <c r="AD610" s="3">
        <v>0.53782949768164401</v>
      </c>
      <c r="AE610" s="3">
        <v>3.5888858607777401</v>
      </c>
      <c r="AF610" s="3">
        <v>0</v>
      </c>
      <c r="AG610" s="3">
        <v>0</v>
      </c>
      <c r="AH610" s="2">
        <v>1800000</v>
      </c>
      <c r="AI610" s="3">
        <v>0.85682570922677004</v>
      </c>
      <c r="AJ610" s="3">
        <v>0.85682570922677004</v>
      </c>
      <c r="AL610">
        <f t="shared" si="9"/>
        <v>1</v>
      </c>
    </row>
    <row r="611" spans="1:38" ht="14.45" customHeight="1" x14ac:dyDescent="0.25">
      <c r="A611">
        <v>67416</v>
      </c>
      <c r="B611" s="1">
        <v>45930</v>
      </c>
      <c r="C611">
        <v>2</v>
      </c>
      <c r="D611" s="16" t="s">
        <v>674</v>
      </c>
      <c r="E611" t="s">
        <v>55</v>
      </c>
      <c r="F611" s="6">
        <v>11173</v>
      </c>
      <c r="G611" s="6">
        <v>34</v>
      </c>
      <c r="H611" s="6">
        <v>0</v>
      </c>
      <c r="I611" s="2">
        <v>66635062</v>
      </c>
      <c r="J611" s="2">
        <v>0</v>
      </c>
      <c r="K611" s="2">
        <v>112772303</v>
      </c>
      <c r="L611" s="2">
        <v>942421</v>
      </c>
      <c r="M611" s="2">
        <v>92722962</v>
      </c>
      <c r="N611" s="2">
        <v>86731814</v>
      </c>
      <c r="O611" s="2">
        <v>5991148</v>
      </c>
      <c r="P611" s="2">
        <v>19278677</v>
      </c>
      <c r="Q611" s="5">
        <v>0.17100000000000001</v>
      </c>
      <c r="R611" t="s">
        <v>42</v>
      </c>
      <c r="S611" s="3">
        <v>1.1142464061706101</v>
      </c>
      <c r="T611" s="3">
        <v>4.4371876192567097</v>
      </c>
      <c r="U611" s="3">
        <v>0.79972753978234501</v>
      </c>
      <c r="V611" s="3">
        <v>0.92611154169857302</v>
      </c>
      <c r="W611" s="3">
        <v>0.221161345959279</v>
      </c>
      <c r="X611" s="3">
        <v>0.46166536169802003</v>
      </c>
      <c r="Y611" s="3">
        <v>3.2010235972105301</v>
      </c>
      <c r="Z611" s="3">
        <v>1.2808192180407401</v>
      </c>
      <c r="AA611" s="3">
        <v>0</v>
      </c>
      <c r="AB611" s="3">
        <v>0</v>
      </c>
      <c r="AC611" s="3">
        <v>24.497069107474001</v>
      </c>
      <c r="AD611" s="3">
        <v>0</v>
      </c>
      <c r="AE611" s="3">
        <v>5.3126058798320397</v>
      </c>
      <c r="AF611" s="3">
        <v>0</v>
      </c>
      <c r="AG611" s="3">
        <v>0</v>
      </c>
      <c r="AH611" s="2">
        <v>6000000</v>
      </c>
      <c r="AI611" s="3">
        <v>0</v>
      </c>
      <c r="AJ611" s="3">
        <v>0</v>
      </c>
      <c r="AL611">
        <f t="shared" si="9"/>
        <v>1</v>
      </c>
    </row>
    <row r="612" spans="1:38" ht="14.45" customHeight="1" x14ac:dyDescent="0.25">
      <c r="A612">
        <v>68287</v>
      </c>
      <c r="B612" s="1">
        <v>45930</v>
      </c>
      <c r="C612">
        <v>2</v>
      </c>
      <c r="D612" s="16" t="s">
        <v>675</v>
      </c>
      <c r="E612" t="s">
        <v>95</v>
      </c>
      <c r="F612" s="6">
        <v>152084</v>
      </c>
      <c r="G612" s="6">
        <v>425</v>
      </c>
      <c r="H612" s="6">
        <v>12</v>
      </c>
      <c r="I612" s="2">
        <v>1680554473</v>
      </c>
      <c r="J612" s="2">
        <v>327843129</v>
      </c>
      <c r="K612" s="2">
        <v>2260428277</v>
      </c>
      <c r="L612" s="2">
        <v>13187750</v>
      </c>
      <c r="M612" s="2">
        <v>1966577254</v>
      </c>
      <c r="N612" s="2">
        <v>1722116581</v>
      </c>
      <c r="O612" s="2">
        <v>244460673</v>
      </c>
      <c r="P612" s="2">
        <v>278348357</v>
      </c>
      <c r="Q612" s="5">
        <v>0.123</v>
      </c>
      <c r="R612" t="s">
        <v>42</v>
      </c>
      <c r="S612" s="3">
        <v>0.77789093534095199</v>
      </c>
      <c r="T612" s="3">
        <v>3.6098719652792002</v>
      </c>
      <c r="U612" s="3">
        <v>0.74271687537444298</v>
      </c>
      <c r="V612" s="3">
        <v>2.1875138587072702</v>
      </c>
      <c r="W612" s="3">
        <v>1.1842628322825</v>
      </c>
      <c r="X612" s="3">
        <v>1.20227135297387</v>
      </c>
      <c r="Y612" s="3">
        <v>13.207321356669601</v>
      </c>
      <c r="Z612" s="3">
        <v>3.2572342433478099</v>
      </c>
      <c r="AA612" s="3">
        <v>107.05082839774001</v>
      </c>
      <c r="AB612" s="3">
        <v>117.78159301296</v>
      </c>
      <c r="AC612" s="3">
        <v>8.8910443673413706</v>
      </c>
      <c r="AD612" s="3">
        <v>-9.2825239848640493</v>
      </c>
      <c r="AE612" s="3">
        <v>10.814794500998</v>
      </c>
      <c r="AF612" s="3">
        <v>0.442394041065166</v>
      </c>
      <c r="AG612" s="3">
        <v>-1.8522113999760399E-2</v>
      </c>
      <c r="AH612" s="2">
        <v>390000000</v>
      </c>
      <c r="AI612" s="3">
        <v>3.5926204515013499E-4</v>
      </c>
      <c r="AJ612" s="3">
        <v>4.9162223005325698</v>
      </c>
      <c r="AL612">
        <f t="shared" si="9"/>
        <v>1</v>
      </c>
    </row>
    <row r="613" spans="1:38" ht="14.45" customHeight="1" x14ac:dyDescent="0.25">
      <c r="A613">
        <v>60852</v>
      </c>
      <c r="B613" s="1">
        <v>45930</v>
      </c>
      <c r="C613">
        <v>2</v>
      </c>
      <c r="D613" s="16" t="s">
        <v>676</v>
      </c>
      <c r="E613" t="s">
        <v>67</v>
      </c>
      <c r="F613" s="6">
        <v>10660</v>
      </c>
      <c r="G613" s="6">
        <v>27</v>
      </c>
      <c r="H613" s="6">
        <v>2</v>
      </c>
      <c r="I613" s="2">
        <v>71861499</v>
      </c>
      <c r="J613" s="2">
        <v>0</v>
      </c>
      <c r="K613" s="2">
        <v>122715711</v>
      </c>
      <c r="L613" s="2">
        <v>849940</v>
      </c>
      <c r="M613" s="2">
        <v>103953824</v>
      </c>
      <c r="N613" s="2">
        <v>101314125</v>
      </c>
      <c r="O613" s="2">
        <v>2639699</v>
      </c>
      <c r="P613" s="2">
        <v>16940595</v>
      </c>
      <c r="Q613" s="5">
        <v>0.13800000000000001</v>
      </c>
      <c r="R613" t="s">
        <v>42</v>
      </c>
      <c r="S613" s="3">
        <v>0.92347860277917704</v>
      </c>
      <c r="T613" s="3">
        <v>4.66661898464384</v>
      </c>
      <c r="U613" s="3">
        <v>0.77745875372393702</v>
      </c>
      <c r="V613" s="3">
        <v>2.2024255296984601</v>
      </c>
      <c r="W613" s="3">
        <v>0.88950551949939105</v>
      </c>
      <c r="X613" s="3">
        <v>1.9485538424407201</v>
      </c>
      <c r="Y613" s="3">
        <v>9.3426234438636904</v>
      </c>
      <c r="Z613" s="3">
        <v>1.18133985258487</v>
      </c>
      <c r="AA613" s="3">
        <v>0</v>
      </c>
      <c r="AB613" s="3">
        <v>0</v>
      </c>
      <c r="AC613" s="3">
        <v>25.489911393660101</v>
      </c>
      <c r="AD613" s="3">
        <v>0</v>
      </c>
      <c r="AE613" s="3">
        <v>2.1510684968447098</v>
      </c>
      <c r="AF613" s="3">
        <v>0</v>
      </c>
      <c r="AG613" s="3">
        <v>0</v>
      </c>
      <c r="AH613" s="2">
        <v>5000000</v>
      </c>
      <c r="AI613" s="3">
        <v>0</v>
      </c>
      <c r="AJ613" s="3">
        <v>0</v>
      </c>
      <c r="AL613">
        <f t="shared" si="9"/>
        <v>1</v>
      </c>
    </row>
    <row r="614" spans="1:38" ht="14.45" customHeight="1" x14ac:dyDescent="0.25">
      <c r="A614">
        <v>66340</v>
      </c>
      <c r="B614" s="1">
        <v>45930</v>
      </c>
      <c r="C614">
        <v>2</v>
      </c>
      <c r="D614" s="16" t="s">
        <v>677</v>
      </c>
      <c r="E614" t="s">
        <v>110</v>
      </c>
      <c r="F614" s="6">
        <v>4482</v>
      </c>
      <c r="G614" s="6">
        <v>8</v>
      </c>
      <c r="H614" s="6">
        <v>1</v>
      </c>
      <c r="I614" s="2">
        <v>16961189</v>
      </c>
      <c r="J614" s="2">
        <v>0</v>
      </c>
      <c r="K614" s="2">
        <v>41984053</v>
      </c>
      <c r="L614" s="2">
        <v>253961</v>
      </c>
      <c r="M614" s="2">
        <v>36633894</v>
      </c>
      <c r="N614" s="2">
        <v>36206155</v>
      </c>
      <c r="O614" s="2">
        <v>427739</v>
      </c>
      <c r="P614" s="2">
        <v>5157142</v>
      </c>
      <c r="Q614" s="5">
        <v>0.1227</v>
      </c>
      <c r="R614" t="s">
        <v>42</v>
      </c>
      <c r="S614" s="3">
        <v>0.80653162920375199</v>
      </c>
      <c r="T614" s="3">
        <v>4.14770500281778</v>
      </c>
      <c r="U614" s="3">
        <v>0.83411825540221796</v>
      </c>
      <c r="V614" s="3">
        <v>0.38118200321923201</v>
      </c>
      <c r="W614" s="3">
        <v>0.18400243048998499</v>
      </c>
      <c r="X614" s="3">
        <v>1.33609147330414</v>
      </c>
      <c r="Y614" s="3">
        <v>1.25365948814285</v>
      </c>
      <c r="Z614" s="3">
        <v>0.115063731035523</v>
      </c>
      <c r="AA614" s="3">
        <v>0</v>
      </c>
      <c r="AB614" s="3">
        <v>0</v>
      </c>
      <c r="AC614" s="3">
        <v>42.513851628379001</v>
      </c>
      <c r="AD614" s="3">
        <v>0</v>
      </c>
      <c r="AE614" s="3">
        <v>1.0188130240784501</v>
      </c>
      <c r="AF614" s="3">
        <v>0</v>
      </c>
      <c r="AG614" s="3">
        <v>-3.1138952543870202</v>
      </c>
      <c r="AH614" s="2">
        <v>800000</v>
      </c>
      <c r="AI614" s="3">
        <v>0.387811698805269</v>
      </c>
      <c r="AJ614" s="3">
        <v>1.0936289906308601</v>
      </c>
      <c r="AL614">
        <f t="shared" si="9"/>
        <v>1</v>
      </c>
    </row>
    <row r="615" spans="1:38" ht="14.45" customHeight="1" x14ac:dyDescent="0.25">
      <c r="A615">
        <v>65186</v>
      </c>
      <c r="B615" s="1">
        <v>45930</v>
      </c>
      <c r="C615">
        <v>2</v>
      </c>
      <c r="D615" s="16" t="s">
        <v>678</v>
      </c>
      <c r="E615" t="s">
        <v>67</v>
      </c>
      <c r="F615" s="6">
        <v>3520</v>
      </c>
      <c r="G615" s="6">
        <v>8</v>
      </c>
      <c r="H615" s="6">
        <v>0</v>
      </c>
      <c r="I615" s="2">
        <v>11715380</v>
      </c>
      <c r="J615" s="2">
        <v>0</v>
      </c>
      <c r="K615" s="2">
        <v>26083922</v>
      </c>
      <c r="L615" s="2">
        <v>54811</v>
      </c>
      <c r="M615" s="2">
        <v>21550713</v>
      </c>
      <c r="N615" s="2">
        <v>21413430</v>
      </c>
      <c r="O615" s="2">
        <v>137283</v>
      </c>
      <c r="P615" s="2">
        <v>3240795</v>
      </c>
      <c r="Q615" s="5">
        <v>0.1241</v>
      </c>
      <c r="R615" t="s">
        <v>42</v>
      </c>
      <c r="S615" s="3">
        <v>0.28017770231536998</v>
      </c>
      <c r="T615" s="3">
        <v>3.70749460146369</v>
      </c>
      <c r="U615" s="3">
        <v>0.79396269612409098</v>
      </c>
      <c r="V615" s="3">
        <v>3.2979211941908799</v>
      </c>
      <c r="W615" s="3">
        <v>2.3046969027039701</v>
      </c>
      <c r="X615" s="3">
        <v>1.5469664663032701</v>
      </c>
      <c r="Y615" s="3">
        <v>11.9218895363638</v>
      </c>
      <c r="Z615" s="3">
        <v>3.8312512824785299</v>
      </c>
      <c r="AA615" s="3">
        <v>0</v>
      </c>
      <c r="AB615" s="3">
        <v>0</v>
      </c>
      <c r="AC615" s="3">
        <v>41.0610605260973</v>
      </c>
      <c r="AD615" s="3">
        <v>0</v>
      </c>
      <c r="AE615" s="3">
        <v>0.52631272245025096</v>
      </c>
      <c r="AF615" s="3">
        <v>4.5594945422701398</v>
      </c>
      <c r="AG615" s="3">
        <v>0</v>
      </c>
      <c r="AH615" s="2">
        <v>810705</v>
      </c>
      <c r="AI615" s="3">
        <v>0</v>
      </c>
      <c r="AJ615" s="3">
        <v>0</v>
      </c>
      <c r="AL615">
        <f t="shared" si="9"/>
        <v>1</v>
      </c>
    </row>
    <row r="616" spans="1:38" ht="14.45" customHeight="1" x14ac:dyDescent="0.25">
      <c r="A616">
        <v>1108</v>
      </c>
      <c r="B616" s="1">
        <v>45930</v>
      </c>
      <c r="C616">
        <v>1</v>
      </c>
      <c r="D616" s="16" t="s">
        <v>679</v>
      </c>
      <c r="E616" t="s">
        <v>41</v>
      </c>
      <c r="F616" s="6">
        <v>6144</v>
      </c>
      <c r="G616" s="6">
        <v>15</v>
      </c>
      <c r="H616" s="6">
        <v>0</v>
      </c>
      <c r="I616" s="2">
        <v>44544480</v>
      </c>
      <c r="J616" s="2">
        <v>0</v>
      </c>
      <c r="K616" s="2">
        <v>90746992</v>
      </c>
      <c r="L616" s="2">
        <v>292121</v>
      </c>
      <c r="M616" s="2">
        <v>79918744</v>
      </c>
      <c r="N616" s="2">
        <v>78680345</v>
      </c>
      <c r="O616" s="2">
        <v>1238399</v>
      </c>
      <c r="P616" s="2">
        <v>9293347</v>
      </c>
      <c r="Q616" s="5">
        <v>0.1023</v>
      </c>
      <c r="R616" t="s">
        <v>42</v>
      </c>
      <c r="S616" s="3">
        <v>0.42920945155588902</v>
      </c>
      <c r="T616" s="3">
        <v>3.7169143854377</v>
      </c>
      <c r="U616" s="3">
        <v>0.87748895222107504</v>
      </c>
      <c r="V616" s="3">
        <v>1.8098965348792899</v>
      </c>
      <c r="W616" s="3">
        <v>1.1416902835098801</v>
      </c>
      <c r="X616" s="3">
        <v>0.82560622550762697</v>
      </c>
      <c r="Y616" s="3">
        <v>8.6751199540918904</v>
      </c>
      <c r="Z616" s="3">
        <v>0.69746669310852205</v>
      </c>
      <c r="AA616" s="3">
        <v>0</v>
      </c>
      <c r="AB616" s="3">
        <v>0</v>
      </c>
      <c r="AC616" s="3">
        <v>16.149176603010702</v>
      </c>
      <c r="AD616" s="3">
        <v>0</v>
      </c>
      <c r="AE616" s="3">
        <v>1.36467223067846</v>
      </c>
      <c r="AF616" s="3">
        <v>0</v>
      </c>
      <c r="AG616" s="3">
        <v>-5.5179366486584396</v>
      </c>
      <c r="AH616" s="2">
        <v>9000000</v>
      </c>
      <c r="AI616" s="3">
        <v>0</v>
      </c>
      <c r="AJ616" s="3">
        <v>0</v>
      </c>
      <c r="AL616">
        <f t="shared" si="9"/>
        <v>1</v>
      </c>
    </row>
    <row r="617" spans="1:38" ht="14.45" customHeight="1" x14ac:dyDescent="0.25">
      <c r="A617">
        <v>3202</v>
      </c>
      <c r="B617" s="1">
        <v>45930</v>
      </c>
      <c r="C617">
        <v>1</v>
      </c>
      <c r="D617" s="16" t="s">
        <v>680</v>
      </c>
      <c r="E617" t="s">
        <v>41</v>
      </c>
      <c r="F617" s="6">
        <v>2890</v>
      </c>
      <c r="G617" s="6">
        <v>5</v>
      </c>
      <c r="H617" s="6">
        <v>2</v>
      </c>
      <c r="I617" s="2">
        <v>28665438</v>
      </c>
      <c r="J617" s="2">
        <v>0</v>
      </c>
      <c r="K617" s="2">
        <v>47313958</v>
      </c>
      <c r="L617" s="2">
        <v>564541</v>
      </c>
      <c r="M617" s="2">
        <v>40177809</v>
      </c>
      <c r="N617" s="2">
        <v>39104432</v>
      </c>
      <c r="O617" s="2">
        <v>1073377</v>
      </c>
      <c r="P617" s="2">
        <v>7074519</v>
      </c>
      <c r="Q617" s="5">
        <v>0.14949999999999999</v>
      </c>
      <c r="R617" t="s">
        <v>42</v>
      </c>
      <c r="S617" s="3">
        <v>1.59090755699055</v>
      </c>
      <c r="T617" s="3">
        <v>3.1749587862986801</v>
      </c>
      <c r="U617" s="3">
        <v>0.53768408427998005</v>
      </c>
      <c r="V617" s="3">
        <v>1.3877443630897901</v>
      </c>
      <c r="W617" s="3">
        <v>0.66762280067027102</v>
      </c>
      <c r="X617" s="3">
        <v>0.76004769227667102</v>
      </c>
      <c r="Y617" s="3">
        <v>5.6230395310267696</v>
      </c>
      <c r="Z617" s="3">
        <v>0.30704560974392697</v>
      </c>
      <c r="AA617" s="3">
        <v>0</v>
      </c>
      <c r="AB617" s="3">
        <v>0</v>
      </c>
      <c r="AC617" s="3">
        <v>17.891149584230501</v>
      </c>
      <c r="AD617" s="3">
        <v>-3.2948529786972101</v>
      </c>
      <c r="AE617" s="3">
        <v>2.26862652243129</v>
      </c>
      <c r="AF617" s="3">
        <v>0</v>
      </c>
      <c r="AG617" s="3">
        <v>0</v>
      </c>
      <c r="AH617" s="2">
        <v>1500000</v>
      </c>
      <c r="AI617" s="3">
        <v>0</v>
      </c>
      <c r="AJ617" s="3">
        <v>0</v>
      </c>
      <c r="AL617">
        <f t="shared" si="9"/>
        <v>1</v>
      </c>
    </row>
    <row r="618" spans="1:38" ht="14.45" customHeight="1" x14ac:dyDescent="0.25">
      <c r="A618">
        <v>61765</v>
      </c>
      <c r="B618" s="1">
        <v>45930</v>
      </c>
      <c r="C618">
        <v>2</v>
      </c>
      <c r="D618" s="16" t="s">
        <v>681</v>
      </c>
      <c r="E618" t="s">
        <v>63</v>
      </c>
      <c r="F618" s="6">
        <v>792</v>
      </c>
      <c r="G618" s="6">
        <v>1</v>
      </c>
      <c r="H618" s="6">
        <v>3</v>
      </c>
      <c r="I618" s="2">
        <v>4491585</v>
      </c>
      <c r="J618" s="2">
        <v>0</v>
      </c>
      <c r="K618" s="2">
        <v>5559611</v>
      </c>
      <c r="L618" s="2">
        <v>30155</v>
      </c>
      <c r="M618" s="2">
        <v>4721754</v>
      </c>
      <c r="N618" s="2">
        <v>4721754</v>
      </c>
      <c r="O618" s="2">
        <v>0</v>
      </c>
      <c r="P618" s="2">
        <v>789876</v>
      </c>
      <c r="Q618" s="5">
        <v>0.1421</v>
      </c>
      <c r="R618" t="s">
        <v>42</v>
      </c>
      <c r="S618" s="3">
        <v>0.72319208424234505</v>
      </c>
      <c r="T618" s="3">
        <v>3.26089960850378</v>
      </c>
      <c r="U618" s="3">
        <v>0.83136930851955604</v>
      </c>
      <c r="V618" s="3">
        <v>0.80207766300760197</v>
      </c>
      <c r="W618" s="3">
        <v>0.30000545464463002</v>
      </c>
      <c r="X618" s="3">
        <v>0.33282237784657298</v>
      </c>
      <c r="Y618" s="3">
        <v>4.56096906349857</v>
      </c>
      <c r="Z618" s="3">
        <v>-8.4950042791526806E-2</v>
      </c>
      <c r="AA618" s="3">
        <v>0</v>
      </c>
      <c r="AB618" s="3">
        <v>0</v>
      </c>
      <c r="AC618" s="3">
        <v>18.256493125148499</v>
      </c>
      <c r="AD618" s="3">
        <v>0</v>
      </c>
      <c r="AE618" s="3">
        <v>0</v>
      </c>
      <c r="AF618" s="3">
        <v>0</v>
      </c>
      <c r="AG618" s="3">
        <v>0</v>
      </c>
      <c r="AH618" s="2">
        <v>100000</v>
      </c>
      <c r="AI618" s="3">
        <v>0</v>
      </c>
      <c r="AJ618" s="3">
        <v>0</v>
      </c>
      <c r="AL618">
        <f t="shared" si="9"/>
        <v>1</v>
      </c>
    </row>
    <row r="619" spans="1:38" ht="14.45" customHeight="1" x14ac:dyDescent="0.25">
      <c r="A619">
        <v>9213</v>
      </c>
      <c r="B619" s="1">
        <v>45930</v>
      </c>
      <c r="C619">
        <v>1</v>
      </c>
      <c r="D619" s="16" t="s">
        <v>682</v>
      </c>
      <c r="E619" t="s">
        <v>59</v>
      </c>
      <c r="F619" s="6">
        <v>2902</v>
      </c>
      <c r="G619" s="6">
        <v>4</v>
      </c>
      <c r="H619" s="6">
        <v>3</v>
      </c>
      <c r="I619" s="2">
        <v>26476000</v>
      </c>
      <c r="J619" s="2">
        <v>0</v>
      </c>
      <c r="K619" s="2">
        <v>61610213</v>
      </c>
      <c r="L619" s="2">
        <v>584239</v>
      </c>
      <c r="M619" s="2">
        <v>49899512</v>
      </c>
      <c r="N619" s="2">
        <v>46546900</v>
      </c>
      <c r="O619" s="2">
        <v>3352612</v>
      </c>
      <c r="P619" s="2">
        <v>11471786</v>
      </c>
      <c r="Q619" s="5">
        <v>0.18609999999999999</v>
      </c>
      <c r="R619" t="s">
        <v>42</v>
      </c>
      <c r="S619" s="3">
        <v>1.2643769521350801</v>
      </c>
      <c r="T619" s="3">
        <v>3.09766823886812</v>
      </c>
      <c r="U619" s="3">
        <v>0.62611457372147805</v>
      </c>
      <c r="V619" s="3">
        <v>2.02079996978396</v>
      </c>
      <c r="W619" s="3">
        <v>0.98064284635141297</v>
      </c>
      <c r="X619" s="3">
        <v>0.60101223749811195</v>
      </c>
      <c r="Y619" s="3">
        <v>4.6638509470103404</v>
      </c>
      <c r="Z619" s="3">
        <v>0.27987795448764502</v>
      </c>
      <c r="AA619" s="3">
        <v>0</v>
      </c>
      <c r="AB619" s="3">
        <v>0</v>
      </c>
      <c r="AC619" s="3">
        <v>36.144012357172002</v>
      </c>
      <c r="AD619" s="3">
        <v>0</v>
      </c>
      <c r="AE619" s="3">
        <v>5.4416497472586203</v>
      </c>
      <c r="AF619" s="3">
        <v>0</v>
      </c>
      <c r="AG619" s="3">
        <v>-0.15982690053667301</v>
      </c>
      <c r="AH619" s="2">
        <v>500000</v>
      </c>
      <c r="AI619" s="3">
        <v>0</v>
      </c>
      <c r="AJ619" s="3">
        <v>0</v>
      </c>
      <c r="AL619">
        <f t="shared" si="9"/>
        <v>1</v>
      </c>
    </row>
    <row r="620" spans="1:38" ht="14.45" customHeight="1" x14ac:dyDescent="0.25">
      <c r="A620">
        <v>6936</v>
      </c>
      <c r="B620" s="1">
        <v>45930</v>
      </c>
      <c r="C620">
        <v>1</v>
      </c>
      <c r="D620" s="16" t="s">
        <v>683</v>
      </c>
      <c r="E620" t="s">
        <v>122</v>
      </c>
      <c r="F620" s="6">
        <v>6500</v>
      </c>
      <c r="G620" s="6">
        <v>17</v>
      </c>
      <c r="H620" s="6">
        <v>1</v>
      </c>
      <c r="I620" s="2">
        <v>40425376</v>
      </c>
      <c r="J620" s="2">
        <v>0</v>
      </c>
      <c r="K620" s="2">
        <v>136853614</v>
      </c>
      <c r="L620" s="2">
        <v>1161751</v>
      </c>
      <c r="M620" s="2">
        <v>115974255</v>
      </c>
      <c r="N620" s="2">
        <v>106088445</v>
      </c>
      <c r="O620" s="2">
        <v>9885810</v>
      </c>
      <c r="P620" s="2">
        <v>20806931</v>
      </c>
      <c r="Q620" s="5">
        <v>0.152</v>
      </c>
      <c r="R620" t="s">
        <v>42</v>
      </c>
      <c r="S620" s="3">
        <v>1.1318673201668901</v>
      </c>
      <c r="T620" s="3">
        <v>2.6849564966548898</v>
      </c>
      <c r="U620" s="3">
        <v>0.76169575370820197</v>
      </c>
      <c r="V620" s="3">
        <v>0.89315433949210499</v>
      </c>
      <c r="W620" s="3">
        <v>0.34657191562052497</v>
      </c>
      <c r="X620" s="3">
        <v>0.27643280299977901</v>
      </c>
      <c r="Y620" s="3">
        <v>1.73529195631975</v>
      </c>
      <c r="Z620" s="3">
        <v>8.2188959054076693E-2</v>
      </c>
      <c r="AA620" s="3">
        <v>0</v>
      </c>
      <c r="AB620" s="3">
        <v>0</v>
      </c>
      <c r="AC620" s="3">
        <v>48.638522618774203</v>
      </c>
      <c r="AD620" s="3">
        <v>0</v>
      </c>
      <c r="AE620" s="3">
        <v>7.2236382445844702</v>
      </c>
      <c r="AF620" s="3">
        <v>0</v>
      </c>
      <c r="AG620" s="3">
        <v>0</v>
      </c>
      <c r="AH620" s="2">
        <v>6247405</v>
      </c>
      <c r="AI620" s="3">
        <v>0</v>
      </c>
      <c r="AJ620" s="3">
        <v>0</v>
      </c>
      <c r="AL620">
        <f t="shared" si="9"/>
        <v>1</v>
      </c>
    </row>
    <row r="621" spans="1:38" ht="14.45" customHeight="1" x14ac:dyDescent="0.25">
      <c r="A621">
        <v>60383</v>
      </c>
      <c r="B621" s="1">
        <v>45930</v>
      </c>
      <c r="C621">
        <v>2</v>
      </c>
      <c r="D621" s="16" t="s">
        <v>684</v>
      </c>
      <c r="E621" t="s">
        <v>119</v>
      </c>
      <c r="F621" s="6">
        <v>14658</v>
      </c>
      <c r="G621" s="6">
        <v>40</v>
      </c>
      <c r="H621" s="6">
        <v>4</v>
      </c>
      <c r="I621" s="2">
        <v>89285731</v>
      </c>
      <c r="J621" s="2">
        <v>0</v>
      </c>
      <c r="K621" s="2">
        <v>136040037</v>
      </c>
      <c r="L621" s="2">
        <v>610167</v>
      </c>
      <c r="M621" s="2">
        <v>125474470</v>
      </c>
      <c r="N621" s="2">
        <v>120464625</v>
      </c>
      <c r="O621" s="2">
        <v>5009845</v>
      </c>
      <c r="P621" s="2">
        <v>10852203</v>
      </c>
      <c r="Q621" s="5">
        <v>7.9699999999999993E-2</v>
      </c>
      <c r="R621" t="s">
        <v>42</v>
      </c>
      <c r="S621" s="3">
        <v>0.59802688821673899</v>
      </c>
      <c r="T621" s="3">
        <v>3.8153473892395402</v>
      </c>
      <c r="U621" s="3">
        <v>0.84748125647344996</v>
      </c>
      <c r="V621" s="3">
        <v>1.4922518806504499</v>
      </c>
      <c r="W621" s="3">
        <v>0.27518954848451699</v>
      </c>
      <c r="X621" s="3">
        <v>0.50980598456432002</v>
      </c>
      <c r="Y621" s="3">
        <v>12.2773965802151</v>
      </c>
      <c r="Z621" s="3">
        <v>1.7457192793020899</v>
      </c>
      <c r="AA621" s="3">
        <v>0</v>
      </c>
      <c r="AB621" s="3">
        <v>0</v>
      </c>
      <c r="AC621" s="3">
        <v>22.136830938968401</v>
      </c>
      <c r="AD621" s="3">
        <v>0</v>
      </c>
      <c r="AE621" s="3">
        <v>3.6826254318057901</v>
      </c>
      <c r="AF621" s="3">
        <v>0</v>
      </c>
      <c r="AG621" s="3">
        <v>-3.5274404653138198</v>
      </c>
      <c r="AH621" s="2">
        <v>11308065</v>
      </c>
      <c r="AI621" s="3">
        <v>1.68193499513417</v>
      </c>
      <c r="AJ621" s="3">
        <v>1.68193499513417</v>
      </c>
      <c r="AL621">
        <f t="shared" si="9"/>
        <v>1</v>
      </c>
    </row>
    <row r="622" spans="1:38" ht="14.45" customHeight="1" x14ac:dyDescent="0.25">
      <c r="A622">
        <v>24189</v>
      </c>
      <c r="B622" s="1">
        <v>45930</v>
      </c>
      <c r="C622">
        <v>1</v>
      </c>
      <c r="D622" s="16" t="s">
        <v>685</v>
      </c>
      <c r="E622" t="s">
        <v>314</v>
      </c>
      <c r="F622" s="6">
        <v>1122</v>
      </c>
      <c r="G622" s="6">
        <v>3</v>
      </c>
      <c r="H622" s="6">
        <v>0</v>
      </c>
      <c r="I622" s="2">
        <v>5413091</v>
      </c>
      <c r="J622" s="2">
        <v>0</v>
      </c>
      <c r="K622" s="2">
        <v>11763299</v>
      </c>
      <c r="L622" s="2">
        <v>68686</v>
      </c>
      <c r="M622" s="2">
        <v>10247298</v>
      </c>
      <c r="N622" s="2">
        <v>10033482</v>
      </c>
      <c r="O622" s="2">
        <v>213816</v>
      </c>
      <c r="P622" s="2">
        <v>1218510</v>
      </c>
      <c r="Q622" s="5">
        <v>0.1036</v>
      </c>
      <c r="R622" t="s">
        <v>42</v>
      </c>
      <c r="S622" s="3">
        <v>0.77853443437366798</v>
      </c>
      <c r="T622" s="3">
        <v>4.3045520931954</v>
      </c>
      <c r="U622" s="3">
        <v>0.82019760337584002</v>
      </c>
      <c r="V622" s="3">
        <v>1.40505674114845</v>
      </c>
      <c r="W622" s="3">
        <v>2.8006179833296702E-2</v>
      </c>
      <c r="X622" s="3">
        <v>0.10677817904779401</v>
      </c>
      <c r="Y622" s="3">
        <v>6.24180351412791</v>
      </c>
      <c r="Z622" s="3">
        <v>0.492240523262017</v>
      </c>
      <c r="AA622" s="3">
        <v>0</v>
      </c>
      <c r="AB622" s="3">
        <v>0</v>
      </c>
      <c r="AC622" s="3">
        <v>29.725394211266799</v>
      </c>
      <c r="AD622" s="3">
        <v>0</v>
      </c>
      <c r="AE622" s="3">
        <v>1.8176533640775401</v>
      </c>
      <c r="AF622" s="3">
        <v>0</v>
      </c>
      <c r="AG622" s="3">
        <v>0</v>
      </c>
      <c r="AH622" s="2">
        <v>700000</v>
      </c>
      <c r="AI622" s="3">
        <v>0</v>
      </c>
      <c r="AJ622" s="3">
        <v>0</v>
      </c>
      <c r="AL622">
        <f t="shared" si="9"/>
        <v>1</v>
      </c>
    </row>
    <row r="623" spans="1:38" ht="14.45" customHeight="1" x14ac:dyDescent="0.25">
      <c r="A623">
        <v>8218</v>
      </c>
      <c r="B623" s="1">
        <v>45930</v>
      </c>
      <c r="C623">
        <v>1</v>
      </c>
      <c r="D623" s="16" t="s">
        <v>686</v>
      </c>
      <c r="E623" t="s">
        <v>90</v>
      </c>
      <c r="F623" s="6">
        <v>39525</v>
      </c>
      <c r="G623" s="6">
        <v>119</v>
      </c>
      <c r="H623" s="6">
        <v>11</v>
      </c>
      <c r="I623" s="2">
        <v>670490401</v>
      </c>
      <c r="J623" s="2">
        <v>85986984</v>
      </c>
      <c r="K623" s="2">
        <v>835942465</v>
      </c>
      <c r="L623" s="2">
        <v>4448979</v>
      </c>
      <c r="M623" s="2">
        <v>692959135</v>
      </c>
      <c r="N623" s="2">
        <v>641649152</v>
      </c>
      <c r="O623" s="2">
        <v>51309983</v>
      </c>
      <c r="P623" s="2">
        <v>81722344</v>
      </c>
      <c r="Q623" s="5">
        <v>9.7699999999999995E-2</v>
      </c>
      <c r="R623" t="s">
        <v>42</v>
      </c>
      <c r="S623" s="3">
        <v>0.70961486565944498</v>
      </c>
      <c r="T623" s="3">
        <v>2.9012688889619498</v>
      </c>
      <c r="U623" s="3">
        <v>0.80606086117391196</v>
      </c>
      <c r="V623" s="3">
        <v>1.0284608086432501</v>
      </c>
      <c r="W623" s="3">
        <v>0.78890435897530498</v>
      </c>
      <c r="X623" s="3">
        <v>0.456540614964002</v>
      </c>
      <c r="Y623" s="3">
        <v>8.4379995267879195</v>
      </c>
      <c r="Z623" s="3">
        <v>0.74667828911025802</v>
      </c>
      <c r="AA623" s="3">
        <v>98.053922682393903</v>
      </c>
      <c r="AB623" s="3">
        <v>105.21845041547</v>
      </c>
      <c r="AC623" s="3">
        <v>6.1717056089500097</v>
      </c>
      <c r="AD623" s="3">
        <v>-0.16693109047386101</v>
      </c>
      <c r="AE623" s="3">
        <v>6.1379802017833898</v>
      </c>
      <c r="AF623" s="3">
        <v>7.1364997589875996</v>
      </c>
      <c r="AG623" s="3">
        <v>-3.3203281589671501</v>
      </c>
      <c r="AH623" s="2">
        <v>386877105</v>
      </c>
      <c r="AI623" s="3">
        <v>9.5667116449816998</v>
      </c>
      <c r="AJ623" s="3">
        <v>2.7576191402439498</v>
      </c>
      <c r="AL623">
        <f t="shared" si="9"/>
        <v>1</v>
      </c>
    </row>
    <row r="624" spans="1:38" ht="14.45" customHeight="1" x14ac:dyDescent="0.25">
      <c r="A624">
        <v>4152</v>
      </c>
      <c r="B624" s="1">
        <v>45930</v>
      </c>
      <c r="C624">
        <v>1</v>
      </c>
      <c r="D624" s="16" t="s">
        <v>687</v>
      </c>
      <c r="E624" t="s">
        <v>95</v>
      </c>
      <c r="F624" s="6">
        <v>1752</v>
      </c>
      <c r="G624" s="6">
        <v>5</v>
      </c>
      <c r="H624" s="6">
        <v>1</v>
      </c>
      <c r="I624" s="2">
        <v>9654936</v>
      </c>
      <c r="J624" s="2">
        <v>0</v>
      </c>
      <c r="K624" s="2">
        <v>30093509</v>
      </c>
      <c r="L624" s="2">
        <v>235944</v>
      </c>
      <c r="M624" s="2">
        <v>24237145</v>
      </c>
      <c r="N624" s="2">
        <v>24237145</v>
      </c>
      <c r="O624" s="2">
        <v>0</v>
      </c>
      <c r="P624" s="2">
        <v>5865069</v>
      </c>
      <c r="Q624" s="5">
        <v>0.19489999999999999</v>
      </c>
      <c r="R624" t="s">
        <v>42</v>
      </c>
      <c r="S624" s="3">
        <v>1.0453815804597599</v>
      </c>
      <c r="T624" s="3">
        <v>3.2778984553335602</v>
      </c>
      <c r="U624" s="3">
        <v>0.67587572290318398</v>
      </c>
      <c r="V624" s="3">
        <v>0.36487036268288098</v>
      </c>
      <c r="W624" s="3">
        <v>4.9912293566731103E-2</v>
      </c>
      <c r="X624" s="3">
        <v>0.27126021342865497</v>
      </c>
      <c r="Y624" s="3">
        <v>0.60064084497556602</v>
      </c>
      <c r="Z624" s="3">
        <v>0.37104422812416998</v>
      </c>
      <c r="AA624" s="3">
        <v>0</v>
      </c>
      <c r="AB624" s="3">
        <v>0</v>
      </c>
      <c r="AC624" s="3">
        <v>33.650004059014897</v>
      </c>
      <c r="AD624" s="3">
        <v>0</v>
      </c>
      <c r="AE624" s="3">
        <v>0</v>
      </c>
      <c r="AF624" s="3">
        <v>0</v>
      </c>
      <c r="AG624" s="3">
        <v>0</v>
      </c>
      <c r="AH624" s="2">
        <v>780000</v>
      </c>
      <c r="AI624" s="3">
        <v>4.48076569943167E-2</v>
      </c>
      <c r="AJ624" s="3">
        <v>0</v>
      </c>
      <c r="AL624">
        <f t="shared" si="9"/>
        <v>1</v>
      </c>
    </row>
    <row r="625" spans="1:38" ht="14.45" customHeight="1" x14ac:dyDescent="0.25">
      <c r="A625">
        <v>60363</v>
      </c>
      <c r="B625" s="1">
        <v>45930</v>
      </c>
      <c r="C625">
        <v>2</v>
      </c>
      <c r="D625" s="16" t="s">
        <v>688</v>
      </c>
      <c r="E625" t="s">
        <v>71</v>
      </c>
      <c r="F625" s="6">
        <v>14738</v>
      </c>
      <c r="G625" s="6">
        <v>42</v>
      </c>
      <c r="H625" s="6">
        <v>6</v>
      </c>
      <c r="I625" s="2">
        <v>65739024</v>
      </c>
      <c r="J625" s="2">
        <v>1023103</v>
      </c>
      <c r="K625" s="2">
        <v>230384610</v>
      </c>
      <c r="L625" s="2">
        <v>479065</v>
      </c>
      <c r="M625" s="2">
        <v>214942684</v>
      </c>
      <c r="N625" s="2">
        <v>201893691</v>
      </c>
      <c r="O625" s="2">
        <v>13048993</v>
      </c>
      <c r="P625" s="2">
        <v>22686225</v>
      </c>
      <c r="Q625" s="5">
        <v>9.8500000000000004E-2</v>
      </c>
      <c r="R625" t="s">
        <v>42</v>
      </c>
      <c r="S625" s="3">
        <v>0.27725520959639299</v>
      </c>
      <c r="T625" s="3">
        <v>2.7702579612414202</v>
      </c>
      <c r="U625" s="3">
        <v>0.83478548385789597</v>
      </c>
      <c r="V625" s="3">
        <v>1.22548062167762</v>
      </c>
      <c r="W625" s="3">
        <v>0.34100141188588401</v>
      </c>
      <c r="X625" s="3">
        <v>1.4732847265879701</v>
      </c>
      <c r="Y625" s="3">
        <v>3.5511373090939502</v>
      </c>
      <c r="Z625" s="3">
        <v>2.0869756867879099</v>
      </c>
      <c r="AA625" s="3">
        <v>4.5097983467941498</v>
      </c>
      <c r="AB625" s="3">
        <v>4.5097983467941498</v>
      </c>
      <c r="AC625" s="3">
        <v>14.0786140185319</v>
      </c>
      <c r="AD625" s="3">
        <v>-35.251735359232299</v>
      </c>
      <c r="AE625" s="3">
        <v>5.6640037717797203</v>
      </c>
      <c r="AF625" s="3">
        <v>0</v>
      </c>
      <c r="AG625" s="3">
        <v>0</v>
      </c>
      <c r="AH625" s="2">
        <v>31550000</v>
      </c>
      <c r="AI625" s="3">
        <v>8.8159224375143896E-2</v>
      </c>
      <c r="AJ625" s="3">
        <v>0.750684611476788</v>
      </c>
      <c r="AL625">
        <f t="shared" si="9"/>
        <v>1</v>
      </c>
    </row>
    <row r="626" spans="1:38" ht="14.45" customHeight="1" x14ac:dyDescent="0.25">
      <c r="A626">
        <v>14180</v>
      </c>
      <c r="B626" s="1">
        <v>45930</v>
      </c>
      <c r="C626">
        <v>1</v>
      </c>
      <c r="D626" s="16" t="s">
        <v>689</v>
      </c>
      <c r="E626" t="s">
        <v>59</v>
      </c>
      <c r="F626" s="6">
        <v>1784</v>
      </c>
      <c r="G626" s="6">
        <v>4</v>
      </c>
      <c r="H626" s="6">
        <v>4</v>
      </c>
      <c r="I626" s="2">
        <v>18334341</v>
      </c>
      <c r="J626" s="2">
        <v>0</v>
      </c>
      <c r="K626" s="2">
        <v>35441933</v>
      </c>
      <c r="L626" s="2">
        <v>105525</v>
      </c>
      <c r="M626" s="2">
        <v>31102069</v>
      </c>
      <c r="N626" s="2">
        <v>29769992</v>
      </c>
      <c r="O626" s="2">
        <v>1332077</v>
      </c>
      <c r="P626" s="2">
        <v>4322746</v>
      </c>
      <c r="Q626" s="5">
        <v>0.12189999999999999</v>
      </c>
      <c r="R626" t="s">
        <v>42</v>
      </c>
      <c r="S626" s="3">
        <v>0.39698737650680599</v>
      </c>
      <c r="T626" s="3">
        <v>2.8007614595964601</v>
      </c>
      <c r="U626" s="3">
        <v>0.86089423473807203</v>
      </c>
      <c r="V626" s="3">
        <v>0.12444952343801199</v>
      </c>
      <c r="W626" s="3">
        <v>0</v>
      </c>
      <c r="X626" s="3">
        <v>0.56319995357346098</v>
      </c>
      <c r="Y626" s="3">
        <v>0.52783577846119101</v>
      </c>
      <c r="Z626" s="3">
        <v>-0.235637254652482</v>
      </c>
      <c r="AA626" s="3">
        <v>0</v>
      </c>
      <c r="AB626" s="3">
        <v>0</v>
      </c>
      <c r="AC626" s="3">
        <v>41.7732774338239</v>
      </c>
      <c r="AD626" s="3">
        <v>0</v>
      </c>
      <c r="AE626" s="3">
        <v>3.7584772816990499</v>
      </c>
      <c r="AF626" s="3">
        <v>0</v>
      </c>
      <c r="AG626" s="3">
        <v>-5.6676936373314599E-3</v>
      </c>
      <c r="AH626" s="2">
        <v>250000</v>
      </c>
      <c r="AI626" s="3">
        <v>0</v>
      </c>
      <c r="AJ626" s="3">
        <v>0</v>
      </c>
      <c r="AL626">
        <f t="shared" si="9"/>
        <v>1</v>
      </c>
    </row>
    <row r="627" spans="1:38" ht="14.45" customHeight="1" x14ac:dyDescent="0.25">
      <c r="A627">
        <v>67425</v>
      </c>
      <c r="B627" s="1">
        <v>45930</v>
      </c>
      <c r="C627">
        <v>2</v>
      </c>
      <c r="D627" s="16" t="s">
        <v>690</v>
      </c>
      <c r="E627" t="s">
        <v>55</v>
      </c>
      <c r="F627" s="6">
        <v>1519</v>
      </c>
      <c r="G627" s="6">
        <v>4</v>
      </c>
      <c r="H627" s="6">
        <v>1</v>
      </c>
      <c r="I627" s="2">
        <v>9291853</v>
      </c>
      <c r="J627" s="2">
        <v>0</v>
      </c>
      <c r="K627" s="2">
        <v>13968648</v>
      </c>
      <c r="L627" s="2">
        <v>42899</v>
      </c>
      <c r="M627" s="2">
        <v>11744799</v>
      </c>
      <c r="N627" s="2">
        <v>11744799</v>
      </c>
      <c r="O627" s="2">
        <v>0</v>
      </c>
      <c r="P627" s="2">
        <v>2204841</v>
      </c>
      <c r="Q627" s="5">
        <v>0.15770000000000001</v>
      </c>
      <c r="R627" t="s">
        <v>42</v>
      </c>
      <c r="S627" s="3">
        <v>0.40947890351784</v>
      </c>
      <c r="T627" s="3">
        <v>3.71709559865779</v>
      </c>
      <c r="U627" s="3">
        <v>0.91800143557721703</v>
      </c>
      <c r="V627" s="3">
        <v>1.4646594172335701</v>
      </c>
      <c r="W627" s="3">
        <v>0</v>
      </c>
      <c r="X627" s="3">
        <v>0.265985697363056</v>
      </c>
      <c r="Y627" s="3">
        <v>6.1725085845192504</v>
      </c>
      <c r="Z627" s="3">
        <v>0</v>
      </c>
      <c r="AA627" s="3">
        <v>0</v>
      </c>
      <c r="AB627" s="3">
        <v>0</v>
      </c>
      <c r="AC627" s="3">
        <v>17.645057703508598</v>
      </c>
      <c r="AD627" s="3">
        <v>0</v>
      </c>
      <c r="AE627" s="3">
        <v>0</v>
      </c>
      <c r="AF627" s="3">
        <v>0</v>
      </c>
      <c r="AG627" s="3">
        <v>1.0753609897493701</v>
      </c>
      <c r="AH627" s="2">
        <v>300000</v>
      </c>
      <c r="AI627" s="3">
        <v>0</v>
      </c>
      <c r="AJ627" s="3">
        <v>0</v>
      </c>
      <c r="AL627">
        <f t="shared" si="9"/>
        <v>1</v>
      </c>
    </row>
    <row r="628" spans="1:38" ht="14.45" customHeight="1" x14ac:dyDescent="0.25">
      <c r="A628">
        <v>68008</v>
      </c>
      <c r="B628" s="1">
        <v>45930</v>
      </c>
      <c r="C628">
        <v>2</v>
      </c>
      <c r="D628" s="16" t="s">
        <v>691</v>
      </c>
      <c r="E628" t="s">
        <v>71</v>
      </c>
      <c r="F628" s="6">
        <v>2492</v>
      </c>
      <c r="G628" s="6">
        <v>8</v>
      </c>
      <c r="H628" s="6">
        <v>0</v>
      </c>
      <c r="I628" s="2">
        <v>25849842</v>
      </c>
      <c r="J628" s="2">
        <v>0</v>
      </c>
      <c r="K628" s="2">
        <v>48338175</v>
      </c>
      <c r="L628" s="2">
        <v>234224</v>
      </c>
      <c r="M628" s="2">
        <v>41736692</v>
      </c>
      <c r="N628" s="2">
        <v>39006860</v>
      </c>
      <c r="O628" s="2">
        <v>2729832</v>
      </c>
      <c r="P628" s="2">
        <v>6389490</v>
      </c>
      <c r="Q628" s="5">
        <v>0.13220000000000001</v>
      </c>
      <c r="R628" t="s">
        <v>42</v>
      </c>
      <c r="S628" s="3">
        <v>0.64607045397693796</v>
      </c>
      <c r="T628" s="3">
        <v>4.0765350919157903</v>
      </c>
      <c r="U628" s="3">
        <v>0.80237630742489696</v>
      </c>
      <c r="V628" s="3">
        <v>3.03918298610877</v>
      </c>
      <c r="W628" s="3">
        <v>0.416188230473517</v>
      </c>
      <c r="X628" s="3">
        <v>0.53485433295878604</v>
      </c>
      <c r="Y628" s="3">
        <v>12.295566625818299</v>
      </c>
      <c r="Z628" s="3">
        <v>1.0843744962430499</v>
      </c>
      <c r="AA628" s="3">
        <v>0</v>
      </c>
      <c r="AB628" s="3">
        <v>0</v>
      </c>
      <c r="AC628" s="3">
        <v>26.313719953225402</v>
      </c>
      <c r="AD628" s="3">
        <v>0.112199878237543</v>
      </c>
      <c r="AE628" s="3">
        <v>5.6473625659222799</v>
      </c>
      <c r="AF628" s="3">
        <v>0</v>
      </c>
      <c r="AG628" s="3">
        <v>0</v>
      </c>
      <c r="AH628" s="2">
        <v>3000000</v>
      </c>
      <c r="AI628" s="3">
        <v>0</v>
      </c>
      <c r="AJ628" s="3">
        <v>0</v>
      </c>
      <c r="AL628">
        <f t="shared" si="9"/>
        <v>1</v>
      </c>
    </row>
    <row r="629" spans="1:38" ht="14.45" customHeight="1" x14ac:dyDescent="0.25">
      <c r="A629">
        <v>65090</v>
      </c>
      <c r="B629" s="1">
        <v>45930</v>
      </c>
      <c r="C629">
        <v>2</v>
      </c>
      <c r="D629" s="16" t="s">
        <v>692</v>
      </c>
      <c r="E629" t="s">
        <v>92</v>
      </c>
      <c r="F629" s="6">
        <v>1604</v>
      </c>
      <c r="G629" s="6">
        <v>3</v>
      </c>
      <c r="H629" s="6">
        <v>0</v>
      </c>
      <c r="I629" s="2">
        <v>4649447</v>
      </c>
      <c r="J629" s="2">
        <v>0</v>
      </c>
      <c r="K629" s="2">
        <v>12566156</v>
      </c>
      <c r="L629" s="2">
        <v>82228</v>
      </c>
      <c r="M629" s="2">
        <v>9170262</v>
      </c>
      <c r="N629" s="2">
        <v>9082394</v>
      </c>
      <c r="O629" s="2">
        <v>87868</v>
      </c>
      <c r="P629" s="2">
        <v>3298310</v>
      </c>
      <c r="Q629" s="5">
        <v>0.26240000000000002</v>
      </c>
      <c r="R629" t="s">
        <v>42</v>
      </c>
      <c r="S629" s="3">
        <v>0.87248107801091501</v>
      </c>
      <c r="T629" s="3">
        <v>4.6306072703007404</v>
      </c>
      <c r="U629" s="3">
        <v>0.76756362387880395</v>
      </c>
      <c r="V629" s="3">
        <v>10.3718786341688</v>
      </c>
      <c r="W629" s="3">
        <v>6.2673044772851503</v>
      </c>
      <c r="X629" s="3">
        <v>2.0825487418181101</v>
      </c>
      <c r="Y629" s="3">
        <v>14.620669373103199</v>
      </c>
      <c r="Z629" s="3">
        <v>1.3137333968001801</v>
      </c>
      <c r="AA629" s="3">
        <v>0</v>
      </c>
      <c r="AB629" s="3">
        <v>0</v>
      </c>
      <c r="AC629" s="3">
        <v>60.444594194119503</v>
      </c>
      <c r="AD629" s="3">
        <v>0</v>
      </c>
      <c r="AE629" s="3">
        <v>0.69924326898376898</v>
      </c>
      <c r="AF629" s="3">
        <v>0</v>
      </c>
      <c r="AG629" s="3">
        <v>0</v>
      </c>
      <c r="AH629" s="2">
        <v>0</v>
      </c>
      <c r="AI629" s="3">
        <v>0</v>
      </c>
      <c r="AJ629" s="3">
        <v>0</v>
      </c>
      <c r="AL629">
        <f t="shared" si="9"/>
        <v>1</v>
      </c>
    </row>
    <row r="630" spans="1:38" ht="14.45" customHeight="1" x14ac:dyDescent="0.25">
      <c r="A630">
        <v>22307</v>
      </c>
      <c r="B630" s="1">
        <v>45930</v>
      </c>
      <c r="C630">
        <v>1</v>
      </c>
      <c r="D630" s="16" t="s">
        <v>693</v>
      </c>
      <c r="E630" t="s">
        <v>47</v>
      </c>
      <c r="F630" s="6">
        <v>13060</v>
      </c>
      <c r="G630" s="6">
        <v>45</v>
      </c>
      <c r="H630" s="6">
        <v>11</v>
      </c>
      <c r="I630" s="2">
        <v>119486009</v>
      </c>
      <c r="J630" s="2">
        <v>4227880</v>
      </c>
      <c r="K630" s="2">
        <v>192911622</v>
      </c>
      <c r="L630" s="2">
        <v>2385713</v>
      </c>
      <c r="M630" s="2">
        <v>167989237</v>
      </c>
      <c r="N630" s="2">
        <v>164637658</v>
      </c>
      <c r="O630" s="2">
        <v>3351579</v>
      </c>
      <c r="P630" s="2">
        <v>22911423</v>
      </c>
      <c r="Q630" s="5">
        <v>0.1187</v>
      </c>
      <c r="R630" t="s">
        <v>42</v>
      </c>
      <c r="S630" s="3">
        <v>1.6489160340306801</v>
      </c>
      <c r="T630" s="3">
        <v>4.7193755905489203</v>
      </c>
      <c r="U630" s="3">
        <v>0.67648023021166404</v>
      </c>
      <c r="V630" s="3">
        <v>1.8512820191358099</v>
      </c>
      <c r="W630" s="3">
        <v>1.58495041875572</v>
      </c>
      <c r="X630" s="3">
        <v>0.96742121498091005</v>
      </c>
      <c r="Y630" s="3">
        <v>9.6546731296436707</v>
      </c>
      <c r="Z630" s="3">
        <v>1.0908139577362801</v>
      </c>
      <c r="AA630" s="3">
        <v>16.9786136810446</v>
      </c>
      <c r="AB630" s="3">
        <v>18.4531532589661</v>
      </c>
      <c r="AC630" s="3">
        <v>19.5636160272397</v>
      </c>
      <c r="AD630" s="3">
        <v>0</v>
      </c>
      <c r="AE630" s="3">
        <v>1.7373649991911799</v>
      </c>
      <c r="AF630" s="3">
        <v>0</v>
      </c>
      <c r="AG630" s="3">
        <v>0</v>
      </c>
      <c r="AH630" s="2">
        <v>14120130</v>
      </c>
      <c r="AI630" s="3">
        <v>0.68526952690804099</v>
      </c>
      <c r="AJ630" s="3">
        <v>0.68526952690804099</v>
      </c>
      <c r="AL630">
        <f t="shared" si="9"/>
        <v>1</v>
      </c>
    </row>
    <row r="631" spans="1:38" ht="14.45" customHeight="1" x14ac:dyDescent="0.25">
      <c r="A631">
        <v>62665</v>
      </c>
      <c r="B631" s="1">
        <v>45930</v>
      </c>
      <c r="C631">
        <v>2</v>
      </c>
      <c r="D631" s="16" t="s">
        <v>694</v>
      </c>
      <c r="E631" t="s">
        <v>82</v>
      </c>
      <c r="F631" s="6">
        <v>37946</v>
      </c>
      <c r="G631" s="6">
        <v>148</v>
      </c>
      <c r="H631" s="6">
        <v>2</v>
      </c>
      <c r="I631" s="2">
        <v>454440682</v>
      </c>
      <c r="J631" s="2">
        <v>69311373</v>
      </c>
      <c r="K631" s="2">
        <v>609100934</v>
      </c>
      <c r="L631" s="2">
        <v>2756812</v>
      </c>
      <c r="M631" s="2">
        <v>521345353</v>
      </c>
      <c r="N631" s="2">
        <v>489721607</v>
      </c>
      <c r="O631" s="2">
        <v>31623746</v>
      </c>
      <c r="P631" s="2">
        <v>85033241</v>
      </c>
      <c r="Q631" s="5">
        <v>0.13950000000000001</v>
      </c>
      <c r="R631" t="s">
        <v>42</v>
      </c>
      <c r="S631" s="3">
        <v>0.60347130141378702</v>
      </c>
      <c r="T631" s="3">
        <v>4.0494597785879201</v>
      </c>
      <c r="U631" s="3">
        <v>0.78445444923607999</v>
      </c>
      <c r="V631" s="3">
        <v>1.8822271726104001</v>
      </c>
      <c r="W631" s="3">
        <v>1.12525070983852</v>
      </c>
      <c r="X631" s="3">
        <v>1.09031721768255</v>
      </c>
      <c r="Y631" s="3">
        <v>10.059132051664401</v>
      </c>
      <c r="Z631" s="3">
        <v>3.64119250729253</v>
      </c>
      <c r="AA631" s="3">
        <v>78.270934069183596</v>
      </c>
      <c r="AB631" s="3">
        <v>81.510915243134093</v>
      </c>
      <c r="AC631" s="3">
        <v>11.3837827410063</v>
      </c>
      <c r="AD631" s="3">
        <v>-8.4775740818817003</v>
      </c>
      <c r="AE631" s="3">
        <v>5.1918728464796597</v>
      </c>
      <c r="AF631" s="3">
        <v>4.0223218570865003</v>
      </c>
      <c r="AG631" s="3">
        <v>0</v>
      </c>
      <c r="AH631" s="2">
        <v>111060484</v>
      </c>
      <c r="AI631" s="3">
        <v>1.3288920741007599</v>
      </c>
      <c r="AJ631" s="3">
        <v>1.4719761181394899</v>
      </c>
      <c r="AL631">
        <f t="shared" si="9"/>
        <v>1</v>
      </c>
    </row>
    <row r="632" spans="1:38" ht="14.45" customHeight="1" x14ac:dyDescent="0.25">
      <c r="A632">
        <v>66513</v>
      </c>
      <c r="B632" s="1">
        <v>45930</v>
      </c>
      <c r="C632">
        <v>2</v>
      </c>
      <c r="D632" s="16" t="s">
        <v>695</v>
      </c>
      <c r="E632" t="s">
        <v>53</v>
      </c>
      <c r="F632" s="6">
        <v>3660</v>
      </c>
      <c r="G632" s="6">
        <v>9</v>
      </c>
      <c r="H632" s="6">
        <v>0</v>
      </c>
      <c r="I632" s="2">
        <v>32400413</v>
      </c>
      <c r="J632" s="2">
        <v>2565144</v>
      </c>
      <c r="K632" s="2">
        <v>53019369</v>
      </c>
      <c r="L632" s="2">
        <v>739042</v>
      </c>
      <c r="M632" s="2">
        <v>46729055</v>
      </c>
      <c r="N632" s="2">
        <v>42995192</v>
      </c>
      <c r="O632" s="2">
        <v>3733863</v>
      </c>
      <c r="P632" s="2">
        <v>5824392</v>
      </c>
      <c r="Q632" s="5">
        <v>0.1099</v>
      </c>
      <c r="R632" t="s">
        <v>42</v>
      </c>
      <c r="S632" s="3">
        <v>1.8585459463565699</v>
      </c>
      <c r="T632" s="3">
        <v>3.9568055465415499</v>
      </c>
      <c r="U632" s="3">
        <v>0.59191200600814398</v>
      </c>
      <c r="V632" s="3">
        <v>1.2224381213906099</v>
      </c>
      <c r="W632" s="3">
        <v>0.90725386741212199</v>
      </c>
      <c r="X632" s="3">
        <v>0.42831552795330102</v>
      </c>
      <c r="Y632" s="3">
        <v>6.8002806129807203</v>
      </c>
      <c r="Z632" s="3">
        <v>0.36297350865120298</v>
      </c>
      <c r="AA632" s="3">
        <v>44.041403806611903</v>
      </c>
      <c r="AB632" s="3">
        <v>44.041403806611903</v>
      </c>
      <c r="AC632" s="3">
        <v>32.3571825232398</v>
      </c>
      <c r="AD632" s="3">
        <v>0</v>
      </c>
      <c r="AE632" s="3">
        <v>7.0424508447092196</v>
      </c>
      <c r="AF632" s="3">
        <v>0</v>
      </c>
      <c r="AG632" s="3">
        <v>0</v>
      </c>
      <c r="AH632" s="2">
        <v>3500000</v>
      </c>
      <c r="AI632" s="3">
        <v>0</v>
      </c>
      <c r="AJ632" s="3">
        <v>0</v>
      </c>
      <c r="AL632">
        <f t="shared" si="9"/>
        <v>1</v>
      </c>
    </row>
    <row r="633" spans="1:38" ht="14.45" customHeight="1" x14ac:dyDescent="0.25">
      <c r="A633">
        <v>1982</v>
      </c>
      <c r="B633" s="1">
        <v>45930</v>
      </c>
      <c r="C633">
        <v>1</v>
      </c>
      <c r="D633" s="16" t="s">
        <v>696</v>
      </c>
      <c r="E633" t="s">
        <v>80</v>
      </c>
      <c r="F633" s="6">
        <v>36957</v>
      </c>
      <c r="G633" s="6">
        <v>123</v>
      </c>
      <c r="H633" s="6">
        <v>1</v>
      </c>
      <c r="I633" s="2">
        <v>322816861</v>
      </c>
      <c r="J633" s="2">
        <v>36869052</v>
      </c>
      <c r="K633" s="2">
        <v>416713072</v>
      </c>
      <c r="L633" s="2">
        <v>1208862</v>
      </c>
      <c r="M633" s="2">
        <v>358065329</v>
      </c>
      <c r="N633" s="2">
        <v>319975718</v>
      </c>
      <c r="O633" s="2">
        <v>38089611</v>
      </c>
      <c r="P633" s="2">
        <v>52338061</v>
      </c>
      <c r="Q633" s="5">
        <v>0.12559999999999999</v>
      </c>
      <c r="R633" t="s">
        <v>42</v>
      </c>
      <c r="S633" s="3">
        <v>0.38679276180709798</v>
      </c>
      <c r="T633" s="3">
        <v>3.4911820572789698</v>
      </c>
      <c r="U633" s="3">
        <v>0.81410375286334802</v>
      </c>
      <c r="V633" s="3">
        <v>2.0954128539153301</v>
      </c>
      <c r="W633" s="3">
        <v>1.34295649445647</v>
      </c>
      <c r="X633" s="3">
        <v>1.55392688735673</v>
      </c>
      <c r="Y633" s="3">
        <v>12.924334357744</v>
      </c>
      <c r="Z633" s="3">
        <v>9.4426272306878207</v>
      </c>
      <c r="AA633" s="3">
        <v>66.090417449740798</v>
      </c>
      <c r="AB633" s="3">
        <v>70.444054089049999</v>
      </c>
      <c r="AC633" s="3">
        <v>12.031079744961801</v>
      </c>
      <c r="AD633" s="3">
        <v>-0.88577985340343401</v>
      </c>
      <c r="AE633" s="3">
        <v>9.1404886381869996</v>
      </c>
      <c r="AF633" s="3">
        <v>1.48226955548925</v>
      </c>
      <c r="AG633" s="3">
        <v>0</v>
      </c>
      <c r="AH633" s="2">
        <v>85959189</v>
      </c>
      <c r="AI633" s="3">
        <v>9.5532771074572295E-2</v>
      </c>
      <c r="AJ633" s="3">
        <v>9.5532771074572295E-2</v>
      </c>
      <c r="AL633">
        <f t="shared" si="9"/>
        <v>1</v>
      </c>
    </row>
    <row r="634" spans="1:38" ht="14.45" customHeight="1" x14ac:dyDescent="0.25">
      <c r="A634">
        <v>68685</v>
      </c>
      <c r="B634" s="1">
        <v>45930</v>
      </c>
      <c r="C634">
        <v>2</v>
      </c>
      <c r="D634" s="16" t="s">
        <v>697</v>
      </c>
      <c r="E634" t="s">
        <v>127</v>
      </c>
      <c r="F634" s="6">
        <v>22094</v>
      </c>
      <c r="G634" s="6">
        <v>83</v>
      </c>
      <c r="H634" s="6">
        <v>19</v>
      </c>
      <c r="I634" s="2">
        <v>254298411</v>
      </c>
      <c r="J634" s="2">
        <v>9260265</v>
      </c>
      <c r="K634" s="2">
        <v>311866406</v>
      </c>
      <c r="L634" s="2">
        <v>3178101</v>
      </c>
      <c r="M634" s="2">
        <v>255432082</v>
      </c>
      <c r="N634" s="2">
        <v>245239507</v>
      </c>
      <c r="O634" s="2">
        <v>10192575</v>
      </c>
      <c r="P634" s="2">
        <v>42394675</v>
      </c>
      <c r="Q634" s="5">
        <v>0.13589999999999999</v>
      </c>
      <c r="R634" t="s">
        <v>42</v>
      </c>
      <c r="S634" s="3">
        <v>1.3587446157955201</v>
      </c>
      <c r="T634" s="3">
        <v>5.1293031328720096</v>
      </c>
      <c r="U634" s="3">
        <v>0.69692352025666804</v>
      </c>
      <c r="V634" s="3">
        <v>2.43020983721365</v>
      </c>
      <c r="W634" s="3">
        <v>0.69211128495804897</v>
      </c>
      <c r="X634" s="3">
        <v>1.32347818720739</v>
      </c>
      <c r="Y634" s="3">
        <v>14.5772670742257</v>
      </c>
      <c r="Z634" s="3">
        <v>2.4599929118456498</v>
      </c>
      <c r="AA634" s="3">
        <v>19.2402324112639</v>
      </c>
      <c r="AB634" s="3">
        <v>21.842990894493202</v>
      </c>
      <c r="AC634" s="3">
        <v>9.1050916205447301</v>
      </c>
      <c r="AD634" s="3">
        <v>-7.4455105505585303E-2</v>
      </c>
      <c r="AE634" s="3">
        <v>3.26825038026058</v>
      </c>
      <c r="AF634" s="3">
        <v>3.45652202116313</v>
      </c>
      <c r="AG634" s="3">
        <v>3.3008862551723799E-2</v>
      </c>
      <c r="AH634" s="2">
        <v>43459051</v>
      </c>
      <c r="AI634" s="3">
        <v>4.1278769090693598E-2</v>
      </c>
      <c r="AJ634" s="3">
        <v>4.1278769090693598E-2</v>
      </c>
      <c r="AL634">
        <f t="shared" si="9"/>
        <v>1</v>
      </c>
    </row>
    <row r="635" spans="1:38" ht="14.45" customHeight="1" x14ac:dyDescent="0.25">
      <c r="A635">
        <v>28</v>
      </c>
      <c r="B635" s="1">
        <v>45930</v>
      </c>
      <c r="C635">
        <v>1</v>
      </c>
      <c r="D635" s="16" t="s">
        <v>698</v>
      </c>
      <c r="E635" t="s">
        <v>314</v>
      </c>
      <c r="F635" s="6">
        <v>137351</v>
      </c>
      <c r="G635" s="6">
        <v>309</v>
      </c>
      <c r="H635" s="6">
        <v>26</v>
      </c>
      <c r="I635" s="2">
        <v>1248832715</v>
      </c>
      <c r="J635" s="2">
        <v>137715197</v>
      </c>
      <c r="K635" s="2">
        <v>1445646687</v>
      </c>
      <c r="L635" s="2">
        <v>9846436</v>
      </c>
      <c r="M635" s="2">
        <v>1181243057</v>
      </c>
      <c r="N635" s="2">
        <v>1123123525</v>
      </c>
      <c r="O635" s="2">
        <v>58119532</v>
      </c>
      <c r="P635" s="2">
        <v>134562985</v>
      </c>
      <c r="Q635" s="5">
        <v>9.6000000000000002E-2</v>
      </c>
      <c r="R635" t="s">
        <v>42</v>
      </c>
      <c r="S635" s="3">
        <v>0.90814591500069197</v>
      </c>
      <c r="T635" s="3">
        <v>4.4777843656714502</v>
      </c>
      <c r="U635" s="3">
        <v>0.57050394857349995</v>
      </c>
      <c r="V635" s="3">
        <v>3.3826171826384299</v>
      </c>
      <c r="W635" s="3">
        <v>1.7687475459833699</v>
      </c>
      <c r="X635" s="3">
        <v>1.68433856251115</v>
      </c>
      <c r="Y635" s="3">
        <v>31.392904965656001</v>
      </c>
      <c r="Z635" s="3">
        <v>7.7883252961429204</v>
      </c>
      <c r="AA635" s="3">
        <v>91.882438547272102</v>
      </c>
      <c r="AB635" s="3">
        <v>102.342555049593</v>
      </c>
      <c r="AC635" s="3">
        <v>0.87004121498740705</v>
      </c>
      <c r="AD635" s="3">
        <v>-6.6428148870211201</v>
      </c>
      <c r="AE635" s="3">
        <v>4.0203137130697799</v>
      </c>
      <c r="AF635" s="3">
        <v>7.9329032488558502</v>
      </c>
      <c r="AG635" s="3">
        <v>0</v>
      </c>
      <c r="AH635" s="2">
        <v>451519250</v>
      </c>
      <c r="AI635" s="3">
        <v>0.48304517025985999</v>
      </c>
      <c r="AJ635" s="3">
        <v>0.48304517025985999</v>
      </c>
      <c r="AL635">
        <f t="shared" si="9"/>
        <v>1</v>
      </c>
    </row>
    <row r="636" spans="1:38" ht="14.45" customHeight="1" x14ac:dyDescent="0.25">
      <c r="A636">
        <v>5852</v>
      </c>
      <c r="B636" s="1">
        <v>45930</v>
      </c>
      <c r="C636">
        <v>1</v>
      </c>
      <c r="D636" s="16" t="s">
        <v>699</v>
      </c>
      <c r="E636" t="s">
        <v>88</v>
      </c>
      <c r="F636" s="6">
        <v>29976</v>
      </c>
      <c r="G636" s="6">
        <v>83</v>
      </c>
      <c r="H636" s="6">
        <v>0</v>
      </c>
      <c r="I636" s="2">
        <v>324591046</v>
      </c>
      <c r="J636" s="2">
        <v>4072655</v>
      </c>
      <c r="K636" s="2">
        <v>468121940</v>
      </c>
      <c r="L636" s="2">
        <v>1946091</v>
      </c>
      <c r="M636" s="2">
        <v>406848446</v>
      </c>
      <c r="N636" s="2">
        <v>377338873</v>
      </c>
      <c r="O636" s="2">
        <v>29509573</v>
      </c>
      <c r="P636" s="2">
        <v>49879720</v>
      </c>
      <c r="Q636" s="5">
        <v>0.1065</v>
      </c>
      <c r="R636" t="s">
        <v>42</v>
      </c>
      <c r="S636" s="3">
        <v>0.55429745506053396</v>
      </c>
      <c r="T636" s="3">
        <v>3.38395874658926</v>
      </c>
      <c r="U636" s="3">
        <v>0.86908097941121698</v>
      </c>
      <c r="V636" s="3">
        <v>0.96049445553713797</v>
      </c>
      <c r="W636" s="3">
        <v>0.64728094810107595</v>
      </c>
      <c r="X636" s="3">
        <v>0.55930347505642497</v>
      </c>
      <c r="Y636" s="3">
        <v>6.2503939476805401</v>
      </c>
      <c r="Z636" s="3">
        <v>1.2091046220788699</v>
      </c>
      <c r="AA636" s="3">
        <v>6.6744600811712704</v>
      </c>
      <c r="AB636" s="3">
        <v>8.1649516075872093</v>
      </c>
      <c r="AC636" s="3">
        <v>12.074258258435799</v>
      </c>
      <c r="AD636" s="3">
        <v>-13.4677139326364</v>
      </c>
      <c r="AE636" s="3">
        <v>6.3038218204427698</v>
      </c>
      <c r="AF636" s="3">
        <v>3.1165871012155502</v>
      </c>
      <c r="AG636" s="3">
        <v>0</v>
      </c>
      <c r="AH636" s="2">
        <v>163003594</v>
      </c>
      <c r="AI636" s="3">
        <v>0.45889391520241102</v>
      </c>
      <c r="AJ636" s="3">
        <v>0.45889391520241102</v>
      </c>
      <c r="AL636">
        <f t="shared" si="9"/>
        <v>1</v>
      </c>
    </row>
    <row r="637" spans="1:38" ht="14.45" customHeight="1" x14ac:dyDescent="0.25">
      <c r="A637">
        <v>60435</v>
      </c>
      <c r="B637" s="1">
        <v>45930</v>
      </c>
      <c r="C637">
        <v>2</v>
      </c>
      <c r="D637" s="16" t="s">
        <v>699</v>
      </c>
      <c r="E637" t="s">
        <v>119</v>
      </c>
      <c r="F637" s="6">
        <v>9321</v>
      </c>
      <c r="G637" s="6">
        <v>23</v>
      </c>
      <c r="H637" s="6">
        <v>11</v>
      </c>
      <c r="I637" s="2">
        <v>101496210</v>
      </c>
      <c r="J637" s="2">
        <v>1337067</v>
      </c>
      <c r="K637" s="2">
        <v>170702518</v>
      </c>
      <c r="L637" s="2">
        <v>2120804</v>
      </c>
      <c r="M637" s="2">
        <v>139218082</v>
      </c>
      <c r="N637" s="2">
        <v>130481915</v>
      </c>
      <c r="O637" s="2">
        <v>8736167</v>
      </c>
      <c r="P637" s="2">
        <v>30681302</v>
      </c>
      <c r="Q637" s="5">
        <v>0.1797</v>
      </c>
      <c r="R637" t="s">
        <v>42</v>
      </c>
      <c r="S637" s="3">
        <v>1.6565301436658799</v>
      </c>
      <c r="T637" s="3">
        <v>3.3070646718091599</v>
      </c>
      <c r="U637" s="3">
        <v>0.57907673655984704</v>
      </c>
      <c r="V637" s="3">
        <v>0.70363021436958095</v>
      </c>
      <c r="W637" s="3">
        <v>0.2517453607381</v>
      </c>
      <c r="X637" s="3">
        <v>0.97304618566545498</v>
      </c>
      <c r="Y637" s="3">
        <v>2.3276652340242898</v>
      </c>
      <c r="Z637" s="3">
        <v>0.64362979119986496</v>
      </c>
      <c r="AA637" s="3">
        <v>4.3579213163769897</v>
      </c>
      <c r="AB637" s="3">
        <v>4.3579213163769897</v>
      </c>
      <c r="AC637" s="3">
        <v>17.4435083611362</v>
      </c>
      <c r="AD637" s="3">
        <v>0</v>
      </c>
      <c r="AE637" s="3">
        <v>5.11777277942672</v>
      </c>
      <c r="AF637" s="3">
        <v>0</v>
      </c>
      <c r="AG637" s="3">
        <v>0</v>
      </c>
      <c r="AH637" s="2">
        <v>5000000</v>
      </c>
      <c r="AI637" s="3">
        <v>0.310400777646268</v>
      </c>
      <c r="AJ637" s="3">
        <v>0.310400777646268</v>
      </c>
      <c r="AL637">
        <f t="shared" si="9"/>
        <v>1</v>
      </c>
    </row>
    <row r="638" spans="1:38" ht="14.45" customHeight="1" x14ac:dyDescent="0.25">
      <c r="A638">
        <v>1352</v>
      </c>
      <c r="B638" s="1">
        <v>45930</v>
      </c>
      <c r="C638">
        <v>1</v>
      </c>
      <c r="D638" s="16" t="s">
        <v>700</v>
      </c>
      <c r="E638" t="s">
        <v>59</v>
      </c>
      <c r="F638" s="6">
        <v>18632</v>
      </c>
      <c r="G638" s="6">
        <v>53</v>
      </c>
      <c r="H638" s="6">
        <v>5</v>
      </c>
      <c r="I638" s="2">
        <v>188112772</v>
      </c>
      <c r="J638" s="2">
        <v>39643924</v>
      </c>
      <c r="K638" s="2">
        <v>287117111</v>
      </c>
      <c r="L638" s="2">
        <v>1196768</v>
      </c>
      <c r="M638" s="2">
        <v>256127320</v>
      </c>
      <c r="N638" s="2">
        <v>244868580</v>
      </c>
      <c r="O638" s="2">
        <v>11258740</v>
      </c>
      <c r="P638" s="2">
        <v>30998398</v>
      </c>
      <c r="Q638" s="5">
        <v>0.108</v>
      </c>
      <c r="R638" t="s">
        <v>42</v>
      </c>
      <c r="S638" s="3">
        <v>0.55576299897593595</v>
      </c>
      <c r="T638" s="3">
        <v>2.8949376456122602</v>
      </c>
      <c r="U638" s="3">
        <v>0.82051094765336696</v>
      </c>
      <c r="V638" s="3">
        <v>1.25736970161707</v>
      </c>
      <c r="W638" s="3">
        <v>0.92693068177210203</v>
      </c>
      <c r="X638" s="3">
        <v>0.26017372175026998</v>
      </c>
      <c r="Y638" s="3">
        <v>7.6303072178117102</v>
      </c>
      <c r="Z638" s="3">
        <v>0.67074756572904204</v>
      </c>
      <c r="AA638" s="3">
        <v>127.890234843749</v>
      </c>
      <c r="AB638" s="3">
        <v>127.890234843749</v>
      </c>
      <c r="AC638" s="3">
        <v>12.299456091977699</v>
      </c>
      <c r="AD638" s="3">
        <v>-11.2233348316903</v>
      </c>
      <c r="AE638" s="3">
        <v>3.9213058256218001</v>
      </c>
      <c r="AF638" s="3">
        <v>0.64122719596464595</v>
      </c>
      <c r="AG638" s="3">
        <v>-2.8053062613106701E-2</v>
      </c>
      <c r="AH638" s="2">
        <v>79291917</v>
      </c>
      <c r="AI638" s="3">
        <v>2.2014040854627401</v>
      </c>
      <c r="AJ638" s="3">
        <v>4.0838045888694001</v>
      </c>
      <c r="AL638">
        <f t="shared" si="9"/>
        <v>1</v>
      </c>
    </row>
    <row r="639" spans="1:38" ht="14.45" customHeight="1" x14ac:dyDescent="0.25">
      <c r="A639">
        <v>24668</v>
      </c>
      <c r="B639" s="1">
        <v>45930</v>
      </c>
      <c r="C639">
        <v>1</v>
      </c>
      <c r="D639" s="16" t="s">
        <v>701</v>
      </c>
      <c r="E639" t="s">
        <v>69</v>
      </c>
      <c r="F639" s="6">
        <v>16306</v>
      </c>
      <c r="G639" s="6">
        <v>49</v>
      </c>
      <c r="H639" s="6">
        <v>3</v>
      </c>
      <c r="I639" s="2">
        <v>114543343</v>
      </c>
      <c r="J639" s="2">
        <v>4754634</v>
      </c>
      <c r="K639" s="2">
        <v>140194526</v>
      </c>
      <c r="L639" s="2">
        <v>1132406</v>
      </c>
      <c r="M639" s="2">
        <v>119024063</v>
      </c>
      <c r="N639" s="2">
        <v>116434218</v>
      </c>
      <c r="O639" s="2">
        <v>2589845</v>
      </c>
      <c r="P639" s="2">
        <v>14263852</v>
      </c>
      <c r="Q639" s="5">
        <v>0.10780000000000001</v>
      </c>
      <c r="R639" t="s">
        <v>42</v>
      </c>
      <c r="S639" s="3">
        <v>1.07698546423037</v>
      </c>
      <c r="T639" s="3">
        <v>5.8870382238271803</v>
      </c>
      <c r="U639" s="3">
        <v>0.60066860627212004</v>
      </c>
      <c r="V639" s="3">
        <v>4.9676828447376504</v>
      </c>
      <c r="W639" s="3">
        <v>2.3446748887013</v>
      </c>
      <c r="X639" s="3">
        <v>2.09440194180468</v>
      </c>
      <c r="Y639" s="3">
        <v>39.892099273043499</v>
      </c>
      <c r="Z639" s="3">
        <v>8.5147546399107306</v>
      </c>
      <c r="AA639" s="3">
        <v>30.007336026761902</v>
      </c>
      <c r="AB639" s="3">
        <v>33.333450178815703</v>
      </c>
      <c r="AC639" s="3">
        <v>10.9981269882107</v>
      </c>
      <c r="AD639" s="3">
        <v>0</v>
      </c>
      <c r="AE639" s="3">
        <v>1.84732248390354</v>
      </c>
      <c r="AF639" s="3">
        <v>0</v>
      </c>
      <c r="AG639" s="3">
        <v>0</v>
      </c>
      <c r="AH639" s="2">
        <v>9500000</v>
      </c>
      <c r="AI639" s="3">
        <v>0</v>
      </c>
      <c r="AJ639" s="3">
        <v>0</v>
      </c>
      <c r="AL639">
        <f t="shared" si="9"/>
        <v>1</v>
      </c>
    </row>
    <row r="640" spans="1:38" ht="14.45" customHeight="1" x14ac:dyDescent="0.25">
      <c r="A640">
        <v>9230</v>
      </c>
      <c r="B640" s="1">
        <v>45930</v>
      </c>
      <c r="C640">
        <v>1</v>
      </c>
      <c r="D640" s="16" t="s">
        <v>702</v>
      </c>
      <c r="E640" t="s">
        <v>71</v>
      </c>
      <c r="F640" s="6">
        <v>66925</v>
      </c>
      <c r="G640" s="6">
        <v>119</v>
      </c>
      <c r="H640" s="6">
        <v>3</v>
      </c>
      <c r="I640" s="2">
        <v>569648049</v>
      </c>
      <c r="J640" s="2">
        <v>8764791</v>
      </c>
      <c r="K640" s="2">
        <v>898582455</v>
      </c>
      <c r="L640" s="2">
        <v>8945532</v>
      </c>
      <c r="M640" s="2">
        <v>705635405</v>
      </c>
      <c r="N640" s="2">
        <v>634604697</v>
      </c>
      <c r="O640" s="2">
        <v>71030708</v>
      </c>
      <c r="P640" s="2">
        <v>184317497</v>
      </c>
      <c r="Q640" s="5">
        <v>0.2049</v>
      </c>
      <c r="R640" t="s">
        <v>42</v>
      </c>
      <c r="S640" s="3">
        <v>1.32735464994139</v>
      </c>
      <c r="T640" s="3">
        <v>3.8081046218513102</v>
      </c>
      <c r="U640" s="3">
        <v>0.65512300432944104</v>
      </c>
      <c r="V640" s="3">
        <v>1.06827154252221</v>
      </c>
      <c r="W640" s="3">
        <v>0.51122618696092503</v>
      </c>
      <c r="X640" s="3">
        <v>1.7159888491077799</v>
      </c>
      <c r="Y640" s="3">
        <v>3.30157912246389</v>
      </c>
      <c r="Z640" s="3">
        <v>1.7184684316758101</v>
      </c>
      <c r="AA640" s="3">
        <v>4.7552680253682</v>
      </c>
      <c r="AB640" s="3">
        <v>4.7552680253682</v>
      </c>
      <c r="AC640" s="3">
        <v>16.249843204428</v>
      </c>
      <c r="AD640" s="3">
        <v>-0.90607458715653</v>
      </c>
      <c r="AE640" s="3">
        <v>7.9047512673725597</v>
      </c>
      <c r="AF640" s="3">
        <v>0</v>
      </c>
      <c r="AG640" s="3">
        <v>-0.13729787140067301</v>
      </c>
      <c r="AH640" s="2">
        <v>375582340</v>
      </c>
      <c r="AI640" s="3">
        <v>5.4254208975070897E-2</v>
      </c>
      <c r="AJ640" s="3">
        <v>0.49871065686183902</v>
      </c>
      <c r="AL640">
        <f t="shared" si="9"/>
        <v>1</v>
      </c>
    </row>
    <row r="641" spans="1:38" ht="14.45" customHeight="1" x14ac:dyDescent="0.25">
      <c r="A641">
        <v>63851</v>
      </c>
      <c r="B641" s="1">
        <v>45930</v>
      </c>
      <c r="C641">
        <v>2</v>
      </c>
      <c r="D641" s="16" t="s">
        <v>703</v>
      </c>
      <c r="E641" t="s">
        <v>80</v>
      </c>
      <c r="F641" s="6">
        <v>1145</v>
      </c>
      <c r="G641" s="6">
        <v>1</v>
      </c>
      <c r="H641" s="6">
        <v>1</v>
      </c>
      <c r="I641" s="2">
        <v>2966828</v>
      </c>
      <c r="J641" s="2">
        <v>0</v>
      </c>
      <c r="K641" s="2">
        <v>7133522</v>
      </c>
      <c r="L641" s="2">
        <v>52736</v>
      </c>
      <c r="M641" s="2">
        <v>5745823</v>
      </c>
      <c r="N641" s="2">
        <v>5745823</v>
      </c>
      <c r="O641" s="2">
        <v>0</v>
      </c>
      <c r="P641" s="2">
        <v>1379032</v>
      </c>
      <c r="Q641" s="5">
        <v>0.1933</v>
      </c>
      <c r="R641" t="s">
        <v>42</v>
      </c>
      <c r="S641" s="3">
        <v>0.98569355595548303</v>
      </c>
      <c r="T641" s="3">
        <v>4.1620394526013902</v>
      </c>
      <c r="U641" s="3">
        <v>0.76451991730333901</v>
      </c>
      <c r="V641" s="3">
        <v>6.4985230016704698E-2</v>
      </c>
      <c r="W641" s="3">
        <v>6.4985230016704698E-2</v>
      </c>
      <c r="X641" s="3">
        <v>0.51165756828505005</v>
      </c>
      <c r="Y641" s="3">
        <v>0.139808213297443</v>
      </c>
      <c r="Z641" s="3">
        <v>2.0811699801019799E-2</v>
      </c>
      <c r="AA641" s="3">
        <v>0</v>
      </c>
      <c r="AB641" s="3">
        <v>0</v>
      </c>
      <c r="AC641" s="3">
        <v>47.134963626663001</v>
      </c>
      <c r="AD641" s="3">
        <v>0</v>
      </c>
      <c r="AE641" s="3">
        <v>0</v>
      </c>
      <c r="AF641" s="3">
        <v>0</v>
      </c>
      <c r="AG641" s="3">
        <v>0</v>
      </c>
      <c r="AH641" s="2">
        <v>100000</v>
      </c>
      <c r="AI641" s="3">
        <v>0</v>
      </c>
      <c r="AJ641" s="3">
        <v>0</v>
      </c>
      <c r="AL641">
        <f t="shared" si="9"/>
        <v>1</v>
      </c>
    </row>
    <row r="642" spans="1:38" ht="14.45" customHeight="1" x14ac:dyDescent="0.25">
      <c r="A642">
        <v>67367</v>
      </c>
      <c r="B642" s="1">
        <v>45930</v>
      </c>
      <c r="C642">
        <v>2</v>
      </c>
      <c r="D642" s="16" t="s">
        <v>704</v>
      </c>
      <c r="E642" t="s">
        <v>50</v>
      </c>
      <c r="F642" s="6">
        <v>11400</v>
      </c>
      <c r="G642" s="6">
        <v>32</v>
      </c>
      <c r="H642" s="6">
        <v>0</v>
      </c>
      <c r="I642" s="2">
        <v>46279967</v>
      </c>
      <c r="J642" s="2">
        <v>0</v>
      </c>
      <c r="K642" s="2">
        <v>114604892</v>
      </c>
      <c r="L642" s="2">
        <v>1586879</v>
      </c>
      <c r="M642" s="2">
        <v>87123417</v>
      </c>
      <c r="N642" s="2">
        <v>83001610</v>
      </c>
      <c r="O642" s="2">
        <v>4121807</v>
      </c>
      <c r="P642" s="2">
        <v>25074389</v>
      </c>
      <c r="Q642" s="5">
        <v>0.21879999999999999</v>
      </c>
      <c r="R642" t="s">
        <v>42</v>
      </c>
      <c r="S642" s="3">
        <v>1.8462027490647299</v>
      </c>
      <c r="T642" s="3">
        <v>3.9251052796827102</v>
      </c>
      <c r="U642" s="3">
        <v>0.67286947966233002</v>
      </c>
      <c r="V642" s="3">
        <v>1.03372156682826</v>
      </c>
      <c r="W642" s="3">
        <v>0.59317674102922302</v>
      </c>
      <c r="X642" s="3">
        <v>1.09205782277243</v>
      </c>
      <c r="Y642" s="3">
        <v>1.90794678984999</v>
      </c>
      <c r="Z642" s="3">
        <v>1.16151583992735</v>
      </c>
      <c r="AA642" s="3">
        <v>0</v>
      </c>
      <c r="AB642" s="3">
        <v>0</v>
      </c>
      <c r="AC642" s="3">
        <v>23.4441632735887</v>
      </c>
      <c r="AD642" s="3">
        <v>0</v>
      </c>
      <c r="AE642" s="3">
        <v>3.5965366993234502</v>
      </c>
      <c r="AF642" s="3">
        <v>0</v>
      </c>
      <c r="AG642" s="3">
        <v>-0.185807119766707</v>
      </c>
      <c r="AH642" s="2">
        <v>7000000</v>
      </c>
      <c r="AI642" s="3">
        <v>0.56547339996998502</v>
      </c>
      <c r="AJ642" s="3">
        <v>0.58564537704188901</v>
      </c>
      <c r="AL642">
        <f t="shared" si="9"/>
        <v>1</v>
      </c>
    </row>
    <row r="643" spans="1:38" ht="14.45" customHeight="1" x14ac:dyDescent="0.25">
      <c r="A643">
        <v>13966</v>
      </c>
      <c r="B643" s="1">
        <v>45930</v>
      </c>
      <c r="C643">
        <v>1</v>
      </c>
      <c r="D643" s="16" t="s">
        <v>705</v>
      </c>
      <c r="E643" t="s">
        <v>314</v>
      </c>
      <c r="F643" s="6">
        <v>2240</v>
      </c>
      <c r="G643" s="6">
        <v>7</v>
      </c>
      <c r="H643" s="6">
        <v>0</v>
      </c>
      <c r="I643" s="2">
        <v>14902207</v>
      </c>
      <c r="J643" s="2">
        <v>406280</v>
      </c>
      <c r="K643" s="2">
        <v>19498347</v>
      </c>
      <c r="L643" s="2">
        <v>133866</v>
      </c>
      <c r="M643" s="2">
        <v>16877597</v>
      </c>
      <c r="N643" s="2">
        <v>16796296</v>
      </c>
      <c r="O643" s="2">
        <v>81301</v>
      </c>
      <c r="P643" s="2">
        <v>2588354</v>
      </c>
      <c r="Q643" s="5">
        <v>0.13239999999999999</v>
      </c>
      <c r="R643" t="s">
        <v>42</v>
      </c>
      <c r="S643" s="3">
        <v>0.91540067473412001</v>
      </c>
      <c r="T643" s="3">
        <v>5.22821755095445</v>
      </c>
      <c r="U643" s="3">
        <v>0.85082385978160202</v>
      </c>
      <c r="V643" s="3">
        <v>3.23622534568202</v>
      </c>
      <c r="W643" s="3">
        <v>2.5909048236949102</v>
      </c>
      <c r="X643" s="3">
        <v>1.00995107637412</v>
      </c>
      <c r="Y643" s="3">
        <v>18.632265911077099</v>
      </c>
      <c r="Z643" s="3">
        <v>3.1965874837831301</v>
      </c>
      <c r="AA643" s="3">
        <v>2.52264566593287</v>
      </c>
      <c r="AB643" s="3">
        <v>15.6964619213601</v>
      </c>
      <c r="AC643" s="3">
        <v>21.429883261386198</v>
      </c>
      <c r="AD643" s="3">
        <v>0</v>
      </c>
      <c r="AE643" s="3">
        <v>0.41696355080766601</v>
      </c>
      <c r="AF643" s="3">
        <v>0</v>
      </c>
      <c r="AG643" s="3">
        <v>0</v>
      </c>
      <c r="AH643" s="2">
        <v>2000000</v>
      </c>
      <c r="AI643" s="3">
        <v>0</v>
      </c>
      <c r="AJ643" s="3">
        <v>0</v>
      </c>
      <c r="AL643">
        <f t="shared" si="9"/>
        <v>1</v>
      </c>
    </row>
    <row r="644" spans="1:38" ht="14.45" customHeight="1" x14ac:dyDescent="0.25">
      <c r="A644">
        <v>16030</v>
      </c>
      <c r="B644" s="1">
        <v>45930</v>
      </c>
      <c r="C644">
        <v>1</v>
      </c>
      <c r="D644" s="16" t="s">
        <v>706</v>
      </c>
      <c r="E644" t="s">
        <v>71</v>
      </c>
      <c r="F644" s="6">
        <v>11852</v>
      </c>
      <c r="G644" s="6">
        <v>43</v>
      </c>
      <c r="H644" s="6">
        <v>1</v>
      </c>
      <c r="I644" s="2">
        <v>120157781</v>
      </c>
      <c r="J644" s="2">
        <v>6563354</v>
      </c>
      <c r="K644" s="2">
        <v>229390144</v>
      </c>
      <c r="L644" s="2">
        <v>-280039</v>
      </c>
      <c r="M644" s="2">
        <v>192889251</v>
      </c>
      <c r="N644" s="2">
        <v>185154493</v>
      </c>
      <c r="O644" s="2">
        <v>7734758</v>
      </c>
      <c r="P644" s="2">
        <v>17689399</v>
      </c>
      <c r="Q644" s="5">
        <v>7.7100000000000002E-2</v>
      </c>
      <c r="R644" t="s">
        <v>42</v>
      </c>
      <c r="S644" s="3">
        <v>-0.16277304980171001</v>
      </c>
      <c r="T644" s="3">
        <v>2.7466905175025</v>
      </c>
      <c r="U644" s="3">
        <v>0.94359151649259099</v>
      </c>
      <c r="V644" s="3">
        <v>0.99440584709199997</v>
      </c>
      <c r="W644" s="3">
        <v>0.51672891662338505</v>
      </c>
      <c r="X644" s="3">
        <v>0.55826347192613301</v>
      </c>
      <c r="Y644" s="3">
        <v>6.75464440595184</v>
      </c>
      <c r="Z644" s="3">
        <v>1.9603379402545</v>
      </c>
      <c r="AA644" s="3">
        <v>37.103318207701697</v>
      </c>
      <c r="AB644" s="3">
        <v>37.103318207701697</v>
      </c>
      <c r="AC644" s="3">
        <v>23.259341517306002</v>
      </c>
      <c r="AD644" s="3">
        <v>-21.050641686582999</v>
      </c>
      <c r="AE644" s="3">
        <v>3.3718789591936398</v>
      </c>
      <c r="AF644" s="3">
        <v>8.7187704106415307</v>
      </c>
      <c r="AG644" s="3">
        <v>0</v>
      </c>
      <c r="AH644" s="2">
        <v>33697411</v>
      </c>
      <c r="AI644" s="3">
        <v>0.39571723154641902</v>
      </c>
      <c r="AJ644" s="3">
        <v>0.386717491080392</v>
      </c>
      <c r="AL644">
        <f t="shared" ref="AL644:AL707" si="10">IF(L644&gt;0,1,0)</f>
        <v>0</v>
      </c>
    </row>
    <row r="645" spans="1:38" ht="14.45" customHeight="1" x14ac:dyDescent="0.25">
      <c r="A645">
        <v>60721</v>
      </c>
      <c r="B645" s="1">
        <v>45930</v>
      </c>
      <c r="C645">
        <v>2</v>
      </c>
      <c r="D645" s="16" t="s">
        <v>707</v>
      </c>
      <c r="E645" t="s">
        <v>132</v>
      </c>
      <c r="F645" s="6">
        <v>36431</v>
      </c>
      <c r="G645" s="6">
        <v>115</v>
      </c>
      <c r="H645" s="6">
        <v>0</v>
      </c>
      <c r="I645" s="2">
        <v>429194080</v>
      </c>
      <c r="J645" s="2">
        <v>26685442</v>
      </c>
      <c r="K645" s="2">
        <v>554689456</v>
      </c>
      <c r="L645" s="2">
        <v>3829784</v>
      </c>
      <c r="M645" s="2">
        <v>470073121</v>
      </c>
      <c r="N645" s="2">
        <v>417648589</v>
      </c>
      <c r="O645" s="2">
        <v>52424532</v>
      </c>
      <c r="P645" s="2">
        <v>64128623</v>
      </c>
      <c r="Q645" s="5">
        <v>0.11559999999999999</v>
      </c>
      <c r="R645" t="s">
        <v>42</v>
      </c>
      <c r="S645" s="3">
        <v>0.92058333026374795</v>
      </c>
      <c r="T645" s="3">
        <v>3.8920768668802701</v>
      </c>
      <c r="U645" s="3">
        <v>0.72633673863612802</v>
      </c>
      <c r="V645" s="3">
        <v>0.95482281582262296</v>
      </c>
      <c r="W645" s="3">
        <v>0.73372400663121895</v>
      </c>
      <c r="X645" s="3">
        <v>0.60742263732994595</v>
      </c>
      <c r="Y645" s="3">
        <v>6.3903492828779402</v>
      </c>
      <c r="Z645" s="3">
        <v>1.1506437616787699</v>
      </c>
      <c r="AA645" s="3">
        <v>38.904451449082302</v>
      </c>
      <c r="AB645" s="3">
        <v>41.612373307937702</v>
      </c>
      <c r="AC645" s="3">
        <v>12.425107283813199</v>
      </c>
      <c r="AD645" s="3">
        <v>0</v>
      </c>
      <c r="AE645" s="3">
        <v>9.4511499061197206</v>
      </c>
      <c r="AF645" s="3">
        <v>2.7042158162097798</v>
      </c>
      <c r="AG645" s="3">
        <v>0</v>
      </c>
      <c r="AH645" s="2">
        <v>130882000</v>
      </c>
      <c r="AI645" s="3">
        <v>3.8984152209224902E-2</v>
      </c>
      <c r="AJ645" s="3">
        <v>5.9807926953304502E-2</v>
      </c>
      <c r="AL645">
        <f t="shared" si="10"/>
        <v>1</v>
      </c>
    </row>
    <row r="646" spans="1:38" ht="14.45" customHeight="1" x14ac:dyDescent="0.25">
      <c r="A646">
        <v>63100</v>
      </c>
      <c r="B646" s="1">
        <v>45930</v>
      </c>
      <c r="C646">
        <v>2</v>
      </c>
      <c r="D646" s="16" t="s">
        <v>707</v>
      </c>
      <c r="E646" t="s">
        <v>88</v>
      </c>
      <c r="F646" s="6">
        <v>5535</v>
      </c>
      <c r="G646" s="6">
        <v>14</v>
      </c>
      <c r="H646" s="6">
        <v>1</v>
      </c>
      <c r="I646" s="2">
        <v>24352300</v>
      </c>
      <c r="J646" s="2">
        <v>0</v>
      </c>
      <c r="K646" s="2">
        <v>72288057</v>
      </c>
      <c r="L646" s="2">
        <v>280750</v>
      </c>
      <c r="M646" s="2">
        <v>64056992</v>
      </c>
      <c r="N646" s="2">
        <v>62426094</v>
      </c>
      <c r="O646" s="2">
        <v>1630898</v>
      </c>
      <c r="P646" s="2">
        <v>8135207</v>
      </c>
      <c r="Q646" s="5">
        <v>0.1125</v>
      </c>
      <c r="R646" t="s">
        <v>42</v>
      </c>
      <c r="S646" s="3">
        <v>0.51783565483484095</v>
      </c>
      <c r="T646" s="3">
        <v>2.9176732932984102</v>
      </c>
      <c r="U646" s="3">
        <v>0.91396752210501098</v>
      </c>
      <c r="V646" s="3">
        <v>1.5149780513544899</v>
      </c>
      <c r="W646" s="3">
        <v>0.80085659260110897</v>
      </c>
      <c r="X646" s="3">
        <v>0.88670064018593697</v>
      </c>
      <c r="Y646" s="3">
        <v>4.5350044565553196</v>
      </c>
      <c r="Z646" s="3">
        <v>0.290724009850026</v>
      </c>
      <c r="AA646" s="3">
        <v>0</v>
      </c>
      <c r="AB646" s="3">
        <v>0</v>
      </c>
      <c r="AC646" s="3">
        <v>28.517093771105198</v>
      </c>
      <c r="AD646" s="3">
        <v>0</v>
      </c>
      <c r="AE646" s="3">
        <v>2.2561098854821902</v>
      </c>
      <c r="AF646" s="3">
        <v>0</v>
      </c>
      <c r="AG646" s="3">
        <v>-0.710688738467257</v>
      </c>
      <c r="AH646" s="2">
        <v>5000000</v>
      </c>
      <c r="AI646" s="3">
        <v>0</v>
      </c>
      <c r="AJ646" s="3">
        <v>0</v>
      </c>
      <c r="AL646">
        <f t="shared" si="10"/>
        <v>1</v>
      </c>
    </row>
    <row r="647" spans="1:38" ht="14.45" customHeight="1" x14ac:dyDescent="0.25">
      <c r="A647">
        <v>20570</v>
      </c>
      <c r="B647" s="1">
        <v>45930</v>
      </c>
      <c r="C647">
        <v>1</v>
      </c>
      <c r="D647" s="16" t="s">
        <v>707</v>
      </c>
      <c r="E647" t="s">
        <v>88</v>
      </c>
      <c r="F647" s="6">
        <v>608</v>
      </c>
      <c r="G647" s="6">
        <v>1</v>
      </c>
      <c r="H647" s="6">
        <v>2</v>
      </c>
      <c r="I647" s="2">
        <v>2811221</v>
      </c>
      <c r="J647" s="2">
        <v>0</v>
      </c>
      <c r="K647" s="2">
        <v>7136326</v>
      </c>
      <c r="L647" s="2">
        <v>56070</v>
      </c>
      <c r="M647" s="2">
        <v>6251901</v>
      </c>
      <c r="N647" s="2">
        <v>6251901</v>
      </c>
      <c r="O647" s="2">
        <v>0</v>
      </c>
      <c r="P647" s="2">
        <v>878417</v>
      </c>
      <c r="Q647" s="5">
        <v>0.1231</v>
      </c>
      <c r="R647" t="s">
        <v>42</v>
      </c>
      <c r="S647" s="3">
        <v>1.0475978815990199</v>
      </c>
      <c r="T647" s="3">
        <v>2.9449887799408301</v>
      </c>
      <c r="U647" s="3">
        <v>0.66272872730772503</v>
      </c>
      <c r="V647" s="3">
        <v>5.7046742322997703</v>
      </c>
      <c r="W647" s="3">
        <v>2.3219092344572001</v>
      </c>
      <c r="X647" s="3">
        <v>0.95001424647866495</v>
      </c>
      <c r="Y647" s="3">
        <v>18.2568188001826</v>
      </c>
      <c r="Z647" s="3">
        <v>0.15892224308045</v>
      </c>
      <c r="AA647" s="3">
        <v>0</v>
      </c>
      <c r="AB647" s="3">
        <v>0</v>
      </c>
      <c r="AC647" s="3">
        <v>40.142883046542401</v>
      </c>
      <c r="AD647" s="3">
        <v>0</v>
      </c>
      <c r="AE647" s="3">
        <v>0</v>
      </c>
      <c r="AF647" s="3">
        <v>0</v>
      </c>
      <c r="AG647" s="3">
        <v>0</v>
      </c>
      <c r="AH647" s="2">
        <v>100000</v>
      </c>
      <c r="AI647" s="3">
        <v>0</v>
      </c>
      <c r="AJ647" s="3">
        <v>0</v>
      </c>
      <c r="AL647">
        <f t="shared" si="10"/>
        <v>1</v>
      </c>
    </row>
    <row r="648" spans="1:38" ht="14.45" customHeight="1" x14ac:dyDescent="0.25">
      <c r="A648">
        <v>63614</v>
      </c>
      <c r="B648" s="1">
        <v>45930</v>
      </c>
      <c r="C648">
        <v>2</v>
      </c>
      <c r="D648" s="16" t="s">
        <v>708</v>
      </c>
      <c r="E648" t="s">
        <v>139</v>
      </c>
      <c r="F648" s="6">
        <v>3069</v>
      </c>
      <c r="G648" s="6">
        <v>8</v>
      </c>
      <c r="H648" s="6">
        <v>5</v>
      </c>
      <c r="I648" s="2">
        <v>23136709</v>
      </c>
      <c r="J648" s="2">
        <v>0</v>
      </c>
      <c r="K648" s="2">
        <v>49787565</v>
      </c>
      <c r="L648" s="2">
        <v>352108</v>
      </c>
      <c r="M648" s="2">
        <v>42334706</v>
      </c>
      <c r="N648" s="2">
        <v>41949696</v>
      </c>
      <c r="O648" s="2">
        <v>385010</v>
      </c>
      <c r="P648" s="2">
        <v>7349727</v>
      </c>
      <c r="Q648" s="5">
        <v>0.14760000000000001</v>
      </c>
      <c r="R648" t="s">
        <v>42</v>
      </c>
      <c r="S648" s="3">
        <v>0.94296102517432501</v>
      </c>
      <c r="T648" s="3">
        <v>3.4041592514114698</v>
      </c>
      <c r="U648" s="3">
        <v>0.75141791349835496</v>
      </c>
      <c r="V648" s="3">
        <v>3.72561629227389</v>
      </c>
      <c r="W648" s="3">
        <v>1.31117610546945</v>
      </c>
      <c r="X648" s="3">
        <v>0.59497658029065403</v>
      </c>
      <c r="Y648" s="3">
        <v>11.728122690815599</v>
      </c>
      <c r="Z648" s="3">
        <v>0.35393151337457801</v>
      </c>
      <c r="AA648" s="3">
        <v>0</v>
      </c>
      <c r="AB648" s="3">
        <v>0</v>
      </c>
      <c r="AC648" s="3">
        <v>27.2230465579106</v>
      </c>
      <c r="AD648" s="3">
        <v>0</v>
      </c>
      <c r="AE648" s="3">
        <v>0.77330554326165601</v>
      </c>
      <c r="AF648" s="3">
        <v>0</v>
      </c>
      <c r="AG648" s="3">
        <v>0</v>
      </c>
      <c r="AH648" s="2">
        <v>1200000</v>
      </c>
      <c r="AI648" s="3">
        <v>0</v>
      </c>
      <c r="AJ648" s="3">
        <v>0</v>
      </c>
      <c r="AL648">
        <f t="shared" si="10"/>
        <v>1</v>
      </c>
    </row>
    <row r="649" spans="1:38" ht="14.45" customHeight="1" x14ac:dyDescent="0.25">
      <c r="A649">
        <v>67874</v>
      </c>
      <c r="B649" s="1">
        <v>45930</v>
      </c>
      <c r="C649">
        <v>2</v>
      </c>
      <c r="D649" s="16" t="s">
        <v>4314</v>
      </c>
      <c r="E649" t="s">
        <v>73</v>
      </c>
      <c r="F649" s="6">
        <v>32540</v>
      </c>
      <c r="G649" s="6">
        <v>86</v>
      </c>
      <c r="H649" s="6">
        <v>1</v>
      </c>
      <c r="I649" s="2">
        <v>407766926</v>
      </c>
      <c r="J649" s="2">
        <v>86511385</v>
      </c>
      <c r="K649" s="2">
        <v>510189176</v>
      </c>
      <c r="L649" s="2">
        <v>3074792</v>
      </c>
      <c r="M649" s="2">
        <v>452895930</v>
      </c>
      <c r="N649" s="2">
        <v>429139478</v>
      </c>
      <c r="O649" s="2">
        <v>23756452</v>
      </c>
      <c r="P649" s="2">
        <v>53738119</v>
      </c>
      <c r="Q649" s="5">
        <v>0.1067</v>
      </c>
      <c r="R649" t="s">
        <v>42</v>
      </c>
      <c r="S649" s="3">
        <v>0.80356911897062</v>
      </c>
      <c r="T649" s="3">
        <v>3.3033741455411301</v>
      </c>
      <c r="U649" s="3">
        <v>0.74995051110183597</v>
      </c>
      <c r="V649" s="3">
        <v>1.6676781676991601</v>
      </c>
      <c r="W649" s="3">
        <v>0.76080054614336201</v>
      </c>
      <c r="X649" s="3">
        <v>0.79350182510878797</v>
      </c>
      <c r="Y649" s="3">
        <v>12.654406455871699</v>
      </c>
      <c r="Z649" s="3">
        <v>2.6638316089924898</v>
      </c>
      <c r="AA649" s="3">
        <v>157.66930547010799</v>
      </c>
      <c r="AB649" s="3">
        <v>160.986998819218</v>
      </c>
      <c r="AC649" s="3">
        <v>7.5764404300102202</v>
      </c>
      <c r="AD649" s="3">
        <v>-3.4120621155347801</v>
      </c>
      <c r="AE649" s="3">
        <v>4.6564006289306299</v>
      </c>
      <c r="AF649" s="3">
        <v>0</v>
      </c>
      <c r="AG649" s="3">
        <v>-1.91474696016063</v>
      </c>
      <c r="AH649" s="2">
        <v>35953660</v>
      </c>
      <c r="AI649" s="3">
        <v>0.48895831281329399</v>
      </c>
      <c r="AJ649" s="3">
        <v>0.70021803331076804</v>
      </c>
      <c r="AL649">
        <f t="shared" si="10"/>
        <v>1</v>
      </c>
    </row>
    <row r="650" spans="1:38" ht="14.45" customHeight="1" x14ac:dyDescent="0.25">
      <c r="A650">
        <v>12922</v>
      </c>
      <c r="B650" s="1">
        <v>45930</v>
      </c>
      <c r="C650">
        <v>1</v>
      </c>
      <c r="D650" s="16" t="s">
        <v>709</v>
      </c>
      <c r="E650" t="s">
        <v>45</v>
      </c>
      <c r="F650" s="6">
        <v>1240</v>
      </c>
      <c r="G650" s="6">
        <v>2</v>
      </c>
      <c r="H650" s="6">
        <v>0</v>
      </c>
      <c r="I650" s="2">
        <v>9667448</v>
      </c>
      <c r="J650" s="2">
        <v>0</v>
      </c>
      <c r="K650" s="2">
        <v>14474545</v>
      </c>
      <c r="L650" s="2">
        <v>201170</v>
      </c>
      <c r="M650" s="2">
        <v>12349365</v>
      </c>
      <c r="N650" s="2">
        <v>12349365</v>
      </c>
      <c r="O650" s="2">
        <v>0</v>
      </c>
      <c r="P650" s="2">
        <v>2115711</v>
      </c>
      <c r="Q650" s="5">
        <v>0.1462</v>
      </c>
      <c r="R650" t="s">
        <v>42</v>
      </c>
      <c r="S650" s="3">
        <v>1.85309221579446</v>
      </c>
      <c r="T650" s="3">
        <v>3.8462924626185702</v>
      </c>
      <c r="U650" s="3">
        <v>0.526818995760854</v>
      </c>
      <c r="V650" s="3">
        <v>1.1610302946547999</v>
      </c>
      <c r="W650" s="3">
        <v>0.87367421060863204</v>
      </c>
      <c r="X650" s="3">
        <v>1.1998202628035901</v>
      </c>
      <c r="Y650" s="3">
        <v>5.3051669155191803</v>
      </c>
      <c r="Z650" s="3">
        <v>0.26341026728130601</v>
      </c>
      <c r="AA650" s="3">
        <v>0</v>
      </c>
      <c r="AB650" s="3">
        <v>0</v>
      </c>
      <c r="AC650" s="3">
        <v>4.06990340629015</v>
      </c>
      <c r="AD650" s="3">
        <v>0</v>
      </c>
      <c r="AE650" s="3">
        <v>0</v>
      </c>
      <c r="AF650" s="3">
        <v>0</v>
      </c>
      <c r="AG650" s="3">
        <v>0</v>
      </c>
      <c r="AH650" s="2">
        <v>1000000</v>
      </c>
      <c r="AI650" s="3">
        <v>0</v>
      </c>
      <c r="AJ650" s="3">
        <v>0</v>
      </c>
      <c r="AL650">
        <f t="shared" si="10"/>
        <v>1</v>
      </c>
    </row>
    <row r="651" spans="1:38" ht="14.45" customHeight="1" x14ac:dyDescent="0.25">
      <c r="A651">
        <v>24743</v>
      </c>
      <c r="B651" s="1">
        <v>45930</v>
      </c>
      <c r="C651">
        <v>1</v>
      </c>
      <c r="D651" s="16" t="s">
        <v>710</v>
      </c>
      <c r="E651" t="s">
        <v>45</v>
      </c>
      <c r="F651" s="6">
        <v>667</v>
      </c>
      <c r="G651" s="6">
        <v>2</v>
      </c>
      <c r="H651" s="6">
        <v>1</v>
      </c>
      <c r="I651" s="2">
        <v>2822775</v>
      </c>
      <c r="J651" s="2">
        <v>0</v>
      </c>
      <c r="K651" s="2">
        <v>5126793</v>
      </c>
      <c r="L651" s="2">
        <v>-89</v>
      </c>
      <c r="M651" s="2">
        <v>4673275</v>
      </c>
      <c r="N651" s="2">
        <v>4673275</v>
      </c>
      <c r="O651" s="2">
        <v>0</v>
      </c>
      <c r="P651" s="2">
        <v>447528</v>
      </c>
      <c r="Q651" s="5">
        <v>8.7300000000000003E-2</v>
      </c>
      <c r="R651" t="s">
        <v>42</v>
      </c>
      <c r="S651" s="3">
        <v>-2.31463737011942E-3</v>
      </c>
      <c r="T651" s="3">
        <v>6.1966223329087002</v>
      </c>
      <c r="U651" s="3">
        <v>0.90570920652285403</v>
      </c>
      <c r="V651" s="3">
        <v>2.39927022167902</v>
      </c>
      <c r="W651" s="3">
        <v>1.9936410092904999</v>
      </c>
      <c r="X651" s="3">
        <v>1.1825951413059801</v>
      </c>
      <c r="Y651" s="3">
        <v>15.1333547845051</v>
      </c>
      <c r="Z651" s="3">
        <v>12.3214636849538</v>
      </c>
      <c r="AA651" s="3">
        <v>0</v>
      </c>
      <c r="AB651" s="3">
        <v>0</v>
      </c>
      <c r="AC651" s="3">
        <v>26.063271912870299</v>
      </c>
      <c r="AD651" s="3">
        <v>0</v>
      </c>
      <c r="AE651" s="3">
        <v>0</v>
      </c>
      <c r="AF651" s="3">
        <v>0</v>
      </c>
      <c r="AG651" s="3">
        <v>0</v>
      </c>
      <c r="AH651" s="2">
        <v>100000</v>
      </c>
      <c r="AI651" s="3">
        <v>0</v>
      </c>
      <c r="AJ651" s="3">
        <v>0</v>
      </c>
      <c r="AL651">
        <f t="shared" si="10"/>
        <v>0</v>
      </c>
    </row>
    <row r="652" spans="1:38" ht="14.45" customHeight="1" x14ac:dyDescent="0.25">
      <c r="A652">
        <v>63566</v>
      </c>
      <c r="B652" s="1">
        <v>45930</v>
      </c>
      <c r="C652">
        <v>2</v>
      </c>
      <c r="D652" s="16" t="s">
        <v>711</v>
      </c>
      <c r="E652" t="s">
        <v>132</v>
      </c>
      <c r="F652" s="6">
        <v>3005</v>
      </c>
      <c r="G652" s="6">
        <v>10</v>
      </c>
      <c r="H652" s="6">
        <v>0</v>
      </c>
      <c r="I652" s="2">
        <v>21017430</v>
      </c>
      <c r="J652" s="2">
        <v>0</v>
      </c>
      <c r="K652" s="2">
        <v>53218587</v>
      </c>
      <c r="L652" s="2">
        <v>402958</v>
      </c>
      <c r="M652" s="2">
        <v>45135185</v>
      </c>
      <c r="N652" s="2">
        <v>44364356</v>
      </c>
      <c r="O652" s="2">
        <v>770829</v>
      </c>
      <c r="P652" s="2">
        <v>7436987</v>
      </c>
      <c r="Q652" s="5">
        <v>0.13969999999999999</v>
      </c>
      <c r="R652" t="s">
        <v>42</v>
      </c>
      <c r="S652" s="3">
        <v>1.0095670772569201</v>
      </c>
      <c r="T652" s="3">
        <v>3.5665108257509099</v>
      </c>
      <c r="U652" s="3">
        <v>0.78791643410204604</v>
      </c>
      <c r="V652" s="3">
        <v>1.58755851690716</v>
      </c>
      <c r="W652" s="3">
        <v>1.5181542177135801</v>
      </c>
      <c r="X652" s="3">
        <v>0.22407592174685501</v>
      </c>
      <c r="Y652" s="3">
        <v>4.4865481141758101</v>
      </c>
      <c r="Z652" s="3">
        <v>0</v>
      </c>
      <c r="AA652" s="3">
        <v>0</v>
      </c>
      <c r="AB652" s="3">
        <v>0</v>
      </c>
      <c r="AC652" s="3">
        <v>25.139782459838699</v>
      </c>
      <c r="AD652" s="3">
        <v>0.68254791893545097</v>
      </c>
      <c r="AE652" s="3">
        <v>1.4484206429607001</v>
      </c>
      <c r="AF652" s="3">
        <v>0</v>
      </c>
      <c r="AG652" s="3">
        <v>0</v>
      </c>
      <c r="AH652" s="2">
        <v>6000000</v>
      </c>
      <c r="AI652" s="3">
        <v>0</v>
      </c>
      <c r="AJ652" s="3">
        <v>0</v>
      </c>
      <c r="AL652">
        <f t="shared" si="10"/>
        <v>1</v>
      </c>
    </row>
    <row r="653" spans="1:38" ht="14.45" customHeight="1" x14ac:dyDescent="0.25">
      <c r="A653">
        <v>3413</v>
      </c>
      <c r="B653" s="1">
        <v>45930</v>
      </c>
      <c r="C653">
        <v>1</v>
      </c>
      <c r="D653" s="16" t="s">
        <v>712</v>
      </c>
      <c r="E653" t="s">
        <v>77</v>
      </c>
      <c r="F653" s="6">
        <v>88364</v>
      </c>
      <c r="G653" s="6">
        <v>193</v>
      </c>
      <c r="H653" s="6">
        <v>10</v>
      </c>
      <c r="I653" s="2">
        <v>894129749</v>
      </c>
      <c r="J653" s="2">
        <v>176471218</v>
      </c>
      <c r="K653" s="2">
        <v>1638907920</v>
      </c>
      <c r="L653" s="2">
        <v>16065976</v>
      </c>
      <c r="M653" s="2">
        <v>1433163739</v>
      </c>
      <c r="N653" s="2">
        <v>1337974757</v>
      </c>
      <c r="O653" s="2">
        <v>95188982</v>
      </c>
      <c r="P653" s="2">
        <v>197453556</v>
      </c>
      <c r="Q653" s="5">
        <v>0.1205</v>
      </c>
      <c r="R653" t="s">
        <v>42</v>
      </c>
      <c r="S653" s="3">
        <v>1.30704727653847</v>
      </c>
      <c r="T653" s="3">
        <v>2.6942060295858501</v>
      </c>
      <c r="U653" s="3">
        <v>0.67838645659583396</v>
      </c>
      <c r="V653" s="3">
        <v>0.63591005738922102</v>
      </c>
      <c r="W653" s="3">
        <v>0.46852540189891401</v>
      </c>
      <c r="X653" s="3">
        <v>0.46507377756424501</v>
      </c>
      <c r="Y653" s="3">
        <v>2.8795941259219502</v>
      </c>
      <c r="Z653" s="3">
        <v>0.795525303175598</v>
      </c>
      <c r="AA653" s="3">
        <v>84.313286310224797</v>
      </c>
      <c r="AB653" s="3">
        <v>89.373532477683</v>
      </c>
      <c r="AC653" s="3">
        <v>14.4328076100822</v>
      </c>
      <c r="AD653" s="3">
        <v>-21.748592869099799</v>
      </c>
      <c r="AE653" s="3">
        <v>5.8080738300416499</v>
      </c>
      <c r="AF653" s="3">
        <v>1.98302782013525</v>
      </c>
      <c r="AG653" s="3">
        <v>0</v>
      </c>
      <c r="AH653" s="2">
        <v>641954661</v>
      </c>
      <c r="AI653" s="3">
        <v>0.13973767076648599</v>
      </c>
      <c r="AJ653" s="3">
        <v>4.5422833509263301E-2</v>
      </c>
      <c r="AL653">
        <f t="shared" si="10"/>
        <v>1</v>
      </c>
    </row>
    <row r="654" spans="1:38" ht="14.45" customHeight="1" x14ac:dyDescent="0.25">
      <c r="A654">
        <v>13242</v>
      </c>
      <c r="B654" s="1">
        <v>45930</v>
      </c>
      <c r="C654">
        <v>1</v>
      </c>
      <c r="D654" s="16" t="s">
        <v>713</v>
      </c>
      <c r="E654" t="s">
        <v>47</v>
      </c>
      <c r="F654" s="6">
        <v>270071</v>
      </c>
      <c r="G654" s="6">
        <v>575</v>
      </c>
      <c r="H654" s="6">
        <v>13</v>
      </c>
      <c r="I654" s="2">
        <v>2752317795</v>
      </c>
      <c r="J654" s="2">
        <v>48596708</v>
      </c>
      <c r="K654" s="2">
        <v>3203979401</v>
      </c>
      <c r="L654" s="2">
        <v>8590877</v>
      </c>
      <c r="M654" s="2">
        <v>2791715260</v>
      </c>
      <c r="N654" s="2">
        <v>2567720543</v>
      </c>
      <c r="O654" s="2">
        <v>223994717</v>
      </c>
      <c r="P654" s="2">
        <v>263425981</v>
      </c>
      <c r="Q654" s="5">
        <v>8.2100000000000006E-2</v>
      </c>
      <c r="R654" t="s">
        <v>42</v>
      </c>
      <c r="S654" s="3">
        <v>0.35750862390349902</v>
      </c>
      <c r="T654" s="3">
        <v>3.5562194094559798</v>
      </c>
      <c r="U654" s="3">
        <v>0.76127332104197998</v>
      </c>
      <c r="V654" s="3">
        <v>2.1450833587332898</v>
      </c>
      <c r="W654" s="3">
        <v>1.2285532964771599</v>
      </c>
      <c r="X654" s="3">
        <v>1.2912371915976399</v>
      </c>
      <c r="Y654" s="3">
        <v>22.4121822668661</v>
      </c>
      <c r="Z654" s="3">
        <v>7.0857023780050001</v>
      </c>
      <c r="AA654" s="3">
        <v>18.425868175850098</v>
      </c>
      <c r="AB654" s="3">
        <v>18.4479555947824</v>
      </c>
      <c r="AC654" s="3">
        <v>4.1332649316867398</v>
      </c>
      <c r="AD654" s="3">
        <v>-1.5239487710211801</v>
      </c>
      <c r="AE654" s="3">
        <v>6.9911409833062201</v>
      </c>
      <c r="AF654" s="3">
        <v>3.58928649678918</v>
      </c>
      <c r="AG654" s="3">
        <v>0</v>
      </c>
      <c r="AH654" s="2">
        <v>429912116</v>
      </c>
      <c r="AI654" s="3">
        <v>2.7841786797787398</v>
      </c>
      <c r="AJ654" s="3">
        <v>3.5984552336164599</v>
      </c>
      <c r="AL654">
        <f t="shared" si="10"/>
        <v>1</v>
      </c>
    </row>
    <row r="655" spans="1:38" ht="14.45" customHeight="1" x14ac:dyDescent="0.25">
      <c r="A655">
        <v>15935</v>
      </c>
      <c r="B655" s="1">
        <v>45930</v>
      </c>
      <c r="C655">
        <v>1</v>
      </c>
      <c r="D655" s="16" t="s">
        <v>714</v>
      </c>
      <c r="E655" t="s">
        <v>45</v>
      </c>
      <c r="F655" s="6">
        <v>1264</v>
      </c>
      <c r="G655" s="6">
        <v>2</v>
      </c>
      <c r="H655" s="6">
        <v>1</v>
      </c>
      <c r="I655" s="2">
        <v>6091474</v>
      </c>
      <c r="J655" s="2">
        <v>32114</v>
      </c>
      <c r="K655" s="2">
        <v>10919789</v>
      </c>
      <c r="L655" s="2">
        <v>18499</v>
      </c>
      <c r="M655" s="2">
        <v>9397076</v>
      </c>
      <c r="N655" s="2">
        <v>9282679</v>
      </c>
      <c r="O655" s="2">
        <v>114397</v>
      </c>
      <c r="P655" s="2">
        <v>1516627</v>
      </c>
      <c r="Q655" s="5">
        <v>0.1389</v>
      </c>
      <c r="R655" t="s">
        <v>42</v>
      </c>
      <c r="S655" s="3">
        <v>0.225877380353534</v>
      </c>
      <c r="T655" s="3">
        <v>3.8215146220621401</v>
      </c>
      <c r="U655" s="3">
        <v>0.95179476488905701</v>
      </c>
      <c r="V655" s="3">
        <v>0.22242563950859801</v>
      </c>
      <c r="W655" s="3">
        <v>0.22242563950859801</v>
      </c>
      <c r="X655" s="3">
        <v>1.2688390363317601</v>
      </c>
      <c r="Y655" s="3">
        <v>0.89336402424590899</v>
      </c>
      <c r="Z655" s="3">
        <v>-0.22721473374798201</v>
      </c>
      <c r="AA655" s="3">
        <v>0</v>
      </c>
      <c r="AB655" s="3">
        <v>2.11746197318128</v>
      </c>
      <c r="AC655" s="3">
        <v>12.8351106417899</v>
      </c>
      <c r="AD655" s="3">
        <v>0</v>
      </c>
      <c r="AE655" s="3">
        <v>1.0476118174078299</v>
      </c>
      <c r="AF655" s="3">
        <v>0</v>
      </c>
      <c r="AG655" s="3">
        <v>0</v>
      </c>
      <c r="AH655" s="2">
        <v>700000</v>
      </c>
      <c r="AI655" s="3">
        <v>0</v>
      </c>
      <c r="AJ655" s="3">
        <v>0</v>
      </c>
      <c r="AL655">
        <f t="shared" si="10"/>
        <v>1</v>
      </c>
    </row>
    <row r="656" spans="1:38" ht="14.45" customHeight="1" x14ac:dyDescent="0.25">
      <c r="A656">
        <v>24221</v>
      </c>
      <c r="B656" s="1">
        <v>45930</v>
      </c>
      <c r="C656">
        <v>1</v>
      </c>
      <c r="D656" s="16" t="s">
        <v>715</v>
      </c>
      <c r="E656" t="s">
        <v>139</v>
      </c>
      <c r="F656" s="6">
        <v>2781</v>
      </c>
      <c r="G656" s="6">
        <v>6</v>
      </c>
      <c r="H656" s="6">
        <v>1</v>
      </c>
      <c r="I656" s="2">
        <v>14389128</v>
      </c>
      <c r="J656" s="2">
        <v>0</v>
      </c>
      <c r="K656" s="2">
        <v>23404840</v>
      </c>
      <c r="L656" s="2">
        <v>294354</v>
      </c>
      <c r="M656" s="2">
        <v>20139801</v>
      </c>
      <c r="N656" s="2">
        <v>19217731</v>
      </c>
      <c r="O656" s="2">
        <v>922070</v>
      </c>
      <c r="P656" s="2">
        <v>3286380</v>
      </c>
      <c r="Q656" s="5">
        <v>0.14030000000000001</v>
      </c>
      <c r="R656" t="s">
        <v>42</v>
      </c>
      <c r="S656" s="3">
        <v>1.67688392657245</v>
      </c>
      <c r="T656" s="3">
        <v>4.69689745084065</v>
      </c>
      <c r="U656" s="3">
        <v>0.70953033370153196</v>
      </c>
      <c r="V656" s="3">
        <v>0.97930187291405002</v>
      </c>
      <c r="W656" s="3">
        <v>0.112967234706648</v>
      </c>
      <c r="X656" s="3">
        <v>0.70012581721421896</v>
      </c>
      <c r="Y656" s="3">
        <v>4.2877877786500704</v>
      </c>
      <c r="Z656" s="3">
        <v>0.66072700052945799</v>
      </c>
      <c r="AA656" s="3">
        <v>0</v>
      </c>
      <c r="AB656" s="3">
        <v>0</v>
      </c>
      <c r="AC656" s="3">
        <v>19.305421442744301</v>
      </c>
      <c r="AD656" s="3">
        <v>0</v>
      </c>
      <c r="AE656" s="3">
        <v>3.9396552166133199</v>
      </c>
      <c r="AF656" s="3">
        <v>0</v>
      </c>
      <c r="AG656" s="3">
        <v>0</v>
      </c>
      <c r="AH656" s="2">
        <v>950000</v>
      </c>
      <c r="AI656" s="3">
        <v>0</v>
      </c>
      <c r="AJ656" s="3">
        <v>0</v>
      </c>
      <c r="AL656">
        <f t="shared" si="10"/>
        <v>1</v>
      </c>
    </row>
    <row r="657" spans="1:38" ht="14.45" customHeight="1" x14ac:dyDescent="0.25">
      <c r="A657">
        <v>690</v>
      </c>
      <c r="B657" s="1">
        <v>45930</v>
      </c>
      <c r="C657">
        <v>1</v>
      </c>
      <c r="D657" s="16" t="s">
        <v>716</v>
      </c>
      <c r="E657" t="s">
        <v>104</v>
      </c>
      <c r="F657" s="6">
        <v>12412</v>
      </c>
      <c r="G657" s="6">
        <v>13</v>
      </c>
      <c r="H657" s="6">
        <v>0</v>
      </c>
      <c r="I657" s="2">
        <v>88409081</v>
      </c>
      <c r="J657" s="2">
        <v>974522</v>
      </c>
      <c r="K657" s="2">
        <v>189348442</v>
      </c>
      <c r="L657" s="2">
        <v>524662</v>
      </c>
      <c r="M657" s="2">
        <v>164677500</v>
      </c>
      <c r="N657" s="2">
        <v>152583772</v>
      </c>
      <c r="O657" s="2">
        <v>12093728</v>
      </c>
      <c r="P657" s="2">
        <v>23432616</v>
      </c>
      <c r="Q657" s="5">
        <v>0.12379999999999999</v>
      </c>
      <c r="R657" t="s">
        <v>42</v>
      </c>
      <c r="S657" s="3">
        <v>0.36945079977649498</v>
      </c>
      <c r="T657" s="3">
        <v>1.67031178071871</v>
      </c>
      <c r="U657" s="3">
        <v>0.78187824457264898</v>
      </c>
      <c r="V657" s="3">
        <v>0.70233282936172603</v>
      </c>
      <c r="W657" s="3">
        <v>0.27527036504315699</v>
      </c>
      <c r="X657" s="3">
        <v>0.197199199480424</v>
      </c>
      <c r="Y657" s="3">
        <v>2.6498364501855001</v>
      </c>
      <c r="Z657" s="3">
        <v>0.216185849672098</v>
      </c>
      <c r="AA657" s="3">
        <v>0</v>
      </c>
      <c r="AB657" s="3">
        <v>4.1588271663735696</v>
      </c>
      <c r="AC657" s="3">
        <v>38.5287918027865</v>
      </c>
      <c r="AD657" s="3">
        <v>0</v>
      </c>
      <c r="AE657" s="3">
        <v>6.3870227144514899</v>
      </c>
      <c r="AF657" s="3">
        <v>0</v>
      </c>
      <c r="AG657" s="3">
        <v>-7.7479484151492102</v>
      </c>
      <c r="AH657" s="2">
        <v>7500000</v>
      </c>
      <c r="AI657" s="3">
        <v>0</v>
      </c>
      <c r="AJ657" s="3">
        <v>0</v>
      </c>
      <c r="AL657">
        <f t="shared" si="10"/>
        <v>1</v>
      </c>
    </row>
    <row r="658" spans="1:38" ht="14.45" customHeight="1" x14ac:dyDescent="0.25">
      <c r="A658">
        <v>62537</v>
      </c>
      <c r="B658" s="1">
        <v>45930</v>
      </c>
      <c r="C658">
        <v>2</v>
      </c>
      <c r="D658" s="16" t="s">
        <v>717</v>
      </c>
      <c r="E658" t="s">
        <v>104</v>
      </c>
      <c r="F658" s="6">
        <v>2872</v>
      </c>
      <c r="G658" s="6">
        <v>9</v>
      </c>
      <c r="H658" s="6">
        <v>0</v>
      </c>
      <c r="I658" s="2">
        <v>39553676</v>
      </c>
      <c r="J658" s="2">
        <v>592398</v>
      </c>
      <c r="K658" s="2">
        <v>72860087</v>
      </c>
      <c r="L658" s="2">
        <v>430241</v>
      </c>
      <c r="M658" s="2">
        <v>60211609</v>
      </c>
      <c r="N658" s="2">
        <v>58292050</v>
      </c>
      <c r="O658" s="2">
        <v>1919559</v>
      </c>
      <c r="P658" s="2">
        <v>12492818</v>
      </c>
      <c r="Q658" s="5">
        <v>0.17150000000000001</v>
      </c>
      <c r="R658" t="s">
        <v>42</v>
      </c>
      <c r="S658" s="3">
        <v>0.78733733417950302</v>
      </c>
      <c r="T658" s="3">
        <v>2.8322118253852802</v>
      </c>
      <c r="U658" s="3">
        <v>0.72402607425839705</v>
      </c>
      <c r="V658" s="3">
        <v>2.0226742010022001</v>
      </c>
      <c r="W658" s="3">
        <v>1.17193405740594</v>
      </c>
      <c r="X658" s="3">
        <v>0.54619449276977405</v>
      </c>
      <c r="Y658" s="3">
        <v>6.4040154911405898</v>
      </c>
      <c r="Z658" s="3">
        <v>0.58981088174021301</v>
      </c>
      <c r="AA658" s="3">
        <v>0</v>
      </c>
      <c r="AB658" s="3">
        <v>4.7419085109540502</v>
      </c>
      <c r="AC658" s="3">
        <v>26.016489659146298</v>
      </c>
      <c r="AD658" s="3">
        <v>0</v>
      </c>
      <c r="AE658" s="3">
        <v>2.6345823605728098</v>
      </c>
      <c r="AF658" s="3">
        <v>0</v>
      </c>
      <c r="AG658" s="3">
        <v>0</v>
      </c>
      <c r="AH658" s="2">
        <v>5000000</v>
      </c>
      <c r="AI658" s="3">
        <v>0</v>
      </c>
      <c r="AJ658" s="3">
        <v>8.1903058221131503E-2</v>
      </c>
      <c r="AL658">
        <f t="shared" si="10"/>
        <v>1</v>
      </c>
    </row>
    <row r="659" spans="1:38" ht="14.45" customHeight="1" x14ac:dyDescent="0.25">
      <c r="A659">
        <v>14725</v>
      </c>
      <c r="B659" s="1">
        <v>45930</v>
      </c>
      <c r="C659">
        <v>1</v>
      </c>
      <c r="D659" s="16" t="s">
        <v>718</v>
      </c>
      <c r="E659" t="s">
        <v>104</v>
      </c>
      <c r="F659" s="6">
        <v>1728</v>
      </c>
      <c r="G659" s="6">
        <v>4</v>
      </c>
      <c r="H659" s="6">
        <v>1</v>
      </c>
      <c r="I659" s="2">
        <v>14493244</v>
      </c>
      <c r="J659" s="2">
        <v>0</v>
      </c>
      <c r="K659" s="2">
        <v>26148965</v>
      </c>
      <c r="L659" s="2">
        <v>58132</v>
      </c>
      <c r="M659" s="2">
        <v>20231818</v>
      </c>
      <c r="N659" s="2">
        <v>20231818</v>
      </c>
      <c r="O659" s="2">
        <v>0</v>
      </c>
      <c r="P659" s="2">
        <v>5772599</v>
      </c>
      <c r="Q659" s="5">
        <v>0.22040000000000001</v>
      </c>
      <c r="R659" t="s">
        <v>42</v>
      </c>
      <c r="S659" s="3">
        <v>0.29641453622861702</v>
      </c>
      <c r="T659" s="3">
        <v>3.16274595699422</v>
      </c>
      <c r="U659" s="3">
        <v>0.87115952905858596</v>
      </c>
      <c r="V659" s="3">
        <v>2.5023728297129302</v>
      </c>
      <c r="W659" s="3">
        <v>2.1296750403153402</v>
      </c>
      <c r="X659" s="3">
        <v>0.61856407026611804</v>
      </c>
      <c r="Y659" s="3">
        <v>6.2826986596505296</v>
      </c>
      <c r="Z659" s="3">
        <v>1.1008213111633101</v>
      </c>
      <c r="AA659" s="3">
        <v>0</v>
      </c>
      <c r="AB659" s="3">
        <v>0</v>
      </c>
      <c r="AC659" s="3">
        <v>19.157580424311199</v>
      </c>
      <c r="AD659" s="3">
        <v>0</v>
      </c>
      <c r="AE659" s="3">
        <v>0</v>
      </c>
      <c r="AF659" s="3">
        <v>0</v>
      </c>
      <c r="AG659" s="3">
        <v>0</v>
      </c>
      <c r="AH659" s="2">
        <v>1500000</v>
      </c>
      <c r="AI659" s="3">
        <v>0</v>
      </c>
      <c r="AJ659" s="3">
        <v>0</v>
      </c>
      <c r="AL659">
        <f t="shared" si="10"/>
        <v>1</v>
      </c>
    </row>
    <row r="660" spans="1:38" ht="14.45" customHeight="1" x14ac:dyDescent="0.25">
      <c r="A660">
        <v>66143</v>
      </c>
      <c r="B660" s="1">
        <v>45930</v>
      </c>
      <c r="C660">
        <v>2</v>
      </c>
      <c r="D660" s="16" t="s">
        <v>719</v>
      </c>
      <c r="E660" t="s">
        <v>344</v>
      </c>
      <c r="F660" s="6">
        <v>2419</v>
      </c>
      <c r="G660" s="6">
        <v>5</v>
      </c>
      <c r="H660" s="6">
        <v>0</v>
      </c>
      <c r="I660" s="2">
        <v>10988083</v>
      </c>
      <c r="J660" s="2">
        <v>0</v>
      </c>
      <c r="K660" s="2">
        <v>37132504</v>
      </c>
      <c r="L660" s="2">
        <v>681945</v>
      </c>
      <c r="M660" s="2">
        <v>29316566</v>
      </c>
      <c r="N660" s="2">
        <v>28177019</v>
      </c>
      <c r="O660" s="2">
        <v>1139547</v>
      </c>
      <c r="P660" s="2">
        <v>7734734</v>
      </c>
      <c r="Q660" s="5">
        <v>0.20830000000000001</v>
      </c>
      <c r="R660" t="s">
        <v>42</v>
      </c>
      <c r="S660" s="3">
        <v>2.44869023645699</v>
      </c>
      <c r="T660" s="3">
        <v>3.5438098473869002</v>
      </c>
      <c r="U660" s="3">
        <v>0.43844009357401498</v>
      </c>
      <c r="V660" s="3">
        <v>1.5962748006180898E-2</v>
      </c>
      <c r="W660" s="3">
        <v>1.5962748006180898E-2</v>
      </c>
      <c r="X660" s="3">
        <v>0.56462988129958602</v>
      </c>
      <c r="Y660" s="3">
        <v>2.26769272220609E-2</v>
      </c>
      <c r="Z660" s="3">
        <v>0.10931209786917</v>
      </c>
      <c r="AA660" s="3">
        <v>0</v>
      </c>
      <c r="AB660" s="3">
        <v>0</v>
      </c>
      <c r="AC660" s="3">
        <v>35.954502287268298</v>
      </c>
      <c r="AD660" s="3">
        <v>0</v>
      </c>
      <c r="AE660" s="3">
        <v>3.0688665649911502</v>
      </c>
      <c r="AF660" s="3">
        <v>0</v>
      </c>
      <c r="AG660" s="3">
        <v>0</v>
      </c>
      <c r="AH660" s="2">
        <v>700000</v>
      </c>
      <c r="AI660" s="3">
        <v>0</v>
      </c>
      <c r="AJ660" s="3">
        <v>0</v>
      </c>
      <c r="AL660">
        <f t="shared" si="10"/>
        <v>1</v>
      </c>
    </row>
    <row r="661" spans="1:38" ht="14.45" customHeight="1" x14ac:dyDescent="0.25">
      <c r="A661">
        <v>851</v>
      </c>
      <c r="B661" s="1">
        <v>45930</v>
      </c>
      <c r="C661">
        <v>1</v>
      </c>
      <c r="D661" s="16" t="s">
        <v>720</v>
      </c>
      <c r="E661" t="s">
        <v>90</v>
      </c>
      <c r="F661" s="6">
        <v>2151</v>
      </c>
      <c r="G661" s="6">
        <v>4</v>
      </c>
      <c r="H661" s="6">
        <v>1</v>
      </c>
      <c r="I661" s="2">
        <v>15075618</v>
      </c>
      <c r="J661" s="2">
        <v>0</v>
      </c>
      <c r="K661" s="2">
        <v>20784130</v>
      </c>
      <c r="L661" s="2">
        <v>108759</v>
      </c>
      <c r="M661" s="2">
        <v>18638010</v>
      </c>
      <c r="N661" s="2">
        <v>18394301</v>
      </c>
      <c r="O661" s="2">
        <v>243709</v>
      </c>
      <c r="P661" s="2">
        <v>1775499</v>
      </c>
      <c r="Q661" s="5">
        <v>8.5400000000000004E-2</v>
      </c>
      <c r="R661" t="s">
        <v>42</v>
      </c>
      <c r="S661" s="3">
        <v>0.69770541273558195</v>
      </c>
      <c r="T661" s="3">
        <v>4.2063375597952204</v>
      </c>
      <c r="U661" s="3">
        <v>0.83614408502319604</v>
      </c>
      <c r="V661" s="3">
        <v>0.78797433047189203</v>
      </c>
      <c r="W661" s="3">
        <v>0.394192795280432</v>
      </c>
      <c r="X661" s="3">
        <v>0.1777041577997</v>
      </c>
      <c r="Y661" s="3">
        <v>6.6906261282039603</v>
      </c>
      <c r="Z661" s="3">
        <v>8.9664933632742097E-2</v>
      </c>
      <c r="AA661" s="3">
        <v>0</v>
      </c>
      <c r="AB661" s="3">
        <v>0</v>
      </c>
      <c r="AC661" s="3">
        <v>17.610551897048399</v>
      </c>
      <c r="AD661" s="3">
        <v>0</v>
      </c>
      <c r="AE661" s="3">
        <v>1.17257253491005</v>
      </c>
      <c r="AF661" s="3">
        <v>1.2028408213382</v>
      </c>
      <c r="AG661" s="3">
        <v>0</v>
      </c>
      <c r="AH661" s="2">
        <v>800000</v>
      </c>
      <c r="AI661" s="3">
        <v>2.5344987521817801</v>
      </c>
      <c r="AJ661" s="3">
        <v>2.5344987521817801</v>
      </c>
      <c r="AL661">
        <f t="shared" si="10"/>
        <v>1</v>
      </c>
    </row>
    <row r="662" spans="1:38" ht="14.45" customHeight="1" x14ac:dyDescent="0.25">
      <c r="A662">
        <v>61055</v>
      </c>
      <c r="B662" s="1">
        <v>45930</v>
      </c>
      <c r="C662">
        <v>2</v>
      </c>
      <c r="D662" s="16" t="s">
        <v>721</v>
      </c>
      <c r="E662" t="s">
        <v>139</v>
      </c>
      <c r="F662" s="6">
        <v>179</v>
      </c>
      <c r="G662" s="6">
        <v>0</v>
      </c>
      <c r="H662" s="6">
        <v>1</v>
      </c>
      <c r="I662" s="2">
        <v>1251937</v>
      </c>
      <c r="J662" s="2">
        <v>0</v>
      </c>
      <c r="K662" s="2">
        <v>4075457</v>
      </c>
      <c r="L662" s="2">
        <v>61044</v>
      </c>
      <c r="M662" s="2">
        <v>2868983</v>
      </c>
      <c r="N662" s="2">
        <v>2868983</v>
      </c>
      <c r="O662" s="2">
        <v>0</v>
      </c>
      <c r="P662" s="2">
        <v>1194821</v>
      </c>
      <c r="Q662" s="5">
        <v>0.29320000000000002</v>
      </c>
      <c r="R662" t="s">
        <v>42</v>
      </c>
      <c r="S662" s="3">
        <v>1.9971257211154501</v>
      </c>
      <c r="T662" s="3">
        <v>3.6284846910011201</v>
      </c>
      <c r="U662" s="3">
        <v>0.45381339250563701</v>
      </c>
      <c r="V662" s="3">
        <v>0</v>
      </c>
      <c r="W662" s="3">
        <v>0</v>
      </c>
      <c r="X662" s="3">
        <v>1.19814335705391</v>
      </c>
      <c r="Y662" s="3">
        <v>0</v>
      </c>
      <c r="Z662" s="3">
        <v>0</v>
      </c>
      <c r="AA662" s="3">
        <v>0</v>
      </c>
      <c r="AB662" s="3">
        <v>0</v>
      </c>
      <c r="AC662" s="3">
        <v>16.5286494250829</v>
      </c>
      <c r="AD662" s="3">
        <v>0</v>
      </c>
      <c r="AE662" s="3">
        <v>0</v>
      </c>
      <c r="AF662" s="3">
        <v>0</v>
      </c>
      <c r="AG662" s="3">
        <v>0</v>
      </c>
      <c r="AH662" s="2">
        <v>650000</v>
      </c>
      <c r="AI662" s="3">
        <v>0</v>
      </c>
      <c r="AJ662" s="3">
        <v>0</v>
      </c>
      <c r="AL662">
        <f t="shared" si="10"/>
        <v>1</v>
      </c>
    </row>
    <row r="663" spans="1:38" ht="14.45" customHeight="1" x14ac:dyDescent="0.25">
      <c r="A663">
        <v>7129</v>
      </c>
      <c r="B663" s="1">
        <v>45930</v>
      </c>
      <c r="C663">
        <v>1</v>
      </c>
      <c r="D663" s="16" t="s">
        <v>722</v>
      </c>
      <c r="E663" t="s">
        <v>55</v>
      </c>
      <c r="F663" s="6">
        <v>9348</v>
      </c>
      <c r="G663" s="6">
        <v>35</v>
      </c>
      <c r="H663" s="6">
        <v>2</v>
      </c>
      <c r="I663" s="2">
        <v>103634611</v>
      </c>
      <c r="J663" s="2">
        <v>0</v>
      </c>
      <c r="K663" s="2">
        <v>175220490</v>
      </c>
      <c r="L663" s="2">
        <v>1009067</v>
      </c>
      <c r="M663" s="2">
        <v>152738604</v>
      </c>
      <c r="N663" s="2">
        <v>147292448</v>
      </c>
      <c r="O663" s="2">
        <v>5446156</v>
      </c>
      <c r="P663" s="2">
        <v>21257271</v>
      </c>
      <c r="Q663" s="5">
        <v>0.1212</v>
      </c>
      <c r="R663" t="s">
        <v>42</v>
      </c>
      <c r="S663" s="3">
        <v>0.76784551091408704</v>
      </c>
      <c r="T663" s="3">
        <v>2.90985375055166</v>
      </c>
      <c r="U663" s="3">
        <v>0.75292446087062603</v>
      </c>
      <c r="V663" s="3">
        <v>2.8694718601298201</v>
      </c>
      <c r="W663" s="3">
        <v>1.2047606373511599</v>
      </c>
      <c r="X663" s="3">
        <v>0.95157784690290403</v>
      </c>
      <c r="Y663" s="3">
        <v>13.989406260098001</v>
      </c>
      <c r="Z663" s="3">
        <v>2.7097175361785601</v>
      </c>
      <c r="AA663" s="3">
        <v>0</v>
      </c>
      <c r="AB663" s="3">
        <v>0</v>
      </c>
      <c r="AC663" s="3">
        <v>22.8555404678985</v>
      </c>
      <c r="AD663" s="3">
        <v>0</v>
      </c>
      <c r="AE663" s="3">
        <v>3.1081730224587298</v>
      </c>
      <c r="AF663" s="3">
        <v>0</v>
      </c>
      <c r="AG663" s="3">
        <v>-2.7361414360291101</v>
      </c>
      <c r="AH663" s="2">
        <v>12000000</v>
      </c>
      <c r="AI663" s="3">
        <v>0</v>
      </c>
      <c r="AJ663" s="3">
        <v>0.51240349713752098</v>
      </c>
      <c r="AL663">
        <f t="shared" si="10"/>
        <v>1</v>
      </c>
    </row>
    <row r="664" spans="1:38" ht="14.45" customHeight="1" x14ac:dyDescent="0.25">
      <c r="A664">
        <v>61277</v>
      </c>
      <c r="B664" s="1">
        <v>45930</v>
      </c>
      <c r="C664">
        <v>2</v>
      </c>
      <c r="D664" s="16" t="s">
        <v>723</v>
      </c>
      <c r="E664" t="s">
        <v>139</v>
      </c>
      <c r="F664" s="6">
        <v>361</v>
      </c>
      <c r="G664" s="6">
        <v>1</v>
      </c>
      <c r="H664" s="6">
        <v>1</v>
      </c>
      <c r="I664" s="2">
        <v>2816519</v>
      </c>
      <c r="J664" s="2">
        <v>0</v>
      </c>
      <c r="K664" s="2">
        <v>5277054</v>
      </c>
      <c r="L664" s="2">
        <v>78886</v>
      </c>
      <c r="M664" s="2">
        <v>4235993</v>
      </c>
      <c r="N664" s="2">
        <v>4235993</v>
      </c>
      <c r="O664" s="2">
        <v>0</v>
      </c>
      <c r="P664" s="2">
        <v>1035356</v>
      </c>
      <c r="Q664" s="5">
        <v>0.19620000000000001</v>
      </c>
      <c r="R664" t="s">
        <v>42</v>
      </c>
      <c r="S664" s="3">
        <v>1.9931828124808499</v>
      </c>
      <c r="T664" s="3">
        <v>4.7477753054387302</v>
      </c>
      <c r="U664" s="3">
        <v>0.63651854507240802</v>
      </c>
      <c r="V664" s="3">
        <v>0</v>
      </c>
      <c r="W664" s="3">
        <v>0</v>
      </c>
      <c r="X664" s="3">
        <v>0.88566773382320496</v>
      </c>
      <c r="Y664" s="3">
        <v>0</v>
      </c>
      <c r="Z664" s="3">
        <v>-0.44834820100525802</v>
      </c>
      <c r="AA664" s="3">
        <v>0</v>
      </c>
      <c r="AB664" s="3">
        <v>0</v>
      </c>
      <c r="AC664" s="3">
        <v>46.312734340031398</v>
      </c>
      <c r="AD664" s="3">
        <v>0</v>
      </c>
      <c r="AE664" s="3">
        <v>0</v>
      </c>
      <c r="AF664" s="3">
        <v>0</v>
      </c>
      <c r="AG664" s="3">
        <v>0</v>
      </c>
      <c r="AH664" s="2">
        <v>480800</v>
      </c>
      <c r="AI664" s="3">
        <v>0</v>
      </c>
      <c r="AJ664" s="3">
        <v>0</v>
      </c>
      <c r="AL664">
        <f t="shared" si="10"/>
        <v>1</v>
      </c>
    </row>
    <row r="665" spans="1:38" ht="14.45" customHeight="1" x14ac:dyDescent="0.25">
      <c r="A665">
        <v>9517</v>
      </c>
      <c r="B665" s="1">
        <v>45930</v>
      </c>
      <c r="C665">
        <v>1</v>
      </c>
      <c r="D665" s="16" t="s">
        <v>724</v>
      </c>
      <c r="E665" t="s">
        <v>43</v>
      </c>
      <c r="F665" s="6">
        <v>2741</v>
      </c>
      <c r="G665" s="6">
        <v>6</v>
      </c>
      <c r="H665" s="6">
        <v>0</v>
      </c>
      <c r="I665" s="2">
        <v>8659132</v>
      </c>
      <c r="J665" s="2">
        <v>0</v>
      </c>
      <c r="K665" s="2">
        <v>33066368</v>
      </c>
      <c r="L665" s="2">
        <v>528486</v>
      </c>
      <c r="M665" s="2">
        <v>28877897</v>
      </c>
      <c r="N665" s="2">
        <v>28005994</v>
      </c>
      <c r="O665" s="2">
        <v>871903</v>
      </c>
      <c r="P665" s="2">
        <v>4178987</v>
      </c>
      <c r="Q665" s="5">
        <v>0.1263</v>
      </c>
      <c r="R665" t="s">
        <v>42</v>
      </c>
      <c r="S665" s="3">
        <v>2.1310111833268199</v>
      </c>
      <c r="T665" s="3">
        <v>4.3006840061781197</v>
      </c>
      <c r="U665" s="3">
        <v>0.55774262325287605</v>
      </c>
      <c r="V665" s="3">
        <v>1.06313196288034</v>
      </c>
      <c r="W665" s="3">
        <v>0.49492258577418602</v>
      </c>
      <c r="X665" s="3">
        <v>1.19565101906288</v>
      </c>
      <c r="Y665" s="3">
        <v>2.2028783530554201</v>
      </c>
      <c r="Z665" s="3">
        <v>0.33881416716539198</v>
      </c>
      <c r="AA665" s="3">
        <v>0</v>
      </c>
      <c r="AB665" s="3">
        <v>0</v>
      </c>
      <c r="AC665" s="3">
        <v>24.147405605599001</v>
      </c>
      <c r="AD665" s="3">
        <v>0</v>
      </c>
      <c r="AE665" s="3">
        <v>2.6368272439234901</v>
      </c>
      <c r="AF665" s="3">
        <v>0</v>
      </c>
      <c r="AG665" s="3">
        <v>4.8267917559925397</v>
      </c>
      <c r="AH665" s="2">
        <v>1500000</v>
      </c>
      <c r="AI665" s="3">
        <v>0</v>
      </c>
      <c r="AJ665" s="3">
        <v>0</v>
      </c>
      <c r="AL665">
        <f t="shared" si="10"/>
        <v>1</v>
      </c>
    </row>
    <row r="666" spans="1:38" ht="14.45" customHeight="1" x14ac:dyDescent="0.25">
      <c r="A666">
        <v>7101</v>
      </c>
      <c r="B666" s="1">
        <v>45930</v>
      </c>
      <c r="C666">
        <v>1</v>
      </c>
      <c r="D666" s="16" t="s">
        <v>725</v>
      </c>
      <c r="E666" t="s">
        <v>190</v>
      </c>
      <c r="F666" s="6">
        <v>6428</v>
      </c>
      <c r="G666" s="6">
        <v>18</v>
      </c>
      <c r="H666" s="6">
        <v>0</v>
      </c>
      <c r="I666" s="2">
        <v>76329409</v>
      </c>
      <c r="J666" s="2">
        <v>0</v>
      </c>
      <c r="K666" s="2">
        <v>142064413</v>
      </c>
      <c r="L666" s="2">
        <v>613664</v>
      </c>
      <c r="M666" s="2">
        <v>127113924</v>
      </c>
      <c r="N666" s="2">
        <v>121041301</v>
      </c>
      <c r="O666" s="2">
        <v>6072623</v>
      </c>
      <c r="P666" s="2">
        <v>14023243</v>
      </c>
      <c r="Q666" s="5">
        <v>9.8699999999999996E-2</v>
      </c>
      <c r="R666" t="s">
        <v>42</v>
      </c>
      <c r="S666" s="3">
        <v>0.57594907083920199</v>
      </c>
      <c r="T666" s="3">
        <v>2.44865264040474</v>
      </c>
      <c r="U666" s="3">
        <v>0.74036168806696101</v>
      </c>
      <c r="V666" s="3">
        <v>1.0522942736265699</v>
      </c>
      <c r="W666" s="3">
        <v>0.239752937167377</v>
      </c>
      <c r="X666" s="3">
        <v>0.179227118082363</v>
      </c>
      <c r="Y666" s="3">
        <v>5.7277050679361396</v>
      </c>
      <c r="Z666" s="3">
        <v>2.3381324847611902</v>
      </c>
      <c r="AA666" s="3">
        <v>0</v>
      </c>
      <c r="AB666" s="3">
        <v>0</v>
      </c>
      <c r="AC666" s="3">
        <v>13.6186027108703</v>
      </c>
      <c r="AD666" s="3">
        <v>0</v>
      </c>
      <c r="AE666" s="3">
        <v>4.2745560776012201</v>
      </c>
      <c r="AF666" s="3">
        <v>0</v>
      </c>
      <c r="AG666" s="3">
        <v>-6.4093519594575898</v>
      </c>
      <c r="AH666" s="2">
        <v>6600000</v>
      </c>
      <c r="AI666" s="3">
        <v>0.32089581561126801</v>
      </c>
      <c r="AJ666" s="3">
        <v>0.32089581561126801</v>
      </c>
      <c r="AL666">
        <f t="shared" si="10"/>
        <v>1</v>
      </c>
    </row>
    <row r="667" spans="1:38" ht="14.45" customHeight="1" x14ac:dyDescent="0.25">
      <c r="A667">
        <v>13591</v>
      </c>
      <c r="B667" s="1">
        <v>45930</v>
      </c>
      <c r="C667">
        <v>1</v>
      </c>
      <c r="D667" s="16" t="s">
        <v>726</v>
      </c>
      <c r="E667" t="s">
        <v>55</v>
      </c>
      <c r="F667" s="6">
        <v>4840</v>
      </c>
      <c r="G667" s="6">
        <v>17</v>
      </c>
      <c r="H667" s="6">
        <v>2</v>
      </c>
      <c r="I667" s="2">
        <v>29432252</v>
      </c>
      <c r="J667" s="2">
        <v>0</v>
      </c>
      <c r="K667" s="2">
        <v>51374999</v>
      </c>
      <c r="L667" s="2">
        <v>134419</v>
      </c>
      <c r="M667" s="2">
        <v>39379199</v>
      </c>
      <c r="N667" s="2">
        <v>32524685</v>
      </c>
      <c r="O667" s="2">
        <v>6854514</v>
      </c>
      <c r="P667" s="2">
        <v>11987604</v>
      </c>
      <c r="Q667" s="5">
        <v>0.2329</v>
      </c>
      <c r="R667" t="s">
        <v>42</v>
      </c>
      <c r="S667" s="3">
        <v>0.34885710330297698</v>
      </c>
      <c r="T667" s="3">
        <v>3.75009642335954</v>
      </c>
      <c r="U667" s="3">
        <v>0.82108465960391597</v>
      </c>
      <c r="V667" s="3">
        <v>3.5659792529637202</v>
      </c>
      <c r="W667" s="3">
        <v>0.45907462330779197</v>
      </c>
      <c r="X667" s="3">
        <v>0.56953508008833298</v>
      </c>
      <c r="Y667" s="3">
        <v>8.7552775350270196</v>
      </c>
      <c r="Z667" s="3">
        <v>2.7446018403677699</v>
      </c>
      <c r="AA667" s="3">
        <v>0</v>
      </c>
      <c r="AB667" s="3">
        <v>0</v>
      </c>
      <c r="AC667" s="3">
        <v>33.285680453249299</v>
      </c>
      <c r="AD667" s="3">
        <v>0</v>
      </c>
      <c r="AE667" s="3">
        <v>13.342119967729801</v>
      </c>
      <c r="AF667" s="3">
        <v>0</v>
      </c>
      <c r="AG667" s="3">
        <v>0</v>
      </c>
      <c r="AH667" s="2">
        <v>4000000</v>
      </c>
      <c r="AI667" s="3">
        <v>0</v>
      </c>
      <c r="AJ667" s="3">
        <v>0</v>
      </c>
      <c r="AL667">
        <f t="shared" si="10"/>
        <v>1</v>
      </c>
    </row>
    <row r="668" spans="1:38" ht="14.45" customHeight="1" x14ac:dyDescent="0.25">
      <c r="A668">
        <v>10269</v>
      </c>
      <c r="B668" s="1">
        <v>45930</v>
      </c>
      <c r="C668">
        <v>1</v>
      </c>
      <c r="D668" s="16" t="s">
        <v>727</v>
      </c>
      <c r="E668" t="s">
        <v>55</v>
      </c>
      <c r="F668" s="6">
        <v>1767</v>
      </c>
      <c r="G668" s="6">
        <v>4</v>
      </c>
      <c r="H668" s="6">
        <v>0</v>
      </c>
      <c r="I668" s="2">
        <v>10266630</v>
      </c>
      <c r="J668" s="2">
        <v>0</v>
      </c>
      <c r="K668" s="2">
        <v>13678315</v>
      </c>
      <c r="L668" s="2">
        <v>42620</v>
      </c>
      <c r="M668" s="2">
        <v>10933012</v>
      </c>
      <c r="N668" s="2">
        <v>10933012</v>
      </c>
      <c r="O668" s="2">
        <v>0</v>
      </c>
      <c r="P668" s="2">
        <v>2800631</v>
      </c>
      <c r="Q668" s="5">
        <v>0.20449999999999999</v>
      </c>
      <c r="R668" t="s">
        <v>42</v>
      </c>
      <c r="S668" s="3">
        <v>0.415450782254003</v>
      </c>
      <c r="T668" s="3">
        <v>3.8881007395038498</v>
      </c>
      <c r="U668" s="3">
        <v>0.81215226539294705</v>
      </c>
      <c r="V668" s="3">
        <v>3.5743861422881702</v>
      </c>
      <c r="W668" s="3">
        <v>2.6923342908042902</v>
      </c>
      <c r="X668" s="3">
        <v>0.22547807800612299</v>
      </c>
      <c r="Y668" s="3">
        <v>13.1030828409741</v>
      </c>
      <c r="Z668" s="3">
        <v>1.6365240547576601</v>
      </c>
      <c r="AA668" s="3">
        <v>0</v>
      </c>
      <c r="AB668" s="3">
        <v>0</v>
      </c>
      <c r="AC668" s="3">
        <v>15.7219949971908</v>
      </c>
      <c r="AD668" s="3">
        <v>-1.7223618534537399</v>
      </c>
      <c r="AE668" s="3">
        <v>0</v>
      </c>
      <c r="AF668" s="3">
        <v>0</v>
      </c>
      <c r="AG668" s="3">
        <v>0</v>
      </c>
      <c r="AH668" s="2">
        <v>0</v>
      </c>
      <c r="AI668" s="3">
        <v>0</v>
      </c>
      <c r="AJ668" s="3">
        <v>0</v>
      </c>
      <c r="AL668">
        <f t="shared" si="10"/>
        <v>1</v>
      </c>
    </row>
    <row r="669" spans="1:38" ht="14.45" customHeight="1" x14ac:dyDescent="0.25">
      <c r="A669">
        <v>64281</v>
      </c>
      <c r="B669" s="1">
        <v>45930</v>
      </c>
      <c r="C669">
        <v>2</v>
      </c>
      <c r="D669" s="16" t="s">
        <v>728</v>
      </c>
      <c r="E669" t="s">
        <v>222</v>
      </c>
      <c r="F669" s="6">
        <v>8868</v>
      </c>
      <c r="G669" s="6">
        <v>36</v>
      </c>
      <c r="H669" s="6">
        <v>1</v>
      </c>
      <c r="I669" s="2">
        <v>74858259</v>
      </c>
      <c r="J669" s="2">
        <v>19325699</v>
      </c>
      <c r="K669" s="2">
        <v>96832983</v>
      </c>
      <c r="L669" s="2">
        <v>96739</v>
      </c>
      <c r="M669" s="2">
        <v>86673058</v>
      </c>
      <c r="N669" s="2">
        <v>81543995</v>
      </c>
      <c r="O669" s="2">
        <v>5129063</v>
      </c>
      <c r="P669" s="2">
        <v>10262958</v>
      </c>
      <c r="Q669" s="5">
        <v>0.106</v>
      </c>
      <c r="R669" t="s">
        <v>42</v>
      </c>
      <c r="S669" s="3">
        <v>0.13320392425929201</v>
      </c>
      <c r="T669" s="3">
        <v>5.5221941611912699</v>
      </c>
      <c r="U669" s="3">
        <v>0.86723234819875905</v>
      </c>
      <c r="V669" s="3">
        <v>0.60348050573818401</v>
      </c>
      <c r="W669" s="3">
        <v>0.12548114430499899</v>
      </c>
      <c r="X669" s="3">
        <v>1.3825982781672801</v>
      </c>
      <c r="Y669" s="3">
        <v>4.4018011181571604</v>
      </c>
      <c r="Z669" s="3">
        <v>6.4512784715673597</v>
      </c>
      <c r="AA669" s="3">
        <v>133.73763197705799</v>
      </c>
      <c r="AB669" s="3">
        <v>188.305350172923</v>
      </c>
      <c r="AC669" s="3">
        <v>12.3235457901777</v>
      </c>
      <c r="AD669" s="3">
        <v>-1.00905606356374</v>
      </c>
      <c r="AE669" s="3">
        <v>5.2968139998330903</v>
      </c>
      <c r="AF669" s="3">
        <v>0</v>
      </c>
      <c r="AG669" s="3">
        <v>-0.24774533813740601</v>
      </c>
      <c r="AH669" s="2">
        <v>7095800</v>
      </c>
      <c r="AI669" s="3">
        <v>4.2970067693933904</v>
      </c>
      <c r="AJ669" s="3">
        <v>4.2970067693933904</v>
      </c>
      <c r="AL669">
        <f t="shared" si="10"/>
        <v>1</v>
      </c>
    </row>
    <row r="670" spans="1:38" ht="14.45" customHeight="1" x14ac:dyDescent="0.25">
      <c r="A670">
        <v>5636</v>
      </c>
      <c r="B670" s="1">
        <v>45930</v>
      </c>
      <c r="C670">
        <v>1</v>
      </c>
      <c r="D670" s="16" t="s">
        <v>729</v>
      </c>
      <c r="E670" t="s">
        <v>110</v>
      </c>
      <c r="F670" s="6">
        <v>34035</v>
      </c>
      <c r="G670" s="6">
        <v>95</v>
      </c>
      <c r="H670" s="6">
        <v>3</v>
      </c>
      <c r="I670" s="2">
        <v>232820493</v>
      </c>
      <c r="J670" s="2">
        <v>20874389</v>
      </c>
      <c r="K670" s="2">
        <v>421549513</v>
      </c>
      <c r="L670" s="2">
        <v>4593571</v>
      </c>
      <c r="M670" s="2">
        <v>362998828</v>
      </c>
      <c r="N670" s="2">
        <v>355041121</v>
      </c>
      <c r="O670" s="2">
        <v>7957707</v>
      </c>
      <c r="P670" s="2">
        <v>55665564</v>
      </c>
      <c r="Q670" s="5">
        <v>0.13200000000000001</v>
      </c>
      <c r="R670" t="s">
        <v>42</v>
      </c>
      <c r="S670" s="3">
        <v>1.4529162398376001</v>
      </c>
      <c r="T670" s="3">
        <v>4.2616893419745603</v>
      </c>
      <c r="U670" s="3">
        <v>0.69597263090930195</v>
      </c>
      <c r="V670" s="3">
        <v>2.4861943746506898</v>
      </c>
      <c r="W670" s="3">
        <v>1.3865536312561599</v>
      </c>
      <c r="X670" s="3">
        <v>0.77166660754386396</v>
      </c>
      <c r="Y670" s="3">
        <v>10.3984754380644</v>
      </c>
      <c r="Z670" s="3">
        <v>0.91613551243278502</v>
      </c>
      <c r="AA670" s="3">
        <v>29.542733097970601</v>
      </c>
      <c r="AB670" s="3">
        <v>37.499645202552898</v>
      </c>
      <c r="AC670" s="3">
        <v>39.097521623752897</v>
      </c>
      <c r="AD670" s="3">
        <v>0</v>
      </c>
      <c r="AE670" s="3">
        <v>1.88772771752674</v>
      </c>
      <c r="AF670" s="3">
        <v>0</v>
      </c>
      <c r="AG670" s="3">
        <v>-5.3174705999565596E-4</v>
      </c>
      <c r="AH670" s="2">
        <v>113460250</v>
      </c>
      <c r="AI670" s="3">
        <v>1.0616976772210599E-2</v>
      </c>
      <c r="AJ670" s="3">
        <v>1.0616976772210599E-2</v>
      </c>
      <c r="AL670">
        <f t="shared" si="10"/>
        <v>1</v>
      </c>
    </row>
    <row r="671" spans="1:38" ht="14.45" customHeight="1" x14ac:dyDescent="0.25">
      <c r="A671">
        <v>15234</v>
      </c>
      <c r="B671" s="1">
        <v>45930</v>
      </c>
      <c r="C671">
        <v>1</v>
      </c>
      <c r="D671" s="16" t="s">
        <v>730</v>
      </c>
      <c r="E671" t="s">
        <v>59</v>
      </c>
      <c r="F671" s="6">
        <v>475</v>
      </c>
      <c r="G671" s="6">
        <v>0</v>
      </c>
      <c r="H671" s="6">
        <v>2</v>
      </c>
      <c r="I671" s="2">
        <v>1884231</v>
      </c>
      <c r="J671" s="2">
        <v>0</v>
      </c>
      <c r="K671" s="2">
        <v>4787238</v>
      </c>
      <c r="L671" s="2">
        <v>23620</v>
      </c>
      <c r="M671" s="2">
        <v>3159734</v>
      </c>
      <c r="N671" s="2">
        <v>3159734</v>
      </c>
      <c r="O671" s="2">
        <v>0</v>
      </c>
      <c r="P671" s="2">
        <v>1610830</v>
      </c>
      <c r="Q671" s="5">
        <v>0.33650000000000002</v>
      </c>
      <c r="R671" t="s">
        <v>42</v>
      </c>
      <c r="S671" s="3">
        <v>0.65786019690964503</v>
      </c>
      <c r="T671" s="3">
        <v>3.2462977608383001</v>
      </c>
      <c r="U671" s="3">
        <v>0.81427543432820504</v>
      </c>
      <c r="V671" s="3">
        <v>0.26148598552937502</v>
      </c>
      <c r="W671" s="3">
        <v>0.187397405095235</v>
      </c>
      <c r="X671" s="3">
        <v>0.53103892251003204</v>
      </c>
      <c r="Y671" s="3">
        <v>0.305867161649584</v>
      </c>
      <c r="Z671" s="3">
        <v>1.1112283729505901E-2</v>
      </c>
      <c r="AA671" s="3">
        <v>0</v>
      </c>
      <c r="AB671" s="3">
        <v>0</v>
      </c>
      <c r="AC671" s="3">
        <v>38.299244783735404</v>
      </c>
      <c r="AD671" s="3">
        <v>0</v>
      </c>
      <c r="AE671" s="3">
        <v>0</v>
      </c>
      <c r="AF671" s="3">
        <v>0</v>
      </c>
      <c r="AG671" s="3">
        <v>-1.67671324720796</v>
      </c>
      <c r="AH671" s="2">
        <v>0</v>
      </c>
      <c r="AI671" s="3">
        <v>0</v>
      </c>
      <c r="AJ671" s="3">
        <v>0</v>
      </c>
      <c r="AL671">
        <f t="shared" si="10"/>
        <v>1</v>
      </c>
    </row>
    <row r="672" spans="1:38" ht="14.45" customHeight="1" x14ac:dyDescent="0.25">
      <c r="A672">
        <v>24326</v>
      </c>
      <c r="B672" s="1">
        <v>45930</v>
      </c>
      <c r="C672">
        <v>1</v>
      </c>
      <c r="D672" s="16" t="s">
        <v>731</v>
      </c>
      <c r="E672" t="s">
        <v>71</v>
      </c>
      <c r="F672" s="6">
        <v>139185</v>
      </c>
      <c r="G672" s="6">
        <v>342</v>
      </c>
      <c r="H672" s="6">
        <v>3</v>
      </c>
      <c r="I672" s="2">
        <v>4041534683</v>
      </c>
      <c r="J672" s="2">
        <v>0</v>
      </c>
      <c r="K672" s="2">
        <v>5039623535</v>
      </c>
      <c r="L672" s="2">
        <v>-17338866</v>
      </c>
      <c r="M672" s="2">
        <v>4359982481</v>
      </c>
      <c r="N672" s="2">
        <v>3726873131</v>
      </c>
      <c r="O672" s="2">
        <v>633109350</v>
      </c>
      <c r="P672" s="2">
        <v>635690761</v>
      </c>
      <c r="Q672" s="5">
        <v>0.1258</v>
      </c>
      <c r="R672" t="s">
        <v>42</v>
      </c>
      <c r="S672" s="3">
        <v>-0.45873442409820803</v>
      </c>
      <c r="T672" s="3">
        <v>1.32902509221521</v>
      </c>
      <c r="U672" s="3">
        <v>1.0150006943933101</v>
      </c>
      <c r="V672" s="3">
        <v>0.52924494474763895</v>
      </c>
      <c r="W672" s="3">
        <v>0.37041184040730901</v>
      </c>
      <c r="X672" s="3">
        <v>1.5431149029186699</v>
      </c>
      <c r="Y672" s="3">
        <v>3.3647835256174199</v>
      </c>
      <c r="Z672" s="3">
        <v>1.08616774438224</v>
      </c>
      <c r="AA672" s="3">
        <v>0</v>
      </c>
      <c r="AB672" s="3">
        <v>0</v>
      </c>
      <c r="AC672" s="3">
        <v>18.180006892122002</v>
      </c>
      <c r="AD672" s="3">
        <v>0.32253591302391099</v>
      </c>
      <c r="AE672" s="3">
        <v>12.562631823648699</v>
      </c>
      <c r="AF672" s="3">
        <v>0</v>
      </c>
      <c r="AG672" s="3">
        <v>0</v>
      </c>
      <c r="AH672" s="2">
        <v>1410011381</v>
      </c>
      <c r="AI672" s="3">
        <v>1.57309192039681E-3</v>
      </c>
      <c r="AJ672" s="3">
        <v>1.57309192039681E-3</v>
      </c>
      <c r="AL672">
        <f t="shared" si="10"/>
        <v>0</v>
      </c>
    </row>
    <row r="673" spans="1:38" ht="14.45" customHeight="1" x14ac:dyDescent="0.25">
      <c r="A673">
        <v>7307</v>
      </c>
      <c r="B673" s="1">
        <v>45930</v>
      </c>
      <c r="C673">
        <v>1</v>
      </c>
      <c r="D673" s="16" t="s">
        <v>732</v>
      </c>
      <c r="E673" t="s">
        <v>101</v>
      </c>
      <c r="F673" s="6">
        <v>1922</v>
      </c>
      <c r="G673" s="6">
        <v>4</v>
      </c>
      <c r="H673" s="6">
        <v>0</v>
      </c>
      <c r="I673" s="2">
        <v>4712753</v>
      </c>
      <c r="J673" s="2">
        <v>0</v>
      </c>
      <c r="K673" s="2">
        <v>31337685</v>
      </c>
      <c r="L673" s="2">
        <v>326272</v>
      </c>
      <c r="M673" s="2">
        <v>26592646</v>
      </c>
      <c r="N673" s="2">
        <v>26592646</v>
      </c>
      <c r="O673" s="2">
        <v>0</v>
      </c>
      <c r="P673" s="2">
        <v>4564146</v>
      </c>
      <c r="Q673" s="5">
        <v>0.14560000000000001</v>
      </c>
      <c r="R673" t="s">
        <v>42</v>
      </c>
      <c r="S673" s="3">
        <v>1.38819869219227</v>
      </c>
      <c r="T673" s="3">
        <v>3.6224373306451998</v>
      </c>
      <c r="U673" s="3">
        <v>0.67957607346256599</v>
      </c>
      <c r="V673" s="3">
        <v>0.75319033269937996</v>
      </c>
      <c r="W673" s="3">
        <v>0.75034698402398803</v>
      </c>
      <c r="X673" s="3">
        <v>0.68104566481629703</v>
      </c>
      <c r="Y673" s="3">
        <v>0.77771394692457296</v>
      </c>
      <c r="Z673" s="3">
        <v>0.123330848750237</v>
      </c>
      <c r="AA673" s="3">
        <v>0</v>
      </c>
      <c r="AB673" s="3">
        <v>0</v>
      </c>
      <c r="AC673" s="3">
        <v>57.029276412728002</v>
      </c>
      <c r="AD673" s="3">
        <v>0</v>
      </c>
      <c r="AE673" s="3">
        <v>0</v>
      </c>
      <c r="AF673" s="3">
        <v>0</v>
      </c>
      <c r="AG673" s="3">
        <v>0</v>
      </c>
      <c r="AH673" s="2">
        <v>14583700</v>
      </c>
      <c r="AI673" s="3">
        <v>0.21909903846195999</v>
      </c>
      <c r="AJ673" s="3">
        <v>0.21909903846195999</v>
      </c>
      <c r="AL673">
        <f t="shared" si="10"/>
        <v>1</v>
      </c>
    </row>
    <row r="674" spans="1:38" ht="14.45" customHeight="1" x14ac:dyDescent="0.25">
      <c r="A674">
        <v>23545</v>
      </c>
      <c r="B674" s="1">
        <v>45930</v>
      </c>
      <c r="C674">
        <v>1</v>
      </c>
      <c r="D674" s="16" t="s">
        <v>733</v>
      </c>
      <c r="E674" t="s">
        <v>45</v>
      </c>
      <c r="F674" s="6">
        <v>3992</v>
      </c>
      <c r="G674" s="6">
        <v>9</v>
      </c>
      <c r="H674" s="6">
        <v>0</v>
      </c>
      <c r="I674" s="2">
        <v>15301533</v>
      </c>
      <c r="J674" s="2">
        <v>0</v>
      </c>
      <c r="K674" s="2">
        <v>30600609</v>
      </c>
      <c r="L674" s="2">
        <v>116279</v>
      </c>
      <c r="M674" s="2">
        <v>27520686</v>
      </c>
      <c r="N674" s="2">
        <v>27154814</v>
      </c>
      <c r="O674" s="2">
        <v>365872</v>
      </c>
      <c r="P674" s="2">
        <v>3007272</v>
      </c>
      <c r="Q674" s="5">
        <v>9.8299999999999998E-2</v>
      </c>
      <c r="R674" t="s">
        <v>42</v>
      </c>
      <c r="S674" s="3">
        <v>0.506652225995459</v>
      </c>
      <c r="T674" s="3">
        <v>4.4828388872914298</v>
      </c>
      <c r="U674" s="3">
        <v>0.72902312356938803</v>
      </c>
      <c r="V674" s="3">
        <v>2.33704688281887</v>
      </c>
      <c r="W674" s="3">
        <v>1.3078101390233301</v>
      </c>
      <c r="X674" s="3">
        <v>1.20161162937073</v>
      </c>
      <c r="Y674" s="3">
        <v>11.8913088008002</v>
      </c>
      <c r="Z674" s="3">
        <v>6.2790795112646904</v>
      </c>
      <c r="AA674" s="3">
        <v>0</v>
      </c>
      <c r="AB674" s="3">
        <v>0</v>
      </c>
      <c r="AC674" s="3">
        <v>27.9362479354578</v>
      </c>
      <c r="AD674" s="3">
        <v>0</v>
      </c>
      <c r="AE674" s="3">
        <v>1.1956363352115</v>
      </c>
      <c r="AF674" s="3">
        <v>0</v>
      </c>
      <c r="AG674" s="3">
        <v>0</v>
      </c>
      <c r="AH674" s="2">
        <v>2250000</v>
      </c>
      <c r="AI674" s="3">
        <v>0</v>
      </c>
      <c r="AJ674" s="3">
        <v>0</v>
      </c>
      <c r="AL674">
        <f t="shared" si="10"/>
        <v>1</v>
      </c>
    </row>
    <row r="675" spans="1:38" ht="14.45" customHeight="1" x14ac:dyDescent="0.25">
      <c r="A675">
        <v>5045</v>
      </c>
      <c r="B675" s="1">
        <v>45930</v>
      </c>
      <c r="C675">
        <v>1</v>
      </c>
      <c r="D675" s="16" t="s">
        <v>734</v>
      </c>
      <c r="E675" t="s">
        <v>67</v>
      </c>
      <c r="F675" s="6">
        <v>1269</v>
      </c>
      <c r="G675" s="6">
        <v>1</v>
      </c>
      <c r="H675" s="6">
        <v>1</v>
      </c>
      <c r="I675" s="2">
        <v>2862555</v>
      </c>
      <c r="J675" s="2">
        <v>0</v>
      </c>
      <c r="K675" s="2">
        <v>9380015</v>
      </c>
      <c r="L675" s="2">
        <v>-102464</v>
      </c>
      <c r="M675" s="2">
        <v>7297144</v>
      </c>
      <c r="N675" s="2">
        <v>7000079</v>
      </c>
      <c r="O675" s="2">
        <v>297065</v>
      </c>
      <c r="P675" s="2">
        <v>2024241</v>
      </c>
      <c r="Q675" s="5">
        <v>0.2157</v>
      </c>
      <c r="R675" t="s">
        <v>42</v>
      </c>
      <c r="S675" s="3">
        <v>-1.4564866545167201</v>
      </c>
      <c r="T675" s="3">
        <v>4.5481803600527302</v>
      </c>
      <c r="U675" s="3">
        <v>1.0487893459087501</v>
      </c>
      <c r="V675" s="3">
        <v>3.1339834518463401</v>
      </c>
      <c r="W675" s="3">
        <v>2.57085016707103</v>
      </c>
      <c r="X675" s="3">
        <v>2.3357804478865898</v>
      </c>
      <c r="Y675" s="3">
        <v>4.4318833577622403</v>
      </c>
      <c r="Z675" s="3">
        <v>2.0333547240669501</v>
      </c>
      <c r="AA675" s="3">
        <v>0</v>
      </c>
      <c r="AB675" s="3">
        <v>0</v>
      </c>
      <c r="AC675" s="3">
        <v>41.4491128212481</v>
      </c>
      <c r="AD675" s="3">
        <v>0</v>
      </c>
      <c r="AE675" s="3">
        <v>3.1669991998946698</v>
      </c>
      <c r="AF675" s="3">
        <v>0</v>
      </c>
      <c r="AG675" s="3">
        <v>0</v>
      </c>
      <c r="AH675" s="2">
        <v>500000</v>
      </c>
      <c r="AI675" s="3">
        <v>0</v>
      </c>
      <c r="AJ675" s="3">
        <v>0</v>
      </c>
      <c r="AL675">
        <f t="shared" si="10"/>
        <v>0</v>
      </c>
    </row>
    <row r="676" spans="1:38" ht="14.45" customHeight="1" x14ac:dyDescent="0.25">
      <c r="A676">
        <v>2495</v>
      </c>
      <c r="B676" s="1">
        <v>45930</v>
      </c>
      <c r="C676">
        <v>1</v>
      </c>
      <c r="D676" s="16" t="s">
        <v>735</v>
      </c>
      <c r="E676" t="s">
        <v>67</v>
      </c>
      <c r="F676" s="6">
        <v>549</v>
      </c>
      <c r="G676" s="6">
        <v>0</v>
      </c>
      <c r="H676" s="6">
        <v>3</v>
      </c>
      <c r="I676" s="2">
        <v>690921</v>
      </c>
      <c r="J676" s="2">
        <v>0</v>
      </c>
      <c r="K676" s="2">
        <v>4345765</v>
      </c>
      <c r="L676" s="2">
        <v>30900</v>
      </c>
      <c r="M676" s="2">
        <v>1788350</v>
      </c>
      <c r="N676" s="2">
        <v>1788350</v>
      </c>
      <c r="O676" s="2">
        <v>0</v>
      </c>
      <c r="P676" s="2">
        <v>2466046</v>
      </c>
      <c r="Q676" s="5">
        <v>0.5675</v>
      </c>
      <c r="R676" t="s">
        <v>42</v>
      </c>
      <c r="S676" s="3">
        <v>0.94804942282889204</v>
      </c>
      <c r="T676" s="3">
        <v>4.9929989311433101</v>
      </c>
      <c r="U676" s="3">
        <v>0.805853452660513</v>
      </c>
      <c r="V676" s="3">
        <v>27.940821020058699</v>
      </c>
      <c r="W676" s="3">
        <v>18.027965570593501</v>
      </c>
      <c r="X676" s="3">
        <v>7.8131942725724102</v>
      </c>
      <c r="Y676" s="3">
        <v>7.8282805754637197</v>
      </c>
      <c r="Z676" s="3">
        <v>0.57176549018144796</v>
      </c>
      <c r="AA676" s="3">
        <v>0</v>
      </c>
      <c r="AB676" s="3">
        <v>0</v>
      </c>
      <c r="AC676" s="3">
        <v>41.576040121819702</v>
      </c>
      <c r="AD676" s="3">
        <v>0</v>
      </c>
      <c r="AE676" s="3">
        <v>0</v>
      </c>
      <c r="AF676" s="3">
        <v>0</v>
      </c>
      <c r="AG676" s="3">
        <v>0</v>
      </c>
      <c r="AH676" s="2">
        <v>0</v>
      </c>
      <c r="AI676" s="3">
        <v>0</v>
      </c>
      <c r="AJ676" s="3">
        <v>0</v>
      </c>
      <c r="AL676">
        <f t="shared" si="10"/>
        <v>1</v>
      </c>
    </row>
    <row r="677" spans="1:38" ht="14.45" customHeight="1" x14ac:dyDescent="0.25">
      <c r="A677">
        <v>61209</v>
      </c>
      <c r="B677" s="1">
        <v>45930</v>
      </c>
      <c r="C677">
        <v>2</v>
      </c>
      <c r="D677" s="16" t="s">
        <v>736</v>
      </c>
      <c r="E677" t="s">
        <v>67</v>
      </c>
      <c r="F677" s="6">
        <v>6386</v>
      </c>
      <c r="G677" s="6">
        <v>7</v>
      </c>
      <c r="H677" s="6">
        <v>0</v>
      </c>
      <c r="I677" s="2">
        <v>56229008</v>
      </c>
      <c r="J677" s="2">
        <v>0</v>
      </c>
      <c r="K677" s="2">
        <v>84155089</v>
      </c>
      <c r="L677" s="2">
        <v>846089</v>
      </c>
      <c r="M677" s="2">
        <v>71193944</v>
      </c>
      <c r="N677" s="2">
        <v>69140300</v>
      </c>
      <c r="O677" s="2">
        <v>2053644</v>
      </c>
      <c r="P677" s="2">
        <v>12778228</v>
      </c>
      <c r="Q677" s="5">
        <v>0.15179999999999999</v>
      </c>
      <c r="R677" t="s">
        <v>42</v>
      </c>
      <c r="S677" s="3">
        <v>1.3405234075228301</v>
      </c>
      <c r="T677" s="3">
        <v>3.53040404563848</v>
      </c>
      <c r="U677" s="3">
        <v>0.60939404060941604</v>
      </c>
      <c r="V677" s="3">
        <v>0.32274978068259702</v>
      </c>
      <c r="W677" s="3">
        <v>0.117718598201128</v>
      </c>
      <c r="X677" s="3">
        <v>0.51387888614360799</v>
      </c>
      <c r="Y677" s="3">
        <v>1.42022039362578</v>
      </c>
      <c r="Z677" s="3">
        <v>0.63691147160623496</v>
      </c>
      <c r="AA677" s="3">
        <v>0</v>
      </c>
      <c r="AB677" s="3">
        <v>0</v>
      </c>
      <c r="AC677" s="3">
        <v>12.4622469355359</v>
      </c>
      <c r="AD677" s="3">
        <v>0</v>
      </c>
      <c r="AE677" s="3">
        <v>2.4403087494803799</v>
      </c>
      <c r="AF677" s="3">
        <v>0</v>
      </c>
      <c r="AG677" s="3">
        <v>0</v>
      </c>
      <c r="AH677" s="2">
        <v>1000000</v>
      </c>
      <c r="AI677" s="3">
        <v>12.521297945223701</v>
      </c>
      <c r="AJ677" s="3">
        <v>0</v>
      </c>
      <c r="AL677">
        <f t="shared" si="10"/>
        <v>1</v>
      </c>
    </row>
    <row r="678" spans="1:38" ht="14.45" customHeight="1" x14ac:dyDescent="0.25">
      <c r="A678">
        <v>60175</v>
      </c>
      <c r="B678" s="1">
        <v>45930</v>
      </c>
      <c r="C678">
        <v>2</v>
      </c>
      <c r="D678" s="16" t="s">
        <v>737</v>
      </c>
      <c r="E678" t="s">
        <v>67</v>
      </c>
      <c r="F678" s="6">
        <v>2998</v>
      </c>
      <c r="G678" s="6">
        <v>3</v>
      </c>
      <c r="H678" s="6">
        <v>7</v>
      </c>
      <c r="I678" s="2">
        <v>12726765</v>
      </c>
      <c r="J678" s="2">
        <v>0</v>
      </c>
      <c r="K678" s="2">
        <v>20201236</v>
      </c>
      <c r="L678" s="2">
        <v>229334</v>
      </c>
      <c r="M678" s="2">
        <v>17027775</v>
      </c>
      <c r="N678" s="2">
        <v>17027775</v>
      </c>
      <c r="O678" s="2">
        <v>0</v>
      </c>
      <c r="P678" s="2">
        <v>3168323</v>
      </c>
      <c r="Q678" s="5">
        <v>0.15679999999999999</v>
      </c>
      <c r="R678" t="s">
        <v>42</v>
      </c>
      <c r="S678" s="3">
        <v>1.5136631573764401</v>
      </c>
      <c r="T678" s="3">
        <v>4.9116334597876401</v>
      </c>
      <c r="U678" s="3">
        <v>0.67838281655239896</v>
      </c>
      <c r="V678" s="3">
        <v>0.162060036466455</v>
      </c>
      <c r="W678" s="3">
        <v>0.131078086222225</v>
      </c>
      <c r="X678" s="3">
        <v>0.41488155081043798</v>
      </c>
      <c r="Y678" s="3">
        <v>0.65097529513247199</v>
      </c>
      <c r="Z678" s="3">
        <v>0.75904508473410104</v>
      </c>
      <c r="AA678" s="3">
        <v>0</v>
      </c>
      <c r="AB678" s="3">
        <v>0</v>
      </c>
      <c r="AC678" s="3">
        <v>25.5034444427064</v>
      </c>
      <c r="AD678" s="3">
        <v>0</v>
      </c>
      <c r="AE678" s="3">
        <v>0</v>
      </c>
      <c r="AF678" s="3">
        <v>0</v>
      </c>
      <c r="AG678" s="3">
        <v>0</v>
      </c>
      <c r="AH678" s="2">
        <v>500000</v>
      </c>
      <c r="AI678" s="3">
        <v>0</v>
      </c>
      <c r="AJ678" s="3">
        <v>0</v>
      </c>
      <c r="AL678">
        <f t="shared" si="10"/>
        <v>1</v>
      </c>
    </row>
    <row r="679" spans="1:38" ht="14.45" customHeight="1" x14ac:dyDescent="0.25">
      <c r="A679">
        <v>95826</v>
      </c>
      <c r="B679" s="1">
        <v>45930</v>
      </c>
      <c r="C679">
        <v>3</v>
      </c>
      <c r="D679" s="16" t="s">
        <v>738</v>
      </c>
      <c r="E679" t="s">
        <v>67</v>
      </c>
      <c r="F679" s="6">
        <v>4924</v>
      </c>
      <c r="G679" s="6">
        <v>12</v>
      </c>
      <c r="H679" s="6">
        <v>0</v>
      </c>
      <c r="I679" s="2">
        <v>13262324</v>
      </c>
      <c r="J679" s="2">
        <v>0</v>
      </c>
      <c r="K679" s="2">
        <v>28453171</v>
      </c>
      <c r="L679" s="2">
        <v>28353</v>
      </c>
      <c r="M679" s="2">
        <v>21963385</v>
      </c>
      <c r="N679" s="2">
        <v>0</v>
      </c>
      <c r="O679" s="2">
        <v>0</v>
      </c>
      <c r="P679" s="2">
        <v>6196832</v>
      </c>
      <c r="Q679" s="5">
        <v>0.2162</v>
      </c>
      <c r="R679" t="s">
        <v>42</v>
      </c>
      <c r="S679" s="3">
        <v>0.13286392578177</v>
      </c>
      <c r="T679" s="3">
        <v>5.9261444005661099</v>
      </c>
      <c r="U679" s="3">
        <v>0.84169468585078</v>
      </c>
      <c r="V679" s="3">
        <v>4.52735131489775</v>
      </c>
      <c r="W679" s="3">
        <v>3.12087836189193</v>
      </c>
      <c r="X679" s="3">
        <v>3.0146450953844899</v>
      </c>
      <c r="Y679" s="3">
        <v>9.6893380359512697</v>
      </c>
      <c r="Z679" s="3">
        <v>8.4975677894769497</v>
      </c>
      <c r="AA679" s="3">
        <v>0</v>
      </c>
      <c r="AB679" s="3">
        <v>0</v>
      </c>
      <c r="AC679" s="3">
        <v>34.6637322075631</v>
      </c>
      <c r="AD679" s="3">
        <v>0</v>
      </c>
      <c r="AE679" s="3">
        <v>0</v>
      </c>
      <c r="AF679" s="3">
        <v>0</v>
      </c>
      <c r="AG679" s="3">
        <v>0</v>
      </c>
      <c r="AH679" s="2">
        <v>2010000</v>
      </c>
      <c r="AI679" s="3">
        <v>0</v>
      </c>
      <c r="AJ679" s="3">
        <v>0</v>
      </c>
      <c r="AL679">
        <f t="shared" si="10"/>
        <v>1</v>
      </c>
    </row>
    <row r="680" spans="1:38" ht="14.45" customHeight="1" x14ac:dyDescent="0.25">
      <c r="A680">
        <v>61560</v>
      </c>
      <c r="B680" s="1">
        <v>45930</v>
      </c>
      <c r="C680">
        <v>2</v>
      </c>
      <c r="D680" s="16" t="s">
        <v>739</v>
      </c>
      <c r="E680" t="s">
        <v>67</v>
      </c>
      <c r="F680" s="6">
        <v>1230</v>
      </c>
      <c r="G680" s="6">
        <v>2</v>
      </c>
      <c r="H680" s="6">
        <v>3</v>
      </c>
      <c r="I680" s="2">
        <v>6723623</v>
      </c>
      <c r="J680" s="2">
        <v>0</v>
      </c>
      <c r="K680" s="2">
        <v>10645877</v>
      </c>
      <c r="L680" s="2">
        <v>123423</v>
      </c>
      <c r="M680" s="2">
        <v>8470708</v>
      </c>
      <c r="N680" s="2">
        <v>8466146</v>
      </c>
      <c r="O680" s="2">
        <v>4562</v>
      </c>
      <c r="P680" s="2">
        <v>2152252</v>
      </c>
      <c r="Q680" s="5">
        <v>0.2019</v>
      </c>
      <c r="R680" t="s">
        <v>42</v>
      </c>
      <c r="S680" s="3">
        <v>1.5458003131165201</v>
      </c>
      <c r="T680" s="3">
        <v>5.1086694564164796</v>
      </c>
      <c r="U680" s="3">
        <v>0.72042566905356797</v>
      </c>
      <c r="V680" s="3">
        <v>0.61593280884427903</v>
      </c>
      <c r="W680" s="3">
        <v>0.342880616596142</v>
      </c>
      <c r="X680" s="3">
        <v>1.35394265859344</v>
      </c>
      <c r="Y680" s="3">
        <v>1.92417058968931</v>
      </c>
      <c r="Z680" s="3">
        <v>1.5773710513452901</v>
      </c>
      <c r="AA680" s="3">
        <v>0</v>
      </c>
      <c r="AB680" s="3">
        <v>0</v>
      </c>
      <c r="AC680" s="3">
        <v>19.959567445688101</v>
      </c>
      <c r="AD680" s="3">
        <v>0</v>
      </c>
      <c r="AE680" s="3">
        <v>4.2852270414170703E-2</v>
      </c>
      <c r="AF680" s="3">
        <v>0</v>
      </c>
      <c r="AG680" s="3">
        <v>0</v>
      </c>
      <c r="AH680" s="2">
        <v>500000</v>
      </c>
      <c r="AI680" s="3">
        <v>0</v>
      </c>
      <c r="AJ680" s="3">
        <v>0</v>
      </c>
      <c r="AL680">
        <f t="shared" si="10"/>
        <v>1</v>
      </c>
    </row>
    <row r="681" spans="1:38" ht="14.45" customHeight="1" x14ac:dyDescent="0.25">
      <c r="A681">
        <v>4271</v>
      </c>
      <c r="B681" s="1">
        <v>45930</v>
      </c>
      <c r="C681">
        <v>1</v>
      </c>
      <c r="D681" s="16" t="s">
        <v>740</v>
      </c>
      <c r="E681" t="s">
        <v>84</v>
      </c>
      <c r="F681" s="6">
        <v>22049</v>
      </c>
      <c r="G681" s="6">
        <v>44</v>
      </c>
      <c r="H681" s="6">
        <v>4</v>
      </c>
      <c r="I681" s="2">
        <v>171369187</v>
      </c>
      <c r="J681" s="2">
        <v>28453749</v>
      </c>
      <c r="K681" s="2">
        <v>244859101</v>
      </c>
      <c r="L681" s="2">
        <v>403031</v>
      </c>
      <c r="M681" s="2">
        <v>219168331</v>
      </c>
      <c r="N681" s="2">
        <v>201319376</v>
      </c>
      <c r="O681" s="2">
        <v>17848955</v>
      </c>
      <c r="P681" s="2">
        <v>23973134</v>
      </c>
      <c r="Q681" s="5">
        <v>9.7799999999999998E-2</v>
      </c>
      <c r="R681" t="s">
        <v>42</v>
      </c>
      <c r="S681" s="3">
        <v>0.21946281125432501</v>
      </c>
      <c r="T681" s="3">
        <v>3.1356569153348901</v>
      </c>
      <c r="U681" s="3">
        <v>0.87376529960073801</v>
      </c>
      <c r="V681" s="3">
        <v>1.13422257176257</v>
      </c>
      <c r="W681" s="3">
        <v>0.487137748981677</v>
      </c>
      <c r="X681" s="3">
        <v>1.05024189675359</v>
      </c>
      <c r="Y681" s="3">
        <v>8.1078594062837208</v>
      </c>
      <c r="Z681" s="3">
        <v>2.50487483196815</v>
      </c>
      <c r="AA681" s="3">
        <v>115.751248877181</v>
      </c>
      <c r="AB681" s="3">
        <v>118.69015123346</v>
      </c>
      <c r="AC681" s="3">
        <v>9.2781154170781708</v>
      </c>
      <c r="AD681" s="3">
        <v>-0.96724107911798296</v>
      </c>
      <c r="AE681" s="3">
        <v>7.2894799201276204</v>
      </c>
      <c r="AF681" s="3">
        <v>0</v>
      </c>
      <c r="AG681" s="3">
        <v>7.2852385507877301E-2</v>
      </c>
      <c r="AH681" s="2">
        <v>51688200</v>
      </c>
      <c r="AI681" s="3">
        <v>2.2487506222590699</v>
      </c>
      <c r="AJ681" s="3">
        <v>2.2487506222590699</v>
      </c>
      <c r="AL681">
        <f t="shared" si="10"/>
        <v>1</v>
      </c>
    </row>
    <row r="682" spans="1:38" ht="14.45" customHeight="1" x14ac:dyDescent="0.25">
      <c r="A682">
        <v>20186</v>
      </c>
      <c r="B682" s="1">
        <v>45930</v>
      </c>
      <c r="C682">
        <v>1</v>
      </c>
      <c r="D682" s="16" t="s">
        <v>741</v>
      </c>
      <c r="E682" t="s">
        <v>88</v>
      </c>
      <c r="F682" s="6">
        <v>5931</v>
      </c>
      <c r="G682" s="6">
        <v>4</v>
      </c>
      <c r="H682" s="6">
        <v>0</v>
      </c>
      <c r="I682" s="2">
        <v>16432477</v>
      </c>
      <c r="J682" s="2">
        <v>0</v>
      </c>
      <c r="K682" s="2">
        <v>44927144</v>
      </c>
      <c r="L682" s="2">
        <v>556393</v>
      </c>
      <c r="M682" s="2">
        <v>35770999</v>
      </c>
      <c r="N682" s="2">
        <v>30212028</v>
      </c>
      <c r="O682" s="2">
        <v>5558971</v>
      </c>
      <c r="P682" s="2">
        <v>8965468</v>
      </c>
      <c r="Q682" s="5">
        <v>0.1996</v>
      </c>
      <c r="R682" t="s">
        <v>42</v>
      </c>
      <c r="S682" s="3">
        <v>1.65124525461341</v>
      </c>
      <c r="T682" s="3">
        <v>2.8660060534154299</v>
      </c>
      <c r="U682" s="3">
        <v>0.48230103316858203</v>
      </c>
      <c r="V682" s="3">
        <v>0.47030645471160598</v>
      </c>
      <c r="W682" s="3">
        <v>0.311675470472285</v>
      </c>
      <c r="X682" s="3">
        <v>0.17534787968971399</v>
      </c>
      <c r="Y682" s="3">
        <v>0.86200742671771302</v>
      </c>
      <c r="Z682" s="3">
        <v>6.9689613526031202E-2</v>
      </c>
      <c r="AA682" s="3">
        <v>0</v>
      </c>
      <c r="AB682" s="3">
        <v>0</v>
      </c>
      <c r="AC682" s="3">
        <v>33.4170807741529</v>
      </c>
      <c r="AD682" s="3">
        <v>0</v>
      </c>
      <c r="AE682" s="3">
        <v>12.373301539042901</v>
      </c>
      <c r="AF682" s="3">
        <v>0</v>
      </c>
      <c r="AG682" s="3">
        <v>0</v>
      </c>
      <c r="AH682" s="2">
        <v>4500000</v>
      </c>
      <c r="AI682" s="3">
        <v>0</v>
      </c>
      <c r="AJ682" s="3">
        <v>0</v>
      </c>
      <c r="AL682">
        <f t="shared" si="10"/>
        <v>1</v>
      </c>
    </row>
    <row r="683" spans="1:38" ht="14.45" customHeight="1" x14ac:dyDescent="0.25">
      <c r="A683">
        <v>5422</v>
      </c>
      <c r="B683" s="1">
        <v>45930</v>
      </c>
      <c r="C683">
        <v>1</v>
      </c>
      <c r="D683" s="16" t="s">
        <v>742</v>
      </c>
      <c r="E683" t="s">
        <v>95</v>
      </c>
      <c r="F683" s="6">
        <v>8993</v>
      </c>
      <c r="G683" s="6">
        <v>36</v>
      </c>
      <c r="H683" s="6">
        <v>3</v>
      </c>
      <c r="I683" s="2">
        <v>43167054</v>
      </c>
      <c r="J683" s="2">
        <v>0</v>
      </c>
      <c r="K683" s="2">
        <v>110575584</v>
      </c>
      <c r="L683" s="2">
        <v>521707</v>
      </c>
      <c r="M683" s="2">
        <v>92034755</v>
      </c>
      <c r="N683" s="2">
        <v>89071997</v>
      </c>
      <c r="O683" s="2">
        <v>2962758</v>
      </c>
      <c r="P683" s="2">
        <v>17991062</v>
      </c>
      <c r="Q683" s="5">
        <v>0.16250000000000001</v>
      </c>
      <c r="R683" t="s">
        <v>42</v>
      </c>
      <c r="S683" s="3">
        <v>0.629080406514817</v>
      </c>
      <c r="T683" s="3">
        <v>4.0398020115061399</v>
      </c>
      <c r="U683" s="3">
        <v>0.75596721451709503</v>
      </c>
      <c r="V683" s="3">
        <v>1.0393690521479599</v>
      </c>
      <c r="W683" s="3">
        <v>0.23670135098865</v>
      </c>
      <c r="X683" s="3">
        <v>3.1268731009533299</v>
      </c>
      <c r="Y683" s="3">
        <v>2.4938216543303602</v>
      </c>
      <c r="Z683" s="3">
        <v>4.9416093391262796</v>
      </c>
      <c r="AA683" s="3">
        <v>0</v>
      </c>
      <c r="AB683" s="3">
        <v>0</v>
      </c>
      <c r="AC683" s="3">
        <v>28.249443385259401</v>
      </c>
      <c r="AD683" s="3">
        <v>0</v>
      </c>
      <c r="AE683" s="3">
        <v>2.67939620377678</v>
      </c>
      <c r="AF683" s="3">
        <v>0</v>
      </c>
      <c r="AG683" s="3">
        <v>1.0002744696227499</v>
      </c>
      <c r="AH683" s="2">
        <v>14000000</v>
      </c>
      <c r="AI683" s="3">
        <v>5.5171840328269699</v>
      </c>
      <c r="AJ683" s="3">
        <v>5.0351724650829404</v>
      </c>
      <c r="AL683">
        <f t="shared" si="10"/>
        <v>1</v>
      </c>
    </row>
    <row r="684" spans="1:38" ht="14.45" customHeight="1" x14ac:dyDescent="0.25">
      <c r="A684">
        <v>6871</v>
      </c>
      <c r="B684" s="1">
        <v>45930</v>
      </c>
      <c r="C684">
        <v>1</v>
      </c>
      <c r="D684" s="16" t="s">
        <v>743</v>
      </c>
      <c r="E684" t="s">
        <v>84</v>
      </c>
      <c r="F684" s="6">
        <v>2617</v>
      </c>
      <c r="G684" s="6">
        <v>4</v>
      </c>
      <c r="H684" s="6">
        <v>4</v>
      </c>
      <c r="I684" s="2">
        <v>18036531</v>
      </c>
      <c r="J684" s="2">
        <v>2669416</v>
      </c>
      <c r="K684" s="2">
        <v>41307502</v>
      </c>
      <c r="L684" s="2">
        <v>149519</v>
      </c>
      <c r="M684" s="2">
        <v>35460541</v>
      </c>
      <c r="N684" s="2">
        <v>33422221</v>
      </c>
      <c r="O684" s="2">
        <v>2038320</v>
      </c>
      <c r="P684" s="2">
        <v>5953925</v>
      </c>
      <c r="Q684" s="5">
        <v>0.14410000000000001</v>
      </c>
      <c r="R684" t="s">
        <v>42</v>
      </c>
      <c r="S684" s="3">
        <v>0.48262096959207701</v>
      </c>
      <c r="T684" s="3">
        <v>2.5875428955576498</v>
      </c>
      <c r="U684" s="3">
        <v>0.82056239086124805</v>
      </c>
      <c r="V684" s="3">
        <v>2.57886619106523</v>
      </c>
      <c r="W684" s="3">
        <v>0.17147975960565801</v>
      </c>
      <c r="X684" s="3">
        <v>1.2097115570616099</v>
      </c>
      <c r="Y684" s="3">
        <v>7.8122918914833503</v>
      </c>
      <c r="Z684" s="3">
        <v>0.57039683905994798</v>
      </c>
      <c r="AA684" s="3">
        <v>21.3104968571153</v>
      </c>
      <c r="AB684" s="3">
        <v>44.8345587154692</v>
      </c>
      <c r="AC684" s="3">
        <v>27.547286688989299</v>
      </c>
      <c r="AD684" s="3">
        <v>-4.2505574054090403</v>
      </c>
      <c r="AE684" s="3">
        <v>4.9345031805602799</v>
      </c>
      <c r="AF684" s="3">
        <v>0</v>
      </c>
      <c r="AG684" s="3">
        <v>0</v>
      </c>
      <c r="AH684" s="2">
        <v>6000000</v>
      </c>
      <c r="AI684" s="3">
        <v>3.0232157778272302</v>
      </c>
      <c r="AJ684" s="3">
        <v>3.0248953421482501</v>
      </c>
      <c r="AL684">
        <f t="shared" si="10"/>
        <v>1</v>
      </c>
    </row>
    <row r="685" spans="1:38" ht="14.45" customHeight="1" x14ac:dyDescent="0.25">
      <c r="A685">
        <v>5741</v>
      </c>
      <c r="B685" s="1">
        <v>45930</v>
      </c>
      <c r="C685">
        <v>1</v>
      </c>
      <c r="D685" s="16" t="s">
        <v>744</v>
      </c>
      <c r="E685" t="s">
        <v>88</v>
      </c>
      <c r="F685" s="6">
        <v>2329</v>
      </c>
      <c r="G685" s="6">
        <v>6</v>
      </c>
      <c r="H685" s="6">
        <v>1</v>
      </c>
      <c r="I685" s="2">
        <v>15466372</v>
      </c>
      <c r="J685" s="2">
        <v>0</v>
      </c>
      <c r="K685" s="2">
        <v>36341967</v>
      </c>
      <c r="L685" s="2">
        <v>211440</v>
      </c>
      <c r="M685" s="2">
        <v>31215280</v>
      </c>
      <c r="N685" s="2">
        <v>29876481</v>
      </c>
      <c r="O685" s="2">
        <v>1338799</v>
      </c>
      <c r="P685" s="2">
        <v>5060106</v>
      </c>
      <c r="Q685" s="5">
        <v>0.13919999999999999</v>
      </c>
      <c r="R685" t="s">
        <v>42</v>
      </c>
      <c r="S685" s="3">
        <v>0.77574227063713996</v>
      </c>
      <c r="T685" s="3">
        <v>2.8967318509021101</v>
      </c>
      <c r="U685" s="3">
        <v>0.85632871579580705</v>
      </c>
      <c r="V685" s="3">
        <v>0.92020934191935899</v>
      </c>
      <c r="W685" s="3">
        <v>0.41866314866860799</v>
      </c>
      <c r="X685" s="3">
        <v>0.379280932852255</v>
      </c>
      <c r="Y685" s="3">
        <v>2.8126485887845001</v>
      </c>
      <c r="Z685" s="3">
        <v>1.08225005563125</v>
      </c>
      <c r="AA685" s="3">
        <v>0</v>
      </c>
      <c r="AB685" s="3">
        <v>0</v>
      </c>
      <c r="AC685" s="3">
        <v>19.982248071492702</v>
      </c>
      <c r="AD685" s="3">
        <v>0</v>
      </c>
      <c r="AE685" s="3">
        <v>3.68389250917541</v>
      </c>
      <c r="AF685" s="3">
        <v>4.1274595841221201E-2</v>
      </c>
      <c r="AG685" s="3">
        <v>0</v>
      </c>
      <c r="AH685" s="2">
        <v>1985000</v>
      </c>
      <c r="AI685" s="3">
        <v>0</v>
      </c>
      <c r="AJ685" s="3">
        <v>0</v>
      </c>
      <c r="AL685">
        <f t="shared" si="10"/>
        <v>1</v>
      </c>
    </row>
    <row r="686" spans="1:38" ht="14.45" customHeight="1" x14ac:dyDescent="0.25">
      <c r="A686">
        <v>15143</v>
      </c>
      <c r="B686" s="1">
        <v>45930</v>
      </c>
      <c r="C686">
        <v>1</v>
      </c>
      <c r="D686" s="16" t="s">
        <v>745</v>
      </c>
      <c r="E686" t="s">
        <v>55</v>
      </c>
      <c r="F686" s="6">
        <v>11732</v>
      </c>
      <c r="G686" s="6">
        <v>47</v>
      </c>
      <c r="H686" s="6">
        <v>2</v>
      </c>
      <c r="I686" s="2">
        <v>83684724</v>
      </c>
      <c r="J686" s="2">
        <v>0</v>
      </c>
      <c r="K686" s="2">
        <v>151139939</v>
      </c>
      <c r="L686" s="2">
        <v>1047393</v>
      </c>
      <c r="M686" s="2">
        <v>131267429</v>
      </c>
      <c r="N686" s="2">
        <v>128040757</v>
      </c>
      <c r="O686" s="2">
        <v>3226672</v>
      </c>
      <c r="P686" s="2">
        <v>20060509</v>
      </c>
      <c r="Q686" s="5">
        <v>0.13270000000000001</v>
      </c>
      <c r="R686" t="s">
        <v>42</v>
      </c>
      <c r="S686" s="3">
        <v>0.923994021196475</v>
      </c>
      <c r="T686" s="3">
        <v>3.8715352399341598</v>
      </c>
      <c r="U686" s="3">
        <v>0.82627529340029804</v>
      </c>
      <c r="V686" s="3">
        <v>1.3238604933440401</v>
      </c>
      <c r="W686" s="3">
        <v>0.78291708293140805</v>
      </c>
      <c r="X686" s="3">
        <v>0.20853387770030801</v>
      </c>
      <c r="Y686" s="3">
        <v>5.5226365392822299</v>
      </c>
      <c r="Z686" s="3">
        <v>0.59160014334631295</v>
      </c>
      <c r="AA686" s="3">
        <v>0</v>
      </c>
      <c r="AB686" s="3">
        <v>0</v>
      </c>
      <c r="AC686" s="3">
        <v>25.769254147972099</v>
      </c>
      <c r="AD686" s="3">
        <v>0</v>
      </c>
      <c r="AE686" s="3">
        <v>2.1348903680581701</v>
      </c>
      <c r="AF686" s="3">
        <v>0</v>
      </c>
      <c r="AG686" s="3">
        <v>-7.4983192101456604</v>
      </c>
      <c r="AH686" s="2">
        <v>10000000</v>
      </c>
      <c r="AI686" s="3">
        <v>0</v>
      </c>
      <c r="AJ686" s="3">
        <v>0</v>
      </c>
      <c r="AL686">
        <f t="shared" si="10"/>
        <v>1</v>
      </c>
    </row>
    <row r="687" spans="1:38" ht="14.45" customHeight="1" x14ac:dyDescent="0.25">
      <c r="A687">
        <v>22314</v>
      </c>
      <c r="B687" s="1">
        <v>45930</v>
      </c>
      <c r="C687">
        <v>1</v>
      </c>
      <c r="D687" s="16" t="s">
        <v>746</v>
      </c>
      <c r="E687" t="s">
        <v>69</v>
      </c>
      <c r="F687" s="6">
        <v>2067</v>
      </c>
      <c r="G687" s="6">
        <v>3</v>
      </c>
      <c r="H687" s="6">
        <v>0</v>
      </c>
      <c r="I687" s="2">
        <v>1726141</v>
      </c>
      <c r="J687" s="2">
        <v>0</v>
      </c>
      <c r="K687" s="2">
        <v>2768466</v>
      </c>
      <c r="L687" s="2">
        <v>142933</v>
      </c>
      <c r="M687" s="2">
        <v>1920139</v>
      </c>
      <c r="N687" s="2">
        <v>1920139</v>
      </c>
      <c r="O687" s="2">
        <v>0</v>
      </c>
      <c r="P687" s="2">
        <v>846731</v>
      </c>
      <c r="Q687" s="5">
        <v>0.30580000000000002</v>
      </c>
      <c r="R687" t="s">
        <v>42</v>
      </c>
      <c r="S687" s="3">
        <v>6.8838603520264803</v>
      </c>
      <c r="T687" s="3">
        <v>6.6413674576462203</v>
      </c>
      <c r="U687" s="3">
        <v>1.2094586166810499</v>
      </c>
      <c r="V687" s="3">
        <v>6.9702880587391203</v>
      </c>
      <c r="W687" s="3">
        <v>6.1321178281496103</v>
      </c>
      <c r="X687" s="3">
        <v>3.1775503855131202</v>
      </c>
      <c r="Y687" s="3">
        <v>14.2095895863031</v>
      </c>
      <c r="Z687" s="3">
        <v>3.0095744693415001</v>
      </c>
      <c r="AA687" s="3">
        <v>0</v>
      </c>
      <c r="AB687" s="3">
        <v>0</v>
      </c>
      <c r="AC687" s="3">
        <v>37.1385814382405</v>
      </c>
      <c r="AD687" s="3">
        <v>0</v>
      </c>
      <c r="AE687" s="3">
        <v>0</v>
      </c>
      <c r="AF687" s="3">
        <v>0</v>
      </c>
      <c r="AG687" s="3">
        <v>0</v>
      </c>
      <c r="AH687" s="2">
        <v>150000</v>
      </c>
      <c r="AI687" s="3">
        <v>0</v>
      </c>
      <c r="AJ687" s="3">
        <v>0</v>
      </c>
      <c r="AL687">
        <f t="shared" si="10"/>
        <v>1</v>
      </c>
    </row>
    <row r="688" spans="1:38" ht="14.45" customHeight="1" x14ac:dyDescent="0.25">
      <c r="A688">
        <v>4240</v>
      </c>
      <c r="B688" s="1">
        <v>45930</v>
      </c>
      <c r="C688">
        <v>1</v>
      </c>
      <c r="D688" s="16" t="s">
        <v>747</v>
      </c>
      <c r="E688" t="s">
        <v>59</v>
      </c>
      <c r="F688" s="6">
        <v>10908</v>
      </c>
      <c r="G688" s="6">
        <v>29</v>
      </c>
      <c r="H688" s="6">
        <v>5</v>
      </c>
      <c r="I688" s="2">
        <v>79657705</v>
      </c>
      <c r="J688" s="2">
        <v>3713559</v>
      </c>
      <c r="K688" s="2">
        <v>124987796</v>
      </c>
      <c r="L688" s="2">
        <v>847464</v>
      </c>
      <c r="M688" s="2">
        <v>114048914</v>
      </c>
      <c r="N688" s="2">
        <v>108806129</v>
      </c>
      <c r="O688" s="2">
        <v>5242785</v>
      </c>
      <c r="P688" s="2">
        <v>12754159</v>
      </c>
      <c r="Q688" s="5">
        <v>0.10199999999999999</v>
      </c>
      <c r="R688" t="s">
        <v>42</v>
      </c>
      <c r="S688" s="3">
        <v>0.90404986419634104</v>
      </c>
      <c r="T688" s="3">
        <v>3.9513169749789001</v>
      </c>
      <c r="U688" s="3">
        <v>0.77086529132743697</v>
      </c>
      <c r="V688" s="3">
        <v>2.9561032419902098</v>
      </c>
      <c r="W688" s="3">
        <v>1.68846315620065</v>
      </c>
      <c r="X688" s="3">
        <v>0.56838820551006297</v>
      </c>
      <c r="Y688" s="3">
        <v>18.4627147897403</v>
      </c>
      <c r="Z688" s="3">
        <v>2.3546044862699298</v>
      </c>
      <c r="AA688" s="3">
        <v>29.116455267650299</v>
      </c>
      <c r="AB688" s="3">
        <v>29.116455267650299</v>
      </c>
      <c r="AC688" s="3">
        <v>13.1966004104913</v>
      </c>
      <c r="AD688" s="3">
        <v>-16.5109200849699</v>
      </c>
      <c r="AE688" s="3">
        <v>4.1946375308514101</v>
      </c>
      <c r="AF688" s="3">
        <v>0</v>
      </c>
      <c r="AG688" s="3">
        <v>0</v>
      </c>
      <c r="AH688" s="2">
        <v>20792000</v>
      </c>
      <c r="AI688" s="3">
        <v>0.50963767975606999</v>
      </c>
      <c r="AJ688" s="3">
        <v>0.50963767975606999</v>
      </c>
      <c r="AL688">
        <f t="shared" si="10"/>
        <v>1</v>
      </c>
    </row>
    <row r="689" spans="1:38" ht="14.45" customHeight="1" x14ac:dyDescent="0.25">
      <c r="A689">
        <v>20656</v>
      </c>
      <c r="B689" s="1">
        <v>45930</v>
      </c>
      <c r="C689">
        <v>1</v>
      </c>
      <c r="D689" s="16" t="s">
        <v>748</v>
      </c>
      <c r="E689" t="s">
        <v>110</v>
      </c>
      <c r="F689" s="6">
        <v>292</v>
      </c>
      <c r="G689" s="6">
        <v>0</v>
      </c>
      <c r="H689" s="6">
        <v>0</v>
      </c>
      <c r="I689" s="2">
        <v>849099</v>
      </c>
      <c r="J689" s="2">
        <v>0</v>
      </c>
      <c r="K689" s="2">
        <v>2674262</v>
      </c>
      <c r="L689" s="2">
        <v>10917</v>
      </c>
      <c r="M689" s="2">
        <v>1877122</v>
      </c>
      <c r="N689" s="2">
        <v>1877122</v>
      </c>
      <c r="O689" s="2">
        <v>0</v>
      </c>
      <c r="P689" s="2">
        <v>794630</v>
      </c>
      <c r="Q689" s="5">
        <v>0.29709999999999998</v>
      </c>
      <c r="R689" t="s">
        <v>42</v>
      </c>
      <c r="S689" s="3">
        <v>0.54429969838407799</v>
      </c>
      <c r="T689" s="3">
        <v>2.3990668578222101</v>
      </c>
      <c r="U689" s="3">
        <v>0.77956142476375101</v>
      </c>
      <c r="V689" s="3">
        <v>0.89636190832871099</v>
      </c>
      <c r="W689" s="3">
        <v>0</v>
      </c>
      <c r="X689" s="3">
        <v>2.5498793426914901</v>
      </c>
      <c r="Y689" s="3">
        <v>0.95780426110265204</v>
      </c>
      <c r="Z689" s="3">
        <v>-0.38697255326378299</v>
      </c>
      <c r="AA689" s="3">
        <v>0</v>
      </c>
      <c r="AB689" s="3">
        <v>0</v>
      </c>
      <c r="AC689" s="3">
        <v>22.091328373958898</v>
      </c>
      <c r="AD689" s="3">
        <v>0</v>
      </c>
      <c r="AE689" s="3">
        <v>0</v>
      </c>
      <c r="AF689" s="3">
        <v>0</v>
      </c>
      <c r="AG689" s="3">
        <v>0</v>
      </c>
      <c r="AH689" s="2">
        <v>100000</v>
      </c>
      <c r="AI689" s="3">
        <v>0</v>
      </c>
      <c r="AJ689" s="3">
        <v>0</v>
      </c>
      <c r="AL689">
        <f t="shared" si="10"/>
        <v>1</v>
      </c>
    </row>
    <row r="690" spans="1:38" ht="14.45" customHeight="1" x14ac:dyDescent="0.25">
      <c r="A690">
        <v>97068</v>
      </c>
      <c r="B690" s="1">
        <v>45930</v>
      </c>
      <c r="C690">
        <v>3</v>
      </c>
      <c r="D690" s="16" t="s">
        <v>749</v>
      </c>
      <c r="E690" t="s">
        <v>71</v>
      </c>
      <c r="F690" s="6">
        <v>34847</v>
      </c>
      <c r="G690" s="6">
        <v>114</v>
      </c>
      <c r="H690" s="6">
        <v>2</v>
      </c>
      <c r="I690" s="2">
        <v>714369201</v>
      </c>
      <c r="J690" s="2">
        <v>322516169</v>
      </c>
      <c r="K690" s="2">
        <v>875854756</v>
      </c>
      <c r="L690" s="2">
        <v>818775</v>
      </c>
      <c r="M690" s="2">
        <v>758212420</v>
      </c>
      <c r="N690" s="2">
        <v>0</v>
      </c>
      <c r="O690" s="2">
        <v>0</v>
      </c>
      <c r="P690" s="2">
        <v>111245036</v>
      </c>
      <c r="Q690" s="5">
        <v>0.127</v>
      </c>
      <c r="R690" t="s">
        <v>42</v>
      </c>
      <c r="S690" s="3">
        <v>0.124643954094142</v>
      </c>
      <c r="T690" s="3">
        <v>3.1596435151400799</v>
      </c>
      <c r="U690" s="3">
        <v>0.87379316154709596</v>
      </c>
      <c r="V690" s="3">
        <v>1.3312578407198199</v>
      </c>
      <c r="W690" s="3">
        <v>0.576999539486026</v>
      </c>
      <c r="X690" s="3">
        <v>0.50222013980695102</v>
      </c>
      <c r="Y690" s="3">
        <v>8.5487823474658207</v>
      </c>
      <c r="Z690" s="3">
        <v>2.0900015709464999</v>
      </c>
      <c r="AA690" s="3">
        <v>288.439901264448</v>
      </c>
      <c r="AB690" s="3">
        <v>289.91511045940098</v>
      </c>
      <c r="AC690" s="3">
        <v>13.5156684586183</v>
      </c>
      <c r="AD690" s="3">
        <v>0</v>
      </c>
      <c r="AE690" s="3">
        <v>0</v>
      </c>
      <c r="AF690" s="3">
        <v>0</v>
      </c>
      <c r="AG690" s="3">
        <v>0</v>
      </c>
      <c r="AH690" s="2">
        <v>188212527</v>
      </c>
      <c r="AI690" s="3">
        <v>4.4945825717562803E-2</v>
      </c>
      <c r="AJ690" s="3">
        <v>1.3831969994598201</v>
      </c>
      <c r="AL690">
        <f t="shared" si="10"/>
        <v>1</v>
      </c>
    </row>
    <row r="691" spans="1:38" ht="14.45" customHeight="1" x14ac:dyDescent="0.25">
      <c r="A691">
        <v>68746</v>
      </c>
      <c r="B691" s="1">
        <v>45930</v>
      </c>
      <c r="C691">
        <v>2</v>
      </c>
      <c r="D691" s="16" t="s">
        <v>750</v>
      </c>
      <c r="E691" t="s">
        <v>88</v>
      </c>
      <c r="F691" s="6">
        <v>3524</v>
      </c>
      <c r="G691" s="6">
        <v>14</v>
      </c>
      <c r="H691" s="6">
        <v>2</v>
      </c>
      <c r="I691" s="2">
        <v>32016791</v>
      </c>
      <c r="J691" s="2">
        <v>20792549</v>
      </c>
      <c r="K691" s="2">
        <v>77962635</v>
      </c>
      <c r="L691" s="2">
        <v>163350</v>
      </c>
      <c r="M691" s="2">
        <v>68355139</v>
      </c>
      <c r="N691" s="2">
        <v>58698252</v>
      </c>
      <c r="O691" s="2">
        <v>9656887</v>
      </c>
      <c r="P691" s="2">
        <v>11428729</v>
      </c>
      <c r="Q691" s="5">
        <v>0.14649999999999999</v>
      </c>
      <c r="R691" t="s">
        <v>42</v>
      </c>
      <c r="S691" s="3">
        <v>0.279364595616862</v>
      </c>
      <c r="T691" s="3">
        <v>2.3328132337582801</v>
      </c>
      <c r="U691" s="3">
        <v>0.91355160474118002</v>
      </c>
      <c r="V691" s="3">
        <v>0.26610412017869001</v>
      </c>
      <c r="W691" s="3">
        <v>0.11283142023821199</v>
      </c>
      <c r="X691" s="3">
        <v>0.79404272589342295</v>
      </c>
      <c r="Y691" s="3">
        <v>0.745472221801742</v>
      </c>
      <c r="Z691" s="3">
        <v>5.6261724291476302E-3</v>
      </c>
      <c r="AA691" s="3">
        <v>181.932295358478</v>
      </c>
      <c r="AB691" s="3">
        <v>181.932295358478</v>
      </c>
      <c r="AC691" s="3">
        <v>24.6699871034374</v>
      </c>
      <c r="AD691" s="3">
        <v>-16.685993691861999</v>
      </c>
      <c r="AE691" s="3">
        <v>12.3865579966608</v>
      </c>
      <c r="AF691" s="3">
        <v>0</v>
      </c>
      <c r="AG691" s="3">
        <v>-3.9286083343125902</v>
      </c>
      <c r="AH691" s="2">
        <v>15678722</v>
      </c>
      <c r="AI691" s="3">
        <v>4.06869390288281</v>
      </c>
      <c r="AJ691" s="3">
        <v>4.06869390288281</v>
      </c>
      <c r="AL691">
        <f t="shared" si="10"/>
        <v>1</v>
      </c>
    </row>
    <row r="692" spans="1:38" ht="14.45" customHeight="1" x14ac:dyDescent="0.25">
      <c r="A692">
        <v>63805</v>
      </c>
      <c r="B692" s="1">
        <v>45930</v>
      </c>
      <c r="C692">
        <v>2</v>
      </c>
      <c r="D692" s="16" t="s">
        <v>751</v>
      </c>
      <c r="E692" t="s">
        <v>84</v>
      </c>
      <c r="F692" s="6">
        <v>61822</v>
      </c>
      <c r="G692" s="6">
        <v>190</v>
      </c>
      <c r="H692" s="6">
        <v>13</v>
      </c>
      <c r="I692" s="2">
        <v>779052732</v>
      </c>
      <c r="J692" s="2">
        <v>160848686</v>
      </c>
      <c r="K692" s="2">
        <v>1062851530</v>
      </c>
      <c r="L692" s="2">
        <v>4483428</v>
      </c>
      <c r="M692" s="2">
        <v>927459015</v>
      </c>
      <c r="N692" s="2">
        <v>889314059</v>
      </c>
      <c r="O692" s="2">
        <v>38144956</v>
      </c>
      <c r="P692" s="2">
        <v>106573388</v>
      </c>
      <c r="Q692" s="5">
        <v>0.1002</v>
      </c>
      <c r="R692" t="s">
        <v>42</v>
      </c>
      <c r="S692" s="3">
        <v>0.56244017449925499</v>
      </c>
      <c r="T692" s="3">
        <v>2.6157669139984798</v>
      </c>
      <c r="U692" s="3">
        <v>0.83568464971504397</v>
      </c>
      <c r="V692" s="3">
        <v>0.41545185159558601</v>
      </c>
      <c r="W692" s="3">
        <v>0.29494396279198198</v>
      </c>
      <c r="X692" s="3">
        <v>0.54702356142947195</v>
      </c>
      <c r="Y692" s="3">
        <v>3.03695796928216</v>
      </c>
      <c r="Z692" s="3">
        <v>0.97532040550310695</v>
      </c>
      <c r="AA692" s="3">
        <v>145.783482082788</v>
      </c>
      <c r="AB692" s="3">
        <v>150.92762744860801</v>
      </c>
      <c r="AC692" s="3">
        <v>13.160120868433999</v>
      </c>
      <c r="AD692" s="3">
        <v>-0.99717107614144695</v>
      </c>
      <c r="AE692" s="3">
        <v>3.58892610334766</v>
      </c>
      <c r="AF692" s="3">
        <v>1.88173036736373</v>
      </c>
      <c r="AG692" s="3">
        <v>-2.3036745345845602</v>
      </c>
      <c r="AH692" s="2">
        <v>79500000</v>
      </c>
      <c r="AI692" s="3">
        <v>6.9350098919629</v>
      </c>
      <c r="AJ692" s="3">
        <v>13.057008190449899</v>
      </c>
      <c r="AL692">
        <f t="shared" si="10"/>
        <v>1</v>
      </c>
    </row>
    <row r="693" spans="1:38" ht="14.45" customHeight="1" x14ac:dyDescent="0.25">
      <c r="A693">
        <v>7989</v>
      </c>
      <c r="B693" s="1">
        <v>45930</v>
      </c>
      <c r="C693">
        <v>1</v>
      </c>
      <c r="D693" s="16" t="s">
        <v>752</v>
      </c>
      <c r="E693" t="s">
        <v>753</v>
      </c>
      <c r="F693" s="6">
        <v>3389</v>
      </c>
      <c r="G693" s="6">
        <v>5</v>
      </c>
      <c r="H693" s="6">
        <v>0</v>
      </c>
      <c r="I693" s="2">
        <v>11810222</v>
      </c>
      <c r="J693" s="2">
        <v>0</v>
      </c>
      <c r="K693" s="2">
        <v>33420424</v>
      </c>
      <c r="L693" s="2">
        <v>411476</v>
      </c>
      <c r="M693" s="2">
        <v>26774992</v>
      </c>
      <c r="N693" s="2">
        <v>26581187</v>
      </c>
      <c r="O693" s="2">
        <v>193805</v>
      </c>
      <c r="P693" s="2">
        <v>6561325</v>
      </c>
      <c r="Q693" s="5">
        <v>0.19620000000000001</v>
      </c>
      <c r="R693" t="s">
        <v>42</v>
      </c>
      <c r="S693" s="3">
        <v>1.6416149198665699</v>
      </c>
      <c r="T693" s="3">
        <v>3.7038628434716001</v>
      </c>
      <c r="U693" s="3">
        <v>0.52895619518826797</v>
      </c>
      <c r="V693" s="3">
        <v>0.72899561075143204</v>
      </c>
      <c r="W693" s="3">
        <v>0.48933034451003499</v>
      </c>
      <c r="X693" s="3">
        <v>1.05655084214336</v>
      </c>
      <c r="Y693" s="3">
        <v>1.3121739892476001</v>
      </c>
      <c r="Z693" s="3">
        <v>0.39360952246688002</v>
      </c>
      <c r="AA693" s="3">
        <v>0</v>
      </c>
      <c r="AB693" s="3">
        <v>0</v>
      </c>
      <c r="AC693" s="3">
        <v>17.377134413375501</v>
      </c>
      <c r="AD693" s="3">
        <v>0</v>
      </c>
      <c r="AE693" s="3">
        <v>0.57989988397514003</v>
      </c>
      <c r="AF693" s="3">
        <v>0</v>
      </c>
      <c r="AG693" s="3">
        <v>-4.2955957828639804</v>
      </c>
      <c r="AH693" s="2">
        <v>2000000</v>
      </c>
      <c r="AI693" s="3">
        <v>0</v>
      </c>
      <c r="AJ693" s="3">
        <v>0</v>
      </c>
      <c r="AL693">
        <f t="shared" si="10"/>
        <v>1</v>
      </c>
    </row>
    <row r="694" spans="1:38" ht="14.45" customHeight="1" x14ac:dyDescent="0.25">
      <c r="A694">
        <v>5524</v>
      </c>
      <c r="B694" s="1">
        <v>45930</v>
      </c>
      <c r="C694">
        <v>1</v>
      </c>
      <c r="D694" s="16" t="s">
        <v>754</v>
      </c>
      <c r="E694" t="s">
        <v>88</v>
      </c>
      <c r="F694" s="6">
        <v>525</v>
      </c>
      <c r="G694" s="6">
        <v>0</v>
      </c>
      <c r="H694" s="6">
        <v>1</v>
      </c>
      <c r="I694" s="2">
        <v>1503593</v>
      </c>
      <c r="J694" s="2">
        <v>0</v>
      </c>
      <c r="K694" s="2">
        <v>3444945</v>
      </c>
      <c r="L694" s="2">
        <v>19723</v>
      </c>
      <c r="M694" s="2">
        <v>3123520</v>
      </c>
      <c r="N694" s="2">
        <v>3123520</v>
      </c>
      <c r="O694" s="2">
        <v>0</v>
      </c>
      <c r="P694" s="2">
        <v>297985</v>
      </c>
      <c r="Q694" s="5">
        <v>8.6499999999999994E-2</v>
      </c>
      <c r="R694" t="s">
        <v>42</v>
      </c>
      <c r="S694" s="3">
        <v>0.763360034291791</v>
      </c>
      <c r="T694" s="3">
        <v>1.48089447001331</v>
      </c>
      <c r="U694" s="3">
        <v>0.57058853738701698</v>
      </c>
      <c r="V694" s="3">
        <v>0</v>
      </c>
      <c r="W694" s="3">
        <v>0</v>
      </c>
      <c r="X694" s="3">
        <v>2.31764845939027</v>
      </c>
      <c r="Y694" s="3">
        <v>0</v>
      </c>
      <c r="Z694" s="3">
        <v>0</v>
      </c>
      <c r="AA694" s="3">
        <v>0</v>
      </c>
      <c r="AB694" s="3">
        <v>0</v>
      </c>
      <c r="AC694" s="3">
        <v>44.374554601016897</v>
      </c>
      <c r="AD694" s="3">
        <v>0</v>
      </c>
      <c r="AE694" s="3">
        <v>0</v>
      </c>
      <c r="AF694" s="3">
        <v>0</v>
      </c>
      <c r="AG694" s="3">
        <v>0.32887561454435599</v>
      </c>
      <c r="AH694" s="2">
        <v>0</v>
      </c>
      <c r="AI694" s="3">
        <v>0</v>
      </c>
      <c r="AJ694" s="3">
        <v>0</v>
      </c>
      <c r="AL694">
        <f t="shared" si="10"/>
        <v>1</v>
      </c>
    </row>
    <row r="695" spans="1:38" ht="14.45" customHeight="1" x14ac:dyDescent="0.25">
      <c r="A695">
        <v>20558</v>
      </c>
      <c r="B695" s="1">
        <v>45930</v>
      </c>
      <c r="C695">
        <v>1</v>
      </c>
      <c r="D695" s="16" t="s">
        <v>755</v>
      </c>
      <c r="E695" t="s">
        <v>59</v>
      </c>
      <c r="F695" s="6">
        <v>15680</v>
      </c>
      <c r="G695" s="6">
        <v>56</v>
      </c>
      <c r="H695" s="6">
        <v>1</v>
      </c>
      <c r="I695" s="2">
        <v>143325653</v>
      </c>
      <c r="J695" s="2">
        <v>25297394</v>
      </c>
      <c r="K695" s="2">
        <v>218228732</v>
      </c>
      <c r="L695" s="2">
        <v>764584</v>
      </c>
      <c r="M695" s="2">
        <v>182126349</v>
      </c>
      <c r="N695" s="2">
        <v>175512698</v>
      </c>
      <c r="O695" s="2">
        <v>6613651</v>
      </c>
      <c r="P695" s="2">
        <v>34358662</v>
      </c>
      <c r="Q695" s="5">
        <v>0.1573</v>
      </c>
      <c r="R695" t="s">
        <v>42</v>
      </c>
      <c r="S695" s="3">
        <v>0.467145331410042</v>
      </c>
      <c r="T695" s="3">
        <v>3.6996271111236299</v>
      </c>
      <c r="U695" s="3">
        <v>0.87434876041466103</v>
      </c>
      <c r="V695" s="3">
        <v>2.6616498304040501</v>
      </c>
      <c r="W695" s="3">
        <v>0.71046876723457197</v>
      </c>
      <c r="X695" s="3">
        <v>1.06141292096538</v>
      </c>
      <c r="Y695" s="3">
        <v>11.102955638959401</v>
      </c>
      <c r="Z695" s="3">
        <v>1.1404052928487101</v>
      </c>
      <c r="AA695" s="3">
        <v>72.320930308636605</v>
      </c>
      <c r="AB695" s="3">
        <v>73.627413081452303</v>
      </c>
      <c r="AC695" s="3">
        <v>17.443672815731698</v>
      </c>
      <c r="AD695" s="3">
        <v>4.3860846502113502E-3</v>
      </c>
      <c r="AE695" s="3">
        <v>3.03060506258177</v>
      </c>
      <c r="AF695" s="3">
        <v>0</v>
      </c>
      <c r="AG695" s="3">
        <v>-1.67934362519705E-3</v>
      </c>
      <c r="AH695" s="2">
        <v>40782050</v>
      </c>
      <c r="AI695" s="3">
        <v>0.27350890439214398</v>
      </c>
      <c r="AJ695" s="3">
        <v>0.27350890439214398</v>
      </c>
      <c r="AL695">
        <f t="shared" si="10"/>
        <v>1</v>
      </c>
    </row>
    <row r="696" spans="1:38" ht="14.45" customHeight="1" x14ac:dyDescent="0.25">
      <c r="A696">
        <v>18405</v>
      </c>
      <c r="B696" s="1">
        <v>45930</v>
      </c>
      <c r="C696">
        <v>1</v>
      </c>
      <c r="D696" s="16" t="s">
        <v>756</v>
      </c>
      <c r="E696" t="s">
        <v>71</v>
      </c>
      <c r="F696" s="6">
        <v>541</v>
      </c>
      <c r="G696" s="6">
        <v>1</v>
      </c>
      <c r="H696" s="6">
        <v>0</v>
      </c>
      <c r="I696" s="2">
        <v>2204434</v>
      </c>
      <c r="J696" s="2">
        <v>0</v>
      </c>
      <c r="K696" s="2">
        <v>3689598</v>
      </c>
      <c r="L696" s="2">
        <v>-14152</v>
      </c>
      <c r="M696" s="2">
        <v>3385263</v>
      </c>
      <c r="N696" s="2">
        <v>3385263</v>
      </c>
      <c r="O696" s="2">
        <v>0</v>
      </c>
      <c r="P696" s="2">
        <v>283358</v>
      </c>
      <c r="Q696" s="5">
        <v>7.6799999999999993E-2</v>
      </c>
      <c r="R696" t="s">
        <v>42</v>
      </c>
      <c r="S696" s="3">
        <v>-0.51141976262273903</v>
      </c>
      <c r="T696" s="3">
        <v>5.3421176688264298</v>
      </c>
      <c r="U696" s="3">
        <v>0.96404086783909104</v>
      </c>
      <c r="V696" s="3">
        <v>3.3290631518113001</v>
      </c>
      <c r="W696" s="3">
        <v>0.22686095387750299</v>
      </c>
      <c r="X696" s="3">
        <v>0.66633884253282205</v>
      </c>
      <c r="Y696" s="3">
        <v>25.899039377748299</v>
      </c>
      <c r="Z696" s="3">
        <v>5.0815576055731597</v>
      </c>
      <c r="AA696" s="3">
        <v>0</v>
      </c>
      <c r="AB696" s="3">
        <v>0</v>
      </c>
      <c r="AC696" s="3">
        <v>19.467324082461001</v>
      </c>
      <c r="AD696" s="3">
        <v>0</v>
      </c>
      <c r="AE696" s="3">
        <v>0</v>
      </c>
      <c r="AF696" s="3">
        <v>0</v>
      </c>
      <c r="AG696" s="3">
        <v>0</v>
      </c>
      <c r="AH696" s="2">
        <v>0</v>
      </c>
      <c r="AI696" s="3">
        <v>0</v>
      </c>
      <c r="AJ696" s="3">
        <v>0</v>
      </c>
      <c r="AL696">
        <f t="shared" si="10"/>
        <v>0</v>
      </c>
    </row>
    <row r="697" spans="1:38" ht="14.45" customHeight="1" x14ac:dyDescent="0.25">
      <c r="A697">
        <v>5127</v>
      </c>
      <c r="B697" s="1">
        <v>45930</v>
      </c>
      <c r="C697">
        <v>1</v>
      </c>
      <c r="D697" s="16" t="s">
        <v>757</v>
      </c>
      <c r="E697" t="s">
        <v>43</v>
      </c>
      <c r="F697" s="6">
        <v>251</v>
      </c>
      <c r="G697" s="6">
        <v>0</v>
      </c>
      <c r="H697" s="6">
        <v>0</v>
      </c>
      <c r="I697" s="2">
        <v>161495</v>
      </c>
      <c r="J697" s="2">
        <v>0</v>
      </c>
      <c r="K697" s="2">
        <v>986702</v>
      </c>
      <c r="L697" s="2">
        <v>323580</v>
      </c>
      <c r="M697" s="2">
        <v>472163</v>
      </c>
      <c r="N697" s="2">
        <v>472163</v>
      </c>
      <c r="O697" s="2">
        <v>0</v>
      </c>
      <c r="P697" s="2">
        <v>514539</v>
      </c>
      <c r="Q697" s="5">
        <v>0.52149999999999996</v>
      </c>
      <c r="R697" t="s">
        <v>42</v>
      </c>
      <c r="S697" s="3">
        <v>43.725461182808999</v>
      </c>
      <c r="T697" s="3">
        <v>2.5508545977745398</v>
      </c>
      <c r="U697" s="3">
        <v>2.3966273722048901</v>
      </c>
      <c r="V697" s="3">
        <v>32.456732406576101</v>
      </c>
      <c r="W697" s="3">
        <v>26.748815752809701</v>
      </c>
      <c r="X697" s="3">
        <v>0.61921421715842595</v>
      </c>
      <c r="Y697" s="3">
        <v>10.186982910916401</v>
      </c>
      <c r="Z697" s="3">
        <v>0</v>
      </c>
      <c r="AA697" s="3">
        <v>0</v>
      </c>
      <c r="AB697" s="3">
        <v>0</v>
      </c>
      <c r="AC697" s="3">
        <v>53.293699617513703</v>
      </c>
      <c r="AD697" s="3">
        <v>0</v>
      </c>
      <c r="AE697" s="3">
        <v>0</v>
      </c>
      <c r="AF697" s="3">
        <v>0</v>
      </c>
      <c r="AG697" s="3">
        <v>0</v>
      </c>
      <c r="AH697" s="2">
        <v>0</v>
      </c>
      <c r="AI697" s="3">
        <v>0</v>
      </c>
      <c r="AJ697" s="3">
        <v>0</v>
      </c>
      <c r="AL697">
        <f t="shared" si="10"/>
        <v>1</v>
      </c>
    </row>
    <row r="698" spans="1:38" ht="14.45" customHeight="1" x14ac:dyDescent="0.25">
      <c r="A698">
        <v>11824</v>
      </c>
      <c r="B698" s="1">
        <v>45930</v>
      </c>
      <c r="C698">
        <v>1</v>
      </c>
      <c r="D698" s="16" t="s">
        <v>758</v>
      </c>
      <c r="E698" t="s">
        <v>524</v>
      </c>
      <c r="F698" s="6">
        <v>3023</v>
      </c>
      <c r="G698" s="6">
        <v>3</v>
      </c>
      <c r="H698" s="6">
        <v>0</v>
      </c>
      <c r="I698" s="2">
        <v>28075549</v>
      </c>
      <c r="J698" s="2">
        <v>0</v>
      </c>
      <c r="K698" s="2">
        <v>73433865</v>
      </c>
      <c r="L698" s="2">
        <v>1014437</v>
      </c>
      <c r="M698" s="2">
        <v>58378687</v>
      </c>
      <c r="N698" s="2">
        <v>58039550</v>
      </c>
      <c r="O698" s="2">
        <v>339137</v>
      </c>
      <c r="P698" s="2">
        <v>15062965</v>
      </c>
      <c r="Q698" s="5">
        <v>0.2051</v>
      </c>
      <c r="R698" t="s">
        <v>42</v>
      </c>
      <c r="S698" s="3">
        <v>1.8419058654568501</v>
      </c>
      <c r="T698" s="3">
        <v>2.9017583826390401</v>
      </c>
      <c r="U698" s="3">
        <v>0.29231270523714398</v>
      </c>
      <c r="V698" s="3">
        <v>3.0219106312044</v>
      </c>
      <c r="W698" s="3">
        <v>1.62288901278475</v>
      </c>
      <c r="X698" s="3">
        <v>1.8750265578065799</v>
      </c>
      <c r="Y698" s="3">
        <v>5.6324767401371503</v>
      </c>
      <c r="Z698" s="3">
        <v>0.79870729301966803</v>
      </c>
      <c r="AA698" s="3">
        <v>0</v>
      </c>
      <c r="AB698" s="3">
        <v>0</v>
      </c>
      <c r="AC698" s="3">
        <v>22.984823146650399</v>
      </c>
      <c r="AD698" s="3">
        <v>0</v>
      </c>
      <c r="AE698" s="3">
        <v>0.461826433893953</v>
      </c>
      <c r="AF698" s="3">
        <v>0</v>
      </c>
      <c r="AG698" s="3">
        <v>0.548962305893959</v>
      </c>
      <c r="AH698" s="2">
        <v>2000000</v>
      </c>
      <c r="AI698" s="3">
        <v>0</v>
      </c>
      <c r="AJ698" s="3">
        <v>0</v>
      </c>
      <c r="AL698">
        <f t="shared" si="10"/>
        <v>1</v>
      </c>
    </row>
    <row r="699" spans="1:38" ht="14.45" customHeight="1" x14ac:dyDescent="0.25">
      <c r="A699">
        <v>65205</v>
      </c>
      <c r="B699" s="1">
        <v>45930</v>
      </c>
      <c r="C699">
        <v>2</v>
      </c>
      <c r="D699" s="16" t="s">
        <v>759</v>
      </c>
      <c r="E699" t="s">
        <v>88</v>
      </c>
      <c r="F699" s="6">
        <v>1729</v>
      </c>
      <c r="G699" s="6">
        <v>4</v>
      </c>
      <c r="H699" s="6">
        <v>3</v>
      </c>
      <c r="I699" s="2">
        <v>16966019</v>
      </c>
      <c r="J699" s="2">
        <v>0</v>
      </c>
      <c r="K699" s="2">
        <v>33788763</v>
      </c>
      <c r="L699" s="2">
        <v>41371</v>
      </c>
      <c r="M699" s="2">
        <v>29978267</v>
      </c>
      <c r="N699" s="2">
        <v>27077480</v>
      </c>
      <c r="O699" s="2">
        <v>2900787</v>
      </c>
      <c r="P699" s="2">
        <v>3617480</v>
      </c>
      <c r="Q699" s="5">
        <v>0.1071</v>
      </c>
      <c r="R699" t="s">
        <v>42</v>
      </c>
      <c r="S699" s="3">
        <v>0.16325348558434399</v>
      </c>
      <c r="T699" s="3">
        <v>1.8021494305666099</v>
      </c>
      <c r="U699" s="3">
        <v>0.86033536339171901</v>
      </c>
      <c r="V699" s="3">
        <v>2.7413148600151902</v>
      </c>
      <c r="W699" s="3">
        <v>1.57373983843823</v>
      </c>
      <c r="X699" s="3">
        <v>0.43047812218057802</v>
      </c>
      <c r="Y699" s="3">
        <v>12.856795338191199</v>
      </c>
      <c r="Z699" s="3">
        <v>0.39339540232427</v>
      </c>
      <c r="AA699" s="3">
        <v>0</v>
      </c>
      <c r="AB699" s="3">
        <v>0</v>
      </c>
      <c r="AC699" s="3">
        <v>19.004800501279099</v>
      </c>
      <c r="AD699" s="3">
        <v>0</v>
      </c>
      <c r="AE699" s="3">
        <v>8.5850642120281204</v>
      </c>
      <c r="AF699" s="3">
        <v>0</v>
      </c>
      <c r="AG699" s="3">
        <v>-9.2882337981135994E-3</v>
      </c>
      <c r="AH699" s="2">
        <v>1000000</v>
      </c>
      <c r="AI699" s="3">
        <v>0.30407908267633799</v>
      </c>
      <c r="AJ699" s="3">
        <v>0.74759224653626299</v>
      </c>
      <c r="AL699">
        <f t="shared" si="10"/>
        <v>1</v>
      </c>
    </row>
    <row r="700" spans="1:38" ht="14.45" customHeight="1" x14ac:dyDescent="0.25">
      <c r="A700">
        <v>21157</v>
      </c>
      <c r="B700" s="1">
        <v>45930</v>
      </c>
      <c r="C700">
        <v>1</v>
      </c>
      <c r="D700" s="16" t="s">
        <v>760</v>
      </c>
      <c r="E700" t="s">
        <v>88</v>
      </c>
      <c r="F700" s="6">
        <v>3251</v>
      </c>
      <c r="G700" s="6">
        <v>5</v>
      </c>
      <c r="H700" s="6">
        <v>3</v>
      </c>
      <c r="I700" s="2">
        <v>8671054</v>
      </c>
      <c r="J700" s="2">
        <v>0</v>
      </c>
      <c r="K700" s="2">
        <v>19269244</v>
      </c>
      <c r="L700" s="2">
        <v>232006</v>
      </c>
      <c r="M700" s="2">
        <v>16364182</v>
      </c>
      <c r="N700" s="2">
        <v>16156027</v>
      </c>
      <c r="O700" s="2">
        <v>208155</v>
      </c>
      <c r="P700" s="2">
        <v>2780620</v>
      </c>
      <c r="Q700" s="5">
        <v>0.14430000000000001</v>
      </c>
      <c r="R700" t="s">
        <v>42</v>
      </c>
      <c r="S700" s="3">
        <v>1.60536310263824</v>
      </c>
      <c r="T700" s="3">
        <v>5.45227410063415</v>
      </c>
      <c r="U700" s="3">
        <v>0.68727125652938503</v>
      </c>
      <c r="V700" s="3">
        <v>0.924570415545792</v>
      </c>
      <c r="W700" s="3">
        <v>0.63237986985203898</v>
      </c>
      <c r="X700" s="3">
        <v>1.3870401452926</v>
      </c>
      <c r="Y700" s="3">
        <v>2.88316994051686</v>
      </c>
      <c r="Z700" s="3">
        <v>1.9820759398983001</v>
      </c>
      <c r="AA700" s="3">
        <v>0</v>
      </c>
      <c r="AB700" s="3">
        <v>0</v>
      </c>
      <c r="AC700" s="3">
        <v>19.9370094644087</v>
      </c>
      <c r="AD700" s="3">
        <v>0</v>
      </c>
      <c r="AE700" s="3">
        <v>1.0802447672570901</v>
      </c>
      <c r="AF700" s="3">
        <v>0</v>
      </c>
      <c r="AG700" s="3">
        <v>1.70972660773497</v>
      </c>
      <c r="AH700" s="2">
        <v>500000</v>
      </c>
      <c r="AI700" s="3">
        <v>0</v>
      </c>
      <c r="AJ700" s="3">
        <v>0</v>
      </c>
      <c r="AL700">
        <f t="shared" si="10"/>
        <v>1</v>
      </c>
    </row>
    <row r="701" spans="1:38" ht="14.45" customHeight="1" x14ac:dyDescent="0.25">
      <c r="A701">
        <v>7088</v>
      </c>
      <c r="B701" s="1">
        <v>45930</v>
      </c>
      <c r="C701">
        <v>1</v>
      </c>
      <c r="D701" s="16" t="s">
        <v>761</v>
      </c>
      <c r="E701" t="s">
        <v>88</v>
      </c>
      <c r="F701" s="6">
        <v>2050</v>
      </c>
      <c r="G701" s="6">
        <v>5</v>
      </c>
      <c r="H701" s="6">
        <v>0</v>
      </c>
      <c r="I701" s="2">
        <v>13552339</v>
      </c>
      <c r="J701" s="2">
        <v>0</v>
      </c>
      <c r="K701" s="2">
        <v>31472223</v>
      </c>
      <c r="L701" s="2">
        <v>439468</v>
      </c>
      <c r="M701" s="2">
        <v>26064128</v>
      </c>
      <c r="N701" s="2">
        <v>25130433</v>
      </c>
      <c r="O701" s="2">
        <v>933695</v>
      </c>
      <c r="P701" s="2">
        <v>5141280</v>
      </c>
      <c r="Q701" s="5">
        <v>0.16339999999999999</v>
      </c>
      <c r="R701" t="s">
        <v>42</v>
      </c>
      <c r="S701" s="3">
        <v>1.8618237845268599</v>
      </c>
      <c r="T701" s="3">
        <v>5.2027931635673399</v>
      </c>
      <c r="U701" s="3">
        <v>0.61496136894884301</v>
      </c>
      <c r="V701" s="3">
        <v>1.52755181227388</v>
      </c>
      <c r="W701" s="3">
        <v>0.50702686820334097</v>
      </c>
      <c r="X701" s="3">
        <v>6.3159724679260201</v>
      </c>
      <c r="Y701" s="3">
        <v>4.0266042697538396</v>
      </c>
      <c r="Z701" s="3">
        <v>0.13432452618803101</v>
      </c>
      <c r="AA701" s="3">
        <v>0</v>
      </c>
      <c r="AB701" s="3">
        <v>0</v>
      </c>
      <c r="AC701" s="3">
        <v>44.255189727144497</v>
      </c>
      <c r="AD701" s="3">
        <v>0</v>
      </c>
      <c r="AE701" s="3">
        <v>2.9667271994101001</v>
      </c>
      <c r="AF701" s="3">
        <v>0</v>
      </c>
      <c r="AG701" s="3">
        <v>0.13177652257803499</v>
      </c>
      <c r="AH701" s="2">
        <v>1000000</v>
      </c>
      <c r="AI701" s="3">
        <v>0</v>
      </c>
      <c r="AJ701" s="3">
        <v>0</v>
      </c>
      <c r="AL701">
        <f t="shared" si="10"/>
        <v>1</v>
      </c>
    </row>
    <row r="702" spans="1:38" ht="14.45" customHeight="1" x14ac:dyDescent="0.25">
      <c r="A702">
        <v>389</v>
      </c>
      <c r="B702" s="1">
        <v>45930</v>
      </c>
      <c r="C702">
        <v>1</v>
      </c>
      <c r="D702" s="16" t="s">
        <v>762</v>
      </c>
      <c r="E702" t="s">
        <v>88</v>
      </c>
      <c r="F702" s="6">
        <v>11284</v>
      </c>
      <c r="G702" s="6">
        <v>35</v>
      </c>
      <c r="H702" s="6">
        <v>3</v>
      </c>
      <c r="I702" s="2">
        <v>105346952</v>
      </c>
      <c r="J702" s="2">
        <v>20496835</v>
      </c>
      <c r="K702" s="2">
        <v>184373126</v>
      </c>
      <c r="L702" s="2">
        <v>1291456</v>
      </c>
      <c r="M702" s="2">
        <v>161890735</v>
      </c>
      <c r="N702" s="2">
        <v>157600478</v>
      </c>
      <c r="O702" s="2">
        <v>4290257</v>
      </c>
      <c r="P702" s="2">
        <v>20297005</v>
      </c>
      <c r="Q702" s="5">
        <v>0.11</v>
      </c>
      <c r="R702" t="s">
        <v>42</v>
      </c>
      <c r="S702" s="3">
        <v>0.93394377515372495</v>
      </c>
      <c r="T702" s="3">
        <v>3.00910159036229</v>
      </c>
      <c r="U702" s="3">
        <v>0.76660166076017999</v>
      </c>
      <c r="V702" s="3">
        <v>1.37932134951565</v>
      </c>
      <c r="W702" s="3">
        <v>1.1169122387138499</v>
      </c>
      <c r="X702" s="3">
        <v>0.88807410393800501</v>
      </c>
      <c r="Y702" s="3">
        <v>7.15905129845512</v>
      </c>
      <c r="Z702" s="3">
        <v>0.95341652623133299</v>
      </c>
      <c r="AA702" s="3">
        <v>100.918830142674</v>
      </c>
      <c r="AB702" s="3">
        <v>100.984529490927</v>
      </c>
      <c r="AC702" s="3">
        <v>19.689347242504301</v>
      </c>
      <c r="AD702" s="3">
        <v>0</v>
      </c>
      <c r="AE702" s="3">
        <v>2.32694270205084</v>
      </c>
      <c r="AF702" s="3">
        <v>0</v>
      </c>
      <c r="AG702" s="3">
        <v>-12.9139249854843</v>
      </c>
      <c r="AH702" s="2">
        <v>23908419</v>
      </c>
      <c r="AI702" s="3">
        <v>1.6997581662910399</v>
      </c>
      <c r="AJ702" s="3">
        <v>1.8138883051957699</v>
      </c>
      <c r="AL702">
        <f t="shared" si="10"/>
        <v>1</v>
      </c>
    </row>
    <row r="703" spans="1:38" ht="14.45" customHeight="1" x14ac:dyDescent="0.25">
      <c r="A703">
        <v>21930</v>
      </c>
      <c r="B703" s="1">
        <v>45930</v>
      </c>
      <c r="C703">
        <v>1</v>
      </c>
      <c r="D703" s="16" t="s">
        <v>763</v>
      </c>
      <c r="E703" t="s">
        <v>88</v>
      </c>
      <c r="F703" s="6">
        <v>38132</v>
      </c>
      <c r="G703" s="6">
        <v>145</v>
      </c>
      <c r="H703" s="6">
        <v>1</v>
      </c>
      <c r="I703" s="2">
        <v>653906923</v>
      </c>
      <c r="J703" s="2">
        <v>220527191</v>
      </c>
      <c r="K703" s="2">
        <v>825467492</v>
      </c>
      <c r="L703" s="2">
        <v>6377903</v>
      </c>
      <c r="M703" s="2">
        <v>692239744</v>
      </c>
      <c r="N703" s="2">
        <v>689574508</v>
      </c>
      <c r="O703" s="2">
        <v>2665236</v>
      </c>
      <c r="P703" s="2">
        <v>94904374</v>
      </c>
      <c r="Q703" s="5">
        <v>0.1149</v>
      </c>
      <c r="R703" t="s">
        <v>42</v>
      </c>
      <c r="S703" s="3">
        <v>1.03018843856139</v>
      </c>
      <c r="T703" s="3">
        <v>3.1624503996821201</v>
      </c>
      <c r="U703" s="3">
        <v>0.76417410972009003</v>
      </c>
      <c r="V703" s="3">
        <v>0.52712043239829698</v>
      </c>
      <c r="W703" s="3">
        <v>0.31748937455430498</v>
      </c>
      <c r="X703" s="3">
        <v>0.96343986864320097</v>
      </c>
      <c r="Y703" s="3">
        <v>3.6319474590285998</v>
      </c>
      <c r="Z703" s="3">
        <v>1.0364200916598401</v>
      </c>
      <c r="AA703" s="3">
        <v>231.93859326230799</v>
      </c>
      <c r="AB703" s="3">
        <v>232.36778422878601</v>
      </c>
      <c r="AC703" s="3">
        <v>11.7048751085161</v>
      </c>
      <c r="AD703" s="3">
        <v>-4.6140539318029701</v>
      </c>
      <c r="AE703" s="3">
        <v>0.32287594918395601</v>
      </c>
      <c r="AF703" s="3">
        <v>3.7943118661297901</v>
      </c>
      <c r="AG703" s="3">
        <v>8.2704301911311305E-3</v>
      </c>
      <c r="AH703" s="2">
        <v>201307102</v>
      </c>
      <c r="AI703" s="3">
        <v>0</v>
      </c>
      <c r="AJ703" s="3">
        <v>0</v>
      </c>
      <c r="AL703">
        <f t="shared" si="10"/>
        <v>1</v>
      </c>
    </row>
    <row r="704" spans="1:38" ht="14.45" customHeight="1" x14ac:dyDescent="0.25">
      <c r="A704">
        <v>22114</v>
      </c>
      <c r="B704" s="1">
        <v>45930</v>
      </c>
      <c r="C704">
        <v>1</v>
      </c>
      <c r="D704" s="16" t="s">
        <v>764</v>
      </c>
      <c r="E704" t="s">
        <v>84</v>
      </c>
      <c r="F704" s="6">
        <v>5979</v>
      </c>
      <c r="G704" s="6">
        <v>35</v>
      </c>
      <c r="H704" s="6">
        <v>2</v>
      </c>
      <c r="I704" s="2">
        <v>79665656</v>
      </c>
      <c r="J704" s="2">
        <v>0</v>
      </c>
      <c r="K704" s="2">
        <v>117340715</v>
      </c>
      <c r="L704" s="2">
        <v>655961</v>
      </c>
      <c r="M704" s="2">
        <v>105771857</v>
      </c>
      <c r="N704" s="2">
        <v>102723585</v>
      </c>
      <c r="O704" s="2">
        <v>3048272</v>
      </c>
      <c r="P704" s="2">
        <v>9976928</v>
      </c>
      <c r="Q704" s="5">
        <v>8.5000000000000006E-2</v>
      </c>
      <c r="R704" t="s">
        <v>42</v>
      </c>
      <c r="S704" s="3">
        <v>0.74536333502541396</v>
      </c>
      <c r="T704" s="3">
        <v>3.0506103529367401</v>
      </c>
      <c r="U704" s="3">
        <v>0.81862615365592695</v>
      </c>
      <c r="V704" s="3">
        <v>1.0339863391070301</v>
      </c>
      <c r="W704" s="3">
        <v>0.52981927369053505</v>
      </c>
      <c r="X704" s="3">
        <v>0.205500096553526</v>
      </c>
      <c r="Y704" s="3">
        <v>8.2563690947754704</v>
      </c>
      <c r="Z704" s="3">
        <v>0.47111696105253997</v>
      </c>
      <c r="AA704" s="3">
        <v>0</v>
      </c>
      <c r="AB704" s="3">
        <v>0</v>
      </c>
      <c r="AC704" s="3">
        <v>21.1854342288608</v>
      </c>
      <c r="AD704" s="3">
        <v>0</v>
      </c>
      <c r="AE704" s="3">
        <v>2.5977956585657398</v>
      </c>
      <c r="AF704" s="3">
        <v>0</v>
      </c>
      <c r="AG704" s="3">
        <v>0</v>
      </c>
      <c r="AH704" s="2">
        <v>17665000</v>
      </c>
      <c r="AI704" s="3">
        <v>1.80416256386735</v>
      </c>
      <c r="AJ704" s="3">
        <v>1.80416256386735</v>
      </c>
      <c r="AL704">
        <f t="shared" si="10"/>
        <v>1</v>
      </c>
    </row>
    <row r="705" spans="1:38" ht="14.45" customHeight="1" x14ac:dyDescent="0.25">
      <c r="A705">
        <v>12912</v>
      </c>
      <c r="B705" s="1">
        <v>45930</v>
      </c>
      <c r="C705">
        <v>1</v>
      </c>
      <c r="D705" s="16" t="s">
        <v>765</v>
      </c>
      <c r="E705" t="s">
        <v>43</v>
      </c>
      <c r="F705" s="6">
        <v>1048</v>
      </c>
      <c r="G705" s="6">
        <v>5</v>
      </c>
      <c r="H705" s="6">
        <v>1</v>
      </c>
      <c r="I705" s="2">
        <v>7668713</v>
      </c>
      <c r="J705" s="2">
        <v>0</v>
      </c>
      <c r="K705" s="2">
        <v>12117384</v>
      </c>
      <c r="L705" s="2">
        <v>-23802</v>
      </c>
      <c r="M705" s="2">
        <v>10554844</v>
      </c>
      <c r="N705" s="2">
        <v>10282442</v>
      </c>
      <c r="O705" s="2">
        <v>272402</v>
      </c>
      <c r="P705" s="2">
        <v>1559327</v>
      </c>
      <c r="Q705" s="5">
        <v>0.12870000000000001</v>
      </c>
      <c r="R705" t="s">
        <v>42</v>
      </c>
      <c r="S705" s="3">
        <v>-0.26190471474701099</v>
      </c>
      <c r="T705" s="3">
        <v>4.3891431791988502</v>
      </c>
      <c r="U705" s="3">
        <v>0.97657621717156495</v>
      </c>
      <c r="V705" s="3">
        <v>0.227769640094759</v>
      </c>
      <c r="W705" s="3">
        <v>0.227769640094759</v>
      </c>
      <c r="X705" s="3">
        <v>1.3828395977265</v>
      </c>
      <c r="Y705" s="3">
        <v>1.12016273687302</v>
      </c>
      <c r="Z705" s="3">
        <v>-0.85197011274735801</v>
      </c>
      <c r="AA705" s="3">
        <v>0</v>
      </c>
      <c r="AB705" s="3">
        <v>0</v>
      </c>
      <c r="AC705" s="3">
        <v>24.753073765756699</v>
      </c>
      <c r="AD705" s="3">
        <v>0</v>
      </c>
      <c r="AE705" s="3">
        <v>2.2480264717203</v>
      </c>
      <c r="AF705" s="3">
        <v>0</v>
      </c>
      <c r="AG705" s="3">
        <v>0</v>
      </c>
      <c r="AH705" s="2">
        <v>580000</v>
      </c>
      <c r="AI705" s="3">
        <v>0</v>
      </c>
      <c r="AJ705" s="3">
        <v>0</v>
      </c>
      <c r="AL705">
        <f t="shared" si="10"/>
        <v>0</v>
      </c>
    </row>
    <row r="706" spans="1:38" ht="14.45" customHeight="1" x14ac:dyDescent="0.25">
      <c r="A706">
        <v>2099</v>
      </c>
      <c r="B706" s="1">
        <v>45930</v>
      </c>
      <c r="C706">
        <v>1</v>
      </c>
      <c r="D706" s="16" t="s">
        <v>766</v>
      </c>
      <c r="E706" t="s">
        <v>59</v>
      </c>
      <c r="F706" s="6">
        <v>275891</v>
      </c>
      <c r="G706" s="6">
        <v>631</v>
      </c>
      <c r="H706" s="6">
        <v>4</v>
      </c>
      <c r="I706" s="2">
        <v>5766617417</v>
      </c>
      <c r="J706" s="2">
        <v>449140802</v>
      </c>
      <c r="K706" s="2">
        <v>6502911237</v>
      </c>
      <c r="L706" s="2">
        <v>28821717</v>
      </c>
      <c r="M706" s="2">
        <v>5387172298</v>
      </c>
      <c r="N706" s="2">
        <v>4735165986</v>
      </c>
      <c r="O706" s="2">
        <v>652006312</v>
      </c>
      <c r="P706" s="2">
        <v>623616697</v>
      </c>
      <c r="Q706" s="5">
        <v>9.5799999999999996E-2</v>
      </c>
      <c r="R706" t="s">
        <v>42</v>
      </c>
      <c r="S706" s="3">
        <v>0.59095003144666203</v>
      </c>
      <c r="T706" s="3">
        <v>2.4836833347455798</v>
      </c>
      <c r="U706" s="3">
        <v>0.67611668530230895</v>
      </c>
      <c r="V706" s="3">
        <v>0.80788185917553801</v>
      </c>
      <c r="W706" s="3">
        <v>0.31258650776554497</v>
      </c>
      <c r="X706" s="3">
        <v>0.72264239131160002</v>
      </c>
      <c r="Y706" s="3">
        <v>7.4705273646641999</v>
      </c>
      <c r="Z706" s="3">
        <v>2.81225247565814</v>
      </c>
      <c r="AA706" s="3">
        <v>67.853544498665002</v>
      </c>
      <c r="AB706" s="3">
        <v>72.021933370395303</v>
      </c>
      <c r="AC706" s="3">
        <v>7.2582945514376904</v>
      </c>
      <c r="AD706" s="3">
        <v>-3.0495309204333201</v>
      </c>
      <c r="AE706" s="3">
        <v>10.0263756990906</v>
      </c>
      <c r="AF706" s="3">
        <v>7.0481263436627204</v>
      </c>
      <c r="AG706" s="3">
        <v>0</v>
      </c>
      <c r="AH706" s="2">
        <v>3060451235</v>
      </c>
      <c r="AI706" s="3">
        <v>1.0237100819640199</v>
      </c>
      <c r="AJ706" s="3">
        <v>1.0237100819640199</v>
      </c>
      <c r="AL706">
        <f t="shared" si="10"/>
        <v>1</v>
      </c>
    </row>
    <row r="707" spans="1:38" ht="14.45" customHeight="1" x14ac:dyDescent="0.25">
      <c r="A707">
        <v>9644</v>
      </c>
      <c r="B707" s="1">
        <v>45930</v>
      </c>
      <c r="C707">
        <v>1</v>
      </c>
      <c r="D707" s="16" t="s">
        <v>767</v>
      </c>
      <c r="E707" t="s">
        <v>101</v>
      </c>
      <c r="F707" s="6">
        <v>2070</v>
      </c>
      <c r="G707" s="6">
        <v>4</v>
      </c>
      <c r="H707" s="6">
        <v>0</v>
      </c>
      <c r="I707" s="2">
        <v>20593264</v>
      </c>
      <c r="J707" s="2">
        <v>39323</v>
      </c>
      <c r="K707" s="2">
        <v>27473962</v>
      </c>
      <c r="L707" s="2">
        <v>248638</v>
      </c>
      <c r="M707" s="2">
        <v>24830240</v>
      </c>
      <c r="N707" s="2">
        <v>23739437</v>
      </c>
      <c r="O707" s="2">
        <v>1090803</v>
      </c>
      <c r="P707" s="2">
        <v>2589811</v>
      </c>
      <c r="Q707" s="5">
        <v>9.4299999999999995E-2</v>
      </c>
      <c r="R707" t="s">
        <v>42</v>
      </c>
      <c r="S707" s="3">
        <v>1.20666008540499</v>
      </c>
      <c r="T707" s="3">
        <v>3.2330296348714902</v>
      </c>
      <c r="U707" s="3">
        <v>0.67937152317793803</v>
      </c>
      <c r="V707" s="3">
        <v>0.40887156110852602</v>
      </c>
      <c r="W707" s="3">
        <v>0.33842134010421998</v>
      </c>
      <c r="X707" s="3">
        <v>0.61346758823661995</v>
      </c>
      <c r="Y707" s="3">
        <v>3.2512025008774801</v>
      </c>
      <c r="Z707" s="3">
        <v>0.152057428128925</v>
      </c>
      <c r="AA707" s="3">
        <v>0</v>
      </c>
      <c r="AB707" s="3">
        <v>1.51837334847987</v>
      </c>
      <c r="AC707" s="3">
        <v>22.362897641046501</v>
      </c>
      <c r="AD707" s="3">
        <v>0</v>
      </c>
      <c r="AE707" s="3">
        <v>3.9703156028242299</v>
      </c>
      <c r="AF707" s="3">
        <v>0</v>
      </c>
      <c r="AG707" s="3">
        <v>0</v>
      </c>
      <c r="AH707" s="2">
        <v>1500000</v>
      </c>
      <c r="AI707" s="3">
        <v>0</v>
      </c>
      <c r="AJ707" s="3">
        <v>0</v>
      </c>
      <c r="AL707">
        <f t="shared" si="10"/>
        <v>1</v>
      </c>
    </row>
    <row r="708" spans="1:38" ht="14.45" customHeight="1" x14ac:dyDescent="0.25">
      <c r="A708">
        <v>10170</v>
      </c>
      <c r="B708" s="1">
        <v>45930</v>
      </c>
      <c r="C708">
        <v>1</v>
      </c>
      <c r="D708" s="16" t="s">
        <v>768</v>
      </c>
      <c r="E708" t="s">
        <v>55</v>
      </c>
      <c r="F708" s="6">
        <v>10580</v>
      </c>
      <c r="G708" s="6">
        <v>33</v>
      </c>
      <c r="H708" s="6">
        <v>0</v>
      </c>
      <c r="I708" s="2">
        <v>126549878</v>
      </c>
      <c r="J708" s="2">
        <v>55440</v>
      </c>
      <c r="K708" s="2">
        <v>208047583</v>
      </c>
      <c r="L708" s="2">
        <v>2397555</v>
      </c>
      <c r="M708" s="2">
        <v>181951484</v>
      </c>
      <c r="N708" s="2">
        <v>119426453</v>
      </c>
      <c r="O708" s="2">
        <v>62525031</v>
      </c>
      <c r="P708" s="2">
        <v>26947656</v>
      </c>
      <c r="Q708" s="5">
        <v>0.1295</v>
      </c>
      <c r="R708" t="s">
        <v>42</v>
      </c>
      <c r="S708" s="3">
        <v>1.5365427244593399</v>
      </c>
      <c r="T708" s="3">
        <v>3.2267490141105499</v>
      </c>
      <c r="U708" s="3">
        <v>0.538986185675003</v>
      </c>
      <c r="V708" s="3">
        <v>0.75425596222226299</v>
      </c>
      <c r="W708" s="3">
        <v>0.27405557830723498</v>
      </c>
      <c r="X708" s="3">
        <v>0.45690127018534099</v>
      </c>
      <c r="Y708" s="3">
        <v>3.5420891523923301</v>
      </c>
      <c r="Z708" s="3">
        <v>1.5529142868678401</v>
      </c>
      <c r="AA708" s="3">
        <v>0</v>
      </c>
      <c r="AB708" s="3">
        <v>0.20573217945189701</v>
      </c>
      <c r="AC708" s="3">
        <v>23.455371745414599</v>
      </c>
      <c r="AD708" s="3">
        <v>-7.2739090925014001</v>
      </c>
      <c r="AE708" s="3">
        <v>30.0532359465094</v>
      </c>
      <c r="AF708" s="3">
        <v>0</v>
      </c>
      <c r="AG708" s="3">
        <v>0</v>
      </c>
      <c r="AH708" s="2">
        <v>24326887</v>
      </c>
      <c r="AI708" s="3">
        <v>0</v>
      </c>
      <c r="AJ708" s="3">
        <v>0</v>
      </c>
      <c r="AL708">
        <f t="shared" ref="AL708:AL771" si="11">IF(L708&gt;0,1,0)</f>
        <v>1</v>
      </c>
    </row>
    <row r="709" spans="1:38" ht="14.45" customHeight="1" x14ac:dyDescent="0.25">
      <c r="A709">
        <v>17715</v>
      </c>
      <c r="B709" s="1">
        <v>45930</v>
      </c>
      <c r="C709">
        <v>1</v>
      </c>
      <c r="D709" s="16" t="s">
        <v>769</v>
      </c>
      <c r="E709" t="s">
        <v>69</v>
      </c>
      <c r="F709" s="6">
        <v>365</v>
      </c>
      <c r="G709" s="6">
        <v>0</v>
      </c>
      <c r="H709" s="6">
        <v>2</v>
      </c>
      <c r="I709" s="2">
        <v>369420</v>
      </c>
      <c r="J709" s="2">
        <v>0</v>
      </c>
      <c r="K709" s="2">
        <v>769332</v>
      </c>
      <c r="L709" s="2">
        <v>-18993</v>
      </c>
      <c r="M709" s="2">
        <v>677782</v>
      </c>
      <c r="N709" s="2">
        <v>677782</v>
      </c>
      <c r="O709" s="2">
        <v>0</v>
      </c>
      <c r="P709" s="2">
        <v>34322</v>
      </c>
      <c r="Q709" s="5">
        <v>4.4600000000000001E-2</v>
      </c>
      <c r="R709" t="s">
        <v>526</v>
      </c>
      <c r="S709" s="3">
        <v>-3.29168681401528</v>
      </c>
      <c r="T709" s="3">
        <v>6.7445524169019402</v>
      </c>
      <c r="U709" s="3">
        <v>1.36619982884932</v>
      </c>
      <c r="V709" s="3">
        <v>12.0001624167614</v>
      </c>
      <c r="W709" s="3">
        <v>5.7270857019110997</v>
      </c>
      <c r="X709" s="3">
        <v>0.608521466081966</v>
      </c>
      <c r="Y709" s="3">
        <v>129.162053493386</v>
      </c>
      <c r="Z709" s="3">
        <v>5.6844006759512897</v>
      </c>
      <c r="AA709" s="3">
        <v>0</v>
      </c>
      <c r="AB709" s="3">
        <v>0</v>
      </c>
      <c r="AC709" s="3">
        <v>35.038578923013702</v>
      </c>
      <c r="AD709" s="3">
        <v>0</v>
      </c>
      <c r="AE709" s="3">
        <v>0</v>
      </c>
      <c r="AF709" s="3">
        <v>6.4991447125558297</v>
      </c>
      <c r="AG709" s="3">
        <v>0</v>
      </c>
      <c r="AH709" s="2">
        <v>0</v>
      </c>
      <c r="AI709" s="3">
        <v>0</v>
      </c>
      <c r="AJ709" s="3">
        <v>0</v>
      </c>
      <c r="AL709">
        <f t="shared" si="11"/>
        <v>0</v>
      </c>
    </row>
    <row r="710" spans="1:38" ht="14.45" customHeight="1" x14ac:dyDescent="0.25">
      <c r="A710">
        <v>66592</v>
      </c>
      <c r="B710" s="1">
        <v>45930</v>
      </c>
      <c r="C710">
        <v>2</v>
      </c>
      <c r="D710" s="16" t="s">
        <v>770</v>
      </c>
      <c r="E710" t="s">
        <v>61</v>
      </c>
      <c r="F710" s="6">
        <v>14074</v>
      </c>
      <c r="G710" s="6">
        <v>50</v>
      </c>
      <c r="H710" s="6">
        <v>11</v>
      </c>
      <c r="I710" s="2">
        <v>174147652</v>
      </c>
      <c r="J710" s="2">
        <v>0</v>
      </c>
      <c r="K710" s="2">
        <v>240661832</v>
      </c>
      <c r="L710" s="2">
        <v>2901543</v>
      </c>
      <c r="M710" s="2">
        <v>191733293</v>
      </c>
      <c r="N710" s="2">
        <v>184534151</v>
      </c>
      <c r="O710" s="2">
        <v>7199142</v>
      </c>
      <c r="P710" s="2">
        <v>45505657</v>
      </c>
      <c r="Q710" s="5">
        <v>0.18909999999999999</v>
      </c>
      <c r="R710" t="s">
        <v>42</v>
      </c>
      <c r="S710" s="3">
        <v>1.6075353402944299</v>
      </c>
      <c r="T710" s="3">
        <v>5.0238471826586402</v>
      </c>
      <c r="U710" s="3">
        <v>0.63510298256819997</v>
      </c>
      <c r="V710" s="3">
        <v>1.6229486688686401</v>
      </c>
      <c r="W710" s="3">
        <v>0.67115690999956701</v>
      </c>
      <c r="X710" s="3">
        <v>1.0207866598166899</v>
      </c>
      <c r="Y710" s="3">
        <v>6.2109354887459398</v>
      </c>
      <c r="Z710" s="3">
        <v>2.39749532678981</v>
      </c>
      <c r="AA710" s="3">
        <v>0</v>
      </c>
      <c r="AB710" s="3">
        <v>0</v>
      </c>
      <c r="AC710" s="3">
        <v>14.1546587246124</v>
      </c>
      <c r="AD710" s="3">
        <v>0</v>
      </c>
      <c r="AE710" s="3">
        <v>2.9913933340289698</v>
      </c>
      <c r="AF710" s="3">
        <v>0</v>
      </c>
      <c r="AG710" s="3">
        <v>0</v>
      </c>
      <c r="AH710" s="2">
        <v>32950000</v>
      </c>
      <c r="AI710" s="3">
        <v>0</v>
      </c>
      <c r="AJ710" s="3">
        <v>0</v>
      </c>
      <c r="AL710">
        <f t="shared" si="11"/>
        <v>1</v>
      </c>
    </row>
    <row r="711" spans="1:38" ht="14.45" customHeight="1" x14ac:dyDescent="0.25">
      <c r="A711">
        <v>68448</v>
      </c>
      <c r="B711" s="1">
        <v>45930</v>
      </c>
      <c r="C711">
        <v>2</v>
      </c>
      <c r="D711" s="16" t="s">
        <v>771</v>
      </c>
      <c r="E711" t="s">
        <v>67</v>
      </c>
      <c r="F711" s="6">
        <v>416558</v>
      </c>
      <c r="G711" s="6">
        <v>1039</v>
      </c>
      <c r="H711" s="6">
        <v>4</v>
      </c>
      <c r="I711" s="2">
        <v>6335781960</v>
      </c>
      <c r="J711" s="2">
        <v>743114531</v>
      </c>
      <c r="K711" s="2">
        <v>8074736933</v>
      </c>
      <c r="L711" s="2">
        <v>84646368</v>
      </c>
      <c r="M711" s="2">
        <v>7025627875</v>
      </c>
      <c r="N711" s="2">
        <v>6428319294</v>
      </c>
      <c r="O711" s="2">
        <v>597308581</v>
      </c>
      <c r="P711" s="2">
        <v>977848924</v>
      </c>
      <c r="Q711" s="5">
        <v>0.121</v>
      </c>
      <c r="R711" t="s">
        <v>42</v>
      </c>
      <c r="S711" s="3">
        <v>1.3977151817634299</v>
      </c>
      <c r="T711" s="3">
        <v>3.4460966795849601</v>
      </c>
      <c r="U711" s="3">
        <v>0.54279416775266098</v>
      </c>
      <c r="V711" s="3">
        <v>2.1783399092856399</v>
      </c>
      <c r="W711" s="3">
        <v>1.04398005514697</v>
      </c>
      <c r="X711" s="3">
        <v>0.96958941118611397</v>
      </c>
      <c r="Y711" s="3">
        <v>14.1141298632753</v>
      </c>
      <c r="Z711" s="3">
        <v>2.9811200160404301</v>
      </c>
      <c r="AA711" s="3">
        <v>73.167119934367307</v>
      </c>
      <c r="AB711" s="3">
        <v>75.994820136448794</v>
      </c>
      <c r="AC711" s="3">
        <v>10.183304630513801</v>
      </c>
      <c r="AD711" s="3">
        <v>0.65044914852307001</v>
      </c>
      <c r="AE711" s="3">
        <v>7.3972512783531901</v>
      </c>
      <c r="AF711" s="3">
        <v>0</v>
      </c>
      <c r="AG711" s="3">
        <v>0</v>
      </c>
      <c r="AH711" s="2">
        <v>2817194990</v>
      </c>
      <c r="AI711" s="3">
        <v>0.24289007654519901</v>
      </c>
      <c r="AJ711" s="3">
        <v>0.80412278492214195</v>
      </c>
      <c r="AL711">
        <f t="shared" si="11"/>
        <v>1</v>
      </c>
    </row>
    <row r="712" spans="1:38" ht="14.45" customHeight="1" x14ac:dyDescent="0.25">
      <c r="A712">
        <v>67669</v>
      </c>
      <c r="B712" s="1">
        <v>45930</v>
      </c>
      <c r="C712">
        <v>2</v>
      </c>
      <c r="D712" s="16" t="s">
        <v>772</v>
      </c>
      <c r="E712" t="s">
        <v>55</v>
      </c>
      <c r="F712" s="6">
        <v>34298</v>
      </c>
      <c r="G712" s="6">
        <v>106</v>
      </c>
      <c r="H712" s="6">
        <v>0</v>
      </c>
      <c r="I712" s="2">
        <v>337920959</v>
      </c>
      <c r="J712" s="2">
        <v>0</v>
      </c>
      <c r="K712" s="2">
        <v>640268880</v>
      </c>
      <c r="L712" s="2">
        <v>1720686</v>
      </c>
      <c r="M712" s="2">
        <v>558452743</v>
      </c>
      <c r="N712" s="2">
        <v>517531257</v>
      </c>
      <c r="O712" s="2">
        <v>40921486</v>
      </c>
      <c r="P712" s="2">
        <v>75199113</v>
      </c>
      <c r="Q712" s="5">
        <v>0.1174</v>
      </c>
      <c r="R712" t="s">
        <v>42</v>
      </c>
      <c r="S712" s="3">
        <v>0.35832570841175398</v>
      </c>
      <c r="T712" s="3">
        <v>3.46628372754896</v>
      </c>
      <c r="U712" s="3">
        <v>0.75586714700882895</v>
      </c>
      <c r="V712" s="3">
        <v>2.89746395990786</v>
      </c>
      <c r="W712" s="3">
        <v>1.57291960100054</v>
      </c>
      <c r="X712" s="3">
        <v>1.9877911745628101</v>
      </c>
      <c r="Y712" s="3">
        <v>13.0202838961678</v>
      </c>
      <c r="Z712" s="3">
        <v>4.8386248917590304</v>
      </c>
      <c r="AA712" s="3">
        <v>0</v>
      </c>
      <c r="AB712" s="3">
        <v>0</v>
      </c>
      <c r="AC712" s="3">
        <v>15.306581666127499</v>
      </c>
      <c r="AD712" s="3">
        <v>0</v>
      </c>
      <c r="AE712" s="3">
        <v>6.3912970438294598</v>
      </c>
      <c r="AF712" s="3">
        <v>0</v>
      </c>
      <c r="AG712" s="3">
        <v>-38.166198848648698</v>
      </c>
      <c r="AH712" s="2">
        <v>112677660</v>
      </c>
      <c r="AI712" s="3">
        <v>0.132980291935092</v>
      </c>
      <c r="AJ712" s="3">
        <v>0.29491837224196998</v>
      </c>
      <c r="AL712">
        <f t="shared" si="11"/>
        <v>1</v>
      </c>
    </row>
    <row r="713" spans="1:38" ht="14.45" customHeight="1" x14ac:dyDescent="0.25">
      <c r="A713">
        <v>5665</v>
      </c>
      <c r="B713" s="1">
        <v>45930</v>
      </c>
      <c r="C713">
        <v>1</v>
      </c>
      <c r="D713" s="16" t="s">
        <v>772</v>
      </c>
      <c r="E713" t="s">
        <v>55</v>
      </c>
      <c r="F713" s="6">
        <v>3077</v>
      </c>
      <c r="G713" s="6">
        <v>15</v>
      </c>
      <c r="H713" s="6">
        <v>1</v>
      </c>
      <c r="I713" s="2">
        <v>75504864</v>
      </c>
      <c r="J713" s="2">
        <v>4993800</v>
      </c>
      <c r="K713" s="2">
        <v>87067208</v>
      </c>
      <c r="L713" s="2">
        <v>-36280</v>
      </c>
      <c r="M713" s="2">
        <v>72673020</v>
      </c>
      <c r="N713" s="2">
        <v>67978191</v>
      </c>
      <c r="O713" s="2">
        <v>4694829</v>
      </c>
      <c r="P713" s="2">
        <v>14279945</v>
      </c>
      <c r="Q713" s="5">
        <v>0.1633</v>
      </c>
      <c r="R713" t="s">
        <v>42</v>
      </c>
      <c r="S713" s="3">
        <v>-5.5558613219035699E-2</v>
      </c>
      <c r="T713" s="3">
        <v>3.6087417281907901</v>
      </c>
      <c r="U713" s="3">
        <v>0.79185587770357102</v>
      </c>
      <c r="V713" s="3">
        <v>2.7194844030180598</v>
      </c>
      <c r="W713" s="3">
        <v>1.6689255939855701</v>
      </c>
      <c r="X713" s="3">
        <v>1.7768007634581</v>
      </c>
      <c r="Y713" s="3">
        <v>14.3792080431682</v>
      </c>
      <c r="Z713" s="3">
        <v>6.2661165711772702</v>
      </c>
      <c r="AA713" s="3">
        <v>34.879476076413503</v>
      </c>
      <c r="AB713" s="3">
        <v>34.970722926453902</v>
      </c>
      <c r="AC713" s="3">
        <v>6.2013542457913697</v>
      </c>
      <c r="AD713" s="3">
        <v>0</v>
      </c>
      <c r="AE713" s="3">
        <v>5.3921896749003402</v>
      </c>
      <c r="AF713" s="3">
        <v>9.7683159887244795</v>
      </c>
      <c r="AG713" s="3">
        <v>0</v>
      </c>
      <c r="AH713" s="2">
        <v>12000000</v>
      </c>
      <c r="AI713" s="3">
        <v>0</v>
      </c>
      <c r="AJ713" s="3">
        <v>0</v>
      </c>
      <c r="AL713">
        <f t="shared" si="11"/>
        <v>0</v>
      </c>
    </row>
    <row r="714" spans="1:38" ht="14.45" customHeight="1" x14ac:dyDescent="0.25">
      <c r="A714">
        <v>67924</v>
      </c>
      <c r="B714" s="1">
        <v>45930</v>
      </c>
      <c r="C714">
        <v>2</v>
      </c>
      <c r="D714" s="16" t="s">
        <v>772</v>
      </c>
      <c r="E714" t="s">
        <v>119</v>
      </c>
      <c r="F714" s="6">
        <v>4165</v>
      </c>
      <c r="G714" s="6">
        <v>11</v>
      </c>
      <c r="H714" s="6">
        <v>2</v>
      </c>
      <c r="I714" s="2">
        <v>36899052</v>
      </c>
      <c r="J714" s="2">
        <v>0</v>
      </c>
      <c r="K714" s="2">
        <v>61448221</v>
      </c>
      <c r="L714" s="2">
        <v>563289</v>
      </c>
      <c r="M714" s="2">
        <v>52730901</v>
      </c>
      <c r="N714" s="2">
        <v>49273612</v>
      </c>
      <c r="O714" s="2">
        <v>3457289</v>
      </c>
      <c r="P714" s="2">
        <v>7447551</v>
      </c>
      <c r="Q714" s="5">
        <v>0.1212</v>
      </c>
      <c r="R714" t="s">
        <v>42</v>
      </c>
      <c r="S714" s="3">
        <v>1.22225182076467</v>
      </c>
      <c r="T714" s="3">
        <v>4.74376196071377</v>
      </c>
      <c r="U714" s="3">
        <v>0.65767444068730596</v>
      </c>
      <c r="V714" s="3">
        <v>2.7730034907129899</v>
      </c>
      <c r="W714" s="3">
        <v>1.6876287228192199</v>
      </c>
      <c r="X714" s="3">
        <v>2.0123091509234401</v>
      </c>
      <c r="Y714" s="3">
        <v>13.738905581177001</v>
      </c>
      <c r="Z714" s="3">
        <v>3.57688050743123</v>
      </c>
      <c r="AA714" s="3">
        <v>0</v>
      </c>
      <c r="AB714" s="3">
        <v>0</v>
      </c>
      <c r="AC714" s="3">
        <v>16.763875068083699</v>
      </c>
      <c r="AD714" s="3">
        <v>0</v>
      </c>
      <c r="AE714" s="3">
        <v>5.62634514675372</v>
      </c>
      <c r="AF714" s="3">
        <v>0</v>
      </c>
      <c r="AG714" s="3">
        <v>0</v>
      </c>
      <c r="AH714" s="2">
        <v>1863000</v>
      </c>
      <c r="AI714" s="3">
        <v>0</v>
      </c>
      <c r="AJ714" s="3">
        <v>0</v>
      </c>
      <c r="AL714">
        <f t="shared" si="11"/>
        <v>1</v>
      </c>
    </row>
    <row r="715" spans="1:38" ht="14.45" customHeight="1" x14ac:dyDescent="0.25">
      <c r="A715">
        <v>62062</v>
      </c>
      <c r="B715" s="1">
        <v>45930</v>
      </c>
      <c r="C715">
        <v>2</v>
      </c>
      <c r="D715" s="16" t="s">
        <v>772</v>
      </c>
      <c r="E715" t="s">
        <v>139</v>
      </c>
      <c r="F715" s="6">
        <v>1518</v>
      </c>
      <c r="G715" s="6">
        <v>5</v>
      </c>
      <c r="H715" s="6">
        <v>2</v>
      </c>
      <c r="I715" s="2">
        <v>12438225</v>
      </c>
      <c r="J715" s="2">
        <v>0</v>
      </c>
      <c r="K715" s="2">
        <v>19538008</v>
      </c>
      <c r="L715" s="2">
        <v>183941</v>
      </c>
      <c r="M715" s="2">
        <v>14432016</v>
      </c>
      <c r="N715" s="2">
        <v>14432016</v>
      </c>
      <c r="O715" s="2">
        <v>0</v>
      </c>
      <c r="P715" s="2">
        <v>4886314</v>
      </c>
      <c r="Q715" s="5">
        <v>0.25009999999999999</v>
      </c>
      <c r="R715" t="s">
        <v>42</v>
      </c>
      <c r="S715" s="3">
        <v>1.2552695580156701</v>
      </c>
      <c r="T715" s="3">
        <v>3.81733217975275</v>
      </c>
      <c r="U715" s="3">
        <v>0.71232556146182102</v>
      </c>
      <c r="V715" s="3">
        <v>1.56282749347274</v>
      </c>
      <c r="W715" s="3">
        <v>0.36556663028687802</v>
      </c>
      <c r="X715" s="3">
        <v>1.99865334483015</v>
      </c>
      <c r="Y715" s="3">
        <v>3.97821343450298</v>
      </c>
      <c r="Z715" s="3">
        <v>0.78564332951177496</v>
      </c>
      <c r="AA715" s="3">
        <v>0</v>
      </c>
      <c r="AB715" s="3">
        <v>0</v>
      </c>
      <c r="AC715" s="3">
        <v>30.035503107583899</v>
      </c>
      <c r="AD715" s="3">
        <v>0</v>
      </c>
      <c r="AE715" s="3">
        <v>0</v>
      </c>
      <c r="AF715" s="3">
        <v>0</v>
      </c>
      <c r="AG715" s="3">
        <v>0</v>
      </c>
      <c r="AH715" s="2">
        <v>2100000</v>
      </c>
      <c r="AI715" s="3">
        <v>0</v>
      </c>
      <c r="AJ715" s="3">
        <v>0</v>
      </c>
      <c r="AL715">
        <f t="shared" si="11"/>
        <v>1</v>
      </c>
    </row>
    <row r="716" spans="1:38" ht="14.45" customHeight="1" x14ac:dyDescent="0.25">
      <c r="A716">
        <v>60255</v>
      </c>
      <c r="B716" s="1">
        <v>45930</v>
      </c>
      <c r="C716">
        <v>2</v>
      </c>
      <c r="D716" s="16" t="s">
        <v>773</v>
      </c>
      <c r="E716" t="s">
        <v>127</v>
      </c>
      <c r="F716" s="6">
        <v>62303</v>
      </c>
      <c r="G716" s="6">
        <v>161</v>
      </c>
      <c r="H716" s="6">
        <v>7</v>
      </c>
      <c r="I716" s="2">
        <v>685043485</v>
      </c>
      <c r="J716" s="2">
        <v>79801762</v>
      </c>
      <c r="K716" s="2">
        <v>1167046088</v>
      </c>
      <c r="L716" s="2">
        <v>3810990</v>
      </c>
      <c r="M716" s="2">
        <v>1031245258</v>
      </c>
      <c r="N716" s="2">
        <v>965575974</v>
      </c>
      <c r="O716" s="2">
        <v>65669284</v>
      </c>
      <c r="P716" s="2">
        <v>136831149</v>
      </c>
      <c r="Q716" s="5">
        <v>0.1172</v>
      </c>
      <c r="R716" t="s">
        <v>42</v>
      </c>
      <c r="S716" s="3">
        <v>0.435400114206972</v>
      </c>
      <c r="T716" s="3">
        <v>3.2191754652737701</v>
      </c>
      <c r="U716" s="3">
        <v>0.807664393515795</v>
      </c>
      <c r="V716" s="3">
        <v>2.5787415524432</v>
      </c>
      <c r="W716" s="3">
        <v>0.28412605077179898</v>
      </c>
      <c r="X716" s="3">
        <v>0.90619619570573695</v>
      </c>
      <c r="Y716" s="3">
        <v>12.9104382511617</v>
      </c>
      <c r="Z716" s="3">
        <v>1.0802598756223301</v>
      </c>
      <c r="AA716" s="3">
        <v>53.963513088675398</v>
      </c>
      <c r="AB716" s="3">
        <v>58.321341728994803</v>
      </c>
      <c r="AC716" s="3">
        <v>13.9501250785222</v>
      </c>
      <c r="AD716" s="3">
        <v>-25.0244196955475</v>
      </c>
      <c r="AE716" s="3">
        <v>5.6269657792640704</v>
      </c>
      <c r="AF716" s="3">
        <v>1.4566691217082399</v>
      </c>
      <c r="AG716" s="3">
        <v>0</v>
      </c>
      <c r="AH716" s="2">
        <v>323028293</v>
      </c>
      <c r="AI716" s="3">
        <v>6.8202416395699501</v>
      </c>
      <c r="AJ716" s="3">
        <v>13.751484320284399</v>
      </c>
      <c r="AL716">
        <f t="shared" si="11"/>
        <v>1</v>
      </c>
    </row>
    <row r="717" spans="1:38" ht="14.45" customHeight="1" x14ac:dyDescent="0.25">
      <c r="A717">
        <v>67778</v>
      </c>
      <c r="B717" s="1">
        <v>45930</v>
      </c>
      <c r="C717">
        <v>2</v>
      </c>
      <c r="D717" s="16" t="s">
        <v>774</v>
      </c>
      <c r="E717" t="s">
        <v>104</v>
      </c>
      <c r="F717" s="6">
        <v>8491</v>
      </c>
      <c r="G717" s="6">
        <v>20</v>
      </c>
      <c r="H717" s="6">
        <v>1</v>
      </c>
      <c r="I717" s="2">
        <v>63017389</v>
      </c>
      <c r="J717" s="2">
        <v>13097386</v>
      </c>
      <c r="K717" s="2">
        <v>116929321</v>
      </c>
      <c r="L717" s="2">
        <v>1938657</v>
      </c>
      <c r="M717" s="2">
        <v>89735411</v>
      </c>
      <c r="N717" s="2">
        <v>79317857</v>
      </c>
      <c r="O717" s="2">
        <v>10417554</v>
      </c>
      <c r="P717" s="2">
        <v>25588531</v>
      </c>
      <c r="Q717" s="5">
        <v>0.21879999999999999</v>
      </c>
      <c r="R717" t="s">
        <v>42</v>
      </c>
      <c r="S717" s="3">
        <v>2.2106311555508</v>
      </c>
      <c r="T717" s="3">
        <v>3.96829807982893</v>
      </c>
      <c r="U717" s="3">
        <v>0.48858782864429801</v>
      </c>
      <c r="V717" s="3">
        <v>0.80089798706195203</v>
      </c>
      <c r="W717" s="3">
        <v>0.35277564419560498</v>
      </c>
      <c r="X717" s="3">
        <v>0.43964690444410498</v>
      </c>
      <c r="Y717" s="3">
        <v>1.97238755128225</v>
      </c>
      <c r="Z717" s="3">
        <v>0.70192775036597499</v>
      </c>
      <c r="AA717" s="3">
        <v>50.618626758996101</v>
      </c>
      <c r="AB717" s="3">
        <v>51.184595161011799</v>
      </c>
      <c r="AC717" s="3">
        <v>43.967639220277299</v>
      </c>
      <c r="AD717" s="3">
        <v>0</v>
      </c>
      <c r="AE717" s="3">
        <v>8.9092743470219897</v>
      </c>
      <c r="AF717" s="3">
        <v>0</v>
      </c>
      <c r="AG717" s="3">
        <v>0</v>
      </c>
      <c r="AH717" s="2">
        <v>3700000</v>
      </c>
      <c r="AI717" s="3">
        <v>0</v>
      </c>
      <c r="AJ717" s="3">
        <v>0</v>
      </c>
      <c r="AL717">
        <f t="shared" si="11"/>
        <v>1</v>
      </c>
    </row>
    <row r="718" spans="1:38" ht="14.45" customHeight="1" x14ac:dyDescent="0.25">
      <c r="A718">
        <v>67841</v>
      </c>
      <c r="B718" s="1">
        <v>45930</v>
      </c>
      <c r="C718">
        <v>2</v>
      </c>
      <c r="D718" s="16" t="s">
        <v>775</v>
      </c>
      <c r="E718" t="s">
        <v>90</v>
      </c>
      <c r="F718" s="6">
        <v>32060</v>
      </c>
      <c r="G718" s="6">
        <v>69</v>
      </c>
      <c r="H718" s="6">
        <v>0</v>
      </c>
      <c r="I718" s="2">
        <v>389075313</v>
      </c>
      <c r="J718" s="2">
        <v>1026690</v>
      </c>
      <c r="K718" s="2">
        <v>562147387</v>
      </c>
      <c r="L718" s="2">
        <v>1977748</v>
      </c>
      <c r="M718" s="2">
        <v>486134938</v>
      </c>
      <c r="N718" s="2">
        <v>430393740</v>
      </c>
      <c r="O718" s="2">
        <v>55741198</v>
      </c>
      <c r="P718" s="2">
        <v>48613273</v>
      </c>
      <c r="Q718" s="5">
        <v>8.6300000000000002E-2</v>
      </c>
      <c r="R718" t="s">
        <v>42</v>
      </c>
      <c r="S718" s="3">
        <v>0.46909358547517999</v>
      </c>
      <c r="T718" s="3">
        <v>2.97581127657778</v>
      </c>
      <c r="U718" s="3">
        <v>0.79624807753866</v>
      </c>
      <c r="V718" s="3">
        <v>2.3903323313653702</v>
      </c>
      <c r="W718" s="3">
        <v>1.8430267252654</v>
      </c>
      <c r="X718" s="3">
        <v>1.4857362589848999</v>
      </c>
      <c r="Y718" s="3">
        <v>19.130974785425401</v>
      </c>
      <c r="Z718" s="3">
        <v>1.54490935016863</v>
      </c>
      <c r="AA718" s="3">
        <v>0</v>
      </c>
      <c r="AB718" s="3">
        <v>2.1119540747647298</v>
      </c>
      <c r="AC718" s="3">
        <v>16.822721796267999</v>
      </c>
      <c r="AD718" s="3">
        <v>-19.3889310847266</v>
      </c>
      <c r="AE718" s="3">
        <v>9.9157621807108001</v>
      </c>
      <c r="AF718" s="3">
        <v>5.3366787240798796</v>
      </c>
      <c r="AG718" s="3">
        <v>-6.9939746702510705E-5</v>
      </c>
      <c r="AH718" s="2">
        <v>111981272</v>
      </c>
      <c r="AI718" s="3">
        <v>5.1426284340081403E-2</v>
      </c>
      <c r="AJ718" s="3">
        <v>5.1426284340081403E-2</v>
      </c>
      <c r="AL718">
        <f t="shared" si="11"/>
        <v>1</v>
      </c>
    </row>
    <row r="719" spans="1:38" ht="14.45" customHeight="1" x14ac:dyDescent="0.25">
      <c r="A719">
        <v>13426</v>
      </c>
      <c r="B719" s="1">
        <v>45930</v>
      </c>
      <c r="C719">
        <v>1</v>
      </c>
      <c r="D719" s="16" t="s">
        <v>776</v>
      </c>
      <c r="E719" t="s">
        <v>45</v>
      </c>
      <c r="F719" s="6">
        <v>757</v>
      </c>
      <c r="G719" s="6">
        <v>2</v>
      </c>
      <c r="H719" s="6">
        <v>1</v>
      </c>
      <c r="I719" s="2">
        <v>2393534</v>
      </c>
      <c r="J719" s="2">
        <v>0</v>
      </c>
      <c r="K719" s="2">
        <v>8342970</v>
      </c>
      <c r="L719" s="2">
        <v>29006</v>
      </c>
      <c r="M719" s="2">
        <v>7173227</v>
      </c>
      <c r="N719" s="2">
        <v>7173227</v>
      </c>
      <c r="O719" s="2">
        <v>0</v>
      </c>
      <c r="P719" s="2">
        <v>1163259</v>
      </c>
      <c r="Q719" s="5">
        <v>0.1394</v>
      </c>
      <c r="R719" t="s">
        <v>42</v>
      </c>
      <c r="S719" s="3">
        <v>0.46355993928620898</v>
      </c>
      <c r="T719" s="3">
        <v>2.9903979038639701</v>
      </c>
      <c r="U719" s="3">
        <v>0.84731032231914005</v>
      </c>
      <c r="V719" s="3">
        <v>9.8222962364436894E-2</v>
      </c>
      <c r="W719" s="3">
        <v>9.8222962364436894E-2</v>
      </c>
      <c r="X719" s="3">
        <v>3.7096193327523199</v>
      </c>
      <c r="Y719" s="3">
        <v>0.202104604391627</v>
      </c>
      <c r="Z719" s="3">
        <v>-2.5846350640742899</v>
      </c>
      <c r="AA719" s="3">
        <v>0</v>
      </c>
      <c r="AB719" s="3">
        <v>0</v>
      </c>
      <c r="AC719" s="3">
        <v>45.918168230258502</v>
      </c>
      <c r="AD719" s="3">
        <v>0</v>
      </c>
      <c r="AE719" s="3">
        <v>0</v>
      </c>
      <c r="AF719" s="3">
        <v>0</v>
      </c>
      <c r="AG719" s="3">
        <v>0</v>
      </c>
      <c r="AH719" s="2">
        <v>300000</v>
      </c>
      <c r="AI719" s="3">
        <v>0</v>
      </c>
      <c r="AJ719" s="3">
        <v>0</v>
      </c>
      <c r="AL719">
        <f t="shared" si="11"/>
        <v>1</v>
      </c>
    </row>
    <row r="720" spans="1:38" ht="14.45" customHeight="1" x14ac:dyDescent="0.25">
      <c r="A720">
        <v>16061</v>
      </c>
      <c r="B720" s="1">
        <v>45930</v>
      </c>
      <c r="C720">
        <v>1</v>
      </c>
      <c r="D720" s="16" t="s">
        <v>777</v>
      </c>
      <c r="E720" t="s">
        <v>55</v>
      </c>
      <c r="F720" s="6">
        <v>690</v>
      </c>
      <c r="G720" s="6">
        <v>2</v>
      </c>
      <c r="H720" s="6">
        <v>0</v>
      </c>
      <c r="I720" s="2">
        <v>4922267</v>
      </c>
      <c r="J720" s="2">
        <v>0</v>
      </c>
      <c r="K720" s="2">
        <v>7116581</v>
      </c>
      <c r="L720" s="2">
        <v>86110</v>
      </c>
      <c r="M720" s="2">
        <v>5552615</v>
      </c>
      <c r="N720" s="2">
        <v>5263866</v>
      </c>
      <c r="O720" s="2">
        <v>288749</v>
      </c>
      <c r="P720" s="2">
        <v>1511757</v>
      </c>
      <c r="Q720" s="5">
        <v>0.21240000000000001</v>
      </c>
      <c r="R720" t="s">
        <v>42</v>
      </c>
      <c r="S720" s="3">
        <v>1.6133215280390001</v>
      </c>
      <c r="T720" s="3">
        <v>5.0645106126101798</v>
      </c>
      <c r="U720" s="3">
        <v>0.69504118767840295</v>
      </c>
      <c r="V720" s="3">
        <v>0.80145997768914201</v>
      </c>
      <c r="W720" s="3">
        <v>5.5421617722078098E-2</v>
      </c>
      <c r="X720" s="3">
        <v>0.437278189094578</v>
      </c>
      <c r="Y720" s="3">
        <v>2.60954637550876</v>
      </c>
      <c r="Z720" s="3">
        <v>-1.3923534007118901</v>
      </c>
      <c r="AA720" s="3">
        <v>0</v>
      </c>
      <c r="AB720" s="3">
        <v>0</v>
      </c>
      <c r="AC720" s="3">
        <v>21.956217458917401</v>
      </c>
      <c r="AD720" s="3">
        <v>0</v>
      </c>
      <c r="AE720" s="3">
        <v>4.0574118386343097</v>
      </c>
      <c r="AF720" s="3">
        <v>0</v>
      </c>
      <c r="AG720" s="3">
        <v>0</v>
      </c>
      <c r="AH720" s="2">
        <v>400000</v>
      </c>
      <c r="AI720" s="3">
        <v>0</v>
      </c>
      <c r="AJ720" s="3">
        <v>0</v>
      </c>
      <c r="AL720">
        <f t="shared" si="11"/>
        <v>1</v>
      </c>
    </row>
    <row r="721" spans="1:38" ht="14.45" customHeight="1" x14ac:dyDescent="0.25">
      <c r="A721">
        <v>18142</v>
      </c>
      <c r="B721" s="1">
        <v>45930</v>
      </c>
      <c r="C721">
        <v>1</v>
      </c>
      <c r="D721" s="16" t="s">
        <v>778</v>
      </c>
      <c r="E721" t="s">
        <v>45</v>
      </c>
      <c r="F721" s="6">
        <v>336</v>
      </c>
      <c r="G721" s="6">
        <v>4</v>
      </c>
      <c r="H721" s="6">
        <v>0</v>
      </c>
      <c r="I721" s="2">
        <v>873759</v>
      </c>
      <c r="J721" s="2">
        <v>0</v>
      </c>
      <c r="K721" s="2">
        <v>1386620</v>
      </c>
      <c r="L721" s="2">
        <v>-1</v>
      </c>
      <c r="M721" s="2">
        <v>1243074</v>
      </c>
      <c r="N721" s="2">
        <v>1243074</v>
      </c>
      <c r="O721" s="2">
        <v>0</v>
      </c>
      <c r="P721" s="2">
        <v>140000</v>
      </c>
      <c r="Q721" s="5">
        <v>0.10100000000000001</v>
      </c>
      <c r="R721" t="s">
        <v>42</v>
      </c>
      <c r="S721" s="3">
        <v>-9.6157082209497396E-5</v>
      </c>
      <c r="T721" s="3">
        <v>4.4513036496420604</v>
      </c>
      <c r="U721" s="3">
        <v>0.81487348546474303</v>
      </c>
      <c r="V721" s="3">
        <v>5.8820567227347604</v>
      </c>
      <c r="W721" s="3">
        <v>3.2352170335298398</v>
      </c>
      <c r="X721" s="3">
        <v>3.81581191152251</v>
      </c>
      <c r="Y721" s="3">
        <v>36.710714285714303</v>
      </c>
      <c r="Z721" s="3">
        <v>0</v>
      </c>
      <c r="AA721" s="3">
        <v>0</v>
      </c>
      <c r="AB721" s="3">
        <v>0</v>
      </c>
      <c r="AC721" s="3">
        <v>16.544042347579001</v>
      </c>
      <c r="AD721" s="3">
        <v>0</v>
      </c>
      <c r="AE721" s="3">
        <v>0</v>
      </c>
      <c r="AF721" s="3">
        <v>0</v>
      </c>
      <c r="AG721" s="3">
        <v>0</v>
      </c>
      <c r="AH721" s="2">
        <v>0</v>
      </c>
      <c r="AI721" s="3">
        <v>0</v>
      </c>
      <c r="AJ721" s="3">
        <v>0</v>
      </c>
      <c r="AL721">
        <f t="shared" si="11"/>
        <v>0</v>
      </c>
    </row>
    <row r="722" spans="1:38" ht="14.45" customHeight="1" x14ac:dyDescent="0.25">
      <c r="A722">
        <v>3012</v>
      </c>
      <c r="B722" s="1">
        <v>45930</v>
      </c>
      <c r="C722">
        <v>1</v>
      </c>
      <c r="D722" s="16" t="s">
        <v>779</v>
      </c>
      <c r="E722" t="s">
        <v>95</v>
      </c>
      <c r="F722" s="6">
        <v>3613</v>
      </c>
      <c r="G722" s="6">
        <v>8</v>
      </c>
      <c r="H722" s="6">
        <v>3</v>
      </c>
      <c r="I722" s="2">
        <v>11086028</v>
      </c>
      <c r="J722" s="2">
        <v>0</v>
      </c>
      <c r="K722" s="2">
        <v>36791800</v>
      </c>
      <c r="L722" s="2">
        <v>-47526</v>
      </c>
      <c r="M722" s="2">
        <v>32945624</v>
      </c>
      <c r="N722" s="2">
        <v>30784843</v>
      </c>
      <c r="O722" s="2">
        <v>2160781</v>
      </c>
      <c r="P722" s="2">
        <v>3812007</v>
      </c>
      <c r="Q722" s="5">
        <v>0.1036</v>
      </c>
      <c r="R722" t="s">
        <v>42</v>
      </c>
      <c r="S722" s="3">
        <v>-0.17223403040895</v>
      </c>
      <c r="T722" s="3">
        <v>3.8925883847306602</v>
      </c>
      <c r="U722" s="3">
        <v>0.95146663450620905</v>
      </c>
      <c r="V722" s="3">
        <v>0.36061608359639702</v>
      </c>
      <c r="W722" s="3">
        <v>0.34587680998099601</v>
      </c>
      <c r="X722" s="3">
        <v>1.1844548832097499</v>
      </c>
      <c r="Y722" s="3">
        <v>1.04873889266205</v>
      </c>
      <c r="Z722" s="3">
        <v>1.1088647004058501</v>
      </c>
      <c r="AA722" s="3">
        <v>0</v>
      </c>
      <c r="AB722" s="3">
        <v>0</v>
      </c>
      <c r="AC722" s="3">
        <v>39.5584151903413</v>
      </c>
      <c r="AD722" s="3">
        <v>0</v>
      </c>
      <c r="AE722" s="3">
        <v>5.8729961567523201</v>
      </c>
      <c r="AF722" s="3">
        <v>0</v>
      </c>
      <c r="AG722" s="3">
        <v>0</v>
      </c>
      <c r="AH722" s="2">
        <v>2430000</v>
      </c>
      <c r="AI722" s="3">
        <v>1.0244209939803399</v>
      </c>
      <c r="AJ722" s="3">
        <v>1.0244209939803399</v>
      </c>
      <c r="AL722">
        <f t="shared" si="11"/>
        <v>0</v>
      </c>
    </row>
    <row r="723" spans="1:38" ht="14.45" customHeight="1" x14ac:dyDescent="0.25">
      <c r="A723">
        <v>3710</v>
      </c>
      <c r="B723" s="1">
        <v>45930</v>
      </c>
      <c r="C723">
        <v>1</v>
      </c>
      <c r="D723" s="16" t="s">
        <v>780</v>
      </c>
      <c r="E723" t="s">
        <v>55</v>
      </c>
      <c r="F723" s="6">
        <v>3888</v>
      </c>
      <c r="G723" s="6">
        <v>8</v>
      </c>
      <c r="H723" s="6">
        <v>0</v>
      </c>
      <c r="I723" s="2">
        <v>21001720</v>
      </c>
      <c r="J723" s="2">
        <v>0</v>
      </c>
      <c r="K723" s="2">
        <v>54087248</v>
      </c>
      <c r="L723" s="2">
        <v>253683</v>
      </c>
      <c r="M723" s="2">
        <v>47137796</v>
      </c>
      <c r="N723" s="2">
        <v>46116718</v>
      </c>
      <c r="O723" s="2">
        <v>1021078</v>
      </c>
      <c r="P723" s="2">
        <v>7957322</v>
      </c>
      <c r="Q723" s="5">
        <v>0.14710000000000001</v>
      </c>
      <c r="R723" t="s">
        <v>42</v>
      </c>
      <c r="S723" s="3">
        <v>0.62536736940285798</v>
      </c>
      <c r="T723" s="3">
        <v>3.6351488986831</v>
      </c>
      <c r="U723" s="3">
        <v>0.83715592831739705</v>
      </c>
      <c r="V723" s="3">
        <v>1.5042006083311299</v>
      </c>
      <c r="W723" s="3">
        <v>1.3456659740249799</v>
      </c>
      <c r="X723" s="3">
        <v>0.481489135175595</v>
      </c>
      <c r="Y723" s="3">
        <v>3.9700291128095602</v>
      </c>
      <c r="Z723" s="3">
        <v>1.0786292172165499</v>
      </c>
      <c r="AA723" s="3">
        <v>0</v>
      </c>
      <c r="AB723" s="3">
        <v>0</v>
      </c>
      <c r="AC723" s="3">
        <v>17.314890933256599</v>
      </c>
      <c r="AD723" s="3">
        <v>-15.6984221576053</v>
      </c>
      <c r="AE723" s="3">
        <v>1.88783500317857</v>
      </c>
      <c r="AF723" s="3">
        <v>0</v>
      </c>
      <c r="AG723" s="3">
        <v>0.25019723972462099</v>
      </c>
      <c r="AH723" s="2">
        <v>2000000</v>
      </c>
      <c r="AI723" s="3">
        <v>0</v>
      </c>
      <c r="AJ723" s="3">
        <v>0</v>
      </c>
      <c r="AL723">
        <f t="shared" si="11"/>
        <v>1</v>
      </c>
    </row>
    <row r="724" spans="1:38" ht="14.45" customHeight="1" x14ac:dyDescent="0.25">
      <c r="A724">
        <v>67323</v>
      </c>
      <c r="B724" s="1">
        <v>45930</v>
      </c>
      <c r="C724">
        <v>2</v>
      </c>
      <c r="D724" s="16" t="s">
        <v>781</v>
      </c>
      <c r="E724" t="s">
        <v>73</v>
      </c>
      <c r="F724" s="6">
        <v>3898</v>
      </c>
      <c r="G724" s="6">
        <v>8</v>
      </c>
      <c r="H724" s="6">
        <v>1</v>
      </c>
      <c r="I724" s="2">
        <v>25311737</v>
      </c>
      <c r="J724" s="2">
        <v>0</v>
      </c>
      <c r="K724" s="2">
        <v>40936350</v>
      </c>
      <c r="L724" s="2">
        <v>161722</v>
      </c>
      <c r="M724" s="2">
        <v>37281477</v>
      </c>
      <c r="N724" s="2">
        <v>34676328</v>
      </c>
      <c r="O724" s="2">
        <v>2605149</v>
      </c>
      <c r="P724" s="2">
        <v>3346898</v>
      </c>
      <c r="Q724" s="5">
        <v>8.1699999999999995E-2</v>
      </c>
      <c r="R724" t="s">
        <v>42</v>
      </c>
      <c r="S724" s="3">
        <v>0.52674293954720797</v>
      </c>
      <c r="T724" s="3">
        <v>4.4642475452745503</v>
      </c>
      <c r="U724" s="3">
        <v>0.73138810048648795</v>
      </c>
      <c r="V724" s="3">
        <v>2.0872332862813798</v>
      </c>
      <c r="W724" s="3">
        <v>0.78860648718023596</v>
      </c>
      <c r="X724" s="3">
        <v>1.5604539506711801</v>
      </c>
      <c r="Y724" s="3">
        <v>15.7852136515663</v>
      </c>
      <c r="Z724" s="3">
        <v>9.0631085859204497</v>
      </c>
      <c r="AA724" s="3">
        <v>0</v>
      </c>
      <c r="AB724" s="3">
        <v>0</v>
      </c>
      <c r="AC724" s="3">
        <v>18.200279213950399</v>
      </c>
      <c r="AD724" s="3">
        <v>0</v>
      </c>
      <c r="AE724" s="3">
        <v>6.36390152028698</v>
      </c>
      <c r="AF724" s="3">
        <v>0</v>
      </c>
      <c r="AG724" s="3">
        <v>0</v>
      </c>
      <c r="AH724" s="2">
        <v>2500000</v>
      </c>
      <c r="AI724" s="3">
        <v>0</v>
      </c>
      <c r="AJ724" s="3">
        <v>0.24903657057968301</v>
      </c>
      <c r="AL724">
        <f t="shared" si="11"/>
        <v>1</v>
      </c>
    </row>
    <row r="725" spans="1:38" ht="14.45" customHeight="1" x14ac:dyDescent="0.25">
      <c r="A725">
        <v>14074</v>
      </c>
      <c r="B725" s="1">
        <v>45930</v>
      </c>
      <c r="C725">
        <v>1</v>
      </c>
      <c r="D725" s="16" t="s">
        <v>782</v>
      </c>
      <c r="E725" t="s">
        <v>59</v>
      </c>
      <c r="F725" s="6">
        <v>7720</v>
      </c>
      <c r="G725" s="6">
        <v>21</v>
      </c>
      <c r="H725" s="6">
        <v>2</v>
      </c>
      <c r="I725" s="2">
        <v>94335292</v>
      </c>
      <c r="J725" s="2">
        <v>2202270</v>
      </c>
      <c r="K725" s="2">
        <v>137903388</v>
      </c>
      <c r="L725" s="2">
        <v>2382872</v>
      </c>
      <c r="M725" s="2">
        <v>114890490</v>
      </c>
      <c r="N725" s="2">
        <v>110388816</v>
      </c>
      <c r="O725" s="2">
        <v>4501674</v>
      </c>
      <c r="P725" s="2">
        <v>22897588</v>
      </c>
      <c r="Q725" s="5">
        <v>0.16600000000000001</v>
      </c>
      <c r="R725" t="s">
        <v>42</v>
      </c>
      <c r="S725" s="3">
        <v>2.3039047210839101</v>
      </c>
      <c r="T725" s="3">
        <v>4.1737393717984697</v>
      </c>
      <c r="U725" s="3">
        <v>0.531876838853795</v>
      </c>
      <c r="V725" s="3">
        <v>3.09527106779931</v>
      </c>
      <c r="W725" s="3">
        <v>0.43581780612922699</v>
      </c>
      <c r="X725" s="3">
        <v>0.37875750678759801</v>
      </c>
      <c r="Y725" s="3">
        <v>12.7521422780426</v>
      </c>
      <c r="Z725" s="3">
        <v>1.3494216072016001</v>
      </c>
      <c r="AA725" s="3">
        <v>2.0746639340353199</v>
      </c>
      <c r="AB725" s="3">
        <v>9.6179125941125303</v>
      </c>
      <c r="AC725" s="3">
        <v>25.9965375179905</v>
      </c>
      <c r="AD725" s="3">
        <v>0</v>
      </c>
      <c r="AE725" s="3">
        <v>3.2643679501188201</v>
      </c>
      <c r="AF725" s="3">
        <v>0</v>
      </c>
      <c r="AG725" s="3">
        <v>-0.36412132142477199</v>
      </c>
      <c r="AH725" s="2">
        <v>15000000</v>
      </c>
      <c r="AI725" s="3">
        <v>0</v>
      </c>
      <c r="AJ725" s="3">
        <v>0</v>
      </c>
      <c r="AL725">
        <f t="shared" si="11"/>
        <v>1</v>
      </c>
    </row>
    <row r="726" spans="1:38" ht="14.45" customHeight="1" x14ac:dyDescent="0.25">
      <c r="A726">
        <v>24003</v>
      </c>
      <c r="B726" s="1">
        <v>45930</v>
      </c>
      <c r="C726">
        <v>1</v>
      </c>
      <c r="D726" s="16" t="s">
        <v>4358</v>
      </c>
      <c r="E726" t="s">
        <v>132</v>
      </c>
      <c r="F726" s="6">
        <v>366134</v>
      </c>
      <c r="G726" s="6">
        <v>457</v>
      </c>
      <c r="H726" s="6">
        <v>1</v>
      </c>
      <c r="I726" s="2">
        <v>3089595724</v>
      </c>
      <c r="J726" s="2">
        <v>212634329</v>
      </c>
      <c r="K726" s="2">
        <v>3513605846</v>
      </c>
      <c r="L726" s="2">
        <v>-75365011</v>
      </c>
      <c r="M726" s="2">
        <v>2835201612</v>
      </c>
      <c r="N726" s="2">
        <v>2565070369</v>
      </c>
      <c r="O726" s="2">
        <v>270131243</v>
      </c>
      <c r="P726" s="2">
        <v>283325662</v>
      </c>
      <c r="Q726" s="5">
        <v>8.0500000000000002E-2</v>
      </c>
      <c r="R726" t="s">
        <v>42</v>
      </c>
      <c r="S726" s="3">
        <v>-2.8599303888263501</v>
      </c>
      <c r="T726" s="3">
        <v>3.11723388452035</v>
      </c>
      <c r="U726" s="3">
        <v>1.38954639754332</v>
      </c>
      <c r="V726" s="3">
        <v>12.730548237902701</v>
      </c>
      <c r="W726" s="3">
        <v>6.8293382322146199</v>
      </c>
      <c r="X726" s="3">
        <v>1.3755729162188599</v>
      </c>
      <c r="Y726" s="3">
        <v>138.82345539176799</v>
      </c>
      <c r="Z726" s="3">
        <v>13.2005275258123</v>
      </c>
      <c r="AA726" s="3">
        <v>39.565985025387498</v>
      </c>
      <c r="AB726" s="3">
        <v>75.049442221015596</v>
      </c>
      <c r="AC726" s="3">
        <v>3.7417925562046701</v>
      </c>
      <c r="AD726" s="3">
        <v>-3.5000380586775099</v>
      </c>
      <c r="AE726" s="3">
        <v>7.68814872355492</v>
      </c>
      <c r="AF726" s="3">
        <v>12.3092919057034</v>
      </c>
      <c r="AG726" s="3">
        <v>0</v>
      </c>
      <c r="AH726" s="2">
        <v>846582094</v>
      </c>
      <c r="AI726" s="3">
        <v>1.2007962766182501</v>
      </c>
      <c r="AJ726" s="3">
        <v>3.7515662806428001</v>
      </c>
      <c r="AL726">
        <f t="shared" si="11"/>
        <v>0</v>
      </c>
    </row>
    <row r="727" spans="1:38" ht="14.45" customHeight="1" x14ac:dyDescent="0.25">
      <c r="A727">
        <v>62598</v>
      </c>
      <c r="B727" s="1">
        <v>45930</v>
      </c>
      <c r="C727">
        <v>2</v>
      </c>
      <c r="D727" s="16" t="s">
        <v>783</v>
      </c>
      <c r="E727" t="s">
        <v>119</v>
      </c>
      <c r="F727" s="6">
        <v>5129</v>
      </c>
      <c r="G727" s="6">
        <v>9</v>
      </c>
      <c r="H727" s="6">
        <v>2</v>
      </c>
      <c r="I727" s="2">
        <v>39694539</v>
      </c>
      <c r="J727" s="2">
        <v>2190838</v>
      </c>
      <c r="K727" s="2">
        <v>99708690</v>
      </c>
      <c r="L727" s="2">
        <v>886768</v>
      </c>
      <c r="M727" s="2">
        <v>87449416</v>
      </c>
      <c r="N727" s="2">
        <v>87365873</v>
      </c>
      <c r="O727" s="2">
        <v>83543</v>
      </c>
      <c r="P727" s="2">
        <v>13431658</v>
      </c>
      <c r="Q727" s="5">
        <v>0.13469999999999999</v>
      </c>
      <c r="R727" t="s">
        <v>42</v>
      </c>
      <c r="S727" s="3">
        <v>1.1858117214591199</v>
      </c>
      <c r="T727" s="3">
        <v>2.7113250276045799</v>
      </c>
      <c r="U727" s="3">
        <v>0.57761646432525704</v>
      </c>
      <c r="V727" s="3">
        <v>1.1430136523313701</v>
      </c>
      <c r="W727" s="3">
        <v>0.472299224837956</v>
      </c>
      <c r="X727" s="3">
        <v>0.58472778837411399</v>
      </c>
      <c r="Y727" s="3">
        <v>3.3779448523778699</v>
      </c>
      <c r="Z727" s="3">
        <v>0.71870501765307004</v>
      </c>
      <c r="AA727" s="3">
        <v>16.311001962676499</v>
      </c>
      <c r="AB727" s="3">
        <v>16.311001962676499</v>
      </c>
      <c r="AC727" s="3">
        <v>24.623554877714302</v>
      </c>
      <c r="AD727" s="3">
        <v>-9.4276000773694495</v>
      </c>
      <c r="AE727" s="3">
        <v>8.3787080143164994E-2</v>
      </c>
      <c r="AF727" s="3">
        <v>0</v>
      </c>
      <c r="AG727" s="3">
        <v>0</v>
      </c>
      <c r="AH727" s="2">
        <v>1200000</v>
      </c>
      <c r="AI727" s="3">
        <v>7.4450972471157295E-4</v>
      </c>
      <c r="AJ727" s="3">
        <v>0.14593135114071501</v>
      </c>
      <c r="AL727">
        <f t="shared" si="11"/>
        <v>1</v>
      </c>
    </row>
    <row r="728" spans="1:38" ht="14.45" customHeight="1" x14ac:dyDescent="0.25">
      <c r="A728">
        <v>1646</v>
      </c>
      <c r="B728" s="1">
        <v>45930</v>
      </c>
      <c r="C728">
        <v>1</v>
      </c>
      <c r="D728" s="16" t="s">
        <v>784</v>
      </c>
      <c r="E728" t="s">
        <v>59</v>
      </c>
      <c r="F728" s="6">
        <v>1293</v>
      </c>
      <c r="G728" s="6">
        <v>3</v>
      </c>
      <c r="H728" s="6">
        <v>0</v>
      </c>
      <c r="I728" s="2">
        <v>4628559</v>
      </c>
      <c r="J728" s="2">
        <v>0</v>
      </c>
      <c r="K728" s="2">
        <v>13177291</v>
      </c>
      <c r="L728" s="2">
        <v>11507</v>
      </c>
      <c r="M728" s="2">
        <v>11083895</v>
      </c>
      <c r="N728" s="2">
        <v>11083895</v>
      </c>
      <c r="O728" s="2">
        <v>0</v>
      </c>
      <c r="P728" s="2">
        <v>1765971</v>
      </c>
      <c r="Q728" s="5">
        <v>0.13389999999999999</v>
      </c>
      <c r="R728" t="s">
        <v>42</v>
      </c>
      <c r="S728" s="3">
        <v>0.116432631461707</v>
      </c>
      <c r="T728" s="3">
        <v>3.3392498250715299</v>
      </c>
      <c r="U728" s="3">
        <v>0.88882203424653505</v>
      </c>
      <c r="V728" s="3">
        <v>0.46891483937009298</v>
      </c>
      <c r="W728" s="3">
        <v>0.446856138163087</v>
      </c>
      <c r="X728" s="3">
        <v>1.16487658469947</v>
      </c>
      <c r="Y728" s="3">
        <v>1.2290122544481199</v>
      </c>
      <c r="Z728" s="3">
        <v>0.21370679359966799</v>
      </c>
      <c r="AA728" s="3">
        <v>0</v>
      </c>
      <c r="AB728" s="3">
        <v>0</v>
      </c>
      <c r="AC728" s="3">
        <v>21.178882670193701</v>
      </c>
      <c r="AD728" s="3">
        <v>0</v>
      </c>
      <c r="AE728" s="3">
        <v>0</v>
      </c>
      <c r="AF728" s="3">
        <v>0</v>
      </c>
      <c r="AG728" s="3">
        <v>-1.0153620869198901</v>
      </c>
      <c r="AH728" s="2">
        <v>1000000</v>
      </c>
      <c r="AI728" s="3">
        <v>0</v>
      </c>
      <c r="AJ728" s="3">
        <v>0</v>
      </c>
      <c r="AL728">
        <f t="shared" si="11"/>
        <v>1</v>
      </c>
    </row>
    <row r="729" spans="1:38" ht="14.45" customHeight="1" x14ac:dyDescent="0.25">
      <c r="A729">
        <v>68295</v>
      </c>
      <c r="B729" s="1">
        <v>45930</v>
      </c>
      <c r="C729">
        <v>2</v>
      </c>
      <c r="D729" s="16" t="s">
        <v>785</v>
      </c>
      <c r="E729" t="s">
        <v>155</v>
      </c>
      <c r="F729" s="6">
        <v>19087</v>
      </c>
      <c r="G729" s="6">
        <v>58</v>
      </c>
      <c r="H729" s="6">
        <v>1</v>
      </c>
      <c r="I729" s="2">
        <v>160955257</v>
      </c>
      <c r="J729" s="2">
        <v>96364</v>
      </c>
      <c r="K729" s="2">
        <v>217149503</v>
      </c>
      <c r="L729" s="2">
        <v>981353</v>
      </c>
      <c r="M729" s="2">
        <v>197488525</v>
      </c>
      <c r="N729" s="2">
        <v>193429789</v>
      </c>
      <c r="O729" s="2">
        <v>4058736</v>
      </c>
      <c r="P729" s="2">
        <v>21082809</v>
      </c>
      <c r="Q729" s="5">
        <v>9.98E-2</v>
      </c>
      <c r="R729" t="s">
        <v>42</v>
      </c>
      <c r="S729" s="3">
        <v>0.60256673332872701</v>
      </c>
      <c r="T729" s="3">
        <v>4.4226703418550599</v>
      </c>
      <c r="U729" s="3">
        <v>0.74283043787541003</v>
      </c>
      <c r="V729" s="3">
        <v>3.2871619719758498</v>
      </c>
      <c r="W729" s="3">
        <v>1.28535783084115</v>
      </c>
      <c r="X729" s="3">
        <v>1.27756995225077</v>
      </c>
      <c r="Y729" s="3">
        <v>25.0956122592582</v>
      </c>
      <c r="Z729" s="3">
        <v>4.9298791256895598</v>
      </c>
      <c r="AA729" s="3">
        <v>0</v>
      </c>
      <c r="AB729" s="3">
        <v>0.457073817820007</v>
      </c>
      <c r="AC729" s="3">
        <v>8.1819795829788298</v>
      </c>
      <c r="AD729" s="3">
        <v>-0.44345134464767</v>
      </c>
      <c r="AE729" s="3">
        <v>1.86909753139062</v>
      </c>
      <c r="AF729" s="3">
        <v>1.0614806703011399</v>
      </c>
      <c r="AG729" s="3">
        <v>0</v>
      </c>
      <c r="AH729" s="2">
        <v>24012878</v>
      </c>
      <c r="AI729" s="3">
        <v>19.296328112634299</v>
      </c>
      <c r="AJ729" s="3">
        <v>16.924727629985199</v>
      </c>
      <c r="AL729">
        <f t="shared" si="11"/>
        <v>1</v>
      </c>
    </row>
    <row r="730" spans="1:38" ht="14.45" customHeight="1" x14ac:dyDescent="0.25">
      <c r="A730">
        <v>86752</v>
      </c>
      <c r="B730" s="1">
        <v>45930</v>
      </c>
      <c r="C730">
        <v>3</v>
      </c>
      <c r="D730" s="16" t="s">
        <v>786</v>
      </c>
      <c r="E730" t="s">
        <v>524</v>
      </c>
      <c r="F730" s="6">
        <v>59063</v>
      </c>
      <c r="G730" s="6">
        <v>215</v>
      </c>
      <c r="H730" s="6">
        <v>5</v>
      </c>
      <c r="I730" s="2">
        <v>1009878653</v>
      </c>
      <c r="J730" s="2">
        <v>331904707</v>
      </c>
      <c r="K730" s="2">
        <v>1541346350</v>
      </c>
      <c r="L730" s="2">
        <v>9930377</v>
      </c>
      <c r="M730" s="2">
        <v>1365653196</v>
      </c>
      <c r="N730" s="2">
        <v>0</v>
      </c>
      <c r="O730" s="2">
        <v>0</v>
      </c>
      <c r="P730" s="2">
        <v>174467559</v>
      </c>
      <c r="Q730" s="5">
        <v>0.1132</v>
      </c>
      <c r="R730" t="s">
        <v>42</v>
      </c>
      <c r="S730" s="3">
        <v>0.85902189774976101</v>
      </c>
      <c r="T730" s="3">
        <v>3.0261228870893699</v>
      </c>
      <c r="U730" s="3">
        <v>0.69092633553880101</v>
      </c>
      <c r="V730" s="3">
        <v>1.23764354884329</v>
      </c>
      <c r="W730" s="3">
        <v>0.453725404174872</v>
      </c>
      <c r="X730" s="3">
        <v>1.0757375619068601</v>
      </c>
      <c r="Y730" s="3">
        <v>7.1639094807304504</v>
      </c>
      <c r="Z730" s="3">
        <v>1.57945523843777</v>
      </c>
      <c r="AA730" s="3">
        <v>182.59745583991301</v>
      </c>
      <c r="AB730" s="3">
        <v>190.23863743058399</v>
      </c>
      <c r="AC730" s="3">
        <v>16.590875957243501</v>
      </c>
      <c r="AD730" s="3">
        <v>-6.9497384324612499</v>
      </c>
      <c r="AE730" s="3">
        <v>0</v>
      </c>
      <c r="AF730" s="3">
        <v>0</v>
      </c>
      <c r="AG730" s="3">
        <v>0</v>
      </c>
      <c r="AH730" s="2">
        <v>528219930</v>
      </c>
      <c r="AI730" s="3">
        <v>0.466655809633927</v>
      </c>
      <c r="AJ730" s="3">
        <v>0.67111903594639</v>
      </c>
      <c r="AL730">
        <f t="shared" si="11"/>
        <v>1</v>
      </c>
    </row>
    <row r="731" spans="1:38" ht="14.45" customHeight="1" x14ac:dyDescent="0.25">
      <c r="A731">
        <v>9106</v>
      </c>
      <c r="B731" s="1">
        <v>45930</v>
      </c>
      <c r="C731">
        <v>1</v>
      </c>
      <c r="D731" s="16" t="s">
        <v>787</v>
      </c>
      <c r="E731" t="s">
        <v>114</v>
      </c>
      <c r="F731" s="6">
        <v>22896</v>
      </c>
      <c r="G731" s="6">
        <v>76</v>
      </c>
      <c r="H731" s="6">
        <v>13</v>
      </c>
      <c r="I731" s="2">
        <v>233357803</v>
      </c>
      <c r="J731" s="2">
        <v>0</v>
      </c>
      <c r="K731" s="2">
        <v>336745000</v>
      </c>
      <c r="L731" s="2">
        <v>3042437</v>
      </c>
      <c r="M731" s="2">
        <v>295364162</v>
      </c>
      <c r="N731" s="2">
        <v>286643881</v>
      </c>
      <c r="O731" s="2">
        <v>8720281</v>
      </c>
      <c r="P731" s="2">
        <v>37062210</v>
      </c>
      <c r="Q731" s="5">
        <v>0.11</v>
      </c>
      <c r="R731" t="s">
        <v>42</v>
      </c>
      <c r="S731" s="3">
        <v>1.2046452558068199</v>
      </c>
      <c r="T731" s="3">
        <v>3.9498465208590101</v>
      </c>
      <c r="U731" s="3">
        <v>0.67797568945789399</v>
      </c>
      <c r="V731" s="3">
        <v>1.5486308807938201</v>
      </c>
      <c r="W731" s="3">
        <v>0.74339018352859598</v>
      </c>
      <c r="X731" s="3">
        <v>1.11952031019078</v>
      </c>
      <c r="Y731" s="3">
        <v>9.7507703938863894</v>
      </c>
      <c r="Z731" s="3">
        <v>3.3962302841627601</v>
      </c>
      <c r="AA731" s="3">
        <v>0</v>
      </c>
      <c r="AB731" s="3">
        <v>0</v>
      </c>
      <c r="AC731" s="3">
        <v>14.720191242631699</v>
      </c>
      <c r="AD731" s="3">
        <v>-1.5538738785409701E-2</v>
      </c>
      <c r="AE731" s="3">
        <v>2.5895799492197402</v>
      </c>
      <c r="AF731" s="3">
        <v>0</v>
      </c>
      <c r="AG731" s="3">
        <v>0</v>
      </c>
      <c r="AH731" s="2">
        <v>46998946</v>
      </c>
      <c r="AI731" s="3">
        <v>0</v>
      </c>
      <c r="AJ731" s="3">
        <v>0</v>
      </c>
      <c r="AL731">
        <f t="shared" si="11"/>
        <v>1</v>
      </c>
    </row>
    <row r="732" spans="1:38" ht="14.45" customHeight="1" x14ac:dyDescent="0.25">
      <c r="A732">
        <v>24889</v>
      </c>
      <c r="B732" s="1">
        <v>45930</v>
      </c>
      <c r="C732">
        <v>1</v>
      </c>
      <c r="D732" s="16" t="s">
        <v>788</v>
      </c>
      <c r="E732" t="s">
        <v>179</v>
      </c>
      <c r="F732" s="6">
        <v>13230</v>
      </c>
      <c r="G732" s="6">
        <v>38</v>
      </c>
      <c r="H732" s="6">
        <v>2</v>
      </c>
      <c r="I732" s="2">
        <v>72292058</v>
      </c>
      <c r="J732" s="2">
        <v>0</v>
      </c>
      <c r="K732" s="2">
        <v>113733939</v>
      </c>
      <c r="L732" s="2">
        <v>-415341</v>
      </c>
      <c r="M732" s="2">
        <v>95534781</v>
      </c>
      <c r="N732" s="2">
        <v>79491535</v>
      </c>
      <c r="O732" s="2">
        <v>16043246</v>
      </c>
      <c r="P732" s="2">
        <v>12924610</v>
      </c>
      <c r="Q732" s="5">
        <v>0.13650000000000001</v>
      </c>
      <c r="R732" t="s">
        <v>42</v>
      </c>
      <c r="S732" s="3">
        <v>-0.48691534371283801</v>
      </c>
      <c r="T732" s="3">
        <v>4.3701924365777902</v>
      </c>
      <c r="U732" s="3">
        <v>0.993714881429545</v>
      </c>
      <c r="V732" s="3">
        <v>0.49320908805777802</v>
      </c>
      <c r="W732" s="3">
        <v>0.38827501632337003</v>
      </c>
      <c r="X732" s="3">
        <v>0.43253299000009099</v>
      </c>
      <c r="Y732" s="3">
        <v>2.7586983282280899</v>
      </c>
      <c r="Z732" s="3">
        <v>0.543838460116011</v>
      </c>
      <c r="AA732" s="3">
        <v>0</v>
      </c>
      <c r="AB732" s="3">
        <v>0</v>
      </c>
      <c r="AC732" s="3">
        <v>34.258036205006498</v>
      </c>
      <c r="AD732" s="3">
        <v>0</v>
      </c>
      <c r="AE732" s="3">
        <v>14.1059442247929</v>
      </c>
      <c r="AF732" s="3">
        <v>8.7924502465354699</v>
      </c>
      <c r="AG732" s="3">
        <v>0</v>
      </c>
      <c r="AH732" s="2">
        <v>6941120</v>
      </c>
      <c r="AI732" s="3">
        <v>0.98649011459533398</v>
      </c>
      <c r="AJ732" s="3">
        <v>0.98649011459533398</v>
      </c>
      <c r="AL732">
        <f t="shared" si="11"/>
        <v>0</v>
      </c>
    </row>
    <row r="733" spans="1:38" ht="14.45" customHeight="1" x14ac:dyDescent="0.25">
      <c r="A733">
        <v>9556</v>
      </c>
      <c r="B733" s="1">
        <v>45930</v>
      </c>
      <c r="C733">
        <v>1</v>
      </c>
      <c r="D733" s="16" t="s">
        <v>789</v>
      </c>
      <c r="E733" t="s">
        <v>71</v>
      </c>
      <c r="F733" s="6">
        <v>10635</v>
      </c>
      <c r="G733" s="6">
        <v>30</v>
      </c>
      <c r="H733" s="6">
        <v>6</v>
      </c>
      <c r="I733" s="2">
        <v>169176568</v>
      </c>
      <c r="J733" s="2">
        <v>120319514</v>
      </c>
      <c r="K733" s="2">
        <v>214469480</v>
      </c>
      <c r="L733" s="2">
        <v>170662</v>
      </c>
      <c r="M733" s="2">
        <v>195544600</v>
      </c>
      <c r="N733" s="2">
        <v>194466453</v>
      </c>
      <c r="O733" s="2">
        <v>1078147</v>
      </c>
      <c r="P733" s="2">
        <v>19532234</v>
      </c>
      <c r="Q733" s="5">
        <v>9.11E-2</v>
      </c>
      <c r="R733" t="s">
        <v>42</v>
      </c>
      <c r="S733" s="3">
        <v>0.106098701471805</v>
      </c>
      <c r="T733" s="3">
        <v>2.6088790504519999</v>
      </c>
      <c r="U733" s="3">
        <v>0.90828364657953797</v>
      </c>
      <c r="V733" s="3">
        <v>0.56863075742262403</v>
      </c>
      <c r="W733" s="3">
        <v>0.35433216732473299</v>
      </c>
      <c r="X733" s="3">
        <v>0.19950103255434301</v>
      </c>
      <c r="Y733" s="3">
        <v>4.9251406674730598</v>
      </c>
      <c r="Z733" s="3">
        <v>0.88258721455006095</v>
      </c>
      <c r="AA733" s="3">
        <v>615.62089620675204</v>
      </c>
      <c r="AB733" s="3">
        <v>616.00487686149995</v>
      </c>
      <c r="AC733" s="3">
        <v>7.8805245389693699</v>
      </c>
      <c r="AD733" s="3">
        <v>-23.2533513575559</v>
      </c>
      <c r="AE733" s="3">
        <v>0.502704160983651</v>
      </c>
      <c r="AF733" s="3">
        <v>0</v>
      </c>
      <c r="AG733" s="3">
        <v>0</v>
      </c>
      <c r="AH733" s="2">
        <v>17400000</v>
      </c>
      <c r="AI733" s="3">
        <v>0.102394841265981</v>
      </c>
      <c r="AJ733" s="3">
        <v>1.4811669776227301</v>
      </c>
      <c r="AL733">
        <f t="shared" si="11"/>
        <v>1</v>
      </c>
    </row>
    <row r="734" spans="1:38" ht="14.45" customHeight="1" x14ac:dyDescent="0.25">
      <c r="A734">
        <v>9007</v>
      </c>
      <c r="B734" s="1">
        <v>45930</v>
      </c>
      <c r="C734">
        <v>1</v>
      </c>
      <c r="D734" s="16" t="s">
        <v>790</v>
      </c>
      <c r="E734" t="s">
        <v>59</v>
      </c>
      <c r="F734" s="6">
        <v>142278</v>
      </c>
      <c r="G734" s="6">
        <v>416</v>
      </c>
      <c r="H734" s="6">
        <v>22</v>
      </c>
      <c r="I734" s="2">
        <v>1521749600</v>
      </c>
      <c r="J734" s="2">
        <v>163367008</v>
      </c>
      <c r="K734" s="2">
        <v>2089735740</v>
      </c>
      <c r="L734" s="2">
        <v>5220168</v>
      </c>
      <c r="M734" s="2">
        <v>1846443828</v>
      </c>
      <c r="N734" s="2">
        <v>1726057387</v>
      </c>
      <c r="O734" s="2">
        <v>120386441</v>
      </c>
      <c r="P734" s="2">
        <v>233865504</v>
      </c>
      <c r="Q734" s="5">
        <v>0.1119</v>
      </c>
      <c r="R734" t="s">
        <v>42</v>
      </c>
      <c r="S734" s="3">
        <v>0.333067184848932</v>
      </c>
      <c r="T734" s="3">
        <v>3.7634003745692102</v>
      </c>
      <c r="U734" s="3">
        <v>0.80953993995316198</v>
      </c>
      <c r="V734" s="3">
        <v>1.5973790300322701</v>
      </c>
      <c r="W734" s="3">
        <v>0.75577026601485597</v>
      </c>
      <c r="X734" s="3">
        <v>1.0783005955776199</v>
      </c>
      <c r="Y734" s="3">
        <v>10.3940549522002</v>
      </c>
      <c r="Z734" s="3">
        <v>3.1994846918509201</v>
      </c>
      <c r="AA734" s="3">
        <v>66.087832261058907</v>
      </c>
      <c r="AB734" s="3">
        <v>69.855111252320498</v>
      </c>
      <c r="AC734" s="3">
        <v>6.0062971407092798</v>
      </c>
      <c r="AD734" s="3">
        <v>-7.1259385052358999</v>
      </c>
      <c r="AE734" s="3">
        <v>5.7608451966275904</v>
      </c>
      <c r="AF734" s="3">
        <v>0</v>
      </c>
      <c r="AG734" s="3">
        <v>0</v>
      </c>
      <c r="AH734" s="2">
        <v>597430277</v>
      </c>
      <c r="AI734" s="3">
        <v>0.467373760261796</v>
      </c>
      <c r="AJ734" s="3">
        <v>1.34621350569086</v>
      </c>
      <c r="AL734">
        <f t="shared" si="11"/>
        <v>1</v>
      </c>
    </row>
    <row r="735" spans="1:38" ht="14.45" customHeight="1" x14ac:dyDescent="0.25">
      <c r="A735">
        <v>11300</v>
      </c>
      <c r="B735" s="1">
        <v>45930</v>
      </c>
      <c r="C735">
        <v>1</v>
      </c>
      <c r="D735" s="16" t="s">
        <v>791</v>
      </c>
      <c r="E735" t="s">
        <v>65</v>
      </c>
      <c r="F735" s="6">
        <v>65939</v>
      </c>
      <c r="G735" s="6">
        <v>192</v>
      </c>
      <c r="H735" s="6">
        <v>3</v>
      </c>
      <c r="I735" s="2">
        <v>835083923</v>
      </c>
      <c r="J735" s="2">
        <v>173241902</v>
      </c>
      <c r="K735" s="2">
        <v>1125980847</v>
      </c>
      <c r="L735" s="2">
        <v>7694271</v>
      </c>
      <c r="M735" s="2">
        <v>906711928</v>
      </c>
      <c r="N735" s="2">
        <v>859540864</v>
      </c>
      <c r="O735" s="2">
        <v>47171064</v>
      </c>
      <c r="P735" s="2">
        <v>140763257</v>
      </c>
      <c r="Q735" s="5">
        <v>0.125</v>
      </c>
      <c r="R735" t="s">
        <v>42</v>
      </c>
      <c r="S735" s="3">
        <v>0.91111922794544697</v>
      </c>
      <c r="T735" s="3">
        <v>3.4695893899161501</v>
      </c>
      <c r="U735" s="3">
        <v>0.72561925386013304</v>
      </c>
      <c r="V735" s="3">
        <v>0.36727458349117298</v>
      </c>
      <c r="W735" s="3">
        <v>0.12338125206608699</v>
      </c>
      <c r="X735" s="3">
        <v>1.4571994101244401</v>
      </c>
      <c r="Y735" s="3">
        <v>2.1788718628469899</v>
      </c>
      <c r="Z735" s="3">
        <v>1.3193478465761801</v>
      </c>
      <c r="AA735" s="3">
        <v>112.024375792896</v>
      </c>
      <c r="AB735" s="3">
        <v>123.07324062556999</v>
      </c>
      <c r="AC735" s="3">
        <v>9.8055248714190597</v>
      </c>
      <c r="AD735" s="3">
        <v>-7.5213384697400096</v>
      </c>
      <c r="AE735" s="3">
        <v>4.1893309398361396</v>
      </c>
      <c r="AF735" s="3">
        <v>8.2417032445312994</v>
      </c>
      <c r="AG735" s="3">
        <v>0</v>
      </c>
      <c r="AH735" s="2">
        <v>299558124</v>
      </c>
      <c r="AI735" s="3">
        <v>1.42082532233536E-2</v>
      </c>
      <c r="AJ735" s="3">
        <v>0.39668590504409801</v>
      </c>
      <c r="AL735">
        <f t="shared" si="11"/>
        <v>1</v>
      </c>
    </row>
    <row r="736" spans="1:38" ht="14.45" customHeight="1" x14ac:dyDescent="0.25">
      <c r="A736">
        <v>22151</v>
      </c>
      <c r="B736" s="1">
        <v>45930</v>
      </c>
      <c r="C736">
        <v>1</v>
      </c>
      <c r="D736" s="16" t="s">
        <v>792</v>
      </c>
      <c r="E736" t="s">
        <v>88</v>
      </c>
      <c r="F736" s="6">
        <v>374</v>
      </c>
      <c r="G736" s="6">
        <v>0</v>
      </c>
      <c r="H736" s="6">
        <v>0</v>
      </c>
      <c r="I736" s="2">
        <v>58504</v>
      </c>
      <c r="J736" s="2">
        <v>0</v>
      </c>
      <c r="K736" s="2">
        <v>380804</v>
      </c>
      <c r="L736" s="2">
        <v>-3066</v>
      </c>
      <c r="M736" s="2">
        <v>336967</v>
      </c>
      <c r="N736" s="2">
        <v>336967</v>
      </c>
      <c r="O736" s="2">
        <v>0</v>
      </c>
      <c r="P736" s="2">
        <v>45076</v>
      </c>
      <c r="Q736" s="5">
        <v>0.11840000000000001</v>
      </c>
      <c r="R736" t="s">
        <v>42</v>
      </c>
      <c r="S736" s="3">
        <v>-1.0735181353137</v>
      </c>
      <c r="T736" s="3">
        <v>4.7376953323319402</v>
      </c>
      <c r="U736" s="3">
        <v>1.22251251905073</v>
      </c>
      <c r="V736" s="3">
        <v>3.0510734308765199</v>
      </c>
      <c r="W736" s="3">
        <v>3.0510734308765199</v>
      </c>
      <c r="X736" s="3">
        <v>10.459113906741401</v>
      </c>
      <c r="Y736" s="3">
        <v>3.9599787026355502</v>
      </c>
      <c r="Z736" s="3">
        <v>0.84523915165498298</v>
      </c>
      <c r="AA736" s="3">
        <v>0</v>
      </c>
      <c r="AB736" s="3">
        <v>0</v>
      </c>
      <c r="AC736" s="3">
        <v>82.948971124252907</v>
      </c>
      <c r="AD736" s="3">
        <v>0</v>
      </c>
      <c r="AE736" s="3">
        <v>0</v>
      </c>
      <c r="AF736" s="3">
        <v>0</v>
      </c>
      <c r="AG736" s="3">
        <v>0</v>
      </c>
      <c r="AH736" s="2">
        <v>0</v>
      </c>
      <c r="AI736" s="3">
        <v>0</v>
      </c>
      <c r="AJ736" s="3">
        <v>0</v>
      </c>
      <c r="AL736">
        <f t="shared" si="11"/>
        <v>0</v>
      </c>
    </row>
    <row r="737" spans="1:38" ht="14.45" customHeight="1" x14ac:dyDescent="0.25">
      <c r="A737">
        <v>62588</v>
      </c>
      <c r="B737" s="1">
        <v>45930</v>
      </c>
      <c r="C737">
        <v>2</v>
      </c>
      <c r="D737" s="16" t="s">
        <v>793</v>
      </c>
      <c r="E737" t="s">
        <v>88</v>
      </c>
      <c r="F737" s="6">
        <v>4751</v>
      </c>
      <c r="G737" s="6">
        <v>9</v>
      </c>
      <c r="H737" s="6">
        <v>3</v>
      </c>
      <c r="I737" s="2">
        <v>18870327</v>
      </c>
      <c r="J737" s="2">
        <v>0</v>
      </c>
      <c r="K737" s="2">
        <v>42480698</v>
      </c>
      <c r="L737" s="2">
        <v>597750</v>
      </c>
      <c r="M737" s="2">
        <v>36583580</v>
      </c>
      <c r="N737" s="2">
        <v>35490863</v>
      </c>
      <c r="O737" s="2">
        <v>1092717</v>
      </c>
      <c r="P737" s="2">
        <v>5391680</v>
      </c>
      <c r="Q737" s="5">
        <v>0.1268</v>
      </c>
      <c r="R737" t="s">
        <v>42</v>
      </c>
      <c r="S737" s="3">
        <v>1.8761461970328299</v>
      </c>
      <c r="T737" s="3">
        <v>4.6287312259636897</v>
      </c>
      <c r="U737" s="3">
        <v>0.66273992618979405</v>
      </c>
      <c r="V737" s="3">
        <v>0.80395003223844497</v>
      </c>
      <c r="W737" s="3">
        <v>0.41949988466018601</v>
      </c>
      <c r="X737" s="3">
        <v>0.91086921811158905</v>
      </c>
      <c r="Y737" s="3">
        <v>2.8137426553504699</v>
      </c>
      <c r="Z737" s="3">
        <v>1.1840094367618299</v>
      </c>
      <c r="AA737" s="3">
        <v>0</v>
      </c>
      <c r="AB737" s="3">
        <v>0</v>
      </c>
      <c r="AC737" s="3">
        <v>20.172738216307099</v>
      </c>
      <c r="AD737" s="3">
        <v>0</v>
      </c>
      <c r="AE737" s="3">
        <v>2.5722670564405501</v>
      </c>
      <c r="AF737" s="3">
        <v>0</v>
      </c>
      <c r="AG737" s="3">
        <v>0.52877767226541605</v>
      </c>
      <c r="AH737" s="2">
        <v>1500000</v>
      </c>
      <c r="AI737" s="3">
        <v>1.85470947830732E-2</v>
      </c>
      <c r="AJ737" s="3">
        <v>1.85470947830732E-2</v>
      </c>
      <c r="AL737">
        <f t="shared" si="11"/>
        <v>1</v>
      </c>
    </row>
    <row r="738" spans="1:38" ht="14.45" customHeight="1" x14ac:dyDescent="0.25">
      <c r="A738">
        <v>24516</v>
      </c>
      <c r="B738" s="1">
        <v>45930</v>
      </c>
      <c r="C738">
        <v>1</v>
      </c>
      <c r="D738" s="16" t="s">
        <v>794</v>
      </c>
      <c r="E738" t="s">
        <v>88</v>
      </c>
      <c r="F738" s="6">
        <v>3246</v>
      </c>
      <c r="G738" s="6">
        <v>9</v>
      </c>
      <c r="H738" s="6">
        <v>4</v>
      </c>
      <c r="I738" s="2">
        <v>25272316</v>
      </c>
      <c r="J738" s="2">
        <v>1675177</v>
      </c>
      <c r="K738" s="2">
        <v>102242229</v>
      </c>
      <c r="L738" s="2">
        <v>422902</v>
      </c>
      <c r="M738" s="2">
        <v>82747310</v>
      </c>
      <c r="N738" s="2">
        <v>73394729</v>
      </c>
      <c r="O738" s="2">
        <v>9352581</v>
      </c>
      <c r="P738" s="2">
        <v>19302463</v>
      </c>
      <c r="Q738" s="5">
        <v>0.1888</v>
      </c>
      <c r="R738" t="s">
        <v>42</v>
      </c>
      <c r="S738" s="3">
        <v>0.55150336494848295</v>
      </c>
      <c r="T738" s="3">
        <v>2.2652779475950799</v>
      </c>
      <c r="U738" s="3">
        <v>0.73057964053691904</v>
      </c>
      <c r="V738" s="3">
        <v>4.3407181201754498E-3</v>
      </c>
      <c r="W738" s="3">
        <v>4.3407181201754498E-3</v>
      </c>
      <c r="X738" s="3">
        <v>0.53093669768928198</v>
      </c>
      <c r="Y738" s="3">
        <v>5.6832125516831696E-3</v>
      </c>
      <c r="Z738" s="3">
        <v>6.3271718225803603E-2</v>
      </c>
      <c r="AA738" s="3">
        <v>8.6785660462087204</v>
      </c>
      <c r="AB738" s="3">
        <v>8.6785660462087204</v>
      </c>
      <c r="AC738" s="3">
        <v>42.072921747431799</v>
      </c>
      <c r="AD738" s="3">
        <v>0</v>
      </c>
      <c r="AE738" s="3">
        <v>9.1474736921081803</v>
      </c>
      <c r="AF738" s="3">
        <v>0</v>
      </c>
      <c r="AG738" s="3">
        <v>-0.69441397193715604</v>
      </c>
      <c r="AH738" s="2">
        <v>102242229</v>
      </c>
      <c r="AI738" s="3">
        <v>0</v>
      </c>
      <c r="AJ738" s="3">
        <v>0</v>
      </c>
      <c r="AL738">
        <f t="shared" si="11"/>
        <v>1</v>
      </c>
    </row>
    <row r="739" spans="1:38" ht="14.45" customHeight="1" x14ac:dyDescent="0.25">
      <c r="A739">
        <v>14677</v>
      </c>
      <c r="B739" s="1">
        <v>45930</v>
      </c>
      <c r="C739">
        <v>1</v>
      </c>
      <c r="D739" s="16" t="s">
        <v>795</v>
      </c>
      <c r="E739" t="s">
        <v>104</v>
      </c>
      <c r="F739" s="6">
        <v>4338</v>
      </c>
      <c r="G739" s="6">
        <v>9</v>
      </c>
      <c r="H739" s="6">
        <v>2</v>
      </c>
      <c r="I739" s="2">
        <v>25353469</v>
      </c>
      <c r="J739" s="2">
        <v>0</v>
      </c>
      <c r="K739" s="2">
        <v>73481024</v>
      </c>
      <c r="L739" s="2">
        <v>594356</v>
      </c>
      <c r="M739" s="2">
        <v>63988960</v>
      </c>
      <c r="N739" s="2">
        <v>58507957</v>
      </c>
      <c r="O739" s="2">
        <v>5481003</v>
      </c>
      <c r="P739" s="2">
        <v>9204448</v>
      </c>
      <c r="Q739" s="5">
        <v>0.12529999999999999</v>
      </c>
      <c r="R739" t="s">
        <v>42</v>
      </c>
      <c r="S739" s="3">
        <v>1.07847526276535</v>
      </c>
      <c r="T739" s="3">
        <v>2.5025671934022</v>
      </c>
      <c r="U739" s="3">
        <v>0.63411138577395998</v>
      </c>
      <c r="V739" s="3">
        <v>1.8054570757161501</v>
      </c>
      <c r="W739" s="3">
        <v>0.44726029404496898</v>
      </c>
      <c r="X739" s="3">
        <v>0.282663488771497</v>
      </c>
      <c r="Y739" s="3">
        <v>4.9730956163802498</v>
      </c>
      <c r="Z739" s="3">
        <v>0.32420195105670602</v>
      </c>
      <c r="AA739" s="3">
        <v>0</v>
      </c>
      <c r="AB739" s="3">
        <v>0</v>
      </c>
      <c r="AC739" s="3">
        <v>30.8692418331024</v>
      </c>
      <c r="AD739" s="3">
        <v>0</v>
      </c>
      <c r="AE739" s="3">
        <v>7.4590726988235803</v>
      </c>
      <c r="AF739" s="3">
        <v>0</v>
      </c>
      <c r="AG739" s="3">
        <v>-10.201806778635699</v>
      </c>
      <c r="AH739" s="2">
        <v>5000000</v>
      </c>
      <c r="AI739" s="3">
        <v>0</v>
      </c>
      <c r="AJ739" s="3">
        <v>0</v>
      </c>
      <c r="AL739">
        <f t="shared" si="11"/>
        <v>1</v>
      </c>
    </row>
    <row r="740" spans="1:38" ht="14.45" customHeight="1" x14ac:dyDescent="0.25">
      <c r="A740">
        <v>60627</v>
      </c>
      <c r="B740" s="1">
        <v>45930</v>
      </c>
      <c r="C740">
        <v>2</v>
      </c>
      <c r="D740" s="16" t="s">
        <v>796</v>
      </c>
      <c r="E740" t="s">
        <v>67</v>
      </c>
      <c r="F740" s="6">
        <v>162</v>
      </c>
      <c r="G740" s="6">
        <v>0</v>
      </c>
      <c r="H740" s="6">
        <v>2</v>
      </c>
      <c r="I740" s="2">
        <v>743425</v>
      </c>
      <c r="J740" s="2">
        <v>0</v>
      </c>
      <c r="K740" s="2">
        <v>1130769</v>
      </c>
      <c r="L740" s="2">
        <v>6864</v>
      </c>
      <c r="M740" s="2">
        <v>493374</v>
      </c>
      <c r="N740" s="2">
        <v>493374</v>
      </c>
      <c r="O740" s="2">
        <v>0</v>
      </c>
      <c r="P740" s="2">
        <v>637395</v>
      </c>
      <c r="Q740" s="5">
        <v>0.56369999999999998</v>
      </c>
      <c r="R740" t="s">
        <v>42</v>
      </c>
      <c r="S740" s="3">
        <v>0.80936070939334204</v>
      </c>
      <c r="T740" s="3">
        <v>6.7670762109679297</v>
      </c>
      <c r="U740" s="3">
        <v>0.88679805392924904</v>
      </c>
      <c r="V740" s="3">
        <v>2.18421495107106</v>
      </c>
      <c r="W740" s="3">
        <v>0</v>
      </c>
      <c r="X740" s="3">
        <v>1.9025456502000899</v>
      </c>
      <c r="Y740" s="3">
        <v>2.5475568525012</v>
      </c>
      <c r="Z740" s="3">
        <v>2.3139497485860399</v>
      </c>
      <c r="AA740" s="3">
        <v>0</v>
      </c>
      <c r="AB740" s="3">
        <v>0</v>
      </c>
      <c r="AC740" s="3">
        <v>34.993354080276298</v>
      </c>
      <c r="AD740" s="3">
        <v>0</v>
      </c>
      <c r="AE740" s="3">
        <v>0</v>
      </c>
      <c r="AF740" s="3">
        <v>0</v>
      </c>
      <c r="AG740" s="3">
        <v>0</v>
      </c>
      <c r="AH740" s="2">
        <v>0</v>
      </c>
      <c r="AI740" s="3">
        <v>0</v>
      </c>
      <c r="AJ740" s="3">
        <v>0</v>
      </c>
      <c r="AL740">
        <f t="shared" si="11"/>
        <v>1</v>
      </c>
    </row>
    <row r="741" spans="1:38" ht="14.45" customHeight="1" x14ac:dyDescent="0.25">
      <c r="A741">
        <v>277</v>
      </c>
      <c r="B741" s="1">
        <v>45930</v>
      </c>
      <c r="C741">
        <v>1</v>
      </c>
      <c r="D741" s="16" t="s">
        <v>797</v>
      </c>
      <c r="E741" t="s">
        <v>41</v>
      </c>
      <c r="F741" s="6">
        <v>246</v>
      </c>
      <c r="G741" s="6">
        <v>0</v>
      </c>
      <c r="H741" s="6">
        <v>2</v>
      </c>
      <c r="I741" s="2">
        <v>362946</v>
      </c>
      <c r="J741" s="2">
        <v>0</v>
      </c>
      <c r="K741" s="2">
        <v>2187183</v>
      </c>
      <c r="L741" s="2">
        <v>-8517</v>
      </c>
      <c r="M741" s="2">
        <v>1183506</v>
      </c>
      <c r="N741" s="2">
        <v>1183506</v>
      </c>
      <c r="O741" s="2">
        <v>0</v>
      </c>
      <c r="P741" s="2">
        <v>1117091</v>
      </c>
      <c r="Q741" s="5">
        <v>0.51070000000000004</v>
      </c>
      <c r="R741" t="s">
        <v>42</v>
      </c>
      <c r="S741" s="3">
        <v>-0.51920666903501</v>
      </c>
      <c r="T741" s="3">
        <v>3.1234088170339001</v>
      </c>
      <c r="U741" s="3">
        <v>1.1601906363891199</v>
      </c>
      <c r="V741" s="3">
        <v>2.42818490904983</v>
      </c>
      <c r="W741" s="3">
        <v>1.7256010536002599</v>
      </c>
      <c r="X741" s="3">
        <v>3.4065673681484299</v>
      </c>
      <c r="Y741" s="3">
        <v>0.78892408944302705</v>
      </c>
      <c r="Z741" s="3">
        <v>2.5691729680035E-2</v>
      </c>
      <c r="AA741" s="3">
        <v>0</v>
      </c>
      <c r="AB741" s="3">
        <v>0</v>
      </c>
      <c r="AC741" s="3">
        <v>12.916797542775299</v>
      </c>
      <c r="AD741" s="3">
        <v>-10.737263123595101</v>
      </c>
      <c r="AE741" s="3">
        <v>0</v>
      </c>
      <c r="AF741" s="3">
        <v>0</v>
      </c>
      <c r="AG741" s="3">
        <v>0</v>
      </c>
      <c r="AH741" s="2">
        <v>0</v>
      </c>
      <c r="AI741" s="3">
        <v>0</v>
      </c>
      <c r="AJ741" s="3">
        <v>0</v>
      </c>
      <c r="AL741">
        <f t="shared" si="11"/>
        <v>0</v>
      </c>
    </row>
    <row r="742" spans="1:38" ht="14.45" customHeight="1" x14ac:dyDescent="0.25">
      <c r="A742">
        <v>12152</v>
      </c>
      <c r="B742" s="1">
        <v>45930</v>
      </c>
      <c r="C742">
        <v>1</v>
      </c>
      <c r="D742" s="16" t="s">
        <v>798</v>
      </c>
      <c r="E742" t="s">
        <v>95</v>
      </c>
      <c r="F742" s="6">
        <v>1329</v>
      </c>
      <c r="G742" s="6">
        <v>3</v>
      </c>
      <c r="H742" s="6">
        <v>1</v>
      </c>
      <c r="I742" s="2">
        <v>9822016</v>
      </c>
      <c r="J742" s="2">
        <v>0</v>
      </c>
      <c r="K742" s="2">
        <v>15873056</v>
      </c>
      <c r="L742" s="2">
        <v>-110344</v>
      </c>
      <c r="M742" s="2">
        <v>12984038</v>
      </c>
      <c r="N742" s="2">
        <v>12254632</v>
      </c>
      <c r="O742" s="2">
        <v>729406</v>
      </c>
      <c r="P742" s="2">
        <v>2869295</v>
      </c>
      <c r="Q742" s="5">
        <v>0.18079999999999999</v>
      </c>
      <c r="R742" t="s">
        <v>42</v>
      </c>
      <c r="S742" s="3">
        <v>-0.92688725682901496</v>
      </c>
      <c r="T742" s="3">
        <v>2.94906454476483</v>
      </c>
      <c r="U742" s="3">
        <v>0.95833344841395895</v>
      </c>
      <c r="V742" s="3">
        <v>1.4448255836683599</v>
      </c>
      <c r="W742" s="3">
        <v>9.2720272498028902E-2</v>
      </c>
      <c r="X742" s="3">
        <v>1.2077764890629401</v>
      </c>
      <c r="Y742" s="3">
        <v>4.9458490674538496</v>
      </c>
      <c r="Z742" s="3">
        <v>3.3554932483414901</v>
      </c>
      <c r="AA742" s="3">
        <v>0</v>
      </c>
      <c r="AB742" s="3">
        <v>0</v>
      </c>
      <c r="AC742" s="3">
        <v>34.506657067170899</v>
      </c>
      <c r="AD742" s="3">
        <v>0</v>
      </c>
      <c r="AE742" s="3">
        <v>4.5952461832176503</v>
      </c>
      <c r="AF742" s="3">
        <v>0</v>
      </c>
      <c r="AG742" s="3">
        <v>0</v>
      </c>
      <c r="AH742" s="2">
        <v>500000</v>
      </c>
      <c r="AI742" s="3">
        <v>0</v>
      </c>
      <c r="AJ742" s="3">
        <v>0</v>
      </c>
      <c r="AL742">
        <f t="shared" si="11"/>
        <v>0</v>
      </c>
    </row>
    <row r="743" spans="1:38" ht="14.45" customHeight="1" x14ac:dyDescent="0.25">
      <c r="A743">
        <v>5549</v>
      </c>
      <c r="B743" s="1">
        <v>45930</v>
      </c>
      <c r="C743">
        <v>1</v>
      </c>
      <c r="D743" s="16" t="s">
        <v>799</v>
      </c>
      <c r="E743" t="s">
        <v>104</v>
      </c>
      <c r="F743" s="6">
        <v>6538</v>
      </c>
      <c r="G743" s="6">
        <v>23</v>
      </c>
      <c r="H743" s="6">
        <v>2</v>
      </c>
      <c r="I743" s="2">
        <v>61959036</v>
      </c>
      <c r="J743" s="2">
        <v>0</v>
      </c>
      <c r="K743" s="2">
        <v>130212256</v>
      </c>
      <c r="L743" s="2">
        <v>1174034</v>
      </c>
      <c r="M743" s="2">
        <v>113527917</v>
      </c>
      <c r="N743" s="2">
        <v>111322461</v>
      </c>
      <c r="O743" s="2">
        <v>2205456</v>
      </c>
      <c r="P743" s="2">
        <v>16549304</v>
      </c>
      <c r="Q743" s="5">
        <v>0.12709999999999999</v>
      </c>
      <c r="R743" t="s">
        <v>42</v>
      </c>
      <c r="S743" s="3">
        <v>1.20217459919185</v>
      </c>
      <c r="T743" s="3">
        <v>3.0907003613136599</v>
      </c>
      <c r="U743" s="3">
        <v>0.71339079153928797</v>
      </c>
      <c r="V743" s="3">
        <v>1.7471608176731499</v>
      </c>
      <c r="W743" s="3">
        <v>0.30710451983145798</v>
      </c>
      <c r="X743" s="3">
        <v>0.88661159931539302</v>
      </c>
      <c r="Y743" s="3">
        <v>6.5412055999454699</v>
      </c>
      <c r="Z743" s="3">
        <v>0.26988446160636098</v>
      </c>
      <c r="AA743" s="3">
        <v>0</v>
      </c>
      <c r="AB743" s="3">
        <v>0</v>
      </c>
      <c r="AC743" s="3">
        <v>18.579631244542799</v>
      </c>
      <c r="AD743" s="3">
        <v>-0.66309133000396903</v>
      </c>
      <c r="AE743" s="3">
        <v>1.6937391822779</v>
      </c>
      <c r="AF743" s="3">
        <v>0</v>
      </c>
      <c r="AG743" s="3">
        <v>0</v>
      </c>
      <c r="AH743" s="2">
        <v>8794787</v>
      </c>
      <c r="AI743" s="3">
        <v>6.0425501882133498E-2</v>
      </c>
      <c r="AJ743" s="3">
        <v>0.15832690003156599</v>
      </c>
      <c r="AL743">
        <f t="shared" si="11"/>
        <v>1</v>
      </c>
    </row>
    <row r="744" spans="1:38" ht="14.45" customHeight="1" x14ac:dyDescent="0.25">
      <c r="A744">
        <v>66844</v>
      </c>
      <c r="B744" s="1">
        <v>45930</v>
      </c>
      <c r="C744">
        <v>2</v>
      </c>
      <c r="D744" s="16" t="s">
        <v>800</v>
      </c>
      <c r="E744" t="s">
        <v>53</v>
      </c>
      <c r="F744" s="6">
        <v>16323</v>
      </c>
      <c r="G744" s="6">
        <v>55</v>
      </c>
      <c r="H744" s="6">
        <v>5</v>
      </c>
      <c r="I744" s="2">
        <v>269418471</v>
      </c>
      <c r="J744" s="2">
        <v>33044777</v>
      </c>
      <c r="K744" s="2">
        <v>334435510</v>
      </c>
      <c r="L744" s="2">
        <v>1877505</v>
      </c>
      <c r="M744" s="2">
        <v>290387923</v>
      </c>
      <c r="N744" s="2">
        <v>273549622</v>
      </c>
      <c r="O744" s="2">
        <v>16838301</v>
      </c>
      <c r="P744" s="2">
        <v>41672476</v>
      </c>
      <c r="Q744" s="5">
        <v>0.1246</v>
      </c>
      <c r="R744" t="s">
        <v>42</v>
      </c>
      <c r="S744" s="3">
        <v>0.74852697310761096</v>
      </c>
      <c r="T744" s="3">
        <v>2.6804537990996602</v>
      </c>
      <c r="U744" s="3">
        <v>0.748642228940401</v>
      </c>
      <c r="V744" s="3">
        <v>0.28926153322279102</v>
      </c>
      <c r="W744" s="3">
        <v>0.109520330549274</v>
      </c>
      <c r="X744" s="3">
        <v>0.17556331540460701</v>
      </c>
      <c r="Y744" s="3">
        <v>1.8701168608268</v>
      </c>
      <c r="Z744" s="3">
        <v>0.14847689875686801</v>
      </c>
      <c r="AA744" s="3">
        <v>78.553537351608298</v>
      </c>
      <c r="AB744" s="3">
        <v>79.296408977474698</v>
      </c>
      <c r="AC744" s="3">
        <v>7.5736882725162804</v>
      </c>
      <c r="AD744" s="3">
        <v>0</v>
      </c>
      <c r="AE744" s="3">
        <v>5.0348424424188698</v>
      </c>
      <c r="AF744" s="3">
        <v>0</v>
      </c>
      <c r="AG744" s="3">
        <v>-0.50255233214364303</v>
      </c>
      <c r="AH744" s="2">
        <v>59617455</v>
      </c>
      <c r="AI744" s="3">
        <v>1.1998327145236101E-2</v>
      </c>
      <c r="AJ744" s="3">
        <v>1.1998327145236101E-2</v>
      </c>
      <c r="AL744">
        <f t="shared" si="11"/>
        <v>1</v>
      </c>
    </row>
    <row r="745" spans="1:38" ht="14.45" customHeight="1" x14ac:dyDescent="0.25">
      <c r="A745">
        <v>24881</v>
      </c>
      <c r="B745" s="1">
        <v>45930</v>
      </c>
      <c r="C745">
        <v>1</v>
      </c>
      <c r="D745" s="16" t="s">
        <v>801</v>
      </c>
      <c r="E745" t="s">
        <v>69</v>
      </c>
      <c r="F745" s="6">
        <v>1857</v>
      </c>
      <c r="G745" s="6">
        <v>4</v>
      </c>
      <c r="H745" s="6">
        <v>0</v>
      </c>
      <c r="I745" s="2">
        <v>8339092</v>
      </c>
      <c r="J745" s="2">
        <v>0</v>
      </c>
      <c r="K745" s="2">
        <v>15870669</v>
      </c>
      <c r="L745" s="2">
        <v>123992</v>
      </c>
      <c r="M745" s="2">
        <v>13439570</v>
      </c>
      <c r="N745" s="2">
        <v>13405293</v>
      </c>
      <c r="O745" s="2">
        <v>34277</v>
      </c>
      <c r="P745" s="2">
        <v>2580734</v>
      </c>
      <c r="Q745" s="5">
        <v>0.16239999999999999</v>
      </c>
      <c r="R745" t="s">
        <v>42</v>
      </c>
      <c r="S745" s="3">
        <v>1.0416868165208799</v>
      </c>
      <c r="T745" s="3">
        <v>3.5364944813185502</v>
      </c>
      <c r="U745" s="3">
        <v>0.78328692570560698</v>
      </c>
      <c r="V745" s="3">
        <v>0.63221511406757502</v>
      </c>
      <c r="W745" s="3">
        <v>0.36237758259532299</v>
      </c>
      <c r="X745" s="3">
        <v>1.2267402734014701</v>
      </c>
      <c r="Y745" s="3">
        <v>2.0428684242544901</v>
      </c>
      <c r="Z745" s="3">
        <v>0.11558727090819899</v>
      </c>
      <c r="AA745" s="3">
        <v>0</v>
      </c>
      <c r="AB745" s="3">
        <v>0</v>
      </c>
      <c r="AC745" s="3">
        <v>44.053448534526197</v>
      </c>
      <c r="AD745" s="3">
        <v>0</v>
      </c>
      <c r="AE745" s="3">
        <v>0.21597703285223799</v>
      </c>
      <c r="AF745" s="3">
        <v>0</v>
      </c>
      <c r="AG745" s="3">
        <v>0</v>
      </c>
      <c r="AH745" s="2">
        <v>500000</v>
      </c>
      <c r="AI745" s="3">
        <v>0</v>
      </c>
      <c r="AJ745" s="3">
        <v>0</v>
      </c>
      <c r="AL745">
        <f t="shared" si="11"/>
        <v>1</v>
      </c>
    </row>
    <row r="746" spans="1:38" ht="14.45" customHeight="1" x14ac:dyDescent="0.25">
      <c r="A746">
        <v>22174</v>
      </c>
      <c r="B746" s="1">
        <v>45930</v>
      </c>
      <c r="C746">
        <v>1</v>
      </c>
      <c r="D746" s="16" t="s">
        <v>802</v>
      </c>
      <c r="E746" t="s">
        <v>59</v>
      </c>
      <c r="F746" s="6">
        <v>1436</v>
      </c>
      <c r="G746" s="6">
        <v>3</v>
      </c>
      <c r="H746" s="6">
        <v>1</v>
      </c>
      <c r="I746" s="2">
        <v>5524704</v>
      </c>
      <c r="J746" s="2">
        <v>0</v>
      </c>
      <c r="K746" s="2">
        <v>10651332</v>
      </c>
      <c r="L746" s="2">
        <v>117434</v>
      </c>
      <c r="M746" s="2">
        <v>9388244</v>
      </c>
      <c r="N746" s="2">
        <v>9388244</v>
      </c>
      <c r="O746" s="2">
        <v>0</v>
      </c>
      <c r="P746" s="2">
        <v>1258069</v>
      </c>
      <c r="Q746" s="5">
        <v>0.1178</v>
      </c>
      <c r="R746" t="s">
        <v>42</v>
      </c>
      <c r="S746" s="3">
        <v>1.47003836390291</v>
      </c>
      <c r="T746" s="3">
        <v>4.7936664947945804</v>
      </c>
      <c r="U746" s="3">
        <v>0.78400807148090401</v>
      </c>
      <c r="V746" s="3">
        <v>2.1743608345352099</v>
      </c>
      <c r="W746" s="3">
        <v>0.95063916546479199</v>
      </c>
      <c r="X746" s="3">
        <v>1.66979081594236</v>
      </c>
      <c r="Y746" s="3">
        <v>9.5485223783433195</v>
      </c>
      <c r="Z746" s="3">
        <v>-0.18059422813852</v>
      </c>
      <c r="AA746" s="3">
        <v>0</v>
      </c>
      <c r="AB746" s="3">
        <v>0</v>
      </c>
      <c r="AC746" s="3">
        <v>39.377685344893997</v>
      </c>
      <c r="AD746" s="3">
        <v>0</v>
      </c>
      <c r="AE746" s="3">
        <v>0</v>
      </c>
      <c r="AF746" s="3">
        <v>0</v>
      </c>
      <c r="AG746" s="3">
        <v>0</v>
      </c>
      <c r="AH746" s="2">
        <v>300000</v>
      </c>
      <c r="AI746" s="3">
        <v>0</v>
      </c>
      <c r="AJ746" s="3">
        <v>0</v>
      </c>
      <c r="AL746">
        <f t="shared" si="11"/>
        <v>1</v>
      </c>
    </row>
    <row r="747" spans="1:38" ht="14.45" customHeight="1" x14ac:dyDescent="0.25">
      <c r="A747">
        <v>294</v>
      </c>
      <c r="B747" s="1">
        <v>45930</v>
      </c>
      <c r="C747">
        <v>1</v>
      </c>
      <c r="D747" s="16" t="s">
        <v>803</v>
      </c>
      <c r="E747" t="s">
        <v>88</v>
      </c>
      <c r="F747" s="6">
        <v>38572</v>
      </c>
      <c r="G747" s="6">
        <v>85</v>
      </c>
      <c r="H747" s="6">
        <v>1</v>
      </c>
      <c r="I747" s="2">
        <v>364472092</v>
      </c>
      <c r="J747" s="2">
        <v>20932385</v>
      </c>
      <c r="K747" s="2">
        <v>465620204</v>
      </c>
      <c r="L747" s="2">
        <v>1376859</v>
      </c>
      <c r="M747" s="2">
        <v>426731296</v>
      </c>
      <c r="N747" s="2">
        <v>391069946</v>
      </c>
      <c r="O747" s="2">
        <v>35661350</v>
      </c>
      <c r="P747" s="2">
        <v>39200915</v>
      </c>
      <c r="Q747" s="5">
        <v>8.4199999999999997E-2</v>
      </c>
      <c r="R747" t="s">
        <v>42</v>
      </c>
      <c r="S747" s="3">
        <v>0.39427241005203501</v>
      </c>
      <c r="T747" s="3">
        <v>3.7786086561942498</v>
      </c>
      <c r="U747" s="3">
        <v>0.76774284428738304</v>
      </c>
      <c r="V747" s="3">
        <v>1.4297851918933799</v>
      </c>
      <c r="W747" s="3">
        <v>0.71258350282687799</v>
      </c>
      <c r="X747" s="3">
        <v>0.88055548571329301</v>
      </c>
      <c r="Y747" s="3">
        <v>13.2934856239963</v>
      </c>
      <c r="Z747" s="3">
        <v>4.9327317997551798</v>
      </c>
      <c r="AA747" s="3">
        <v>44.490951295397103</v>
      </c>
      <c r="AB747" s="3">
        <v>53.3976949262536</v>
      </c>
      <c r="AC747" s="3">
        <v>7.9579136991228996</v>
      </c>
      <c r="AD747" s="3">
        <v>-6.8655846426033698</v>
      </c>
      <c r="AE747" s="3">
        <v>7.6588923104376301</v>
      </c>
      <c r="AF747" s="3">
        <v>0</v>
      </c>
      <c r="AG747" s="3">
        <v>0</v>
      </c>
      <c r="AH747" s="2">
        <v>113655514</v>
      </c>
      <c r="AI747" s="3">
        <v>1.2757355281120399E-2</v>
      </c>
      <c r="AJ747" s="3">
        <v>1.2757355281120399E-2</v>
      </c>
      <c r="AL747">
        <f t="shared" si="11"/>
        <v>1</v>
      </c>
    </row>
    <row r="748" spans="1:38" ht="14.45" customHeight="1" x14ac:dyDescent="0.25">
      <c r="A748">
        <v>68069</v>
      </c>
      <c r="B748" s="1">
        <v>45930</v>
      </c>
      <c r="C748">
        <v>2</v>
      </c>
      <c r="D748" s="16" t="s">
        <v>804</v>
      </c>
      <c r="E748" t="s">
        <v>104</v>
      </c>
      <c r="F748" s="6">
        <v>1204</v>
      </c>
      <c r="G748" s="6">
        <v>4</v>
      </c>
      <c r="H748" s="6">
        <v>1</v>
      </c>
      <c r="I748" s="2">
        <v>7230214</v>
      </c>
      <c r="J748" s="2">
        <v>0</v>
      </c>
      <c r="K748" s="2">
        <v>10188864</v>
      </c>
      <c r="L748" s="2">
        <v>-38793</v>
      </c>
      <c r="M748" s="2">
        <v>8463587</v>
      </c>
      <c r="N748" s="2">
        <v>7756046</v>
      </c>
      <c r="O748" s="2">
        <v>707541</v>
      </c>
      <c r="P748" s="2">
        <v>1497167</v>
      </c>
      <c r="Q748" s="5">
        <v>0.14660000000000001</v>
      </c>
      <c r="R748" t="s">
        <v>42</v>
      </c>
      <c r="S748" s="3">
        <v>-0.50765227605354202</v>
      </c>
      <c r="T748" s="3">
        <v>5.4408420801376902</v>
      </c>
      <c r="U748" s="3">
        <v>0.93881095474695797</v>
      </c>
      <c r="V748" s="3">
        <v>2.51283018732226</v>
      </c>
      <c r="W748" s="3">
        <v>2.3692521410846199</v>
      </c>
      <c r="X748" s="3">
        <v>2.0637701733309699</v>
      </c>
      <c r="Y748" s="3">
        <v>12.135119195119801</v>
      </c>
      <c r="Z748" s="3">
        <v>10.7362772489642</v>
      </c>
      <c r="AA748" s="3">
        <v>0</v>
      </c>
      <c r="AB748" s="3">
        <v>0</v>
      </c>
      <c r="AC748" s="3">
        <v>25.474920462183</v>
      </c>
      <c r="AD748" s="3">
        <v>0</v>
      </c>
      <c r="AE748" s="3">
        <v>6.9442579663444297</v>
      </c>
      <c r="AF748" s="3">
        <v>0</v>
      </c>
      <c r="AG748" s="3">
        <v>0</v>
      </c>
      <c r="AH748" s="2">
        <v>750000</v>
      </c>
      <c r="AI748" s="3">
        <v>1.33585632063758</v>
      </c>
      <c r="AJ748" s="3">
        <v>1.33585632063758</v>
      </c>
      <c r="AL748">
        <f t="shared" si="11"/>
        <v>0</v>
      </c>
    </row>
    <row r="749" spans="1:38" ht="14.45" customHeight="1" x14ac:dyDescent="0.25">
      <c r="A749">
        <v>64723</v>
      </c>
      <c r="B749" s="1">
        <v>45930</v>
      </c>
      <c r="C749">
        <v>2</v>
      </c>
      <c r="D749" s="16" t="s">
        <v>805</v>
      </c>
      <c r="E749" t="s">
        <v>119</v>
      </c>
      <c r="F749" s="6">
        <v>233</v>
      </c>
      <c r="G749" s="6">
        <v>0</v>
      </c>
      <c r="H749" s="6">
        <v>1</v>
      </c>
      <c r="I749" s="2">
        <v>897825</v>
      </c>
      <c r="J749" s="2">
        <v>0</v>
      </c>
      <c r="K749" s="2">
        <v>1251179</v>
      </c>
      <c r="L749" s="2">
        <v>11932</v>
      </c>
      <c r="M749" s="2">
        <v>1063431</v>
      </c>
      <c r="N749" s="2">
        <v>1063431</v>
      </c>
      <c r="O749" s="2">
        <v>0</v>
      </c>
      <c r="P749" s="2">
        <v>184429</v>
      </c>
      <c r="Q749" s="5">
        <v>0.1474</v>
      </c>
      <c r="R749" t="s">
        <v>42</v>
      </c>
      <c r="S749" s="3">
        <v>1.2715473432125499</v>
      </c>
      <c r="T749" s="3">
        <v>2.8278394484988398</v>
      </c>
      <c r="U749" s="3">
        <v>0.40966030922017799</v>
      </c>
      <c r="V749" s="3">
        <v>0.84069835435636098</v>
      </c>
      <c r="W749" s="3">
        <v>0.84069835435636098</v>
      </c>
      <c r="X749" s="3">
        <v>1.34614206554729</v>
      </c>
      <c r="Y749" s="3">
        <v>4.0926318529081698</v>
      </c>
      <c r="Z749" s="3">
        <v>-0.736326716514214</v>
      </c>
      <c r="AA749" s="3">
        <v>0</v>
      </c>
      <c r="AB749" s="3">
        <v>0</v>
      </c>
      <c r="AC749" s="3">
        <v>12.0427213052649</v>
      </c>
      <c r="AD749" s="3">
        <v>0</v>
      </c>
      <c r="AE749" s="3">
        <v>0</v>
      </c>
      <c r="AF749" s="3">
        <v>0</v>
      </c>
      <c r="AG749" s="3">
        <v>0</v>
      </c>
      <c r="AH749" s="2">
        <v>55000</v>
      </c>
      <c r="AI749" s="3">
        <v>0</v>
      </c>
      <c r="AJ749" s="3">
        <v>0</v>
      </c>
      <c r="AL749">
        <f t="shared" si="11"/>
        <v>1</v>
      </c>
    </row>
    <row r="750" spans="1:38" ht="14.45" customHeight="1" x14ac:dyDescent="0.25">
      <c r="A750">
        <v>62367</v>
      </c>
      <c r="B750" s="1">
        <v>45930</v>
      </c>
      <c r="C750">
        <v>2</v>
      </c>
      <c r="D750" s="16" t="s">
        <v>806</v>
      </c>
      <c r="E750" t="s">
        <v>71</v>
      </c>
      <c r="F750" s="6">
        <v>79843</v>
      </c>
      <c r="G750" s="6">
        <v>250</v>
      </c>
      <c r="H750" s="6">
        <v>29</v>
      </c>
      <c r="I750" s="2">
        <v>1070871327</v>
      </c>
      <c r="J750" s="2">
        <v>310022399</v>
      </c>
      <c r="K750" s="2">
        <v>2275937036</v>
      </c>
      <c r="L750" s="2">
        <v>11256389</v>
      </c>
      <c r="M750" s="2">
        <v>2018970191</v>
      </c>
      <c r="N750" s="2">
        <v>1653605655</v>
      </c>
      <c r="O750" s="2">
        <v>365364536</v>
      </c>
      <c r="P750" s="2">
        <v>265087336</v>
      </c>
      <c r="Q750" s="5">
        <v>0.11650000000000001</v>
      </c>
      <c r="R750" t="s">
        <v>42</v>
      </c>
      <c r="S750" s="3">
        <v>0.65944349203282004</v>
      </c>
      <c r="T750" s="3">
        <v>2.09519240847751</v>
      </c>
      <c r="U750" s="3">
        <v>0.74465647513300504</v>
      </c>
      <c r="V750" s="3">
        <v>2.3698413021380702</v>
      </c>
      <c r="W750" s="3">
        <v>0.27976713209728099</v>
      </c>
      <c r="X750" s="3">
        <v>0.551375207378206</v>
      </c>
      <c r="Y750" s="3">
        <v>9.5734301694442294</v>
      </c>
      <c r="Z750" s="3">
        <v>0.79997107066631001</v>
      </c>
      <c r="AA750" s="3">
        <v>88.999256833604505</v>
      </c>
      <c r="AB750" s="3">
        <v>116.951040995787</v>
      </c>
      <c r="AC750" s="3">
        <v>19.892092524478802</v>
      </c>
      <c r="AD750" s="3">
        <v>-19.139787575518099</v>
      </c>
      <c r="AE750" s="3">
        <v>16.053367479890198</v>
      </c>
      <c r="AF750" s="3">
        <v>1.18632455876077</v>
      </c>
      <c r="AG750" s="3">
        <v>0</v>
      </c>
      <c r="AH750" s="2">
        <v>217881808</v>
      </c>
      <c r="AI750" s="3">
        <v>5.8471295663856199E-2</v>
      </c>
      <c r="AJ750" s="3">
        <v>5.8471295663856199E-2</v>
      </c>
      <c r="AL750">
        <f t="shared" si="11"/>
        <v>1</v>
      </c>
    </row>
    <row r="751" spans="1:38" ht="14.45" customHeight="1" x14ac:dyDescent="0.25">
      <c r="A751">
        <v>62258</v>
      </c>
      <c r="B751" s="1">
        <v>45930</v>
      </c>
      <c r="C751">
        <v>2</v>
      </c>
      <c r="D751" s="16" t="s">
        <v>807</v>
      </c>
      <c r="E751" t="s">
        <v>80</v>
      </c>
      <c r="F751" s="6">
        <v>610</v>
      </c>
      <c r="G751" s="6">
        <v>1</v>
      </c>
      <c r="H751" s="6">
        <v>2</v>
      </c>
      <c r="I751" s="2">
        <v>1426309</v>
      </c>
      <c r="J751" s="2">
        <v>0</v>
      </c>
      <c r="K751" s="2">
        <v>3895328</v>
      </c>
      <c r="L751" s="2">
        <v>-80518</v>
      </c>
      <c r="M751" s="2">
        <v>3238116</v>
      </c>
      <c r="N751" s="2">
        <v>3238116</v>
      </c>
      <c r="O751" s="2">
        <v>0</v>
      </c>
      <c r="P751" s="2">
        <v>617535</v>
      </c>
      <c r="Q751" s="5">
        <v>0.1585</v>
      </c>
      <c r="R751" t="s">
        <v>42</v>
      </c>
      <c r="S751" s="3">
        <v>-2.7560537478059199</v>
      </c>
      <c r="T751" s="3">
        <v>5.2324220194037601</v>
      </c>
      <c r="U751" s="3">
        <v>1.469610456266</v>
      </c>
      <c r="V751" s="3">
        <v>5.1049947802334597</v>
      </c>
      <c r="W751" s="3">
        <v>0.50430867364645404</v>
      </c>
      <c r="X751" s="3">
        <v>3.8554759172100899</v>
      </c>
      <c r="Y751" s="3">
        <v>11.790910636644099</v>
      </c>
      <c r="Z751" s="3">
        <v>0.89387646044353797</v>
      </c>
      <c r="AA751" s="3">
        <v>0</v>
      </c>
      <c r="AB751" s="3">
        <v>0</v>
      </c>
      <c r="AC751" s="3">
        <v>62.534605558248202</v>
      </c>
      <c r="AD751" s="3">
        <v>0</v>
      </c>
      <c r="AE751" s="3">
        <v>0</v>
      </c>
      <c r="AF751" s="3">
        <v>0</v>
      </c>
      <c r="AG751" s="3">
        <v>0.111248755131288</v>
      </c>
      <c r="AH751" s="2">
        <v>200000</v>
      </c>
      <c r="AI751" s="3">
        <v>0</v>
      </c>
      <c r="AJ751" s="3">
        <v>0</v>
      </c>
      <c r="AL751">
        <f t="shared" si="11"/>
        <v>0</v>
      </c>
    </row>
    <row r="752" spans="1:38" ht="14.45" customHeight="1" x14ac:dyDescent="0.25">
      <c r="A752">
        <v>60646</v>
      </c>
      <c r="B752" s="1">
        <v>45930</v>
      </c>
      <c r="C752">
        <v>2</v>
      </c>
      <c r="D752" s="16" t="s">
        <v>808</v>
      </c>
      <c r="E752" t="s">
        <v>122</v>
      </c>
      <c r="F752" s="6">
        <v>3307</v>
      </c>
      <c r="G752" s="6">
        <v>7</v>
      </c>
      <c r="H752" s="6">
        <v>0</v>
      </c>
      <c r="I752" s="2">
        <v>38434704</v>
      </c>
      <c r="J752" s="2">
        <v>0</v>
      </c>
      <c r="K752" s="2">
        <v>86244600</v>
      </c>
      <c r="L752" s="2">
        <v>1010121</v>
      </c>
      <c r="M752" s="2">
        <v>65612810</v>
      </c>
      <c r="N752" s="2">
        <v>61506864</v>
      </c>
      <c r="O752" s="2">
        <v>4105946</v>
      </c>
      <c r="P752" s="2">
        <v>16015130</v>
      </c>
      <c r="Q752" s="5">
        <v>0.1857</v>
      </c>
      <c r="R752" t="s">
        <v>42</v>
      </c>
      <c r="S752" s="3">
        <v>1.5616374822307699</v>
      </c>
      <c r="T752" s="3">
        <v>2.95562311534094</v>
      </c>
      <c r="U752" s="3">
        <v>0.52716287708924503</v>
      </c>
      <c r="V752" s="3">
        <v>0.96589269947285195</v>
      </c>
      <c r="W752" s="3">
        <v>0.43883777536051799</v>
      </c>
      <c r="X752" s="3">
        <v>0.57798805995748004</v>
      </c>
      <c r="Y752" s="3">
        <v>2.3180454982257399</v>
      </c>
      <c r="Z752" s="3">
        <v>2.1042601589871601E-2</v>
      </c>
      <c r="AA752" s="3">
        <v>0</v>
      </c>
      <c r="AB752" s="3">
        <v>0</v>
      </c>
      <c r="AC752" s="3">
        <v>33.917004658842401</v>
      </c>
      <c r="AD752" s="3">
        <v>0</v>
      </c>
      <c r="AE752" s="3">
        <v>4.7608151698772998</v>
      </c>
      <c r="AF752" s="3">
        <v>4.4589551113924797</v>
      </c>
      <c r="AG752" s="3">
        <v>0</v>
      </c>
      <c r="AH752" s="2">
        <v>10064469</v>
      </c>
      <c r="AI752" s="3">
        <v>0.31220477136308</v>
      </c>
      <c r="AJ752" s="3">
        <v>0.86977127254040398</v>
      </c>
      <c r="AL752">
        <f t="shared" si="11"/>
        <v>1</v>
      </c>
    </row>
    <row r="753" spans="1:38" ht="14.45" customHeight="1" x14ac:dyDescent="0.25">
      <c r="A753">
        <v>15222</v>
      </c>
      <c r="B753" s="1">
        <v>45930</v>
      </c>
      <c r="C753">
        <v>1</v>
      </c>
      <c r="D753" s="16" t="s">
        <v>809</v>
      </c>
      <c r="E753" t="s">
        <v>810</v>
      </c>
      <c r="F753" s="6">
        <v>49750</v>
      </c>
      <c r="G753" s="6">
        <v>138</v>
      </c>
      <c r="H753" s="6">
        <v>0</v>
      </c>
      <c r="I753" s="2">
        <v>426195554</v>
      </c>
      <c r="J753" s="2">
        <v>52783731</v>
      </c>
      <c r="K753" s="2">
        <v>610003151</v>
      </c>
      <c r="L753" s="2">
        <v>3182069</v>
      </c>
      <c r="M753" s="2">
        <v>536394894</v>
      </c>
      <c r="N753" s="2">
        <v>432319403</v>
      </c>
      <c r="O753" s="2">
        <v>104075491</v>
      </c>
      <c r="P753" s="2">
        <v>74770617</v>
      </c>
      <c r="Q753" s="5">
        <v>0.12239999999999999</v>
      </c>
      <c r="R753" t="s">
        <v>42</v>
      </c>
      <c r="S753" s="3">
        <v>0.69553061483557299</v>
      </c>
      <c r="T753" s="3">
        <v>3.4384211456857399</v>
      </c>
      <c r="U753" s="3">
        <v>0.79109111788595898</v>
      </c>
      <c r="V753" s="3">
        <v>1.02805248878781</v>
      </c>
      <c r="W753" s="3">
        <v>0.60930246118897802</v>
      </c>
      <c r="X753" s="3">
        <v>0.79203970297634796</v>
      </c>
      <c r="Y753" s="3">
        <v>5.8599409444488098</v>
      </c>
      <c r="Z753" s="3">
        <v>1.76562673008302</v>
      </c>
      <c r="AA753" s="3">
        <v>63.4200718177837</v>
      </c>
      <c r="AB753" s="3">
        <v>70.594216174516802</v>
      </c>
      <c r="AC753" s="3">
        <v>9.0565707585992499</v>
      </c>
      <c r="AD753" s="3">
        <v>-14.315234285147101</v>
      </c>
      <c r="AE753" s="3">
        <v>17.0614677693689</v>
      </c>
      <c r="AF753" s="3">
        <v>0</v>
      </c>
      <c r="AG753" s="3">
        <v>1.8735969505240299E-2</v>
      </c>
      <c r="AH753" s="2">
        <v>112484760</v>
      </c>
      <c r="AI753" s="3">
        <v>0</v>
      </c>
      <c r="AJ753" s="3">
        <v>0</v>
      </c>
      <c r="AL753">
        <f t="shared" si="11"/>
        <v>1</v>
      </c>
    </row>
    <row r="754" spans="1:38" ht="14.45" customHeight="1" x14ac:dyDescent="0.25">
      <c r="A754">
        <v>18297</v>
      </c>
      <c r="B754" s="1">
        <v>45930</v>
      </c>
      <c r="C754">
        <v>1</v>
      </c>
      <c r="D754" s="16" t="s">
        <v>811</v>
      </c>
      <c r="E754" t="s">
        <v>132</v>
      </c>
      <c r="F754" s="6">
        <v>342227</v>
      </c>
      <c r="G754" s="6">
        <v>601</v>
      </c>
      <c r="H754" s="6">
        <v>15</v>
      </c>
      <c r="I754" s="2">
        <v>4214464366</v>
      </c>
      <c r="J754" s="2">
        <v>178639118</v>
      </c>
      <c r="K754" s="2">
        <v>5827641702</v>
      </c>
      <c r="L754" s="2">
        <v>41300220</v>
      </c>
      <c r="M754" s="2">
        <v>4986318842</v>
      </c>
      <c r="N754" s="2">
        <v>4388556906</v>
      </c>
      <c r="O754" s="2">
        <v>597761936</v>
      </c>
      <c r="P754" s="2">
        <v>581808038</v>
      </c>
      <c r="Q754" s="5">
        <v>9.98E-2</v>
      </c>
      <c r="R754" t="s">
        <v>42</v>
      </c>
      <c r="S754" s="3">
        <v>0.94492700162231102</v>
      </c>
      <c r="T754" s="3">
        <v>3.18172521261386</v>
      </c>
      <c r="U754" s="3">
        <v>0.67284459145549702</v>
      </c>
      <c r="V754" s="3">
        <v>1.98627158116064</v>
      </c>
      <c r="W754" s="3">
        <v>0.66164474482117397</v>
      </c>
      <c r="X754" s="3">
        <v>1.18910660164305</v>
      </c>
      <c r="Y754" s="3">
        <v>14.3880287882857</v>
      </c>
      <c r="Z754" s="3">
        <v>4.8667392250775299</v>
      </c>
      <c r="AA754" s="3">
        <v>29.669898957291501</v>
      </c>
      <c r="AB754" s="3">
        <v>30.704133723226398</v>
      </c>
      <c r="AC754" s="3">
        <v>13.321316970011599</v>
      </c>
      <c r="AD754" s="3">
        <v>-2.1378817733006299</v>
      </c>
      <c r="AE754" s="3">
        <v>10.2573556606072</v>
      </c>
      <c r="AF754" s="3">
        <v>3.9467079783073502</v>
      </c>
      <c r="AG754" s="3">
        <v>0</v>
      </c>
      <c r="AH754" s="2">
        <v>1071396867</v>
      </c>
      <c r="AI754" s="3">
        <v>2.4896527813182301</v>
      </c>
      <c r="AJ754" s="3">
        <v>4.15510708361853</v>
      </c>
      <c r="AL754">
        <f t="shared" si="11"/>
        <v>1</v>
      </c>
    </row>
    <row r="755" spans="1:38" ht="14.45" customHeight="1" x14ac:dyDescent="0.25">
      <c r="A755">
        <v>11164</v>
      </c>
      <c r="B755" s="1">
        <v>45930</v>
      </c>
      <c r="C755">
        <v>1</v>
      </c>
      <c r="D755" s="16" t="s">
        <v>812</v>
      </c>
      <c r="E755" t="s">
        <v>55</v>
      </c>
      <c r="F755" s="6">
        <v>942</v>
      </c>
      <c r="G755" s="6">
        <v>3</v>
      </c>
      <c r="H755" s="6">
        <v>1</v>
      </c>
      <c r="I755" s="2">
        <v>4415673</v>
      </c>
      <c r="J755" s="2">
        <v>0</v>
      </c>
      <c r="K755" s="2">
        <v>13239608</v>
      </c>
      <c r="L755" s="2">
        <v>372338</v>
      </c>
      <c r="M755" s="2">
        <v>9918001</v>
      </c>
      <c r="N755" s="2">
        <v>7905452</v>
      </c>
      <c r="O755" s="2">
        <v>2012549</v>
      </c>
      <c r="P755" s="2">
        <v>3254610</v>
      </c>
      <c r="Q755" s="5">
        <v>0.24579999999999999</v>
      </c>
      <c r="R755" t="s">
        <v>42</v>
      </c>
      <c r="S755" s="3">
        <v>3.7497384111876002</v>
      </c>
      <c r="T755" s="3">
        <v>5.7181854125389</v>
      </c>
      <c r="U755" s="3">
        <v>0.37399890139598502</v>
      </c>
      <c r="V755" s="3">
        <v>2.37678378811112</v>
      </c>
      <c r="W755" s="3">
        <v>0.63883806613397298</v>
      </c>
      <c r="X755" s="3">
        <v>0.71108073446561804</v>
      </c>
      <c r="Y755" s="3">
        <v>3.2246874433495898</v>
      </c>
      <c r="Z755" s="3">
        <v>0.62526692906369696</v>
      </c>
      <c r="AA755" s="3">
        <v>0</v>
      </c>
      <c r="AB755" s="3">
        <v>0</v>
      </c>
      <c r="AC755" s="3">
        <v>35.078553685275303</v>
      </c>
      <c r="AD755" s="3">
        <v>0</v>
      </c>
      <c r="AE755" s="3">
        <v>15.2009712070025</v>
      </c>
      <c r="AF755" s="3">
        <v>0</v>
      </c>
      <c r="AG755" s="3">
        <v>5.2529796196779301</v>
      </c>
      <c r="AH755" s="2">
        <v>700000</v>
      </c>
      <c r="AI755" s="3">
        <v>0</v>
      </c>
      <c r="AJ755" s="3">
        <v>0</v>
      </c>
      <c r="AL755">
        <f t="shared" si="11"/>
        <v>1</v>
      </c>
    </row>
    <row r="756" spans="1:38" ht="14.45" customHeight="1" x14ac:dyDescent="0.25">
      <c r="A756">
        <v>11927</v>
      </c>
      <c r="B756" s="1">
        <v>45930</v>
      </c>
      <c r="C756">
        <v>1</v>
      </c>
      <c r="D756" s="16" t="s">
        <v>813</v>
      </c>
      <c r="E756" t="s">
        <v>55</v>
      </c>
      <c r="F756" s="6">
        <v>11138</v>
      </c>
      <c r="G756" s="6">
        <v>28</v>
      </c>
      <c r="H756" s="6">
        <v>2</v>
      </c>
      <c r="I756" s="2">
        <v>52165344</v>
      </c>
      <c r="J756" s="2">
        <v>0</v>
      </c>
      <c r="K756" s="2">
        <v>97139427</v>
      </c>
      <c r="L756" s="2">
        <v>201280</v>
      </c>
      <c r="M756" s="2">
        <v>86296835</v>
      </c>
      <c r="N756" s="2">
        <v>83350477</v>
      </c>
      <c r="O756" s="2">
        <v>2946358</v>
      </c>
      <c r="P756" s="2">
        <v>9854043</v>
      </c>
      <c r="Q756" s="5">
        <v>0.1013</v>
      </c>
      <c r="R756" t="s">
        <v>42</v>
      </c>
      <c r="S756" s="3">
        <v>0.27627642206838798</v>
      </c>
      <c r="T756" s="3">
        <v>4.2997920229994104</v>
      </c>
      <c r="U756" s="3">
        <v>0.84651430073302303</v>
      </c>
      <c r="V756" s="3">
        <v>4.3746074021863999</v>
      </c>
      <c r="W756" s="3">
        <v>2.28371732773391</v>
      </c>
      <c r="X756" s="3">
        <v>0.99733646920836905</v>
      </c>
      <c r="Y756" s="3">
        <v>23.158301622998799</v>
      </c>
      <c r="Z756" s="3">
        <v>5.4158075015503799</v>
      </c>
      <c r="AA756" s="3">
        <v>0</v>
      </c>
      <c r="AB756" s="3">
        <v>0</v>
      </c>
      <c r="AC756" s="3">
        <v>31.067647743073501</v>
      </c>
      <c r="AD756" s="3">
        <v>0</v>
      </c>
      <c r="AE756" s="3">
        <v>3.0331226886895299</v>
      </c>
      <c r="AF756" s="3">
        <v>0</v>
      </c>
      <c r="AG756" s="3">
        <v>0</v>
      </c>
      <c r="AH756" s="2">
        <v>5000000</v>
      </c>
      <c r="AI756" s="3">
        <v>0</v>
      </c>
      <c r="AJ756" s="3">
        <v>0</v>
      </c>
      <c r="AL756">
        <f t="shared" si="11"/>
        <v>1</v>
      </c>
    </row>
    <row r="757" spans="1:38" ht="14.45" customHeight="1" x14ac:dyDescent="0.25">
      <c r="A757">
        <v>67278</v>
      </c>
      <c r="B757" s="1">
        <v>45930</v>
      </c>
      <c r="C757">
        <v>2</v>
      </c>
      <c r="D757" s="16" t="s">
        <v>4315</v>
      </c>
      <c r="E757" t="s">
        <v>495</v>
      </c>
      <c r="F757" s="6">
        <v>144318</v>
      </c>
      <c r="G757" s="6">
        <v>287</v>
      </c>
      <c r="H757" s="6">
        <v>6</v>
      </c>
      <c r="I757" s="2">
        <v>2933730284</v>
      </c>
      <c r="J757" s="2">
        <v>233946179</v>
      </c>
      <c r="K757" s="2">
        <v>3413073781</v>
      </c>
      <c r="L757" s="2">
        <v>12801921</v>
      </c>
      <c r="M757" s="2">
        <v>2649277214</v>
      </c>
      <c r="N757" s="2">
        <v>2437666050</v>
      </c>
      <c r="O757" s="2">
        <v>211611164</v>
      </c>
      <c r="P757" s="2">
        <v>355093604</v>
      </c>
      <c r="Q757" s="5">
        <v>0.10440000000000001</v>
      </c>
      <c r="R757" t="s">
        <v>42</v>
      </c>
      <c r="S757" s="3">
        <v>0.50011306802160205</v>
      </c>
      <c r="T757" s="3">
        <v>1.82192947833416</v>
      </c>
      <c r="U757" s="3">
        <v>0.75836314291168305</v>
      </c>
      <c r="V757" s="3">
        <v>0.61261981368972995</v>
      </c>
      <c r="W757" s="3">
        <v>0.24533410720315599</v>
      </c>
      <c r="X757" s="3">
        <v>0.413577010339782</v>
      </c>
      <c r="Y757" s="3">
        <v>5.0613733386197497</v>
      </c>
      <c r="Z757" s="3">
        <v>0.64582379805410395</v>
      </c>
      <c r="AA757" s="3">
        <v>58.383303913297198</v>
      </c>
      <c r="AB757" s="3">
        <v>65.882960539047005</v>
      </c>
      <c r="AC757" s="3">
        <v>6.9194056194942801</v>
      </c>
      <c r="AD757" s="3">
        <v>-3.2395018863814902</v>
      </c>
      <c r="AE757" s="3">
        <v>6.2000172741065001</v>
      </c>
      <c r="AF757" s="3">
        <v>11.745819127371499</v>
      </c>
      <c r="AG757" s="3">
        <v>-2.4399828390037701</v>
      </c>
      <c r="AH757" s="2">
        <v>1028040704</v>
      </c>
      <c r="AI757" s="3">
        <v>5.6323177254411997E-3</v>
      </c>
      <c r="AJ757" s="3">
        <v>5.6323177254411997E-3</v>
      </c>
      <c r="AL757">
        <f t="shared" si="11"/>
        <v>1</v>
      </c>
    </row>
    <row r="758" spans="1:38" ht="14.45" customHeight="1" x14ac:dyDescent="0.25">
      <c r="A758">
        <v>24957</v>
      </c>
      <c r="B758" s="1">
        <v>45930</v>
      </c>
      <c r="C758">
        <v>1</v>
      </c>
      <c r="D758" s="16" t="s">
        <v>814</v>
      </c>
      <c r="E758" t="s">
        <v>71</v>
      </c>
      <c r="F758" s="6">
        <v>82257</v>
      </c>
      <c r="G758" s="6">
        <v>261</v>
      </c>
      <c r="H758" s="6">
        <v>39</v>
      </c>
      <c r="I758" s="2">
        <v>1280094145</v>
      </c>
      <c r="J758" s="2">
        <v>233134784</v>
      </c>
      <c r="K758" s="2">
        <v>1769887118</v>
      </c>
      <c r="L758" s="2">
        <v>3375190</v>
      </c>
      <c r="M758" s="2">
        <v>1472054819</v>
      </c>
      <c r="N758" s="2">
        <v>1402059107</v>
      </c>
      <c r="O758" s="2">
        <v>69995712</v>
      </c>
      <c r="P758" s="2">
        <v>140547750</v>
      </c>
      <c r="Q758" s="5">
        <v>7.9500000000000001E-2</v>
      </c>
      <c r="R758" t="s">
        <v>42</v>
      </c>
      <c r="S758" s="3">
        <v>0.25426781671922</v>
      </c>
      <c r="T758" s="3">
        <v>3.18547697721967</v>
      </c>
      <c r="U758" s="3">
        <v>0.75218707840749499</v>
      </c>
      <c r="V758" s="3">
        <v>1.75181380897575</v>
      </c>
      <c r="W758" s="3">
        <v>0.62317643051167904</v>
      </c>
      <c r="X758" s="3">
        <v>1.2279598388445101</v>
      </c>
      <c r="Y758" s="3">
        <v>15.9553361757837</v>
      </c>
      <c r="Z758" s="3">
        <v>6.9920941459397303</v>
      </c>
      <c r="AA758" s="3">
        <v>162.016383044197</v>
      </c>
      <c r="AB758" s="3">
        <v>165.875856426019</v>
      </c>
      <c r="AC758" s="3">
        <v>9.1868078108696594</v>
      </c>
      <c r="AD758" s="3">
        <v>-1.6024212411795999</v>
      </c>
      <c r="AE758" s="3">
        <v>3.9548122187078398</v>
      </c>
      <c r="AF758" s="3">
        <v>7.7406066526328603</v>
      </c>
      <c r="AG758" s="3">
        <v>-13.8611162398544</v>
      </c>
      <c r="AH758" s="2">
        <v>506354851</v>
      </c>
      <c r="AI758" s="3">
        <v>0.11543692446161501</v>
      </c>
      <c r="AJ758" s="3">
        <v>0.149093813312557</v>
      </c>
      <c r="AL758">
        <f t="shared" si="11"/>
        <v>1</v>
      </c>
    </row>
    <row r="759" spans="1:38" ht="14.45" customHeight="1" x14ac:dyDescent="0.25">
      <c r="A759">
        <v>68482</v>
      </c>
      <c r="B759" s="1">
        <v>45930</v>
      </c>
      <c r="C759">
        <v>2</v>
      </c>
      <c r="D759" s="16" t="s">
        <v>815</v>
      </c>
      <c r="E759" t="s">
        <v>55</v>
      </c>
      <c r="F759" s="6">
        <v>34666</v>
      </c>
      <c r="G759" s="6">
        <v>126</v>
      </c>
      <c r="H759" s="6">
        <v>14</v>
      </c>
      <c r="I759" s="2">
        <v>344693266</v>
      </c>
      <c r="J759" s="2">
        <v>16859633</v>
      </c>
      <c r="K759" s="2">
        <v>508590833</v>
      </c>
      <c r="L759" s="2">
        <v>673255</v>
      </c>
      <c r="M759" s="2">
        <v>451949496</v>
      </c>
      <c r="N759" s="2">
        <v>391132334</v>
      </c>
      <c r="O759" s="2">
        <v>60817162</v>
      </c>
      <c r="P759" s="2">
        <v>60415188</v>
      </c>
      <c r="Q759" s="5">
        <v>0.11849999999999999</v>
      </c>
      <c r="R759" t="s">
        <v>42</v>
      </c>
      <c r="S759" s="3">
        <v>0.17650206710142</v>
      </c>
      <c r="T759" s="3">
        <v>3.16683096802887</v>
      </c>
      <c r="U759" s="3">
        <v>0.75745680800591597</v>
      </c>
      <c r="V759" s="3">
        <v>3.3761706850403099</v>
      </c>
      <c r="W759" s="3">
        <v>1.50716057214764</v>
      </c>
      <c r="X759" s="3">
        <v>1.3350646658702101</v>
      </c>
      <c r="Y759" s="3">
        <v>19.262429506964398</v>
      </c>
      <c r="Z759" s="3">
        <v>7.3170590812363301</v>
      </c>
      <c r="AA759" s="3">
        <v>26.349382542681202</v>
      </c>
      <c r="AB759" s="3">
        <v>27.906282440104299</v>
      </c>
      <c r="AC759" s="3">
        <v>11.650425284012099</v>
      </c>
      <c r="AD759" s="3">
        <v>-6.4254935364928398</v>
      </c>
      <c r="AE759" s="3">
        <v>11.957974476508101</v>
      </c>
      <c r="AF759" s="3">
        <v>0</v>
      </c>
      <c r="AG759" s="3">
        <v>0</v>
      </c>
      <c r="AH759" s="2">
        <v>56631886</v>
      </c>
      <c r="AI759" s="3">
        <v>0</v>
      </c>
      <c r="AJ759" s="3">
        <v>0</v>
      </c>
      <c r="AL759">
        <f t="shared" si="11"/>
        <v>1</v>
      </c>
    </row>
    <row r="760" spans="1:38" ht="14.45" customHeight="1" x14ac:dyDescent="0.25">
      <c r="A760">
        <v>1115</v>
      </c>
      <c r="B760" s="1">
        <v>45930</v>
      </c>
      <c r="C760">
        <v>1</v>
      </c>
      <c r="D760" s="16" t="s">
        <v>816</v>
      </c>
      <c r="E760" t="s">
        <v>73</v>
      </c>
      <c r="F760" s="6">
        <v>10562</v>
      </c>
      <c r="G760" s="6">
        <v>34</v>
      </c>
      <c r="H760" s="6">
        <v>0</v>
      </c>
      <c r="I760" s="2">
        <v>87498246</v>
      </c>
      <c r="J760" s="2">
        <v>0</v>
      </c>
      <c r="K760" s="2">
        <v>129740066</v>
      </c>
      <c r="L760" s="2">
        <v>396515</v>
      </c>
      <c r="M760" s="2">
        <v>117690939</v>
      </c>
      <c r="N760" s="2">
        <v>114103418</v>
      </c>
      <c r="O760" s="2">
        <v>3587521</v>
      </c>
      <c r="P760" s="2">
        <v>15609287</v>
      </c>
      <c r="Q760" s="5">
        <v>0.1202</v>
      </c>
      <c r="R760" t="s">
        <v>42</v>
      </c>
      <c r="S760" s="3">
        <v>0.40749683807519199</v>
      </c>
      <c r="T760" s="3">
        <v>3.9750640073411598</v>
      </c>
      <c r="U760" s="3">
        <v>0.86823625663998605</v>
      </c>
      <c r="V760" s="3">
        <v>0.91916013950725395</v>
      </c>
      <c r="W760" s="3">
        <v>0.44205571846548802</v>
      </c>
      <c r="X760" s="3">
        <v>0.58841750953499095</v>
      </c>
      <c r="Y760" s="3">
        <v>5.1523749931691301</v>
      </c>
      <c r="Z760" s="3">
        <v>1.39441346680345</v>
      </c>
      <c r="AA760" s="3">
        <v>0</v>
      </c>
      <c r="AB760" s="3">
        <v>0</v>
      </c>
      <c r="AC760" s="3">
        <v>7.3720102778427696</v>
      </c>
      <c r="AD760" s="3">
        <v>-16.106187297344199</v>
      </c>
      <c r="AE760" s="3">
        <v>2.7651604555218898</v>
      </c>
      <c r="AF760" s="3">
        <v>0</v>
      </c>
      <c r="AG760" s="3">
        <v>0</v>
      </c>
      <c r="AH760" s="2">
        <v>15974595</v>
      </c>
      <c r="AI760" s="3">
        <v>0</v>
      </c>
      <c r="AJ760" s="3">
        <v>1.8329985219696501</v>
      </c>
      <c r="AL760">
        <f t="shared" si="11"/>
        <v>1</v>
      </c>
    </row>
    <row r="761" spans="1:38" ht="14.45" customHeight="1" x14ac:dyDescent="0.25">
      <c r="A761">
        <v>24917</v>
      </c>
      <c r="B761" s="1">
        <v>45930</v>
      </c>
      <c r="C761">
        <v>1</v>
      </c>
      <c r="D761" s="16" t="s">
        <v>817</v>
      </c>
      <c r="E761" t="s">
        <v>314</v>
      </c>
      <c r="F761" s="6">
        <v>115753</v>
      </c>
      <c r="G761" s="6">
        <v>244</v>
      </c>
      <c r="H761" s="6">
        <v>3</v>
      </c>
      <c r="I761" s="2">
        <v>1036407585</v>
      </c>
      <c r="J761" s="2">
        <v>205488453</v>
      </c>
      <c r="K761" s="2">
        <v>1310587869</v>
      </c>
      <c r="L761" s="2">
        <v>7201144</v>
      </c>
      <c r="M761" s="2">
        <v>1130581817</v>
      </c>
      <c r="N761" s="2">
        <v>1049022599</v>
      </c>
      <c r="O761" s="2">
        <v>81559218</v>
      </c>
      <c r="P761" s="2">
        <v>116161621</v>
      </c>
      <c r="Q761" s="5">
        <v>8.8599999999999998E-2</v>
      </c>
      <c r="R761" t="s">
        <v>42</v>
      </c>
      <c r="S761" s="3">
        <v>0.73261210182415704</v>
      </c>
      <c r="T761" s="3">
        <v>3.7618968682823999</v>
      </c>
      <c r="U761" s="3">
        <v>0.750452448348497</v>
      </c>
      <c r="V761" s="3">
        <v>2.1338564402729601</v>
      </c>
      <c r="W761" s="3">
        <v>0.85084971661993403</v>
      </c>
      <c r="X761" s="3">
        <v>1.3916419764527299</v>
      </c>
      <c r="Y761" s="3">
        <v>19.038517033091299</v>
      </c>
      <c r="Z761" s="3">
        <v>5.3103640831596204</v>
      </c>
      <c r="AA761" s="3">
        <v>171.40296191286799</v>
      </c>
      <c r="AB761" s="3">
        <v>176.89874782308701</v>
      </c>
      <c r="AC761" s="3">
        <v>6.9083618230865804</v>
      </c>
      <c r="AD761" s="3">
        <v>-3.2312178219344898</v>
      </c>
      <c r="AE761" s="3">
        <v>6.2231018559809401</v>
      </c>
      <c r="AF761" s="3">
        <v>3.3885555520886599</v>
      </c>
      <c r="AG761" s="3">
        <v>0</v>
      </c>
      <c r="AH761" s="2">
        <v>498197804</v>
      </c>
      <c r="AI761" s="3">
        <v>8.6086952936030407E-3</v>
      </c>
      <c r="AJ761" s="3">
        <v>1.40063472426921E-2</v>
      </c>
      <c r="AL761">
        <f t="shared" si="11"/>
        <v>1</v>
      </c>
    </row>
    <row r="762" spans="1:38" ht="14.45" customHeight="1" x14ac:dyDescent="0.25">
      <c r="A762">
        <v>16672</v>
      </c>
      <c r="B762" s="1">
        <v>45930</v>
      </c>
      <c r="C762">
        <v>1</v>
      </c>
      <c r="D762" s="16" t="s">
        <v>818</v>
      </c>
      <c r="E762" t="s">
        <v>43</v>
      </c>
      <c r="F762" s="6">
        <v>2695</v>
      </c>
      <c r="G762" s="6">
        <v>4</v>
      </c>
      <c r="H762" s="6">
        <v>2</v>
      </c>
      <c r="I762" s="2">
        <v>16232539</v>
      </c>
      <c r="J762" s="2">
        <v>0</v>
      </c>
      <c r="K762" s="2">
        <v>23666458</v>
      </c>
      <c r="L762" s="2">
        <v>558934</v>
      </c>
      <c r="M762" s="2">
        <v>20392850</v>
      </c>
      <c r="N762" s="2">
        <v>19923156</v>
      </c>
      <c r="O762" s="2">
        <v>469694</v>
      </c>
      <c r="P762" s="2">
        <v>3269307</v>
      </c>
      <c r="Q762" s="5">
        <v>0.1381</v>
      </c>
      <c r="R762" t="s">
        <v>42</v>
      </c>
      <c r="S762" s="3">
        <v>3.1489517076587199</v>
      </c>
      <c r="T762" s="3">
        <v>5.03194295769425</v>
      </c>
      <c r="U762" s="3">
        <v>0.47126015888031098</v>
      </c>
      <c r="V762" s="3">
        <v>1.4740269528999701</v>
      </c>
      <c r="W762" s="3">
        <v>0.64304173241166995</v>
      </c>
      <c r="X762" s="3">
        <v>0.65710607564226398</v>
      </c>
      <c r="Y762" s="3">
        <v>7.3187375795543197</v>
      </c>
      <c r="Z762" s="3">
        <v>0</v>
      </c>
      <c r="AA762" s="3">
        <v>0</v>
      </c>
      <c r="AB762" s="3">
        <v>0</v>
      </c>
      <c r="AC762" s="3">
        <v>28.657262527413302</v>
      </c>
      <c r="AD762" s="3">
        <v>0</v>
      </c>
      <c r="AE762" s="3">
        <v>1.98464003358678</v>
      </c>
      <c r="AF762" s="3">
        <v>0</v>
      </c>
      <c r="AG762" s="3">
        <v>0</v>
      </c>
      <c r="AH762" s="2">
        <v>1000000</v>
      </c>
      <c r="AI762" s="3">
        <v>0</v>
      </c>
      <c r="AJ762" s="3">
        <v>0</v>
      </c>
      <c r="AL762">
        <f t="shared" si="11"/>
        <v>1</v>
      </c>
    </row>
    <row r="763" spans="1:38" ht="14.45" customHeight="1" x14ac:dyDescent="0.25">
      <c r="A763">
        <v>60409</v>
      </c>
      <c r="B763" s="1">
        <v>45930</v>
      </c>
      <c r="C763">
        <v>2</v>
      </c>
      <c r="D763" s="16" t="s">
        <v>819</v>
      </c>
      <c r="E763" t="s">
        <v>55</v>
      </c>
      <c r="F763" s="6">
        <v>941</v>
      </c>
      <c r="G763" s="6">
        <v>1</v>
      </c>
      <c r="H763" s="6">
        <v>0</v>
      </c>
      <c r="I763" s="2">
        <v>2797122</v>
      </c>
      <c r="J763" s="2">
        <v>0</v>
      </c>
      <c r="K763" s="2">
        <v>5945983</v>
      </c>
      <c r="L763" s="2">
        <v>-971</v>
      </c>
      <c r="M763" s="2">
        <v>4409959</v>
      </c>
      <c r="N763" s="2">
        <v>4255629</v>
      </c>
      <c r="O763" s="2">
        <v>154330</v>
      </c>
      <c r="P763" s="2">
        <v>1498733</v>
      </c>
      <c r="Q763" s="5">
        <v>0.25209999999999999</v>
      </c>
      <c r="R763" t="s">
        <v>42</v>
      </c>
      <c r="S763" s="3">
        <v>-2.1773803703553599E-2</v>
      </c>
      <c r="T763" s="3">
        <v>2.3765064021654099</v>
      </c>
      <c r="U763" s="3">
        <v>0.90040063441422102</v>
      </c>
      <c r="V763" s="3">
        <v>1.8887270558810101</v>
      </c>
      <c r="W763" s="3">
        <v>1.6956357284380199</v>
      </c>
      <c r="X763" s="3">
        <v>0.62510680621009695</v>
      </c>
      <c r="Y763" s="3">
        <v>3.5249774309366599</v>
      </c>
      <c r="Z763" s="3">
        <v>-9.5947710499468597E-2</v>
      </c>
      <c r="AA763" s="3">
        <v>0</v>
      </c>
      <c r="AB763" s="3">
        <v>0</v>
      </c>
      <c r="AC763" s="3">
        <v>25.761106279651301</v>
      </c>
      <c r="AD763" s="3">
        <v>0</v>
      </c>
      <c r="AE763" s="3">
        <v>2.5955338251051199</v>
      </c>
      <c r="AF763" s="3">
        <v>0</v>
      </c>
      <c r="AG763" s="3">
        <v>0</v>
      </c>
      <c r="AH763" s="2">
        <v>0</v>
      </c>
      <c r="AI763" s="3">
        <v>0</v>
      </c>
      <c r="AJ763" s="3">
        <v>0</v>
      </c>
      <c r="AL763">
        <f t="shared" si="11"/>
        <v>0</v>
      </c>
    </row>
    <row r="764" spans="1:38" ht="14.45" customHeight="1" x14ac:dyDescent="0.25">
      <c r="A764">
        <v>17017</v>
      </c>
      <c r="B764" s="1">
        <v>45930</v>
      </c>
      <c r="C764">
        <v>1</v>
      </c>
      <c r="D764" s="16" t="s">
        <v>820</v>
      </c>
      <c r="E764" t="s">
        <v>50</v>
      </c>
      <c r="F764" s="6">
        <v>14313</v>
      </c>
      <c r="G764" s="6">
        <v>41</v>
      </c>
      <c r="H764" s="6">
        <v>0</v>
      </c>
      <c r="I764" s="2">
        <v>143379663</v>
      </c>
      <c r="J764" s="2">
        <v>0</v>
      </c>
      <c r="K764" s="2">
        <v>206108141</v>
      </c>
      <c r="L764" s="2">
        <v>726082</v>
      </c>
      <c r="M764" s="2">
        <v>173829409</v>
      </c>
      <c r="N764" s="2">
        <v>147676534</v>
      </c>
      <c r="O764" s="2">
        <v>26152875</v>
      </c>
      <c r="P764" s="2">
        <v>28136824</v>
      </c>
      <c r="Q764" s="5">
        <v>0.13650000000000001</v>
      </c>
      <c r="R764" t="s">
        <v>42</v>
      </c>
      <c r="S764" s="3">
        <v>0.46970941013598</v>
      </c>
      <c r="T764" s="3">
        <v>3.66896133423473</v>
      </c>
      <c r="U764" s="3">
        <v>0.85053905900844395</v>
      </c>
      <c r="V764" s="3">
        <v>1.3091856688211101</v>
      </c>
      <c r="W764" s="3">
        <v>0.79515879459139205</v>
      </c>
      <c r="X764" s="3">
        <v>0.65006987776223202</v>
      </c>
      <c r="Y764" s="3">
        <v>6.6713499718376204</v>
      </c>
      <c r="Z764" s="3">
        <v>1.3182688991479601</v>
      </c>
      <c r="AA764" s="3">
        <v>0</v>
      </c>
      <c r="AB764" s="3">
        <v>0</v>
      </c>
      <c r="AC764" s="3">
        <v>11.915229005922701</v>
      </c>
      <c r="AD764" s="3">
        <v>-12.7521464398398</v>
      </c>
      <c r="AE764" s="3">
        <v>12.688909265355001</v>
      </c>
      <c r="AF764" s="3">
        <v>3.2374359244742301</v>
      </c>
      <c r="AG764" s="3">
        <v>0</v>
      </c>
      <c r="AH764" s="2">
        <v>41354328</v>
      </c>
      <c r="AI764" s="3">
        <v>0</v>
      </c>
      <c r="AJ764" s="3">
        <v>0</v>
      </c>
      <c r="AL764">
        <f t="shared" si="11"/>
        <v>1</v>
      </c>
    </row>
    <row r="765" spans="1:38" ht="14.45" customHeight="1" x14ac:dyDescent="0.25">
      <c r="A765">
        <v>60151</v>
      </c>
      <c r="B765" s="1">
        <v>45930</v>
      </c>
      <c r="C765">
        <v>2</v>
      </c>
      <c r="D765" s="16" t="s">
        <v>821</v>
      </c>
      <c r="E765" t="s">
        <v>163</v>
      </c>
      <c r="F765" s="6">
        <v>5773</v>
      </c>
      <c r="G765" s="6">
        <v>12</v>
      </c>
      <c r="H765" s="6">
        <v>0</v>
      </c>
      <c r="I765" s="2">
        <v>46870792</v>
      </c>
      <c r="J765" s="2">
        <v>0</v>
      </c>
      <c r="K765" s="2">
        <v>73083792</v>
      </c>
      <c r="L765" s="2">
        <v>1274850</v>
      </c>
      <c r="M765" s="2">
        <v>60882608</v>
      </c>
      <c r="N765" s="2">
        <v>56187376</v>
      </c>
      <c r="O765" s="2">
        <v>4695232</v>
      </c>
      <c r="P765" s="2">
        <v>12080005</v>
      </c>
      <c r="Q765" s="5">
        <v>0.1653</v>
      </c>
      <c r="R765" t="s">
        <v>42</v>
      </c>
      <c r="S765" s="3">
        <v>2.3258234876482602</v>
      </c>
      <c r="T765" s="3">
        <v>4.0422697278761897</v>
      </c>
      <c r="U765" s="3">
        <v>0.57380404223802906</v>
      </c>
      <c r="V765" s="3">
        <v>1.63549401938845</v>
      </c>
      <c r="W765" s="3">
        <v>0.78061407624603396</v>
      </c>
      <c r="X765" s="3">
        <v>0.45981727810360001</v>
      </c>
      <c r="Y765" s="3">
        <v>6.34576724099038</v>
      </c>
      <c r="Z765" s="3">
        <v>0.186970121287201</v>
      </c>
      <c r="AA765" s="3">
        <v>0</v>
      </c>
      <c r="AB765" s="3">
        <v>0</v>
      </c>
      <c r="AC765" s="3">
        <v>14.1448133944664</v>
      </c>
      <c r="AD765" s="3">
        <v>0</v>
      </c>
      <c r="AE765" s="3">
        <v>6.4244504444980102</v>
      </c>
      <c r="AF765" s="3">
        <v>0</v>
      </c>
      <c r="AG765" s="3">
        <v>0</v>
      </c>
      <c r="AH765" s="2">
        <v>2400000</v>
      </c>
      <c r="AI765" s="3">
        <v>0</v>
      </c>
      <c r="AJ765" s="3">
        <v>0</v>
      </c>
      <c r="AL765">
        <f t="shared" si="11"/>
        <v>1</v>
      </c>
    </row>
    <row r="766" spans="1:38" ht="14.45" customHeight="1" x14ac:dyDescent="0.25">
      <c r="A766">
        <v>14166</v>
      </c>
      <c r="B766" s="1">
        <v>45930</v>
      </c>
      <c r="C766">
        <v>1</v>
      </c>
      <c r="D766" s="16" t="s">
        <v>822</v>
      </c>
      <c r="E766" t="s">
        <v>55</v>
      </c>
      <c r="F766" s="6">
        <v>877</v>
      </c>
      <c r="G766" s="6">
        <v>3</v>
      </c>
      <c r="H766" s="6">
        <v>0</v>
      </c>
      <c r="I766" s="2">
        <v>4165759</v>
      </c>
      <c r="J766" s="2">
        <v>0</v>
      </c>
      <c r="K766" s="2">
        <v>9044519</v>
      </c>
      <c r="L766" s="2">
        <v>97841</v>
      </c>
      <c r="M766" s="2">
        <v>7524363</v>
      </c>
      <c r="N766" s="2">
        <v>7524363</v>
      </c>
      <c r="O766" s="2">
        <v>0</v>
      </c>
      <c r="P766" s="2">
        <v>1456109</v>
      </c>
      <c r="Q766" s="5">
        <v>0.161</v>
      </c>
      <c r="R766" t="s">
        <v>42</v>
      </c>
      <c r="S766" s="3">
        <v>1.44236157463616</v>
      </c>
      <c r="T766" s="3">
        <v>4.73278162535048</v>
      </c>
      <c r="U766" s="3">
        <v>0.68758204097148401</v>
      </c>
      <c r="V766" s="3">
        <v>2.5523079947735798</v>
      </c>
      <c r="W766" s="3">
        <v>1.3645772595102099</v>
      </c>
      <c r="X766" s="3">
        <v>0.89525102148252</v>
      </c>
      <c r="Y766" s="3">
        <v>7.3018572098654699</v>
      </c>
      <c r="Z766" s="3">
        <v>2.5404004782609002</v>
      </c>
      <c r="AA766" s="3">
        <v>0</v>
      </c>
      <c r="AB766" s="3">
        <v>0</v>
      </c>
      <c r="AC766" s="3">
        <v>40.435118771932501</v>
      </c>
      <c r="AD766" s="3">
        <v>0</v>
      </c>
      <c r="AE766" s="3">
        <v>0</v>
      </c>
      <c r="AF766" s="3">
        <v>0</v>
      </c>
      <c r="AG766" s="3">
        <v>0</v>
      </c>
      <c r="AH766" s="2">
        <v>100000</v>
      </c>
      <c r="AI766" s="3">
        <v>0</v>
      </c>
      <c r="AJ766" s="3">
        <v>0</v>
      </c>
      <c r="AL766">
        <f t="shared" si="11"/>
        <v>1</v>
      </c>
    </row>
    <row r="767" spans="1:38" ht="14.45" customHeight="1" x14ac:dyDescent="0.25">
      <c r="A767">
        <v>10335</v>
      </c>
      <c r="B767" s="1">
        <v>45930</v>
      </c>
      <c r="C767">
        <v>1</v>
      </c>
      <c r="D767" s="16" t="s">
        <v>823</v>
      </c>
      <c r="E767" t="s">
        <v>163</v>
      </c>
      <c r="F767" s="6">
        <v>9719</v>
      </c>
      <c r="G767" s="6">
        <v>25</v>
      </c>
      <c r="H767" s="6">
        <v>0</v>
      </c>
      <c r="I767" s="2">
        <v>59571069</v>
      </c>
      <c r="J767" s="2">
        <v>0</v>
      </c>
      <c r="K767" s="2">
        <v>123838374</v>
      </c>
      <c r="L767" s="2">
        <v>669337</v>
      </c>
      <c r="M767" s="2">
        <v>109810558</v>
      </c>
      <c r="N767" s="2">
        <v>103646280</v>
      </c>
      <c r="O767" s="2">
        <v>6164278</v>
      </c>
      <c r="P767" s="2">
        <v>12614042</v>
      </c>
      <c r="Q767" s="5">
        <v>0.1019</v>
      </c>
      <c r="R767" t="s">
        <v>42</v>
      </c>
      <c r="S767" s="3">
        <v>0.72065653359865101</v>
      </c>
      <c r="T767" s="3">
        <v>3.99132286195338</v>
      </c>
      <c r="U767" s="3">
        <v>0.76220297806047099</v>
      </c>
      <c r="V767" s="3">
        <v>0.74745678980513197</v>
      </c>
      <c r="W767" s="3">
        <v>0.31567504689230902</v>
      </c>
      <c r="X767" s="3">
        <v>1.4233352099154</v>
      </c>
      <c r="Y767" s="3">
        <v>3.52993909485952</v>
      </c>
      <c r="Z767" s="3">
        <v>3.7806438253495598</v>
      </c>
      <c r="AA767" s="3">
        <v>0</v>
      </c>
      <c r="AB767" s="3">
        <v>0</v>
      </c>
      <c r="AC767" s="3">
        <v>21.772099494781799</v>
      </c>
      <c r="AD767" s="3">
        <v>0</v>
      </c>
      <c r="AE767" s="3">
        <v>4.9776800202496201</v>
      </c>
      <c r="AF767" s="3">
        <v>0</v>
      </c>
      <c r="AG767" s="3">
        <v>-1.47562533880892</v>
      </c>
      <c r="AH767" s="2">
        <v>6400000</v>
      </c>
      <c r="AI767" s="3">
        <v>0</v>
      </c>
      <c r="AJ767" s="3">
        <v>0</v>
      </c>
      <c r="AL767">
        <f t="shared" si="11"/>
        <v>1</v>
      </c>
    </row>
    <row r="768" spans="1:38" ht="14.45" customHeight="1" x14ac:dyDescent="0.25">
      <c r="A768">
        <v>66840</v>
      </c>
      <c r="B768" s="1">
        <v>45930</v>
      </c>
      <c r="C768">
        <v>2</v>
      </c>
      <c r="D768" s="16" t="s">
        <v>824</v>
      </c>
      <c r="E768" t="s">
        <v>88</v>
      </c>
      <c r="F768" s="6">
        <v>13100</v>
      </c>
      <c r="G768" s="6">
        <v>26</v>
      </c>
      <c r="H768" s="6">
        <v>2</v>
      </c>
      <c r="I768" s="2">
        <v>104194559</v>
      </c>
      <c r="J768" s="2">
        <v>27019552</v>
      </c>
      <c r="K768" s="2">
        <v>172393885</v>
      </c>
      <c r="L768" s="2">
        <v>1322162</v>
      </c>
      <c r="M768" s="2">
        <v>151061438</v>
      </c>
      <c r="N768" s="2">
        <v>144080841</v>
      </c>
      <c r="O768" s="2">
        <v>6980597</v>
      </c>
      <c r="P768" s="2">
        <v>20993515</v>
      </c>
      <c r="Q768" s="5">
        <v>0.1217</v>
      </c>
      <c r="R768" t="s">
        <v>42</v>
      </c>
      <c r="S768" s="3">
        <v>1.0225900220687401</v>
      </c>
      <c r="T768" s="3">
        <v>3.3512928837354101</v>
      </c>
      <c r="U768" s="3">
        <v>0.72781308661469102</v>
      </c>
      <c r="V768" s="3">
        <v>2.3595099625115701</v>
      </c>
      <c r="W768" s="3">
        <v>1.6473096258318101</v>
      </c>
      <c r="X768" s="3">
        <v>1.10276007790388</v>
      </c>
      <c r="Y768" s="3">
        <v>11.710668746991599</v>
      </c>
      <c r="Z768" s="3">
        <v>1.82043359580328</v>
      </c>
      <c r="AA768" s="3">
        <v>124.074100978326</v>
      </c>
      <c r="AB768" s="3">
        <v>128.704278440271</v>
      </c>
      <c r="AC768" s="3">
        <v>19.0675353711067</v>
      </c>
      <c r="AD768" s="3">
        <v>-2.0020325324272799</v>
      </c>
      <c r="AE768" s="3">
        <v>4.0492138105710698</v>
      </c>
      <c r="AF768" s="3">
        <v>0</v>
      </c>
      <c r="AG768" s="3">
        <v>0</v>
      </c>
      <c r="AH768" s="2">
        <v>25683068</v>
      </c>
      <c r="AI768" s="3">
        <v>0.47633757376980501</v>
      </c>
      <c r="AJ768" s="3">
        <v>13.3066473146588</v>
      </c>
      <c r="AL768">
        <f t="shared" si="11"/>
        <v>1</v>
      </c>
    </row>
    <row r="769" spans="1:38" ht="14.45" customHeight="1" x14ac:dyDescent="0.25">
      <c r="A769">
        <v>16014</v>
      </c>
      <c r="B769" s="1">
        <v>45930</v>
      </c>
      <c r="C769">
        <v>1</v>
      </c>
      <c r="D769" s="16" t="s">
        <v>825</v>
      </c>
      <c r="E769" t="s">
        <v>50</v>
      </c>
      <c r="F769" s="6">
        <v>923</v>
      </c>
      <c r="G769" s="6">
        <v>2</v>
      </c>
      <c r="H769" s="6">
        <v>1</v>
      </c>
      <c r="I769" s="2">
        <v>1993333</v>
      </c>
      <c r="J769" s="2">
        <v>0</v>
      </c>
      <c r="K769" s="2">
        <v>3166285</v>
      </c>
      <c r="L769" s="2">
        <v>46520</v>
      </c>
      <c r="M769" s="2">
        <v>2511675</v>
      </c>
      <c r="N769" s="2">
        <v>2511675</v>
      </c>
      <c r="O769" s="2">
        <v>0</v>
      </c>
      <c r="P769" s="2">
        <v>649114</v>
      </c>
      <c r="Q769" s="5">
        <v>0.20499999999999999</v>
      </c>
      <c r="R769" t="s">
        <v>42</v>
      </c>
      <c r="S769" s="3">
        <v>1.95897294989765</v>
      </c>
      <c r="T769" s="3">
        <v>6.7654891036867104</v>
      </c>
      <c r="U769" s="3">
        <v>0.835541537582423</v>
      </c>
      <c r="V769" s="3">
        <v>3.8844989773409702</v>
      </c>
      <c r="W769" s="3">
        <v>1.1741640759471701</v>
      </c>
      <c r="X769" s="3">
        <v>2.6747161663405001</v>
      </c>
      <c r="Y769" s="3">
        <v>11.928721303191701</v>
      </c>
      <c r="Z769" s="3">
        <v>-0.37558887961128601</v>
      </c>
      <c r="AA769" s="3">
        <v>0</v>
      </c>
      <c r="AB769" s="3">
        <v>0</v>
      </c>
      <c r="AC769" s="3">
        <v>35.172449732099302</v>
      </c>
      <c r="AD769" s="3">
        <v>0</v>
      </c>
      <c r="AE769" s="3">
        <v>0</v>
      </c>
      <c r="AF769" s="3">
        <v>0</v>
      </c>
      <c r="AG769" s="3">
        <v>0</v>
      </c>
      <c r="AH769" s="2">
        <v>200000</v>
      </c>
      <c r="AI769" s="3">
        <v>0</v>
      </c>
      <c r="AJ769" s="3">
        <v>0</v>
      </c>
      <c r="AL769">
        <f t="shared" si="11"/>
        <v>1</v>
      </c>
    </row>
    <row r="770" spans="1:38" ht="14.45" customHeight="1" x14ac:dyDescent="0.25">
      <c r="A770">
        <v>65780</v>
      </c>
      <c r="B770" s="1">
        <v>45930</v>
      </c>
      <c r="C770">
        <v>2</v>
      </c>
      <c r="D770" s="16" t="s">
        <v>826</v>
      </c>
      <c r="E770" t="s">
        <v>80</v>
      </c>
      <c r="F770" s="6">
        <v>253</v>
      </c>
      <c r="G770" s="6">
        <v>0</v>
      </c>
      <c r="H770" s="6">
        <v>0</v>
      </c>
      <c r="I770" s="2">
        <v>264032</v>
      </c>
      <c r="J770" s="2">
        <v>0</v>
      </c>
      <c r="K770" s="2">
        <v>392292</v>
      </c>
      <c r="L770" s="2">
        <v>1103</v>
      </c>
      <c r="M770" s="2">
        <v>365826</v>
      </c>
      <c r="N770" s="2">
        <v>365826</v>
      </c>
      <c r="O770" s="2">
        <v>0</v>
      </c>
      <c r="P770" s="2">
        <v>26466</v>
      </c>
      <c r="Q770" s="5">
        <v>6.7500000000000004E-2</v>
      </c>
      <c r="R770" t="s">
        <v>120</v>
      </c>
      <c r="S770" s="3">
        <v>0.37489081262596902</v>
      </c>
      <c r="T770" s="3">
        <v>4.8436708710178502</v>
      </c>
      <c r="U770" s="3">
        <v>1.82180624772092</v>
      </c>
      <c r="V770" s="3">
        <v>6.7897073082050703</v>
      </c>
      <c r="W770" s="3">
        <v>6.7897073082050703</v>
      </c>
      <c r="X770" s="3">
        <v>2.60953217791783</v>
      </c>
      <c r="Y770" s="3">
        <v>67.735963122496798</v>
      </c>
      <c r="Z770" s="3">
        <v>22.470339303256999</v>
      </c>
      <c r="AA770" s="3">
        <v>0</v>
      </c>
      <c r="AB770" s="3">
        <v>0</v>
      </c>
      <c r="AC770" s="3">
        <v>32.312919967779102</v>
      </c>
      <c r="AD770" s="3">
        <v>0</v>
      </c>
      <c r="AE770" s="3">
        <v>0</v>
      </c>
      <c r="AF770" s="3">
        <v>0</v>
      </c>
      <c r="AG770" s="3">
        <v>0</v>
      </c>
      <c r="AH770" s="2">
        <v>0</v>
      </c>
      <c r="AI770" s="3">
        <v>0</v>
      </c>
      <c r="AJ770" s="3">
        <v>0</v>
      </c>
      <c r="AL770">
        <f t="shared" si="11"/>
        <v>1</v>
      </c>
    </row>
    <row r="771" spans="1:38" ht="14.45" customHeight="1" x14ac:dyDescent="0.25">
      <c r="A771">
        <v>3237</v>
      </c>
      <c r="B771" s="1">
        <v>45930</v>
      </c>
      <c r="C771">
        <v>1</v>
      </c>
      <c r="D771" s="16" t="s">
        <v>827</v>
      </c>
      <c r="E771" t="s">
        <v>59</v>
      </c>
      <c r="F771" s="6">
        <v>1071</v>
      </c>
      <c r="G771" s="6">
        <v>2</v>
      </c>
      <c r="H771" s="6">
        <v>0</v>
      </c>
      <c r="I771" s="2">
        <v>6257270</v>
      </c>
      <c r="J771" s="2">
        <v>0</v>
      </c>
      <c r="K771" s="2">
        <v>8130875</v>
      </c>
      <c r="L771" s="2">
        <v>-6367</v>
      </c>
      <c r="M771" s="2">
        <v>7119469</v>
      </c>
      <c r="N771" s="2">
        <v>7112286</v>
      </c>
      <c r="O771" s="2">
        <v>7183</v>
      </c>
      <c r="P771" s="2">
        <v>897547</v>
      </c>
      <c r="Q771" s="5">
        <v>0.1104</v>
      </c>
      <c r="R771" t="s">
        <v>42</v>
      </c>
      <c r="S771" s="3">
        <v>-0.104408607109731</v>
      </c>
      <c r="T771" s="3">
        <v>2.98770632517</v>
      </c>
      <c r="U771" s="3">
        <v>0.94259079222041797</v>
      </c>
      <c r="V771" s="3">
        <v>7.7937343282293998</v>
      </c>
      <c r="W771" s="3">
        <v>5.9547374493988601</v>
      </c>
      <c r="X771" s="3">
        <v>1.04325049102884</v>
      </c>
      <c r="Y771" s="3">
        <v>54.3342019972213</v>
      </c>
      <c r="Z771" s="3">
        <v>-0.57122356823653797</v>
      </c>
      <c r="AA771" s="3">
        <v>0</v>
      </c>
      <c r="AB771" s="3">
        <v>0</v>
      </c>
      <c r="AC771" s="3">
        <v>22.231162082801699</v>
      </c>
      <c r="AD771" s="3">
        <v>0</v>
      </c>
      <c r="AE771" s="3">
        <v>8.8342275585346006E-2</v>
      </c>
      <c r="AF771" s="3">
        <v>0</v>
      </c>
      <c r="AG771" s="3">
        <v>0</v>
      </c>
      <c r="AH771" s="2">
        <v>250000</v>
      </c>
      <c r="AI771" s="3">
        <v>0</v>
      </c>
      <c r="AJ771" s="3">
        <v>0</v>
      </c>
      <c r="AL771">
        <f t="shared" si="11"/>
        <v>0</v>
      </c>
    </row>
    <row r="772" spans="1:38" ht="14.45" customHeight="1" x14ac:dyDescent="0.25">
      <c r="A772">
        <v>60688</v>
      </c>
      <c r="B772" s="1">
        <v>45930</v>
      </c>
      <c r="C772">
        <v>2</v>
      </c>
      <c r="D772" s="16" t="s">
        <v>828</v>
      </c>
      <c r="E772" t="s">
        <v>67</v>
      </c>
      <c r="F772" s="6">
        <v>347</v>
      </c>
      <c r="G772" s="6">
        <v>0</v>
      </c>
      <c r="H772" s="6">
        <v>1</v>
      </c>
      <c r="I772" s="2">
        <v>160083</v>
      </c>
      <c r="J772" s="2">
        <v>0</v>
      </c>
      <c r="K772" s="2">
        <v>1301990</v>
      </c>
      <c r="L772" s="2">
        <v>4659</v>
      </c>
      <c r="M772" s="2">
        <v>1149883</v>
      </c>
      <c r="N772" s="2">
        <v>1149883</v>
      </c>
      <c r="O772" s="2">
        <v>0</v>
      </c>
      <c r="P772" s="2">
        <v>152107</v>
      </c>
      <c r="Q772" s="5">
        <v>0.1168</v>
      </c>
      <c r="R772" t="s">
        <v>42</v>
      </c>
      <c r="S772" s="3">
        <v>0.47711579966051998</v>
      </c>
      <c r="T772" s="3">
        <v>3.12792981000878</v>
      </c>
      <c r="U772" s="3">
        <v>0.84746595075955999</v>
      </c>
      <c r="V772" s="3">
        <v>2.3962569417114898</v>
      </c>
      <c r="W772" s="3">
        <v>1.0076023063036099</v>
      </c>
      <c r="X772" s="3">
        <v>2.4749661113297501</v>
      </c>
      <c r="Y772" s="3">
        <v>2.5219089193791202</v>
      </c>
      <c r="Z772" s="3">
        <v>3.5100291242349102</v>
      </c>
      <c r="AA772" s="3">
        <v>0</v>
      </c>
      <c r="AB772" s="3">
        <v>0</v>
      </c>
      <c r="AC772" s="3">
        <v>31.0564597270332</v>
      </c>
      <c r="AD772" s="3">
        <v>0</v>
      </c>
      <c r="AE772" s="3">
        <v>0</v>
      </c>
      <c r="AF772" s="3">
        <v>0</v>
      </c>
      <c r="AG772" s="3">
        <v>0</v>
      </c>
      <c r="AH772" s="2">
        <v>0</v>
      </c>
      <c r="AI772" s="3">
        <v>0</v>
      </c>
      <c r="AJ772" s="3">
        <v>0</v>
      </c>
      <c r="AL772">
        <f t="shared" ref="AL772:AL835" si="12">IF(L772&gt;0,1,0)</f>
        <v>1</v>
      </c>
    </row>
    <row r="773" spans="1:38" ht="14.45" customHeight="1" x14ac:dyDescent="0.25">
      <c r="A773">
        <v>68167</v>
      </c>
      <c r="B773" s="1">
        <v>45930</v>
      </c>
      <c r="C773">
        <v>2</v>
      </c>
      <c r="D773" s="16" t="s">
        <v>829</v>
      </c>
      <c r="E773" t="s">
        <v>104</v>
      </c>
      <c r="F773" s="6">
        <v>4513</v>
      </c>
      <c r="G773" s="6">
        <v>9</v>
      </c>
      <c r="H773" s="6">
        <v>4</v>
      </c>
      <c r="I773" s="2">
        <v>25862242</v>
      </c>
      <c r="J773" s="2">
        <v>1692628</v>
      </c>
      <c r="K773" s="2">
        <v>43131757</v>
      </c>
      <c r="L773" s="2">
        <v>187772</v>
      </c>
      <c r="M773" s="2">
        <v>38937598</v>
      </c>
      <c r="N773" s="2">
        <v>36917237</v>
      </c>
      <c r="O773" s="2">
        <v>2020361</v>
      </c>
      <c r="P773" s="2">
        <v>3961155</v>
      </c>
      <c r="Q773" s="5">
        <v>9.35E-2</v>
      </c>
      <c r="R773" t="s">
        <v>42</v>
      </c>
      <c r="S773" s="3">
        <v>0.58046016225739805</v>
      </c>
      <c r="T773" s="3">
        <v>4.0803685939959902</v>
      </c>
      <c r="U773" s="3">
        <v>0.84761341887519603</v>
      </c>
      <c r="V773" s="3">
        <v>1.9703086839880299</v>
      </c>
      <c r="W773" s="3">
        <v>1.46532152935542</v>
      </c>
      <c r="X773" s="3">
        <v>0.66587034488347896</v>
      </c>
      <c r="Y773" s="3">
        <v>12.8640762605856</v>
      </c>
      <c r="Z773" s="3">
        <v>0.74728204273753496</v>
      </c>
      <c r="AA773" s="3">
        <v>42.730668201572499</v>
      </c>
      <c r="AB773" s="3">
        <v>42.730668201572499</v>
      </c>
      <c r="AC773" s="3">
        <v>18.425412162087401</v>
      </c>
      <c r="AD773" s="3">
        <v>0</v>
      </c>
      <c r="AE773" s="3">
        <v>4.6841611390882996</v>
      </c>
      <c r="AF773" s="3">
        <v>0</v>
      </c>
      <c r="AG773" s="3">
        <v>0</v>
      </c>
      <c r="AH773" s="2">
        <v>4000000</v>
      </c>
      <c r="AI773" s="3">
        <v>0</v>
      </c>
      <c r="AJ773" s="3">
        <v>0</v>
      </c>
      <c r="AL773">
        <f t="shared" si="12"/>
        <v>1</v>
      </c>
    </row>
    <row r="774" spans="1:38" ht="14.45" customHeight="1" x14ac:dyDescent="0.25">
      <c r="A774">
        <v>62969</v>
      </c>
      <c r="B774" s="1">
        <v>45930</v>
      </c>
      <c r="C774">
        <v>2</v>
      </c>
      <c r="D774" s="16" t="s">
        <v>830</v>
      </c>
      <c r="E774" t="s">
        <v>61</v>
      </c>
      <c r="F774" s="6">
        <v>82127</v>
      </c>
      <c r="G774" s="6">
        <v>199</v>
      </c>
      <c r="H774" s="6">
        <v>9</v>
      </c>
      <c r="I774" s="2">
        <v>1140713571</v>
      </c>
      <c r="J774" s="2">
        <v>403503290</v>
      </c>
      <c r="K774" s="2">
        <v>1546485494</v>
      </c>
      <c r="L774" s="2">
        <v>1138126</v>
      </c>
      <c r="M774" s="2">
        <v>1336210883</v>
      </c>
      <c r="N774" s="2">
        <v>1129561709</v>
      </c>
      <c r="O774" s="2">
        <v>206649174</v>
      </c>
      <c r="P774" s="2">
        <v>121447217</v>
      </c>
      <c r="Q774" s="5">
        <v>7.85E-2</v>
      </c>
      <c r="R774" t="s">
        <v>120</v>
      </c>
      <c r="S774" s="3">
        <v>9.81258045562588E-2</v>
      </c>
      <c r="T774" s="3">
        <v>2.2451554919014298</v>
      </c>
      <c r="U774" s="3">
        <v>0.87686104929174402</v>
      </c>
      <c r="V774" s="3">
        <v>2.9634754823128202</v>
      </c>
      <c r="W774" s="3">
        <v>2.55196692141396</v>
      </c>
      <c r="X774" s="3">
        <v>1.3955782068976501</v>
      </c>
      <c r="Y774" s="3">
        <v>27.834945777308299</v>
      </c>
      <c r="Z774" s="3">
        <v>2.7952217299470901</v>
      </c>
      <c r="AA774" s="3">
        <v>264.46109835518098</v>
      </c>
      <c r="AB774" s="3">
        <v>332.245810128362</v>
      </c>
      <c r="AC774" s="3">
        <v>7.8805684549149699</v>
      </c>
      <c r="AD774" s="3">
        <v>-3.4427128947713999</v>
      </c>
      <c r="AE774" s="3">
        <v>13.362503224359401</v>
      </c>
      <c r="AF774" s="3">
        <v>5.9980067294442998</v>
      </c>
      <c r="AG774" s="3">
        <v>0</v>
      </c>
      <c r="AH774" s="2">
        <v>301826615</v>
      </c>
      <c r="AI774" s="3">
        <v>45.425257459790103</v>
      </c>
      <c r="AJ774" s="3">
        <v>26.2167061432128</v>
      </c>
      <c r="AL774">
        <f t="shared" si="12"/>
        <v>1</v>
      </c>
    </row>
    <row r="775" spans="1:38" ht="14.45" customHeight="1" x14ac:dyDescent="0.25">
      <c r="A775">
        <v>68443</v>
      </c>
      <c r="B775" s="1">
        <v>45930</v>
      </c>
      <c r="C775">
        <v>2</v>
      </c>
      <c r="D775" s="16" t="s">
        <v>831</v>
      </c>
      <c r="E775" t="s">
        <v>179</v>
      </c>
      <c r="F775" s="6">
        <v>27198</v>
      </c>
      <c r="G775" s="6">
        <v>69</v>
      </c>
      <c r="H775" s="6">
        <v>2</v>
      </c>
      <c r="I775" s="2">
        <v>324805737</v>
      </c>
      <c r="J775" s="2">
        <v>31396568</v>
      </c>
      <c r="K775" s="2">
        <v>428580668</v>
      </c>
      <c r="L775" s="2">
        <v>1727295</v>
      </c>
      <c r="M775" s="2">
        <v>376277156</v>
      </c>
      <c r="N775" s="2">
        <v>330836859</v>
      </c>
      <c r="O775" s="2">
        <v>45440297</v>
      </c>
      <c r="P775" s="2">
        <v>44186270</v>
      </c>
      <c r="Q775" s="5">
        <v>0.1031</v>
      </c>
      <c r="R775" t="s">
        <v>42</v>
      </c>
      <c r="S775" s="3">
        <v>0.53736908170575703</v>
      </c>
      <c r="T775" s="3">
        <v>3.3943410003115999</v>
      </c>
      <c r="U775" s="3">
        <v>0.90093338755233798</v>
      </c>
      <c r="V775" s="3">
        <v>1.0203723710705299</v>
      </c>
      <c r="W775" s="3">
        <v>0.32153496106504997</v>
      </c>
      <c r="X775" s="3">
        <v>0.40875386385185702</v>
      </c>
      <c r="Y775" s="3">
        <v>7.5005833259969696</v>
      </c>
      <c r="Z775" s="3">
        <v>0.85053343493352096</v>
      </c>
      <c r="AA775" s="3">
        <v>71.055031347972999</v>
      </c>
      <c r="AB775" s="3">
        <v>71.055031347972999</v>
      </c>
      <c r="AC775" s="3">
        <v>11.016017409352701</v>
      </c>
      <c r="AD775" s="3">
        <v>-1.4690626748987901</v>
      </c>
      <c r="AE775" s="3">
        <v>10.602507390744</v>
      </c>
      <c r="AF775" s="3">
        <v>0.93331321234489295</v>
      </c>
      <c r="AG775" s="3">
        <v>0</v>
      </c>
      <c r="AH775" s="2">
        <v>136099850</v>
      </c>
      <c r="AI775" s="3">
        <v>3.18549178285472</v>
      </c>
      <c r="AJ775" s="3">
        <v>6.7173173929367698</v>
      </c>
      <c r="AL775">
        <f t="shared" si="12"/>
        <v>1</v>
      </c>
    </row>
    <row r="776" spans="1:38" ht="14.45" customHeight="1" x14ac:dyDescent="0.25">
      <c r="A776">
        <v>8725</v>
      </c>
      <c r="B776" s="1">
        <v>45930</v>
      </c>
      <c r="C776">
        <v>1</v>
      </c>
      <c r="D776" s="16" t="s">
        <v>832</v>
      </c>
      <c r="E776" t="s">
        <v>179</v>
      </c>
      <c r="F776" s="6">
        <v>12738</v>
      </c>
      <c r="G776" s="6">
        <v>40</v>
      </c>
      <c r="H776" s="6">
        <v>2</v>
      </c>
      <c r="I776" s="2">
        <v>137864744</v>
      </c>
      <c r="J776" s="2">
        <v>13585855</v>
      </c>
      <c r="K776" s="2">
        <v>188929856</v>
      </c>
      <c r="L776" s="2">
        <v>336666</v>
      </c>
      <c r="M776" s="2">
        <v>165579328</v>
      </c>
      <c r="N776" s="2">
        <v>156545130</v>
      </c>
      <c r="O776" s="2">
        <v>9034198</v>
      </c>
      <c r="P776" s="2">
        <v>17406553</v>
      </c>
      <c r="Q776" s="5">
        <v>9.2100000000000001E-2</v>
      </c>
      <c r="R776" t="s">
        <v>42</v>
      </c>
      <c r="S776" s="3">
        <v>0.237595057501129</v>
      </c>
      <c r="T776" s="3">
        <v>3.2871924699926698</v>
      </c>
      <c r="U776" s="3">
        <v>0.82625285482640998</v>
      </c>
      <c r="V776" s="3">
        <v>1.9114038321501501</v>
      </c>
      <c r="W776" s="3">
        <v>0.82547427789079997</v>
      </c>
      <c r="X776" s="3">
        <v>0.61792810495480999</v>
      </c>
      <c r="Y776" s="3">
        <v>15.1388502939094</v>
      </c>
      <c r="Z776" s="3">
        <v>4.0258344084552498</v>
      </c>
      <c r="AA776" s="3">
        <v>51.327669527677301</v>
      </c>
      <c r="AB776" s="3">
        <v>78.050232001706505</v>
      </c>
      <c r="AC776" s="3">
        <v>9.3851074549064393</v>
      </c>
      <c r="AD776" s="3">
        <v>0</v>
      </c>
      <c r="AE776" s="3">
        <v>4.7817736123188501</v>
      </c>
      <c r="AF776" s="3">
        <v>2.64648484144295</v>
      </c>
      <c r="AG776" s="3">
        <v>0</v>
      </c>
      <c r="AH776" s="2">
        <v>34198509</v>
      </c>
      <c r="AI776" s="3">
        <v>0.517046654785701</v>
      </c>
      <c r="AJ776" s="3">
        <v>0.49465853463347997</v>
      </c>
      <c r="AL776">
        <f t="shared" si="12"/>
        <v>1</v>
      </c>
    </row>
    <row r="777" spans="1:38" ht="14.45" customHeight="1" x14ac:dyDescent="0.25">
      <c r="A777">
        <v>11996</v>
      </c>
      <c r="B777" s="1">
        <v>45930</v>
      </c>
      <c r="C777">
        <v>1</v>
      </c>
      <c r="D777" s="16" t="s">
        <v>833</v>
      </c>
      <c r="E777" t="s">
        <v>50</v>
      </c>
      <c r="F777" s="6">
        <v>1835</v>
      </c>
      <c r="G777" s="6">
        <v>4</v>
      </c>
      <c r="H777" s="6">
        <v>0</v>
      </c>
      <c r="I777" s="2">
        <v>6465107</v>
      </c>
      <c r="J777" s="2">
        <v>0</v>
      </c>
      <c r="K777" s="2">
        <v>9840746</v>
      </c>
      <c r="L777" s="2">
        <v>135822</v>
      </c>
      <c r="M777" s="2">
        <v>7538499</v>
      </c>
      <c r="N777" s="2">
        <v>7523095</v>
      </c>
      <c r="O777" s="2">
        <v>15404</v>
      </c>
      <c r="P777" s="2">
        <v>2290985</v>
      </c>
      <c r="Q777" s="5">
        <v>0.23280000000000001</v>
      </c>
      <c r="R777" t="s">
        <v>42</v>
      </c>
      <c r="S777" s="3">
        <v>1.84026698788893</v>
      </c>
      <c r="T777" s="3">
        <v>5.1973701993730996</v>
      </c>
      <c r="U777" s="3">
        <v>0.65892250694658805</v>
      </c>
      <c r="V777" s="3">
        <v>1.3073256173486401</v>
      </c>
      <c r="W777" s="3">
        <v>0.73557947300794901</v>
      </c>
      <c r="X777" s="3">
        <v>0.41459483965230598</v>
      </c>
      <c r="Y777" s="3">
        <v>3.68924283659649</v>
      </c>
      <c r="Z777" s="3">
        <v>0.31200553473724202</v>
      </c>
      <c r="AA777" s="3">
        <v>0</v>
      </c>
      <c r="AB777" s="3">
        <v>0</v>
      </c>
      <c r="AC777" s="3">
        <v>22.9944254226255</v>
      </c>
      <c r="AD777" s="3">
        <v>0</v>
      </c>
      <c r="AE777" s="3">
        <v>0.15653284822106001</v>
      </c>
      <c r="AF777" s="3">
        <v>0</v>
      </c>
      <c r="AG777" s="3">
        <v>0</v>
      </c>
      <c r="AH777" s="2">
        <v>370000</v>
      </c>
      <c r="AI777" s="3">
        <v>0</v>
      </c>
      <c r="AJ777" s="3">
        <v>0</v>
      </c>
      <c r="AL777">
        <f t="shared" si="12"/>
        <v>1</v>
      </c>
    </row>
    <row r="778" spans="1:38" ht="14.45" customHeight="1" x14ac:dyDescent="0.25">
      <c r="A778">
        <v>62930</v>
      </c>
      <c r="B778" s="1">
        <v>45930</v>
      </c>
      <c r="C778">
        <v>2</v>
      </c>
      <c r="D778" s="16" t="s">
        <v>834</v>
      </c>
      <c r="E778" t="s">
        <v>119</v>
      </c>
      <c r="F778" s="6">
        <v>2082</v>
      </c>
      <c r="G778" s="6">
        <v>10</v>
      </c>
      <c r="H778" s="6">
        <v>0</v>
      </c>
      <c r="I778" s="2">
        <v>19879960</v>
      </c>
      <c r="J778" s="2">
        <v>840973</v>
      </c>
      <c r="K778" s="2">
        <v>32991492</v>
      </c>
      <c r="L778" s="2">
        <v>56941</v>
      </c>
      <c r="M778" s="2">
        <v>29516297</v>
      </c>
      <c r="N778" s="2">
        <v>29069314</v>
      </c>
      <c r="O778" s="2">
        <v>446983</v>
      </c>
      <c r="P778" s="2">
        <v>3203721</v>
      </c>
      <c r="Q778" s="5">
        <v>9.7100000000000006E-2</v>
      </c>
      <c r="R778" t="s">
        <v>42</v>
      </c>
      <c r="S778" s="3">
        <v>0.23012397660988901</v>
      </c>
      <c r="T778" s="3">
        <v>5.1422954742392397</v>
      </c>
      <c r="U778" s="3">
        <v>0.95868832730863296</v>
      </c>
      <c r="V778" s="3">
        <v>0.26289791327547901</v>
      </c>
      <c r="W778" s="3">
        <v>0.10020140885595299</v>
      </c>
      <c r="X778" s="3">
        <v>9.0483079442815806E-2</v>
      </c>
      <c r="Y778" s="3">
        <v>1.63135304229051</v>
      </c>
      <c r="Z778" s="3">
        <v>0.110278017342958</v>
      </c>
      <c r="AA778" s="3">
        <v>26.249882558437498</v>
      </c>
      <c r="AB778" s="3">
        <v>26.249882558437498</v>
      </c>
      <c r="AC778" s="3">
        <v>26.821663597390501</v>
      </c>
      <c r="AD778" s="3">
        <v>0</v>
      </c>
      <c r="AE778" s="3">
        <v>1.3548432426154</v>
      </c>
      <c r="AF778" s="3">
        <v>0</v>
      </c>
      <c r="AG778" s="3">
        <v>0</v>
      </c>
      <c r="AH778" s="2">
        <v>1000000</v>
      </c>
      <c r="AI778" s="3">
        <v>0</v>
      </c>
      <c r="AJ778" s="3">
        <v>0</v>
      </c>
      <c r="AL778">
        <f t="shared" si="12"/>
        <v>1</v>
      </c>
    </row>
    <row r="779" spans="1:38" ht="14.45" customHeight="1" x14ac:dyDescent="0.25">
      <c r="A779">
        <v>68186</v>
      </c>
      <c r="B779" s="1">
        <v>45930</v>
      </c>
      <c r="C779">
        <v>2</v>
      </c>
      <c r="D779" s="16" t="s">
        <v>835</v>
      </c>
      <c r="E779" t="s">
        <v>190</v>
      </c>
      <c r="F779" s="6">
        <v>121550</v>
      </c>
      <c r="G779" s="6">
        <v>304</v>
      </c>
      <c r="H779" s="6">
        <v>2</v>
      </c>
      <c r="I779" s="2">
        <v>2061830912</v>
      </c>
      <c r="J779" s="2">
        <v>555590861</v>
      </c>
      <c r="K779" s="2">
        <v>2509973140</v>
      </c>
      <c r="L779" s="2">
        <v>23621033</v>
      </c>
      <c r="M779" s="2">
        <v>2181624056</v>
      </c>
      <c r="N779" s="2">
        <v>1990408772</v>
      </c>
      <c r="O779" s="2">
        <v>191215284</v>
      </c>
      <c r="P779" s="2">
        <v>320950129</v>
      </c>
      <c r="Q779" s="5">
        <v>0.12790000000000001</v>
      </c>
      <c r="R779" t="s">
        <v>42</v>
      </c>
      <c r="S779" s="3">
        <v>1.2547827769450399</v>
      </c>
      <c r="T779" s="3">
        <v>3.63854321298966</v>
      </c>
      <c r="U779" s="3">
        <v>0.58301273728081304</v>
      </c>
      <c r="V779" s="3">
        <v>1.5937310770127799</v>
      </c>
      <c r="W779" s="3">
        <v>0.88789899760703594</v>
      </c>
      <c r="X779" s="3">
        <v>1.2690519793700701</v>
      </c>
      <c r="Y779" s="3">
        <v>10.2383632318154</v>
      </c>
      <c r="Z779" s="3">
        <v>2.91772277181418</v>
      </c>
      <c r="AA779" s="3">
        <v>153.07303989274899</v>
      </c>
      <c r="AB779" s="3">
        <v>173.10815942996601</v>
      </c>
      <c r="AC779" s="3">
        <v>8.8025177831185903</v>
      </c>
      <c r="AD779" s="3">
        <v>-5.7976368658820503</v>
      </c>
      <c r="AE779" s="3">
        <v>7.6182203288438402</v>
      </c>
      <c r="AF779" s="3">
        <v>0</v>
      </c>
      <c r="AG779" s="3">
        <v>0</v>
      </c>
      <c r="AH779" s="2">
        <v>971906077</v>
      </c>
      <c r="AI779" s="3">
        <v>1.7759768527776498E-2</v>
      </c>
      <c r="AJ779" s="3">
        <v>1.7759768527776498E-2</v>
      </c>
      <c r="AL779">
        <f t="shared" si="12"/>
        <v>1</v>
      </c>
    </row>
    <row r="780" spans="1:38" ht="14.45" customHeight="1" x14ac:dyDescent="0.25">
      <c r="A780">
        <v>61065</v>
      </c>
      <c r="B780" s="1">
        <v>45930</v>
      </c>
      <c r="C780">
        <v>2</v>
      </c>
      <c r="D780" s="16" t="s">
        <v>836</v>
      </c>
      <c r="E780" t="s">
        <v>57</v>
      </c>
      <c r="F780" s="6">
        <v>1229</v>
      </c>
      <c r="G780" s="6">
        <v>0</v>
      </c>
      <c r="H780" s="6">
        <v>7</v>
      </c>
      <c r="I780" s="2">
        <v>4021948</v>
      </c>
      <c r="J780" s="2">
        <v>0</v>
      </c>
      <c r="K780" s="2">
        <v>26646832</v>
      </c>
      <c r="L780" s="2">
        <v>135583</v>
      </c>
      <c r="M780" s="2">
        <v>20706815</v>
      </c>
      <c r="N780" s="2">
        <v>19546337</v>
      </c>
      <c r="O780" s="2">
        <v>1160478</v>
      </c>
      <c r="P780" s="2">
        <v>5923522</v>
      </c>
      <c r="Q780" s="5">
        <v>0.2223</v>
      </c>
      <c r="R780" t="s">
        <v>42</v>
      </c>
      <c r="S780" s="3">
        <v>0.67841960850480598</v>
      </c>
      <c r="T780" s="3">
        <v>2.48497832687953</v>
      </c>
      <c r="U780" s="3">
        <v>0.64999862361328997</v>
      </c>
      <c r="V780" s="3">
        <v>4.0176302627483</v>
      </c>
      <c r="W780" s="3">
        <v>0.719626409888939</v>
      </c>
      <c r="X780" s="3">
        <v>2.28729958716522</v>
      </c>
      <c r="Y780" s="3">
        <v>2.7278872265520402</v>
      </c>
      <c r="Z780" s="3">
        <v>0.68513293273832698</v>
      </c>
      <c r="AA780" s="3">
        <v>0</v>
      </c>
      <c r="AB780" s="3">
        <v>0</v>
      </c>
      <c r="AC780" s="3">
        <v>47.315988632344698</v>
      </c>
      <c r="AD780" s="3">
        <v>0</v>
      </c>
      <c r="AE780" s="3">
        <v>4.3550317726324801</v>
      </c>
      <c r="AF780" s="3">
        <v>0</v>
      </c>
      <c r="AG780" s="3">
        <v>0</v>
      </c>
      <c r="AH780" s="2">
        <v>0</v>
      </c>
      <c r="AI780" s="3">
        <v>0</v>
      </c>
      <c r="AJ780" s="3">
        <v>0</v>
      </c>
      <c r="AL780">
        <f t="shared" si="12"/>
        <v>1</v>
      </c>
    </row>
    <row r="781" spans="1:38" ht="14.45" customHeight="1" x14ac:dyDescent="0.25">
      <c r="A781">
        <v>63676</v>
      </c>
      <c r="B781" s="1">
        <v>45930</v>
      </c>
      <c r="C781">
        <v>2</v>
      </c>
      <c r="D781" s="16" t="s">
        <v>837</v>
      </c>
      <c r="E781" t="s">
        <v>88</v>
      </c>
      <c r="F781" s="6">
        <v>873</v>
      </c>
      <c r="G781" s="6">
        <v>2</v>
      </c>
      <c r="H781" s="6">
        <v>1</v>
      </c>
      <c r="I781" s="2">
        <v>2318122</v>
      </c>
      <c r="J781" s="2">
        <v>0</v>
      </c>
      <c r="K781" s="2">
        <v>6370182</v>
      </c>
      <c r="L781" s="2">
        <v>12620</v>
      </c>
      <c r="M781" s="2">
        <v>4659809</v>
      </c>
      <c r="N781" s="2">
        <v>4585481</v>
      </c>
      <c r="O781" s="2">
        <v>74328</v>
      </c>
      <c r="P781" s="2">
        <v>1698462</v>
      </c>
      <c r="Q781" s="5">
        <v>0.2666</v>
      </c>
      <c r="R781" t="s">
        <v>42</v>
      </c>
      <c r="S781" s="3">
        <v>0.26414734565930198</v>
      </c>
      <c r="T781" s="3">
        <v>4.9096870387690696</v>
      </c>
      <c r="U781" s="3">
        <v>0.94510880219564797</v>
      </c>
      <c r="V781" s="3">
        <v>2.7913543808306902</v>
      </c>
      <c r="W781" s="3">
        <v>1.0872594281060299</v>
      </c>
      <c r="X781" s="3">
        <v>1.96197611687392</v>
      </c>
      <c r="Y781" s="3">
        <v>3.8097408125704302</v>
      </c>
      <c r="Z781" s="3">
        <v>0.107391275165414</v>
      </c>
      <c r="AA781" s="3">
        <v>0</v>
      </c>
      <c r="AB781" s="3">
        <v>0</v>
      </c>
      <c r="AC781" s="3">
        <v>54.831981252654899</v>
      </c>
      <c r="AD781" s="3">
        <v>0</v>
      </c>
      <c r="AE781" s="3">
        <v>1.1668112465232501</v>
      </c>
      <c r="AF781" s="3">
        <v>0</v>
      </c>
      <c r="AG781" s="3">
        <v>-0.89027602619310897</v>
      </c>
      <c r="AH781" s="2">
        <v>650000</v>
      </c>
      <c r="AI781" s="3">
        <v>0</v>
      </c>
      <c r="AJ781" s="3">
        <v>0</v>
      </c>
      <c r="AL781">
        <f t="shared" si="12"/>
        <v>1</v>
      </c>
    </row>
    <row r="782" spans="1:38" ht="14.45" customHeight="1" x14ac:dyDescent="0.25">
      <c r="A782">
        <v>11548</v>
      </c>
      <c r="B782" s="1">
        <v>45930</v>
      </c>
      <c r="C782">
        <v>1</v>
      </c>
      <c r="D782" s="16" t="s">
        <v>838</v>
      </c>
      <c r="E782" t="s">
        <v>179</v>
      </c>
      <c r="F782" s="6">
        <v>6850</v>
      </c>
      <c r="G782" s="6">
        <v>15</v>
      </c>
      <c r="H782" s="6">
        <v>1</v>
      </c>
      <c r="I782" s="2">
        <v>44675773</v>
      </c>
      <c r="J782" s="2">
        <v>169285</v>
      </c>
      <c r="K782" s="2">
        <v>77797530</v>
      </c>
      <c r="L782" s="2">
        <v>-49854</v>
      </c>
      <c r="M782" s="2">
        <v>67828322</v>
      </c>
      <c r="N782" s="2">
        <v>65816939</v>
      </c>
      <c r="O782" s="2">
        <v>2011383</v>
      </c>
      <c r="P782" s="2">
        <v>9451949</v>
      </c>
      <c r="Q782" s="5">
        <v>0.12139999999999999</v>
      </c>
      <c r="R782" t="s">
        <v>42</v>
      </c>
      <c r="S782" s="3">
        <v>-8.5442301317278299E-2</v>
      </c>
      <c r="T782" s="3">
        <v>3.7476271204668499</v>
      </c>
      <c r="U782" s="3">
        <v>0.96085667694895804</v>
      </c>
      <c r="V782" s="3">
        <v>2.5358173433283402</v>
      </c>
      <c r="W782" s="3">
        <v>1.27018283488906</v>
      </c>
      <c r="X782" s="3">
        <v>1.0687761351101901</v>
      </c>
      <c r="Y782" s="3">
        <v>11.985845458963</v>
      </c>
      <c r="Z782" s="3">
        <v>2.23007974334182</v>
      </c>
      <c r="AA782" s="3">
        <v>1.7910062781760701</v>
      </c>
      <c r="AB782" s="3">
        <v>1.7910062781760701</v>
      </c>
      <c r="AC782" s="3">
        <v>20.166788071549298</v>
      </c>
      <c r="AD782" s="3">
        <v>1.15178361626793</v>
      </c>
      <c r="AE782" s="3">
        <v>2.5854072744983001</v>
      </c>
      <c r="AF782" s="3">
        <v>0</v>
      </c>
      <c r="AG782" s="3">
        <v>0</v>
      </c>
      <c r="AH782" s="2">
        <v>17445477</v>
      </c>
      <c r="AI782" s="3">
        <v>2.6449571405854999</v>
      </c>
      <c r="AJ782" s="3">
        <v>1.9786818570434499</v>
      </c>
      <c r="AL782">
        <f t="shared" si="12"/>
        <v>0</v>
      </c>
    </row>
    <row r="783" spans="1:38" ht="14.45" customHeight="1" x14ac:dyDescent="0.25">
      <c r="A783">
        <v>9044</v>
      </c>
      <c r="B783" s="1">
        <v>45930</v>
      </c>
      <c r="C783">
        <v>1</v>
      </c>
      <c r="D783" s="16" t="s">
        <v>839</v>
      </c>
      <c r="E783" t="s">
        <v>71</v>
      </c>
      <c r="F783" s="6">
        <v>196</v>
      </c>
      <c r="G783" s="6">
        <v>1</v>
      </c>
      <c r="H783" s="6">
        <v>2</v>
      </c>
      <c r="I783" s="2">
        <v>163720</v>
      </c>
      <c r="J783" s="2">
        <v>0</v>
      </c>
      <c r="K783" s="2">
        <v>3087500</v>
      </c>
      <c r="L783" s="2">
        <v>-28897</v>
      </c>
      <c r="M783" s="2">
        <v>2165945</v>
      </c>
      <c r="N783" s="2">
        <v>2165945</v>
      </c>
      <c r="O783" s="2">
        <v>0</v>
      </c>
      <c r="P783" s="2">
        <v>834642</v>
      </c>
      <c r="Q783" s="5">
        <v>0.27029999999999998</v>
      </c>
      <c r="R783" t="s">
        <v>42</v>
      </c>
      <c r="S783" s="3">
        <v>-1.24791363022942</v>
      </c>
      <c r="T783" s="3">
        <v>2.73476923076923</v>
      </c>
      <c r="U783" s="3">
        <v>1.4555946205874499</v>
      </c>
      <c r="V783" s="3">
        <v>0</v>
      </c>
      <c r="W783" s="3">
        <v>0</v>
      </c>
      <c r="X783" s="3">
        <v>0.78182262399218205</v>
      </c>
      <c r="Y783" s="3">
        <v>0</v>
      </c>
      <c r="Z783" s="3">
        <v>0</v>
      </c>
      <c r="AA783" s="3">
        <v>0</v>
      </c>
      <c r="AB783" s="3">
        <v>0</v>
      </c>
      <c r="AC783" s="3">
        <v>32.2085506072874</v>
      </c>
      <c r="AD783" s="3">
        <v>0</v>
      </c>
      <c r="AE783" s="3">
        <v>0</v>
      </c>
      <c r="AF783" s="3">
        <v>0</v>
      </c>
      <c r="AG783" s="3">
        <v>0</v>
      </c>
      <c r="AH783" s="2">
        <v>100000</v>
      </c>
      <c r="AI783" s="3">
        <v>0</v>
      </c>
      <c r="AJ783" s="3">
        <v>0</v>
      </c>
      <c r="AL783">
        <f t="shared" si="12"/>
        <v>0</v>
      </c>
    </row>
    <row r="784" spans="1:38" ht="14.45" customHeight="1" x14ac:dyDescent="0.25">
      <c r="A784">
        <v>16367</v>
      </c>
      <c r="B784" s="1">
        <v>45930</v>
      </c>
      <c r="C784">
        <v>1</v>
      </c>
      <c r="D784" s="16" t="s">
        <v>840</v>
      </c>
      <c r="E784" t="s">
        <v>222</v>
      </c>
      <c r="F784" s="6">
        <v>3424</v>
      </c>
      <c r="G784" s="6">
        <v>7</v>
      </c>
      <c r="H784" s="6">
        <v>1</v>
      </c>
      <c r="I784" s="2">
        <v>6521426</v>
      </c>
      <c r="J784" s="2">
        <v>0</v>
      </c>
      <c r="K784" s="2">
        <v>34319443</v>
      </c>
      <c r="L784" s="2">
        <v>495455</v>
      </c>
      <c r="M784" s="2">
        <v>27590164</v>
      </c>
      <c r="N784" s="2">
        <v>26821253</v>
      </c>
      <c r="O784" s="2">
        <v>768911</v>
      </c>
      <c r="P784" s="2">
        <v>6421710</v>
      </c>
      <c r="Q784" s="5">
        <v>0.18709999999999999</v>
      </c>
      <c r="R784" t="s">
        <v>42</v>
      </c>
      <c r="S784" s="3">
        <v>1.9248758398167101</v>
      </c>
      <c r="T784" s="3">
        <v>4.0528163583540699</v>
      </c>
      <c r="U784" s="3">
        <v>0.585270670779653</v>
      </c>
      <c r="V784" s="3">
        <v>3.12201656508868E-2</v>
      </c>
      <c r="W784" s="3">
        <v>0</v>
      </c>
      <c r="X784" s="3">
        <v>0.34967812254559</v>
      </c>
      <c r="Y784" s="3">
        <v>3.1704950861997802E-2</v>
      </c>
      <c r="Z784" s="3">
        <v>0.26088066885611499</v>
      </c>
      <c r="AA784" s="3">
        <v>0</v>
      </c>
      <c r="AB784" s="3">
        <v>0</v>
      </c>
      <c r="AC784" s="3">
        <v>47.434240118640602</v>
      </c>
      <c r="AD784" s="3">
        <v>0</v>
      </c>
      <c r="AE784" s="3">
        <v>2.2404530283314901</v>
      </c>
      <c r="AF784" s="3">
        <v>0</v>
      </c>
      <c r="AG784" s="3">
        <v>0</v>
      </c>
      <c r="AH784" s="2">
        <v>3920000</v>
      </c>
      <c r="AI784" s="3">
        <v>0</v>
      </c>
      <c r="AJ784" s="3">
        <v>0</v>
      </c>
      <c r="AL784">
        <f t="shared" si="12"/>
        <v>1</v>
      </c>
    </row>
    <row r="785" spans="1:38" ht="14.45" customHeight="1" x14ac:dyDescent="0.25">
      <c r="A785">
        <v>18474</v>
      </c>
      <c r="B785" s="1">
        <v>45930</v>
      </c>
      <c r="C785">
        <v>1</v>
      </c>
      <c r="D785" s="16" t="s">
        <v>841</v>
      </c>
      <c r="E785" t="s">
        <v>198</v>
      </c>
      <c r="F785" s="6">
        <v>1776</v>
      </c>
      <c r="G785" s="6">
        <v>4</v>
      </c>
      <c r="H785" s="6">
        <v>2</v>
      </c>
      <c r="I785" s="2">
        <v>7584150</v>
      </c>
      <c r="J785" s="2">
        <v>0</v>
      </c>
      <c r="K785" s="2">
        <v>9062118</v>
      </c>
      <c r="L785" s="2">
        <v>55944</v>
      </c>
      <c r="M785" s="2">
        <v>7901503</v>
      </c>
      <c r="N785" s="2">
        <v>7901503</v>
      </c>
      <c r="O785" s="2">
        <v>0</v>
      </c>
      <c r="P785" s="2">
        <v>1120669</v>
      </c>
      <c r="Q785" s="5">
        <v>0.1237</v>
      </c>
      <c r="R785" t="s">
        <v>42</v>
      </c>
      <c r="S785" s="3">
        <v>0.82311883380905004</v>
      </c>
      <c r="T785" s="3">
        <v>5.61002038007745</v>
      </c>
      <c r="U785" s="3">
        <v>0.83563430005371397</v>
      </c>
      <c r="V785" s="3">
        <v>3.32357614234951</v>
      </c>
      <c r="W785" s="3">
        <v>2.5161422176512902</v>
      </c>
      <c r="X785" s="3">
        <v>0.97553450287771204</v>
      </c>
      <c r="Y785" s="3">
        <v>22.492368397805201</v>
      </c>
      <c r="Z785" s="3">
        <v>2.52429575548177</v>
      </c>
      <c r="AA785" s="3">
        <v>0</v>
      </c>
      <c r="AB785" s="3">
        <v>0</v>
      </c>
      <c r="AC785" s="3">
        <v>11.4290720999219</v>
      </c>
      <c r="AD785" s="3">
        <v>0</v>
      </c>
      <c r="AE785" s="3">
        <v>0</v>
      </c>
      <c r="AF785" s="3">
        <v>0</v>
      </c>
      <c r="AG785" s="3">
        <v>0</v>
      </c>
      <c r="AH785" s="2">
        <v>1000000</v>
      </c>
      <c r="AI785" s="3">
        <v>0</v>
      </c>
      <c r="AJ785" s="3">
        <v>0</v>
      </c>
      <c r="AL785">
        <f t="shared" si="12"/>
        <v>1</v>
      </c>
    </row>
    <row r="786" spans="1:38" ht="14.45" customHeight="1" x14ac:dyDescent="0.25">
      <c r="A786">
        <v>60825</v>
      </c>
      <c r="B786" s="1">
        <v>45930</v>
      </c>
      <c r="C786">
        <v>2</v>
      </c>
      <c r="D786" s="16" t="s">
        <v>842</v>
      </c>
      <c r="E786" t="s">
        <v>50</v>
      </c>
      <c r="F786" s="6">
        <v>2695</v>
      </c>
      <c r="G786" s="6">
        <v>4</v>
      </c>
      <c r="H786" s="6">
        <v>5</v>
      </c>
      <c r="I786" s="2">
        <v>13987798</v>
      </c>
      <c r="J786" s="2">
        <v>0</v>
      </c>
      <c r="K786" s="2">
        <v>17483374</v>
      </c>
      <c r="L786" s="2">
        <v>47752</v>
      </c>
      <c r="M786" s="2">
        <v>15987483</v>
      </c>
      <c r="N786" s="2">
        <v>15046917</v>
      </c>
      <c r="O786" s="2">
        <v>940566</v>
      </c>
      <c r="P786" s="2">
        <v>1456713</v>
      </c>
      <c r="Q786" s="5">
        <v>8.3199999999999996E-2</v>
      </c>
      <c r="R786" t="s">
        <v>42</v>
      </c>
      <c r="S786" s="3">
        <v>0.36417074492219498</v>
      </c>
      <c r="T786" s="3">
        <v>5.1823025311552202</v>
      </c>
      <c r="U786" s="3">
        <v>0.92360308347518805</v>
      </c>
      <c r="V786" s="3">
        <v>0.55670663817135502</v>
      </c>
      <c r="W786" s="3">
        <v>3.4930444377306601E-2</v>
      </c>
      <c r="X786" s="3">
        <v>0.75330656047506594</v>
      </c>
      <c r="Y786" s="3">
        <v>5.3456652065300396</v>
      </c>
      <c r="Z786" s="3">
        <v>0.88322133460743502</v>
      </c>
      <c r="AA786" s="3">
        <v>0</v>
      </c>
      <c r="AB786" s="3">
        <v>0</v>
      </c>
      <c r="AC786" s="3">
        <v>14.715020109962801</v>
      </c>
      <c r="AD786" s="3">
        <v>0</v>
      </c>
      <c r="AE786" s="3">
        <v>5.3797739498108301</v>
      </c>
      <c r="AF786" s="3">
        <v>0</v>
      </c>
      <c r="AG786" s="3">
        <v>0</v>
      </c>
      <c r="AH786" s="2">
        <v>2500000</v>
      </c>
      <c r="AI786" s="3">
        <v>0</v>
      </c>
      <c r="AJ786" s="3">
        <v>0</v>
      </c>
      <c r="AL786">
        <f t="shared" si="12"/>
        <v>1</v>
      </c>
    </row>
    <row r="787" spans="1:38" ht="14.45" customHeight="1" x14ac:dyDescent="0.25">
      <c r="A787">
        <v>21873</v>
      </c>
      <c r="B787" s="1">
        <v>45930</v>
      </c>
      <c r="C787">
        <v>1</v>
      </c>
      <c r="D787" s="16" t="s">
        <v>843</v>
      </c>
      <c r="E787" t="s">
        <v>88</v>
      </c>
      <c r="F787" s="6">
        <v>6672</v>
      </c>
      <c r="G787" s="6">
        <v>29</v>
      </c>
      <c r="H787" s="6">
        <v>1</v>
      </c>
      <c r="I787" s="2">
        <v>69416434</v>
      </c>
      <c r="J787" s="2">
        <v>3097761</v>
      </c>
      <c r="K787" s="2">
        <v>101917372</v>
      </c>
      <c r="L787" s="2">
        <v>373626</v>
      </c>
      <c r="M787" s="2">
        <v>86188934</v>
      </c>
      <c r="N787" s="2">
        <v>80089260</v>
      </c>
      <c r="O787" s="2">
        <v>6099674</v>
      </c>
      <c r="P787" s="2">
        <v>10272577</v>
      </c>
      <c r="Q787" s="5">
        <v>0.1007</v>
      </c>
      <c r="R787" t="s">
        <v>42</v>
      </c>
      <c r="S787" s="3">
        <v>0.488795963067022</v>
      </c>
      <c r="T787" s="3">
        <v>3.6434939995640101</v>
      </c>
      <c r="U787" s="3">
        <v>0.90637960883978796</v>
      </c>
      <c r="V787" s="3">
        <v>1.19928805331602</v>
      </c>
      <c r="W787" s="3">
        <v>0.64488475452369098</v>
      </c>
      <c r="X787" s="3">
        <v>1.07055052698328</v>
      </c>
      <c r="Y787" s="3">
        <v>8.1041300542210593</v>
      </c>
      <c r="Z787" s="3">
        <v>1.4078843117944</v>
      </c>
      <c r="AA787" s="3">
        <v>28.9539810701833</v>
      </c>
      <c r="AB787" s="3">
        <v>30.155636701481999</v>
      </c>
      <c r="AC787" s="3">
        <v>14.3554015501891</v>
      </c>
      <c r="AD787" s="3">
        <v>0</v>
      </c>
      <c r="AE787" s="3">
        <v>5.9849208042766202</v>
      </c>
      <c r="AF787" s="3">
        <v>4.6704500975555003</v>
      </c>
      <c r="AG787" s="3">
        <v>-6.8588339615268898</v>
      </c>
      <c r="AH787" s="2">
        <v>16442896</v>
      </c>
      <c r="AI787" s="3">
        <v>4.4693653793006396</v>
      </c>
      <c r="AJ787" s="3">
        <v>3.99039111607535</v>
      </c>
      <c r="AL787">
        <f t="shared" si="12"/>
        <v>1</v>
      </c>
    </row>
    <row r="788" spans="1:38" ht="14.45" customHeight="1" x14ac:dyDescent="0.25">
      <c r="A788">
        <v>15788</v>
      </c>
      <c r="B788" s="1">
        <v>45930</v>
      </c>
      <c r="C788">
        <v>1</v>
      </c>
      <c r="D788" s="16" t="s">
        <v>844</v>
      </c>
      <c r="E788" t="s">
        <v>55</v>
      </c>
      <c r="F788" s="6">
        <v>3586</v>
      </c>
      <c r="G788" s="6">
        <v>13</v>
      </c>
      <c r="H788" s="6">
        <v>4</v>
      </c>
      <c r="I788" s="2">
        <v>23404808</v>
      </c>
      <c r="J788" s="2">
        <v>0</v>
      </c>
      <c r="K788" s="2">
        <v>36777838</v>
      </c>
      <c r="L788" s="2">
        <v>-557526</v>
      </c>
      <c r="M788" s="2">
        <v>32584200</v>
      </c>
      <c r="N788" s="2">
        <v>32064367</v>
      </c>
      <c r="O788" s="2">
        <v>519833</v>
      </c>
      <c r="P788" s="2">
        <v>3949483</v>
      </c>
      <c r="Q788" s="5">
        <v>0.1074</v>
      </c>
      <c r="R788" t="s">
        <v>42</v>
      </c>
      <c r="S788" s="3">
        <v>-2.0212389863700002</v>
      </c>
      <c r="T788" s="3">
        <v>3.53269633014679</v>
      </c>
      <c r="U788" s="3">
        <v>1.1395788176136701</v>
      </c>
      <c r="V788" s="3">
        <v>2.5619223195507499</v>
      </c>
      <c r="W788" s="3">
        <v>1.37545670103339</v>
      </c>
      <c r="X788" s="3">
        <v>1.9397809202280101</v>
      </c>
      <c r="Y788" s="3">
        <v>15.1820630700271</v>
      </c>
      <c r="Z788" s="3">
        <v>7.0425673436244702</v>
      </c>
      <c r="AA788" s="3">
        <v>0</v>
      </c>
      <c r="AB788" s="3">
        <v>0</v>
      </c>
      <c r="AC788" s="3">
        <v>25.369743050148799</v>
      </c>
      <c r="AD788" s="3">
        <v>0</v>
      </c>
      <c r="AE788" s="3">
        <v>1.41344088796084</v>
      </c>
      <c r="AF788" s="3">
        <v>0</v>
      </c>
      <c r="AG788" s="3">
        <v>0</v>
      </c>
      <c r="AH788" s="2">
        <v>1300000</v>
      </c>
      <c r="AI788" s="3">
        <v>0</v>
      </c>
      <c r="AJ788" s="3">
        <v>0</v>
      </c>
      <c r="AL788">
        <f t="shared" si="12"/>
        <v>0</v>
      </c>
    </row>
    <row r="789" spans="1:38" ht="14.45" customHeight="1" x14ac:dyDescent="0.25">
      <c r="A789">
        <v>17847</v>
      </c>
      <c r="B789" s="1">
        <v>45930</v>
      </c>
      <c r="C789">
        <v>1</v>
      </c>
      <c r="D789" s="16" t="s">
        <v>845</v>
      </c>
      <c r="E789" t="s">
        <v>90</v>
      </c>
      <c r="F789" s="6">
        <v>4882</v>
      </c>
      <c r="G789" s="6">
        <v>13</v>
      </c>
      <c r="H789" s="6">
        <v>3</v>
      </c>
      <c r="I789" s="2">
        <v>36826054</v>
      </c>
      <c r="J789" s="2">
        <v>0</v>
      </c>
      <c r="K789" s="2">
        <v>86124390</v>
      </c>
      <c r="L789" s="2">
        <v>145650</v>
      </c>
      <c r="M789" s="2">
        <v>79904727</v>
      </c>
      <c r="N789" s="2">
        <v>76677939</v>
      </c>
      <c r="O789" s="2">
        <v>3226788</v>
      </c>
      <c r="P789" s="2">
        <v>8869671</v>
      </c>
      <c r="Q789" s="5">
        <v>0.10299999999999999</v>
      </c>
      <c r="R789" t="s">
        <v>42</v>
      </c>
      <c r="S789" s="3">
        <v>0.225487808970258</v>
      </c>
      <c r="T789" s="3">
        <v>2.3100773195606998</v>
      </c>
      <c r="U789" s="3">
        <v>0.88586139806501696</v>
      </c>
      <c r="V789" s="3">
        <v>0.614866311769379</v>
      </c>
      <c r="W789" s="3">
        <v>0.43867583532028698</v>
      </c>
      <c r="X789" s="3">
        <v>0.45561764505097402</v>
      </c>
      <c r="Y789" s="3">
        <v>2.5528680827056598</v>
      </c>
      <c r="Z789" s="3">
        <v>0.44392852902886698</v>
      </c>
      <c r="AA789" s="3">
        <v>0</v>
      </c>
      <c r="AB789" s="3">
        <v>0</v>
      </c>
      <c r="AC789" s="3">
        <v>30.132122851610301</v>
      </c>
      <c r="AD789" s="3">
        <v>-30.555721852591802</v>
      </c>
      <c r="AE789" s="3">
        <v>3.7466599182879601</v>
      </c>
      <c r="AF789" s="3">
        <v>0</v>
      </c>
      <c r="AG789" s="3">
        <v>0</v>
      </c>
      <c r="AH789" s="2">
        <v>12421761</v>
      </c>
      <c r="AI789" s="3">
        <v>0</v>
      </c>
      <c r="AJ789" s="3">
        <v>0</v>
      </c>
      <c r="AL789">
        <f t="shared" si="12"/>
        <v>1</v>
      </c>
    </row>
    <row r="790" spans="1:38" ht="14.45" customHeight="1" x14ac:dyDescent="0.25">
      <c r="A790">
        <v>8313</v>
      </c>
      <c r="B790" s="1">
        <v>45930</v>
      </c>
      <c r="C790">
        <v>1</v>
      </c>
      <c r="D790" s="16" t="s">
        <v>846</v>
      </c>
      <c r="E790" t="s">
        <v>59</v>
      </c>
      <c r="F790" s="6">
        <v>1755</v>
      </c>
      <c r="G790" s="6">
        <v>3</v>
      </c>
      <c r="H790" s="6">
        <v>3</v>
      </c>
      <c r="I790" s="2">
        <v>6601014</v>
      </c>
      <c r="J790" s="2">
        <v>1019814</v>
      </c>
      <c r="K790" s="2">
        <v>15441626</v>
      </c>
      <c r="L790" s="2">
        <v>-47776</v>
      </c>
      <c r="M790" s="2">
        <v>14018031</v>
      </c>
      <c r="N790" s="2">
        <v>13207862</v>
      </c>
      <c r="O790" s="2">
        <v>810169</v>
      </c>
      <c r="P790" s="2">
        <v>1447298</v>
      </c>
      <c r="Q790" s="5">
        <v>9.3600000000000003E-2</v>
      </c>
      <c r="R790" t="s">
        <v>42</v>
      </c>
      <c r="S790" s="3">
        <v>-0.41252995852466101</v>
      </c>
      <c r="T790" s="3">
        <v>4.2324903694295699</v>
      </c>
      <c r="U790" s="3">
        <v>1.1236328943977001</v>
      </c>
      <c r="V790" s="3">
        <v>1.04115822205498</v>
      </c>
      <c r="W790" s="3">
        <v>0.865457943279623</v>
      </c>
      <c r="X790" s="3">
        <v>1.17674345183937</v>
      </c>
      <c r="Y790" s="3">
        <v>4.7486419521066097</v>
      </c>
      <c r="Z790" s="3">
        <v>-0.50369723443271497</v>
      </c>
      <c r="AA790" s="3">
        <v>70.463304723698897</v>
      </c>
      <c r="AB790" s="3">
        <v>70.463304723698897</v>
      </c>
      <c r="AC790" s="3">
        <v>29.729556978002201</v>
      </c>
      <c r="AD790" s="3">
        <v>0</v>
      </c>
      <c r="AE790" s="3">
        <v>5.2466560192560001</v>
      </c>
      <c r="AF790" s="3">
        <v>0</v>
      </c>
      <c r="AG790" s="3">
        <v>0</v>
      </c>
      <c r="AH790" s="2">
        <v>1100000</v>
      </c>
      <c r="AI790" s="3">
        <v>0</v>
      </c>
      <c r="AJ790" s="3">
        <v>0</v>
      </c>
      <c r="AL790">
        <f t="shared" si="12"/>
        <v>0</v>
      </c>
    </row>
    <row r="791" spans="1:38" ht="14.45" customHeight="1" x14ac:dyDescent="0.25">
      <c r="A791">
        <v>24970</v>
      </c>
      <c r="B791" s="1">
        <v>45930</v>
      </c>
      <c r="C791">
        <v>1</v>
      </c>
      <c r="D791" s="16" t="s">
        <v>847</v>
      </c>
      <c r="E791" t="s">
        <v>114</v>
      </c>
      <c r="F791" s="6">
        <v>137411</v>
      </c>
      <c r="G791" s="6">
        <v>374</v>
      </c>
      <c r="H791" s="6">
        <v>10</v>
      </c>
      <c r="I791" s="2">
        <v>2000872375</v>
      </c>
      <c r="J791" s="2">
        <v>209352557</v>
      </c>
      <c r="K791" s="2">
        <v>2657854604</v>
      </c>
      <c r="L791" s="2">
        <v>21389240</v>
      </c>
      <c r="M791" s="2">
        <v>2304391806</v>
      </c>
      <c r="N791" s="2">
        <v>2142810893</v>
      </c>
      <c r="O791" s="2">
        <v>161580913</v>
      </c>
      <c r="P791" s="2">
        <v>303359682</v>
      </c>
      <c r="Q791" s="5">
        <v>0.11409999999999999</v>
      </c>
      <c r="R791" t="s">
        <v>42</v>
      </c>
      <c r="S791" s="3">
        <v>1.0730077794227899</v>
      </c>
      <c r="T791" s="3">
        <v>3.3928689652280202</v>
      </c>
      <c r="U791" s="3">
        <v>0.638187574507044</v>
      </c>
      <c r="V791" s="3">
        <v>1.41867879004527</v>
      </c>
      <c r="W791" s="3">
        <v>0.77268481454245697</v>
      </c>
      <c r="X791" s="3">
        <v>1.15559959190301</v>
      </c>
      <c r="Y791" s="3">
        <v>9.35719335307056</v>
      </c>
      <c r="Z791" s="3">
        <v>4.0126472706415903</v>
      </c>
      <c r="AA791" s="3">
        <v>68.484113521717106</v>
      </c>
      <c r="AB791" s="3">
        <v>69.011331901383002</v>
      </c>
      <c r="AC791" s="3">
        <v>9.6955307341559909</v>
      </c>
      <c r="AD791" s="3">
        <v>-8.1537054749417894</v>
      </c>
      <c r="AE791" s="3">
        <v>6.0793736706599804</v>
      </c>
      <c r="AF791" s="3">
        <v>1.88121652421285</v>
      </c>
      <c r="AG791" s="3">
        <v>0</v>
      </c>
      <c r="AH791" s="2">
        <v>393221274</v>
      </c>
      <c r="AI791" s="3">
        <v>0.26100106473608398</v>
      </c>
      <c r="AJ791" s="3">
        <v>0.26100106473608398</v>
      </c>
      <c r="AL791">
        <f t="shared" si="12"/>
        <v>1</v>
      </c>
    </row>
    <row r="792" spans="1:38" ht="14.45" customHeight="1" x14ac:dyDescent="0.25">
      <c r="A792">
        <v>97095</v>
      </c>
      <c r="B792" s="1">
        <v>45930</v>
      </c>
      <c r="C792">
        <v>3</v>
      </c>
      <c r="D792" s="16" t="s">
        <v>847</v>
      </c>
      <c r="E792" t="s">
        <v>67</v>
      </c>
      <c r="F792" s="6">
        <v>9733</v>
      </c>
      <c r="G792" s="6">
        <v>21</v>
      </c>
      <c r="H792" s="6">
        <v>3</v>
      </c>
      <c r="I792" s="2">
        <v>82654419</v>
      </c>
      <c r="J792" s="2">
        <v>309481</v>
      </c>
      <c r="K792" s="2">
        <v>116146588</v>
      </c>
      <c r="L792" s="2">
        <v>1203271</v>
      </c>
      <c r="M792" s="2">
        <v>100240325</v>
      </c>
      <c r="N792" s="2">
        <v>0</v>
      </c>
      <c r="O792" s="2">
        <v>0</v>
      </c>
      <c r="P792" s="2">
        <v>15726422</v>
      </c>
      <c r="Q792" s="5">
        <v>0.13539999999999999</v>
      </c>
      <c r="R792" t="s">
        <v>42</v>
      </c>
      <c r="S792" s="3">
        <v>1.3813245493990201</v>
      </c>
      <c r="T792" s="3">
        <v>3.8001988774163</v>
      </c>
      <c r="U792" s="3">
        <v>0.65446086412733895</v>
      </c>
      <c r="V792" s="3">
        <v>0.53741470253393198</v>
      </c>
      <c r="W792" s="3">
        <v>0.17426291508987601</v>
      </c>
      <c r="X792" s="3">
        <v>0.35238043352527798</v>
      </c>
      <c r="Y792" s="3">
        <v>2.82452677411302</v>
      </c>
      <c r="Z792" s="3">
        <v>0.37205538551617101</v>
      </c>
      <c r="AA792" s="3">
        <v>1.88079653464723</v>
      </c>
      <c r="AB792" s="3">
        <v>1.9679047147533</v>
      </c>
      <c r="AC792" s="3">
        <v>24.013777313888902</v>
      </c>
      <c r="AD792" s="3">
        <v>0</v>
      </c>
      <c r="AE792" s="3">
        <v>0</v>
      </c>
      <c r="AF792" s="3">
        <v>0</v>
      </c>
      <c r="AG792" s="3">
        <v>0</v>
      </c>
      <c r="AH792" s="2">
        <v>4990000</v>
      </c>
      <c r="AI792" s="3">
        <v>0</v>
      </c>
      <c r="AJ792" s="3">
        <v>0</v>
      </c>
      <c r="AL792">
        <f t="shared" si="12"/>
        <v>1</v>
      </c>
    </row>
    <row r="793" spans="1:38" ht="14.45" customHeight="1" x14ac:dyDescent="0.25">
      <c r="A793">
        <v>61741</v>
      </c>
      <c r="B793" s="1">
        <v>45930</v>
      </c>
      <c r="C793">
        <v>2</v>
      </c>
      <c r="D793" s="16" t="s">
        <v>848</v>
      </c>
      <c r="E793" t="s">
        <v>71</v>
      </c>
      <c r="F793" s="6">
        <v>38965</v>
      </c>
      <c r="G793" s="6">
        <v>95</v>
      </c>
      <c r="H793" s="6">
        <v>0</v>
      </c>
      <c r="I793" s="2">
        <v>452997765</v>
      </c>
      <c r="J793" s="2">
        <v>95140672</v>
      </c>
      <c r="K793" s="2">
        <v>615312801</v>
      </c>
      <c r="L793" s="2">
        <v>3979022</v>
      </c>
      <c r="M793" s="2">
        <v>525677636</v>
      </c>
      <c r="N793" s="2">
        <v>481878664</v>
      </c>
      <c r="O793" s="2">
        <v>43798972</v>
      </c>
      <c r="P793" s="2">
        <v>85265656</v>
      </c>
      <c r="Q793" s="5">
        <v>0.13850000000000001</v>
      </c>
      <c r="R793" t="s">
        <v>42</v>
      </c>
      <c r="S793" s="3">
        <v>0.86222205324583601</v>
      </c>
      <c r="T793" s="3">
        <v>4.2402229604624599</v>
      </c>
      <c r="U793" s="3">
        <v>0.75688038357399101</v>
      </c>
      <c r="V793" s="3">
        <v>1.7705533271229299</v>
      </c>
      <c r="W793" s="3">
        <v>0.415594986434425</v>
      </c>
      <c r="X793" s="3">
        <v>0.760754084515185</v>
      </c>
      <c r="Y793" s="3">
        <v>9.4065622388456092</v>
      </c>
      <c r="Z793" s="3">
        <v>1.7282468336372201</v>
      </c>
      <c r="AA793" s="3">
        <v>111.581469566129</v>
      </c>
      <c r="AB793" s="3">
        <v>111.581469566129</v>
      </c>
      <c r="AC793" s="3">
        <v>19.452881169621602</v>
      </c>
      <c r="AD793" s="3">
        <v>-0.75937491174641303</v>
      </c>
      <c r="AE793" s="3">
        <v>7.1181636281283902</v>
      </c>
      <c r="AF793" s="3">
        <v>0</v>
      </c>
      <c r="AG793" s="3">
        <v>0</v>
      </c>
      <c r="AH793" s="2">
        <v>121747283</v>
      </c>
      <c r="AI793" s="3">
        <v>5.8640257221500803E-3</v>
      </c>
      <c r="AJ793" s="3">
        <v>0.42419541110432601</v>
      </c>
      <c r="AL793">
        <f t="shared" si="12"/>
        <v>1</v>
      </c>
    </row>
    <row r="794" spans="1:38" ht="14.45" customHeight="1" x14ac:dyDescent="0.25">
      <c r="A794">
        <v>5134</v>
      </c>
      <c r="B794" s="1">
        <v>45930</v>
      </c>
      <c r="C794">
        <v>1</v>
      </c>
      <c r="D794" s="16" t="s">
        <v>849</v>
      </c>
      <c r="E794" t="s">
        <v>47</v>
      </c>
      <c r="F794" s="6">
        <v>39829</v>
      </c>
      <c r="G794" s="6">
        <v>82</v>
      </c>
      <c r="H794" s="6">
        <v>3</v>
      </c>
      <c r="I794" s="2">
        <v>374407937</v>
      </c>
      <c r="J794" s="2">
        <v>4037586</v>
      </c>
      <c r="K794" s="2">
        <v>521280242</v>
      </c>
      <c r="L794" s="2">
        <v>805921</v>
      </c>
      <c r="M794" s="2">
        <v>435058938</v>
      </c>
      <c r="N794" s="2">
        <v>403042466</v>
      </c>
      <c r="O794" s="2">
        <v>32016472</v>
      </c>
      <c r="P794" s="2">
        <v>43022186</v>
      </c>
      <c r="Q794" s="5">
        <v>8.2500000000000004E-2</v>
      </c>
      <c r="R794" t="s">
        <v>42</v>
      </c>
      <c r="S794" s="3">
        <v>0.20613889550284001</v>
      </c>
      <c r="T794" s="3">
        <v>3.5405106849736798</v>
      </c>
      <c r="U794" s="3">
        <v>0.94406705805776503</v>
      </c>
      <c r="V794" s="3">
        <v>3.6516381328743002</v>
      </c>
      <c r="W794" s="3">
        <v>1.6319832984737199</v>
      </c>
      <c r="X794" s="3">
        <v>1.2263829225393801</v>
      </c>
      <c r="Y794" s="3">
        <v>31.779005836663</v>
      </c>
      <c r="Z794" s="3">
        <v>6.6244960216572899</v>
      </c>
      <c r="AA794" s="3">
        <v>9.3848927155863304</v>
      </c>
      <c r="AB794" s="3">
        <v>9.3848927155863304</v>
      </c>
      <c r="AC794" s="3">
        <v>12.276857406768899</v>
      </c>
      <c r="AD794" s="3">
        <v>-4.2412861122398597</v>
      </c>
      <c r="AE794" s="3">
        <v>6.1418924832374504</v>
      </c>
      <c r="AF794" s="3">
        <v>7.6734157133083896</v>
      </c>
      <c r="AG794" s="3">
        <v>-1.9652627600094501</v>
      </c>
      <c r="AH794" s="2">
        <v>68009489</v>
      </c>
      <c r="AI794" s="3">
        <v>1.4451102043024999</v>
      </c>
      <c r="AJ794" s="3">
        <v>1.4451102043024999</v>
      </c>
      <c r="AL794">
        <f t="shared" si="12"/>
        <v>1</v>
      </c>
    </row>
    <row r="795" spans="1:38" ht="14.45" customHeight="1" x14ac:dyDescent="0.25">
      <c r="A795">
        <v>3454</v>
      </c>
      <c r="B795" s="1">
        <v>45930</v>
      </c>
      <c r="C795">
        <v>1</v>
      </c>
      <c r="D795" s="16" t="s">
        <v>850</v>
      </c>
      <c r="E795" t="s">
        <v>222</v>
      </c>
      <c r="F795" s="6">
        <v>130700</v>
      </c>
      <c r="G795" s="6">
        <v>282</v>
      </c>
      <c r="H795" s="6">
        <v>0</v>
      </c>
      <c r="I795" s="2">
        <v>1620203103</v>
      </c>
      <c r="J795" s="2">
        <v>4191097</v>
      </c>
      <c r="K795" s="2">
        <v>2254565754</v>
      </c>
      <c r="L795" s="2">
        <v>10865109</v>
      </c>
      <c r="M795" s="2">
        <v>1889347113</v>
      </c>
      <c r="N795" s="2">
        <v>1601619414</v>
      </c>
      <c r="O795" s="2">
        <v>287727699</v>
      </c>
      <c r="P795" s="2">
        <v>268745238</v>
      </c>
      <c r="Q795" s="5">
        <v>0.1191</v>
      </c>
      <c r="R795" t="s">
        <v>42</v>
      </c>
      <c r="S795" s="3">
        <v>0.64255442425211295</v>
      </c>
      <c r="T795" s="3">
        <v>3.2829933599709999</v>
      </c>
      <c r="U795" s="3">
        <v>0.54270076460245098</v>
      </c>
      <c r="V795" s="3">
        <v>4.1877317031653698</v>
      </c>
      <c r="W795" s="3">
        <v>1.3017982104185599</v>
      </c>
      <c r="X795" s="3">
        <v>2.0050837416523599</v>
      </c>
      <c r="Y795" s="3">
        <v>25.246869304526999</v>
      </c>
      <c r="Z795" s="3">
        <v>7.0042271781574801</v>
      </c>
      <c r="AA795" s="3">
        <v>1.55950558647666</v>
      </c>
      <c r="AB795" s="3">
        <v>1.55950558647666</v>
      </c>
      <c r="AC795" s="3">
        <v>8.3170824211854004</v>
      </c>
      <c r="AD795" s="3">
        <v>-4.5175691634022597</v>
      </c>
      <c r="AE795" s="3">
        <v>12.762000775072501</v>
      </c>
      <c r="AF795" s="3">
        <v>3.9916232134873502</v>
      </c>
      <c r="AG795" s="3">
        <v>0</v>
      </c>
      <c r="AH795" s="2">
        <v>422239956</v>
      </c>
      <c r="AI795" s="3">
        <v>4.1977674037893098E-2</v>
      </c>
      <c r="AJ795" s="3">
        <v>4.1977674037893098E-2</v>
      </c>
      <c r="AL795">
        <f t="shared" si="12"/>
        <v>1</v>
      </c>
    </row>
    <row r="796" spans="1:38" ht="14.45" customHeight="1" x14ac:dyDescent="0.25">
      <c r="A796">
        <v>10706</v>
      </c>
      <c r="B796" s="1">
        <v>45930</v>
      </c>
      <c r="C796">
        <v>1</v>
      </c>
      <c r="D796" s="16" t="s">
        <v>851</v>
      </c>
      <c r="E796" t="s">
        <v>55</v>
      </c>
      <c r="F796" s="6">
        <v>11192</v>
      </c>
      <c r="G796" s="6">
        <v>34</v>
      </c>
      <c r="H796" s="6">
        <v>2</v>
      </c>
      <c r="I796" s="2">
        <v>93986694</v>
      </c>
      <c r="J796" s="2">
        <v>0</v>
      </c>
      <c r="K796" s="2">
        <v>155795557</v>
      </c>
      <c r="L796" s="2">
        <v>477821</v>
      </c>
      <c r="M796" s="2">
        <v>147431748</v>
      </c>
      <c r="N796" s="2">
        <v>141701318</v>
      </c>
      <c r="O796" s="2">
        <v>5730430</v>
      </c>
      <c r="P796" s="2">
        <v>16218018</v>
      </c>
      <c r="Q796" s="5">
        <v>0.104</v>
      </c>
      <c r="R796" t="s">
        <v>42</v>
      </c>
      <c r="S796" s="3">
        <v>0.40892993287778201</v>
      </c>
      <c r="T796" s="3">
        <v>3.21681745177538</v>
      </c>
      <c r="U796" s="3">
        <v>0.84682975018137097</v>
      </c>
      <c r="V796" s="3">
        <v>0.51157879859036204</v>
      </c>
      <c r="W796" s="3">
        <v>0.36919481389567799</v>
      </c>
      <c r="X796" s="3">
        <v>0.46998461292829402</v>
      </c>
      <c r="Y796" s="3">
        <v>2.9647025918950098</v>
      </c>
      <c r="Z796" s="3">
        <v>0.72587784771234098</v>
      </c>
      <c r="AA796" s="3">
        <v>0</v>
      </c>
      <c r="AB796" s="3">
        <v>0</v>
      </c>
      <c r="AC796" s="3">
        <v>10.179075260791899</v>
      </c>
      <c r="AD796" s="3">
        <v>-53.586788471932898</v>
      </c>
      <c r="AE796" s="3">
        <v>3.67817292761436</v>
      </c>
      <c r="AF796" s="3">
        <v>0</v>
      </c>
      <c r="AG796" s="3">
        <v>0</v>
      </c>
      <c r="AH796" s="2">
        <v>20040132</v>
      </c>
      <c r="AI796" s="3">
        <v>0.15508676830917301</v>
      </c>
      <c r="AJ796" s="3">
        <v>0.15508676830917301</v>
      </c>
      <c r="AL796">
        <f t="shared" si="12"/>
        <v>1</v>
      </c>
    </row>
    <row r="797" spans="1:38" ht="14.45" customHeight="1" x14ac:dyDescent="0.25">
      <c r="A797">
        <v>61336</v>
      </c>
      <c r="B797" s="1">
        <v>45930</v>
      </c>
      <c r="C797">
        <v>2</v>
      </c>
      <c r="D797" s="16" t="s">
        <v>852</v>
      </c>
      <c r="E797" t="s">
        <v>170</v>
      </c>
      <c r="F797" s="6">
        <v>4145</v>
      </c>
      <c r="G797" s="6">
        <v>11</v>
      </c>
      <c r="H797" s="6">
        <v>0</v>
      </c>
      <c r="I797" s="2">
        <v>31944233</v>
      </c>
      <c r="J797" s="2">
        <v>25036105</v>
      </c>
      <c r="K797" s="2">
        <v>170526788</v>
      </c>
      <c r="L797" s="2">
        <v>331459</v>
      </c>
      <c r="M797" s="2">
        <v>140213506</v>
      </c>
      <c r="N797" s="2">
        <v>127185858</v>
      </c>
      <c r="O797" s="2">
        <v>13027648</v>
      </c>
      <c r="P797" s="2">
        <v>28757239</v>
      </c>
      <c r="Q797" s="5">
        <v>0.1686</v>
      </c>
      <c r="R797" t="s">
        <v>42</v>
      </c>
      <c r="S797" s="3">
        <v>0.25916475558862501</v>
      </c>
      <c r="T797" s="3">
        <v>1.1574392640293001</v>
      </c>
      <c r="U797" s="3">
        <v>0.78173900789919404</v>
      </c>
      <c r="V797" s="3">
        <v>0.144824262958513</v>
      </c>
      <c r="W797" s="3">
        <v>0.12745336536957999</v>
      </c>
      <c r="X797" s="3">
        <v>2.4791298009878702</v>
      </c>
      <c r="Y797" s="3">
        <v>0.16087427586493999</v>
      </c>
      <c r="Z797" s="3">
        <v>8.2414031472214701E-4</v>
      </c>
      <c r="AA797" s="3">
        <v>61.252855324532398</v>
      </c>
      <c r="AB797" s="3">
        <v>87.060183350703497</v>
      </c>
      <c r="AC797" s="3">
        <v>56.652814571280103</v>
      </c>
      <c r="AD797" s="3">
        <v>0</v>
      </c>
      <c r="AE797" s="3">
        <v>7.6396489682313096</v>
      </c>
      <c r="AF797" s="3">
        <v>0</v>
      </c>
      <c r="AG797" s="3">
        <v>-0.90064279119424495</v>
      </c>
      <c r="AH797" s="2">
        <v>12000000</v>
      </c>
      <c r="AI797" s="3">
        <v>4.1728623530235302E-5</v>
      </c>
      <c r="AJ797" s="3">
        <v>4.1728623530235302E-5</v>
      </c>
      <c r="AL797">
        <f t="shared" si="12"/>
        <v>1</v>
      </c>
    </row>
    <row r="798" spans="1:38" ht="14.45" customHeight="1" x14ac:dyDescent="0.25">
      <c r="A798">
        <v>63447</v>
      </c>
      <c r="B798" s="1">
        <v>45930</v>
      </c>
      <c r="C798">
        <v>2</v>
      </c>
      <c r="D798" s="16" t="s">
        <v>852</v>
      </c>
      <c r="E798" t="s">
        <v>122</v>
      </c>
      <c r="F798" s="6">
        <v>13486</v>
      </c>
      <c r="G798" s="6">
        <v>36</v>
      </c>
      <c r="H798" s="6">
        <v>7</v>
      </c>
      <c r="I798" s="2">
        <v>93078594</v>
      </c>
      <c r="J798" s="2">
        <v>5325760</v>
      </c>
      <c r="K798" s="2">
        <v>112085208</v>
      </c>
      <c r="L798" s="2">
        <v>970833</v>
      </c>
      <c r="M798" s="2">
        <v>98932363</v>
      </c>
      <c r="N798" s="2">
        <v>96247297</v>
      </c>
      <c r="O798" s="2">
        <v>2685066</v>
      </c>
      <c r="P798" s="2">
        <v>12256920</v>
      </c>
      <c r="Q798" s="5">
        <v>0.1094</v>
      </c>
      <c r="R798" t="s">
        <v>42</v>
      </c>
      <c r="S798" s="3">
        <v>1.1548749590579299</v>
      </c>
      <c r="T798" s="3">
        <v>5.3221010215728004</v>
      </c>
      <c r="U798" s="3">
        <v>0.70197669420220798</v>
      </c>
      <c r="V798" s="3">
        <v>3.9495375273932498</v>
      </c>
      <c r="W798" s="3">
        <v>1.76172085280962</v>
      </c>
      <c r="X798" s="3">
        <v>1.4670333331420999</v>
      </c>
      <c r="Y798" s="3">
        <v>29.992640891839098</v>
      </c>
      <c r="Z798" s="3">
        <v>5.1150125806483198</v>
      </c>
      <c r="AA798" s="3">
        <v>43.4510464292824</v>
      </c>
      <c r="AB798" s="3">
        <v>43.4510464292824</v>
      </c>
      <c r="AC798" s="3">
        <v>9.1530195491986799</v>
      </c>
      <c r="AD798" s="3">
        <v>0</v>
      </c>
      <c r="AE798" s="3">
        <v>2.3955578509521098</v>
      </c>
      <c r="AF798" s="3">
        <v>0</v>
      </c>
      <c r="AG798" s="3">
        <v>0</v>
      </c>
      <c r="AH798" s="2">
        <v>14444534</v>
      </c>
      <c r="AI798" s="3">
        <v>0.85090707942941601</v>
      </c>
      <c r="AJ798" s="3">
        <v>0.85090707942941601</v>
      </c>
      <c r="AL798">
        <f t="shared" si="12"/>
        <v>1</v>
      </c>
    </row>
    <row r="799" spans="1:38" ht="14.45" customHeight="1" x14ac:dyDescent="0.25">
      <c r="A799">
        <v>7256</v>
      </c>
      <c r="B799" s="1">
        <v>45930</v>
      </c>
      <c r="C799">
        <v>1</v>
      </c>
      <c r="D799" s="16" t="s">
        <v>852</v>
      </c>
      <c r="E799" t="s">
        <v>67</v>
      </c>
      <c r="F799" s="6">
        <v>154</v>
      </c>
      <c r="G799" s="6">
        <v>0</v>
      </c>
      <c r="H799" s="6">
        <v>0</v>
      </c>
      <c r="I799" s="2">
        <v>21139</v>
      </c>
      <c r="J799" s="2">
        <v>0</v>
      </c>
      <c r="K799" s="2">
        <v>119385</v>
      </c>
      <c r="L799" s="2">
        <v>-1803</v>
      </c>
      <c r="M799" s="2">
        <v>90067</v>
      </c>
      <c r="N799" s="2">
        <v>90067</v>
      </c>
      <c r="O799" s="2">
        <v>0</v>
      </c>
      <c r="P799" s="2">
        <v>29318</v>
      </c>
      <c r="Q799" s="5">
        <v>0.24560000000000001</v>
      </c>
      <c r="R799" t="s">
        <v>42</v>
      </c>
      <c r="S799" s="3">
        <v>-2.0136533065292999</v>
      </c>
      <c r="T799" s="3">
        <v>2.00360179252</v>
      </c>
      <c r="U799" s="3">
        <v>2.01744820065431</v>
      </c>
      <c r="V799" s="3">
        <v>29.689200056767099</v>
      </c>
      <c r="W799" s="3">
        <v>0</v>
      </c>
      <c r="X799" s="3">
        <v>1.9111594682813799</v>
      </c>
      <c r="Y799" s="3">
        <v>21.4066443822907</v>
      </c>
      <c r="Z799" s="3">
        <v>0</v>
      </c>
      <c r="AA799" s="3">
        <v>0</v>
      </c>
      <c r="AB799" s="3">
        <v>0</v>
      </c>
      <c r="AC799" s="3">
        <v>81.790844745989901</v>
      </c>
      <c r="AD799" s="3">
        <v>0</v>
      </c>
      <c r="AE799" s="3">
        <v>0</v>
      </c>
      <c r="AF799" s="3">
        <v>0</v>
      </c>
      <c r="AG799" s="3">
        <v>0</v>
      </c>
      <c r="AH799" s="2">
        <v>0</v>
      </c>
      <c r="AI799" s="3">
        <v>0</v>
      </c>
      <c r="AJ799" s="3">
        <v>0</v>
      </c>
      <c r="AL799">
        <f t="shared" si="12"/>
        <v>0</v>
      </c>
    </row>
    <row r="800" spans="1:38" ht="14.45" customHeight="1" x14ac:dyDescent="0.25">
      <c r="A800">
        <v>24730</v>
      </c>
      <c r="B800" s="1">
        <v>45930</v>
      </c>
      <c r="C800">
        <v>1</v>
      </c>
      <c r="D800" s="16" t="s">
        <v>853</v>
      </c>
      <c r="E800" t="s">
        <v>495</v>
      </c>
      <c r="F800" s="6">
        <v>1620</v>
      </c>
      <c r="G800" s="6">
        <v>4</v>
      </c>
      <c r="H800" s="6">
        <v>6</v>
      </c>
      <c r="I800" s="2">
        <v>20096819</v>
      </c>
      <c r="J800" s="2">
        <v>0</v>
      </c>
      <c r="K800" s="2">
        <v>30850297</v>
      </c>
      <c r="L800" s="2">
        <v>133827</v>
      </c>
      <c r="M800" s="2">
        <v>27794793</v>
      </c>
      <c r="N800" s="2">
        <v>27130213</v>
      </c>
      <c r="O800" s="2">
        <v>664580</v>
      </c>
      <c r="P800" s="2">
        <v>3419805</v>
      </c>
      <c r="Q800" s="5">
        <v>0.1109</v>
      </c>
      <c r="R800" t="s">
        <v>42</v>
      </c>
      <c r="S800" s="3">
        <v>0.57839313508067702</v>
      </c>
      <c r="T800" s="3">
        <v>3.5917752536817802</v>
      </c>
      <c r="U800" s="3">
        <v>0.85041697078354295</v>
      </c>
      <c r="V800" s="3">
        <v>1.4524736476951901</v>
      </c>
      <c r="W800" s="3">
        <v>1.31456127459774</v>
      </c>
      <c r="X800" s="3">
        <v>0.22459773360152199</v>
      </c>
      <c r="Y800" s="3">
        <v>8.5356036382191398</v>
      </c>
      <c r="Z800" s="3">
        <v>0.27972355148904698</v>
      </c>
      <c r="AA800" s="3">
        <v>0</v>
      </c>
      <c r="AB800" s="3">
        <v>0</v>
      </c>
      <c r="AC800" s="3">
        <v>29.243997229589102</v>
      </c>
      <c r="AD800" s="3">
        <v>0</v>
      </c>
      <c r="AE800" s="3">
        <v>2.1542094068008502</v>
      </c>
      <c r="AF800" s="3">
        <v>0</v>
      </c>
      <c r="AG800" s="3">
        <v>0</v>
      </c>
      <c r="AH800" s="2">
        <v>3000000</v>
      </c>
      <c r="AI800" s="3">
        <v>0</v>
      </c>
      <c r="AJ800" s="3">
        <v>0</v>
      </c>
      <c r="AL800">
        <f t="shared" si="12"/>
        <v>1</v>
      </c>
    </row>
    <row r="801" spans="1:38" ht="14.45" customHeight="1" x14ac:dyDescent="0.25">
      <c r="A801">
        <v>68510</v>
      </c>
      <c r="B801" s="1">
        <v>45930</v>
      </c>
      <c r="C801">
        <v>2</v>
      </c>
      <c r="D801" s="16" t="s">
        <v>854</v>
      </c>
      <c r="E801" t="s">
        <v>61</v>
      </c>
      <c r="F801" s="6">
        <v>72447</v>
      </c>
      <c r="G801" s="6">
        <v>288</v>
      </c>
      <c r="H801" s="6">
        <v>22</v>
      </c>
      <c r="I801" s="2">
        <v>903081054</v>
      </c>
      <c r="J801" s="2">
        <v>271641399</v>
      </c>
      <c r="K801" s="2">
        <v>1042673037</v>
      </c>
      <c r="L801" s="2">
        <v>3394609</v>
      </c>
      <c r="M801" s="2">
        <v>921949762</v>
      </c>
      <c r="N801" s="2">
        <v>861302986</v>
      </c>
      <c r="O801" s="2">
        <v>60646776</v>
      </c>
      <c r="P801" s="2">
        <v>112554470</v>
      </c>
      <c r="Q801" s="5">
        <v>0.1079</v>
      </c>
      <c r="R801" t="s">
        <v>42</v>
      </c>
      <c r="S801" s="3">
        <v>0.43409057036288701</v>
      </c>
      <c r="T801" s="3">
        <v>4.1687669855160303</v>
      </c>
      <c r="U801" s="3">
        <v>0.80201133541665903</v>
      </c>
      <c r="V801" s="3">
        <v>3.8711339192816201</v>
      </c>
      <c r="W801" s="3">
        <v>2.9312250415121701</v>
      </c>
      <c r="X801" s="3">
        <v>1.47080895354494</v>
      </c>
      <c r="Y801" s="3">
        <v>31.060052079673099</v>
      </c>
      <c r="Z801" s="3">
        <v>2.3136415639467698</v>
      </c>
      <c r="AA801" s="3">
        <v>163.45127741261601</v>
      </c>
      <c r="AB801" s="3">
        <v>241.34216881835101</v>
      </c>
      <c r="AC801" s="3">
        <v>8.0876090593680505</v>
      </c>
      <c r="AD801" s="3">
        <v>-1.78536223394771</v>
      </c>
      <c r="AE801" s="3">
        <v>5.8164711129861102</v>
      </c>
      <c r="AF801" s="3">
        <v>0</v>
      </c>
      <c r="AG801" s="3">
        <v>0</v>
      </c>
      <c r="AH801" s="2">
        <v>169000020</v>
      </c>
      <c r="AI801" s="3">
        <v>0.145527760914338</v>
      </c>
      <c r="AJ801" s="3">
        <v>9.8831259211651007E-2</v>
      </c>
      <c r="AL801">
        <f t="shared" si="12"/>
        <v>1</v>
      </c>
    </row>
    <row r="802" spans="1:38" ht="14.45" customHeight="1" x14ac:dyDescent="0.25">
      <c r="A802">
        <v>60079</v>
      </c>
      <c r="B802" s="1">
        <v>45930</v>
      </c>
      <c r="C802">
        <v>2</v>
      </c>
      <c r="D802" s="16" t="s">
        <v>854</v>
      </c>
      <c r="E802" t="s">
        <v>190</v>
      </c>
      <c r="F802" s="6">
        <v>11027</v>
      </c>
      <c r="G802" s="6">
        <v>46</v>
      </c>
      <c r="H802" s="6">
        <v>0</v>
      </c>
      <c r="I802" s="2">
        <v>110493446</v>
      </c>
      <c r="J802" s="2">
        <v>0</v>
      </c>
      <c r="K802" s="2">
        <v>190960734</v>
      </c>
      <c r="L802" s="2">
        <v>331</v>
      </c>
      <c r="M802" s="2">
        <v>163443679</v>
      </c>
      <c r="N802" s="2">
        <v>155039515</v>
      </c>
      <c r="O802" s="2">
        <v>8404164</v>
      </c>
      <c r="P802" s="2">
        <v>21977435</v>
      </c>
      <c r="Q802" s="5">
        <v>0.1149</v>
      </c>
      <c r="R802" t="s">
        <v>42</v>
      </c>
      <c r="S802" s="3">
        <v>2.3111208471440699E-4</v>
      </c>
      <c r="T802" s="3">
        <v>3.51488594508649</v>
      </c>
      <c r="U802" s="3">
        <v>0.97152219844238297</v>
      </c>
      <c r="V802" s="3">
        <v>1.3147911053475501</v>
      </c>
      <c r="W802" s="3">
        <v>1.1744859509585801</v>
      </c>
      <c r="X802" s="3">
        <v>0.55976894774374197</v>
      </c>
      <c r="Y802" s="3">
        <v>6.6102254425960103</v>
      </c>
      <c r="Z802" s="3">
        <v>1.7459180291057601</v>
      </c>
      <c r="AA802" s="3">
        <v>0</v>
      </c>
      <c r="AB802" s="3">
        <v>0</v>
      </c>
      <c r="AC802" s="3">
        <v>35.095849076491298</v>
      </c>
      <c r="AD802" s="3">
        <v>0</v>
      </c>
      <c r="AE802" s="3">
        <v>4.4009906245961501</v>
      </c>
      <c r="AF802" s="3">
        <v>0</v>
      </c>
      <c r="AG802" s="3">
        <v>0</v>
      </c>
      <c r="AH802" s="2">
        <v>15000000</v>
      </c>
      <c r="AI802" s="3">
        <v>1.8200486089482201E-2</v>
      </c>
      <c r="AJ802" s="3">
        <v>1.8200486089482201E-2</v>
      </c>
      <c r="AL802">
        <f t="shared" si="12"/>
        <v>1</v>
      </c>
    </row>
    <row r="803" spans="1:38" ht="14.45" customHeight="1" x14ac:dyDescent="0.25">
      <c r="A803">
        <v>8588</v>
      </c>
      <c r="B803" s="1">
        <v>45930</v>
      </c>
      <c r="C803">
        <v>1</v>
      </c>
      <c r="D803" s="16" t="s">
        <v>854</v>
      </c>
      <c r="E803" t="s">
        <v>65</v>
      </c>
      <c r="F803" s="6">
        <v>3911</v>
      </c>
      <c r="G803" s="6">
        <v>11</v>
      </c>
      <c r="H803" s="6">
        <v>0</v>
      </c>
      <c r="I803" s="2">
        <v>34013572</v>
      </c>
      <c r="J803" s="2">
        <v>9297902</v>
      </c>
      <c r="K803" s="2">
        <v>41222706</v>
      </c>
      <c r="L803" s="2">
        <v>188130</v>
      </c>
      <c r="M803" s="2">
        <v>36090068</v>
      </c>
      <c r="N803" s="2">
        <v>35133214</v>
      </c>
      <c r="O803" s="2">
        <v>956854</v>
      </c>
      <c r="P803" s="2">
        <v>4638985</v>
      </c>
      <c r="Q803" s="5">
        <v>0.1125</v>
      </c>
      <c r="R803" t="s">
        <v>42</v>
      </c>
      <c r="S803" s="3">
        <v>0.60849959728504999</v>
      </c>
      <c r="T803" s="3">
        <v>4.81040715764754</v>
      </c>
      <c r="U803" s="3">
        <v>0.84188879937070205</v>
      </c>
      <c r="V803" s="3">
        <v>2.2725134543352299</v>
      </c>
      <c r="W803" s="3">
        <v>1.8990125471091399</v>
      </c>
      <c r="X803" s="3">
        <v>1.0475700699708901</v>
      </c>
      <c r="Y803" s="3">
        <v>16.662330229565299</v>
      </c>
      <c r="Z803" s="3">
        <v>3.0062826243240699</v>
      </c>
      <c r="AA803" s="3">
        <v>55.631458174579102</v>
      </c>
      <c r="AB803" s="3">
        <v>200.42966295428801</v>
      </c>
      <c r="AC803" s="3">
        <v>10.7521495556357</v>
      </c>
      <c r="AD803" s="3">
        <v>0</v>
      </c>
      <c r="AE803" s="3">
        <v>2.3211819233797999</v>
      </c>
      <c r="AF803" s="3">
        <v>0</v>
      </c>
      <c r="AG803" s="3">
        <v>3.4533416253771002E-2</v>
      </c>
      <c r="AH803" s="2">
        <v>2000000</v>
      </c>
      <c r="AI803" s="3">
        <v>0</v>
      </c>
      <c r="AJ803" s="3">
        <v>0</v>
      </c>
      <c r="AL803">
        <f t="shared" si="12"/>
        <v>1</v>
      </c>
    </row>
    <row r="804" spans="1:38" ht="14.45" customHeight="1" x14ac:dyDescent="0.25">
      <c r="A804">
        <v>64880</v>
      </c>
      <c r="B804" s="1">
        <v>45930</v>
      </c>
      <c r="C804">
        <v>2</v>
      </c>
      <c r="D804" s="16" t="s">
        <v>855</v>
      </c>
      <c r="E804" t="s">
        <v>84</v>
      </c>
      <c r="F804" s="6">
        <v>115548</v>
      </c>
      <c r="G804" s="6">
        <v>360</v>
      </c>
      <c r="H804" s="6">
        <v>75</v>
      </c>
      <c r="I804" s="2">
        <v>1563163632</v>
      </c>
      <c r="J804" s="2">
        <v>451765156</v>
      </c>
      <c r="K804" s="2">
        <v>1982291561</v>
      </c>
      <c r="L804" s="2">
        <v>9511136</v>
      </c>
      <c r="M804" s="2">
        <v>1662909580</v>
      </c>
      <c r="N804" s="2">
        <v>1456815647</v>
      </c>
      <c r="O804" s="2">
        <v>206093933</v>
      </c>
      <c r="P804" s="2">
        <v>180414351</v>
      </c>
      <c r="Q804" s="5">
        <v>9.0899999999999995E-2</v>
      </c>
      <c r="R804" t="s">
        <v>42</v>
      </c>
      <c r="S804" s="3">
        <v>0.63974013289292597</v>
      </c>
      <c r="T804" s="3">
        <v>3.8527386604423599</v>
      </c>
      <c r="U804" s="3">
        <v>0.80321381973586603</v>
      </c>
      <c r="V804" s="3">
        <v>1.7251842640105599</v>
      </c>
      <c r="W804" s="3">
        <v>0.81175692296300805</v>
      </c>
      <c r="X804" s="3">
        <v>0.75535156769819201</v>
      </c>
      <c r="Y804" s="3">
        <v>14.9475099128894</v>
      </c>
      <c r="Z804" s="3">
        <v>3.8359326526081099</v>
      </c>
      <c r="AA804" s="3">
        <v>239.917580059914</v>
      </c>
      <c r="AB804" s="3">
        <v>250.40422421828299</v>
      </c>
      <c r="AC804" s="3">
        <v>5.2183413396471598</v>
      </c>
      <c r="AD804" s="3">
        <v>-4.2968383374335897</v>
      </c>
      <c r="AE804" s="3">
        <v>10.396751772278799</v>
      </c>
      <c r="AF804" s="3">
        <v>6.3058332315626497</v>
      </c>
      <c r="AG804" s="3">
        <v>-6.7899254865817196E-4</v>
      </c>
      <c r="AH804" s="2">
        <v>163678119</v>
      </c>
      <c r="AI804" s="3">
        <v>14.2058161437501</v>
      </c>
      <c r="AJ804" s="3">
        <v>15.0982944810194</v>
      </c>
      <c r="AL804">
        <f t="shared" si="12"/>
        <v>1</v>
      </c>
    </row>
    <row r="805" spans="1:38" ht="14.45" customHeight="1" x14ac:dyDescent="0.25">
      <c r="A805">
        <v>65078</v>
      </c>
      <c r="B805" s="1">
        <v>45930</v>
      </c>
      <c r="C805">
        <v>2</v>
      </c>
      <c r="D805" s="16" t="s">
        <v>855</v>
      </c>
      <c r="E805" t="s">
        <v>61</v>
      </c>
      <c r="F805" s="6">
        <v>53383</v>
      </c>
      <c r="G805" s="6">
        <v>183</v>
      </c>
      <c r="H805" s="6">
        <v>4</v>
      </c>
      <c r="I805" s="2">
        <v>714136315</v>
      </c>
      <c r="J805" s="2">
        <v>126207921</v>
      </c>
      <c r="K805" s="2">
        <v>865341850</v>
      </c>
      <c r="L805" s="2">
        <v>6454332</v>
      </c>
      <c r="M805" s="2">
        <v>724232074</v>
      </c>
      <c r="N805" s="2">
        <v>711841114</v>
      </c>
      <c r="O805" s="2">
        <v>12390960</v>
      </c>
      <c r="P805" s="2">
        <v>109294704</v>
      </c>
      <c r="Q805" s="5">
        <v>0.1263</v>
      </c>
      <c r="R805" t="s">
        <v>42</v>
      </c>
      <c r="S805" s="3">
        <v>0.99449437236856197</v>
      </c>
      <c r="T805" s="3">
        <v>4.1854606554238298</v>
      </c>
      <c r="U805" s="3">
        <v>0.84896701464776203</v>
      </c>
      <c r="V805" s="3">
        <v>1.29116441865864</v>
      </c>
      <c r="W805" s="3">
        <v>0.48157430560018499</v>
      </c>
      <c r="X805" s="3">
        <v>0.959200765472906</v>
      </c>
      <c r="Y805" s="3">
        <v>8.4365240606717808</v>
      </c>
      <c r="Z805" s="3">
        <v>1.4408987282677499</v>
      </c>
      <c r="AA805" s="3">
        <v>112.982068188775</v>
      </c>
      <c r="AB805" s="3">
        <v>115.474873329635</v>
      </c>
      <c r="AC805" s="3">
        <v>6.9106225476093597</v>
      </c>
      <c r="AD805" s="3">
        <v>-8.0950857417574407E-2</v>
      </c>
      <c r="AE805" s="3">
        <v>1.4319150287253499</v>
      </c>
      <c r="AF805" s="3">
        <v>2.3112253267307001</v>
      </c>
      <c r="AG805" s="3">
        <v>-4.28282417051059E-2</v>
      </c>
      <c r="AH805" s="2">
        <v>159955525</v>
      </c>
      <c r="AI805" s="3">
        <v>8.4339923735005495</v>
      </c>
      <c r="AJ805" s="3">
        <v>2.6086634536290099</v>
      </c>
      <c r="AL805">
        <f t="shared" si="12"/>
        <v>1</v>
      </c>
    </row>
    <row r="806" spans="1:38" ht="14.45" customHeight="1" x14ac:dyDescent="0.25">
      <c r="A806">
        <v>66012</v>
      </c>
      <c r="B806" s="1">
        <v>45930</v>
      </c>
      <c r="C806">
        <v>2</v>
      </c>
      <c r="D806" s="16" t="s">
        <v>855</v>
      </c>
      <c r="E806" t="s">
        <v>179</v>
      </c>
      <c r="F806" s="6">
        <v>6384</v>
      </c>
      <c r="G806" s="6">
        <v>14</v>
      </c>
      <c r="H806" s="6">
        <v>0</v>
      </c>
      <c r="I806" s="2">
        <v>42799367</v>
      </c>
      <c r="J806" s="2">
        <v>0</v>
      </c>
      <c r="K806" s="2">
        <v>95847850</v>
      </c>
      <c r="L806" s="2">
        <v>233413</v>
      </c>
      <c r="M806" s="2">
        <v>77055697</v>
      </c>
      <c r="N806" s="2">
        <v>70874222</v>
      </c>
      <c r="O806" s="2">
        <v>6181475</v>
      </c>
      <c r="P806" s="2">
        <v>14356406</v>
      </c>
      <c r="Q806" s="5">
        <v>0.1497</v>
      </c>
      <c r="R806" t="s">
        <v>42</v>
      </c>
      <c r="S806" s="3">
        <v>0.32469933684827901</v>
      </c>
      <c r="T806" s="3">
        <v>3.5851988333593301</v>
      </c>
      <c r="U806" s="3">
        <v>0.92252081635485095</v>
      </c>
      <c r="V806" s="3">
        <v>2.80634991634339</v>
      </c>
      <c r="W806" s="3">
        <v>2.26712698811644</v>
      </c>
      <c r="X806" s="3">
        <v>3.49261240242175</v>
      </c>
      <c r="Y806" s="3">
        <v>8.3663000335877893</v>
      </c>
      <c r="Z806" s="3">
        <v>1.1086479443392701</v>
      </c>
      <c r="AA806" s="3">
        <v>0</v>
      </c>
      <c r="AB806" s="3">
        <v>0</v>
      </c>
      <c r="AC806" s="3">
        <v>28.062113026009399</v>
      </c>
      <c r="AD806" s="3">
        <v>0</v>
      </c>
      <c r="AE806" s="3">
        <v>6.4492578602441304</v>
      </c>
      <c r="AF806" s="3">
        <v>0</v>
      </c>
      <c r="AG806" s="3">
        <v>-0.84739174971786102</v>
      </c>
      <c r="AH806" s="2">
        <v>58000000</v>
      </c>
      <c r="AI806" s="3">
        <v>0.969629864187458</v>
      </c>
      <c r="AJ806" s="3">
        <v>1.0427958083659701</v>
      </c>
      <c r="AL806">
        <f t="shared" si="12"/>
        <v>1</v>
      </c>
    </row>
    <row r="807" spans="1:38" ht="14.45" customHeight="1" x14ac:dyDescent="0.25">
      <c r="A807">
        <v>11172</v>
      </c>
      <c r="B807" s="1">
        <v>45930</v>
      </c>
      <c r="C807">
        <v>1</v>
      </c>
      <c r="D807" s="16" t="s">
        <v>856</v>
      </c>
      <c r="E807" t="s">
        <v>59</v>
      </c>
      <c r="F807" s="6">
        <v>2871</v>
      </c>
      <c r="G807" s="6">
        <v>8</v>
      </c>
      <c r="H807" s="6">
        <v>0</v>
      </c>
      <c r="I807" s="2">
        <v>12349729</v>
      </c>
      <c r="J807" s="2">
        <v>0</v>
      </c>
      <c r="K807" s="2">
        <v>25865670</v>
      </c>
      <c r="L807" s="2">
        <v>258911</v>
      </c>
      <c r="M807" s="2">
        <v>22598708</v>
      </c>
      <c r="N807" s="2">
        <v>22062124</v>
      </c>
      <c r="O807" s="2">
        <v>536584</v>
      </c>
      <c r="P807" s="2">
        <v>3244447</v>
      </c>
      <c r="Q807" s="5">
        <v>0.12529999999999999</v>
      </c>
      <c r="R807" t="s">
        <v>42</v>
      </c>
      <c r="S807" s="3">
        <v>1.33464420858484</v>
      </c>
      <c r="T807" s="3">
        <v>4.1110810841809498</v>
      </c>
      <c r="U807" s="3">
        <v>0.67263893646613104</v>
      </c>
      <c r="V807" s="3">
        <v>2.4190571307273201</v>
      </c>
      <c r="W807" s="3">
        <v>1.13886709578809</v>
      </c>
      <c r="X807" s="3">
        <v>1.9053697453603999</v>
      </c>
      <c r="Y807" s="3">
        <v>9.2079482266161197</v>
      </c>
      <c r="Z807" s="3">
        <v>2.4417720492891402</v>
      </c>
      <c r="AA807" s="3">
        <v>0</v>
      </c>
      <c r="AB807" s="3">
        <v>0</v>
      </c>
      <c r="AC807" s="3">
        <v>25.856391889326702</v>
      </c>
      <c r="AD807" s="3">
        <v>0</v>
      </c>
      <c r="AE807" s="3">
        <v>2.0745026129228399</v>
      </c>
      <c r="AF807" s="3">
        <v>0</v>
      </c>
      <c r="AG807" s="3">
        <v>1.0187560468702399</v>
      </c>
      <c r="AH807" s="2">
        <v>700000</v>
      </c>
      <c r="AI807" s="3">
        <v>0.68489329614569106</v>
      </c>
      <c r="AJ807" s="3">
        <v>0.68489329614569106</v>
      </c>
      <c r="AL807">
        <f t="shared" si="12"/>
        <v>1</v>
      </c>
    </row>
    <row r="808" spans="1:38" ht="14.45" customHeight="1" x14ac:dyDescent="0.25">
      <c r="A808">
        <v>60816</v>
      </c>
      <c r="B808" s="1">
        <v>45930</v>
      </c>
      <c r="C808">
        <v>2</v>
      </c>
      <c r="D808" s="16" t="s">
        <v>857</v>
      </c>
      <c r="E808" t="s">
        <v>73</v>
      </c>
      <c r="F808" s="6">
        <v>55626</v>
      </c>
      <c r="G808" s="6">
        <v>186</v>
      </c>
      <c r="H808" s="6">
        <v>1</v>
      </c>
      <c r="I808" s="2">
        <v>1052936049</v>
      </c>
      <c r="J808" s="2">
        <v>161440478</v>
      </c>
      <c r="K808" s="2">
        <v>1444981016</v>
      </c>
      <c r="L808" s="2">
        <v>5860616</v>
      </c>
      <c r="M808" s="2">
        <v>1226075143</v>
      </c>
      <c r="N808" s="2">
        <v>1030075141</v>
      </c>
      <c r="O808" s="2">
        <v>196000002</v>
      </c>
      <c r="P808" s="2">
        <v>157918469</v>
      </c>
      <c r="Q808" s="5">
        <v>0.10929999999999999</v>
      </c>
      <c r="R808" t="s">
        <v>42</v>
      </c>
      <c r="S808" s="3">
        <v>0.54077905385205904</v>
      </c>
      <c r="T808" s="3">
        <v>2.9123918492596501</v>
      </c>
      <c r="U808" s="3">
        <v>0.761640455726312</v>
      </c>
      <c r="V808" s="3">
        <v>0.75472019478744201</v>
      </c>
      <c r="W808" s="3">
        <v>0.27616501522211601</v>
      </c>
      <c r="X808" s="3">
        <v>0.92857548274520096</v>
      </c>
      <c r="Y808" s="3">
        <v>5.0321669468566101</v>
      </c>
      <c r="Z808" s="3">
        <v>2.4335221993571898</v>
      </c>
      <c r="AA808" s="3">
        <v>101.678423693431</v>
      </c>
      <c r="AB808" s="3">
        <v>102.230270482169</v>
      </c>
      <c r="AC808" s="3">
        <v>20.318428875469699</v>
      </c>
      <c r="AD808" s="3">
        <v>0</v>
      </c>
      <c r="AE808" s="3">
        <v>13.564192181747</v>
      </c>
      <c r="AF808" s="3">
        <v>3.4602530722798099</v>
      </c>
      <c r="AG808" s="3">
        <v>-1.9897242038231799</v>
      </c>
      <c r="AH808" s="2">
        <v>394625396</v>
      </c>
      <c r="AI808" s="3">
        <v>0</v>
      </c>
      <c r="AJ808" s="3">
        <v>0</v>
      </c>
      <c r="AL808">
        <f t="shared" si="12"/>
        <v>1</v>
      </c>
    </row>
    <row r="809" spans="1:38" ht="14.45" customHeight="1" x14ac:dyDescent="0.25">
      <c r="A809">
        <v>67558</v>
      </c>
      <c r="B809" s="1">
        <v>45930</v>
      </c>
      <c r="C809">
        <v>2</v>
      </c>
      <c r="D809" s="16" t="s">
        <v>858</v>
      </c>
      <c r="E809" t="s">
        <v>90</v>
      </c>
      <c r="F809" s="6">
        <v>6490</v>
      </c>
      <c r="G809" s="6">
        <v>29</v>
      </c>
      <c r="H809" s="6">
        <v>2</v>
      </c>
      <c r="I809" s="2">
        <v>142792757</v>
      </c>
      <c r="J809" s="2">
        <v>28530939</v>
      </c>
      <c r="K809" s="2">
        <v>183771303</v>
      </c>
      <c r="L809" s="2">
        <v>-867032</v>
      </c>
      <c r="M809" s="2">
        <v>155380191</v>
      </c>
      <c r="N809" s="2">
        <v>135229516</v>
      </c>
      <c r="O809" s="2">
        <v>20150675</v>
      </c>
      <c r="P809" s="2">
        <v>12788618</v>
      </c>
      <c r="Q809" s="5">
        <v>6.9500000000000006E-2</v>
      </c>
      <c r="R809" t="s">
        <v>120</v>
      </c>
      <c r="S809" s="3">
        <v>-0.62906593564647395</v>
      </c>
      <c r="T809" s="3">
        <v>2.8300856817309099</v>
      </c>
      <c r="U809" s="3">
        <v>1.1299970439007001</v>
      </c>
      <c r="V809" s="3">
        <v>1.6761746535925499</v>
      </c>
      <c r="W809" s="3">
        <v>1.25938320527</v>
      </c>
      <c r="X809" s="3">
        <v>0.26540071636826801</v>
      </c>
      <c r="Y809" s="3">
        <v>18.715517188800199</v>
      </c>
      <c r="Z809" s="3">
        <v>1.8108524314355201</v>
      </c>
      <c r="AA809" s="3">
        <v>207.34218505862</v>
      </c>
      <c r="AB809" s="3">
        <v>223.096342388208</v>
      </c>
      <c r="AC809" s="3">
        <v>9.1423675654081897</v>
      </c>
      <c r="AD809" s="3">
        <v>-12.3431085360435</v>
      </c>
      <c r="AE809" s="3">
        <v>10.965082508012699</v>
      </c>
      <c r="AF809" s="3">
        <v>7.6181644094888998</v>
      </c>
      <c r="AG809" s="3">
        <v>0</v>
      </c>
      <c r="AH809" s="2">
        <v>15665940</v>
      </c>
      <c r="AI809" s="3">
        <v>0</v>
      </c>
      <c r="AJ809" s="3">
        <v>0</v>
      </c>
      <c r="AL809">
        <f t="shared" si="12"/>
        <v>0</v>
      </c>
    </row>
    <row r="810" spans="1:38" ht="14.45" customHeight="1" x14ac:dyDescent="0.25">
      <c r="A810">
        <v>61261</v>
      </c>
      <c r="B810" s="1">
        <v>45930</v>
      </c>
      <c r="C810">
        <v>2</v>
      </c>
      <c r="D810" s="16" t="s">
        <v>859</v>
      </c>
      <c r="E810" t="s">
        <v>77</v>
      </c>
      <c r="F810" s="6">
        <v>1896</v>
      </c>
      <c r="G810" s="6">
        <v>4</v>
      </c>
      <c r="H810" s="6">
        <v>0</v>
      </c>
      <c r="I810" s="2">
        <v>6107238</v>
      </c>
      <c r="J810" s="2">
        <v>0</v>
      </c>
      <c r="K810" s="2">
        <v>15283050</v>
      </c>
      <c r="L810" s="2">
        <v>183504</v>
      </c>
      <c r="M810" s="2">
        <v>13902670</v>
      </c>
      <c r="N810" s="2">
        <v>13598287</v>
      </c>
      <c r="O810" s="2">
        <v>304383</v>
      </c>
      <c r="P810" s="2">
        <v>1414199</v>
      </c>
      <c r="Q810" s="5">
        <v>9.2499999999999999E-2</v>
      </c>
      <c r="R810" t="s">
        <v>42</v>
      </c>
      <c r="S810" s="3">
        <v>1.6009369857456499</v>
      </c>
      <c r="T810" s="3">
        <v>4.3411666301338201</v>
      </c>
      <c r="U810" s="3">
        <v>0.70799111025219796</v>
      </c>
      <c r="V810" s="3">
        <v>0.217545148887271</v>
      </c>
      <c r="W810" s="3">
        <v>0.188317534047306</v>
      </c>
      <c r="X810" s="3">
        <v>0.370314698723056</v>
      </c>
      <c r="Y810" s="3">
        <v>0.93947174336850803</v>
      </c>
      <c r="Z810" s="3">
        <v>-3.5002146091179499E-2</v>
      </c>
      <c r="AA810" s="3">
        <v>0</v>
      </c>
      <c r="AB810" s="3">
        <v>0</v>
      </c>
      <c r="AC810" s="3">
        <v>16.0029248088569</v>
      </c>
      <c r="AD810" s="3">
        <v>0</v>
      </c>
      <c r="AE810" s="3">
        <v>1.9916377948119</v>
      </c>
      <c r="AF810" s="3">
        <v>0</v>
      </c>
      <c r="AG810" s="3">
        <v>2.0149922323520202</v>
      </c>
      <c r="AH810" s="2">
        <v>1310000</v>
      </c>
      <c r="AI810" s="3">
        <v>0</v>
      </c>
      <c r="AJ810" s="3">
        <v>0</v>
      </c>
      <c r="AL810">
        <f t="shared" si="12"/>
        <v>1</v>
      </c>
    </row>
    <row r="811" spans="1:38" ht="14.45" customHeight="1" x14ac:dyDescent="0.25">
      <c r="A811">
        <v>68631</v>
      </c>
      <c r="B811" s="1">
        <v>45930</v>
      </c>
      <c r="C811">
        <v>2</v>
      </c>
      <c r="D811" s="16" t="s">
        <v>860</v>
      </c>
      <c r="E811" t="s">
        <v>84</v>
      </c>
      <c r="F811" s="6">
        <v>83545</v>
      </c>
      <c r="G811" s="6">
        <v>336</v>
      </c>
      <c r="H811" s="6">
        <v>6</v>
      </c>
      <c r="I811" s="2">
        <v>1301674539</v>
      </c>
      <c r="J811" s="2">
        <v>214601629</v>
      </c>
      <c r="K811" s="2">
        <v>1482056487</v>
      </c>
      <c r="L811" s="2">
        <v>3163264</v>
      </c>
      <c r="M811" s="2">
        <v>1322795680</v>
      </c>
      <c r="N811" s="2">
        <v>1191588690</v>
      </c>
      <c r="O811" s="2">
        <v>131206990</v>
      </c>
      <c r="P811" s="2">
        <v>156168283</v>
      </c>
      <c r="Q811" s="5">
        <v>0.1052</v>
      </c>
      <c r="R811" t="s">
        <v>42</v>
      </c>
      <c r="S811" s="3">
        <v>0.28458330504465701</v>
      </c>
      <c r="T811" s="3">
        <v>3.8663115634224399</v>
      </c>
      <c r="U811" s="3">
        <v>0.87571386937921702</v>
      </c>
      <c r="V811" s="3">
        <v>1.8478610650615199</v>
      </c>
      <c r="W811" s="3">
        <v>0.98383671311865495</v>
      </c>
      <c r="X811" s="3">
        <v>0.65355353777877001</v>
      </c>
      <c r="Y811" s="3">
        <v>15.4020627863342</v>
      </c>
      <c r="Z811" s="3">
        <v>3.8456176149417001</v>
      </c>
      <c r="AA811" s="3">
        <v>135.04932176272999</v>
      </c>
      <c r="AB811" s="3">
        <v>137.41691006489501</v>
      </c>
      <c r="AC811" s="3">
        <v>4.4268439547000904</v>
      </c>
      <c r="AD811" s="3">
        <v>-0.58953263896741404</v>
      </c>
      <c r="AE811" s="3">
        <v>8.8530357075384494</v>
      </c>
      <c r="AF811" s="3">
        <v>0</v>
      </c>
      <c r="AG811" s="3">
        <v>0</v>
      </c>
      <c r="AH811" s="2">
        <v>233049874</v>
      </c>
      <c r="AI811" s="3">
        <v>2.11901221965794</v>
      </c>
      <c r="AJ811" s="3">
        <v>2.11901221965794</v>
      </c>
      <c r="AL811">
        <f t="shared" si="12"/>
        <v>1</v>
      </c>
    </row>
    <row r="812" spans="1:38" ht="14.45" customHeight="1" x14ac:dyDescent="0.25">
      <c r="A812">
        <v>6179</v>
      </c>
      <c r="B812" s="1">
        <v>45930</v>
      </c>
      <c r="C812">
        <v>1</v>
      </c>
      <c r="D812" s="16" t="s">
        <v>861</v>
      </c>
      <c r="E812" t="s">
        <v>41</v>
      </c>
      <c r="F812" s="6">
        <v>2768</v>
      </c>
      <c r="G812" s="6">
        <v>7</v>
      </c>
      <c r="H812" s="6">
        <v>2</v>
      </c>
      <c r="I812" s="2">
        <v>12337878</v>
      </c>
      <c r="J812" s="2">
        <v>1573653</v>
      </c>
      <c r="K812" s="2">
        <v>31416278</v>
      </c>
      <c r="L812" s="2">
        <v>-66918</v>
      </c>
      <c r="M812" s="2">
        <v>27514906</v>
      </c>
      <c r="N812" s="2">
        <v>26812052</v>
      </c>
      <c r="O812" s="2">
        <v>702854</v>
      </c>
      <c r="P812" s="2">
        <v>4403378</v>
      </c>
      <c r="Q812" s="5">
        <v>0.14019999999999999</v>
      </c>
      <c r="R812" t="s">
        <v>42</v>
      </c>
      <c r="S812" s="3">
        <v>-0.284005635549825</v>
      </c>
      <c r="T812" s="3">
        <v>3.8940577238334799</v>
      </c>
      <c r="U812" s="3">
        <v>1.0578792896048701</v>
      </c>
      <c r="V812" s="3">
        <v>16.5136176577528</v>
      </c>
      <c r="W812" s="3">
        <v>14.077915181200501</v>
      </c>
      <c r="X812" s="3">
        <v>5.4985630430127497</v>
      </c>
      <c r="Y812" s="3">
        <v>46.269704758483201</v>
      </c>
      <c r="Z812" s="3">
        <v>0.81146792303545101</v>
      </c>
      <c r="AA812" s="3">
        <v>0</v>
      </c>
      <c r="AB812" s="3">
        <v>35.737404329131003</v>
      </c>
      <c r="AC812" s="3">
        <v>22.973603047439301</v>
      </c>
      <c r="AD812" s="3">
        <v>-12.3806768349208</v>
      </c>
      <c r="AE812" s="3">
        <v>2.2372287385539402</v>
      </c>
      <c r="AF812" s="3">
        <v>0</v>
      </c>
      <c r="AG812" s="3">
        <v>-0.44127485762067198</v>
      </c>
      <c r="AH812" s="2">
        <v>4500000</v>
      </c>
      <c r="AI812" s="3">
        <v>0</v>
      </c>
      <c r="AJ812" s="3">
        <v>0</v>
      </c>
      <c r="AL812">
        <f t="shared" si="12"/>
        <v>0</v>
      </c>
    </row>
    <row r="813" spans="1:38" ht="14.45" customHeight="1" x14ac:dyDescent="0.25">
      <c r="A813">
        <v>66642</v>
      </c>
      <c r="B813" s="1">
        <v>45930</v>
      </c>
      <c r="C813">
        <v>2</v>
      </c>
      <c r="D813" s="16" t="s">
        <v>862</v>
      </c>
      <c r="E813" t="s">
        <v>53</v>
      </c>
      <c r="F813" s="6">
        <v>163614</v>
      </c>
      <c r="G813" s="6">
        <v>549</v>
      </c>
      <c r="H813" s="6">
        <v>67</v>
      </c>
      <c r="I813" s="2">
        <v>4701441260</v>
      </c>
      <c r="J813" s="2">
        <v>1671396735</v>
      </c>
      <c r="K813" s="2">
        <v>6265398158</v>
      </c>
      <c r="L813" s="2">
        <v>60238188</v>
      </c>
      <c r="M813" s="2">
        <v>5428879428</v>
      </c>
      <c r="N813" s="2">
        <v>4648842269</v>
      </c>
      <c r="O813" s="2">
        <v>780037159</v>
      </c>
      <c r="P813" s="2">
        <v>806574584</v>
      </c>
      <c r="Q813" s="5">
        <v>0.12870000000000001</v>
      </c>
      <c r="R813" t="s">
        <v>42</v>
      </c>
      <c r="S813" s="3">
        <v>1.2819230633801999</v>
      </c>
      <c r="T813" s="3">
        <v>2.17190178876205</v>
      </c>
      <c r="U813" s="3">
        <v>0.52806120462169903</v>
      </c>
      <c r="V813" s="3">
        <v>0.208114819667023</v>
      </c>
      <c r="W813" s="3">
        <v>0.13916324033792099</v>
      </c>
      <c r="X813" s="3">
        <v>0.174658610963907</v>
      </c>
      <c r="Y813" s="3">
        <v>1.2130801284955901</v>
      </c>
      <c r="Z813" s="3">
        <v>0.39138438808034598</v>
      </c>
      <c r="AA813" s="3">
        <v>197.72684332438601</v>
      </c>
      <c r="AB813" s="3">
        <v>207.22159712882799</v>
      </c>
      <c r="AC813" s="3">
        <v>18.804311047585301</v>
      </c>
      <c r="AD813" s="3">
        <v>0</v>
      </c>
      <c r="AE813" s="3">
        <v>12.4499216064027</v>
      </c>
      <c r="AF813" s="3">
        <v>3.8193901483251899E-2</v>
      </c>
      <c r="AG813" s="3">
        <v>0</v>
      </c>
      <c r="AH813" s="2">
        <v>1008654134</v>
      </c>
      <c r="AI813" s="3">
        <v>0.32507867865075202</v>
      </c>
      <c r="AJ813" s="3">
        <v>0.32508338993235603</v>
      </c>
      <c r="AL813">
        <f t="shared" si="12"/>
        <v>1</v>
      </c>
    </row>
    <row r="814" spans="1:38" ht="14.45" customHeight="1" x14ac:dyDescent="0.25">
      <c r="A814">
        <v>61667</v>
      </c>
      <c r="B814" s="1">
        <v>45930</v>
      </c>
      <c r="C814">
        <v>2</v>
      </c>
      <c r="D814" s="16" t="s">
        <v>862</v>
      </c>
      <c r="E814" t="s">
        <v>71</v>
      </c>
      <c r="F814" s="6">
        <v>59821</v>
      </c>
      <c r="G814" s="6">
        <v>168</v>
      </c>
      <c r="H814" s="6">
        <v>9</v>
      </c>
      <c r="I814" s="2">
        <v>680059992</v>
      </c>
      <c r="J814" s="2">
        <v>4609844</v>
      </c>
      <c r="K814" s="2">
        <v>913120853</v>
      </c>
      <c r="L814" s="2">
        <v>3277930</v>
      </c>
      <c r="M814" s="2">
        <v>813000604</v>
      </c>
      <c r="N814" s="2">
        <v>748458293</v>
      </c>
      <c r="O814" s="2">
        <v>64542311</v>
      </c>
      <c r="P814" s="2">
        <v>88407034</v>
      </c>
      <c r="Q814" s="5">
        <v>9.6699999999999994E-2</v>
      </c>
      <c r="R814" t="s">
        <v>42</v>
      </c>
      <c r="S814" s="3">
        <v>0.47864127940722101</v>
      </c>
      <c r="T814" s="3">
        <v>3.7269146307259602</v>
      </c>
      <c r="U814" s="3">
        <v>0.80684356614399</v>
      </c>
      <c r="V814" s="3">
        <v>3.8755799944190801</v>
      </c>
      <c r="W814" s="3">
        <v>2.5096035939135199</v>
      </c>
      <c r="X814" s="3">
        <v>1.26072112767369</v>
      </c>
      <c r="Y814" s="3">
        <v>29.812411759001002</v>
      </c>
      <c r="Z814" s="3">
        <v>3.50287964643175</v>
      </c>
      <c r="AA814" s="3">
        <v>4.0947895616541103</v>
      </c>
      <c r="AB814" s="3">
        <v>5.2143407503072696</v>
      </c>
      <c r="AC814" s="3">
        <v>10.3601706925425</v>
      </c>
      <c r="AD814" s="3">
        <v>-1.4818730373875</v>
      </c>
      <c r="AE814" s="3">
        <v>7.0683207800972196</v>
      </c>
      <c r="AF814" s="3">
        <v>0</v>
      </c>
      <c r="AG814" s="3">
        <v>0</v>
      </c>
      <c r="AH814" s="2">
        <v>655803266</v>
      </c>
      <c r="AI814" s="3">
        <v>0.50335361324303696</v>
      </c>
      <c r="AJ814" s="3">
        <v>0.98094683280518102</v>
      </c>
      <c r="AL814">
        <f t="shared" si="12"/>
        <v>1</v>
      </c>
    </row>
    <row r="815" spans="1:38" ht="14.45" customHeight="1" x14ac:dyDescent="0.25">
      <c r="A815">
        <v>24199</v>
      </c>
      <c r="B815" s="1">
        <v>45930</v>
      </c>
      <c r="C815">
        <v>1</v>
      </c>
      <c r="D815" s="16" t="s">
        <v>862</v>
      </c>
      <c r="E815" t="s">
        <v>84</v>
      </c>
      <c r="F815" s="6">
        <v>13573</v>
      </c>
      <c r="G815" s="6">
        <v>58</v>
      </c>
      <c r="H815" s="6">
        <v>9</v>
      </c>
      <c r="I815" s="2">
        <v>120486408</v>
      </c>
      <c r="J815" s="2">
        <v>6652634</v>
      </c>
      <c r="K815" s="2">
        <v>147995052</v>
      </c>
      <c r="L815" s="2">
        <v>1054743</v>
      </c>
      <c r="M815" s="2">
        <v>135284872</v>
      </c>
      <c r="N815" s="2">
        <v>126653026</v>
      </c>
      <c r="O815" s="2">
        <v>8631846</v>
      </c>
      <c r="P815" s="2">
        <v>11614709</v>
      </c>
      <c r="Q815" s="5">
        <v>8.2600000000000007E-2</v>
      </c>
      <c r="R815" t="s">
        <v>42</v>
      </c>
      <c r="S815" s="3">
        <v>0.95025068811084301</v>
      </c>
      <c r="T815" s="3">
        <v>5.3341729289706201</v>
      </c>
      <c r="U815" s="3">
        <v>0.84424303470895401</v>
      </c>
      <c r="V815" s="3">
        <v>1.6669664515187499</v>
      </c>
      <c r="W815" s="3">
        <v>1.3198235605131501</v>
      </c>
      <c r="X815" s="3">
        <v>0.53261360401747604</v>
      </c>
      <c r="Y815" s="3">
        <v>17.292452182831301</v>
      </c>
      <c r="Z815" s="3">
        <v>3.6840440858225501</v>
      </c>
      <c r="AA815" s="3">
        <v>48.5285253380003</v>
      </c>
      <c r="AB815" s="3">
        <v>57.277664037902298</v>
      </c>
      <c r="AC815" s="3">
        <v>11.6698806930383</v>
      </c>
      <c r="AD815" s="3">
        <v>0</v>
      </c>
      <c r="AE815" s="3">
        <v>5.8325233738219797</v>
      </c>
      <c r="AF815" s="3">
        <v>0</v>
      </c>
      <c r="AG815" s="3">
        <v>0</v>
      </c>
      <c r="AH815" s="2">
        <v>15000000</v>
      </c>
      <c r="AI815" s="3">
        <v>1.1359733592981101</v>
      </c>
      <c r="AJ815" s="3">
        <v>0.61938702037218496</v>
      </c>
      <c r="AL815">
        <f t="shared" si="12"/>
        <v>1</v>
      </c>
    </row>
    <row r="816" spans="1:38" ht="14.45" customHeight="1" x14ac:dyDescent="0.25">
      <c r="A816">
        <v>61094</v>
      </c>
      <c r="B816" s="1">
        <v>45930</v>
      </c>
      <c r="C816">
        <v>2</v>
      </c>
      <c r="D816" s="16" t="s">
        <v>862</v>
      </c>
      <c r="E816" t="s">
        <v>88</v>
      </c>
      <c r="F816" s="6">
        <v>5032</v>
      </c>
      <c r="G816" s="6">
        <v>16</v>
      </c>
      <c r="H816" s="6">
        <v>0</v>
      </c>
      <c r="I816" s="2">
        <v>44690604</v>
      </c>
      <c r="J816" s="2">
        <v>15303566</v>
      </c>
      <c r="K816" s="2">
        <v>95527212</v>
      </c>
      <c r="L816" s="2">
        <v>466994</v>
      </c>
      <c r="M816" s="2">
        <v>81431347</v>
      </c>
      <c r="N816" s="2">
        <v>79666542</v>
      </c>
      <c r="O816" s="2">
        <v>1764805</v>
      </c>
      <c r="P816" s="2">
        <v>12952562</v>
      </c>
      <c r="Q816" s="5">
        <v>0.1356</v>
      </c>
      <c r="R816" t="s">
        <v>42</v>
      </c>
      <c r="S816" s="3">
        <v>0.65181287470911098</v>
      </c>
      <c r="T816" s="3">
        <v>3.5222857057037702</v>
      </c>
      <c r="U816" s="3">
        <v>0.81246866967344</v>
      </c>
      <c r="V816" s="3">
        <v>1.6913488123812299</v>
      </c>
      <c r="W816" s="3">
        <v>1.5226668227621201</v>
      </c>
      <c r="X816" s="3">
        <v>0.59569792343822403</v>
      </c>
      <c r="Y816" s="3">
        <v>5.8357103405488404</v>
      </c>
      <c r="Z816" s="3">
        <v>0.45787852627148201</v>
      </c>
      <c r="AA816" s="3">
        <v>116.269607510854</v>
      </c>
      <c r="AB816" s="3">
        <v>118.150880111595</v>
      </c>
      <c r="AC816" s="3">
        <v>16.380481197336699</v>
      </c>
      <c r="AD816" s="3">
        <v>0.107947755818501</v>
      </c>
      <c r="AE816" s="3">
        <v>1.8474369376549999</v>
      </c>
      <c r="AF816" s="3">
        <v>0</v>
      </c>
      <c r="AG816" s="3">
        <v>-0.246893240117283</v>
      </c>
      <c r="AH816" s="2">
        <v>5000000</v>
      </c>
      <c r="AI816" s="3">
        <v>0</v>
      </c>
      <c r="AJ816" s="3">
        <v>0</v>
      </c>
      <c r="AL816">
        <f t="shared" si="12"/>
        <v>1</v>
      </c>
    </row>
    <row r="817" spans="1:38" ht="14.45" customHeight="1" x14ac:dyDescent="0.25">
      <c r="A817">
        <v>64746</v>
      </c>
      <c r="B817" s="1">
        <v>45930</v>
      </c>
      <c r="C817">
        <v>2</v>
      </c>
      <c r="D817" s="16" t="s">
        <v>862</v>
      </c>
      <c r="E817" t="s">
        <v>119</v>
      </c>
      <c r="F817" s="6">
        <v>1182</v>
      </c>
      <c r="G817" s="6">
        <v>2</v>
      </c>
      <c r="H817" s="6">
        <v>3</v>
      </c>
      <c r="I817" s="2">
        <v>6135021</v>
      </c>
      <c r="J817" s="2">
        <v>0</v>
      </c>
      <c r="K817" s="2">
        <v>8863360</v>
      </c>
      <c r="L817" s="2">
        <v>33928</v>
      </c>
      <c r="M817" s="2">
        <v>7916890</v>
      </c>
      <c r="N817" s="2">
        <v>7916890</v>
      </c>
      <c r="O817" s="2">
        <v>0</v>
      </c>
      <c r="P817" s="2">
        <v>927129</v>
      </c>
      <c r="Q817" s="5">
        <v>0.1046</v>
      </c>
      <c r="R817" t="s">
        <v>42</v>
      </c>
      <c r="S817" s="3">
        <v>0.51038582809829802</v>
      </c>
      <c r="T817" s="3">
        <v>4.5628294461693999</v>
      </c>
      <c r="U817" s="3">
        <v>0.71799934485546202</v>
      </c>
      <c r="V817" s="3">
        <v>0.68299684711755704</v>
      </c>
      <c r="W817" s="3">
        <v>0.68299684711755704</v>
      </c>
      <c r="X817" s="3">
        <v>1.4343879181505701</v>
      </c>
      <c r="Y817" s="3">
        <v>4.5195436665232096</v>
      </c>
      <c r="Z817" s="3">
        <v>6.0430641259199103</v>
      </c>
      <c r="AA817" s="3">
        <v>0</v>
      </c>
      <c r="AB817" s="3">
        <v>0</v>
      </c>
      <c r="AC817" s="3">
        <v>20.308077297999901</v>
      </c>
      <c r="AD817" s="3">
        <v>0</v>
      </c>
      <c r="AE817" s="3">
        <v>0</v>
      </c>
      <c r="AF817" s="3">
        <v>0</v>
      </c>
      <c r="AG817" s="3">
        <v>0</v>
      </c>
      <c r="AH817" s="2">
        <v>500000</v>
      </c>
      <c r="AI817" s="3">
        <v>0</v>
      </c>
      <c r="AJ817" s="3">
        <v>0</v>
      </c>
      <c r="AL817">
        <f t="shared" si="12"/>
        <v>1</v>
      </c>
    </row>
    <row r="818" spans="1:38" ht="14.45" customHeight="1" x14ac:dyDescent="0.25">
      <c r="A818">
        <v>67290</v>
      </c>
      <c r="B818" s="1">
        <v>45930</v>
      </c>
      <c r="C818">
        <v>2</v>
      </c>
      <c r="D818" s="16" t="s">
        <v>863</v>
      </c>
      <c r="E818" t="s">
        <v>73</v>
      </c>
      <c r="F818" s="6">
        <v>186039</v>
      </c>
      <c r="G818" s="6">
        <v>446</v>
      </c>
      <c r="H818" s="6">
        <v>21</v>
      </c>
      <c r="I818" s="2">
        <v>2188361770</v>
      </c>
      <c r="J818" s="2">
        <v>227388275</v>
      </c>
      <c r="K818" s="2">
        <v>2885201271</v>
      </c>
      <c r="L818" s="2">
        <v>21409148</v>
      </c>
      <c r="M818" s="2">
        <v>2489577669</v>
      </c>
      <c r="N818" s="2">
        <v>2184159520</v>
      </c>
      <c r="O818" s="2">
        <v>305418149</v>
      </c>
      <c r="P818" s="2">
        <v>373433027</v>
      </c>
      <c r="Q818" s="5">
        <v>0.12939999999999999</v>
      </c>
      <c r="R818" t="s">
        <v>42</v>
      </c>
      <c r="S818" s="3">
        <v>0.98937744668235506</v>
      </c>
      <c r="T818" s="3">
        <v>3.53466774369332</v>
      </c>
      <c r="U818" s="3">
        <v>0.64411527981019501</v>
      </c>
      <c r="V818" s="3">
        <v>1.29691326128403</v>
      </c>
      <c r="W818" s="3">
        <v>0.70182367515952404</v>
      </c>
      <c r="X818" s="3">
        <v>1.95785210596144</v>
      </c>
      <c r="Y818" s="3">
        <v>7.6000653257699096</v>
      </c>
      <c r="Z818" s="3">
        <v>4.4771888909547402</v>
      </c>
      <c r="AA818" s="3">
        <v>59.992486417115998</v>
      </c>
      <c r="AB818" s="3">
        <v>60.891313450965903</v>
      </c>
      <c r="AC818" s="3">
        <v>12.1700772673755</v>
      </c>
      <c r="AD818" s="3">
        <v>-5.5510360630207503</v>
      </c>
      <c r="AE818" s="3">
        <v>10.5856791368369</v>
      </c>
      <c r="AF818" s="3">
        <v>0</v>
      </c>
      <c r="AG818" s="3">
        <v>0</v>
      </c>
      <c r="AH818" s="2">
        <v>535199660</v>
      </c>
      <c r="AI818" s="3">
        <v>0.64563116427299805</v>
      </c>
      <c r="AJ818" s="3">
        <v>1.0867643477072499</v>
      </c>
      <c r="AL818">
        <f t="shared" si="12"/>
        <v>1</v>
      </c>
    </row>
    <row r="819" spans="1:38" ht="14.45" customHeight="1" x14ac:dyDescent="0.25">
      <c r="A819">
        <v>15051</v>
      </c>
      <c r="B819" s="1">
        <v>45930</v>
      </c>
      <c r="C819">
        <v>1</v>
      </c>
      <c r="D819" s="16" t="s">
        <v>864</v>
      </c>
      <c r="E819" t="s">
        <v>810</v>
      </c>
      <c r="F819" s="6">
        <v>16210</v>
      </c>
      <c r="G819" s="6">
        <v>78</v>
      </c>
      <c r="H819" s="6">
        <v>16</v>
      </c>
      <c r="I819" s="2">
        <v>189332007</v>
      </c>
      <c r="J819" s="2">
        <v>38270929</v>
      </c>
      <c r="K819" s="2">
        <v>233695736</v>
      </c>
      <c r="L819" s="2">
        <v>407317</v>
      </c>
      <c r="M819" s="2">
        <v>190038116</v>
      </c>
      <c r="N819" s="2">
        <v>114400245</v>
      </c>
      <c r="O819" s="2">
        <v>75637871</v>
      </c>
      <c r="P819" s="2">
        <v>27985163</v>
      </c>
      <c r="Q819" s="5">
        <v>0.1196</v>
      </c>
      <c r="R819" t="s">
        <v>42</v>
      </c>
      <c r="S819" s="3">
        <v>0.23239163137034399</v>
      </c>
      <c r="T819" s="3">
        <v>4.0233830653489804</v>
      </c>
      <c r="U819" s="3">
        <v>0.92309484825701804</v>
      </c>
      <c r="V819" s="3">
        <v>3.8434896007836601</v>
      </c>
      <c r="W819" s="3">
        <v>0.95291547825825396</v>
      </c>
      <c r="X819" s="3">
        <v>0.42395367414026303</v>
      </c>
      <c r="Y819" s="3">
        <v>26.002907326285701</v>
      </c>
      <c r="Z819" s="3">
        <v>2.2114611231672998</v>
      </c>
      <c r="AA819" s="3">
        <v>101.59656029160899</v>
      </c>
      <c r="AB819" s="3">
        <v>136.754354441316</v>
      </c>
      <c r="AC819" s="3">
        <v>11.103013877839899</v>
      </c>
      <c r="AD819" s="3">
        <v>-0.42619012081509</v>
      </c>
      <c r="AE819" s="3">
        <v>32.365961097381799</v>
      </c>
      <c r="AF819" s="3">
        <v>11.7674376395126</v>
      </c>
      <c r="AG819" s="3">
        <v>0</v>
      </c>
      <c r="AH819" s="2">
        <v>84302185</v>
      </c>
      <c r="AI819" s="3">
        <v>0</v>
      </c>
      <c r="AJ819" s="3">
        <v>0</v>
      </c>
      <c r="AL819">
        <f t="shared" si="12"/>
        <v>1</v>
      </c>
    </row>
    <row r="820" spans="1:38" ht="14.45" customHeight="1" x14ac:dyDescent="0.25">
      <c r="A820">
        <v>14098</v>
      </c>
      <c r="B820" s="1">
        <v>45930</v>
      </c>
      <c r="C820">
        <v>1</v>
      </c>
      <c r="D820" s="16" t="s">
        <v>865</v>
      </c>
      <c r="E820" t="s">
        <v>84</v>
      </c>
      <c r="F820" s="6">
        <v>4657</v>
      </c>
      <c r="G820" s="6">
        <v>21</v>
      </c>
      <c r="H820" s="6">
        <v>1</v>
      </c>
      <c r="I820" s="2">
        <v>30785538</v>
      </c>
      <c r="J820" s="2">
        <v>0</v>
      </c>
      <c r="K820" s="2">
        <v>65210974</v>
      </c>
      <c r="L820" s="2">
        <v>27636</v>
      </c>
      <c r="M820" s="2">
        <v>54660988</v>
      </c>
      <c r="N820" s="2">
        <v>53243905</v>
      </c>
      <c r="O820" s="2">
        <v>1417083</v>
      </c>
      <c r="P820" s="2">
        <v>10034847</v>
      </c>
      <c r="Q820" s="5">
        <v>0.1537</v>
      </c>
      <c r="R820" t="s">
        <v>42</v>
      </c>
      <c r="S820" s="3">
        <v>5.6505826764679197E-2</v>
      </c>
      <c r="T820" s="3">
        <v>3.2714636854424701</v>
      </c>
      <c r="U820" s="3">
        <v>1.0051574470890501</v>
      </c>
      <c r="V820" s="3">
        <v>1.48888741200495</v>
      </c>
      <c r="W820" s="3">
        <v>0.54459337368085003</v>
      </c>
      <c r="X820" s="3">
        <v>0.87197111838682195</v>
      </c>
      <c r="Y820" s="3">
        <v>4.5677029256151096</v>
      </c>
      <c r="Z820" s="3">
        <v>1.7586018003064701</v>
      </c>
      <c r="AA820" s="3">
        <v>0</v>
      </c>
      <c r="AB820" s="3">
        <v>0</v>
      </c>
      <c r="AC820" s="3">
        <v>16.079923909739499</v>
      </c>
      <c r="AD820" s="3">
        <v>-1.0377437742697999</v>
      </c>
      <c r="AE820" s="3">
        <v>2.1730744276262501</v>
      </c>
      <c r="AF820" s="3">
        <v>1.8936490658765499</v>
      </c>
      <c r="AG820" s="3">
        <v>10.3502823710217</v>
      </c>
      <c r="AH820" s="2">
        <v>9015133</v>
      </c>
      <c r="AI820" s="3">
        <v>9.4670103091756205E-2</v>
      </c>
      <c r="AJ820" s="3">
        <v>0.51650015192060195</v>
      </c>
      <c r="AL820">
        <f t="shared" si="12"/>
        <v>1</v>
      </c>
    </row>
    <row r="821" spans="1:38" ht="14.45" customHeight="1" x14ac:dyDescent="0.25">
      <c r="A821">
        <v>12847</v>
      </c>
      <c r="B821" s="1">
        <v>45930</v>
      </c>
      <c r="C821">
        <v>1</v>
      </c>
      <c r="D821" s="16" t="s">
        <v>866</v>
      </c>
      <c r="E821" t="s">
        <v>190</v>
      </c>
      <c r="F821" s="6">
        <v>1342</v>
      </c>
      <c r="G821" s="6">
        <v>4</v>
      </c>
      <c r="H821" s="6">
        <v>2</v>
      </c>
      <c r="I821" s="2">
        <v>10608965</v>
      </c>
      <c r="J821" s="2">
        <v>0</v>
      </c>
      <c r="K821" s="2">
        <v>20241768</v>
      </c>
      <c r="L821" s="2">
        <v>72741</v>
      </c>
      <c r="M821" s="2">
        <v>17443127</v>
      </c>
      <c r="N821" s="2">
        <v>17067698</v>
      </c>
      <c r="O821" s="2">
        <v>375429</v>
      </c>
      <c r="P821" s="2">
        <v>2580241</v>
      </c>
      <c r="Q821" s="5">
        <v>0.1275</v>
      </c>
      <c r="R821" t="s">
        <v>42</v>
      </c>
      <c r="S821" s="3">
        <v>0.47914786890157002</v>
      </c>
      <c r="T821" s="3">
        <v>3.8603874259732001</v>
      </c>
      <c r="U821" s="3">
        <v>0.869167349920136</v>
      </c>
      <c r="V821" s="3">
        <v>3.0460181553996999</v>
      </c>
      <c r="W821" s="3">
        <v>1.6741972473280899</v>
      </c>
      <c r="X821" s="3">
        <v>0.51475332419326503</v>
      </c>
      <c r="Y821" s="3">
        <v>12.5240626747657</v>
      </c>
      <c r="Z821" s="3">
        <v>1.67840910984672</v>
      </c>
      <c r="AA821" s="3">
        <v>0</v>
      </c>
      <c r="AB821" s="3">
        <v>0</v>
      </c>
      <c r="AC821" s="3">
        <v>15.1906987571441</v>
      </c>
      <c r="AD821" s="3">
        <v>0</v>
      </c>
      <c r="AE821" s="3">
        <v>1.85472435016546</v>
      </c>
      <c r="AF821" s="3">
        <v>0.65705722938826305</v>
      </c>
      <c r="AG821" s="3">
        <v>0</v>
      </c>
      <c r="AH821" s="2">
        <v>950000</v>
      </c>
      <c r="AI821" s="3">
        <v>0.77512139369927102</v>
      </c>
      <c r="AJ821" s="3">
        <v>1.08668143789669</v>
      </c>
      <c r="AL821">
        <f t="shared" si="12"/>
        <v>1</v>
      </c>
    </row>
    <row r="822" spans="1:38" ht="14.45" customHeight="1" x14ac:dyDescent="0.25">
      <c r="A822">
        <v>60247</v>
      </c>
      <c r="B822" s="1">
        <v>45930</v>
      </c>
      <c r="C822">
        <v>2</v>
      </c>
      <c r="D822" s="16" t="s">
        <v>866</v>
      </c>
      <c r="E822" t="s">
        <v>77</v>
      </c>
      <c r="F822" s="6">
        <v>2306</v>
      </c>
      <c r="G822" s="6">
        <v>4</v>
      </c>
      <c r="H822" s="6">
        <v>2</v>
      </c>
      <c r="I822" s="2">
        <v>11825500</v>
      </c>
      <c r="J822" s="2">
        <v>0</v>
      </c>
      <c r="K822" s="2">
        <v>17668272</v>
      </c>
      <c r="L822" s="2">
        <v>119944</v>
      </c>
      <c r="M822" s="2">
        <v>15613875</v>
      </c>
      <c r="N822" s="2">
        <v>15483471</v>
      </c>
      <c r="O822" s="2">
        <v>130404</v>
      </c>
      <c r="P822" s="2">
        <v>1942746</v>
      </c>
      <c r="Q822" s="5">
        <v>0.11</v>
      </c>
      <c r="R822" t="s">
        <v>42</v>
      </c>
      <c r="S822" s="3">
        <v>0.90515548624864595</v>
      </c>
      <c r="T822" s="3">
        <v>5.5573440722820404</v>
      </c>
      <c r="U822" s="3">
        <v>0.746468552952812</v>
      </c>
      <c r="V822" s="3">
        <v>2.0757177286372701</v>
      </c>
      <c r="W822" s="3">
        <v>1.0573252716587</v>
      </c>
      <c r="X822" s="3">
        <v>0.610409707834764</v>
      </c>
      <c r="Y822" s="3">
        <v>12.634899261148901</v>
      </c>
      <c r="Z822" s="3">
        <v>8.0717191027545496</v>
      </c>
      <c r="AA822" s="3">
        <v>0</v>
      </c>
      <c r="AB822" s="3">
        <v>0</v>
      </c>
      <c r="AC822" s="3">
        <v>30.531774697604799</v>
      </c>
      <c r="AD822" s="3">
        <v>0</v>
      </c>
      <c r="AE822" s="3">
        <v>0.73806878227819905</v>
      </c>
      <c r="AF822" s="3">
        <v>0</v>
      </c>
      <c r="AG822" s="3">
        <v>0</v>
      </c>
      <c r="AH822" s="2">
        <v>500000</v>
      </c>
      <c r="AI822" s="3">
        <v>0</v>
      </c>
      <c r="AJ822" s="3">
        <v>0</v>
      </c>
      <c r="AL822">
        <f t="shared" si="12"/>
        <v>1</v>
      </c>
    </row>
    <row r="823" spans="1:38" ht="14.45" customHeight="1" x14ac:dyDescent="0.25">
      <c r="A823">
        <v>24770</v>
      </c>
      <c r="B823" s="1">
        <v>45930</v>
      </c>
      <c r="C823">
        <v>1</v>
      </c>
      <c r="D823" s="16" t="s">
        <v>867</v>
      </c>
      <c r="E823" t="s">
        <v>95</v>
      </c>
      <c r="F823" s="6">
        <v>2635</v>
      </c>
      <c r="G823" s="6">
        <v>10</v>
      </c>
      <c r="H823" s="6">
        <v>2</v>
      </c>
      <c r="I823" s="2">
        <v>20547641</v>
      </c>
      <c r="J823" s="2">
        <v>1001188</v>
      </c>
      <c r="K823" s="2">
        <v>36447297</v>
      </c>
      <c r="L823" s="2">
        <v>230191</v>
      </c>
      <c r="M823" s="2">
        <v>31752668</v>
      </c>
      <c r="N823" s="2">
        <v>30782009</v>
      </c>
      <c r="O823" s="2">
        <v>970659</v>
      </c>
      <c r="P823" s="2">
        <v>4332179</v>
      </c>
      <c r="Q823" s="5">
        <v>0.11890000000000001</v>
      </c>
      <c r="R823" t="s">
        <v>42</v>
      </c>
      <c r="S823" s="3">
        <v>0.84209628311622997</v>
      </c>
      <c r="T823" s="3">
        <v>3.1525337347604498</v>
      </c>
      <c r="U823" s="3">
        <v>0.79196895729976102</v>
      </c>
      <c r="V823" s="3">
        <v>2.85500900078992</v>
      </c>
      <c r="W823" s="3">
        <v>1.20261493764661</v>
      </c>
      <c r="X823" s="3">
        <v>6.4289618453038003E-2</v>
      </c>
      <c r="Y823" s="3">
        <v>13.5413841394827</v>
      </c>
      <c r="Z823" s="3">
        <v>0.45314378745661199</v>
      </c>
      <c r="AA823" s="3">
        <v>5.7492545898957497</v>
      </c>
      <c r="AB823" s="3">
        <v>23.110494741791602</v>
      </c>
      <c r="AC823" s="3">
        <v>14.022801197027</v>
      </c>
      <c r="AD823" s="3">
        <v>-0.90102463448532499</v>
      </c>
      <c r="AE823" s="3">
        <v>2.66318514648699</v>
      </c>
      <c r="AF823" s="3">
        <v>0</v>
      </c>
      <c r="AG823" s="3">
        <v>0</v>
      </c>
      <c r="AH823" s="2">
        <v>1700000</v>
      </c>
      <c r="AI823" s="3">
        <v>9.2332288208774399E-2</v>
      </c>
      <c r="AJ823" s="3">
        <v>0.126264404125499</v>
      </c>
      <c r="AL823">
        <f t="shared" si="12"/>
        <v>1</v>
      </c>
    </row>
    <row r="824" spans="1:38" ht="14.45" customHeight="1" x14ac:dyDescent="0.25">
      <c r="A824">
        <v>62628</v>
      </c>
      <c r="B824" s="1">
        <v>45930</v>
      </c>
      <c r="C824">
        <v>2</v>
      </c>
      <c r="D824" s="16" t="s">
        <v>868</v>
      </c>
      <c r="E824" t="s">
        <v>88</v>
      </c>
      <c r="F824" s="6">
        <v>8278</v>
      </c>
      <c r="G824" s="6">
        <v>24</v>
      </c>
      <c r="H824" s="6">
        <v>3</v>
      </c>
      <c r="I824" s="2">
        <v>77308322</v>
      </c>
      <c r="J824" s="2">
        <v>0</v>
      </c>
      <c r="K824" s="2">
        <v>125873831</v>
      </c>
      <c r="L824" s="2">
        <v>1206253</v>
      </c>
      <c r="M824" s="2">
        <v>111383152</v>
      </c>
      <c r="N824" s="2">
        <v>102970991</v>
      </c>
      <c r="O824" s="2">
        <v>8412161</v>
      </c>
      <c r="P824" s="2">
        <v>15645594</v>
      </c>
      <c r="Q824" s="5">
        <v>0.12429999999999999</v>
      </c>
      <c r="R824" t="s">
        <v>42</v>
      </c>
      <c r="S824" s="3">
        <v>1.2777376525016799</v>
      </c>
      <c r="T824" s="3">
        <v>3.95859459196619</v>
      </c>
      <c r="U824" s="3">
        <v>0.65576737263784501</v>
      </c>
      <c r="V824" s="3">
        <v>1.1606512426954501</v>
      </c>
      <c r="W824" s="3">
        <v>0.82187400212877504</v>
      </c>
      <c r="X824" s="3">
        <v>1.7753832504604099</v>
      </c>
      <c r="Y824" s="3">
        <v>5.73503313456811</v>
      </c>
      <c r="Z824" s="3">
        <v>1.7841316858918901</v>
      </c>
      <c r="AA824" s="3">
        <v>0</v>
      </c>
      <c r="AB824" s="3">
        <v>0</v>
      </c>
      <c r="AC824" s="3">
        <v>18.238203936130301</v>
      </c>
      <c r="AD824" s="3">
        <v>0</v>
      </c>
      <c r="AE824" s="3">
        <v>6.68301022791624</v>
      </c>
      <c r="AF824" s="3">
        <v>0</v>
      </c>
      <c r="AG824" s="3">
        <v>0.91795172493930199</v>
      </c>
      <c r="AH824" s="2">
        <v>6500000</v>
      </c>
      <c r="AI824" s="3">
        <v>0.21673194383032099</v>
      </c>
      <c r="AJ824" s="3">
        <v>0.21673194383032099</v>
      </c>
      <c r="AL824">
        <f t="shared" si="12"/>
        <v>1</v>
      </c>
    </row>
    <row r="825" spans="1:38" ht="14.45" customHeight="1" x14ac:dyDescent="0.25">
      <c r="A825">
        <v>24905</v>
      </c>
      <c r="B825" s="1">
        <v>45930</v>
      </c>
      <c r="C825">
        <v>1</v>
      </c>
      <c r="D825" s="16" t="s">
        <v>869</v>
      </c>
      <c r="E825" t="s">
        <v>69</v>
      </c>
      <c r="F825" s="6">
        <v>2113</v>
      </c>
      <c r="G825" s="6">
        <v>4</v>
      </c>
      <c r="H825" s="6">
        <v>2</v>
      </c>
      <c r="I825" s="2">
        <v>2822109</v>
      </c>
      <c r="J825" s="2">
        <v>0</v>
      </c>
      <c r="K825" s="2">
        <v>5009474</v>
      </c>
      <c r="L825" s="2">
        <v>-20731</v>
      </c>
      <c r="M825" s="2">
        <v>4489467</v>
      </c>
      <c r="N825" s="2">
        <v>4489467</v>
      </c>
      <c r="O825" s="2">
        <v>0</v>
      </c>
      <c r="P825" s="2">
        <v>483657</v>
      </c>
      <c r="Q825" s="5">
        <v>9.6500000000000002E-2</v>
      </c>
      <c r="R825" t="s">
        <v>42</v>
      </c>
      <c r="S825" s="3">
        <v>-0.55178115174034903</v>
      </c>
      <c r="T825" s="3">
        <v>6.4025351430775599</v>
      </c>
      <c r="U825" s="3">
        <v>1.01413323715251</v>
      </c>
      <c r="V825" s="3">
        <v>3.0444961551804002</v>
      </c>
      <c r="W825" s="3">
        <v>0.130505235623429</v>
      </c>
      <c r="X825" s="3">
        <v>1.0654797529082001</v>
      </c>
      <c r="Y825" s="3">
        <v>17.7644487725806</v>
      </c>
      <c r="Z825" s="3">
        <v>3.61061661466701</v>
      </c>
      <c r="AA825" s="3">
        <v>0</v>
      </c>
      <c r="AB825" s="3">
        <v>0</v>
      </c>
      <c r="AC825" s="3">
        <v>25.003084156140901</v>
      </c>
      <c r="AD825" s="3">
        <v>0</v>
      </c>
      <c r="AE825" s="3">
        <v>0</v>
      </c>
      <c r="AF825" s="3">
        <v>0</v>
      </c>
      <c r="AG825" s="3">
        <v>0</v>
      </c>
      <c r="AH825" s="2">
        <v>400000</v>
      </c>
      <c r="AI825" s="3">
        <v>0</v>
      </c>
      <c r="AJ825" s="3">
        <v>0</v>
      </c>
      <c r="AL825">
        <f t="shared" si="12"/>
        <v>0</v>
      </c>
    </row>
    <row r="826" spans="1:38" ht="14.45" customHeight="1" x14ac:dyDescent="0.25">
      <c r="A826">
        <v>24751</v>
      </c>
      <c r="B826" s="1">
        <v>45930</v>
      </c>
      <c r="C826">
        <v>1</v>
      </c>
      <c r="D826" s="16" t="s">
        <v>870</v>
      </c>
      <c r="E826" t="s">
        <v>67</v>
      </c>
      <c r="F826" s="6">
        <v>3629</v>
      </c>
      <c r="G826" s="6">
        <v>8</v>
      </c>
      <c r="H826" s="6">
        <v>2</v>
      </c>
      <c r="I826" s="2">
        <v>20818793</v>
      </c>
      <c r="J826" s="2">
        <v>0</v>
      </c>
      <c r="K826" s="2">
        <v>26927104</v>
      </c>
      <c r="L826" s="2">
        <v>210343</v>
      </c>
      <c r="M826" s="2">
        <v>21710407</v>
      </c>
      <c r="N826" s="2">
        <v>20820179</v>
      </c>
      <c r="O826" s="2">
        <v>890228</v>
      </c>
      <c r="P826" s="2">
        <v>4825833</v>
      </c>
      <c r="Q826" s="5">
        <v>0.1792</v>
      </c>
      <c r="R826" t="s">
        <v>42</v>
      </c>
      <c r="S826" s="3">
        <v>1.04154287565916</v>
      </c>
      <c r="T826" s="3">
        <v>5.3591999099989902</v>
      </c>
      <c r="U826" s="3">
        <v>0.74591203085935298</v>
      </c>
      <c r="V826" s="3">
        <v>0.84118709475616604</v>
      </c>
      <c r="W826" s="3">
        <v>0.30327886924088199</v>
      </c>
      <c r="X826" s="3">
        <v>1.4874781645602599</v>
      </c>
      <c r="Y826" s="3">
        <v>3.6289071751964901</v>
      </c>
      <c r="Z826" s="3">
        <v>2.4495460162007299</v>
      </c>
      <c r="AA826" s="3">
        <v>0</v>
      </c>
      <c r="AB826" s="3">
        <v>0</v>
      </c>
      <c r="AC826" s="3">
        <v>18.685039430901998</v>
      </c>
      <c r="AD826" s="3">
        <v>0</v>
      </c>
      <c r="AE826" s="3">
        <v>3.3060666308564</v>
      </c>
      <c r="AF826" s="3">
        <v>2.0536928144964999</v>
      </c>
      <c r="AG826" s="3">
        <v>0</v>
      </c>
      <c r="AH826" s="2">
        <v>2750000</v>
      </c>
      <c r="AI826" s="3">
        <v>0</v>
      </c>
      <c r="AJ826" s="3">
        <v>0</v>
      </c>
      <c r="AL826">
        <f t="shared" si="12"/>
        <v>1</v>
      </c>
    </row>
    <row r="827" spans="1:38" ht="14.45" customHeight="1" x14ac:dyDescent="0.25">
      <c r="A827">
        <v>15185</v>
      </c>
      <c r="B827" s="1">
        <v>45930</v>
      </c>
      <c r="C827">
        <v>1</v>
      </c>
      <c r="D827" s="16" t="s">
        <v>871</v>
      </c>
      <c r="E827" t="s">
        <v>273</v>
      </c>
      <c r="F827" s="6">
        <v>11302</v>
      </c>
      <c r="G827" s="6">
        <v>23</v>
      </c>
      <c r="H827" s="6">
        <v>3</v>
      </c>
      <c r="I827" s="2">
        <v>56251423</v>
      </c>
      <c r="J827" s="2">
        <v>13458937</v>
      </c>
      <c r="K827" s="2">
        <v>142780070</v>
      </c>
      <c r="L827" s="2">
        <v>1184117</v>
      </c>
      <c r="M827" s="2">
        <v>119354211</v>
      </c>
      <c r="N827" s="2">
        <v>113780497</v>
      </c>
      <c r="O827" s="2">
        <v>5573714</v>
      </c>
      <c r="P827" s="2">
        <v>23491005</v>
      </c>
      <c r="Q827" s="5">
        <v>0.16450000000000001</v>
      </c>
      <c r="R827" t="s">
        <v>42</v>
      </c>
      <c r="S827" s="3">
        <v>1.10577244195683</v>
      </c>
      <c r="T827" s="3">
        <v>3.7735359937373101</v>
      </c>
      <c r="U827" s="3">
        <v>0.80652039737052605</v>
      </c>
      <c r="V827" s="3">
        <v>2.0851294730801699</v>
      </c>
      <c r="W827" s="3">
        <v>1.7545120591882599</v>
      </c>
      <c r="X827" s="3">
        <v>1.90817217192888</v>
      </c>
      <c r="Y827" s="3">
        <v>4.9930388248608404</v>
      </c>
      <c r="Z827" s="3">
        <v>0.26735339760900001</v>
      </c>
      <c r="AA827" s="3">
        <v>57.2940025341615</v>
      </c>
      <c r="AB827" s="3">
        <v>57.2940025341615</v>
      </c>
      <c r="AC827" s="3">
        <v>33.120271617740499</v>
      </c>
      <c r="AD827" s="3">
        <v>-3.1957593981185601</v>
      </c>
      <c r="AE827" s="3">
        <v>3.90370588836383</v>
      </c>
      <c r="AF827" s="3">
        <v>0</v>
      </c>
      <c r="AG827" s="3">
        <v>0</v>
      </c>
      <c r="AH827" s="2">
        <v>38311448</v>
      </c>
      <c r="AI827" s="3">
        <v>0</v>
      </c>
      <c r="AJ827" s="3">
        <v>0</v>
      </c>
      <c r="AL827">
        <f t="shared" si="12"/>
        <v>1</v>
      </c>
    </row>
    <row r="828" spans="1:38" ht="14.45" customHeight="1" x14ac:dyDescent="0.25">
      <c r="A828">
        <v>24848</v>
      </c>
      <c r="B828" s="1">
        <v>45930</v>
      </c>
      <c r="C828">
        <v>1</v>
      </c>
      <c r="D828" s="16" t="s">
        <v>872</v>
      </c>
      <c r="E828" t="s">
        <v>84</v>
      </c>
      <c r="F828" s="6">
        <v>246</v>
      </c>
      <c r="G828" s="6">
        <v>1</v>
      </c>
      <c r="H828" s="6">
        <v>2</v>
      </c>
      <c r="I828" s="2">
        <v>469021</v>
      </c>
      <c r="J828" s="2">
        <v>0</v>
      </c>
      <c r="K828" s="2">
        <v>610783</v>
      </c>
      <c r="L828" s="2">
        <v>-129934</v>
      </c>
      <c r="M828" s="2">
        <v>530073</v>
      </c>
      <c r="N828" s="2">
        <v>530073</v>
      </c>
      <c r="O828" s="2">
        <v>0</v>
      </c>
      <c r="P828" s="2">
        <v>40689</v>
      </c>
      <c r="Q828" s="5">
        <v>6.6400000000000001E-2</v>
      </c>
      <c r="R828" t="s">
        <v>120</v>
      </c>
      <c r="S828" s="3">
        <v>-28.364465503023698</v>
      </c>
      <c r="T828" s="3">
        <v>6.3501003356893202</v>
      </c>
      <c r="U828" s="3">
        <v>4.0482255944557304</v>
      </c>
      <c r="V828" s="3">
        <v>12.2143784606659</v>
      </c>
      <c r="W828" s="3">
        <v>1.2993021634425701</v>
      </c>
      <c r="X828" s="3">
        <v>9.5142861407058508</v>
      </c>
      <c r="Y828" s="3">
        <v>140.79480940794801</v>
      </c>
      <c r="Z828" s="3">
        <v>71.943277052766106</v>
      </c>
      <c r="AA828" s="3">
        <v>0</v>
      </c>
      <c r="AB828" s="3">
        <v>0</v>
      </c>
      <c r="AC828" s="3">
        <v>20.211597244848001</v>
      </c>
      <c r="AD828" s="3">
        <v>0</v>
      </c>
      <c r="AE828" s="3">
        <v>0</v>
      </c>
      <c r="AF828" s="3">
        <v>3.27448537369246</v>
      </c>
      <c r="AG828" s="3">
        <v>0</v>
      </c>
      <c r="AH828" s="2">
        <v>5000</v>
      </c>
      <c r="AI828" s="3">
        <v>0</v>
      </c>
      <c r="AJ828" s="3">
        <v>0</v>
      </c>
      <c r="AL828">
        <f t="shared" si="12"/>
        <v>0</v>
      </c>
    </row>
    <row r="829" spans="1:38" ht="14.45" customHeight="1" x14ac:dyDescent="0.25">
      <c r="A829">
        <v>68021</v>
      </c>
      <c r="B829" s="1">
        <v>45930</v>
      </c>
      <c r="C829">
        <v>2</v>
      </c>
      <c r="D829" s="16" t="s">
        <v>873</v>
      </c>
      <c r="E829" t="s">
        <v>55</v>
      </c>
      <c r="F829" s="6">
        <v>57680</v>
      </c>
      <c r="G829" s="6">
        <v>196</v>
      </c>
      <c r="H829" s="6">
        <v>13</v>
      </c>
      <c r="I829" s="2">
        <v>715892633</v>
      </c>
      <c r="J829" s="2">
        <v>112861141</v>
      </c>
      <c r="K829" s="2">
        <v>906250405</v>
      </c>
      <c r="L829" s="2">
        <v>7856295</v>
      </c>
      <c r="M829" s="2">
        <v>774917680</v>
      </c>
      <c r="N829" s="2">
        <v>681665657</v>
      </c>
      <c r="O829" s="2">
        <v>93252023</v>
      </c>
      <c r="P829" s="2">
        <v>93150834</v>
      </c>
      <c r="Q829" s="5">
        <v>0.1028</v>
      </c>
      <c r="R829" t="s">
        <v>42</v>
      </c>
      <c r="S829" s="3">
        <v>1.15586817310167</v>
      </c>
      <c r="T829" s="3">
        <v>3.94089122273735</v>
      </c>
      <c r="U829" s="3">
        <v>0.75349899770354101</v>
      </c>
      <c r="V829" s="3">
        <v>1.1025128121412</v>
      </c>
      <c r="W829" s="3">
        <v>0.58937050131650104</v>
      </c>
      <c r="X829" s="3">
        <v>0.82244190379872195</v>
      </c>
      <c r="Y829" s="3">
        <v>8.4731479698829109</v>
      </c>
      <c r="Z829" s="3">
        <v>3.23603651256628</v>
      </c>
      <c r="AA829" s="3">
        <v>120.420204718725</v>
      </c>
      <c r="AB829" s="3">
        <v>121.159560417892</v>
      </c>
      <c r="AC829" s="3">
        <v>7.2913442725578701</v>
      </c>
      <c r="AD829" s="3">
        <v>-5.8976670031746599</v>
      </c>
      <c r="AE829" s="3">
        <v>10.2898738014909</v>
      </c>
      <c r="AF829" s="3">
        <v>3.5310329047521898</v>
      </c>
      <c r="AG829" s="3">
        <v>0</v>
      </c>
      <c r="AH829" s="2">
        <v>398667145</v>
      </c>
      <c r="AI829" s="3">
        <v>0.69779300097302399</v>
      </c>
      <c r="AJ829" s="3">
        <v>0.48901333508189498</v>
      </c>
      <c r="AL829">
        <f t="shared" si="12"/>
        <v>1</v>
      </c>
    </row>
    <row r="830" spans="1:38" ht="14.45" customHeight="1" x14ac:dyDescent="0.25">
      <c r="A830">
        <v>770</v>
      </c>
      <c r="B830" s="1">
        <v>45930</v>
      </c>
      <c r="C830">
        <v>1</v>
      </c>
      <c r="D830" s="16" t="s">
        <v>873</v>
      </c>
      <c r="E830" t="s">
        <v>43</v>
      </c>
      <c r="F830" s="6">
        <v>7193</v>
      </c>
      <c r="G830" s="6">
        <v>30</v>
      </c>
      <c r="H830" s="6">
        <v>0</v>
      </c>
      <c r="I830" s="2">
        <v>88837306</v>
      </c>
      <c r="J830" s="2">
        <v>575634</v>
      </c>
      <c r="K830" s="2">
        <v>114513483</v>
      </c>
      <c r="L830" s="2">
        <v>241129</v>
      </c>
      <c r="M830" s="2">
        <v>100767027</v>
      </c>
      <c r="N830" s="2">
        <v>93461078</v>
      </c>
      <c r="O830" s="2">
        <v>7305949</v>
      </c>
      <c r="P830" s="2">
        <v>14094497</v>
      </c>
      <c r="Q830" s="5">
        <v>0.1231</v>
      </c>
      <c r="R830" t="s">
        <v>42</v>
      </c>
      <c r="S830" s="3">
        <v>0.280757623391241</v>
      </c>
      <c r="T830" s="3">
        <v>3.6086685093667099</v>
      </c>
      <c r="U830" s="3">
        <v>0.84156787944788503</v>
      </c>
      <c r="V830" s="3">
        <v>1.3041165386082301</v>
      </c>
      <c r="W830" s="3">
        <v>0.58138188026548199</v>
      </c>
      <c r="X830" s="3">
        <v>0.72430156763195896</v>
      </c>
      <c r="Y830" s="3">
        <v>8.2198179899573596</v>
      </c>
      <c r="Z830" s="3">
        <v>1.9587360939521301</v>
      </c>
      <c r="AA830" s="3">
        <v>3.59323216713587</v>
      </c>
      <c r="AB830" s="3">
        <v>4.0841045977022103</v>
      </c>
      <c r="AC830" s="3">
        <v>12.284721965884099</v>
      </c>
      <c r="AD830" s="3">
        <v>-0.22379656400650599</v>
      </c>
      <c r="AE830" s="3">
        <v>6.3799902060441198</v>
      </c>
      <c r="AF830" s="3">
        <v>0</v>
      </c>
      <c r="AG830" s="3">
        <v>0</v>
      </c>
      <c r="AH830" s="2">
        <v>19208454</v>
      </c>
      <c r="AI830" s="3">
        <v>0</v>
      </c>
      <c r="AJ830" s="3">
        <v>0</v>
      </c>
      <c r="AL830">
        <f t="shared" si="12"/>
        <v>1</v>
      </c>
    </row>
    <row r="831" spans="1:38" ht="14.45" customHeight="1" x14ac:dyDescent="0.25">
      <c r="A831">
        <v>67974</v>
      </c>
      <c r="B831" s="1">
        <v>45930</v>
      </c>
      <c r="C831">
        <v>2</v>
      </c>
      <c r="D831" s="16" t="s">
        <v>874</v>
      </c>
      <c r="E831" t="s">
        <v>55</v>
      </c>
      <c r="F831" s="6">
        <v>11227</v>
      </c>
      <c r="G831" s="6">
        <v>34</v>
      </c>
      <c r="H831" s="6">
        <v>0</v>
      </c>
      <c r="I831" s="2">
        <v>118650216</v>
      </c>
      <c r="J831" s="2">
        <v>2945096</v>
      </c>
      <c r="K831" s="2">
        <v>161539616</v>
      </c>
      <c r="L831" s="2">
        <v>798020</v>
      </c>
      <c r="M831" s="2">
        <v>143276721</v>
      </c>
      <c r="N831" s="2">
        <v>126829076</v>
      </c>
      <c r="O831" s="2">
        <v>16447645</v>
      </c>
      <c r="P831" s="2">
        <v>15031291</v>
      </c>
      <c r="Q831" s="5">
        <v>9.3100000000000002E-2</v>
      </c>
      <c r="R831" t="s">
        <v>42</v>
      </c>
      <c r="S831" s="3">
        <v>0.65867846724772905</v>
      </c>
      <c r="T831" s="3">
        <v>4.1411794202440904</v>
      </c>
      <c r="U831" s="3">
        <v>0.82632243841369701</v>
      </c>
      <c r="V831" s="3">
        <v>1.35860856755625</v>
      </c>
      <c r="W831" s="3">
        <v>0.931004626236837</v>
      </c>
      <c r="X831" s="3">
        <v>0.79027079057319205</v>
      </c>
      <c r="Y831" s="3">
        <v>10.724241849885001</v>
      </c>
      <c r="Z831" s="3">
        <v>2.7141647380787202</v>
      </c>
      <c r="AA831" s="3">
        <v>3.0952763804519501</v>
      </c>
      <c r="AB831" s="3">
        <v>19.593100818818598</v>
      </c>
      <c r="AC831" s="3">
        <v>10.188185045580401</v>
      </c>
      <c r="AD831" s="3">
        <v>0</v>
      </c>
      <c r="AE831" s="3">
        <v>10.181802710240399</v>
      </c>
      <c r="AF831" s="3">
        <v>0</v>
      </c>
      <c r="AG831" s="3">
        <v>-6.0388625301712304</v>
      </c>
      <c r="AH831" s="2">
        <v>29018668</v>
      </c>
      <c r="AI831" s="3">
        <v>0</v>
      </c>
      <c r="AJ831" s="3">
        <v>0</v>
      </c>
      <c r="AL831">
        <f t="shared" si="12"/>
        <v>1</v>
      </c>
    </row>
    <row r="832" spans="1:38" ht="14.45" customHeight="1" x14ac:dyDescent="0.25">
      <c r="A832">
        <v>67434</v>
      </c>
      <c r="B832" s="1">
        <v>45930</v>
      </c>
      <c r="C832">
        <v>2</v>
      </c>
      <c r="D832" s="16" t="s">
        <v>875</v>
      </c>
      <c r="E832" t="s">
        <v>73</v>
      </c>
      <c r="F832" s="6">
        <v>14996</v>
      </c>
      <c r="G832" s="6">
        <v>55</v>
      </c>
      <c r="H832" s="6">
        <v>0</v>
      </c>
      <c r="I832" s="2">
        <v>186874863</v>
      </c>
      <c r="J832" s="2">
        <v>35886609</v>
      </c>
      <c r="K832" s="2">
        <v>233274184</v>
      </c>
      <c r="L832" s="2">
        <v>1252253</v>
      </c>
      <c r="M832" s="2">
        <v>201045472</v>
      </c>
      <c r="N832" s="2">
        <v>192348204</v>
      </c>
      <c r="O832" s="2">
        <v>8697268</v>
      </c>
      <c r="P832" s="2">
        <v>30632425</v>
      </c>
      <c r="Q832" s="5">
        <v>0.13120000000000001</v>
      </c>
      <c r="R832" t="s">
        <v>42</v>
      </c>
      <c r="S832" s="3">
        <v>0.71575458459932595</v>
      </c>
      <c r="T832" s="3">
        <v>3.6813423526254101</v>
      </c>
      <c r="U832" s="3">
        <v>0.80610860324047295</v>
      </c>
      <c r="V832" s="3">
        <v>1.32375160590753</v>
      </c>
      <c r="W832" s="3">
        <v>0.57534704386646196</v>
      </c>
      <c r="X832" s="3">
        <v>1.0400398260091299</v>
      </c>
      <c r="Y832" s="3">
        <v>8.0756224817329993</v>
      </c>
      <c r="Z832" s="3">
        <v>2.3268676900376</v>
      </c>
      <c r="AA832" s="3">
        <v>116.51038727753399</v>
      </c>
      <c r="AB832" s="3">
        <v>117.152360611346</v>
      </c>
      <c r="AC832" s="3">
        <v>8.9315151135626696</v>
      </c>
      <c r="AD832" s="3">
        <v>-2.6076942977906602E-2</v>
      </c>
      <c r="AE832" s="3">
        <v>3.72834569641019</v>
      </c>
      <c r="AF832" s="3">
        <v>0</v>
      </c>
      <c r="AG832" s="3">
        <v>-0.464168279200879</v>
      </c>
      <c r="AH832" s="2">
        <v>12627100</v>
      </c>
      <c r="AI832" s="3">
        <v>0.65290292884092604</v>
      </c>
      <c r="AJ832" s="3">
        <v>0.65290292884092604</v>
      </c>
      <c r="AL832">
        <f t="shared" si="12"/>
        <v>1</v>
      </c>
    </row>
    <row r="833" spans="1:38" ht="14.45" customHeight="1" x14ac:dyDescent="0.25">
      <c r="A833">
        <v>65493</v>
      </c>
      <c r="B833" s="1">
        <v>45930</v>
      </c>
      <c r="C833">
        <v>2</v>
      </c>
      <c r="D833" s="16" t="s">
        <v>876</v>
      </c>
      <c r="E833" t="s">
        <v>95</v>
      </c>
      <c r="F833" s="6">
        <v>2070</v>
      </c>
      <c r="G833" s="6">
        <v>6</v>
      </c>
      <c r="H833" s="6">
        <v>0</v>
      </c>
      <c r="I833" s="2">
        <v>10935214</v>
      </c>
      <c r="J833" s="2">
        <v>0</v>
      </c>
      <c r="K833" s="2">
        <v>21205932</v>
      </c>
      <c r="L833" s="2">
        <v>43387</v>
      </c>
      <c r="M833" s="2">
        <v>18913392</v>
      </c>
      <c r="N833" s="2">
        <v>18845843</v>
      </c>
      <c r="O833" s="2">
        <v>67549</v>
      </c>
      <c r="P833" s="2">
        <v>2188724</v>
      </c>
      <c r="Q833" s="5">
        <v>0.1031</v>
      </c>
      <c r="R833" t="s">
        <v>42</v>
      </c>
      <c r="S833" s="3">
        <v>0.27279788190084397</v>
      </c>
      <c r="T833" s="3">
        <v>2.90584728839081</v>
      </c>
      <c r="U833" s="3">
        <v>0.87488134455293198</v>
      </c>
      <c r="V833" s="3">
        <v>4.4486006400972098</v>
      </c>
      <c r="W833" s="3">
        <v>3.6550084890885501</v>
      </c>
      <c r="X833" s="3">
        <v>0.93407408396397196</v>
      </c>
      <c r="Y833" s="3">
        <v>22.2259179320919</v>
      </c>
      <c r="Z833" s="3">
        <v>0.118744985662879</v>
      </c>
      <c r="AA833" s="3">
        <v>0</v>
      </c>
      <c r="AB833" s="3">
        <v>0</v>
      </c>
      <c r="AC833" s="3">
        <v>20.667528312360901</v>
      </c>
      <c r="AD833" s="3">
        <v>0</v>
      </c>
      <c r="AE833" s="3">
        <v>0.31853822788830999</v>
      </c>
      <c r="AF833" s="3">
        <v>0</v>
      </c>
      <c r="AG833" s="3">
        <v>-5.7690691014490598</v>
      </c>
      <c r="AH833" s="2">
        <v>2170000</v>
      </c>
      <c r="AI833" s="3">
        <v>0.73056264746034705</v>
      </c>
      <c r="AJ833" s="3">
        <v>0.73056264746034705</v>
      </c>
      <c r="AL833">
        <f t="shared" si="12"/>
        <v>1</v>
      </c>
    </row>
    <row r="834" spans="1:38" ht="14.45" customHeight="1" x14ac:dyDescent="0.25">
      <c r="A834">
        <v>95008</v>
      </c>
      <c r="B834" s="1">
        <v>45930</v>
      </c>
      <c r="C834">
        <v>3</v>
      </c>
      <c r="D834" s="16" t="s">
        <v>877</v>
      </c>
      <c r="E834" t="s">
        <v>88</v>
      </c>
      <c r="F834" s="6">
        <v>7855</v>
      </c>
      <c r="G834" s="6">
        <v>25</v>
      </c>
      <c r="H834" s="6">
        <v>2</v>
      </c>
      <c r="I834" s="2">
        <v>69120815</v>
      </c>
      <c r="J834" s="2">
        <v>10431416</v>
      </c>
      <c r="K834" s="2">
        <v>100792625</v>
      </c>
      <c r="L834" s="2">
        <v>774475</v>
      </c>
      <c r="M834" s="2">
        <v>87329935</v>
      </c>
      <c r="N834" s="2">
        <v>0</v>
      </c>
      <c r="O834" s="2">
        <v>0</v>
      </c>
      <c r="P834" s="2">
        <v>9579324</v>
      </c>
      <c r="Q834" s="5">
        <v>9.4899999999999998E-2</v>
      </c>
      <c r="R834" t="s">
        <v>42</v>
      </c>
      <c r="S834" s="3">
        <v>1.0245127888407799</v>
      </c>
      <c r="T834" s="3">
        <v>3.4133145488901899</v>
      </c>
      <c r="U834" s="3">
        <v>0.75415940631936296</v>
      </c>
      <c r="V834" s="3">
        <v>0.81548372946702097</v>
      </c>
      <c r="W834" s="3">
        <v>0.56392564236981302</v>
      </c>
      <c r="X834" s="3">
        <v>1.25143200351443</v>
      </c>
      <c r="Y834" s="3">
        <v>5.8842252334298299</v>
      </c>
      <c r="Z834" s="3">
        <v>2.4267056840336498</v>
      </c>
      <c r="AA834" s="3">
        <v>101.043027670846</v>
      </c>
      <c r="AB834" s="3">
        <v>108.89511618982699</v>
      </c>
      <c r="AC834" s="3">
        <v>13.470228600554901</v>
      </c>
      <c r="AD834" s="3">
        <v>0</v>
      </c>
      <c r="AE834" s="3">
        <v>0</v>
      </c>
      <c r="AF834" s="3">
        <v>2.9764082441547699</v>
      </c>
      <c r="AG834" s="3">
        <v>0</v>
      </c>
      <c r="AH834" s="2">
        <v>17142452</v>
      </c>
      <c r="AI834" s="3">
        <v>1.17440437341925</v>
      </c>
      <c r="AJ834" s="3">
        <v>1.17440437341925</v>
      </c>
      <c r="AL834">
        <f t="shared" si="12"/>
        <v>1</v>
      </c>
    </row>
    <row r="835" spans="1:38" ht="14.45" customHeight="1" x14ac:dyDescent="0.25">
      <c r="A835">
        <v>60543</v>
      </c>
      <c r="B835" s="1">
        <v>45930</v>
      </c>
      <c r="C835">
        <v>2</v>
      </c>
      <c r="D835" s="16" t="s">
        <v>878</v>
      </c>
      <c r="E835" t="s">
        <v>67</v>
      </c>
      <c r="F835" s="6">
        <v>13458</v>
      </c>
      <c r="G835" s="6">
        <v>43</v>
      </c>
      <c r="H835" s="6">
        <v>6</v>
      </c>
      <c r="I835" s="2">
        <v>130001935</v>
      </c>
      <c r="J835" s="2">
        <v>480365</v>
      </c>
      <c r="K835" s="2">
        <v>321844289</v>
      </c>
      <c r="L835" s="2">
        <v>2190720</v>
      </c>
      <c r="M835" s="2">
        <v>282331893</v>
      </c>
      <c r="N835" s="2">
        <v>263769007</v>
      </c>
      <c r="O835" s="2">
        <v>18562886</v>
      </c>
      <c r="P835" s="2">
        <v>37297534</v>
      </c>
      <c r="Q835" s="5">
        <v>0.1159</v>
      </c>
      <c r="R835" t="s">
        <v>42</v>
      </c>
      <c r="S835" s="3">
        <v>0.90756931218996995</v>
      </c>
      <c r="T835" s="3">
        <v>3.1958738075769699</v>
      </c>
      <c r="U835" s="3">
        <v>0.74434067119534997</v>
      </c>
      <c r="V835" s="3">
        <v>0.39569795634195798</v>
      </c>
      <c r="W835" s="3">
        <v>0.29398947023365501</v>
      </c>
      <c r="X835" s="3">
        <v>0.64238736138812103</v>
      </c>
      <c r="Y835" s="3">
        <v>1.3792198701394001</v>
      </c>
      <c r="Z835" s="3">
        <v>0.22324264118909301</v>
      </c>
      <c r="AA835" s="3">
        <v>1.28792697125767</v>
      </c>
      <c r="AB835" s="3">
        <v>1.28792697125767</v>
      </c>
      <c r="AC835" s="3">
        <v>30.919847392413999</v>
      </c>
      <c r="AD835" s="3">
        <v>0</v>
      </c>
      <c r="AE835" s="3">
        <v>5.7676605223217097</v>
      </c>
      <c r="AF835" s="3">
        <v>0</v>
      </c>
      <c r="AG835" s="3">
        <v>-0.703244884769057</v>
      </c>
      <c r="AH835" s="2">
        <v>44640623</v>
      </c>
      <c r="AI835" s="3">
        <v>2.2486231931580201</v>
      </c>
      <c r="AJ835" s="3">
        <v>0.90805199078309096</v>
      </c>
      <c r="AL835">
        <f t="shared" si="12"/>
        <v>1</v>
      </c>
    </row>
    <row r="836" spans="1:38" ht="14.45" customHeight="1" x14ac:dyDescent="0.25">
      <c r="A836">
        <v>61677</v>
      </c>
      <c r="B836" s="1">
        <v>45930</v>
      </c>
      <c r="C836">
        <v>2</v>
      </c>
      <c r="D836" s="16" t="s">
        <v>879</v>
      </c>
      <c r="E836" t="s">
        <v>84</v>
      </c>
      <c r="F836" s="6">
        <v>18262</v>
      </c>
      <c r="G836" s="6">
        <v>63</v>
      </c>
      <c r="H836" s="6">
        <v>2</v>
      </c>
      <c r="I836" s="2">
        <v>148248688</v>
      </c>
      <c r="J836" s="2">
        <v>1230615</v>
      </c>
      <c r="K836" s="2">
        <v>247662881</v>
      </c>
      <c r="L836" s="2">
        <v>312170</v>
      </c>
      <c r="M836" s="2">
        <v>223941792</v>
      </c>
      <c r="N836" s="2">
        <v>214635756</v>
      </c>
      <c r="O836" s="2">
        <v>9306036</v>
      </c>
      <c r="P836" s="2">
        <v>22662461</v>
      </c>
      <c r="Q836" s="5">
        <v>9.1399999999999995E-2</v>
      </c>
      <c r="R836" t="s">
        <v>42</v>
      </c>
      <c r="S836" s="3">
        <v>0.168061788260739</v>
      </c>
      <c r="T836" s="3">
        <v>2.8808634158355502</v>
      </c>
      <c r="U836" s="3">
        <v>0.93296270516614999</v>
      </c>
      <c r="V836" s="3">
        <v>1.21622796418947</v>
      </c>
      <c r="W836" s="3">
        <v>0.44831897601684001</v>
      </c>
      <c r="X836" s="3">
        <v>0.65875523970910299</v>
      </c>
      <c r="Y836" s="3">
        <v>7.9560732614167504</v>
      </c>
      <c r="Z836" s="3">
        <v>2.7990119872682802</v>
      </c>
      <c r="AA836" s="3">
        <v>0.68080867298569203</v>
      </c>
      <c r="AB836" s="3">
        <v>5.43019136359462</v>
      </c>
      <c r="AC836" s="3">
        <v>12.822442697822</v>
      </c>
      <c r="AD836" s="3">
        <v>-24.7699444468983</v>
      </c>
      <c r="AE836" s="3">
        <v>3.7575416882920001</v>
      </c>
      <c r="AF836" s="3">
        <v>1.6542369948446201</v>
      </c>
      <c r="AG836" s="3">
        <v>0</v>
      </c>
      <c r="AH836" s="2">
        <v>62631171</v>
      </c>
      <c r="AI836" s="3">
        <v>9.7717983938284494</v>
      </c>
      <c r="AJ836" s="3">
        <v>10.798147650425101</v>
      </c>
      <c r="AL836">
        <f t="shared" ref="AL836:AL899" si="13">IF(L836&gt;0,1,0)</f>
        <v>1</v>
      </c>
    </row>
    <row r="837" spans="1:38" ht="14.45" customHeight="1" x14ac:dyDescent="0.25">
      <c r="A837">
        <v>67664</v>
      </c>
      <c r="B837" s="1">
        <v>45930</v>
      </c>
      <c r="C837">
        <v>2</v>
      </c>
      <c r="D837" s="16" t="s">
        <v>880</v>
      </c>
      <c r="E837" t="s">
        <v>63</v>
      </c>
      <c r="F837" s="6">
        <v>380564</v>
      </c>
      <c r="G837" s="6">
        <v>1028</v>
      </c>
      <c r="H837" s="6">
        <v>23</v>
      </c>
      <c r="I837" s="2">
        <v>3734050607</v>
      </c>
      <c r="J837" s="2">
        <v>492127442</v>
      </c>
      <c r="K837" s="2">
        <v>5443738279</v>
      </c>
      <c r="L837" s="2">
        <v>37140276</v>
      </c>
      <c r="M837" s="2">
        <v>4774966536</v>
      </c>
      <c r="N837" s="2">
        <v>4306708610</v>
      </c>
      <c r="O837" s="2">
        <v>468257926</v>
      </c>
      <c r="P837" s="2">
        <v>562898624</v>
      </c>
      <c r="Q837" s="5">
        <v>0.10340000000000001</v>
      </c>
      <c r="R837" t="s">
        <v>42</v>
      </c>
      <c r="S837" s="3">
        <v>0.909675768047702</v>
      </c>
      <c r="T837" s="3">
        <v>3.4774200796952002</v>
      </c>
      <c r="U837" s="3">
        <v>0.82290454288218795</v>
      </c>
      <c r="V837" s="3">
        <v>1.8418807144999101</v>
      </c>
      <c r="W837" s="3">
        <v>0.89492940822373801</v>
      </c>
      <c r="X837" s="3">
        <v>1.2766075240286601</v>
      </c>
      <c r="Y837" s="3">
        <v>12.218320505256701</v>
      </c>
      <c r="Z837" s="3">
        <v>2.30453112637205</v>
      </c>
      <c r="AA837" s="3">
        <v>74.318392364732404</v>
      </c>
      <c r="AB837" s="3">
        <v>87.427366317385093</v>
      </c>
      <c r="AC837" s="3">
        <v>11.854671439468</v>
      </c>
      <c r="AD837" s="3">
        <v>-2.8825380464955601</v>
      </c>
      <c r="AE837" s="3">
        <v>8.6017714666109502</v>
      </c>
      <c r="AF837" s="3">
        <v>0.112342395731843</v>
      </c>
      <c r="AG837" s="3">
        <v>-4.1197245847237998</v>
      </c>
      <c r="AH837" s="2">
        <v>851424459</v>
      </c>
      <c r="AI837" s="3">
        <v>7.8817174369216403</v>
      </c>
      <c r="AJ837" s="3">
        <v>2.0583205405028702</v>
      </c>
      <c r="AL837">
        <f t="shared" si="13"/>
        <v>1</v>
      </c>
    </row>
    <row r="838" spans="1:38" ht="14.45" customHeight="1" x14ac:dyDescent="0.25">
      <c r="A838">
        <v>18336</v>
      </c>
      <c r="B838" s="1">
        <v>45930</v>
      </c>
      <c r="C838">
        <v>1</v>
      </c>
      <c r="D838" s="16" t="s">
        <v>881</v>
      </c>
      <c r="E838" t="s">
        <v>95</v>
      </c>
      <c r="F838" s="6">
        <v>69938</v>
      </c>
      <c r="G838" s="6">
        <v>83</v>
      </c>
      <c r="H838" s="6">
        <v>1</v>
      </c>
      <c r="I838" s="2">
        <v>634065002</v>
      </c>
      <c r="J838" s="2">
        <v>2422315</v>
      </c>
      <c r="K838" s="2">
        <v>858901596</v>
      </c>
      <c r="L838" s="2">
        <v>6447946</v>
      </c>
      <c r="M838" s="2">
        <v>742109867</v>
      </c>
      <c r="N838" s="2">
        <v>666647674</v>
      </c>
      <c r="O838" s="2">
        <v>75462193</v>
      </c>
      <c r="P838" s="2">
        <v>113081320</v>
      </c>
      <c r="Q838" s="5">
        <v>0.13120000000000001</v>
      </c>
      <c r="R838" t="s">
        <v>42</v>
      </c>
      <c r="S838" s="3">
        <v>1.0009599904542901</v>
      </c>
      <c r="T838" s="3">
        <v>4.0477499978161999</v>
      </c>
      <c r="U838" s="3">
        <v>0.44366075878883499</v>
      </c>
      <c r="V838" s="3">
        <v>7.2115404344616403</v>
      </c>
      <c r="W838" s="3">
        <v>3.1680365477733798</v>
      </c>
      <c r="X838" s="3">
        <v>5.4429212921611496</v>
      </c>
      <c r="Y838" s="3">
        <v>40.436257730277603</v>
      </c>
      <c r="Z838" s="3">
        <v>9.1350958761358605</v>
      </c>
      <c r="AA838" s="3">
        <v>0</v>
      </c>
      <c r="AB838" s="3">
        <v>2.1421000391576599</v>
      </c>
      <c r="AC838" s="3">
        <v>26.2047006372078</v>
      </c>
      <c r="AD838" s="3">
        <v>4.91637345584576E-2</v>
      </c>
      <c r="AE838" s="3">
        <v>8.7858950724315594</v>
      </c>
      <c r="AF838" s="3">
        <v>0</v>
      </c>
      <c r="AG838" s="3">
        <v>0</v>
      </c>
      <c r="AH838" s="2">
        <v>70000000</v>
      </c>
      <c r="AI838" s="3">
        <v>0.53480804787209801</v>
      </c>
      <c r="AJ838" s="3">
        <v>0.53480804787209801</v>
      </c>
      <c r="AL838">
        <f t="shared" si="13"/>
        <v>1</v>
      </c>
    </row>
    <row r="839" spans="1:38" ht="14.45" customHeight="1" x14ac:dyDescent="0.25">
      <c r="A839">
        <v>17665</v>
      </c>
      <c r="B839" s="1">
        <v>45930</v>
      </c>
      <c r="C839">
        <v>1</v>
      </c>
      <c r="D839" s="16" t="s">
        <v>882</v>
      </c>
      <c r="E839" t="s">
        <v>43</v>
      </c>
      <c r="F839" s="6">
        <v>8107</v>
      </c>
      <c r="G839" s="6">
        <v>24</v>
      </c>
      <c r="H839" s="6">
        <v>1</v>
      </c>
      <c r="I839" s="2">
        <v>55017065</v>
      </c>
      <c r="J839" s="2">
        <v>0</v>
      </c>
      <c r="K839" s="2">
        <v>99937914</v>
      </c>
      <c r="L839" s="2">
        <v>715826</v>
      </c>
      <c r="M839" s="2">
        <v>84369290</v>
      </c>
      <c r="N839" s="2">
        <v>79188441</v>
      </c>
      <c r="O839" s="2">
        <v>5180849</v>
      </c>
      <c r="P839" s="2">
        <v>14659575</v>
      </c>
      <c r="Q839" s="5">
        <v>0.1467</v>
      </c>
      <c r="R839" t="s">
        <v>42</v>
      </c>
      <c r="S839" s="3">
        <v>0.95502760510557305</v>
      </c>
      <c r="T839" s="3">
        <v>3.6619535604875599</v>
      </c>
      <c r="U839" s="3">
        <v>0.74033939619115197</v>
      </c>
      <c r="V839" s="3">
        <v>1.1864282473083601</v>
      </c>
      <c r="W839" s="3">
        <v>0.72231406746252302</v>
      </c>
      <c r="X839" s="3">
        <v>0.97496295013192702</v>
      </c>
      <c r="Y839" s="3">
        <v>4.4526393159419699</v>
      </c>
      <c r="Z839" s="3">
        <v>0.34935528485648498</v>
      </c>
      <c r="AA839" s="3">
        <v>0</v>
      </c>
      <c r="AB839" s="3">
        <v>0</v>
      </c>
      <c r="AC839" s="3">
        <v>24.238474699401898</v>
      </c>
      <c r="AD839" s="3">
        <v>0</v>
      </c>
      <c r="AE839" s="3">
        <v>5.1840675801978398</v>
      </c>
      <c r="AF839" s="3">
        <v>0</v>
      </c>
      <c r="AG839" s="3">
        <v>-2.9169740596163298</v>
      </c>
      <c r="AH839" s="2">
        <v>15000000</v>
      </c>
      <c r="AI839" s="3">
        <v>0</v>
      </c>
      <c r="AJ839" s="3">
        <v>0</v>
      </c>
      <c r="AL839">
        <f t="shared" si="13"/>
        <v>1</v>
      </c>
    </row>
    <row r="840" spans="1:38" ht="14.45" customHeight="1" x14ac:dyDescent="0.25">
      <c r="A840">
        <v>62040</v>
      </c>
      <c r="B840" s="1">
        <v>45930</v>
      </c>
      <c r="C840">
        <v>2</v>
      </c>
      <c r="D840" s="16" t="s">
        <v>882</v>
      </c>
      <c r="E840" t="s">
        <v>84</v>
      </c>
      <c r="F840" s="6">
        <v>7538</v>
      </c>
      <c r="G840" s="6">
        <v>17</v>
      </c>
      <c r="H840" s="6">
        <v>3</v>
      </c>
      <c r="I840" s="2">
        <v>48941670</v>
      </c>
      <c r="J840" s="2">
        <v>2759714</v>
      </c>
      <c r="K840" s="2">
        <v>96832343</v>
      </c>
      <c r="L840" s="2">
        <v>730377</v>
      </c>
      <c r="M840" s="2">
        <v>87813696</v>
      </c>
      <c r="N840" s="2">
        <v>86613857</v>
      </c>
      <c r="O840" s="2">
        <v>1199839</v>
      </c>
      <c r="P840" s="2">
        <v>10153415</v>
      </c>
      <c r="Q840" s="5">
        <v>0.10489999999999999</v>
      </c>
      <c r="R840" t="s">
        <v>42</v>
      </c>
      <c r="S840" s="3">
        <v>1.00569290159591</v>
      </c>
      <c r="T840" s="3">
        <v>3.65628937292849</v>
      </c>
      <c r="U840" s="3">
        <v>0.83484708353581105</v>
      </c>
      <c r="V840" s="3">
        <v>1.1417223809485899</v>
      </c>
      <c r="W840" s="3">
        <v>0.51908527028194995</v>
      </c>
      <c r="X840" s="3">
        <v>1.5378306461549001</v>
      </c>
      <c r="Y840" s="3">
        <v>5.5033503505963299</v>
      </c>
      <c r="Z840" s="3">
        <v>0.80590619018330301</v>
      </c>
      <c r="AA840" s="3">
        <v>24.727315883375201</v>
      </c>
      <c r="AB840" s="3">
        <v>27.180155642214999</v>
      </c>
      <c r="AC840" s="3">
        <v>20.2582787860457</v>
      </c>
      <c r="AD840" s="3">
        <v>-15.3895708980673</v>
      </c>
      <c r="AE840" s="3">
        <v>1.2390890923707201</v>
      </c>
      <c r="AF840" s="3">
        <v>0</v>
      </c>
      <c r="AG840" s="3">
        <v>0</v>
      </c>
      <c r="AH840" s="2">
        <v>17251963</v>
      </c>
      <c r="AI840" s="3">
        <v>4.6275070998279899</v>
      </c>
      <c r="AJ840" s="3">
        <v>6.3855756905435301</v>
      </c>
      <c r="AL840">
        <f t="shared" si="13"/>
        <v>1</v>
      </c>
    </row>
    <row r="841" spans="1:38" ht="14.45" customHeight="1" x14ac:dyDescent="0.25">
      <c r="A841">
        <v>61933</v>
      </c>
      <c r="B841" s="1">
        <v>45930</v>
      </c>
      <c r="C841">
        <v>2</v>
      </c>
      <c r="D841" s="16" t="s">
        <v>883</v>
      </c>
      <c r="E841" t="s">
        <v>71</v>
      </c>
      <c r="F841" s="6">
        <v>6253</v>
      </c>
      <c r="G841" s="6">
        <v>19</v>
      </c>
      <c r="H841" s="6">
        <v>2</v>
      </c>
      <c r="I841" s="2">
        <v>123284526</v>
      </c>
      <c r="J841" s="2">
        <v>1940326</v>
      </c>
      <c r="K841" s="2">
        <v>175373846</v>
      </c>
      <c r="L841" s="2">
        <v>1145691</v>
      </c>
      <c r="M841" s="2">
        <v>153999269</v>
      </c>
      <c r="N841" s="2">
        <v>136273389</v>
      </c>
      <c r="O841" s="2">
        <v>17725880</v>
      </c>
      <c r="P841" s="2">
        <v>20985564</v>
      </c>
      <c r="Q841" s="5">
        <v>0.1197</v>
      </c>
      <c r="R841" t="s">
        <v>42</v>
      </c>
      <c r="S841" s="3">
        <v>0.87104664397905696</v>
      </c>
      <c r="T841" s="3">
        <v>2.6836620400817002</v>
      </c>
      <c r="U841" s="3">
        <v>0.87449979339082395</v>
      </c>
      <c r="V841" s="3">
        <v>0.14667858641075501</v>
      </c>
      <c r="W841" s="3">
        <v>5.34552081580782E-2</v>
      </c>
      <c r="X841" s="3">
        <v>0.23803149472302801</v>
      </c>
      <c r="Y841" s="3">
        <v>0.86169711712299002</v>
      </c>
      <c r="Z841" s="3">
        <v>0.32204042741000399</v>
      </c>
      <c r="AA841" s="3">
        <v>9.2460035860842194</v>
      </c>
      <c r="AB841" s="3">
        <v>9.2460035860842194</v>
      </c>
      <c r="AC841" s="3">
        <v>9.9079711121805492</v>
      </c>
      <c r="AD841" s="3">
        <v>0.206785007064857</v>
      </c>
      <c r="AE841" s="3">
        <v>10.1074820472375</v>
      </c>
      <c r="AF841" s="3">
        <v>0</v>
      </c>
      <c r="AG841" s="3">
        <v>0</v>
      </c>
      <c r="AH841" s="2">
        <v>34331396</v>
      </c>
      <c r="AI841" s="3">
        <v>0</v>
      </c>
      <c r="AJ841" s="3">
        <v>0</v>
      </c>
      <c r="AL841">
        <f t="shared" si="13"/>
        <v>1</v>
      </c>
    </row>
    <row r="842" spans="1:38" ht="14.45" customHeight="1" x14ac:dyDescent="0.25">
      <c r="A842">
        <v>1068</v>
      </c>
      <c r="B842" s="1">
        <v>45930</v>
      </c>
      <c r="C842">
        <v>1</v>
      </c>
      <c r="D842" s="16" t="s">
        <v>884</v>
      </c>
      <c r="E842" t="s">
        <v>73</v>
      </c>
      <c r="F842" s="6">
        <v>4022</v>
      </c>
      <c r="G842" s="6">
        <v>10</v>
      </c>
      <c r="H842" s="6">
        <v>1</v>
      </c>
      <c r="I842" s="2">
        <v>18124350</v>
      </c>
      <c r="J842" s="2">
        <v>0</v>
      </c>
      <c r="K842" s="2">
        <v>23978502</v>
      </c>
      <c r="L842" s="2">
        <v>61342</v>
      </c>
      <c r="M842" s="2">
        <v>20412651</v>
      </c>
      <c r="N842" s="2">
        <v>17469223</v>
      </c>
      <c r="O842" s="2">
        <v>2943428</v>
      </c>
      <c r="P842" s="2">
        <v>2768778</v>
      </c>
      <c r="Q842" s="5">
        <v>0.1154</v>
      </c>
      <c r="R842" t="s">
        <v>42</v>
      </c>
      <c r="S842" s="3">
        <v>0.34109442421938302</v>
      </c>
      <c r="T842" s="3">
        <v>5.0554172789164804</v>
      </c>
      <c r="U842" s="3">
        <v>0.95588923013772897</v>
      </c>
      <c r="V842" s="3">
        <v>1.7796665811463599</v>
      </c>
      <c r="W842" s="3">
        <v>0.108323884718624</v>
      </c>
      <c r="X842" s="3">
        <v>0.36375925205593601</v>
      </c>
      <c r="Y842" s="3">
        <v>11.6496519403145</v>
      </c>
      <c r="Z842" s="3">
        <v>2.5986915527355401</v>
      </c>
      <c r="AA842" s="3">
        <v>0</v>
      </c>
      <c r="AB842" s="3">
        <v>0</v>
      </c>
      <c r="AC842" s="3">
        <v>7.4714592262685997</v>
      </c>
      <c r="AD842" s="3">
        <v>0</v>
      </c>
      <c r="AE842" s="3">
        <v>12.2752789144209</v>
      </c>
      <c r="AF842" s="3">
        <v>0</v>
      </c>
      <c r="AG842" s="3">
        <v>-9.0292540608167204E-4</v>
      </c>
      <c r="AH842" s="2">
        <v>1997300</v>
      </c>
      <c r="AI842" s="3">
        <v>0</v>
      </c>
      <c r="AJ842" s="3">
        <v>0</v>
      </c>
      <c r="AL842">
        <f t="shared" si="13"/>
        <v>1</v>
      </c>
    </row>
    <row r="843" spans="1:38" ht="14.45" customHeight="1" x14ac:dyDescent="0.25">
      <c r="A843">
        <v>66755</v>
      </c>
      <c r="B843" s="1">
        <v>45930</v>
      </c>
      <c r="C843">
        <v>2</v>
      </c>
      <c r="D843" s="16" t="s">
        <v>885</v>
      </c>
      <c r="E843" t="s">
        <v>53</v>
      </c>
      <c r="F843" s="6">
        <v>1113</v>
      </c>
      <c r="G843" s="6">
        <v>3</v>
      </c>
      <c r="H843" s="6">
        <v>1</v>
      </c>
      <c r="I843" s="2">
        <v>3572663</v>
      </c>
      <c r="J843" s="2">
        <v>0</v>
      </c>
      <c r="K843" s="2">
        <v>6596911</v>
      </c>
      <c r="L843" s="2">
        <v>4468</v>
      </c>
      <c r="M843" s="2">
        <v>5807772</v>
      </c>
      <c r="N843" s="2">
        <v>5807772</v>
      </c>
      <c r="O843" s="2">
        <v>0</v>
      </c>
      <c r="P843" s="2">
        <v>763083</v>
      </c>
      <c r="Q843" s="5">
        <v>0.1157</v>
      </c>
      <c r="R843" t="s">
        <v>42</v>
      </c>
      <c r="S843" s="3">
        <v>9.0304891688448297E-2</v>
      </c>
      <c r="T843" s="3">
        <v>5.2058910602250004</v>
      </c>
      <c r="U843" s="3">
        <v>0.88863836616000003</v>
      </c>
      <c r="V843" s="3">
        <v>1.9137825202097101</v>
      </c>
      <c r="W843" s="3">
        <v>0.63596818395689703</v>
      </c>
      <c r="X843" s="3">
        <v>0.20276191737088001</v>
      </c>
      <c r="Y843" s="3">
        <v>8.9601000153325394</v>
      </c>
      <c r="Z843" s="3">
        <v>4.4050254035275298</v>
      </c>
      <c r="AA843" s="3">
        <v>0</v>
      </c>
      <c r="AB843" s="3">
        <v>0</v>
      </c>
      <c r="AC843" s="3">
        <v>43.6871438768842</v>
      </c>
      <c r="AD843" s="3">
        <v>0</v>
      </c>
      <c r="AE843" s="3">
        <v>0</v>
      </c>
      <c r="AF843" s="3">
        <v>0</v>
      </c>
      <c r="AG843" s="3">
        <v>0</v>
      </c>
      <c r="AH843" s="2">
        <v>600000</v>
      </c>
      <c r="AI843" s="3">
        <v>0</v>
      </c>
      <c r="AJ843" s="3">
        <v>0</v>
      </c>
      <c r="AL843">
        <f t="shared" si="13"/>
        <v>1</v>
      </c>
    </row>
    <row r="844" spans="1:38" ht="14.45" customHeight="1" x14ac:dyDescent="0.25">
      <c r="A844">
        <v>12697</v>
      </c>
      <c r="B844" s="1">
        <v>45930</v>
      </c>
      <c r="C844">
        <v>1</v>
      </c>
      <c r="D844" s="16" t="s">
        <v>886</v>
      </c>
      <c r="E844" t="s">
        <v>55</v>
      </c>
      <c r="F844" s="6">
        <v>43943</v>
      </c>
      <c r="G844" s="6">
        <v>154</v>
      </c>
      <c r="H844" s="6">
        <v>4</v>
      </c>
      <c r="I844" s="2">
        <v>509255473</v>
      </c>
      <c r="J844" s="2">
        <v>0</v>
      </c>
      <c r="K844" s="2">
        <v>774374177</v>
      </c>
      <c r="L844" s="2">
        <v>9258601</v>
      </c>
      <c r="M844" s="2">
        <v>667208733</v>
      </c>
      <c r="N844" s="2">
        <v>623129118</v>
      </c>
      <c r="O844" s="2">
        <v>44079615</v>
      </c>
      <c r="P844" s="2">
        <v>107932355</v>
      </c>
      <c r="Q844" s="5">
        <v>0.1394</v>
      </c>
      <c r="R844" t="s">
        <v>42</v>
      </c>
      <c r="S844" s="3">
        <v>1.5941649011538901</v>
      </c>
      <c r="T844" s="3">
        <v>3.7520948136333998</v>
      </c>
      <c r="U844" s="3">
        <v>0.63018708262688605</v>
      </c>
      <c r="V844" s="3">
        <v>2.2245443791234401</v>
      </c>
      <c r="W844" s="3">
        <v>0.69164460408263495</v>
      </c>
      <c r="X844" s="3">
        <v>0.82954552753525301</v>
      </c>
      <c r="Y844" s="3">
        <v>10.496031519001001</v>
      </c>
      <c r="Z844" s="3">
        <v>2.1636903966377798</v>
      </c>
      <c r="AA844" s="3">
        <v>0</v>
      </c>
      <c r="AB844" s="3">
        <v>0</v>
      </c>
      <c r="AC844" s="3">
        <v>15.4235077237086</v>
      </c>
      <c r="AD844" s="3">
        <v>-7.8258220160210499</v>
      </c>
      <c r="AE844" s="3">
        <v>5.6922888584390403</v>
      </c>
      <c r="AF844" s="3">
        <v>0</v>
      </c>
      <c r="AG844" s="3">
        <v>0</v>
      </c>
      <c r="AH844" s="2">
        <v>137781758</v>
      </c>
      <c r="AI844" s="3">
        <v>0.118601136795357</v>
      </c>
      <c r="AJ844" s="3">
        <v>0.118601136795357</v>
      </c>
      <c r="AL844">
        <f t="shared" si="13"/>
        <v>1</v>
      </c>
    </row>
    <row r="845" spans="1:38" ht="14.45" customHeight="1" x14ac:dyDescent="0.25">
      <c r="A845">
        <v>606</v>
      </c>
      <c r="B845" s="1">
        <v>45930</v>
      </c>
      <c r="C845">
        <v>1</v>
      </c>
      <c r="D845" s="16" t="s">
        <v>887</v>
      </c>
      <c r="E845" t="s">
        <v>104</v>
      </c>
      <c r="F845" s="6">
        <v>18121</v>
      </c>
      <c r="G845" s="6">
        <v>56</v>
      </c>
      <c r="H845" s="6">
        <v>2</v>
      </c>
      <c r="I845" s="2">
        <v>97222373</v>
      </c>
      <c r="J845" s="2">
        <v>521067</v>
      </c>
      <c r="K845" s="2">
        <v>413980445</v>
      </c>
      <c r="L845" s="2">
        <v>1581266</v>
      </c>
      <c r="M845" s="2">
        <v>365544367</v>
      </c>
      <c r="N845" s="2">
        <v>336342816</v>
      </c>
      <c r="O845" s="2">
        <v>29201551</v>
      </c>
      <c r="P845" s="2">
        <v>46910650</v>
      </c>
      <c r="Q845" s="5">
        <v>0.1133</v>
      </c>
      <c r="R845" t="s">
        <v>42</v>
      </c>
      <c r="S845" s="3">
        <v>0.50928846812236905</v>
      </c>
      <c r="T845" s="3">
        <v>1.86677352195545</v>
      </c>
      <c r="U845" s="3">
        <v>0.77144636795068999</v>
      </c>
      <c r="V845" s="3">
        <v>0.27853568231666198</v>
      </c>
      <c r="W845" s="3">
        <v>8.6612779961665803E-2</v>
      </c>
      <c r="X845" s="3">
        <v>0.15087473744340699</v>
      </c>
      <c r="Y845" s="3">
        <v>0.57726550367560503</v>
      </c>
      <c r="Z845" s="3">
        <v>0.13386512444402299</v>
      </c>
      <c r="AA845" s="3">
        <v>1.1107648263240899</v>
      </c>
      <c r="AB845" s="3">
        <v>1.1107648263240899</v>
      </c>
      <c r="AC845" s="3">
        <v>20.3383468994532</v>
      </c>
      <c r="AD845" s="3">
        <v>0</v>
      </c>
      <c r="AE845" s="3">
        <v>7.0538479178648199</v>
      </c>
      <c r="AF845" s="3">
        <v>0</v>
      </c>
      <c r="AG845" s="3">
        <v>-6.3948740850958199</v>
      </c>
      <c r="AH845" s="2">
        <v>10000000</v>
      </c>
      <c r="AI845" s="3">
        <v>0</v>
      </c>
      <c r="AJ845" s="3">
        <v>0</v>
      </c>
      <c r="AL845">
        <f t="shared" si="13"/>
        <v>1</v>
      </c>
    </row>
    <row r="846" spans="1:38" ht="14.45" customHeight="1" x14ac:dyDescent="0.25">
      <c r="A846">
        <v>24776</v>
      </c>
      <c r="B846" s="1">
        <v>45930</v>
      </c>
      <c r="C846">
        <v>1</v>
      </c>
      <c r="D846" s="16" t="s">
        <v>888</v>
      </c>
      <c r="E846" t="s">
        <v>71</v>
      </c>
      <c r="F846" s="6">
        <v>1989</v>
      </c>
      <c r="G846" s="6">
        <v>6</v>
      </c>
      <c r="H846" s="6">
        <v>1</v>
      </c>
      <c r="I846" s="2">
        <v>6268836</v>
      </c>
      <c r="J846" s="2">
        <v>0</v>
      </c>
      <c r="K846" s="2">
        <v>10943172</v>
      </c>
      <c r="L846" s="2">
        <v>269680</v>
      </c>
      <c r="M846" s="2">
        <v>8219811</v>
      </c>
      <c r="N846" s="2">
        <v>8121773</v>
      </c>
      <c r="O846" s="2">
        <v>98038</v>
      </c>
      <c r="P846" s="2">
        <v>2696237</v>
      </c>
      <c r="Q846" s="5">
        <v>0.24640000000000001</v>
      </c>
      <c r="R846" t="s">
        <v>42</v>
      </c>
      <c r="S846" s="3">
        <v>3.2858236472325699</v>
      </c>
      <c r="T846" s="3">
        <v>5.7977583342989298</v>
      </c>
      <c r="U846" s="3">
        <v>0.55004469326307903</v>
      </c>
      <c r="V846" s="3">
        <v>2.4848791705509599</v>
      </c>
      <c r="W846" s="3">
        <v>1.51375789700034</v>
      </c>
      <c r="X846" s="3">
        <v>2.5657394769938202</v>
      </c>
      <c r="Y846" s="3">
        <v>5.7774223853466902</v>
      </c>
      <c r="Z846" s="3">
        <v>1.2819718741342101</v>
      </c>
      <c r="AA846" s="3">
        <v>0</v>
      </c>
      <c r="AB846" s="3">
        <v>0</v>
      </c>
      <c r="AC846" s="3">
        <v>42.827134582185103</v>
      </c>
      <c r="AD846" s="3">
        <v>0</v>
      </c>
      <c r="AE846" s="3">
        <v>0.89588283908906896</v>
      </c>
      <c r="AF846" s="3">
        <v>0</v>
      </c>
      <c r="AG846" s="3">
        <v>0</v>
      </c>
      <c r="AH846" s="2">
        <v>350000</v>
      </c>
      <c r="AI846" s="3">
        <v>0.74177455468491804</v>
      </c>
      <c r="AJ846" s="3">
        <v>0.74177455468491804</v>
      </c>
      <c r="AL846">
        <f t="shared" si="13"/>
        <v>1</v>
      </c>
    </row>
    <row r="847" spans="1:38" ht="14.45" customHeight="1" x14ac:dyDescent="0.25">
      <c r="A847">
        <v>4684</v>
      </c>
      <c r="B847" s="1">
        <v>45930</v>
      </c>
      <c r="C847">
        <v>1</v>
      </c>
      <c r="D847" s="16" t="s">
        <v>889</v>
      </c>
      <c r="E847" t="s">
        <v>55</v>
      </c>
      <c r="F847" s="6">
        <v>6677</v>
      </c>
      <c r="G847" s="6">
        <v>27</v>
      </c>
      <c r="H847" s="6">
        <v>4</v>
      </c>
      <c r="I847" s="2">
        <v>56101185</v>
      </c>
      <c r="J847" s="2">
        <v>0</v>
      </c>
      <c r="K847" s="2">
        <v>97046951</v>
      </c>
      <c r="L847" s="2">
        <v>193300</v>
      </c>
      <c r="M847" s="2">
        <v>87430192</v>
      </c>
      <c r="N847" s="2">
        <v>85015637</v>
      </c>
      <c r="O847" s="2">
        <v>2414555</v>
      </c>
      <c r="P847" s="2">
        <v>11387630</v>
      </c>
      <c r="Q847" s="5">
        <v>0.1173</v>
      </c>
      <c r="R847" t="s">
        <v>42</v>
      </c>
      <c r="S847" s="3">
        <v>0.265575920394793</v>
      </c>
      <c r="T847" s="3">
        <v>3.0156619758203398</v>
      </c>
      <c r="U847" s="3">
        <v>0.85865323102663804</v>
      </c>
      <c r="V847" s="3">
        <v>1.0605337480839301</v>
      </c>
      <c r="W847" s="3">
        <v>0.34777340264737699</v>
      </c>
      <c r="X847" s="3">
        <v>0.73144979023170398</v>
      </c>
      <c r="Y847" s="3">
        <v>5.2247219131636697</v>
      </c>
      <c r="Z847" s="3">
        <v>1.79226933084408</v>
      </c>
      <c r="AA847" s="3">
        <v>0</v>
      </c>
      <c r="AB847" s="3">
        <v>0</v>
      </c>
      <c r="AC847" s="3">
        <v>15.7889658996087</v>
      </c>
      <c r="AD847" s="3">
        <v>-28.149377877574199</v>
      </c>
      <c r="AE847" s="3">
        <v>2.4880276764181901</v>
      </c>
      <c r="AF847" s="3">
        <v>0</v>
      </c>
      <c r="AG847" s="3">
        <v>0</v>
      </c>
      <c r="AH847" s="2">
        <v>5000000</v>
      </c>
      <c r="AI847" s="3">
        <v>0</v>
      </c>
      <c r="AJ847" s="3">
        <v>0</v>
      </c>
      <c r="AL847">
        <f t="shared" si="13"/>
        <v>1</v>
      </c>
    </row>
    <row r="848" spans="1:38" ht="14.45" customHeight="1" x14ac:dyDescent="0.25">
      <c r="A848">
        <v>67473</v>
      </c>
      <c r="B848" s="1">
        <v>45930</v>
      </c>
      <c r="C848">
        <v>2</v>
      </c>
      <c r="D848" s="16" t="s">
        <v>890</v>
      </c>
      <c r="E848" t="s">
        <v>55</v>
      </c>
      <c r="F848" s="6">
        <v>1411</v>
      </c>
      <c r="G848" s="6">
        <v>5</v>
      </c>
      <c r="H848" s="6">
        <v>1</v>
      </c>
      <c r="I848" s="2">
        <v>12029699</v>
      </c>
      <c r="J848" s="2">
        <v>0</v>
      </c>
      <c r="K848" s="2">
        <v>25122334</v>
      </c>
      <c r="L848" s="2">
        <v>166795</v>
      </c>
      <c r="M848" s="2">
        <v>22206011</v>
      </c>
      <c r="N848" s="2">
        <v>20997634</v>
      </c>
      <c r="O848" s="2">
        <v>1208377</v>
      </c>
      <c r="P848" s="2">
        <v>2800297</v>
      </c>
      <c r="Q848" s="5">
        <v>0.1114</v>
      </c>
      <c r="R848" t="s">
        <v>42</v>
      </c>
      <c r="S848" s="3">
        <v>0.88524152785061005</v>
      </c>
      <c r="T848" s="3">
        <v>3.2669735224442098</v>
      </c>
      <c r="U848" s="3">
        <v>0.77202813259384595</v>
      </c>
      <c r="V848" s="3">
        <v>0.58591657197740399</v>
      </c>
      <c r="W848" s="3">
        <v>0.14888984337845901</v>
      </c>
      <c r="X848" s="3">
        <v>0.25130304590330999</v>
      </c>
      <c r="Y848" s="3">
        <v>2.5170187305132301</v>
      </c>
      <c r="Z848" s="3">
        <v>1.22487007628119E-2</v>
      </c>
      <c r="AA848" s="3">
        <v>0</v>
      </c>
      <c r="AB848" s="3">
        <v>0</v>
      </c>
      <c r="AC848" s="3">
        <v>39.393883546011303</v>
      </c>
      <c r="AD848" s="3">
        <v>0</v>
      </c>
      <c r="AE848" s="3">
        <v>4.8099710799163802</v>
      </c>
      <c r="AF848" s="3">
        <v>0</v>
      </c>
      <c r="AG848" s="3">
        <v>0</v>
      </c>
      <c r="AH848" s="2">
        <v>1000000</v>
      </c>
      <c r="AI848" s="3">
        <v>0</v>
      </c>
      <c r="AJ848" s="3">
        <v>0</v>
      </c>
      <c r="AL848">
        <f t="shared" si="13"/>
        <v>1</v>
      </c>
    </row>
    <row r="849" spans="1:38" ht="14.45" customHeight="1" x14ac:dyDescent="0.25">
      <c r="A849">
        <v>3006</v>
      </c>
      <c r="B849" s="1">
        <v>45930</v>
      </c>
      <c r="C849">
        <v>1</v>
      </c>
      <c r="D849" s="16" t="s">
        <v>891</v>
      </c>
      <c r="E849" t="s">
        <v>95</v>
      </c>
      <c r="F849" s="6">
        <v>258</v>
      </c>
      <c r="G849" s="6">
        <v>1</v>
      </c>
      <c r="H849" s="6">
        <v>1</v>
      </c>
      <c r="I849" s="2">
        <v>956708</v>
      </c>
      <c r="J849" s="2">
        <v>0</v>
      </c>
      <c r="K849" s="2">
        <v>1354300</v>
      </c>
      <c r="L849" s="2">
        <v>3031</v>
      </c>
      <c r="M849" s="2">
        <v>1099121</v>
      </c>
      <c r="N849" s="2">
        <v>1099121</v>
      </c>
      <c r="O849" s="2">
        <v>0</v>
      </c>
      <c r="P849" s="2">
        <v>251775</v>
      </c>
      <c r="Q849" s="5">
        <v>0.18590000000000001</v>
      </c>
      <c r="R849" t="s">
        <v>42</v>
      </c>
      <c r="S849" s="3">
        <v>0.29840754141130699</v>
      </c>
      <c r="T849" s="3">
        <v>4.0335720790568299</v>
      </c>
      <c r="U849" s="3">
        <v>0.90738602897867804</v>
      </c>
      <c r="V849" s="3">
        <v>0.1750795436016</v>
      </c>
      <c r="W849" s="3">
        <v>0.1750795436016</v>
      </c>
      <c r="X849" s="3">
        <v>0.69352404286365299</v>
      </c>
      <c r="Y849" s="3">
        <v>0.66527653659020902</v>
      </c>
      <c r="Z849" s="3">
        <v>0.51037632807069799</v>
      </c>
      <c r="AA849" s="3">
        <v>0</v>
      </c>
      <c r="AB849" s="3">
        <v>0</v>
      </c>
      <c r="AC849" s="3">
        <v>28.899136085062398</v>
      </c>
      <c r="AD849" s="3">
        <v>0</v>
      </c>
      <c r="AE849" s="3">
        <v>0</v>
      </c>
      <c r="AF849" s="3">
        <v>0</v>
      </c>
      <c r="AG849" s="3">
        <v>0</v>
      </c>
      <c r="AH849" s="2">
        <v>100000</v>
      </c>
      <c r="AI849" s="3">
        <v>0</v>
      </c>
      <c r="AJ849" s="3">
        <v>0</v>
      </c>
      <c r="AL849">
        <f t="shared" si="13"/>
        <v>1</v>
      </c>
    </row>
    <row r="850" spans="1:38" ht="14.45" customHeight="1" x14ac:dyDescent="0.25">
      <c r="A850">
        <v>7504</v>
      </c>
      <c r="B850" s="1">
        <v>45930</v>
      </c>
      <c r="C850">
        <v>1</v>
      </c>
      <c r="D850" s="16" t="s">
        <v>892</v>
      </c>
      <c r="E850" t="s">
        <v>43</v>
      </c>
      <c r="F850" s="6">
        <v>440</v>
      </c>
      <c r="G850" s="6">
        <v>2</v>
      </c>
      <c r="H850" s="6">
        <v>1</v>
      </c>
      <c r="I850" s="2">
        <v>678196</v>
      </c>
      <c r="J850" s="2">
        <v>144642</v>
      </c>
      <c r="K850" s="2">
        <v>7393729</v>
      </c>
      <c r="L850" s="2">
        <v>4758</v>
      </c>
      <c r="M850" s="2">
        <v>6503915</v>
      </c>
      <c r="N850" s="2">
        <v>6503657</v>
      </c>
      <c r="O850" s="2">
        <v>258</v>
      </c>
      <c r="P850" s="2">
        <v>873970</v>
      </c>
      <c r="Q850" s="5">
        <v>0.1182</v>
      </c>
      <c r="R850" t="s">
        <v>42</v>
      </c>
      <c r="S850" s="3">
        <v>8.5802441501439897E-2</v>
      </c>
      <c r="T850" s="3">
        <v>3.0268172753784501</v>
      </c>
      <c r="U850" s="3">
        <v>0.98442522602735205</v>
      </c>
      <c r="V850" s="3">
        <v>0</v>
      </c>
      <c r="W850" s="3">
        <v>0</v>
      </c>
      <c r="X850" s="3">
        <v>19.648892060702199</v>
      </c>
      <c r="Y850" s="3">
        <v>0</v>
      </c>
      <c r="Z850" s="3">
        <v>4.9251118459443699</v>
      </c>
      <c r="AA850" s="3">
        <v>16.549995995285901</v>
      </c>
      <c r="AB850" s="3">
        <v>16.549995995285901</v>
      </c>
      <c r="AC850" s="3">
        <v>22.3857271479655</v>
      </c>
      <c r="AD850" s="3">
        <v>0</v>
      </c>
      <c r="AE850" s="3">
        <v>3.4894435541253902E-3</v>
      </c>
      <c r="AF850" s="3">
        <v>0</v>
      </c>
      <c r="AG850" s="3">
        <v>-29.056832614391801</v>
      </c>
      <c r="AH850" s="2">
        <v>100000</v>
      </c>
      <c r="AI850" s="3">
        <v>0</v>
      </c>
      <c r="AJ850" s="3">
        <v>0</v>
      </c>
      <c r="AL850">
        <f t="shared" si="13"/>
        <v>1</v>
      </c>
    </row>
    <row r="851" spans="1:38" ht="14.45" customHeight="1" x14ac:dyDescent="0.25">
      <c r="A851">
        <v>17396</v>
      </c>
      <c r="B851" s="1">
        <v>45930</v>
      </c>
      <c r="C851">
        <v>1</v>
      </c>
      <c r="D851" s="16" t="s">
        <v>893</v>
      </c>
      <c r="E851" t="s">
        <v>80</v>
      </c>
      <c r="F851" s="6">
        <v>1369</v>
      </c>
      <c r="G851" s="6">
        <v>0</v>
      </c>
      <c r="H851" s="6">
        <v>5</v>
      </c>
      <c r="I851" s="2">
        <v>2103318</v>
      </c>
      <c r="J851" s="2">
        <v>0</v>
      </c>
      <c r="K851" s="2">
        <v>3123332</v>
      </c>
      <c r="L851" s="2">
        <v>15429</v>
      </c>
      <c r="M851" s="2">
        <v>2766149</v>
      </c>
      <c r="N851" s="2">
        <v>2766149</v>
      </c>
      <c r="O851" s="2">
        <v>0</v>
      </c>
      <c r="P851" s="2">
        <v>348808</v>
      </c>
      <c r="Q851" s="5">
        <v>0.11169999999999999</v>
      </c>
      <c r="R851" t="s">
        <v>42</v>
      </c>
      <c r="S851" s="3">
        <v>0.65865556399383696</v>
      </c>
      <c r="T851" s="3">
        <v>6.1813473559647196</v>
      </c>
      <c r="U851" s="3">
        <v>0.81178510456679498</v>
      </c>
      <c r="V851" s="3">
        <v>2.4525535368403601</v>
      </c>
      <c r="W851" s="3">
        <v>2.2522509672812201</v>
      </c>
      <c r="X851" s="3">
        <v>2.47185637169463</v>
      </c>
      <c r="Y851" s="3">
        <v>14.788938327102599</v>
      </c>
      <c r="Z851" s="3">
        <v>13.6989403912754</v>
      </c>
      <c r="AA851" s="3">
        <v>0</v>
      </c>
      <c r="AB851" s="3">
        <v>0</v>
      </c>
      <c r="AC851" s="3">
        <v>27.511292427446101</v>
      </c>
      <c r="AD851" s="3">
        <v>0</v>
      </c>
      <c r="AE851" s="3">
        <v>0</v>
      </c>
      <c r="AF851" s="3">
        <v>0</v>
      </c>
      <c r="AG851" s="3">
        <v>0</v>
      </c>
      <c r="AH851" s="2">
        <v>0</v>
      </c>
      <c r="AI851" s="3">
        <v>0</v>
      </c>
      <c r="AJ851" s="3">
        <v>0</v>
      </c>
      <c r="AL851">
        <f t="shared" si="13"/>
        <v>1</v>
      </c>
    </row>
    <row r="852" spans="1:38" ht="14.45" customHeight="1" x14ac:dyDescent="0.25">
      <c r="A852">
        <v>17250</v>
      </c>
      <c r="B852" s="1">
        <v>45930</v>
      </c>
      <c r="C852">
        <v>1</v>
      </c>
      <c r="D852" s="16" t="s">
        <v>894</v>
      </c>
      <c r="E852" t="s">
        <v>179</v>
      </c>
      <c r="F852" s="6">
        <v>695</v>
      </c>
      <c r="G852" s="6">
        <v>2</v>
      </c>
      <c r="H852" s="6">
        <v>0</v>
      </c>
      <c r="I852" s="2">
        <v>2753297</v>
      </c>
      <c r="J852" s="2">
        <v>22000</v>
      </c>
      <c r="K852" s="2">
        <v>4513680</v>
      </c>
      <c r="L852" s="2">
        <v>-26598</v>
      </c>
      <c r="M852" s="2">
        <v>4118244</v>
      </c>
      <c r="N852" s="2">
        <v>4118244</v>
      </c>
      <c r="O852" s="2">
        <v>0</v>
      </c>
      <c r="P852" s="2">
        <v>381101</v>
      </c>
      <c r="Q852" s="5">
        <v>8.4400000000000003E-2</v>
      </c>
      <c r="R852" t="s">
        <v>42</v>
      </c>
      <c r="S852" s="3">
        <v>-0.78570035979511199</v>
      </c>
      <c r="T852" s="3">
        <v>4.0166486473712499</v>
      </c>
      <c r="U852" s="3">
        <v>1.1000043891825499</v>
      </c>
      <c r="V852" s="3">
        <v>0.32662658623461299</v>
      </c>
      <c r="W852" s="3">
        <v>0</v>
      </c>
      <c r="X852" s="3">
        <v>0.93891069506849401</v>
      </c>
      <c r="Y852" s="3">
        <v>2.3597419056890399</v>
      </c>
      <c r="Z852" s="3">
        <v>0</v>
      </c>
      <c r="AA852" s="3">
        <v>0</v>
      </c>
      <c r="AB852" s="3">
        <v>5.7727479067228904</v>
      </c>
      <c r="AC852" s="3">
        <v>34.543388100175498</v>
      </c>
      <c r="AD852" s="3">
        <v>0</v>
      </c>
      <c r="AE852" s="3">
        <v>0</v>
      </c>
      <c r="AF852" s="3">
        <v>0</v>
      </c>
      <c r="AG852" s="3">
        <v>0</v>
      </c>
      <c r="AH852" s="2">
        <v>100000</v>
      </c>
      <c r="AI852" s="3">
        <v>0</v>
      </c>
      <c r="AJ852" s="3">
        <v>0</v>
      </c>
      <c r="AL852">
        <f t="shared" si="13"/>
        <v>0</v>
      </c>
    </row>
    <row r="853" spans="1:38" ht="14.45" customHeight="1" x14ac:dyDescent="0.25">
      <c r="A853">
        <v>67342</v>
      </c>
      <c r="B853" s="1">
        <v>45930</v>
      </c>
      <c r="C853">
        <v>2</v>
      </c>
      <c r="D853" s="16" t="s">
        <v>895</v>
      </c>
      <c r="E853" t="s">
        <v>73</v>
      </c>
      <c r="F853" s="6">
        <v>5226</v>
      </c>
      <c r="G853" s="6">
        <v>21</v>
      </c>
      <c r="H853" s="6">
        <v>0</v>
      </c>
      <c r="I853" s="2">
        <v>74622234</v>
      </c>
      <c r="J853" s="2">
        <v>0</v>
      </c>
      <c r="K853" s="2">
        <v>97490237</v>
      </c>
      <c r="L853" s="2">
        <v>832791</v>
      </c>
      <c r="M853" s="2">
        <v>83639966</v>
      </c>
      <c r="N853" s="2">
        <v>79410585</v>
      </c>
      <c r="O853" s="2">
        <v>4229381</v>
      </c>
      <c r="P853" s="2">
        <v>12943437</v>
      </c>
      <c r="Q853" s="5">
        <v>0.13270000000000001</v>
      </c>
      <c r="R853" t="s">
        <v>42</v>
      </c>
      <c r="S853" s="3">
        <v>1.1389735363962601</v>
      </c>
      <c r="T853" s="3">
        <v>4.1860451455598904</v>
      </c>
      <c r="U853" s="3">
        <v>0.75877119948467198</v>
      </c>
      <c r="V853" s="3">
        <v>1.2703559638806801</v>
      </c>
      <c r="W853" s="3">
        <v>0.45217220379652501</v>
      </c>
      <c r="X853" s="3">
        <v>0.881730504074697</v>
      </c>
      <c r="Y853" s="3">
        <v>7.3239279489675004</v>
      </c>
      <c r="Z853" s="3">
        <v>2.3527058539397201</v>
      </c>
      <c r="AA853" s="3">
        <v>0</v>
      </c>
      <c r="AB853" s="3">
        <v>0</v>
      </c>
      <c r="AC853" s="3">
        <v>8.7677825626785602</v>
      </c>
      <c r="AD853" s="3">
        <v>-2.2961520962322499</v>
      </c>
      <c r="AE853" s="3">
        <v>4.3382610712086001</v>
      </c>
      <c r="AF853" s="3">
        <v>0</v>
      </c>
      <c r="AG853" s="3">
        <v>0</v>
      </c>
      <c r="AH853" s="2">
        <v>37532500</v>
      </c>
      <c r="AI853" s="3">
        <v>0</v>
      </c>
      <c r="AJ853" s="3">
        <v>0</v>
      </c>
      <c r="AL853">
        <f t="shared" si="13"/>
        <v>1</v>
      </c>
    </row>
    <row r="854" spans="1:38" ht="14.45" customHeight="1" x14ac:dyDescent="0.25">
      <c r="A854">
        <v>62976</v>
      </c>
      <c r="B854" s="1">
        <v>45930</v>
      </c>
      <c r="C854">
        <v>2</v>
      </c>
      <c r="D854" s="16" t="s">
        <v>896</v>
      </c>
      <c r="E854" t="s">
        <v>122</v>
      </c>
      <c r="F854" s="6">
        <v>7747</v>
      </c>
      <c r="G854" s="6">
        <v>21</v>
      </c>
      <c r="H854" s="6">
        <v>3</v>
      </c>
      <c r="I854" s="2">
        <v>47640537</v>
      </c>
      <c r="J854" s="2">
        <v>537735</v>
      </c>
      <c r="K854" s="2">
        <v>130013299</v>
      </c>
      <c r="L854" s="2">
        <v>927589</v>
      </c>
      <c r="M854" s="2">
        <v>114779979</v>
      </c>
      <c r="N854" s="2">
        <v>111371367</v>
      </c>
      <c r="O854" s="2">
        <v>3408612</v>
      </c>
      <c r="P854" s="2">
        <v>14270309</v>
      </c>
      <c r="Q854" s="5">
        <v>0.10979999999999999</v>
      </c>
      <c r="R854" t="s">
        <v>42</v>
      </c>
      <c r="S854" s="3">
        <v>0.951276017796713</v>
      </c>
      <c r="T854" s="3">
        <v>3.3169991325271999</v>
      </c>
      <c r="U854" s="3">
        <v>0.77694592224695802</v>
      </c>
      <c r="V854" s="3">
        <v>0.95067358287754</v>
      </c>
      <c r="W854" s="3">
        <v>0.48268347604897899</v>
      </c>
      <c r="X854" s="3">
        <v>0.756139671557439</v>
      </c>
      <c r="Y854" s="3">
        <v>3.1737644924156898</v>
      </c>
      <c r="Z854" s="3">
        <v>1.1383775922441499</v>
      </c>
      <c r="AA854" s="3">
        <v>3.2212196666519302</v>
      </c>
      <c r="AB854" s="3">
        <v>3.76820852302497</v>
      </c>
      <c r="AC854" s="3">
        <v>34.205201577109399</v>
      </c>
      <c r="AD854" s="3">
        <v>0</v>
      </c>
      <c r="AE854" s="3">
        <v>2.6217410266622001</v>
      </c>
      <c r="AF854" s="3">
        <v>0</v>
      </c>
      <c r="AG854" s="3">
        <v>-0.48577084070148702</v>
      </c>
      <c r="AH854" s="2">
        <v>15000000</v>
      </c>
      <c r="AI854" s="3">
        <v>0.83553201265648802</v>
      </c>
      <c r="AJ854" s="3">
        <v>0.83553201265648802</v>
      </c>
      <c r="AL854">
        <f t="shared" si="13"/>
        <v>1</v>
      </c>
    </row>
    <row r="855" spans="1:38" ht="14.45" customHeight="1" x14ac:dyDescent="0.25">
      <c r="A855">
        <v>3544</v>
      </c>
      <c r="B855" s="1">
        <v>45930</v>
      </c>
      <c r="C855">
        <v>1</v>
      </c>
      <c r="D855" s="16" t="s">
        <v>897</v>
      </c>
      <c r="E855" t="s">
        <v>77</v>
      </c>
      <c r="F855" s="6">
        <v>1166</v>
      </c>
      <c r="G855" s="6">
        <v>2</v>
      </c>
      <c r="H855" s="6">
        <v>1</v>
      </c>
      <c r="I855" s="2">
        <v>3487351</v>
      </c>
      <c r="J855" s="2">
        <v>0</v>
      </c>
      <c r="K855" s="2">
        <v>14212955</v>
      </c>
      <c r="L855" s="2">
        <v>67974</v>
      </c>
      <c r="M855" s="2">
        <v>11909548</v>
      </c>
      <c r="N855" s="2">
        <v>11909548</v>
      </c>
      <c r="O855" s="2">
        <v>0</v>
      </c>
      <c r="P855" s="2">
        <v>2386424</v>
      </c>
      <c r="Q855" s="5">
        <v>0.16789999999999999</v>
      </c>
      <c r="R855" t="s">
        <v>42</v>
      </c>
      <c r="S855" s="3">
        <v>0.63767175791381903</v>
      </c>
      <c r="T855" s="3">
        <v>3.5543535223088099</v>
      </c>
      <c r="U855" s="3">
        <v>0.73233109014357201</v>
      </c>
      <c r="V855" s="3">
        <v>1.89877646385466</v>
      </c>
      <c r="W855" s="3">
        <v>0.19791526577049501</v>
      </c>
      <c r="X855" s="3">
        <v>0.93896484753040299</v>
      </c>
      <c r="Y855" s="3">
        <v>2.7747374314036399</v>
      </c>
      <c r="Z855" s="3">
        <v>1.0760451621338001</v>
      </c>
      <c r="AA855" s="3">
        <v>0</v>
      </c>
      <c r="AB855" s="3">
        <v>0</v>
      </c>
      <c r="AC855" s="3">
        <v>50.980658139000703</v>
      </c>
      <c r="AD855" s="3">
        <v>0</v>
      </c>
      <c r="AE855" s="3">
        <v>0</v>
      </c>
      <c r="AF855" s="3">
        <v>0</v>
      </c>
      <c r="AG855" s="3">
        <v>0</v>
      </c>
      <c r="AH855" s="2">
        <v>0</v>
      </c>
      <c r="AI855" s="3">
        <v>0</v>
      </c>
      <c r="AJ855" s="3">
        <v>0</v>
      </c>
      <c r="AL855">
        <f t="shared" si="13"/>
        <v>1</v>
      </c>
    </row>
    <row r="856" spans="1:38" ht="14.45" customHeight="1" x14ac:dyDescent="0.25">
      <c r="A856">
        <v>3683</v>
      </c>
      <c r="B856" s="1">
        <v>45930</v>
      </c>
      <c r="C856">
        <v>1</v>
      </c>
      <c r="D856" s="16" t="s">
        <v>898</v>
      </c>
      <c r="E856" t="s">
        <v>77</v>
      </c>
      <c r="F856" s="6">
        <v>1358</v>
      </c>
      <c r="G856" s="6">
        <v>1</v>
      </c>
      <c r="H856" s="6">
        <v>1</v>
      </c>
      <c r="I856" s="2">
        <v>4547667</v>
      </c>
      <c r="J856" s="2">
        <v>0</v>
      </c>
      <c r="K856" s="2">
        <v>12583349</v>
      </c>
      <c r="L856" s="2">
        <v>103755</v>
      </c>
      <c r="M856" s="2">
        <v>9519277</v>
      </c>
      <c r="N856" s="2">
        <v>9519277</v>
      </c>
      <c r="O856" s="2">
        <v>0</v>
      </c>
      <c r="P856" s="2">
        <v>3009575</v>
      </c>
      <c r="Q856" s="5">
        <v>0.23899999999999999</v>
      </c>
      <c r="R856" t="s">
        <v>42</v>
      </c>
      <c r="S856" s="3">
        <v>1.0993893597006601</v>
      </c>
      <c r="T856" s="3">
        <v>3.4772936838992501</v>
      </c>
      <c r="U856" s="3">
        <v>0.56468589300213501</v>
      </c>
      <c r="V856" s="3">
        <v>2.8313638619538302</v>
      </c>
      <c r="W856" s="3">
        <v>1.8195923316285001</v>
      </c>
      <c r="X856" s="3">
        <v>2.3678514719745301</v>
      </c>
      <c r="Y856" s="3">
        <v>4.2783781763205804</v>
      </c>
      <c r="Z856" s="3">
        <v>1.21319455404833</v>
      </c>
      <c r="AA856" s="3">
        <v>0</v>
      </c>
      <c r="AB856" s="3">
        <v>0</v>
      </c>
      <c r="AC856" s="3">
        <v>13.1361611284881</v>
      </c>
      <c r="AD856" s="3">
        <v>0</v>
      </c>
      <c r="AE856" s="3">
        <v>0</v>
      </c>
      <c r="AF856" s="3">
        <v>0</v>
      </c>
      <c r="AG856" s="3">
        <v>0.65736856532899202</v>
      </c>
      <c r="AH856" s="2">
        <v>670000</v>
      </c>
      <c r="AI856" s="3">
        <v>0</v>
      </c>
      <c r="AJ856" s="3">
        <v>0</v>
      </c>
      <c r="AL856">
        <f t="shared" si="13"/>
        <v>1</v>
      </c>
    </row>
    <row r="857" spans="1:38" ht="14.45" customHeight="1" x14ac:dyDescent="0.25">
      <c r="A857">
        <v>65728</v>
      </c>
      <c r="B857" s="1">
        <v>45930</v>
      </c>
      <c r="C857">
        <v>2</v>
      </c>
      <c r="D857" s="16" t="s">
        <v>899</v>
      </c>
      <c r="E857" t="s">
        <v>77</v>
      </c>
      <c r="F857" s="6">
        <v>69494</v>
      </c>
      <c r="G857" s="6">
        <v>72</v>
      </c>
      <c r="H857" s="6">
        <v>1</v>
      </c>
      <c r="I857" s="2">
        <v>432513233</v>
      </c>
      <c r="J857" s="2">
        <v>0</v>
      </c>
      <c r="K857" s="2">
        <v>2582124253</v>
      </c>
      <c r="L857" s="2">
        <v>10207689</v>
      </c>
      <c r="M857" s="2">
        <v>2359404969</v>
      </c>
      <c r="N857" s="2">
        <v>2132814298</v>
      </c>
      <c r="O857" s="2">
        <v>226590671</v>
      </c>
      <c r="P857" s="2">
        <v>222807464</v>
      </c>
      <c r="Q857" s="5">
        <v>8.6300000000000002E-2</v>
      </c>
      <c r="R857" t="s">
        <v>42</v>
      </c>
      <c r="S857" s="3">
        <v>0.52709516144264301</v>
      </c>
      <c r="T857" s="3">
        <v>0.97971438195800398</v>
      </c>
      <c r="U857" s="3">
        <v>0.49693025279216901</v>
      </c>
      <c r="V857" s="3">
        <v>0.21367508078070799</v>
      </c>
      <c r="W857" s="3">
        <v>0.12808093665887901</v>
      </c>
      <c r="X857" s="3">
        <v>0.16184475909434201</v>
      </c>
      <c r="Y857" s="3">
        <v>0.414785475947969</v>
      </c>
      <c r="Z857" s="3">
        <v>1.7054186299611598E-2</v>
      </c>
      <c r="AA857" s="3">
        <v>0</v>
      </c>
      <c r="AB857" s="3">
        <v>0</v>
      </c>
      <c r="AC857" s="3">
        <v>37.761517977578102</v>
      </c>
      <c r="AD857" s="3">
        <v>0</v>
      </c>
      <c r="AE857" s="3">
        <v>8.7753589215057808</v>
      </c>
      <c r="AF857" s="3">
        <v>0</v>
      </c>
      <c r="AG857" s="3">
        <v>1.51815784771016</v>
      </c>
      <c r="AH857" s="2">
        <v>54360000</v>
      </c>
      <c r="AI857" s="3">
        <v>0</v>
      </c>
      <c r="AJ857" s="3">
        <v>0</v>
      </c>
      <c r="AL857">
        <f t="shared" si="13"/>
        <v>1</v>
      </c>
    </row>
    <row r="858" spans="1:38" ht="14.45" customHeight="1" x14ac:dyDescent="0.25">
      <c r="A858">
        <v>68254</v>
      </c>
      <c r="B858" s="1">
        <v>45930</v>
      </c>
      <c r="C858">
        <v>2</v>
      </c>
      <c r="D858" s="16" t="s">
        <v>900</v>
      </c>
      <c r="E858" t="s">
        <v>190</v>
      </c>
      <c r="F858" s="6">
        <v>3363</v>
      </c>
      <c r="G858" s="6">
        <v>12</v>
      </c>
      <c r="H858" s="6">
        <v>3</v>
      </c>
      <c r="I858" s="2">
        <v>24600043</v>
      </c>
      <c r="J858" s="2">
        <v>0</v>
      </c>
      <c r="K858" s="2">
        <v>38411103</v>
      </c>
      <c r="L858" s="2">
        <v>93899</v>
      </c>
      <c r="M858" s="2">
        <v>33079693</v>
      </c>
      <c r="N858" s="2">
        <v>32177082</v>
      </c>
      <c r="O858" s="2">
        <v>902611</v>
      </c>
      <c r="P858" s="2">
        <v>5166909</v>
      </c>
      <c r="Q858" s="5">
        <v>0.1343</v>
      </c>
      <c r="R858" t="s">
        <v>42</v>
      </c>
      <c r="S858" s="3">
        <v>0.325943950806793</v>
      </c>
      <c r="T858" s="3">
        <v>4.8341057358684401</v>
      </c>
      <c r="U858" s="3">
        <v>0.910670385647811</v>
      </c>
      <c r="V858" s="3">
        <v>2.6731904493012499</v>
      </c>
      <c r="W858" s="3">
        <v>1.8628991827371999</v>
      </c>
      <c r="X858" s="3">
        <v>0.890148850552822</v>
      </c>
      <c r="Y858" s="3">
        <v>12.727261114914199</v>
      </c>
      <c r="Z858" s="3">
        <v>2.0734059763777499</v>
      </c>
      <c r="AA858" s="3">
        <v>0</v>
      </c>
      <c r="AB858" s="3">
        <v>0</v>
      </c>
      <c r="AC858" s="3">
        <v>21.380456062404701</v>
      </c>
      <c r="AD858" s="3">
        <v>0</v>
      </c>
      <c r="AE858" s="3">
        <v>2.3498700362757101</v>
      </c>
      <c r="AF858" s="3">
        <v>0</v>
      </c>
      <c r="AG858" s="3">
        <v>0</v>
      </c>
      <c r="AH858" s="2">
        <v>4000000</v>
      </c>
      <c r="AI858" s="3">
        <v>1.10363855837213</v>
      </c>
      <c r="AJ858" s="3">
        <v>0.94040750475767998</v>
      </c>
      <c r="AL858">
        <f t="shared" si="13"/>
        <v>1</v>
      </c>
    </row>
    <row r="859" spans="1:38" ht="14.45" customHeight="1" x14ac:dyDescent="0.25">
      <c r="A859">
        <v>68257</v>
      </c>
      <c r="B859" s="1">
        <v>45930</v>
      </c>
      <c r="C859">
        <v>2</v>
      </c>
      <c r="D859" s="16" t="s">
        <v>901</v>
      </c>
      <c r="E859" t="s">
        <v>155</v>
      </c>
      <c r="F859" s="6">
        <v>19630</v>
      </c>
      <c r="G859" s="6">
        <v>81</v>
      </c>
      <c r="H859" s="6">
        <v>3</v>
      </c>
      <c r="I859" s="2">
        <v>210095966</v>
      </c>
      <c r="J859" s="2">
        <v>3659753</v>
      </c>
      <c r="K859" s="2">
        <v>252607527</v>
      </c>
      <c r="L859" s="2">
        <v>858702</v>
      </c>
      <c r="M859" s="2">
        <v>228455440</v>
      </c>
      <c r="N859" s="2">
        <v>207388138</v>
      </c>
      <c r="O859" s="2">
        <v>21067302</v>
      </c>
      <c r="P859" s="2">
        <v>20865654</v>
      </c>
      <c r="Q859" s="5">
        <v>8.2600000000000007E-2</v>
      </c>
      <c r="R859" t="s">
        <v>42</v>
      </c>
      <c r="S859" s="3">
        <v>0.453246984995819</v>
      </c>
      <c r="T859" s="3">
        <v>3.87817316834479</v>
      </c>
      <c r="U859" s="3">
        <v>0.81490871432186596</v>
      </c>
      <c r="V859" s="3">
        <v>2.8708119031661901</v>
      </c>
      <c r="W859" s="3">
        <v>1.08888382940204</v>
      </c>
      <c r="X859" s="3">
        <v>0.43509735927057303</v>
      </c>
      <c r="Y859" s="3">
        <v>28.9061632096459</v>
      </c>
      <c r="Z859" s="3">
        <v>5.5866401311935903</v>
      </c>
      <c r="AA859" s="3">
        <v>17.539603599292899</v>
      </c>
      <c r="AB859" s="3">
        <v>17.539603599292899</v>
      </c>
      <c r="AC859" s="3">
        <v>6.3744596969194802</v>
      </c>
      <c r="AD859" s="3">
        <v>-3.56231345540379E-2</v>
      </c>
      <c r="AE859" s="3">
        <v>8.3399343836654491</v>
      </c>
      <c r="AF859" s="3">
        <v>0</v>
      </c>
      <c r="AG859" s="3">
        <v>0</v>
      </c>
      <c r="AH859" s="2">
        <v>97232700</v>
      </c>
      <c r="AI859" s="3">
        <v>9.58512970645444E-2</v>
      </c>
      <c r="AJ859" s="3">
        <v>0.59347768346968699</v>
      </c>
      <c r="AL859">
        <f t="shared" si="13"/>
        <v>1</v>
      </c>
    </row>
    <row r="860" spans="1:38" ht="14.45" customHeight="1" x14ac:dyDescent="0.25">
      <c r="A860">
        <v>6670</v>
      </c>
      <c r="B860" s="1">
        <v>45930</v>
      </c>
      <c r="C860">
        <v>1</v>
      </c>
      <c r="D860" s="16" t="s">
        <v>902</v>
      </c>
      <c r="E860" t="s">
        <v>47</v>
      </c>
      <c r="F860" s="6">
        <v>15558</v>
      </c>
      <c r="G860" s="6">
        <v>22</v>
      </c>
      <c r="H860" s="6">
        <v>2</v>
      </c>
      <c r="I860" s="2">
        <v>75198794</v>
      </c>
      <c r="J860" s="2">
        <v>477023</v>
      </c>
      <c r="K860" s="2">
        <v>104832578</v>
      </c>
      <c r="L860" s="2">
        <v>-928113</v>
      </c>
      <c r="M860" s="2">
        <v>99356237</v>
      </c>
      <c r="N860" s="2">
        <v>94129039</v>
      </c>
      <c r="O860" s="2">
        <v>5227198</v>
      </c>
      <c r="P860" s="2">
        <v>6195327</v>
      </c>
      <c r="Q860" s="5">
        <v>5.8999999999999997E-2</v>
      </c>
      <c r="R860" t="s">
        <v>526</v>
      </c>
      <c r="S860" s="3">
        <v>-1.1804383938740901</v>
      </c>
      <c r="T860" s="3">
        <v>3.3617832044538698</v>
      </c>
      <c r="U860" s="3">
        <v>0.87031196051401705</v>
      </c>
      <c r="V860" s="3">
        <v>2.45801016436514</v>
      </c>
      <c r="W860" s="3">
        <v>0.72016846440383098</v>
      </c>
      <c r="X860" s="3">
        <v>0.90454908093339903</v>
      </c>
      <c r="Y860" s="3">
        <v>29.835293601128701</v>
      </c>
      <c r="Z860" s="3">
        <v>4.5988371558111503</v>
      </c>
      <c r="AA860" s="3">
        <v>7.14737091359342</v>
      </c>
      <c r="AB860" s="3">
        <v>7.6997227103589498</v>
      </c>
      <c r="AC860" s="3">
        <v>6.7849366444083801</v>
      </c>
      <c r="AD860" s="3">
        <v>-10.125890045836201</v>
      </c>
      <c r="AE860" s="3">
        <v>4.9862343364292698</v>
      </c>
      <c r="AF860" s="3">
        <v>0</v>
      </c>
      <c r="AG860" s="3">
        <v>0</v>
      </c>
      <c r="AH860" s="2">
        <v>6800000</v>
      </c>
      <c r="AI860" s="3">
        <v>10.6854730993215</v>
      </c>
      <c r="AJ860" s="3">
        <v>10.6854730993215</v>
      </c>
      <c r="AL860">
        <f t="shared" si="13"/>
        <v>0</v>
      </c>
    </row>
    <row r="861" spans="1:38" ht="14.45" customHeight="1" x14ac:dyDescent="0.25">
      <c r="A861">
        <v>68511</v>
      </c>
      <c r="B861" s="1">
        <v>45930</v>
      </c>
      <c r="C861">
        <v>2</v>
      </c>
      <c r="D861" s="16" t="s">
        <v>903</v>
      </c>
      <c r="E861" t="s">
        <v>77</v>
      </c>
      <c r="F861" s="6">
        <v>75152</v>
      </c>
      <c r="G861" s="6">
        <v>147</v>
      </c>
      <c r="H861" s="6">
        <v>10</v>
      </c>
      <c r="I861" s="2">
        <v>903865244</v>
      </c>
      <c r="J861" s="2">
        <v>0</v>
      </c>
      <c r="K861" s="2">
        <v>1050308099</v>
      </c>
      <c r="L861" s="2">
        <v>2429239</v>
      </c>
      <c r="M861" s="2">
        <v>872930681</v>
      </c>
      <c r="N861" s="2">
        <v>801233491</v>
      </c>
      <c r="O861" s="2">
        <v>71697190</v>
      </c>
      <c r="P861" s="2">
        <v>96303300</v>
      </c>
      <c r="Q861" s="5">
        <v>9.1700000000000004E-2</v>
      </c>
      <c r="R861" t="s">
        <v>42</v>
      </c>
      <c r="S861" s="3">
        <v>0.30838430517837401</v>
      </c>
      <c r="T861" s="3">
        <v>2.2945278650088698</v>
      </c>
      <c r="U861" s="3">
        <v>0.85965317381850803</v>
      </c>
      <c r="V861" s="3">
        <v>1.72747598202814</v>
      </c>
      <c r="W861" s="3">
        <v>0.74673056020284401</v>
      </c>
      <c r="X861" s="3">
        <v>0.58635532621497699</v>
      </c>
      <c r="Y861" s="3">
        <v>16.213416362679201</v>
      </c>
      <c r="Z861" s="3">
        <v>1.6113144617058801</v>
      </c>
      <c r="AA861" s="3">
        <v>0</v>
      </c>
      <c r="AB861" s="3">
        <v>0</v>
      </c>
      <c r="AC861" s="3">
        <v>4.0549207456887402</v>
      </c>
      <c r="AD861" s="3">
        <v>-1.5885727695728</v>
      </c>
      <c r="AE861" s="3">
        <v>6.8263007843377599</v>
      </c>
      <c r="AF861" s="3">
        <v>7.3026191146222903</v>
      </c>
      <c r="AG861" s="3">
        <v>-1.3908048841524601</v>
      </c>
      <c r="AH861" s="2">
        <v>177500642</v>
      </c>
      <c r="AI861" s="3">
        <v>0</v>
      </c>
      <c r="AJ861" s="3">
        <v>0</v>
      </c>
      <c r="AL861">
        <f t="shared" si="13"/>
        <v>1</v>
      </c>
    </row>
    <row r="862" spans="1:38" ht="14.45" customHeight="1" x14ac:dyDescent="0.25">
      <c r="A862">
        <v>66538</v>
      </c>
      <c r="B862" s="1">
        <v>45930</v>
      </c>
      <c r="C862">
        <v>2</v>
      </c>
      <c r="D862" s="16" t="s">
        <v>904</v>
      </c>
      <c r="E862" t="s">
        <v>53</v>
      </c>
      <c r="F862" s="6">
        <v>452190</v>
      </c>
      <c r="G862" s="6">
        <v>592</v>
      </c>
      <c r="H862" s="6">
        <v>7</v>
      </c>
      <c r="I862" s="2">
        <v>3469199287</v>
      </c>
      <c r="J862" s="2">
        <v>170469</v>
      </c>
      <c r="K862" s="2">
        <v>4154357349</v>
      </c>
      <c r="L862" s="2">
        <v>-11444428</v>
      </c>
      <c r="M862" s="2">
        <v>3589151751</v>
      </c>
      <c r="N862" s="2">
        <v>3237032871</v>
      </c>
      <c r="O862" s="2">
        <v>352118880</v>
      </c>
      <c r="P862" s="2">
        <v>318604972</v>
      </c>
      <c r="Q862" s="5">
        <v>7.9699999999999993E-2</v>
      </c>
      <c r="R862" t="s">
        <v>42</v>
      </c>
      <c r="S862" s="3">
        <v>-0.36730680708067598</v>
      </c>
      <c r="T862" s="3">
        <v>3.8580164038748399</v>
      </c>
      <c r="U862" s="3">
        <v>0.72542865244379195</v>
      </c>
      <c r="V862" s="3">
        <v>4.0237423812199697</v>
      </c>
      <c r="W862" s="3">
        <v>2.1005226846744698</v>
      </c>
      <c r="X862" s="3">
        <v>3.7005567388726401</v>
      </c>
      <c r="Y862" s="3">
        <v>43.813390959887499</v>
      </c>
      <c r="Z862" s="3">
        <v>20.468204746032701</v>
      </c>
      <c r="AA862" s="3">
        <v>5.35048147333997E-2</v>
      </c>
      <c r="AB862" s="3">
        <v>5.35048147333997E-2</v>
      </c>
      <c r="AC862" s="3">
        <v>10.5922284491468</v>
      </c>
      <c r="AD862" s="3">
        <v>0.102652823635157</v>
      </c>
      <c r="AE862" s="3">
        <v>8.4758929100010807</v>
      </c>
      <c r="AF862" s="3">
        <v>4.8142223501341803</v>
      </c>
      <c r="AG862" s="3">
        <v>-0.54092187864538399</v>
      </c>
      <c r="AH862" s="2">
        <v>426669539</v>
      </c>
      <c r="AI862" s="3">
        <v>4.71231817436923</v>
      </c>
      <c r="AJ862" s="3">
        <v>8.7021491930766199</v>
      </c>
      <c r="AL862">
        <f t="shared" si="13"/>
        <v>0</v>
      </c>
    </row>
    <row r="863" spans="1:38" ht="14.45" customHeight="1" x14ac:dyDescent="0.25">
      <c r="A863">
        <v>64199</v>
      </c>
      <c r="B863" s="1">
        <v>45930</v>
      </c>
      <c r="C863">
        <v>2</v>
      </c>
      <c r="D863" s="16" t="s">
        <v>905</v>
      </c>
      <c r="E863" t="s">
        <v>119</v>
      </c>
      <c r="F863" s="6">
        <v>9403</v>
      </c>
      <c r="G863" s="6">
        <v>15</v>
      </c>
      <c r="H863" s="6">
        <v>2</v>
      </c>
      <c r="I863" s="2">
        <v>119433906</v>
      </c>
      <c r="J863" s="2">
        <v>3072875</v>
      </c>
      <c r="K863" s="2">
        <v>181967383</v>
      </c>
      <c r="L863" s="2">
        <v>1208729</v>
      </c>
      <c r="M863" s="2">
        <v>164964981</v>
      </c>
      <c r="N863" s="2">
        <v>158670943</v>
      </c>
      <c r="O863" s="2">
        <v>6294038</v>
      </c>
      <c r="P863" s="2">
        <v>17215560</v>
      </c>
      <c r="Q863" s="5">
        <v>9.5699999999999993E-2</v>
      </c>
      <c r="R863" t="s">
        <v>42</v>
      </c>
      <c r="S863" s="3">
        <v>0.88567447643441999</v>
      </c>
      <c r="T863" s="3">
        <v>2.5392008486121602</v>
      </c>
      <c r="U863" s="3">
        <v>0.70769177823228802</v>
      </c>
      <c r="V863" s="3">
        <v>0.36306691669281899</v>
      </c>
      <c r="W863" s="3">
        <v>5.4452711276142998E-2</v>
      </c>
      <c r="X863" s="3">
        <v>0.15304196783114499</v>
      </c>
      <c r="Y863" s="3">
        <v>2.5187969488067798</v>
      </c>
      <c r="Z863" s="3">
        <v>1.6682582500946799E-2</v>
      </c>
      <c r="AA863" s="3">
        <v>16.446598309900999</v>
      </c>
      <c r="AB863" s="3">
        <v>17.849404840737101</v>
      </c>
      <c r="AC863" s="3">
        <v>17.1284092160626</v>
      </c>
      <c r="AD863" s="3">
        <v>-6.4386694362541803</v>
      </c>
      <c r="AE863" s="3">
        <v>3.45888251852256</v>
      </c>
      <c r="AF863" s="3">
        <v>0</v>
      </c>
      <c r="AG863" s="3">
        <v>0</v>
      </c>
      <c r="AH863" s="2">
        <v>20851767</v>
      </c>
      <c r="AI863" s="3">
        <v>0.23078540576083501</v>
      </c>
      <c r="AJ863" s="3">
        <v>0.28137917093606002</v>
      </c>
      <c r="AL863">
        <f t="shared" si="13"/>
        <v>1</v>
      </c>
    </row>
    <row r="864" spans="1:38" ht="14.45" customHeight="1" x14ac:dyDescent="0.25">
      <c r="A864">
        <v>9292</v>
      </c>
      <c r="B864" s="1">
        <v>45930</v>
      </c>
      <c r="C864">
        <v>1</v>
      </c>
      <c r="D864" s="16" t="s">
        <v>906</v>
      </c>
      <c r="E864" t="s">
        <v>82</v>
      </c>
      <c r="F864" s="6">
        <v>33279</v>
      </c>
      <c r="G864" s="6">
        <v>91</v>
      </c>
      <c r="H864" s="6">
        <v>2</v>
      </c>
      <c r="I864" s="2">
        <v>469347303</v>
      </c>
      <c r="J864" s="2">
        <v>78643156</v>
      </c>
      <c r="K864" s="2">
        <v>687721844</v>
      </c>
      <c r="L864" s="2">
        <v>4733414</v>
      </c>
      <c r="M864" s="2">
        <v>572926108</v>
      </c>
      <c r="N864" s="2">
        <v>530716931</v>
      </c>
      <c r="O864" s="2">
        <v>42209177</v>
      </c>
      <c r="P864" s="2">
        <v>109009816</v>
      </c>
      <c r="Q864" s="5">
        <v>0.1585</v>
      </c>
      <c r="R864" t="s">
        <v>42</v>
      </c>
      <c r="S864" s="3">
        <v>0.91769931720631304</v>
      </c>
      <c r="T864" s="3">
        <v>3.5174189794481299</v>
      </c>
      <c r="U864" s="3">
        <v>0.72817140910340605</v>
      </c>
      <c r="V864" s="3">
        <v>0.376298103496293</v>
      </c>
      <c r="W864" s="3">
        <v>0.17351969315566701</v>
      </c>
      <c r="X864" s="3">
        <v>0.31123924451314</v>
      </c>
      <c r="Y864" s="3">
        <v>1.62017060922293</v>
      </c>
      <c r="Z864" s="3">
        <v>0.56486381006275599</v>
      </c>
      <c r="AA864" s="3">
        <v>71.813296153072997</v>
      </c>
      <c r="AB864" s="3">
        <v>72.143187545605997</v>
      </c>
      <c r="AC864" s="3">
        <v>22.057720475721901</v>
      </c>
      <c r="AD864" s="3">
        <v>-2.0124224409295399</v>
      </c>
      <c r="AE864" s="3">
        <v>6.1375361809795903</v>
      </c>
      <c r="AF864" s="3">
        <v>3.5624868126189702</v>
      </c>
      <c r="AG864" s="3">
        <v>-2.7265673028931601</v>
      </c>
      <c r="AH864" s="2">
        <v>131613602</v>
      </c>
      <c r="AI864" s="3">
        <v>0.151333160676099</v>
      </c>
      <c r="AJ864" s="3">
        <v>0.151333160676099</v>
      </c>
      <c r="AL864">
        <f t="shared" si="13"/>
        <v>1</v>
      </c>
    </row>
    <row r="865" spans="1:38" ht="14.45" customHeight="1" x14ac:dyDescent="0.25">
      <c r="A865">
        <v>21798</v>
      </c>
      <c r="B865" s="1">
        <v>45930</v>
      </c>
      <c r="C865">
        <v>1</v>
      </c>
      <c r="D865" s="16" t="s">
        <v>907</v>
      </c>
      <c r="E865" t="s">
        <v>84</v>
      </c>
      <c r="F865" s="6">
        <v>1176</v>
      </c>
      <c r="G865" s="6">
        <v>3</v>
      </c>
      <c r="H865" s="6">
        <v>0</v>
      </c>
      <c r="I865" s="2">
        <v>18581382</v>
      </c>
      <c r="J865" s="2">
        <v>1328085</v>
      </c>
      <c r="K865" s="2">
        <v>23315506</v>
      </c>
      <c r="L865" s="2">
        <v>10491</v>
      </c>
      <c r="M865" s="2">
        <v>19767529</v>
      </c>
      <c r="N865" s="2">
        <v>19767529</v>
      </c>
      <c r="O865" s="2">
        <v>0</v>
      </c>
      <c r="P865" s="2">
        <v>3480249</v>
      </c>
      <c r="Q865" s="5">
        <v>0.14929999999999999</v>
      </c>
      <c r="R865" t="s">
        <v>42</v>
      </c>
      <c r="S865" s="3">
        <v>5.9994408871074899E-2</v>
      </c>
      <c r="T865" s="3">
        <v>2.78324076117699</v>
      </c>
      <c r="U865" s="3">
        <v>0.96657258956059999</v>
      </c>
      <c r="V865" s="3">
        <v>0.10859256862595</v>
      </c>
      <c r="W865" s="3">
        <v>9.9879546096194594E-2</v>
      </c>
      <c r="X865" s="3">
        <v>0.33151463115068602</v>
      </c>
      <c r="Y865" s="3">
        <v>0.57978610151170196</v>
      </c>
      <c r="Z865" s="3">
        <v>0.24429286525188301</v>
      </c>
      <c r="AA865" s="3">
        <v>12.5945011405793</v>
      </c>
      <c r="AB865" s="3">
        <v>38.160631609979603</v>
      </c>
      <c r="AC865" s="3">
        <v>6.7876845563634802</v>
      </c>
      <c r="AD865" s="3">
        <v>0</v>
      </c>
      <c r="AE865" s="3">
        <v>0</v>
      </c>
      <c r="AF865" s="3">
        <v>0</v>
      </c>
      <c r="AG865" s="3">
        <v>-7.2075015322179503</v>
      </c>
      <c r="AH865" s="2">
        <v>5000000</v>
      </c>
      <c r="AI865" s="3">
        <v>0</v>
      </c>
      <c r="AJ865" s="3">
        <v>0</v>
      </c>
      <c r="AL865">
        <f t="shared" si="13"/>
        <v>1</v>
      </c>
    </row>
    <row r="866" spans="1:38" ht="14.45" customHeight="1" x14ac:dyDescent="0.25">
      <c r="A866">
        <v>60056</v>
      </c>
      <c r="B866" s="1">
        <v>45930</v>
      </c>
      <c r="C866">
        <v>2</v>
      </c>
      <c r="D866" s="16" t="s">
        <v>908</v>
      </c>
      <c r="E866" t="s">
        <v>104</v>
      </c>
      <c r="F866" s="6">
        <v>31521</v>
      </c>
      <c r="G866" s="6">
        <v>81</v>
      </c>
      <c r="H866" s="6">
        <v>7</v>
      </c>
      <c r="I866" s="2">
        <v>477033226</v>
      </c>
      <c r="J866" s="2">
        <v>122496211</v>
      </c>
      <c r="K866" s="2">
        <v>634772927</v>
      </c>
      <c r="L866" s="2">
        <v>3581948</v>
      </c>
      <c r="M866" s="2">
        <v>539510475</v>
      </c>
      <c r="N866" s="2">
        <v>471134110</v>
      </c>
      <c r="O866" s="2">
        <v>68376365</v>
      </c>
      <c r="P866" s="2">
        <v>65360843</v>
      </c>
      <c r="Q866" s="5">
        <v>0.1047</v>
      </c>
      <c r="R866" t="s">
        <v>42</v>
      </c>
      <c r="S866" s="3">
        <v>0.75238411462161603</v>
      </c>
      <c r="T866" s="3">
        <v>2.1190584477043002</v>
      </c>
      <c r="U866" s="3">
        <v>0.70792012673671401</v>
      </c>
      <c r="V866" s="3">
        <v>0.28368883470603401</v>
      </c>
      <c r="W866" s="3">
        <v>9.3682363332905402E-2</v>
      </c>
      <c r="X866" s="3">
        <v>0.301181955824603</v>
      </c>
      <c r="Y866" s="3">
        <v>2.0704904310980199</v>
      </c>
      <c r="Z866" s="3">
        <v>0.34260727022752802</v>
      </c>
      <c r="AA866" s="3">
        <v>183.02579726519099</v>
      </c>
      <c r="AB866" s="3">
        <v>187.41528624409</v>
      </c>
      <c r="AC866" s="3">
        <v>7.9436599853603997</v>
      </c>
      <c r="AD866" s="3">
        <v>-12.6959332516565</v>
      </c>
      <c r="AE866" s="3">
        <v>10.771783434929</v>
      </c>
      <c r="AF866" s="3">
        <v>5.7234818081647596</v>
      </c>
      <c r="AG866" s="3">
        <v>0</v>
      </c>
      <c r="AH866" s="2">
        <v>150766512</v>
      </c>
      <c r="AI866" s="3">
        <v>0</v>
      </c>
      <c r="AJ866" s="3">
        <v>0.18489357611253601</v>
      </c>
      <c r="AL866">
        <f t="shared" si="13"/>
        <v>1</v>
      </c>
    </row>
    <row r="867" spans="1:38" ht="14.45" customHeight="1" x14ac:dyDescent="0.25">
      <c r="A867">
        <v>68588</v>
      </c>
      <c r="B867" s="1">
        <v>45930</v>
      </c>
      <c r="C867">
        <v>2</v>
      </c>
      <c r="D867" s="16" t="s">
        <v>909</v>
      </c>
      <c r="E867" t="s">
        <v>67</v>
      </c>
      <c r="F867" s="6">
        <v>276500</v>
      </c>
      <c r="G867" s="6">
        <v>579</v>
      </c>
      <c r="H867" s="6">
        <v>10</v>
      </c>
      <c r="I867" s="2">
        <v>3020882681</v>
      </c>
      <c r="J867" s="2">
        <v>315186360</v>
      </c>
      <c r="K867" s="2">
        <v>4385634052</v>
      </c>
      <c r="L867" s="2">
        <v>20727981</v>
      </c>
      <c r="M867" s="2">
        <v>3464709192</v>
      </c>
      <c r="N867" s="2">
        <v>3080446059</v>
      </c>
      <c r="O867" s="2">
        <v>384263133</v>
      </c>
      <c r="P867" s="2">
        <v>381301249</v>
      </c>
      <c r="Q867" s="5">
        <v>9.01E-2</v>
      </c>
      <c r="R867" t="s">
        <v>42</v>
      </c>
      <c r="S867" s="3">
        <v>0.63017816061046905</v>
      </c>
      <c r="T867" s="3">
        <v>3.27761111914436</v>
      </c>
      <c r="U867" s="3">
        <v>0.67899877952517995</v>
      </c>
      <c r="V867" s="3">
        <v>1.90327937465507</v>
      </c>
      <c r="W867" s="3">
        <v>0.903374506121709</v>
      </c>
      <c r="X867" s="3">
        <v>1.3628547132579001</v>
      </c>
      <c r="Y867" s="3">
        <v>15.078848325513899</v>
      </c>
      <c r="Z867" s="3">
        <v>4.6226195288439804</v>
      </c>
      <c r="AA867" s="3">
        <v>82.3198680369389</v>
      </c>
      <c r="AB867" s="3">
        <v>82.660720578966703</v>
      </c>
      <c r="AC867" s="3">
        <v>12.4791517830909</v>
      </c>
      <c r="AD867" s="3">
        <v>-8.0015688592722096</v>
      </c>
      <c r="AE867" s="3">
        <v>8.7618603933623405</v>
      </c>
      <c r="AF867" s="3">
        <v>11.176489332858701</v>
      </c>
      <c r="AG867" s="3">
        <v>0</v>
      </c>
      <c r="AH867" s="2">
        <v>700109547</v>
      </c>
      <c r="AI867" s="3">
        <v>2.2260837126185198</v>
      </c>
      <c r="AJ867" s="3">
        <v>2.7545933897530999</v>
      </c>
      <c r="AL867">
        <f t="shared" si="13"/>
        <v>1</v>
      </c>
    </row>
    <row r="868" spans="1:38" ht="14.45" customHeight="1" x14ac:dyDescent="0.25">
      <c r="A868">
        <v>62172</v>
      </c>
      <c r="B868" s="1">
        <v>45930</v>
      </c>
      <c r="C868">
        <v>2</v>
      </c>
      <c r="D868" s="16" t="s">
        <v>909</v>
      </c>
      <c r="E868" t="s">
        <v>84</v>
      </c>
      <c r="F868" s="6">
        <v>151033</v>
      </c>
      <c r="G868" s="6">
        <v>454</v>
      </c>
      <c r="H868" s="6">
        <v>20</v>
      </c>
      <c r="I868" s="2">
        <v>2302267173</v>
      </c>
      <c r="J868" s="2">
        <v>301111678</v>
      </c>
      <c r="K868" s="2">
        <v>2583116913</v>
      </c>
      <c r="L868" s="2">
        <v>21260829</v>
      </c>
      <c r="M868" s="2">
        <v>2095986293</v>
      </c>
      <c r="N868" s="2">
        <v>1730673787</v>
      </c>
      <c r="O868" s="2">
        <v>365312506</v>
      </c>
      <c r="P868" s="2">
        <v>247871044</v>
      </c>
      <c r="Q868" s="5">
        <v>9.5899999999999999E-2</v>
      </c>
      <c r="R868" t="s">
        <v>42</v>
      </c>
      <c r="S868" s="3">
        <v>1.09742504713336</v>
      </c>
      <c r="T868" s="3">
        <v>3.0353051232567299</v>
      </c>
      <c r="U868" s="3">
        <v>0.75417330775650104</v>
      </c>
      <c r="V868" s="3">
        <v>0.71505284847320405</v>
      </c>
      <c r="W868" s="3">
        <v>0.33061853503654998</v>
      </c>
      <c r="X868" s="3">
        <v>0.36455217267696299</v>
      </c>
      <c r="Y868" s="3">
        <v>6.6415288911277601</v>
      </c>
      <c r="Z868" s="3">
        <v>1.2805206888142999</v>
      </c>
      <c r="AA868" s="3">
        <v>98.663425163933198</v>
      </c>
      <c r="AB868" s="3">
        <v>121.479166400735</v>
      </c>
      <c r="AC868" s="3">
        <v>2.1349119245227102</v>
      </c>
      <c r="AD868" s="3">
        <v>0</v>
      </c>
      <c r="AE868" s="3">
        <v>14.1423140455432</v>
      </c>
      <c r="AF868" s="3">
        <v>8.4394166947254998</v>
      </c>
      <c r="AG868" s="3">
        <v>0</v>
      </c>
      <c r="AH868" s="2">
        <v>493708935</v>
      </c>
      <c r="AI868" s="3">
        <v>0</v>
      </c>
      <c r="AJ868" s="3">
        <v>1.50444761107312</v>
      </c>
      <c r="AL868">
        <f t="shared" si="13"/>
        <v>1</v>
      </c>
    </row>
    <row r="869" spans="1:38" ht="14.45" customHeight="1" x14ac:dyDescent="0.25">
      <c r="A869">
        <v>16951</v>
      </c>
      <c r="B869" s="1">
        <v>45930</v>
      </c>
      <c r="C869">
        <v>1</v>
      </c>
      <c r="D869" s="16" t="s">
        <v>909</v>
      </c>
      <c r="E869" t="s">
        <v>43</v>
      </c>
      <c r="F869" s="6">
        <v>3231</v>
      </c>
      <c r="G869" s="6">
        <v>11</v>
      </c>
      <c r="H869" s="6">
        <v>1</v>
      </c>
      <c r="I869" s="2">
        <v>88988260</v>
      </c>
      <c r="J869" s="2">
        <v>20923735</v>
      </c>
      <c r="K869" s="2">
        <v>101984905</v>
      </c>
      <c r="L869" s="2">
        <v>425035</v>
      </c>
      <c r="M869" s="2">
        <v>86595716</v>
      </c>
      <c r="N869" s="2">
        <v>56848371</v>
      </c>
      <c r="O869" s="2">
        <v>29747345</v>
      </c>
      <c r="P869" s="2">
        <v>11734969</v>
      </c>
      <c r="Q869" s="5">
        <v>0.115</v>
      </c>
      <c r="R869" t="s">
        <v>42</v>
      </c>
      <c r="S869" s="3">
        <v>0.55568354290601496</v>
      </c>
      <c r="T869" s="3">
        <v>2.56123393947369</v>
      </c>
      <c r="U869" s="3">
        <v>0.82487579531327204</v>
      </c>
      <c r="V869" s="3">
        <v>0.238985457182779</v>
      </c>
      <c r="W869" s="3">
        <v>0.200729849083463</v>
      </c>
      <c r="X869" s="3">
        <v>9.5028265526261493E-2</v>
      </c>
      <c r="Y869" s="3">
        <v>1.8122672501307799</v>
      </c>
      <c r="Z869" s="3">
        <v>0.29937019859191799</v>
      </c>
      <c r="AA869" s="3">
        <v>150.77641875321501</v>
      </c>
      <c r="AB869" s="3">
        <v>178.30243096509199</v>
      </c>
      <c r="AC869" s="3">
        <v>9.1558441908633394</v>
      </c>
      <c r="AD869" s="3">
        <v>0</v>
      </c>
      <c r="AE869" s="3">
        <v>29.168380359818901</v>
      </c>
      <c r="AF869" s="3">
        <v>2.94161180029535</v>
      </c>
      <c r="AG869" s="3">
        <v>0</v>
      </c>
      <c r="AH869" s="2">
        <v>12000000</v>
      </c>
      <c r="AI869" s="3">
        <v>0</v>
      </c>
      <c r="AJ869" s="3">
        <v>0</v>
      </c>
      <c r="AL869">
        <f t="shared" si="13"/>
        <v>1</v>
      </c>
    </row>
    <row r="870" spans="1:38" ht="14.45" customHeight="1" x14ac:dyDescent="0.25">
      <c r="A870">
        <v>22719</v>
      </c>
      <c r="B870" s="1">
        <v>45930</v>
      </c>
      <c r="C870">
        <v>1</v>
      </c>
      <c r="D870" s="16" t="s">
        <v>910</v>
      </c>
      <c r="E870" t="s">
        <v>317</v>
      </c>
      <c r="F870" s="6">
        <v>1587</v>
      </c>
      <c r="G870" s="6">
        <v>4</v>
      </c>
      <c r="H870" s="6">
        <v>0</v>
      </c>
      <c r="I870" s="2">
        <v>10416561</v>
      </c>
      <c r="J870" s="2">
        <v>1295902</v>
      </c>
      <c r="K870" s="2">
        <v>18912508</v>
      </c>
      <c r="L870" s="2">
        <v>185799</v>
      </c>
      <c r="M870" s="2">
        <v>16923977</v>
      </c>
      <c r="N870" s="2">
        <v>16693804</v>
      </c>
      <c r="O870" s="2">
        <v>230173</v>
      </c>
      <c r="P870" s="2">
        <v>1916832</v>
      </c>
      <c r="Q870" s="5">
        <v>0.1014</v>
      </c>
      <c r="R870" t="s">
        <v>42</v>
      </c>
      <c r="S870" s="3">
        <v>1.30988444261332</v>
      </c>
      <c r="T870" s="3">
        <v>3.92996352819344</v>
      </c>
      <c r="U870" s="3">
        <v>0.74175586140045402</v>
      </c>
      <c r="V870" s="3">
        <v>0.246655302071384</v>
      </c>
      <c r="W870" s="3">
        <v>0.23550958900927099</v>
      </c>
      <c r="X870" s="3">
        <v>1.04931944429644</v>
      </c>
      <c r="Y870" s="3">
        <v>1.3403887247291399</v>
      </c>
      <c r="Z870" s="3">
        <v>0.78979274135657196</v>
      </c>
      <c r="AA870" s="3">
        <v>0</v>
      </c>
      <c r="AB870" s="3">
        <v>67.606446470008805</v>
      </c>
      <c r="AC870" s="3">
        <v>27.454106033953799</v>
      </c>
      <c r="AD870" s="3">
        <v>0</v>
      </c>
      <c r="AE870" s="3">
        <v>1.2170411243183601</v>
      </c>
      <c r="AF870" s="3">
        <v>0</v>
      </c>
      <c r="AG870" s="3">
        <v>0</v>
      </c>
      <c r="AH870" s="2">
        <v>2050000</v>
      </c>
      <c r="AI870" s="3">
        <v>0</v>
      </c>
      <c r="AJ870" s="3">
        <v>0</v>
      </c>
      <c r="AL870">
        <f t="shared" si="13"/>
        <v>1</v>
      </c>
    </row>
    <row r="871" spans="1:38" ht="14.45" customHeight="1" x14ac:dyDescent="0.25">
      <c r="A871">
        <v>6974</v>
      </c>
      <c r="B871" s="1">
        <v>45930</v>
      </c>
      <c r="C871">
        <v>1</v>
      </c>
      <c r="D871" s="16" t="s">
        <v>911</v>
      </c>
      <c r="E871" t="s">
        <v>314</v>
      </c>
      <c r="F871" s="6">
        <v>3426</v>
      </c>
      <c r="G871" s="6">
        <v>7</v>
      </c>
      <c r="H871" s="6">
        <v>0</v>
      </c>
      <c r="I871" s="2">
        <v>32166364</v>
      </c>
      <c r="J871" s="2">
        <v>0</v>
      </c>
      <c r="K871" s="2">
        <v>48660218</v>
      </c>
      <c r="L871" s="2">
        <v>771100</v>
      </c>
      <c r="M871" s="2">
        <v>38089552</v>
      </c>
      <c r="N871" s="2">
        <v>38089552</v>
      </c>
      <c r="O871" s="2">
        <v>0</v>
      </c>
      <c r="P871" s="2">
        <v>10249221</v>
      </c>
      <c r="Q871" s="5">
        <v>0.21049999999999999</v>
      </c>
      <c r="R871" t="s">
        <v>42</v>
      </c>
      <c r="S871" s="3">
        <v>2.1128827111570501</v>
      </c>
      <c r="T871" s="3">
        <v>3.2416048773147699</v>
      </c>
      <c r="U871" s="3">
        <v>0.57432990675222295</v>
      </c>
      <c r="V871" s="3">
        <v>2.4020091297853901</v>
      </c>
      <c r="W871" s="3">
        <v>1.04946583331582</v>
      </c>
      <c r="X871" s="3">
        <v>1.1747022448667199</v>
      </c>
      <c r="Y871" s="3">
        <v>7.5385143905083103</v>
      </c>
      <c r="Z871" s="3">
        <v>1.17649917003448</v>
      </c>
      <c r="AA871" s="3">
        <v>0</v>
      </c>
      <c r="AB871" s="3">
        <v>0</v>
      </c>
      <c r="AC871" s="3">
        <v>24.055601230557599</v>
      </c>
      <c r="AD871" s="3">
        <v>0</v>
      </c>
      <c r="AE871" s="3">
        <v>0</v>
      </c>
      <c r="AF871" s="3">
        <v>0</v>
      </c>
      <c r="AG871" s="3">
        <v>0</v>
      </c>
      <c r="AH871" s="2">
        <v>1000000</v>
      </c>
      <c r="AI871" s="3">
        <v>0</v>
      </c>
      <c r="AJ871" s="3">
        <v>0</v>
      </c>
      <c r="AL871">
        <f t="shared" si="13"/>
        <v>1</v>
      </c>
    </row>
    <row r="872" spans="1:38" ht="14.45" customHeight="1" x14ac:dyDescent="0.25">
      <c r="A872">
        <v>60947</v>
      </c>
      <c r="B872" s="1">
        <v>45930</v>
      </c>
      <c r="C872">
        <v>2</v>
      </c>
      <c r="D872" s="16" t="s">
        <v>912</v>
      </c>
      <c r="E872" t="s">
        <v>84</v>
      </c>
      <c r="F872" s="6">
        <v>7205</v>
      </c>
      <c r="G872" s="6">
        <v>23</v>
      </c>
      <c r="H872" s="6">
        <v>14</v>
      </c>
      <c r="I872" s="2">
        <v>61378162</v>
      </c>
      <c r="J872" s="2">
        <v>2184300</v>
      </c>
      <c r="K872" s="2">
        <v>146023920</v>
      </c>
      <c r="L872" s="2">
        <v>1192221</v>
      </c>
      <c r="M872" s="2">
        <v>121320430</v>
      </c>
      <c r="N872" s="2">
        <v>108335297</v>
      </c>
      <c r="O872" s="2">
        <v>12985133</v>
      </c>
      <c r="P872" s="2">
        <v>23977911</v>
      </c>
      <c r="Q872" s="5">
        <v>0.16420000000000001</v>
      </c>
      <c r="R872" t="s">
        <v>42</v>
      </c>
      <c r="S872" s="3">
        <v>1.08860794861554</v>
      </c>
      <c r="T872" s="3">
        <v>3.2524735216896898</v>
      </c>
      <c r="U872" s="3">
        <v>0.67704227901463798</v>
      </c>
      <c r="V872" s="3">
        <v>1.05825097858095</v>
      </c>
      <c r="W872" s="3">
        <v>0.55641614032039599</v>
      </c>
      <c r="X872" s="3">
        <v>0.81098876828537203</v>
      </c>
      <c r="Y872" s="3">
        <v>2.7088890270716202</v>
      </c>
      <c r="Z872" s="3">
        <v>0.72734025912432498</v>
      </c>
      <c r="AA872" s="3">
        <v>8.7824581549243401</v>
      </c>
      <c r="AB872" s="3">
        <v>9.1096342796501304</v>
      </c>
      <c r="AC872" s="3">
        <v>20.766216247310702</v>
      </c>
      <c r="AD872" s="3">
        <v>0.169164027675305</v>
      </c>
      <c r="AE872" s="3">
        <v>8.8924698090559406</v>
      </c>
      <c r="AF872" s="3">
        <v>0</v>
      </c>
      <c r="AG872" s="3">
        <v>0</v>
      </c>
      <c r="AH872" s="2">
        <v>25000000</v>
      </c>
      <c r="AI872" s="3">
        <v>0</v>
      </c>
      <c r="AJ872" s="3">
        <v>0</v>
      </c>
      <c r="AL872">
        <f t="shared" si="13"/>
        <v>1</v>
      </c>
    </row>
    <row r="873" spans="1:38" ht="14.45" customHeight="1" x14ac:dyDescent="0.25">
      <c r="A873">
        <v>67933</v>
      </c>
      <c r="B873" s="1">
        <v>45930</v>
      </c>
      <c r="C873">
        <v>2</v>
      </c>
      <c r="D873" s="16" t="s">
        <v>913</v>
      </c>
      <c r="E873" t="s">
        <v>73</v>
      </c>
      <c r="F873" s="6">
        <v>572</v>
      </c>
      <c r="G873" s="6">
        <v>1</v>
      </c>
      <c r="H873" s="6">
        <v>1</v>
      </c>
      <c r="I873" s="2">
        <v>2174117</v>
      </c>
      <c r="J873" s="2">
        <v>0</v>
      </c>
      <c r="K873" s="2">
        <v>5902849</v>
      </c>
      <c r="L873" s="2">
        <v>14019</v>
      </c>
      <c r="M873" s="2">
        <v>3261388</v>
      </c>
      <c r="N873" s="2">
        <v>3261388</v>
      </c>
      <c r="O873" s="2">
        <v>0</v>
      </c>
      <c r="P873" s="2">
        <v>2645863</v>
      </c>
      <c r="Q873" s="5">
        <v>0.44669999999999999</v>
      </c>
      <c r="R873" t="s">
        <v>42</v>
      </c>
      <c r="S873" s="3">
        <v>0.316660649798089</v>
      </c>
      <c r="T873" s="3">
        <v>3.0786263830680198</v>
      </c>
      <c r="U873" s="3">
        <v>0.91335694050991501</v>
      </c>
      <c r="V873" s="3">
        <v>0</v>
      </c>
      <c r="W873" s="3">
        <v>0</v>
      </c>
      <c r="X873" s="3">
        <v>2.6958530750645</v>
      </c>
      <c r="Y873" s="3">
        <v>0</v>
      </c>
      <c r="Z873" s="3">
        <v>-1.7007683315424899E-3</v>
      </c>
      <c r="AA873" s="3">
        <v>0</v>
      </c>
      <c r="AB873" s="3">
        <v>0</v>
      </c>
      <c r="AC873" s="3">
        <v>53.492271274430401</v>
      </c>
      <c r="AD873" s="3">
        <v>0</v>
      </c>
      <c r="AE873" s="3">
        <v>0</v>
      </c>
      <c r="AF873" s="3">
        <v>0</v>
      </c>
      <c r="AG873" s="3">
        <v>0</v>
      </c>
      <c r="AH873" s="2">
        <v>1049678</v>
      </c>
      <c r="AI873" s="3">
        <v>0</v>
      </c>
      <c r="AJ873" s="3">
        <v>0</v>
      </c>
      <c r="AL873">
        <f t="shared" si="13"/>
        <v>1</v>
      </c>
    </row>
    <row r="874" spans="1:38" ht="14.45" customHeight="1" x14ac:dyDescent="0.25">
      <c r="A874">
        <v>66983</v>
      </c>
      <c r="B874" s="1">
        <v>45930</v>
      </c>
      <c r="C874">
        <v>2</v>
      </c>
      <c r="D874" s="16" t="s">
        <v>914</v>
      </c>
      <c r="E874" t="s">
        <v>53</v>
      </c>
      <c r="F874" s="6">
        <v>23563</v>
      </c>
      <c r="G874" s="6">
        <v>87</v>
      </c>
      <c r="H874" s="6">
        <v>17</v>
      </c>
      <c r="I874" s="2">
        <v>499200282</v>
      </c>
      <c r="J874" s="2">
        <v>75646925</v>
      </c>
      <c r="K874" s="2">
        <v>573175116</v>
      </c>
      <c r="L874" s="2">
        <v>4371488</v>
      </c>
      <c r="M874" s="2">
        <v>501765844</v>
      </c>
      <c r="N874" s="2">
        <v>442966220</v>
      </c>
      <c r="O874" s="2">
        <v>58799624</v>
      </c>
      <c r="P874" s="2">
        <v>67198086</v>
      </c>
      <c r="Q874" s="5">
        <v>0.1172</v>
      </c>
      <c r="R874" t="s">
        <v>42</v>
      </c>
      <c r="S874" s="3">
        <v>1.01690574206063</v>
      </c>
      <c r="T874" s="3">
        <v>2.96851081953344</v>
      </c>
      <c r="U874" s="3">
        <v>0.66328836458984897</v>
      </c>
      <c r="V874" s="3">
        <v>1.58041216811652</v>
      </c>
      <c r="W874" s="3">
        <v>0.51148048029347903</v>
      </c>
      <c r="X874" s="3">
        <v>0.54866235031493804</v>
      </c>
      <c r="Y874" s="3">
        <v>11.7405457054238</v>
      </c>
      <c r="Z874" s="3">
        <v>7.3527391836725797E-2</v>
      </c>
      <c r="AA874" s="3">
        <v>91.931137741036295</v>
      </c>
      <c r="AB874" s="3">
        <v>112.573035190318</v>
      </c>
      <c r="AC874" s="3">
        <v>4.9638588985778602</v>
      </c>
      <c r="AD874" s="3">
        <v>0.15028999486681799</v>
      </c>
      <c r="AE874" s="3">
        <v>10.2585793344176</v>
      </c>
      <c r="AF874" s="3">
        <v>0</v>
      </c>
      <c r="AG874" s="3">
        <v>0</v>
      </c>
      <c r="AH874" s="2">
        <v>128120682</v>
      </c>
      <c r="AI874" s="3">
        <v>9.3929758654137899E-2</v>
      </c>
      <c r="AJ874" s="3">
        <v>9.3929758654137899E-2</v>
      </c>
      <c r="AL874">
        <f t="shared" si="13"/>
        <v>1</v>
      </c>
    </row>
    <row r="875" spans="1:38" ht="14.45" customHeight="1" x14ac:dyDescent="0.25">
      <c r="A875">
        <v>62419</v>
      </c>
      <c r="B875" s="1">
        <v>45930</v>
      </c>
      <c r="C875">
        <v>2</v>
      </c>
      <c r="D875" s="16" t="s">
        <v>915</v>
      </c>
      <c r="E875" t="s">
        <v>127</v>
      </c>
      <c r="F875" s="6">
        <v>17639</v>
      </c>
      <c r="G875" s="6">
        <v>44</v>
      </c>
      <c r="H875" s="6">
        <v>6</v>
      </c>
      <c r="I875" s="2">
        <v>273512563</v>
      </c>
      <c r="J875" s="2">
        <v>136663182</v>
      </c>
      <c r="K875" s="2">
        <v>389066501</v>
      </c>
      <c r="L875" s="2">
        <v>4757266</v>
      </c>
      <c r="M875" s="2">
        <v>324332582</v>
      </c>
      <c r="N875" s="2">
        <v>306846915</v>
      </c>
      <c r="O875" s="2">
        <v>17485667</v>
      </c>
      <c r="P875" s="2">
        <v>60708853</v>
      </c>
      <c r="Q875" s="5">
        <v>0.156</v>
      </c>
      <c r="R875" t="s">
        <v>42</v>
      </c>
      <c r="S875" s="3">
        <v>1.63031803484241</v>
      </c>
      <c r="T875" s="3">
        <v>3.3453835355171502</v>
      </c>
      <c r="U875" s="3">
        <v>0.51562051529072594</v>
      </c>
      <c r="V875" s="3">
        <v>3.4763054010063899</v>
      </c>
      <c r="W875" s="3">
        <v>2.8942231805271801</v>
      </c>
      <c r="X875" s="3">
        <v>1.9773643816134301</v>
      </c>
      <c r="Y875" s="3">
        <v>15.6618541285898</v>
      </c>
      <c r="Z875" s="3">
        <v>0.49598038032443098</v>
      </c>
      <c r="AA875" s="3">
        <v>78.900316235590907</v>
      </c>
      <c r="AB875" s="3">
        <v>225.11244282608999</v>
      </c>
      <c r="AC875" s="3">
        <v>16.825287664640101</v>
      </c>
      <c r="AD875" s="3">
        <v>0</v>
      </c>
      <c r="AE875" s="3">
        <v>4.4942617663194797</v>
      </c>
      <c r="AF875" s="3">
        <v>0.42000017883832202</v>
      </c>
      <c r="AG875" s="3">
        <v>-1.3691561591519401</v>
      </c>
      <c r="AH875" s="2">
        <v>46030719</v>
      </c>
      <c r="AI875" s="3">
        <v>4.1180155388539502E-2</v>
      </c>
      <c r="AJ875" s="3">
        <v>4.1180155388539502E-2</v>
      </c>
      <c r="AL875">
        <f t="shared" si="13"/>
        <v>1</v>
      </c>
    </row>
    <row r="876" spans="1:38" ht="14.45" customHeight="1" x14ac:dyDescent="0.25">
      <c r="A876">
        <v>61783</v>
      </c>
      <c r="B876" s="1">
        <v>45930</v>
      </c>
      <c r="C876">
        <v>2</v>
      </c>
      <c r="D876" s="16" t="s">
        <v>916</v>
      </c>
      <c r="E876" t="s">
        <v>63</v>
      </c>
      <c r="F876" s="6">
        <v>2833</v>
      </c>
      <c r="G876" s="6">
        <v>6</v>
      </c>
      <c r="H876" s="6">
        <v>0</v>
      </c>
      <c r="I876" s="2">
        <v>10787286</v>
      </c>
      <c r="J876" s="2">
        <v>0</v>
      </c>
      <c r="K876" s="2">
        <v>21489175</v>
      </c>
      <c r="L876" s="2">
        <v>95981</v>
      </c>
      <c r="M876" s="2">
        <v>18677022</v>
      </c>
      <c r="N876" s="2">
        <v>18677022</v>
      </c>
      <c r="O876" s="2">
        <v>0</v>
      </c>
      <c r="P876" s="2">
        <v>2819552</v>
      </c>
      <c r="Q876" s="5">
        <v>0.13120000000000001</v>
      </c>
      <c r="R876" t="s">
        <v>42</v>
      </c>
      <c r="S876" s="3">
        <v>0.59553085061044297</v>
      </c>
      <c r="T876" s="3">
        <v>4.0821607468256298</v>
      </c>
      <c r="U876" s="3">
        <v>0.85327949251986801</v>
      </c>
      <c r="V876" s="3">
        <v>1.33437641312189</v>
      </c>
      <c r="W876" s="3">
        <v>0.54918354811395598</v>
      </c>
      <c r="X876" s="3">
        <v>0.51855489879474803</v>
      </c>
      <c r="Y876" s="3">
        <v>5.1051727366617099</v>
      </c>
      <c r="Z876" s="3">
        <v>1.5874862389486</v>
      </c>
      <c r="AA876" s="3">
        <v>0</v>
      </c>
      <c r="AB876" s="3">
        <v>0</v>
      </c>
      <c r="AC876" s="3">
        <v>16.067331575083699</v>
      </c>
      <c r="AD876" s="3">
        <v>0</v>
      </c>
      <c r="AE876" s="3">
        <v>0</v>
      </c>
      <c r="AF876" s="3">
        <v>0</v>
      </c>
      <c r="AG876" s="3">
        <v>0</v>
      </c>
      <c r="AH876" s="2">
        <v>1500000</v>
      </c>
      <c r="AI876" s="3">
        <v>0</v>
      </c>
      <c r="AJ876" s="3">
        <v>0</v>
      </c>
      <c r="AL876">
        <f t="shared" si="13"/>
        <v>1</v>
      </c>
    </row>
    <row r="877" spans="1:38" ht="14.45" customHeight="1" x14ac:dyDescent="0.25">
      <c r="A877">
        <v>1134</v>
      </c>
      <c r="B877" s="1">
        <v>45930</v>
      </c>
      <c r="C877">
        <v>1</v>
      </c>
      <c r="D877" s="16" t="s">
        <v>916</v>
      </c>
      <c r="E877" t="s">
        <v>43</v>
      </c>
      <c r="F877" s="6">
        <v>437</v>
      </c>
      <c r="G877" s="6">
        <v>3</v>
      </c>
      <c r="H877" s="6">
        <v>0</v>
      </c>
      <c r="I877" s="2">
        <v>644087</v>
      </c>
      <c r="J877" s="2">
        <v>0</v>
      </c>
      <c r="K877" s="2">
        <v>3678945</v>
      </c>
      <c r="L877" s="2">
        <v>-42210</v>
      </c>
      <c r="M877" s="2">
        <v>2884905</v>
      </c>
      <c r="N877" s="2">
        <v>2884905</v>
      </c>
      <c r="O877" s="2">
        <v>0</v>
      </c>
      <c r="P877" s="2">
        <v>793040</v>
      </c>
      <c r="Q877" s="5">
        <v>0.21560000000000001</v>
      </c>
      <c r="R877" t="s">
        <v>42</v>
      </c>
      <c r="S877" s="3">
        <v>-1.52978639256635</v>
      </c>
      <c r="T877" s="3">
        <v>1.7488709399026101</v>
      </c>
      <c r="U877" s="3">
        <v>1.8104286345559</v>
      </c>
      <c r="V877" s="3">
        <v>2.0745644610122498</v>
      </c>
      <c r="W877" s="3">
        <v>2.0745644610122498</v>
      </c>
      <c r="X877" s="3">
        <v>5.20240278099077</v>
      </c>
      <c r="Y877" s="3">
        <v>1.6849087057399399</v>
      </c>
      <c r="Z877" s="3">
        <v>0.62203671945929595</v>
      </c>
      <c r="AA877" s="3">
        <v>0</v>
      </c>
      <c r="AB877" s="3">
        <v>0</v>
      </c>
      <c r="AC877" s="3">
        <v>49.555511158769697</v>
      </c>
      <c r="AD877" s="3">
        <v>0</v>
      </c>
      <c r="AE877" s="3">
        <v>0</v>
      </c>
      <c r="AF877" s="3">
        <v>0</v>
      </c>
      <c r="AG877" s="3">
        <v>0</v>
      </c>
      <c r="AH877" s="2">
        <v>0</v>
      </c>
      <c r="AI877" s="3">
        <v>0</v>
      </c>
      <c r="AJ877" s="3">
        <v>0</v>
      </c>
      <c r="AL877">
        <f t="shared" si="13"/>
        <v>0</v>
      </c>
    </row>
    <row r="878" spans="1:38" ht="14.45" customHeight="1" x14ac:dyDescent="0.25">
      <c r="A878">
        <v>63783</v>
      </c>
      <c r="B878" s="1">
        <v>45930</v>
      </c>
      <c r="C878">
        <v>2</v>
      </c>
      <c r="D878" s="16" t="s">
        <v>917</v>
      </c>
      <c r="E878" t="s">
        <v>67</v>
      </c>
      <c r="F878" s="6">
        <v>12486</v>
      </c>
      <c r="G878" s="6">
        <v>26</v>
      </c>
      <c r="H878" s="6">
        <v>3</v>
      </c>
      <c r="I878" s="2">
        <v>112251807</v>
      </c>
      <c r="J878" s="2">
        <v>2653282</v>
      </c>
      <c r="K878" s="2">
        <v>198779465</v>
      </c>
      <c r="L878" s="2">
        <v>549766</v>
      </c>
      <c r="M878" s="2">
        <v>173506620</v>
      </c>
      <c r="N878" s="2">
        <v>172476224</v>
      </c>
      <c r="O878" s="2">
        <v>1030396</v>
      </c>
      <c r="P878" s="2">
        <v>25698769</v>
      </c>
      <c r="Q878" s="5">
        <v>0.1293</v>
      </c>
      <c r="R878" t="s">
        <v>42</v>
      </c>
      <c r="S878" s="3">
        <v>0.36876109578689797</v>
      </c>
      <c r="T878" s="3">
        <v>2.7956522906763399</v>
      </c>
      <c r="U878" s="3">
        <v>0.80623509714729802</v>
      </c>
      <c r="V878" s="3">
        <v>0.83083562298467095</v>
      </c>
      <c r="W878" s="3">
        <v>0.40832215734397898</v>
      </c>
      <c r="X878" s="3">
        <v>0.95608616794917201</v>
      </c>
      <c r="Y878" s="3">
        <v>3.6290765522659898</v>
      </c>
      <c r="Z878" s="3">
        <v>1.32860449463552</v>
      </c>
      <c r="AA878" s="3">
        <v>0</v>
      </c>
      <c r="AB878" s="3">
        <v>10.324549008553699</v>
      </c>
      <c r="AC878" s="3">
        <v>13.6179479102633</v>
      </c>
      <c r="AD878" s="3">
        <v>-1.8782533902693901</v>
      </c>
      <c r="AE878" s="3">
        <v>0.51836139110244595</v>
      </c>
      <c r="AF878" s="3">
        <v>0</v>
      </c>
      <c r="AG878" s="3">
        <v>0</v>
      </c>
      <c r="AH878" s="2">
        <v>10260000</v>
      </c>
      <c r="AI878" s="3">
        <v>1.94561848468306</v>
      </c>
      <c r="AJ878" s="3">
        <v>0.97280924234152999</v>
      </c>
      <c r="AL878">
        <f t="shared" si="13"/>
        <v>1</v>
      </c>
    </row>
    <row r="879" spans="1:38" ht="14.45" customHeight="1" x14ac:dyDescent="0.25">
      <c r="A879">
        <v>62502</v>
      </c>
      <c r="B879" s="1">
        <v>45930</v>
      </c>
      <c r="C879">
        <v>2</v>
      </c>
      <c r="D879" s="16" t="s">
        <v>918</v>
      </c>
      <c r="E879" t="s">
        <v>222</v>
      </c>
      <c r="F879" s="6">
        <v>953</v>
      </c>
      <c r="G879" s="6">
        <v>3</v>
      </c>
      <c r="H879" s="6">
        <v>0</v>
      </c>
      <c r="I879" s="2">
        <v>5913964</v>
      </c>
      <c r="J879" s="2">
        <v>0</v>
      </c>
      <c r="K879" s="2">
        <v>9850494</v>
      </c>
      <c r="L879" s="2">
        <v>46297</v>
      </c>
      <c r="M879" s="2">
        <v>8745567</v>
      </c>
      <c r="N879" s="2">
        <v>8745567</v>
      </c>
      <c r="O879" s="2">
        <v>0</v>
      </c>
      <c r="P879" s="2">
        <v>1048137</v>
      </c>
      <c r="Q879" s="5">
        <v>0.10639999999999999</v>
      </c>
      <c r="R879" t="s">
        <v>42</v>
      </c>
      <c r="S879" s="3">
        <v>0.626662310878351</v>
      </c>
      <c r="T879" s="3">
        <v>4.0962412646513</v>
      </c>
      <c r="U879" s="3">
        <v>0.87358007296240503</v>
      </c>
      <c r="V879" s="3">
        <v>0</v>
      </c>
      <c r="W879" s="3">
        <v>0</v>
      </c>
      <c r="X879" s="3">
        <v>0.67536765526472597</v>
      </c>
      <c r="Y879" s="3">
        <v>0</v>
      </c>
      <c r="Z879" s="3">
        <v>0</v>
      </c>
      <c r="AA879" s="3">
        <v>0</v>
      </c>
      <c r="AB879" s="3">
        <v>0</v>
      </c>
      <c r="AC879" s="3">
        <v>37.889084547434898</v>
      </c>
      <c r="AD879" s="3">
        <v>0</v>
      </c>
      <c r="AE879" s="3">
        <v>0</v>
      </c>
      <c r="AF879" s="3">
        <v>0</v>
      </c>
      <c r="AG879" s="3">
        <v>1.72286638101699</v>
      </c>
      <c r="AH879" s="2">
        <v>700000</v>
      </c>
      <c r="AI879" s="3">
        <v>0</v>
      </c>
      <c r="AJ879" s="3">
        <v>0</v>
      </c>
      <c r="AL879">
        <f t="shared" si="13"/>
        <v>1</v>
      </c>
    </row>
    <row r="880" spans="1:38" ht="14.45" customHeight="1" x14ac:dyDescent="0.25">
      <c r="A880">
        <v>24431</v>
      </c>
      <c r="B880" s="1">
        <v>45930</v>
      </c>
      <c r="C880">
        <v>1</v>
      </c>
      <c r="D880" s="16" t="s">
        <v>919</v>
      </c>
      <c r="E880" t="s">
        <v>198</v>
      </c>
      <c r="F880" s="6">
        <v>733</v>
      </c>
      <c r="G880" s="6">
        <v>2</v>
      </c>
      <c r="H880" s="6">
        <v>1</v>
      </c>
      <c r="I880" s="2">
        <v>3274676</v>
      </c>
      <c r="J880" s="2">
        <v>0</v>
      </c>
      <c r="K880" s="2">
        <v>4630335</v>
      </c>
      <c r="L880" s="2">
        <v>9137</v>
      </c>
      <c r="M880" s="2">
        <v>3382191</v>
      </c>
      <c r="N880" s="2">
        <v>3382191</v>
      </c>
      <c r="O880" s="2">
        <v>0</v>
      </c>
      <c r="P880" s="2">
        <v>1203740</v>
      </c>
      <c r="Q880" s="5">
        <v>0.26</v>
      </c>
      <c r="R880" t="s">
        <v>42</v>
      </c>
      <c r="S880" s="3">
        <v>0.263105513244002</v>
      </c>
      <c r="T880" s="3">
        <v>4.5406073930575896</v>
      </c>
      <c r="U880" s="3">
        <v>1.01866882653905</v>
      </c>
      <c r="V880" s="3">
        <v>0.258987454025986</v>
      </c>
      <c r="W880" s="3">
        <v>0.196416378292081</v>
      </c>
      <c r="X880" s="3">
        <v>0.422942605619609</v>
      </c>
      <c r="Y880" s="3">
        <v>0.70455413959825197</v>
      </c>
      <c r="Z880" s="3">
        <v>0.15094621762174601</v>
      </c>
      <c r="AA880" s="3">
        <v>0</v>
      </c>
      <c r="AB880" s="3">
        <v>0</v>
      </c>
      <c r="AC880" s="3">
        <v>27.744968776557201</v>
      </c>
      <c r="AD880" s="3">
        <v>0</v>
      </c>
      <c r="AE880" s="3">
        <v>0</v>
      </c>
      <c r="AF880" s="3">
        <v>0</v>
      </c>
      <c r="AG880" s="3">
        <v>0</v>
      </c>
      <c r="AH880" s="2">
        <v>500000</v>
      </c>
      <c r="AI880" s="3">
        <v>0.751574260222307</v>
      </c>
      <c r="AJ880" s="3">
        <v>0.751574260222307</v>
      </c>
      <c r="AL880">
        <f t="shared" si="13"/>
        <v>1</v>
      </c>
    </row>
    <row r="881" spans="1:38" ht="14.45" customHeight="1" x14ac:dyDescent="0.25">
      <c r="A881">
        <v>67576</v>
      </c>
      <c r="B881" s="1">
        <v>45930</v>
      </c>
      <c r="C881">
        <v>2</v>
      </c>
      <c r="D881" s="16" t="s">
        <v>920</v>
      </c>
      <c r="E881" t="s">
        <v>55</v>
      </c>
      <c r="F881" s="6">
        <v>4633</v>
      </c>
      <c r="G881" s="6">
        <v>16</v>
      </c>
      <c r="H881" s="6">
        <v>2</v>
      </c>
      <c r="I881" s="2">
        <v>68545059</v>
      </c>
      <c r="J881" s="2">
        <v>0</v>
      </c>
      <c r="K881" s="2">
        <v>95067605</v>
      </c>
      <c r="L881" s="2">
        <v>74559</v>
      </c>
      <c r="M881" s="2">
        <v>82604189</v>
      </c>
      <c r="N881" s="2">
        <v>80268651</v>
      </c>
      <c r="O881" s="2">
        <v>2335538</v>
      </c>
      <c r="P881" s="2">
        <v>8158665</v>
      </c>
      <c r="Q881" s="5">
        <v>8.5000000000000006E-2</v>
      </c>
      <c r="R881" t="s">
        <v>42</v>
      </c>
      <c r="S881" s="3">
        <v>0.104569795357735</v>
      </c>
      <c r="T881" s="3">
        <v>3.7170208155203501</v>
      </c>
      <c r="U881" s="3">
        <v>0.97263957784809396</v>
      </c>
      <c r="V881" s="3">
        <v>3.7404563325271898</v>
      </c>
      <c r="W881" s="3">
        <v>2.9843989192568898</v>
      </c>
      <c r="X881" s="3">
        <v>1.2923382267422101</v>
      </c>
      <c r="Y881" s="3">
        <v>31.425459925122599</v>
      </c>
      <c r="Z881" s="3">
        <v>6.7402203669350298</v>
      </c>
      <c r="AA881" s="3">
        <v>0</v>
      </c>
      <c r="AB881" s="3">
        <v>0</v>
      </c>
      <c r="AC881" s="3">
        <v>4.4455763874560601</v>
      </c>
      <c r="AD881" s="3">
        <v>-17.8252446938316</v>
      </c>
      <c r="AE881" s="3">
        <v>2.4567127782381801</v>
      </c>
      <c r="AF881" s="3">
        <v>5.45506537163737</v>
      </c>
      <c r="AG881" s="3">
        <v>0</v>
      </c>
      <c r="AH881" s="2">
        <v>41521291</v>
      </c>
      <c r="AI881" s="3">
        <v>0</v>
      </c>
      <c r="AJ881" s="3">
        <v>0</v>
      </c>
      <c r="AL881">
        <f t="shared" si="13"/>
        <v>1</v>
      </c>
    </row>
    <row r="882" spans="1:38" ht="14.45" customHeight="1" x14ac:dyDescent="0.25">
      <c r="A882">
        <v>12671</v>
      </c>
      <c r="B882" s="1">
        <v>45930</v>
      </c>
      <c r="C882">
        <v>1</v>
      </c>
      <c r="D882" s="16" t="s">
        <v>921</v>
      </c>
      <c r="E882" t="s">
        <v>43</v>
      </c>
      <c r="F882" s="6">
        <v>1935</v>
      </c>
      <c r="G882" s="6">
        <v>4</v>
      </c>
      <c r="H882" s="6">
        <v>0</v>
      </c>
      <c r="I882" s="2">
        <v>9244583</v>
      </c>
      <c r="J882" s="2">
        <v>0</v>
      </c>
      <c r="K882" s="2">
        <v>20628942</v>
      </c>
      <c r="L882" s="2">
        <v>186570</v>
      </c>
      <c r="M882" s="2">
        <v>18928241</v>
      </c>
      <c r="N882" s="2">
        <v>18928241</v>
      </c>
      <c r="O882" s="2">
        <v>0</v>
      </c>
      <c r="P882" s="2">
        <v>1652346</v>
      </c>
      <c r="Q882" s="5">
        <v>8.0100000000000005E-2</v>
      </c>
      <c r="R882" t="s">
        <v>42</v>
      </c>
      <c r="S882" s="3">
        <v>1.2058786146182401</v>
      </c>
      <c r="T882" s="3">
        <v>3.86526205108661</v>
      </c>
      <c r="U882" s="3">
        <v>0.733416522584597</v>
      </c>
      <c r="V882" s="3">
        <v>3.94509952477034</v>
      </c>
      <c r="W882" s="3">
        <v>1.3857304326219999</v>
      </c>
      <c r="X882" s="3">
        <v>0.55873801987607197</v>
      </c>
      <c r="Y882" s="3">
        <v>22.072132592084198</v>
      </c>
      <c r="Z882" s="3">
        <v>-0.16316195276292</v>
      </c>
      <c r="AA882" s="3">
        <v>0</v>
      </c>
      <c r="AB882" s="3">
        <v>0</v>
      </c>
      <c r="AC882" s="3">
        <v>28.755648253798</v>
      </c>
      <c r="AD882" s="3">
        <v>0</v>
      </c>
      <c r="AE882" s="3">
        <v>0</v>
      </c>
      <c r="AF882" s="3">
        <v>0</v>
      </c>
      <c r="AG882" s="3">
        <v>-0.10209726050112999</v>
      </c>
      <c r="AH882" s="2">
        <v>1370000</v>
      </c>
      <c r="AI882" s="3">
        <v>0</v>
      </c>
      <c r="AJ882" s="3">
        <v>0</v>
      </c>
      <c r="AL882">
        <f t="shared" si="13"/>
        <v>1</v>
      </c>
    </row>
    <row r="883" spans="1:38" ht="14.45" customHeight="1" x14ac:dyDescent="0.25">
      <c r="A883">
        <v>6774</v>
      </c>
      <c r="B883" s="1">
        <v>45930</v>
      </c>
      <c r="C883">
        <v>1</v>
      </c>
      <c r="D883" s="16" t="s">
        <v>922</v>
      </c>
      <c r="E883" t="s">
        <v>139</v>
      </c>
      <c r="F883" s="6">
        <v>25811</v>
      </c>
      <c r="G883" s="6">
        <v>59</v>
      </c>
      <c r="H883" s="6">
        <v>1</v>
      </c>
      <c r="I883" s="2">
        <v>243243784</v>
      </c>
      <c r="J883" s="2">
        <v>8950930</v>
      </c>
      <c r="K883" s="2">
        <v>393094498</v>
      </c>
      <c r="L883" s="2">
        <v>6332910</v>
      </c>
      <c r="M883" s="2">
        <v>332417599</v>
      </c>
      <c r="N883" s="2">
        <v>311491736</v>
      </c>
      <c r="O883" s="2">
        <v>20925863</v>
      </c>
      <c r="P883" s="2">
        <v>63780671</v>
      </c>
      <c r="Q883" s="5">
        <v>0.1623</v>
      </c>
      <c r="R883" t="s">
        <v>42</v>
      </c>
      <c r="S883" s="3">
        <v>2.1480534688124799</v>
      </c>
      <c r="T883" s="3">
        <v>3.9650123348542299</v>
      </c>
      <c r="U883" s="3">
        <v>0.56828986515005897</v>
      </c>
      <c r="V883" s="3">
        <v>2.62579865144673</v>
      </c>
      <c r="W883" s="3">
        <v>0.66427226769338499</v>
      </c>
      <c r="X883" s="3">
        <v>0.86062507562372104</v>
      </c>
      <c r="Y883" s="3">
        <v>10.0141498981721</v>
      </c>
      <c r="Z883" s="3">
        <v>1.51756634858859</v>
      </c>
      <c r="AA883" s="3">
        <v>12.2923604864552</v>
      </c>
      <c r="AB883" s="3">
        <v>14.03392259702</v>
      </c>
      <c r="AC883" s="3">
        <v>12.0722249335578</v>
      </c>
      <c r="AD883" s="3">
        <v>-6.5785933798031104</v>
      </c>
      <c r="AE883" s="3">
        <v>5.3233670546057903</v>
      </c>
      <c r="AF883" s="3">
        <v>0</v>
      </c>
      <c r="AG883" s="3">
        <v>0</v>
      </c>
      <c r="AH883" s="2">
        <v>105819885</v>
      </c>
      <c r="AI883" s="3">
        <v>0</v>
      </c>
      <c r="AJ883" s="3">
        <v>0</v>
      </c>
      <c r="AL883">
        <f t="shared" si="13"/>
        <v>1</v>
      </c>
    </row>
    <row r="884" spans="1:38" ht="14.45" customHeight="1" x14ac:dyDescent="0.25">
      <c r="A884">
        <v>68683</v>
      </c>
      <c r="B884" s="1">
        <v>45930</v>
      </c>
      <c r="C884">
        <v>2</v>
      </c>
      <c r="D884" s="16" t="s">
        <v>923</v>
      </c>
      <c r="E884" t="s">
        <v>50</v>
      </c>
      <c r="F884" s="6">
        <v>50794</v>
      </c>
      <c r="G884" s="6">
        <v>128</v>
      </c>
      <c r="H884" s="6">
        <v>2</v>
      </c>
      <c r="I884" s="2">
        <v>541783622</v>
      </c>
      <c r="J884" s="2">
        <v>44961828</v>
      </c>
      <c r="K884" s="2">
        <v>709608499</v>
      </c>
      <c r="L884" s="2">
        <v>4157280</v>
      </c>
      <c r="M884" s="2">
        <v>639085543</v>
      </c>
      <c r="N884" s="2">
        <v>602614100</v>
      </c>
      <c r="O884" s="2">
        <v>36471443</v>
      </c>
      <c r="P884" s="2">
        <v>66686806</v>
      </c>
      <c r="Q884" s="5">
        <v>9.5899999999999999E-2</v>
      </c>
      <c r="R884" t="s">
        <v>42</v>
      </c>
      <c r="S884" s="3">
        <v>0.78114058777641504</v>
      </c>
      <c r="T884" s="3">
        <v>3.60391587324172</v>
      </c>
      <c r="U884" s="3">
        <v>0.74587683349550804</v>
      </c>
      <c r="V884" s="3">
        <v>2.2768755826288198</v>
      </c>
      <c r="W884" s="3">
        <v>0.81687906763634099</v>
      </c>
      <c r="X884" s="3">
        <v>1.4196307691265</v>
      </c>
      <c r="Y884" s="3">
        <v>18.498020433007401</v>
      </c>
      <c r="Z884" s="3">
        <v>4.51523799175507</v>
      </c>
      <c r="AA884" s="3">
        <v>56.313268324771798</v>
      </c>
      <c r="AB884" s="3">
        <v>67.422374374925099</v>
      </c>
      <c r="AC884" s="3">
        <v>11.970321257383899</v>
      </c>
      <c r="AD884" s="3">
        <v>-3.4014164660997599</v>
      </c>
      <c r="AE884" s="3">
        <v>5.1396570152973897</v>
      </c>
      <c r="AF884" s="3">
        <v>1.05692082473212</v>
      </c>
      <c r="AG884" s="3">
        <v>0</v>
      </c>
      <c r="AH884" s="2">
        <v>30126068</v>
      </c>
      <c r="AI884" s="3">
        <v>9.9907318998003897E-2</v>
      </c>
      <c r="AJ884" s="3">
        <v>9.9907318998003897E-2</v>
      </c>
      <c r="AL884">
        <f t="shared" si="13"/>
        <v>1</v>
      </c>
    </row>
    <row r="885" spans="1:38" ht="14.45" customHeight="1" x14ac:dyDescent="0.25">
      <c r="A885">
        <v>2796</v>
      </c>
      <c r="B885" s="1">
        <v>45930</v>
      </c>
      <c r="C885">
        <v>1</v>
      </c>
      <c r="D885" s="16" t="s">
        <v>924</v>
      </c>
      <c r="E885" t="s">
        <v>59</v>
      </c>
      <c r="F885" s="6">
        <v>1255</v>
      </c>
      <c r="G885" s="6">
        <v>3</v>
      </c>
      <c r="H885" s="6">
        <v>0</v>
      </c>
      <c r="I885" s="2">
        <v>5062406</v>
      </c>
      <c r="J885" s="2">
        <v>0</v>
      </c>
      <c r="K885" s="2">
        <v>7147745</v>
      </c>
      <c r="L885" s="2">
        <v>21303</v>
      </c>
      <c r="M885" s="2">
        <v>6399790</v>
      </c>
      <c r="N885" s="2">
        <v>5850661</v>
      </c>
      <c r="O885" s="2">
        <v>549129</v>
      </c>
      <c r="P885" s="2">
        <v>744865</v>
      </c>
      <c r="Q885" s="5">
        <v>0.1042</v>
      </c>
      <c r="R885" t="s">
        <v>42</v>
      </c>
      <c r="S885" s="3">
        <v>0.39738407008084398</v>
      </c>
      <c r="T885" s="3">
        <v>5.0639560681958704</v>
      </c>
      <c r="U885" s="3">
        <v>0.77586926701258396</v>
      </c>
      <c r="V885" s="3">
        <v>5.1700713060153598</v>
      </c>
      <c r="W885" s="3">
        <v>3.5260111496391202</v>
      </c>
      <c r="X885" s="3">
        <v>2.2612568016077699</v>
      </c>
      <c r="Y885" s="3">
        <v>35.137910896605398</v>
      </c>
      <c r="Z885" s="3">
        <v>1.59022104676686</v>
      </c>
      <c r="AA885" s="3">
        <v>0</v>
      </c>
      <c r="AB885" s="3">
        <v>0</v>
      </c>
      <c r="AC885" s="3">
        <v>13.5234259196432</v>
      </c>
      <c r="AD885" s="3">
        <v>0</v>
      </c>
      <c r="AE885" s="3">
        <v>7.6825488318343798</v>
      </c>
      <c r="AF885" s="3">
        <v>0</v>
      </c>
      <c r="AG885" s="3">
        <v>0</v>
      </c>
      <c r="AH885" s="2">
        <v>300000</v>
      </c>
      <c r="AI885" s="3">
        <v>0</v>
      </c>
      <c r="AJ885" s="3">
        <v>0</v>
      </c>
      <c r="AL885">
        <f t="shared" si="13"/>
        <v>1</v>
      </c>
    </row>
    <row r="886" spans="1:38" ht="14.45" customHeight="1" x14ac:dyDescent="0.25">
      <c r="A886">
        <v>16773</v>
      </c>
      <c r="B886" s="1">
        <v>45930</v>
      </c>
      <c r="C886">
        <v>1</v>
      </c>
      <c r="D886" s="16" t="s">
        <v>925</v>
      </c>
      <c r="E886" t="s">
        <v>104</v>
      </c>
      <c r="F886" s="6">
        <v>6050</v>
      </c>
      <c r="G886" s="6">
        <v>19</v>
      </c>
      <c r="H886" s="6">
        <v>1</v>
      </c>
      <c r="I886" s="2">
        <v>52395821</v>
      </c>
      <c r="J886" s="2">
        <v>0</v>
      </c>
      <c r="K886" s="2">
        <v>66979977</v>
      </c>
      <c r="L886" s="2">
        <v>892398</v>
      </c>
      <c r="M886" s="2">
        <v>57864936</v>
      </c>
      <c r="N886" s="2">
        <v>55826575</v>
      </c>
      <c r="O886" s="2">
        <v>2038361</v>
      </c>
      <c r="P886" s="2">
        <v>7247861</v>
      </c>
      <c r="Q886" s="5">
        <v>0.1082</v>
      </c>
      <c r="R886" t="s">
        <v>42</v>
      </c>
      <c r="S886" s="3">
        <v>1.7764473105148999</v>
      </c>
      <c r="T886" s="3">
        <v>5.2545215614710203</v>
      </c>
      <c r="U886" s="3">
        <v>0.89689140111717303</v>
      </c>
      <c r="V886" s="3">
        <v>1.4964437717275201</v>
      </c>
      <c r="W886" s="3">
        <v>0.89887130502258905</v>
      </c>
      <c r="X886" s="3">
        <v>0.50963033864857299</v>
      </c>
      <c r="Y886" s="3">
        <v>10.818005477754101</v>
      </c>
      <c r="Z886" s="3">
        <v>2.0914170401446701</v>
      </c>
      <c r="AA886" s="3">
        <v>0</v>
      </c>
      <c r="AB886" s="3">
        <v>0</v>
      </c>
      <c r="AC886" s="3">
        <v>14.841765323389099</v>
      </c>
      <c r="AD886" s="3">
        <v>0</v>
      </c>
      <c r="AE886" s="3">
        <v>3.0432393250896501</v>
      </c>
      <c r="AF886" s="3">
        <v>0</v>
      </c>
      <c r="AG886" s="3">
        <v>0</v>
      </c>
      <c r="AH886" s="2">
        <v>6500000</v>
      </c>
      <c r="AI886" s="3">
        <v>0</v>
      </c>
      <c r="AJ886" s="3">
        <v>0</v>
      </c>
      <c r="AL886">
        <f t="shared" si="13"/>
        <v>1</v>
      </c>
    </row>
    <row r="887" spans="1:38" ht="14.45" customHeight="1" x14ac:dyDescent="0.25">
      <c r="A887">
        <v>68502</v>
      </c>
      <c r="B887" s="1">
        <v>45930</v>
      </c>
      <c r="C887">
        <v>2</v>
      </c>
      <c r="D887" s="16" t="s">
        <v>926</v>
      </c>
      <c r="E887" t="s">
        <v>163</v>
      </c>
      <c r="F887" s="6">
        <v>38148</v>
      </c>
      <c r="G887" s="6">
        <v>142</v>
      </c>
      <c r="H887" s="6">
        <v>7</v>
      </c>
      <c r="I887" s="2">
        <v>441000544</v>
      </c>
      <c r="J887" s="2">
        <v>37165573</v>
      </c>
      <c r="K887" s="2">
        <v>631949909</v>
      </c>
      <c r="L887" s="2">
        <v>6338850</v>
      </c>
      <c r="M887" s="2">
        <v>552705855</v>
      </c>
      <c r="N887" s="2">
        <v>522945728</v>
      </c>
      <c r="O887" s="2">
        <v>29760127</v>
      </c>
      <c r="P887" s="2">
        <v>55079451</v>
      </c>
      <c r="Q887" s="5">
        <v>8.6999999999999994E-2</v>
      </c>
      <c r="R887" t="s">
        <v>42</v>
      </c>
      <c r="S887" s="3">
        <v>1.3374161273912</v>
      </c>
      <c r="T887" s="3">
        <v>3.4567767195189698</v>
      </c>
      <c r="U887" s="3">
        <v>0.85711144924508398</v>
      </c>
      <c r="V887" s="3">
        <v>2.0707942709476601</v>
      </c>
      <c r="W887" s="3">
        <v>0.94557026215369</v>
      </c>
      <c r="X887" s="3">
        <v>1.1734679402118799</v>
      </c>
      <c r="Y887" s="3">
        <v>16.580074481860802</v>
      </c>
      <c r="Z887" s="3">
        <v>3.14852992997334</v>
      </c>
      <c r="AA887" s="3">
        <v>24.175578656366799</v>
      </c>
      <c r="AB887" s="3">
        <v>67.476295288418896</v>
      </c>
      <c r="AC887" s="3">
        <v>11.5694532048742</v>
      </c>
      <c r="AD887" s="3">
        <v>-4.85766098140666</v>
      </c>
      <c r="AE887" s="3">
        <v>4.7092541000745696</v>
      </c>
      <c r="AF887" s="3">
        <v>0</v>
      </c>
      <c r="AG887" s="3">
        <v>0</v>
      </c>
      <c r="AH887" s="2">
        <v>115949034</v>
      </c>
      <c r="AI887" s="3">
        <v>0.94409074629302303</v>
      </c>
      <c r="AJ887" s="3">
        <v>1.1989534899322101</v>
      </c>
      <c r="AL887">
        <f t="shared" si="13"/>
        <v>1</v>
      </c>
    </row>
    <row r="888" spans="1:38" ht="14.45" customHeight="1" x14ac:dyDescent="0.25">
      <c r="A888">
        <v>22159</v>
      </c>
      <c r="B888" s="1">
        <v>45930</v>
      </c>
      <c r="C888">
        <v>1</v>
      </c>
      <c r="D888" s="16" t="s">
        <v>927</v>
      </c>
      <c r="E888" t="s">
        <v>73</v>
      </c>
      <c r="F888" s="6">
        <v>3636</v>
      </c>
      <c r="G888" s="6">
        <v>8</v>
      </c>
      <c r="H888" s="6">
        <v>0</v>
      </c>
      <c r="I888" s="2">
        <v>24180101</v>
      </c>
      <c r="J888" s="2">
        <v>0</v>
      </c>
      <c r="K888" s="2">
        <v>40212492</v>
      </c>
      <c r="L888" s="2">
        <v>-81145</v>
      </c>
      <c r="M888" s="2">
        <v>36277723</v>
      </c>
      <c r="N888" s="2">
        <v>34649519</v>
      </c>
      <c r="O888" s="2">
        <v>1628204</v>
      </c>
      <c r="P888" s="2">
        <v>3635720</v>
      </c>
      <c r="Q888" s="5">
        <v>9.0399999999999994E-2</v>
      </c>
      <c r="R888" t="s">
        <v>42</v>
      </c>
      <c r="S888" s="3">
        <v>-0.26905403756955298</v>
      </c>
      <c r="T888" s="3">
        <v>3.0462009997622999</v>
      </c>
      <c r="U888" s="3">
        <v>1.06169544134906</v>
      </c>
      <c r="V888" s="3">
        <v>3.4501965066233602</v>
      </c>
      <c r="W888" s="3">
        <v>0.15399025835334601</v>
      </c>
      <c r="X888" s="3">
        <v>0.56999761911664504</v>
      </c>
      <c r="Y888" s="3">
        <v>22.946238984300201</v>
      </c>
      <c r="Z888" s="3">
        <v>0.51904437085364097</v>
      </c>
      <c r="AA888" s="3">
        <v>0</v>
      </c>
      <c r="AB888" s="3">
        <v>0</v>
      </c>
      <c r="AC888" s="3">
        <v>17.448602787412401</v>
      </c>
      <c r="AD888" s="3">
        <v>-2.7790918992661702</v>
      </c>
      <c r="AE888" s="3">
        <v>4.0490004946721498</v>
      </c>
      <c r="AF888" s="3">
        <v>0</v>
      </c>
      <c r="AG888" s="3">
        <v>0</v>
      </c>
      <c r="AH888" s="2">
        <v>5683454</v>
      </c>
      <c r="AI888" s="3">
        <v>0</v>
      </c>
      <c r="AJ888" s="3">
        <v>0.114117698832693</v>
      </c>
      <c r="AL888">
        <f t="shared" si="13"/>
        <v>0</v>
      </c>
    </row>
    <row r="889" spans="1:38" ht="14.45" customHeight="1" x14ac:dyDescent="0.25">
      <c r="A889">
        <v>68356</v>
      </c>
      <c r="B889" s="1">
        <v>45930</v>
      </c>
      <c r="C889">
        <v>2</v>
      </c>
      <c r="D889" s="16" t="s">
        <v>4377</v>
      </c>
      <c r="E889" t="s">
        <v>71</v>
      </c>
      <c r="F889" s="6">
        <v>23381</v>
      </c>
      <c r="G889" s="6">
        <v>58</v>
      </c>
      <c r="H889" s="6">
        <v>9</v>
      </c>
      <c r="I889" s="2">
        <v>182018713</v>
      </c>
      <c r="J889" s="2">
        <v>2584678</v>
      </c>
      <c r="K889" s="2">
        <v>219647617</v>
      </c>
      <c r="L889" s="2">
        <v>6088074</v>
      </c>
      <c r="M889" s="2">
        <v>184558184</v>
      </c>
      <c r="N889" s="2">
        <v>166208974</v>
      </c>
      <c r="O889" s="2">
        <v>18349210</v>
      </c>
      <c r="P889" s="2">
        <v>33271271</v>
      </c>
      <c r="Q889" s="5">
        <v>0.1512</v>
      </c>
      <c r="R889" t="s">
        <v>42</v>
      </c>
      <c r="S889" s="3">
        <v>3.69566131008833</v>
      </c>
      <c r="T889" s="3">
        <v>4.5532810553247796</v>
      </c>
      <c r="U889" s="3">
        <v>0.50130829335240401</v>
      </c>
      <c r="V889" s="3">
        <v>3.2863983605905398</v>
      </c>
      <c r="W889" s="3">
        <v>1.5721625281462099</v>
      </c>
      <c r="X889" s="3">
        <v>1.61576518783538</v>
      </c>
      <c r="Y889" s="3">
        <v>17.979054662504499</v>
      </c>
      <c r="Z889" s="3">
        <v>3.78179420918425</v>
      </c>
      <c r="AA889" s="3">
        <v>7.6634162848783296</v>
      </c>
      <c r="AB889" s="3">
        <v>7.7684979332469704</v>
      </c>
      <c r="AC889" s="3">
        <v>7.4600244809393903</v>
      </c>
      <c r="AD889" s="3">
        <v>-5.3755084980071803E-2</v>
      </c>
      <c r="AE889" s="3">
        <v>8.3539308327665598</v>
      </c>
      <c r="AF889" s="3">
        <v>0</v>
      </c>
      <c r="AG889" s="3">
        <v>1.32306337200043E-2</v>
      </c>
      <c r="AH889" s="2">
        <v>23000000</v>
      </c>
      <c r="AI889" s="3">
        <v>0</v>
      </c>
      <c r="AJ889" s="3">
        <v>0</v>
      </c>
      <c r="AL889">
        <f t="shared" si="13"/>
        <v>1</v>
      </c>
    </row>
    <row r="890" spans="1:38" ht="14.45" customHeight="1" x14ac:dyDescent="0.25">
      <c r="A890">
        <v>63602</v>
      </c>
      <c r="B890" s="1">
        <v>45930</v>
      </c>
      <c r="C890">
        <v>2</v>
      </c>
      <c r="D890" s="16" t="s">
        <v>928</v>
      </c>
      <c r="E890" t="s">
        <v>61</v>
      </c>
      <c r="F890" s="6">
        <v>26343</v>
      </c>
      <c r="G890" s="6">
        <v>108</v>
      </c>
      <c r="H890" s="6">
        <v>2</v>
      </c>
      <c r="I890" s="2">
        <v>619137583</v>
      </c>
      <c r="J890" s="2">
        <v>21676944</v>
      </c>
      <c r="K890" s="2">
        <v>723995975</v>
      </c>
      <c r="L890" s="2">
        <v>-2073333</v>
      </c>
      <c r="M890" s="2">
        <v>559630471</v>
      </c>
      <c r="N890" s="2">
        <v>455657280</v>
      </c>
      <c r="O890" s="2">
        <v>103973191</v>
      </c>
      <c r="P890" s="2">
        <v>70222482</v>
      </c>
      <c r="Q890" s="5">
        <v>9.69E-2</v>
      </c>
      <c r="R890" t="s">
        <v>42</v>
      </c>
      <c r="S890" s="3">
        <v>-0.381831404518513</v>
      </c>
      <c r="T890" s="3">
        <v>3.4830701924827698</v>
      </c>
      <c r="U890" s="3">
        <v>0.97623208597239497</v>
      </c>
      <c r="V890" s="3">
        <v>1.3365517176171799</v>
      </c>
      <c r="W890" s="3">
        <v>0.75931652819725504</v>
      </c>
      <c r="X890" s="3">
        <v>0.448143042222652</v>
      </c>
      <c r="Y890" s="3">
        <v>11.7841092543553</v>
      </c>
      <c r="Z890" s="3">
        <v>3.9056978931619102</v>
      </c>
      <c r="AA890" s="3">
        <v>23.665346946865299</v>
      </c>
      <c r="AB890" s="3">
        <v>30.868951627201099</v>
      </c>
      <c r="AC890" s="3">
        <v>3.9328457592599202</v>
      </c>
      <c r="AD890" s="3">
        <v>-1.0597674402907</v>
      </c>
      <c r="AE890" s="3">
        <v>14.3610178219568</v>
      </c>
      <c r="AF890" s="3">
        <v>12.4095993765711</v>
      </c>
      <c r="AG890" s="3">
        <v>0</v>
      </c>
      <c r="AH890" s="2">
        <v>114815790</v>
      </c>
      <c r="AI890" s="3">
        <v>4.07142402058646</v>
      </c>
      <c r="AJ890" s="3">
        <v>4.07142402058646</v>
      </c>
      <c r="AL890">
        <f t="shared" si="13"/>
        <v>0</v>
      </c>
    </row>
    <row r="891" spans="1:38" ht="14.45" customHeight="1" x14ac:dyDescent="0.25">
      <c r="A891">
        <v>67371</v>
      </c>
      <c r="B891" s="1">
        <v>45930</v>
      </c>
      <c r="C891">
        <v>2</v>
      </c>
      <c r="D891" s="16" t="s">
        <v>929</v>
      </c>
      <c r="E891" t="s">
        <v>50</v>
      </c>
      <c r="F891" s="6">
        <v>15599</v>
      </c>
      <c r="G891" s="6">
        <v>41</v>
      </c>
      <c r="H891" s="6">
        <v>6</v>
      </c>
      <c r="I891" s="2">
        <v>89433778</v>
      </c>
      <c r="J891" s="2">
        <v>0</v>
      </c>
      <c r="K891" s="2">
        <v>146967374</v>
      </c>
      <c r="L891" s="2">
        <v>892751</v>
      </c>
      <c r="M891" s="2">
        <v>126571812</v>
      </c>
      <c r="N891" s="2">
        <v>119456349</v>
      </c>
      <c r="O891" s="2">
        <v>7115463</v>
      </c>
      <c r="P891" s="2">
        <v>18495414</v>
      </c>
      <c r="Q891" s="5">
        <v>0.1258</v>
      </c>
      <c r="R891" t="s">
        <v>42</v>
      </c>
      <c r="S891" s="3">
        <v>0.809931234579089</v>
      </c>
      <c r="T891" s="3">
        <v>4.1531666749383396</v>
      </c>
      <c r="U891" s="3">
        <v>0.84739072151147199</v>
      </c>
      <c r="V891" s="3">
        <v>1.4621466623047099</v>
      </c>
      <c r="W891" s="3">
        <v>0.38412108677774998</v>
      </c>
      <c r="X891" s="3">
        <v>0.55913661614518795</v>
      </c>
      <c r="Y891" s="3">
        <v>7.0701472267665899</v>
      </c>
      <c r="Z891" s="3">
        <v>0.78027991154996601</v>
      </c>
      <c r="AA891" s="3">
        <v>0</v>
      </c>
      <c r="AB891" s="3">
        <v>0</v>
      </c>
      <c r="AC891" s="3">
        <v>18.1960963662588</v>
      </c>
      <c r="AD891" s="3">
        <v>0</v>
      </c>
      <c r="AE891" s="3">
        <v>4.84152557560156</v>
      </c>
      <c r="AF891" s="3">
        <v>0</v>
      </c>
      <c r="AG891" s="3">
        <v>-0.51289471000757303</v>
      </c>
      <c r="AH891" s="2">
        <v>18500000</v>
      </c>
      <c r="AI891" s="3">
        <v>2.7035891167399702</v>
      </c>
      <c r="AJ891" s="3">
        <v>2.8117240306164502</v>
      </c>
      <c r="AL891">
        <f t="shared" si="13"/>
        <v>1</v>
      </c>
    </row>
    <row r="892" spans="1:38" ht="14.45" customHeight="1" x14ac:dyDescent="0.25">
      <c r="A892">
        <v>1148</v>
      </c>
      <c r="B892" s="1">
        <v>45930</v>
      </c>
      <c r="C892">
        <v>1</v>
      </c>
      <c r="D892" s="16" t="s">
        <v>930</v>
      </c>
      <c r="E892" t="s">
        <v>77</v>
      </c>
      <c r="F892" s="6">
        <v>30972</v>
      </c>
      <c r="G892" s="6">
        <v>73</v>
      </c>
      <c r="H892" s="6">
        <v>3</v>
      </c>
      <c r="I892" s="2">
        <v>256354932</v>
      </c>
      <c r="J892" s="2">
        <v>8323935</v>
      </c>
      <c r="K892" s="2">
        <v>347579782</v>
      </c>
      <c r="L892" s="2">
        <v>2036802</v>
      </c>
      <c r="M892" s="2">
        <v>312136137</v>
      </c>
      <c r="N892" s="2">
        <v>299988201</v>
      </c>
      <c r="O892" s="2">
        <v>12147936</v>
      </c>
      <c r="P892" s="2">
        <v>32771481</v>
      </c>
      <c r="Q892" s="5">
        <v>9.4299999999999995E-2</v>
      </c>
      <c r="R892" t="s">
        <v>42</v>
      </c>
      <c r="S892" s="3">
        <v>0.78132737881744796</v>
      </c>
      <c r="T892" s="3">
        <v>3.9088245932555399</v>
      </c>
      <c r="U892" s="3">
        <v>0.80980229803455495</v>
      </c>
      <c r="V892" s="3">
        <v>0.59050980146541499</v>
      </c>
      <c r="W892" s="3">
        <v>0.200616776118823</v>
      </c>
      <c r="X892" s="3">
        <v>0.73019972168898994</v>
      </c>
      <c r="Y892" s="3">
        <v>4.6192633161742096</v>
      </c>
      <c r="Z892" s="3">
        <v>2.6119448187282099</v>
      </c>
      <c r="AA892" s="3">
        <v>11.573511126946</v>
      </c>
      <c r="AB892" s="3">
        <v>25.399935388943799</v>
      </c>
      <c r="AC892" s="3">
        <v>8.7206608582313905</v>
      </c>
      <c r="AD892" s="3">
        <v>-12.9776832484318</v>
      </c>
      <c r="AE892" s="3">
        <v>3.4950065075994599</v>
      </c>
      <c r="AF892" s="3">
        <v>1.1508149228311599</v>
      </c>
      <c r="AG892" s="3">
        <v>1.61359811599604E-2</v>
      </c>
      <c r="AH892" s="2">
        <v>53250250</v>
      </c>
      <c r="AI892" s="3">
        <v>6.1028673070954602E-2</v>
      </c>
      <c r="AJ892" s="3">
        <v>1.4277658064949801</v>
      </c>
      <c r="AL892">
        <f t="shared" si="13"/>
        <v>1</v>
      </c>
    </row>
    <row r="893" spans="1:38" ht="14.45" customHeight="1" x14ac:dyDescent="0.25">
      <c r="A893">
        <v>1172</v>
      </c>
      <c r="B893" s="1">
        <v>45930</v>
      </c>
      <c r="C893">
        <v>1</v>
      </c>
      <c r="D893" s="16" t="s">
        <v>931</v>
      </c>
      <c r="E893" t="s">
        <v>59</v>
      </c>
      <c r="F893" s="6">
        <v>5341</v>
      </c>
      <c r="G893" s="6">
        <v>12</v>
      </c>
      <c r="H893" s="6">
        <v>1</v>
      </c>
      <c r="I893" s="2">
        <v>27814519</v>
      </c>
      <c r="J893" s="2">
        <v>0</v>
      </c>
      <c r="K893" s="2">
        <v>94773497</v>
      </c>
      <c r="L893" s="2">
        <v>1526272</v>
      </c>
      <c r="M893" s="2">
        <v>78726635</v>
      </c>
      <c r="N893" s="2">
        <v>76927531</v>
      </c>
      <c r="O893" s="2">
        <v>1799104</v>
      </c>
      <c r="P893" s="2">
        <v>16019933</v>
      </c>
      <c r="Q893" s="5">
        <v>0.16900000000000001</v>
      </c>
      <c r="R893" t="s">
        <v>42</v>
      </c>
      <c r="S893" s="3">
        <v>2.1472557178441298</v>
      </c>
      <c r="T893" s="3">
        <v>3.8618771237279499</v>
      </c>
      <c r="U893" s="3">
        <v>0.49150995708454498</v>
      </c>
      <c r="V893" s="3">
        <v>1.1600991554087301</v>
      </c>
      <c r="W893" s="3">
        <v>0.44082013426153399</v>
      </c>
      <c r="X893" s="3">
        <v>0.801581361158897</v>
      </c>
      <c r="Y893" s="3">
        <v>2.0142156649469101</v>
      </c>
      <c r="Z893" s="3">
        <v>0.43532641491072399</v>
      </c>
      <c r="AA893" s="3">
        <v>0</v>
      </c>
      <c r="AB893" s="3">
        <v>0</v>
      </c>
      <c r="AC893" s="3">
        <v>27.8997756092086</v>
      </c>
      <c r="AD893" s="3">
        <v>0</v>
      </c>
      <c r="AE893" s="3">
        <v>1.89831973805926</v>
      </c>
      <c r="AF893" s="3">
        <v>0</v>
      </c>
      <c r="AG893" s="3">
        <v>0.207054548854855</v>
      </c>
      <c r="AH893" s="2">
        <v>11083590</v>
      </c>
      <c r="AI893" s="3">
        <v>7.5019040341804205E-2</v>
      </c>
      <c r="AJ893" s="3">
        <v>7.5019040341804205E-2</v>
      </c>
      <c r="AL893">
        <f t="shared" si="13"/>
        <v>1</v>
      </c>
    </row>
    <row r="894" spans="1:38" ht="14.45" customHeight="1" x14ac:dyDescent="0.25">
      <c r="A894">
        <v>68011</v>
      </c>
      <c r="B894" s="1">
        <v>45930</v>
      </c>
      <c r="C894">
        <v>2</v>
      </c>
      <c r="D894" s="16" t="s">
        <v>932</v>
      </c>
      <c r="E894" t="s">
        <v>55</v>
      </c>
      <c r="F894" s="6">
        <v>3357</v>
      </c>
      <c r="G894" s="6">
        <v>10</v>
      </c>
      <c r="H894" s="6">
        <v>1</v>
      </c>
      <c r="I894" s="2">
        <v>12833402</v>
      </c>
      <c r="J894" s="2">
        <v>91904</v>
      </c>
      <c r="K894" s="2">
        <v>20489403</v>
      </c>
      <c r="L894" s="2">
        <v>21810</v>
      </c>
      <c r="M894" s="2">
        <v>18338887</v>
      </c>
      <c r="N894" s="2">
        <v>18157459</v>
      </c>
      <c r="O894" s="2">
        <v>181428</v>
      </c>
      <c r="P894" s="2">
        <v>1930515</v>
      </c>
      <c r="Q894" s="5">
        <v>9.4200000000000006E-2</v>
      </c>
      <c r="R894" t="s">
        <v>42</v>
      </c>
      <c r="S894" s="3">
        <v>0.14192702442330801</v>
      </c>
      <c r="T894" s="3">
        <v>4.9315638918322797</v>
      </c>
      <c r="U894" s="3">
        <v>0.92079786793052498</v>
      </c>
      <c r="V894" s="3">
        <v>0.846338328683228</v>
      </c>
      <c r="W894" s="3">
        <v>0.36864737814649601</v>
      </c>
      <c r="X894" s="3">
        <v>0.80109701231208996</v>
      </c>
      <c r="Y894" s="3">
        <v>5.6261671108486597</v>
      </c>
      <c r="Z894" s="3">
        <v>3.63576558586698</v>
      </c>
      <c r="AA894" s="3">
        <v>0</v>
      </c>
      <c r="AB894" s="3">
        <v>4.7605949707720496</v>
      </c>
      <c r="AC894" s="3">
        <v>15.9091214126639</v>
      </c>
      <c r="AD894" s="3">
        <v>0</v>
      </c>
      <c r="AE894" s="3">
        <v>0.88547235856505901</v>
      </c>
      <c r="AF894" s="3">
        <v>0</v>
      </c>
      <c r="AG894" s="3">
        <v>-13.176950192047199</v>
      </c>
      <c r="AH894" s="2">
        <v>3471900</v>
      </c>
      <c r="AI894" s="3">
        <v>13.985905315421</v>
      </c>
      <c r="AJ894" s="3">
        <v>13.985905315421</v>
      </c>
      <c r="AL894">
        <f t="shared" si="13"/>
        <v>1</v>
      </c>
    </row>
    <row r="895" spans="1:38" ht="14.45" customHeight="1" x14ac:dyDescent="0.25">
      <c r="A895">
        <v>60189</v>
      </c>
      <c r="B895" s="1">
        <v>45930</v>
      </c>
      <c r="C895">
        <v>2</v>
      </c>
      <c r="D895" s="16" t="s">
        <v>933</v>
      </c>
      <c r="E895" t="s">
        <v>67</v>
      </c>
      <c r="F895" s="6">
        <v>12137</v>
      </c>
      <c r="G895" s="6">
        <v>36</v>
      </c>
      <c r="H895" s="6">
        <v>2</v>
      </c>
      <c r="I895" s="2">
        <v>100487645</v>
      </c>
      <c r="J895" s="2">
        <v>10241052</v>
      </c>
      <c r="K895" s="2">
        <v>164477558</v>
      </c>
      <c r="L895" s="2">
        <v>758714</v>
      </c>
      <c r="M895" s="2">
        <v>146629983</v>
      </c>
      <c r="N895" s="2">
        <v>138513544</v>
      </c>
      <c r="O895" s="2">
        <v>8116439</v>
      </c>
      <c r="P895" s="2">
        <v>16259866</v>
      </c>
      <c r="Q895" s="5">
        <v>9.8799999999999999E-2</v>
      </c>
      <c r="R895" t="s">
        <v>42</v>
      </c>
      <c r="S895" s="3">
        <v>0.61504966329003197</v>
      </c>
      <c r="T895" s="3">
        <v>3.2881195054383401</v>
      </c>
      <c r="U895" s="3">
        <v>0.79875762600229305</v>
      </c>
      <c r="V895" s="3">
        <v>2.2851266939333699</v>
      </c>
      <c r="W895" s="3">
        <v>1.39828234605359</v>
      </c>
      <c r="X895" s="3">
        <v>0.96194014697030705</v>
      </c>
      <c r="Y895" s="3">
        <v>14.122318105204601</v>
      </c>
      <c r="Z895" s="3">
        <v>0.70852367418034101</v>
      </c>
      <c r="AA895" s="3">
        <v>61.1560759479814</v>
      </c>
      <c r="AB895" s="3">
        <v>62.9836186841884</v>
      </c>
      <c r="AC895" s="3">
        <v>20.0304949809627</v>
      </c>
      <c r="AD895" s="3">
        <v>0</v>
      </c>
      <c r="AE895" s="3">
        <v>4.9346786872893604</v>
      </c>
      <c r="AF895" s="3">
        <v>0</v>
      </c>
      <c r="AG895" s="3">
        <v>0</v>
      </c>
      <c r="AH895" s="2">
        <v>44633167</v>
      </c>
      <c r="AI895" s="3">
        <v>0</v>
      </c>
      <c r="AJ895" s="3">
        <v>0</v>
      </c>
      <c r="AL895">
        <f t="shared" si="13"/>
        <v>1</v>
      </c>
    </row>
    <row r="896" spans="1:38" ht="14.45" customHeight="1" x14ac:dyDescent="0.25">
      <c r="A896">
        <v>24977</v>
      </c>
      <c r="B896" s="1">
        <v>45930</v>
      </c>
      <c r="C896">
        <v>1</v>
      </c>
      <c r="D896" s="16" t="s">
        <v>933</v>
      </c>
      <c r="E896" t="s">
        <v>77</v>
      </c>
      <c r="F896" s="6">
        <v>4542</v>
      </c>
      <c r="G896" s="6">
        <v>13</v>
      </c>
      <c r="H896" s="6">
        <v>1</v>
      </c>
      <c r="I896" s="2">
        <v>39191416</v>
      </c>
      <c r="J896" s="2">
        <v>0</v>
      </c>
      <c r="K896" s="2">
        <v>66103014</v>
      </c>
      <c r="L896" s="2">
        <v>364936</v>
      </c>
      <c r="M896" s="2">
        <v>57847127</v>
      </c>
      <c r="N896" s="2">
        <v>54833282</v>
      </c>
      <c r="O896" s="2">
        <v>3013845</v>
      </c>
      <c r="P896" s="2">
        <v>6949132</v>
      </c>
      <c r="Q896" s="5">
        <v>0.10489999999999999</v>
      </c>
      <c r="R896" t="s">
        <v>42</v>
      </c>
      <c r="S896" s="3">
        <v>0.73609553315274401</v>
      </c>
      <c r="T896" s="3">
        <v>4.15388623580764</v>
      </c>
      <c r="U896" s="3">
        <v>0.84387335383149897</v>
      </c>
      <c r="V896" s="3">
        <v>1.75293998053043</v>
      </c>
      <c r="W896" s="3">
        <v>1.0136199212603101</v>
      </c>
      <c r="X896" s="3">
        <v>0.70615463345340701</v>
      </c>
      <c r="Y896" s="3">
        <v>9.8861555659037705</v>
      </c>
      <c r="Z896" s="3">
        <v>0.50993419034204601</v>
      </c>
      <c r="AA896" s="3">
        <v>0</v>
      </c>
      <c r="AB896" s="3">
        <v>0</v>
      </c>
      <c r="AC896" s="3">
        <v>7.2457028963913803</v>
      </c>
      <c r="AD896" s="3">
        <v>0</v>
      </c>
      <c r="AE896" s="3">
        <v>4.5593155555660401</v>
      </c>
      <c r="AF896" s="3">
        <v>0</v>
      </c>
      <c r="AG896" s="3">
        <v>-0.21622844407042499</v>
      </c>
      <c r="AH896" s="2">
        <v>7200000</v>
      </c>
      <c r="AI896" s="3">
        <v>0</v>
      </c>
      <c r="AJ896" s="3">
        <v>0</v>
      </c>
      <c r="AL896">
        <f t="shared" si="13"/>
        <v>1</v>
      </c>
    </row>
    <row r="897" spans="1:38" ht="14.45" customHeight="1" x14ac:dyDescent="0.25">
      <c r="A897">
        <v>11723</v>
      </c>
      <c r="B897" s="1">
        <v>45930</v>
      </c>
      <c r="C897">
        <v>1</v>
      </c>
      <c r="D897" s="16" t="s">
        <v>934</v>
      </c>
      <c r="E897" t="s">
        <v>43</v>
      </c>
      <c r="F897" s="6">
        <v>43823</v>
      </c>
      <c r="G897" s="6">
        <v>151</v>
      </c>
      <c r="H897" s="6">
        <v>1</v>
      </c>
      <c r="I897" s="2">
        <v>471871417</v>
      </c>
      <c r="J897" s="2">
        <v>131159372</v>
      </c>
      <c r="K897" s="2">
        <v>709619315</v>
      </c>
      <c r="L897" s="2">
        <v>928705</v>
      </c>
      <c r="M897" s="2">
        <v>654024927</v>
      </c>
      <c r="N897" s="2">
        <v>616378060</v>
      </c>
      <c r="O897" s="2">
        <v>37646867</v>
      </c>
      <c r="P897" s="2">
        <v>52980514</v>
      </c>
      <c r="Q897" s="5">
        <v>7.6399999999999996E-2</v>
      </c>
      <c r="R897" t="s">
        <v>42</v>
      </c>
      <c r="S897" s="3">
        <v>0.174498256622755</v>
      </c>
      <c r="T897" s="3">
        <v>3.5134622380827798</v>
      </c>
      <c r="U897" s="3">
        <v>0.85477055159192095</v>
      </c>
      <c r="V897" s="3">
        <v>1.0069683877461899</v>
      </c>
      <c r="W897" s="3">
        <v>0.39560268597493797</v>
      </c>
      <c r="X897" s="3">
        <v>0.98717634342323402</v>
      </c>
      <c r="Y897" s="3">
        <v>8.9685728605803998</v>
      </c>
      <c r="Z897" s="3">
        <v>1.2137896585903301</v>
      </c>
      <c r="AA897" s="3">
        <v>240.815543994156</v>
      </c>
      <c r="AB897" s="3">
        <v>247.56153177373901</v>
      </c>
      <c r="AC897" s="3">
        <v>8.3255760872292495</v>
      </c>
      <c r="AD897" s="3">
        <v>-23.7077201629263</v>
      </c>
      <c r="AE897" s="3">
        <v>5.3052201658293399</v>
      </c>
      <c r="AF897" s="3">
        <v>1.5205004672117799</v>
      </c>
      <c r="AG897" s="3">
        <v>-1.1284601731119499</v>
      </c>
      <c r="AH897" s="2">
        <v>105727775</v>
      </c>
      <c r="AI897" s="3">
        <v>0</v>
      </c>
      <c r="AJ897" s="3">
        <v>0</v>
      </c>
      <c r="AL897">
        <f t="shared" si="13"/>
        <v>1</v>
      </c>
    </row>
    <row r="898" spans="1:38" ht="14.45" customHeight="1" x14ac:dyDescent="0.25">
      <c r="A898">
        <v>68641</v>
      </c>
      <c r="B898" s="1">
        <v>45930</v>
      </c>
      <c r="C898">
        <v>2</v>
      </c>
      <c r="D898" s="16" t="s">
        <v>935</v>
      </c>
      <c r="E898" t="s">
        <v>84</v>
      </c>
      <c r="F898" s="6">
        <v>25460</v>
      </c>
      <c r="G898" s="6">
        <v>92</v>
      </c>
      <c r="H898" s="6">
        <v>1</v>
      </c>
      <c r="I898" s="2">
        <v>378714586</v>
      </c>
      <c r="J898" s="2">
        <v>57417423</v>
      </c>
      <c r="K898" s="2">
        <v>444989763</v>
      </c>
      <c r="L898" s="2">
        <v>2833661</v>
      </c>
      <c r="M898" s="2">
        <v>334133585</v>
      </c>
      <c r="N898" s="2">
        <v>322350476</v>
      </c>
      <c r="O898" s="2">
        <v>11783109</v>
      </c>
      <c r="P898" s="2">
        <v>54589669</v>
      </c>
      <c r="Q898" s="5">
        <v>0.12809999999999999</v>
      </c>
      <c r="R898" t="s">
        <v>42</v>
      </c>
      <c r="S898" s="3">
        <v>0.84905653586162799</v>
      </c>
      <c r="T898" s="3">
        <v>4.0418454899751604</v>
      </c>
      <c r="U898" s="3">
        <v>0.72470357624605397</v>
      </c>
      <c r="V898" s="3">
        <v>2.4766545432184599</v>
      </c>
      <c r="W898" s="3">
        <v>0.84706454902690198</v>
      </c>
      <c r="X898" s="3">
        <v>0.90529652850497799</v>
      </c>
      <c r="Y898" s="3">
        <v>17.181734514638698</v>
      </c>
      <c r="Z898" s="3">
        <v>3.2266379926209101</v>
      </c>
      <c r="AA898" s="3">
        <v>103.312648772426</v>
      </c>
      <c r="AB898" s="3">
        <v>105.180016753719</v>
      </c>
      <c r="AC898" s="3">
        <v>6.0119198742106796</v>
      </c>
      <c r="AD898" s="3">
        <v>-1.1672373393581099</v>
      </c>
      <c r="AE898" s="3">
        <v>2.6479505776855401</v>
      </c>
      <c r="AF898" s="3">
        <v>11.786788003031001</v>
      </c>
      <c r="AG898" s="3">
        <v>-9.8370261230197207E-4</v>
      </c>
      <c r="AH898" s="2">
        <v>43048024</v>
      </c>
      <c r="AI898" s="3">
        <v>0</v>
      </c>
      <c r="AJ898" s="3">
        <v>0</v>
      </c>
      <c r="AL898">
        <f t="shared" si="13"/>
        <v>1</v>
      </c>
    </row>
    <row r="899" spans="1:38" ht="14.45" customHeight="1" x14ac:dyDescent="0.25">
      <c r="A899">
        <v>67972</v>
      </c>
      <c r="B899" s="1">
        <v>45930</v>
      </c>
      <c r="C899">
        <v>2</v>
      </c>
      <c r="D899" s="16" t="s">
        <v>936</v>
      </c>
      <c r="E899" t="s">
        <v>104</v>
      </c>
      <c r="F899" s="6">
        <v>49552</v>
      </c>
      <c r="G899" s="6">
        <v>105</v>
      </c>
      <c r="H899" s="6">
        <v>1</v>
      </c>
      <c r="I899" s="2">
        <v>557211120</v>
      </c>
      <c r="J899" s="2">
        <v>36144567</v>
      </c>
      <c r="K899" s="2">
        <v>653738548</v>
      </c>
      <c r="L899" s="2">
        <v>5418851</v>
      </c>
      <c r="M899" s="2">
        <v>571490748</v>
      </c>
      <c r="N899" s="2">
        <v>513069268</v>
      </c>
      <c r="O899" s="2">
        <v>58421480</v>
      </c>
      <c r="P899" s="2">
        <v>68889192</v>
      </c>
      <c r="Q899" s="5">
        <v>0.10539999999999999</v>
      </c>
      <c r="R899" t="s">
        <v>42</v>
      </c>
      <c r="S899" s="3">
        <v>1.1052024832818399</v>
      </c>
      <c r="T899" s="3">
        <v>3.6309791948610401</v>
      </c>
      <c r="U899" s="3">
        <v>0.67641377678541104</v>
      </c>
      <c r="V899" s="3">
        <v>1.37748166260573</v>
      </c>
      <c r="W899" s="3">
        <v>0.82355068577956603</v>
      </c>
      <c r="X899" s="3">
        <v>1.0244693250199299</v>
      </c>
      <c r="Y899" s="3">
        <v>11.1417782342403</v>
      </c>
      <c r="Z899" s="3">
        <v>2.2943990981923501</v>
      </c>
      <c r="AA899" s="3">
        <v>50.962390442901402</v>
      </c>
      <c r="AB899" s="3">
        <v>52.467688980878201</v>
      </c>
      <c r="AC899" s="3">
        <v>5.2343297033174201</v>
      </c>
      <c r="AD899" s="3">
        <v>-0.90806116582119301</v>
      </c>
      <c r="AE899" s="3">
        <v>8.9365205981397899</v>
      </c>
      <c r="AF899" s="3">
        <v>0.91779810420480201</v>
      </c>
      <c r="AG899" s="3">
        <v>0</v>
      </c>
      <c r="AH899" s="2">
        <v>139520303</v>
      </c>
      <c r="AI899" s="3">
        <v>9.8844242504687804E-2</v>
      </c>
      <c r="AJ899" s="3">
        <v>0.70061353020369299</v>
      </c>
      <c r="AL899">
        <f t="shared" si="13"/>
        <v>1</v>
      </c>
    </row>
    <row r="900" spans="1:38" ht="14.45" customHeight="1" x14ac:dyDescent="0.25">
      <c r="A900">
        <v>1644</v>
      </c>
      <c r="B900" s="1">
        <v>45930</v>
      </c>
      <c r="C900">
        <v>1</v>
      </c>
      <c r="D900" s="16" t="s">
        <v>937</v>
      </c>
      <c r="E900" t="s">
        <v>43</v>
      </c>
      <c r="F900" s="6">
        <v>164782</v>
      </c>
      <c r="G900" s="6">
        <v>419</v>
      </c>
      <c r="H900" s="6">
        <v>20</v>
      </c>
      <c r="I900" s="2">
        <v>2185121055</v>
      </c>
      <c r="J900" s="2">
        <v>187244633</v>
      </c>
      <c r="K900" s="2">
        <v>2549523080</v>
      </c>
      <c r="L900" s="2">
        <v>12788237</v>
      </c>
      <c r="M900" s="2">
        <v>2249251118</v>
      </c>
      <c r="N900" s="2">
        <v>1988975913</v>
      </c>
      <c r="O900" s="2">
        <v>260275205</v>
      </c>
      <c r="P900" s="2">
        <v>282021149</v>
      </c>
      <c r="Q900" s="5">
        <v>0.1106</v>
      </c>
      <c r="R900" t="s">
        <v>42</v>
      </c>
      <c r="S900" s="3">
        <v>0.66879106921701903</v>
      </c>
      <c r="T900" s="3">
        <v>3.1259312493325901</v>
      </c>
      <c r="U900" s="3">
        <v>0.74195970253043797</v>
      </c>
      <c r="V900" s="3">
        <v>1.1236555038366101</v>
      </c>
      <c r="W900" s="3">
        <v>0.48308943689163297</v>
      </c>
      <c r="X900" s="3">
        <v>1.09802452111744</v>
      </c>
      <c r="Y900" s="3">
        <v>8.7061672810928101</v>
      </c>
      <c r="Z900" s="3">
        <v>2.8526981144949501</v>
      </c>
      <c r="AA900" s="3">
        <v>59.620520516353203</v>
      </c>
      <c r="AB900" s="3">
        <v>66.393826726803397</v>
      </c>
      <c r="AC900" s="3">
        <v>9.5019754047490306</v>
      </c>
      <c r="AD900" s="3">
        <v>-2.4094221387630799</v>
      </c>
      <c r="AE900" s="3">
        <v>10.2087801064347</v>
      </c>
      <c r="AF900" s="3">
        <v>0</v>
      </c>
      <c r="AG900" s="3">
        <v>0</v>
      </c>
      <c r="AH900" s="2">
        <v>968226438</v>
      </c>
      <c r="AI900" s="3">
        <v>0.30139583609738402</v>
      </c>
      <c r="AJ900" s="3">
        <v>7.37210669260836E-2</v>
      </c>
      <c r="AL900">
        <f t="shared" ref="AL900:AL963" si="14">IF(L900&gt;0,1,0)</f>
        <v>1</v>
      </c>
    </row>
    <row r="901" spans="1:38" ht="14.45" customHeight="1" x14ac:dyDescent="0.25">
      <c r="A901">
        <v>11285</v>
      </c>
      <c r="B901" s="1">
        <v>45930</v>
      </c>
      <c r="C901">
        <v>1</v>
      </c>
      <c r="D901" s="16" t="s">
        <v>938</v>
      </c>
      <c r="E901" t="s">
        <v>114</v>
      </c>
      <c r="F901" s="6">
        <v>670</v>
      </c>
      <c r="G901" s="6">
        <v>2</v>
      </c>
      <c r="H901" s="6">
        <v>0</v>
      </c>
      <c r="I901" s="2">
        <v>2165531</v>
      </c>
      <c r="J901" s="2">
        <v>0</v>
      </c>
      <c r="K901" s="2">
        <v>5146501</v>
      </c>
      <c r="L901" s="2">
        <v>46813</v>
      </c>
      <c r="M901" s="2">
        <v>3933174</v>
      </c>
      <c r="N901" s="2">
        <v>3933174</v>
      </c>
      <c r="O901" s="2">
        <v>0</v>
      </c>
      <c r="P901" s="2">
        <v>1175433</v>
      </c>
      <c r="Q901" s="5">
        <v>0.22839999999999999</v>
      </c>
      <c r="R901" t="s">
        <v>42</v>
      </c>
      <c r="S901" s="3">
        <v>1.2128110600451301</v>
      </c>
      <c r="T901" s="3">
        <v>2.90496397455281</v>
      </c>
      <c r="U901" s="3">
        <v>0.73353987784367503</v>
      </c>
      <c r="V901" s="3">
        <v>6.8723098399422602</v>
      </c>
      <c r="W901" s="3">
        <v>5.92916933537317</v>
      </c>
      <c r="X901" s="3">
        <v>0.34633537917489998</v>
      </c>
      <c r="Y901" s="3">
        <v>12.6610364010539</v>
      </c>
      <c r="Z901" s="3">
        <v>-0.60062972538630399</v>
      </c>
      <c r="AA901" s="3">
        <v>0</v>
      </c>
      <c r="AB901" s="3">
        <v>0</v>
      </c>
      <c r="AC901" s="3">
        <v>21.7863748593462</v>
      </c>
      <c r="AD901" s="3">
        <v>0</v>
      </c>
      <c r="AE901" s="3">
        <v>0</v>
      </c>
      <c r="AF901" s="3">
        <v>0</v>
      </c>
      <c r="AG901" s="3">
        <v>0</v>
      </c>
      <c r="AH901" s="2">
        <v>100000</v>
      </c>
      <c r="AI901" s="3">
        <v>0</v>
      </c>
      <c r="AJ901" s="3">
        <v>0</v>
      </c>
      <c r="AL901">
        <f t="shared" si="14"/>
        <v>1</v>
      </c>
    </row>
    <row r="902" spans="1:38" ht="14.45" customHeight="1" x14ac:dyDescent="0.25">
      <c r="A902">
        <v>68215</v>
      </c>
      <c r="B902" s="1">
        <v>45930</v>
      </c>
      <c r="C902">
        <v>2</v>
      </c>
      <c r="D902" s="16" t="s">
        <v>939</v>
      </c>
      <c r="E902" t="s">
        <v>67</v>
      </c>
      <c r="F902" s="6">
        <v>64138</v>
      </c>
      <c r="G902" s="6">
        <v>154</v>
      </c>
      <c r="H902" s="6">
        <v>0</v>
      </c>
      <c r="I902" s="2">
        <v>636175264</v>
      </c>
      <c r="J902" s="2">
        <v>113246859</v>
      </c>
      <c r="K902" s="2">
        <v>840288072</v>
      </c>
      <c r="L902" s="2">
        <v>-469755</v>
      </c>
      <c r="M902" s="2">
        <v>693602765</v>
      </c>
      <c r="N902" s="2">
        <v>625653675</v>
      </c>
      <c r="O902" s="2">
        <v>67949090</v>
      </c>
      <c r="P902" s="2">
        <v>110895613</v>
      </c>
      <c r="Q902" s="5">
        <v>0.13189999999999999</v>
      </c>
      <c r="R902" t="s">
        <v>42</v>
      </c>
      <c r="S902" s="3">
        <v>-7.4538723191586595E-2</v>
      </c>
      <c r="T902" s="3">
        <v>3.47077369120781</v>
      </c>
      <c r="U902" s="3">
        <v>0.91806906198705196</v>
      </c>
      <c r="V902" s="3">
        <v>1.2488297564490001</v>
      </c>
      <c r="W902" s="3">
        <v>0.63500346973566102</v>
      </c>
      <c r="X902" s="3">
        <v>1.0831683326813499</v>
      </c>
      <c r="Y902" s="3">
        <v>7.1641661785124002</v>
      </c>
      <c r="Z902" s="3">
        <v>1.63134135883265</v>
      </c>
      <c r="AA902" s="3">
        <v>102.017910302728</v>
      </c>
      <c r="AB902" s="3">
        <v>102.12023355693999</v>
      </c>
      <c r="AC902" s="3">
        <v>6.2792625241501696</v>
      </c>
      <c r="AD902" s="3">
        <v>-5.4744717448831803</v>
      </c>
      <c r="AE902" s="3">
        <v>8.0864042063898296</v>
      </c>
      <c r="AF902" s="3">
        <v>3.57020419540122</v>
      </c>
      <c r="AG902" s="3">
        <v>0</v>
      </c>
      <c r="AH902" s="2">
        <v>237743904</v>
      </c>
      <c r="AI902" s="3">
        <v>0</v>
      </c>
      <c r="AJ902" s="3">
        <v>0</v>
      </c>
      <c r="AL902">
        <f t="shared" si="14"/>
        <v>0</v>
      </c>
    </row>
    <row r="903" spans="1:38" ht="14.45" customHeight="1" x14ac:dyDescent="0.25">
      <c r="A903">
        <v>67963</v>
      </c>
      <c r="B903" s="1">
        <v>45930</v>
      </c>
      <c r="C903">
        <v>2</v>
      </c>
      <c r="D903" s="16" t="s">
        <v>940</v>
      </c>
      <c r="E903" t="s">
        <v>55</v>
      </c>
      <c r="F903" s="6">
        <v>1880</v>
      </c>
      <c r="G903" s="6">
        <v>3</v>
      </c>
      <c r="H903" s="6">
        <v>4</v>
      </c>
      <c r="I903" s="2">
        <v>8826455</v>
      </c>
      <c r="J903" s="2">
        <v>0</v>
      </c>
      <c r="K903" s="2">
        <v>16505018</v>
      </c>
      <c r="L903" s="2">
        <v>235299</v>
      </c>
      <c r="M903" s="2">
        <v>13576087</v>
      </c>
      <c r="N903" s="2">
        <v>13576087</v>
      </c>
      <c r="O903" s="2">
        <v>0</v>
      </c>
      <c r="P903" s="2">
        <v>3346471</v>
      </c>
      <c r="Q903" s="5">
        <v>0.20250000000000001</v>
      </c>
      <c r="R903" t="s">
        <v>42</v>
      </c>
      <c r="S903" s="3">
        <v>1.90082797849721</v>
      </c>
      <c r="T903" s="3">
        <v>5.0020343308118003</v>
      </c>
      <c r="U903" s="3">
        <v>0.68816850899385196</v>
      </c>
      <c r="V903" s="3">
        <v>1.8266110233383599</v>
      </c>
      <c r="W903" s="3">
        <v>0</v>
      </c>
      <c r="X903" s="3">
        <v>0.86178426106517303</v>
      </c>
      <c r="Y903" s="3">
        <v>4.8177617555926799</v>
      </c>
      <c r="Z903" s="3">
        <v>0.14083492730102801</v>
      </c>
      <c r="AA903" s="3">
        <v>0</v>
      </c>
      <c r="AB903" s="3">
        <v>0</v>
      </c>
      <c r="AC903" s="3">
        <v>26.9067625373083</v>
      </c>
      <c r="AD903" s="3">
        <v>0</v>
      </c>
      <c r="AE903" s="3">
        <v>0</v>
      </c>
      <c r="AF903" s="3">
        <v>0</v>
      </c>
      <c r="AG903" s="3">
        <v>0</v>
      </c>
      <c r="AH903" s="2">
        <v>1000000</v>
      </c>
      <c r="AI903" s="3">
        <v>0</v>
      </c>
      <c r="AJ903" s="3">
        <v>0</v>
      </c>
      <c r="AL903">
        <f t="shared" si="14"/>
        <v>1</v>
      </c>
    </row>
    <row r="904" spans="1:38" ht="14.45" customHeight="1" x14ac:dyDescent="0.25">
      <c r="A904">
        <v>67485</v>
      </c>
      <c r="B904" s="1">
        <v>45930</v>
      </c>
      <c r="C904">
        <v>2</v>
      </c>
      <c r="D904" s="16" t="s">
        <v>941</v>
      </c>
      <c r="E904" t="s">
        <v>55</v>
      </c>
      <c r="F904" s="6">
        <v>620</v>
      </c>
      <c r="G904" s="6">
        <v>2</v>
      </c>
      <c r="H904" s="6">
        <v>0</v>
      </c>
      <c r="I904" s="2">
        <v>3967787</v>
      </c>
      <c r="J904" s="2">
        <v>0</v>
      </c>
      <c r="K904" s="2">
        <v>4909666</v>
      </c>
      <c r="L904" s="2">
        <v>-2723</v>
      </c>
      <c r="M904" s="2">
        <v>4174647</v>
      </c>
      <c r="N904" s="2">
        <v>3305467</v>
      </c>
      <c r="O904" s="2">
        <v>869180</v>
      </c>
      <c r="P904" s="2">
        <v>670822</v>
      </c>
      <c r="Q904" s="5">
        <v>0.1366</v>
      </c>
      <c r="R904" t="s">
        <v>42</v>
      </c>
      <c r="S904" s="3">
        <v>-7.3949361660582705E-2</v>
      </c>
      <c r="T904" s="3">
        <v>5.3455367432326399</v>
      </c>
      <c r="U904" s="3">
        <v>0.83574054319547497</v>
      </c>
      <c r="V904" s="3">
        <v>7.6204947493401196</v>
      </c>
      <c r="W904" s="3">
        <v>0.88606066807517603</v>
      </c>
      <c r="X904" s="3">
        <v>1.3350767064865099</v>
      </c>
      <c r="Y904" s="3">
        <v>45.0738049735996</v>
      </c>
      <c r="Z904" s="3">
        <v>4.8199075164499696</v>
      </c>
      <c r="AA904" s="3">
        <v>0</v>
      </c>
      <c r="AB904" s="3">
        <v>0</v>
      </c>
      <c r="AC904" s="3">
        <v>17.726969614633699</v>
      </c>
      <c r="AD904" s="3">
        <v>0</v>
      </c>
      <c r="AE904" s="3">
        <v>17.703444592768601</v>
      </c>
      <c r="AF904" s="3">
        <v>0</v>
      </c>
      <c r="AG904" s="3">
        <v>0</v>
      </c>
      <c r="AH904" s="2">
        <v>500000</v>
      </c>
      <c r="AI904" s="3">
        <v>0</v>
      </c>
      <c r="AJ904" s="3">
        <v>0</v>
      </c>
      <c r="AL904">
        <f t="shared" si="14"/>
        <v>0</v>
      </c>
    </row>
    <row r="905" spans="1:38" ht="14.45" customHeight="1" x14ac:dyDescent="0.25">
      <c r="A905">
        <v>1113</v>
      </c>
      <c r="B905" s="1">
        <v>45930</v>
      </c>
      <c r="C905">
        <v>1</v>
      </c>
      <c r="D905" s="16" t="s">
        <v>942</v>
      </c>
      <c r="E905" t="s">
        <v>222</v>
      </c>
      <c r="F905" s="6">
        <v>1549</v>
      </c>
      <c r="G905" s="6">
        <v>2</v>
      </c>
      <c r="H905" s="6">
        <v>2</v>
      </c>
      <c r="I905" s="2">
        <v>4301953</v>
      </c>
      <c r="J905" s="2">
        <v>0</v>
      </c>
      <c r="K905" s="2">
        <v>10541749</v>
      </c>
      <c r="L905" s="2">
        <v>108588</v>
      </c>
      <c r="M905" s="2">
        <v>8697068</v>
      </c>
      <c r="N905" s="2">
        <v>8674342</v>
      </c>
      <c r="O905" s="2">
        <v>22726</v>
      </c>
      <c r="P905" s="2">
        <v>1813123</v>
      </c>
      <c r="Q905" s="5">
        <v>0.17199999999999999</v>
      </c>
      <c r="R905" t="s">
        <v>42</v>
      </c>
      <c r="S905" s="3">
        <v>1.3734343323864</v>
      </c>
      <c r="T905" s="3">
        <v>4.5527296593130204</v>
      </c>
      <c r="U905" s="3">
        <v>0.71450072793778596</v>
      </c>
      <c r="V905" s="3">
        <v>5.8461819550329801E-2</v>
      </c>
      <c r="W905" s="3">
        <v>5.8461819550329801E-2</v>
      </c>
      <c r="X905" s="3">
        <v>0.342611832346843</v>
      </c>
      <c r="Y905" s="3">
        <v>0.13871094239056</v>
      </c>
      <c r="Z905" s="3">
        <v>7.3298943314932294E-2</v>
      </c>
      <c r="AA905" s="3">
        <v>0</v>
      </c>
      <c r="AB905" s="3">
        <v>0</v>
      </c>
      <c r="AC905" s="3">
        <v>32.3104259075036</v>
      </c>
      <c r="AD905" s="3">
        <v>0</v>
      </c>
      <c r="AE905" s="3">
        <v>0.21558092494898101</v>
      </c>
      <c r="AF905" s="3">
        <v>0</v>
      </c>
      <c r="AG905" s="3">
        <v>0</v>
      </c>
      <c r="AH905" s="2">
        <v>800000</v>
      </c>
      <c r="AI905" s="3">
        <v>0</v>
      </c>
      <c r="AJ905" s="3">
        <v>0</v>
      </c>
      <c r="AL905">
        <f t="shared" si="14"/>
        <v>1</v>
      </c>
    </row>
    <row r="906" spans="1:38" ht="14.45" customHeight="1" x14ac:dyDescent="0.25">
      <c r="A906">
        <v>13254</v>
      </c>
      <c r="B906" s="1">
        <v>45930</v>
      </c>
      <c r="C906">
        <v>1</v>
      </c>
      <c r="D906" s="16" t="s">
        <v>943</v>
      </c>
      <c r="E906" t="s">
        <v>71</v>
      </c>
      <c r="F906" s="6">
        <v>3581</v>
      </c>
      <c r="G906" s="6">
        <v>10</v>
      </c>
      <c r="H906" s="6">
        <v>0</v>
      </c>
      <c r="I906" s="2">
        <v>24943533</v>
      </c>
      <c r="J906" s="2">
        <v>0</v>
      </c>
      <c r="K906" s="2">
        <v>34908918</v>
      </c>
      <c r="L906" s="2">
        <v>40300</v>
      </c>
      <c r="M906" s="2">
        <v>31555453</v>
      </c>
      <c r="N906" s="2">
        <v>28357866</v>
      </c>
      <c r="O906" s="2">
        <v>3197587</v>
      </c>
      <c r="P906" s="2">
        <v>3114803</v>
      </c>
      <c r="Q906" s="5">
        <v>8.9200000000000002E-2</v>
      </c>
      <c r="R906" t="s">
        <v>42</v>
      </c>
      <c r="S906" s="3">
        <v>0.15392437351777399</v>
      </c>
      <c r="T906" s="3">
        <v>5.3670182501789396</v>
      </c>
      <c r="U906" s="3">
        <v>0.931989548787858</v>
      </c>
      <c r="V906" s="3">
        <v>0.75207870512970199</v>
      </c>
      <c r="W906" s="3">
        <v>0.232853942542943</v>
      </c>
      <c r="X906" s="3">
        <v>0.78174972246313301</v>
      </c>
      <c r="Y906" s="3">
        <v>6.0226922858363796</v>
      </c>
      <c r="Z906" s="3">
        <v>0.86458116291784703</v>
      </c>
      <c r="AA906" s="3">
        <v>0</v>
      </c>
      <c r="AB906" s="3">
        <v>0</v>
      </c>
      <c r="AC906" s="3">
        <v>15.5563228857451</v>
      </c>
      <c r="AD906" s="3">
        <v>0</v>
      </c>
      <c r="AE906" s="3">
        <v>9.1597997967166993</v>
      </c>
      <c r="AF906" s="3">
        <v>0.42968962830643997</v>
      </c>
      <c r="AG906" s="3">
        <v>-3.06780236181871</v>
      </c>
      <c r="AH906" s="2">
        <v>2500000</v>
      </c>
      <c r="AI906" s="3">
        <v>7.4904255582134702</v>
      </c>
      <c r="AJ906" s="3">
        <v>7.4904255582134702</v>
      </c>
      <c r="AL906">
        <f t="shared" si="14"/>
        <v>1</v>
      </c>
    </row>
    <row r="907" spans="1:38" ht="14.45" customHeight="1" x14ac:dyDescent="0.25">
      <c r="A907">
        <v>12643</v>
      </c>
      <c r="B907" s="1">
        <v>45930</v>
      </c>
      <c r="C907">
        <v>1</v>
      </c>
      <c r="D907" s="16" t="s">
        <v>944</v>
      </c>
      <c r="E907" t="s">
        <v>59</v>
      </c>
      <c r="F907" s="6">
        <v>10702</v>
      </c>
      <c r="G907" s="6">
        <v>26</v>
      </c>
      <c r="H907" s="6">
        <v>4</v>
      </c>
      <c r="I907" s="2">
        <v>57013493</v>
      </c>
      <c r="J907" s="2">
        <v>683357</v>
      </c>
      <c r="K907" s="2">
        <v>111231182</v>
      </c>
      <c r="L907" s="2">
        <v>1300702</v>
      </c>
      <c r="M907" s="2">
        <v>97461283</v>
      </c>
      <c r="N907" s="2">
        <v>94461910</v>
      </c>
      <c r="O907" s="2">
        <v>2999373</v>
      </c>
      <c r="P907" s="2">
        <v>13320238</v>
      </c>
      <c r="Q907" s="5">
        <v>0.1198</v>
      </c>
      <c r="R907" t="s">
        <v>42</v>
      </c>
      <c r="S907" s="3">
        <v>1.5591575151411501</v>
      </c>
      <c r="T907" s="3">
        <v>3.5503737312318302</v>
      </c>
      <c r="U907" s="3">
        <v>0.69183433992257903</v>
      </c>
      <c r="V907" s="3">
        <v>1.0604033680237801</v>
      </c>
      <c r="W907" s="3">
        <v>0.29436014383472298</v>
      </c>
      <c r="X907" s="3">
        <v>0.65976662752447002</v>
      </c>
      <c r="Y907" s="3">
        <v>4.5387552384574503</v>
      </c>
      <c r="Z907" s="3">
        <v>0.77325194940210495</v>
      </c>
      <c r="AA907" s="3">
        <v>4.1593776327420002</v>
      </c>
      <c r="AB907" s="3">
        <v>5.1302161417836496</v>
      </c>
      <c r="AC907" s="3">
        <v>15.8476370412031</v>
      </c>
      <c r="AD907" s="3">
        <v>0</v>
      </c>
      <c r="AE907" s="3">
        <v>2.6965217361441001</v>
      </c>
      <c r="AF907" s="3">
        <v>0</v>
      </c>
      <c r="AG907" s="3">
        <v>-0.57608580267109299</v>
      </c>
      <c r="AH907" s="2">
        <v>15511240</v>
      </c>
      <c r="AI907" s="3">
        <v>0</v>
      </c>
      <c r="AJ907" s="3">
        <v>0</v>
      </c>
      <c r="AL907">
        <f t="shared" si="14"/>
        <v>1</v>
      </c>
    </row>
    <row r="908" spans="1:38" ht="14.45" customHeight="1" x14ac:dyDescent="0.25">
      <c r="A908">
        <v>1750</v>
      </c>
      <c r="B908" s="1">
        <v>45930</v>
      </c>
      <c r="C908">
        <v>1</v>
      </c>
      <c r="D908" s="16" t="s">
        <v>945</v>
      </c>
      <c r="E908" t="s">
        <v>55</v>
      </c>
      <c r="F908" s="6">
        <v>4184</v>
      </c>
      <c r="G908" s="6">
        <v>16</v>
      </c>
      <c r="H908" s="6">
        <v>1</v>
      </c>
      <c r="I908" s="2">
        <v>32807023</v>
      </c>
      <c r="J908" s="2">
        <v>0</v>
      </c>
      <c r="K908" s="2">
        <v>59641240</v>
      </c>
      <c r="L908" s="2">
        <v>784383</v>
      </c>
      <c r="M908" s="2">
        <v>51641983</v>
      </c>
      <c r="N908" s="2">
        <v>49399563</v>
      </c>
      <c r="O908" s="2">
        <v>2242420</v>
      </c>
      <c r="P908" s="2">
        <v>7423867</v>
      </c>
      <c r="Q908" s="5">
        <v>0.1245</v>
      </c>
      <c r="R908" t="s">
        <v>42</v>
      </c>
      <c r="S908" s="3">
        <v>1.7535584437882199</v>
      </c>
      <c r="T908" s="3">
        <v>5.6450558930923203</v>
      </c>
      <c r="U908" s="3">
        <v>0.75937252664322896</v>
      </c>
      <c r="V908" s="3">
        <v>0.732273086771695</v>
      </c>
      <c r="W908" s="3">
        <v>0.231791833108417</v>
      </c>
      <c r="X908" s="3">
        <v>0.52743584811093602</v>
      </c>
      <c r="Y908" s="3">
        <v>3.2360089425093399</v>
      </c>
      <c r="Z908" s="3">
        <v>1.43107359008452</v>
      </c>
      <c r="AA908" s="3">
        <v>0</v>
      </c>
      <c r="AB908" s="3">
        <v>0</v>
      </c>
      <c r="AC908" s="3">
        <v>16.729009993756002</v>
      </c>
      <c r="AD908" s="3">
        <v>0</v>
      </c>
      <c r="AE908" s="3">
        <v>3.7598480514489601</v>
      </c>
      <c r="AF908" s="3">
        <v>0</v>
      </c>
      <c r="AG908" s="3">
        <v>-10.1810956473223</v>
      </c>
      <c r="AH908" s="2">
        <v>1300000</v>
      </c>
      <c r="AI908" s="3">
        <v>0</v>
      </c>
      <c r="AJ908" s="3">
        <v>0</v>
      </c>
      <c r="AL908">
        <f t="shared" si="14"/>
        <v>1</v>
      </c>
    </row>
    <row r="909" spans="1:38" ht="14.45" customHeight="1" x14ac:dyDescent="0.25">
      <c r="A909">
        <v>6992</v>
      </c>
      <c r="B909" s="1">
        <v>45930</v>
      </c>
      <c r="C909">
        <v>1</v>
      </c>
      <c r="D909" s="16" t="s">
        <v>946</v>
      </c>
      <c r="E909" t="s">
        <v>317</v>
      </c>
      <c r="F909" s="6">
        <v>2176</v>
      </c>
      <c r="G909" s="6">
        <v>5</v>
      </c>
      <c r="H909" s="6">
        <v>1</v>
      </c>
      <c r="I909" s="2">
        <v>9849476</v>
      </c>
      <c r="J909" s="2">
        <v>561689</v>
      </c>
      <c r="K909" s="2">
        <v>18409520</v>
      </c>
      <c r="L909" s="2">
        <v>127732</v>
      </c>
      <c r="M909" s="2">
        <v>16870571</v>
      </c>
      <c r="N909" s="2">
        <v>16173284</v>
      </c>
      <c r="O909" s="2">
        <v>697287</v>
      </c>
      <c r="P909" s="2">
        <v>1756797</v>
      </c>
      <c r="Q909" s="5">
        <v>9.5399999999999999E-2</v>
      </c>
      <c r="R909" t="s">
        <v>42</v>
      </c>
      <c r="S909" s="3">
        <v>0.92511555615427998</v>
      </c>
      <c r="T909" s="3">
        <v>3.7206112199919801</v>
      </c>
      <c r="U909" s="3">
        <v>0.81633777009151498</v>
      </c>
      <c r="V909" s="3">
        <v>3.2751691562068901</v>
      </c>
      <c r="W909" s="3">
        <v>0.61943396785778204</v>
      </c>
      <c r="X909" s="3">
        <v>0.94340044079502305</v>
      </c>
      <c r="Y909" s="3">
        <v>18.362223979207599</v>
      </c>
      <c r="Z909" s="3">
        <v>4.1745859083320402</v>
      </c>
      <c r="AA909" s="3">
        <v>30.251019326649601</v>
      </c>
      <c r="AB909" s="3">
        <v>31.9723337414624</v>
      </c>
      <c r="AC909" s="3">
        <v>19.536098714143598</v>
      </c>
      <c r="AD909" s="3">
        <v>0</v>
      </c>
      <c r="AE909" s="3">
        <v>3.7876435670240198</v>
      </c>
      <c r="AF909" s="3">
        <v>0</v>
      </c>
      <c r="AG909" s="3">
        <v>0</v>
      </c>
      <c r="AH909" s="2">
        <v>1000000</v>
      </c>
      <c r="AI909" s="3">
        <v>0</v>
      </c>
      <c r="AJ909" s="3">
        <v>0</v>
      </c>
      <c r="AL909">
        <f t="shared" si="14"/>
        <v>1</v>
      </c>
    </row>
    <row r="910" spans="1:38" ht="14.45" customHeight="1" x14ac:dyDescent="0.25">
      <c r="A910">
        <v>1245</v>
      </c>
      <c r="B910" s="1">
        <v>45930</v>
      </c>
      <c r="C910">
        <v>1</v>
      </c>
      <c r="D910" s="16" t="s">
        <v>4316</v>
      </c>
      <c r="E910" t="s">
        <v>198</v>
      </c>
      <c r="F910" s="6">
        <v>5820</v>
      </c>
      <c r="G910" s="6">
        <v>22</v>
      </c>
      <c r="H910" s="6">
        <v>2</v>
      </c>
      <c r="I910" s="2">
        <v>55433548</v>
      </c>
      <c r="J910" s="2">
        <v>0</v>
      </c>
      <c r="K910" s="2">
        <v>69753823</v>
      </c>
      <c r="L910" s="2">
        <v>1209938</v>
      </c>
      <c r="M910" s="2">
        <v>53795307</v>
      </c>
      <c r="N910" s="2">
        <v>51189906</v>
      </c>
      <c r="O910" s="2">
        <v>2605401</v>
      </c>
      <c r="P910" s="2">
        <v>11300330</v>
      </c>
      <c r="Q910" s="5">
        <v>0.16200000000000001</v>
      </c>
      <c r="R910" t="s">
        <v>42</v>
      </c>
      <c r="S910" s="3">
        <v>2.3127774181877698</v>
      </c>
      <c r="T910" s="3">
        <v>4.9608788706343301</v>
      </c>
      <c r="U910" s="3">
        <v>0.615236207630806</v>
      </c>
      <c r="V910" s="3">
        <v>8.8715952296612901</v>
      </c>
      <c r="W910" s="3">
        <v>5.7538640680188804</v>
      </c>
      <c r="X910" s="3">
        <v>2.09599609247454</v>
      </c>
      <c r="Y910" s="3">
        <v>43.519437042988997</v>
      </c>
      <c r="Z910" s="3">
        <v>2.84360722208997</v>
      </c>
      <c r="AA910" s="3">
        <v>0</v>
      </c>
      <c r="AB910" s="3">
        <v>0</v>
      </c>
      <c r="AC910" s="3">
        <v>10.188376341752599</v>
      </c>
      <c r="AD910" s="3">
        <v>0</v>
      </c>
      <c r="AE910" s="3">
        <v>3.7351372124793798</v>
      </c>
      <c r="AF910" s="3">
        <v>3.3274921720061101</v>
      </c>
      <c r="AG910" s="3">
        <v>0</v>
      </c>
      <c r="AH910" s="2">
        <v>2678947</v>
      </c>
      <c r="AI910" s="3">
        <v>0</v>
      </c>
      <c r="AJ910" s="3">
        <v>0</v>
      </c>
      <c r="AL910">
        <f t="shared" si="14"/>
        <v>1</v>
      </c>
    </row>
    <row r="911" spans="1:38" ht="14.45" customHeight="1" x14ac:dyDescent="0.25">
      <c r="A911">
        <v>4960</v>
      </c>
      <c r="B911" s="1">
        <v>45930</v>
      </c>
      <c r="C911">
        <v>1</v>
      </c>
      <c r="D911" s="16" t="s">
        <v>947</v>
      </c>
      <c r="E911" t="s">
        <v>155</v>
      </c>
      <c r="F911" s="6">
        <v>9979</v>
      </c>
      <c r="G911" s="6">
        <v>45</v>
      </c>
      <c r="H911" s="6">
        <v>2</v>
      </c>
      <c r="I911" s="2">
        <v>173434354</v>
      </c>
      <c r="J911" s="2">
        <v>43543574</v>
      </c>
      <c r="K911" s="2">
        <v>274717108</v>
      </c>
      <c r="L911" s="2">
        <v>3175227</v>
      </c>
      <c r="M911" s="2">
        <v>234652024</v>
      </c>
      <c r="N911" s="2">
        <v>207337401</v>
      </c>
      <c r="O911" s="2">
        <v>27314623</v>
      </c>
      <c r="P911" s="2">
        <v>39363056</v>
      </c>
      <c r="Q911" s="5">
        <v>0.14330000000000001</v>
      </c>
      <c r="R911" t="s">
        <v>42</v>
      </c>
      <c r="S911" s="3">
        <v>1.5410893157771599</v>
      </c>
      <c r="T911" s="3">
        <v>3.3285154317121499</v>
      </c>
      <c r="U911" s="3">
        <v>0.558246017571154</v>
      </c>
      <c r="V911" s="3">
        <v>1.7762836075717701</v>
      </c>
      <c r="W911" s="3">
        <v>0.41923931633521699</v>
      </c>
      <c r="X911" s="3">
        <v>0.98260636413475499</v>
      </c>
      <c r="Y911" s="3">
        <v>7.8263384834754701</v>
      </c>
      <c r="Z911" s="3">
        <v>0.197535475904107</v>
      </c>
      <c r="AA911" s="3">
        <v>43.845678546909603</v>
      </c>
      <c r="AB911" s="3">
        <v>110.62041016327601</v>
      </c>
      <c r="AC911" s="3">
        <v>13.874307383870701</v>
      </c>
      <c r="AD911" s="3">
        <v>-4.0659952824800998E-2</v>
      </c>
      <c r="AE911" s="3">
        <v>9.9428183409676798</v>
      </c>
      <c r="AF911" s="3">
        <v>0</v>
      </c>
      <c r="AG911" s="3">
        <v>8.20820415975833E-3</v>
      </c>
      <c r="AH911" s="2">
        <v>28094511</v>
      </c>
      <c r="AI911" s="3">
        <v>0</v>
      </c>
      <c r="AJ911" s="3">
        <v>0</v>
      </c>
      <c r="AL911">
        <f t="shared" si="14"/>
        <v>1</v>
      </c>
    </row>
    <row r="912" spans="1:38" ht="14.45" customHeight="1" x14ac:dyDescent="0.25">
      <c r="A912">
        <v>9554</v>
      </c>
      <c r="B912" s="1">
        <v>45930</v>
      </c>
      <c r="C912">
        <v>1</v>
      </c>
      <c r="D912" s="16" t="s">
        <v>948</v>
      </c>
      <c r="E912" t="s">
        <v>139</v>
      </c>
      <c r="F912" s="6">
        <v>610</v>
      </c>
      <c r="G912" s="6">
        <v>1</v>
      </c>
      <c r="H912" s="6">
        <v>1</v>
      </c>
      <c r="I912" s="2">
        <v>697927</v>
      </c>
      <c r="J912" s="2">
        <v>0</v>
      </c>
      <c r="K912" s="2">
        <v>2651173</v>
      </c>
      <c r="L912" s="2">
        <v>-42569</v>
      </c>
      <c r="M912" s="2">
        <v>2369610</v>
      </c>
      <c r="N912" s="2">
        <v>2369610</v>
      </c>
      <c r="O912" s="2">
        <v>0</v>
      </c>
      <c r="P912" s="2">
        <v>462681</v>
      </c>
      <c r="Q912" s="5">
        <v>0.17449999999999999</v>
      </c>
      <c r="R912" t="s">
        <v>42</v>
      </c>
      <c r="S912" s="3">
        <v>-2.1408888317234198</v>
      </c>
      <c r="T912" s="3">
        <v>4.4667523897283701</v>
      </c>
      <c r="U912" s="3">
        <v>1.1315588398455101</v>
      </c>
      <c r="V912" s="3">
        <v>0.53888157357431399</v>
      </c>
      <c r="W912" s="3">
        <v>0.53888157357431399</v>
      </c>
      <c r="X912" s="3">
        <v>7.8042545996930901</v>
      </c>
      <c r="Y912" s="3">
        <v>0.81287107099708</v>
      </c>
      <c r="Z912" s="3">
        <v>0</v>
      </c>
      <c r="AA912" s="3">
        <v>0</v>
      </c>
      <c r="AB912" s="3">
        <v>0</v>
      </c>
      <c r="AC912" s="3">
        <v>47.9466258897477</v>
      </c>
      <c r="AD912" s="3">
        <v>0</v>
      </c>
      <c r="AE912" s="3">
        <v>0</v>
      </c>
      <c r="AF912" s="3">
        <v>0</v>
      </c>
      <c r="AG912" s="3">
        <v>0</v>
      </c>
      <c r="AH912" s="2">
        <v>0</v>
      </c>
      <c r="AI912" s="3">
        <v>0</v>
      </c>
      <c r="AJ912" s="3">
        <v>0</v>
      </c>
      <c r="AL912">
        <f t="shared" si="14"/>
        <v>0</v>
      </c>
    </row>
    <row r="913" spans="1:38" ht="14.45" customHeight="1" x14ac:dyDescent="0.25">
      <c r="A913">
        <v>62079</v>
      </c>
      <c r="B913" s="1">
        <v>45930</v>
      </c>
      <c r="C913">
        <v>2</v>
      </c>
      <c r="D913" s="16" t="s">
        <v>949</v>
      </c>
      <c r="E913" t="s">
        <v>84</v>
      </c>
      <c r="F913" s="6">
        <v>1204</v>
      </c>
      <c r="G913" s="6">
        <v>8</v>
      </c>
      <c r="H913" s="6">
        <v>0</v>
      </c>
      <c r="I913" s="2">
        <v>37129807</v>
      </c>
      <c r="J913" s="2">
        <v>13083517</v>
      </c>
      <c r="K913" s="2">
        <v>52350309</v>
      </c>
      <c r="L913" s="2">
        <v>345664</v>
      </c>
      <c r="M913" s="2">
        <v>41266081</v>
      </c>
      <c r="N913" s="2">
        <v>30632194</v>
      </c>
      <c r="O913" s="2">
        <v>10633887</v>
      </c>
      <c r="P913" s="2">
        <v>10990611</v>
      </c>
      <c r="Q913" s="5">
        <v>0.2099</v>
      </c>
      <c r="R913" t="s">
        <v>42</v>
      </c>
      <c r="S913" s="3">
        <v>0.88038703521947403</v>
      </c>
      <c r="T913" s="3">
        <v>2.6777148536028701</v>
      </c>
      <c r="U913" s="3">
        <v>0.66518443151795104</v>
      </c>
      <c r="V913" s="3">
        <v>2.4156118021297601</v>
      </c>
      <c r="W913" s="3">
        <v>1.7227479798104</v>
      </c>
      <c r="X913" s="3">
        <v>0.50802041605010195</v>
      </c>
      <c r="Y913" s="3">
        <v>8.1607109923188101</v>
      </c>
      <c r="Z913" s="3">
        <v>2.2739227145788301</v>
      </c>
      <c r="AA913" s="3">
        <v>96.182259566824797</v>
      </c>
      <c r="AB913" s="3">
        <v>119.04267196791901</v>
      </c>
      <c r="AC913" s="3">
        <v>14.198244751525699</v>
      </c>
      <c r="AD913" s="3">
        <v>8.4854245137053794E-2</v>
      </c>
      <c r="AE913" s="3">
        <v>20.312940273189199</v>
      </c>
      <c r="AF913" s="3">
        <v>0</v>
      </c>
      <c r="AG913" s="3">
        <v>0.43598122069828499</v>
      </c>
      <c r="AH913" s="2">
        <v>7000000</v>
      </c>
      <c r="AI913" s="3">
        <v>0</v>
      </c>
      <c r="AJ913" s="3">
        <v>0</v>
      </c>
      <c r="AL913">
        <f t="shared" si="14"/>
        <v>1</v>
      </c>
    </row>
    <row r="914" spans="1:38" ht="14.45" customHeight="1" x14ac:dyDescent="0.25">
      <c r="A914">
        <v>64056</v>
      </c>
      <c r="B914" s="1">
        <v>45930</v>
      </c>
      <c r="C914">
        <v>2</v>
      </c>
      <c r="D914" s="16" t="s">
        <v>950</v>
      </c>
      <c r="E914" t="s">
        <v>119</v>
      </c>
      <c r="F914" s="6">
        <v>1952</v>
      </c>
      <c r="G914" s="6">
        <v>6</v>
      </c>
      <c r="H914" s="6">
        <v>1</v>
      </c>
      <c r="I914" s="2">
        <v>11496325</v>
      </c>
      <c r="J914" s="2">
        <v>0</v>
      </c>
      <c r="K914" s="2">
        <v>25506449</v>
      </c>
      <c r="L914" s="2">
        <v>103760</v>
      </c>
      <c r="M914" s="2">
        <v>22098117</v>
      </c>
      <c r="N914" s="2">
        <v>21034167</v>
      </c>
      <c r="O914" s="2">
        <v>1063950</v>
      </c>
      <c r="P914" s="2">
        <v>3113633</v>
      </c>
      <c r="Q914" s="5">
        <v>0.12180000000000001</v>
      </c>
      <c r="R914" t="s">
        <v>42</v>
      </c>
      <c r="S914" s="3">
        <v>0.54239877399894698</v>
      </c>
      <c r="T914" s="3">
        <v>5.2352668404240301</v>
      </c>
      <c r="U914" s="3">
        <v>0.83979728916099905</v>
      </c>
      <c r="V914" s="3">
        <v>2.2817204628435599</v>
      </c>
      <c r="W914" s="3">
        <v>1.0238489256349299</v>
      </c>
      <c r="X914" s="3">
        <v>1.3529888899278699</v>
      </c>
      <c r="Y914" s="3">
        <v>8.4246923128062896</v>
      </c>
      <c r="Z914" s="3">
        <v>4.2313593156290397</v>
      </c>
      <c r="AA914" s="3">
        <v>0</v>
      </c>
      <c r="AB914" s="3">
        <v>0</v>
      </c>
      <c r="AC914" s="3">
        <v>15.468468386171701</v>
      </c>
      <c r="AD914" s="3">
        <v>0</v>
      </c>
      <c r="AE914" s="3">
        <v>4.1712980117302898</v>
      </c>
      <c r="AF914" s="3">
        <v>0</v>
      </c>
      <c r="AG914" s="3">
        <v>0</v>
      </c>
      <c r="AH914" s="2">
        <v>1500000</v>
      </c>
      <c r="AI914" s="3">
        <v>2.41197340855522</v>
      </c>
      <c r="AJ914" s="3">
        <v>2.41197340855522</v>
      </c>
      <c r="AL914">
        <f t="shared" si="14"/>
        <v>1</v>
      </c>
    </row>
    <row r="915" spans="1:38" ht="14.45" customHeight="1" x14ac:dyDescent="0.25">
      <c r="A915">
        <v>66456</v>
      </c>
      <c r="B915" s="1">
        <v>45930</v>
      </c>
      <c r="C915">
        <v>2</v>
      </c>
      <c r="D915" s="16" t="s">
        <v>951</v>
      </c>
      <c r="E915" t="s">
        <v>53</v>
      </c>
      <c r="F915" s="6">
        <v>3019</v>
      </c>
      <c r="G915" s="6">
        <v>13</v>
      </c>
      <c r="H915" s="6">
        <v>4</v>
      </c>
      <c r="I915" s="2">
        <v>19500336</v>
      </c>
      <c r="J915" s="2">
        <v>0</v>
      </c>
      <c r="K915" s="2">
        <v>41273888</v>
      </c>
      <c r="L915" s="2">
        <v>334316</v>
      </c>
      <c r="M915" s="2">
        <v>36311209</v>
      </c>
      <c r="N915" s="2">
        <v>35722543</v>
      </c>
      <c r="O915" s="2">
        <v>588666</v>
      </c>
      <c r="P915" s="2">
        <v>4609370</v>
      </c>
      <c r="Q915" s="5">
        <v>0.1116</v>
      </c>
      <c r="R915" t="s">
        <v>42</v>
      </c>
      <c r="S915" s="3">
        <v>1.0799919471280901</v>
      </c>
      <c r="T915" s="3">
        <v>3.8323600626139198</v>
      </c>
      <c r="U915" s="3">
        <v>0.81192058847252901</v>
      </c>
      <c r="V915" s="3">
        <v>3.4635300643024801E-2</v>
      </c>
      <c r="W915" s="3">
        <v>2.6604669786202701E-2</v>
      </c>
      <c r="X915" s="3">
        <v>0.81290906987448797</v>
      </c>
      <c r="Y915" s="3">
        <v>0.14652761657232999</v>
      </c>
      <c r="Z915" s="3">
        <v>0.352369195790314</v>
      </c>
      <c r="AA915" s="3">
        <v>0</v>
      </c>
      <c r="AB915" s="3">
        <v>0</v>
      </c>
      <c r="AC915" s="3">
        <v>24.561870691707099</v>
      </c>
      <c r="AD915" s="3">
        <v>0</v>
      </c>
      <c r="AE915" s="3">
        <v>1.4262431491794501</v>
      </c>
      <c r="AF915" s="3">
        <v>0</v>
      </c>
      <c r="AG915" s="3">
        <v>0.18453714932843299</v>
      </c>
      <c r="AH915" s="2">
        <v>4250000</v>
      </c>
      <c r="AI915" s="3">
        <v>0</v>
      </c>
      <c r="AJ915" s="3">
        <v>0</v>
      </c>
      <c r="AL915">
        <f t="shared" si="14"/>
        <v>1</v>
      </c>
    </row>
    <row r="916" spans="1:38" ht="14.45" customHeight="1" x14ac:dyDescent="0.25">
      <c r="A916">
        <v>120</v>
      </c>
      <c r="B916" s="1">
        <v>45930</v>
      </c>
      <c r="C916">
        <v>1</v>
      </c>
      <c r="D916" s="16" t="s">
        <v>4317</v>
      </c>
      <c r="E916" t="s">
        <v>41</v>
      </c>
      <c r="F916" s="6">
        <v>8814</v>
      </c>
      <c r="G916" s="6">
        <v>21</v>
      </c>
      <c r="H916" s="6">
        <v>0</v>
      </c>
      <c r="I916" s="2">
        <v>66813249</v>
      </c>
      <c r="J916" s="2">
        <v>0</v>
      </c>
      <c r="K916" s="2">
        <v>123639979</v>
      </c>
      <c r="L916" s="2">
        <v>505853</v>
      </c>
      <c r="M916" s="2">
        <v>113064489</v>
      </c>
      <c r="N916" s="2">
        <v>108097135</v>
      </c>
      <c r="O916" s="2">
        <v>4967354</v>
      </c>
      <c r="P916" s="2">
        <v>11001889</v>
      </c>
      <c r="Q916" s="5">
        <v>8.8999999999999996E-2</v>
      </c>
      <c r="R916" t="s">
        <v>42</v>
      </c>
      <c r="S916" s="3">
        <v>0.54551179329031296</v>
      </c>
      <c r="T916" s="3">
        <v>3.9679571066033001</v>
      </c>
      <c r="U916" s="3">
        <v>0.859814355187551</v>
      </c>
      <c r="V916" s="3">
        <v>2.0554037119194701</v>
      </c>
      <c r="W916" s="3">
        <v>1.2575784183164</v>
      </c>
      <c r="X916" s="3">
        <v>0.67593479850081795</v>
      </c>
      <c r="Y916" s="3">
        <v>12.4822382774449</v>
      </c>
      <c r="Z916" s="3">
        <v>0.67963783310302395</v>
      </c>
      <c r="AA916" s="3">
        <v>0</v>
      </c>
      <c r="AB916" s="3">
        <v>0</v>
      </c>
      <c r="AC916" s="3">
        <v>23.805673729530501</v>
      </c>
      <c r="AD916" s="3">
        <v>0</v>
      </c>
      <c r="AE916" s="3">
        <v>4.0175953119500303</v>
      </c>
      <c r="AF916" s="3">
        <v>0</v>
      </c>
      <c r="AG916" s="3">
        <v>0</v>
      </c>
      <c r="AH916" s="2">
        <v>10040000</v>
      </c>
      <c r="AI916" s="3">
        <v>0</v>
      </c>
      <c r="AJ916" s="3">
        <v>0</v>
      </c>
      <c r="AL916">
        <f t="shared" si="14"/>
        <v>1</v>
      </c>
    </row>
    <row r="917" spans="1:38" ht="14.45" customHeight="1" x14ac:dyDescent="0.25">
      <c r="A917">
        <v>13495</v>
      </c>
      <c r="B917" s="1">
        <v>45930</v>
      </c>
      <c r="C917">
        <v>1</v>
      </c>
      <c r="D917" s="16" t="s">
        <v>952</v>
      </c>
      <c r="E917" t="s">
        <v>71</v>
      </c>
      <c r="F917" s="6">
        <v>4691</v>
      </c>
      <c r="G917" s="6">
        <v>11</v>
      </c>
      <c r="H917" s="6">
        <v>0</v>
      </c>
      <c r="I917" s="2">
        <v>69522460</v>
      </c>
      <c r="J917" s="2">
        <v>257744</v>
      </c>
      <c r="K917" s="2">
        <v>94469402</v>
      </c>
      <c r="L917" s="2">
        <v>558731</v>
      </c>
      <c r="M917" s="2">
        <v>86647664</v>
      </c>
      <c r="N917" s="2">
        <v>72941415</v>
      </c>
      <c r="O917" s="2">
        <v>13706249</v>
      </c>
      <c r="P917" s="2">
        <v>7553497</v>
      </c>
      <c r="Q917" s="5">
        <v>0.08</v>
      </c>
      <c r="R917" t="s">
        <v>42</v>
      </c>
      <c r="S917" s="3">
        <v>0.788588316317136</v>
      </c>
      <c r="T917" s="3">
        <v>2.6464738286371299</v>
      </c>
      <c r="U917" s="3">
        <v>0.75180665214070197</v>
      </c>
      <c r="V917" s="3">
        <v>4.9442381641846396</v>
      </c>
      <c r="W917" s="3">
        <v>1.7147681483077599</v>
      </c>
      <c r="X917" s="3">
        <v>0.76597404637292799</v>
      </c>
      <c r="Y917" s="3">
        <v>45.5068162468324</v>
      </c>
      <c r="Z917" s="3">
        <v>3.3972608978331502</v>
      </c>
      <c r="AA917" s="3">
        <v>3.4122473339169899</v>
      </c>
      <c r="AB917" s="3">
        <v>3.4122473339169899</v>
      </c>
      <c r="AC917" s="3">
        <v>17.5355857550575</v>
      </c>
      <c r="AD917" s="3">
        <v>-0.73808197712926904</v>
      </c>
      <c r="AE917" s="3">
        <v>14.508664932588401</v>
      </c>
      <c r="AF917" s="3">
        <v>0</v>
      </c>
      <c r="AG917" s="3">
        <v>-0.13197860540621101</v>
      </c>
      <c r="AH917" s="2">
        <v>7000000</v>
      </c>
      <c r="AI917" s="3">
        <v>1.5436558722403699</v>
      </c>
      <c r="AJ917" s="3">
        <v>1.5436558722403699</v>
      </c>
      <c r="AL917">
        <f t="shared" si="14"/>
        <v>1</v>
      </c>
    </row>
    <row r="918" spans="1:38" ht="14.45" customHeight="1" x14ac:dyDescent="0.25">
      <c r="A918">
        <v>66848</v>
      </c>
      <c r="B918" s="1">
        <v>45930</v>
      </c>
      <c r="C918">
        <v>2</v>
      </c>
      <c r="D918" s="16" t="s">
        <v>953</v>
      </c>
      <c r="E918" t="s">
        <v>53</v>
      </c>
      <c r="F918" s="6">
        <v>180821</v>
      </c>
      <c r="G918" s="6">
        <v>446</v>
      </c>
      <c r="H918" s="6">
        <v>47</v>
      </c>
      <c r="I918" s="2">
        <v>3265744127</v>
      </c>
      <c r="J918" s="2">
        <v>858268934</v>
      </c>
      <c r="K918" s="2">
        <v>4024238616</v>
      </c>
      <c r="L918" s="2">
        <v>32667246</v>
      </c>
      <c r="M918" s="2">
        <v>3317959073</v>
      </c>
      <c r="N918" s="2">
        <v>2763625357</v>
      </c>
      <c r="O918" s="2">
        <v>554333716</v>
      </c>
      <c r="P918" s="2">
        <v>375802057</v>
      </c>
      <c r="Q918" s="5">
        <v>9.3399999999999997E-2</v>
      </c>
      <c r="R918" t="s">
        <v>42</v>
      </c>
      <c r="S918" s="3">
        <v>1.0823495363029401</v>
      </c>
      <c r="T918" s="3">
        <v>2.7843170023395101</v>
      </c>
      <c r="U918" s="3">
        <v>0.62172743382296802</v>
      </c>
      <c r="V918" s="3">
        <v>1.7132003556995099</v>
      </c>
      <c r="W918" s="3">
        <v>1.0996153588122199</v>
      </c>
      <c r="X918" s="3">
        <v>0.60236822711738403</v>
      </c>
      <c r="Y918" s="3">
        <v>14.8878216491508</v>
      </c>
      <c r="Z918" s="3">
        <v>2.5044799049623099</v>
      </c>
      <c r="AA918" s="3">
        <v>209.04313996344101</v>
      </c>
      <c r="AB918" s="3">
        <v>228.38324538494999</v>
      </c>
      <c r="AC918" s="3">
        <v>6.5309610855341997</v>
      </c>
      <c r="AD918" s="3">
        <v>-1.5773827975614301</v>
      </c>
      <c r="AE918" s="3">
        <v>13.774871942136301</v>
      </c>
      <c r="AF918" s="3">
        <v>6.8335908041492699</v>
      </c>
      <c r="AG918" s="3">
        <v>0</v>
      </c>
      <c r="AH918" s="2">
        <v>761734205</v>
      </c>
      <c r="AI918" s="3">
        <v>1.63618210317566</v>
      </c>
      <c r="AJ918" s="3">
        <v>1.63618210317566</v>
      </c>
      <c r="AL918">
        <f t="shared" si="14"/>
        <v>1</v>
      </c>
    </row>
    <row r="919" spans="1:38" ht="14.45" customHeight="1" x14ac:dyDescent="0.25">
      <c r="A919">
        <v>19879</v>
      </c>
      <c r="B919" s="1">
        <v>45930</v>
      </c>
      <c r="C919">
        <v>1</v>
      </c>
      <c r="D919" s="16" t="s">
        <v>954</v>
      </c>
      <c r="E919" t="s">
        <v>114</v>
      </c>
      <c r="F919" s="6">
        <v>6511</v>
      </c>
      <c r="G919" s="6">
        <v>17</v>
      </c>
      <c r="H919" s="6">
        <v>0</v>
      </c>
      <c r="I919" s="2">
        <v>54631245</v>
      </c>
      <c r="J919" s="2">
        <v>0</v>
      </c>
      <c r="K919" s="2">
        <v>79787631</v>
      </c>
      <c r="L919" s="2">
        <v>288694</v>
      </c>
      <c r="M919" s="2">
        <v>66103436</v>
      </c>
      <c r="N919" s="2">
        <v>65524775</v>
      </c>
      <c r="O919" s="2">
        <v>578661</v>
      </c>
      <c r="P919" s="2">
        <v>12447840</v>
      </c>
      <c r="Q919" s="5">
        <v>0.15590000000000001</v>
      </c>
      <c r="R919" t="s">
        <v>42</v>
      </c>
      <c r="S919" s="3">
        <v>0.48243735088880302</v>
      </c>
      <c r="T919" s="3">
        <v>3.2987017749656</v>
      </c>
      <c r="U919" s="3">
        <v>0.88427450906892902</v>
      </c>
      <c r="V919" s="3">
        <v>0.41593414171688697</v>
      </c>
      <c r="W919" s="3">
        <v>0.12717081589482401</v>
      </c>
      <c r="X919" s="3">
        <v>1.3266968380457</v>
      </c>
      <c r="Y919" s="3">
        <v>1.8254572680882799</v>
      </c>
      <c r="Z919" s="3">
        <v>0.63106530932274196</v>
      </c>
      <c r="AA919" s="3">
        <v>0</v>
      </c>
      <c r="AB919" s="3">
        <v>0</v>
      </c>
      <c r="AC919" s="3">
        <v>25.943607725362799</v>
      </c>
      <c r="AD919" s="3">
        <v>-1.2879905268705301</v>
      </c>
      <c r="AE919" s="3">
        <v>0.72525151172867897</v>
      </c>
      <c r="AF919" s="3">
        <v>0</v>
      </c>
      <c r="AG919" s="3">
        <v>6.4412781655291199E-2</v>
      </c>
      <c r="AH919" s="2">
        <v>19200000</v>
      </c>
      <c r="AI919" s="3">
        <v>0</v>
      </c>
      <c r="AJ919" s="3">
        <v>0</v>
      </c>
      <c r="AL919">
        <f t="shared" si="14"/>
        <v>1</v>
      </c>
    </row>
    <row r="920" spans="1:38" ht="14.45" customHeight="1" x14ac:dyDescent="0.25">
      <c r="A920">
        <v>24532</v>
      </c>
      <c r="B920" s="1">
        <v>45930</v>
      </c>
      <c r="C920">
        <v>1</v>
      </c>
      <c r="D920" s="16" t="s">
        <v>955</v>
      </c>
      <c r="E920" t="s">
        <v>55</v>
      </c>
      <c r="F920" s="6">
        <v>1189</v>
      </c>
      <c r="G920" s="6">
        <v>2</v>
      </c>
      <c r="H920" s="6">
        <v>2</v>
      </c>
      <c r="I920" s="2">
        <v>2522268</v>
      </c>
      <c r="J920" s="2">
        <v>0</v>
      </c>
      <c r="K920" s="2">
        <v>3634376</v>
      </c>
      <c r="L920" s="2">
        <v>49877</v>
      </c>
      <c r="M920" s="2">
        <v>3148619</v>
      </c>
      <c r="N920" s="2">
        <v>3148619</v>
      </c>
      <c r="O920" s="2">
        <v>0</v>
      </c>
      <c r="P920" s="2">
        <v>464725</v>
      </c>
      <c r="Q920" s="5">
        <v>0.12790000000000001</v>
      </c>
      <c r="R920" t="s">
        <v>42</v>
      </c>
      <c r="S920" s="3">
        <v>1.82982351486656</v>
      </c>
      <c r="T920" s="3">
        <v>4.6399161781829896</v>
      </c>
      <c r="U920" s="3">
        <v>0.64508326169961805</v>
      </c>
      <c r="V920" s="3">
        <v>1.5708084945770999</v>
      </c>
      <c r="W920" s="3">
        <v>1.5603417241942601</v>
      </c>
      <c r="X920" s="3">
        <v>0.30452751254030103</v>
      </c>
      <c r="Y920" s="3">
        <v>8.52547205336489</v>
      </c>
      <c r="Z920" s="3">
        <v>-1.37715853461725E-2</v>
      </c>
      <c r="AA920" s="3">
        <v>0</v>
      </c>
      <c r="AB920" s="3">
        <v>0</v>
      </c>
      <c r="AC920" s="3">
        <v>25.642311087240302</v>
      </c>
      <c r="AD920" s="3">
        <v>0</v>
      </c>
      <c r="AE920" s="3">
        <v>0</v>
      </c>
      <c r="AF920" s="3">
        <v>0.37464478083720598</v>
      </c>
      <c r="AG920" s="3">
        <v>0</v>
      </c>
      <c r="AH920" s="2">
        <v>196384</v>
      </c>
      <c r="AI920" s="3">
        <v>0</v>
      </c>
      <c r="AJ920" s="3">
        <v>0</v>
      </c>
      <c r="AL920">
        <f t="shared" si="14"/>
        <v>1</v>
      </c>
    </row>
    <row r="921" spans="1:38" ht="14.45" customHeight="1" x14ac:dyDescent="0.25">
      <c r="A921">
        <v>11950</v>
      </c>
      <c r="B921" s="1">
        <v>45930</v>
      </c>
      <c r="C921">
        <v>1</v>
      </c>
      <c r="D921" s="16" t="s">
        <v>956</v>
      </c>
      <c r="E921" t="s">
        <v>139</v>
      </c>
      <c r="F921" s="6">
        <v>1671</v>
      </c>
      <c r="G921" s="6">
        <v>3</v>
      </c>
      <c r="H921" s="6">
        <v>0</v>
      </c>
      <c r="I921" s="2">
        <v>9912979</v>
      </c>
      <c r="J921" s="2">
        <v>0</v>
      </c>
      <c r="K921" s="2">
        <v>21586893</v>
      </c>
      <c r="L921" s="2">
        <v>-105128</v>
      </c>
      <c r="M921" s="2">
        <v>13373572</v>
      </c>
      <c r="N921" s="2">
        <v>13305007</v>
      </c>
      <c r="O921" s="2">
        <v>68565</v>
      </c>
      <c r="P921" s="2">
        <v>8190060</v>
      </c>
      <c r="Q921" s="5">
        <v>0.37940000000000002</v>
      </c>
      <c r="R921" t="s">
        <v>42</v>
      </c>
      <c r="S921" s="3">
        <v>-0.64933229004593995</v>
      </c>
      <c r="T921" s="3">
        <v>2.8639786188776699</v>
      </c>
      <c r="U921" s="3">
        <v>0.41588401682549297</v>
      </c>
      <c r="V921" s="3">
        <v>18.383817821060699</v>
      </c>
      <c r="W921" s="3">
        <v>7.4959908620809097</v>
      </c>
      <c r="X921" s="3">
        <v>1.67541966950601</v>
      </c>
      <c r="Y921" s="3">
        <v>22.251167879112</v>
      </c>
      <c r="Z921" s="3">
        <v>0.57870149913431601</v>
      </c>
      <c r="AA921" s="3">
        <v>0</v>
      </c>
      <c r="AB921" s="3">
        <v>0</v>
      </c>
      <c r="AC921" s="3">
        <v>53.347227875729999</v>
      </c>
      <c r="AD921" s="3">
        <v>0</v>
      </c>
      <c r="AE921" s="3">
        <v>0.31762329113318899</v>
      </c>
      <c r="AF921" s="3">
        <v>0</v>
      </c>
      <c r="AG921" s="3">
        <v>0</v>
      </c>
      <c r="AH921" s="2">
        <v>1000000</v>
      </c>
      <c r="AI921" s="3">
        <v>0</v>
      </c>
      <c r="AJ921" s="3">
        <v>0</v>
      </c>
      <c r="AL921">
        <f t="shared" si="14"/>
        <v>0</v>
      </c>
    </row>
    <row r="922" spans="1:38" ht="14.45" customHeight="1" x14ac:dyDescent="0.25">
      <c r="A922">
        <v>5935</v>
      </c>
      <c r="B922" s="1">
        <v>45930</v>
      </c>
      <c r="C922">
        <v>1</v>
      </c>
      <c r="D922" s="16" t="s">
        <v>957</v>
      </c>
      <c r="E922" t="s">
        <v>55</v>
      </c>
      <c r="F922" s="6">
        <v>2266</v>
      </c>
      <c r="G922" s="6">
        <v>8</v>
      </c>
      <c r="H922" s="6">
        <v>0</v>
      </c>
      <c r="I922" s="2">
        <v>12421718</v>
      </c>
      <c r="J922" s="2">
        <v>0</v>
      </c>
      <c r="K922" s="2">
        <v>18435168</v>
      </c>
      <c r="L922" s="2">
        <v>-152592</v>
      </c>
      <c r="M922" s="2">
        <v>15600805</v>
      </c>
      <c r="N922" s="2">
        <v>14468985</v>
      </c>
      <c r="O922" s="2">
        <v>1131820</v>
      </c>
      <c r="P922" s="2">
        <v>2771527</v>
      </c>
      <c r="Q922" s="5">
        <v>0.1502</v>
      </c>
      <c r="R922" t="s">
        <v>42</v>
      </c>
      <c r="S922" s="3">
        <v>-1.10362975807977</v>
      </c>
      <c r="T922" s="3">
        <v>3.7490590448285199</v>
      </c>
      <c r="U922" s="3">
        <v>0.78591772712144103</v>
      </c>
      <c r="V922" s="3">
        <v>9.3777366383619398</v>
      </c>
      <c r="W922" s="3">
        <v>4.5764120550796603</v>
      </c>
      <c r="X922" s="3">
        <v>1.5742427899264799</v>
      </c>
      <c r="Y922" s="3">
        <v>42.030115528371198</v>
      </c>
      <c r="Z922" s="3">
        <v>5.5725237387187603</v>
      </c>
      <c r="AA922" s="3">
        <v>0</v>
      </c>
      <c r="AB922" s="3">
        <v>0</v>
      </c>
      <c r="AC922" s="3">
        <v>25.9725813184887</v>
      </c>
      <c r="AD922" s="3">
        <v>0</v>
      </c>
      <c r="AE922" s="3">
        <v>6.1394612731492302</v>
      </c>
      <c r="AF922" s="3">
        <v>0</v>
      </c>
      <c r="AG922" s="3">
        <v>0</v>
      </c>
      <c r="AH922" s="2">
        <v>750000</v>
      </c>
      <c r="AI922" s="3">
        <v>0</v>
      </c>
      <c r="AJ922" s="3">
        <v>0</v>
      </c>
      <c r="AL922">
        <f t="shared" si="14"/>
        <v>0</v>
      </c>
    </row>
    <row r="923" spans="1:38" ht="14.45" customHeight="1" x14ac:dyDescent="0.25">
      <c r="A923">
        <v>20509</v>
      </c>
      <c r="B923" s="1">
        <v>45930</v>
      </c>
      <c r="C923">
        <v>1</v>
      </c>
      <c r="D923" s="16" t="s">
        <v>958</v>
      </c>
      <c r="E923" t="s">
        <v>50</v>
      </c>
      <c r="F923" s="6">
        <v>3300</v>
      </c>
      <c r="G923" s="6">
        <v>5</v>
      </c>
      <c r="H923" s="6">
        <v>1</v>
      </c>
      <c r="I923" s="2">
        <v>9919014</v>
      </c>
      <c r="J923" s="2">
        <v>0</v>
      </c>
      <c r="K923" s="2">
        <v>27761747</v>
      </c>
      <c r="L923" s="2">
        <v>341811</v>
      </c>
      <c r="M923" s="2">
        <v>22321008</v>
      </c>
      <c r="N923" s="2">
        <v>22118244</v>
      </c>
      <c r="O923" s="2">
        <v>202764</v>
      </c>
      <c r="P923" s="2">
        <v>5405556</v>
      </c>
      <c r="Q923" s="5">
        <v>0.19470000000000001</v>
      </c>
      <c r="R923" t="s">
        <v>42</v>
      </c>
      <c r="S923" s="3">
        <v>1.64164020369467</v>
      </c>
      <c r="T923" s="3">
        <v>3.6176205577648499</v>
      </c>
      <c r="U923" s="3">
        <v>0.55370974657317995</v>
      </c>
      <c r="V923" s="3">
        <v>8.2669507271589705E-3</v>
      </c>
      <c r="W923" s="3">
        <v>5.0307419668930804E-3</v>
      </c>
      <c r="X923" s="3">
        <v>0.19824551109616301</v>
      </c>
      <c r="Y923" s="3">
        <v>1.5169577375574299E-2</v>
      </c>
      <c r="Z923" s="3">
        <v>4.0735865098798299E-2</v>
      </c>
      <c r="AA923" s="3">
        <v>0</v>
      </c>
      <c r="AB923" s="3">
        <v>0</v>
      </c>
      <c r="AC923" s="3">
        <v>36.923486839643097</v>
      </c>
      <c r="AD923" s="3">
        <v>0</v>
      </c>
      <c r="AE923" s="3">
        <v>0.73037190346846703</v>
      </c>
      <c r="AF923" s="3">
        <v>0</v>
      </c>
      <c r="AG923" s="3">
        <v>0</v>
      </c>
      <c r="AH923" s="2">
        <v>1460000</v>
      </c>
      <c r="AI923" s="3">
        <v>0</v>
      </c>
      <c r="AJ923" s="3">
        <v>0</v>
      </c>
      <c r="AL923">
        <f t="shared" si="14"/>
        <v>1</v>
      </c>
    </row>
    <row r="924" spans="1:38" ht="14.45" customHeight="1" x14ac:dyDescent="0.25">
      <c r="A924">
        <v>888</v>
      </c>
      <c r="B924" s="1">
        <v>45930</v>
      </c>
      <c r="C924">
        <v>1</v>
      </c>
      <c r="D924" s="16" t="s">
        <v>959</v>
      </c>
      <c r="E924" t="s">
        <v>43</v>
      </c>
      <c r="F924" s="6">
        <v>584</v>
      </c>
      <c r="G924" s="6">
        <v>0</v>
      </c>
      <c r="H924" s="6">
        <v>2</v>
      </c>
      <c r="I924" s="2">
        <v>2181901</v>
      </c>
      <c r="J924" s="2">
        <v>0</v>
      </c>
      <c r="K924" s="2">
        <v>4453021</v>
      </c>
      <c r="L924" s="2">
        <v>35994</v>
      </c>
      <c r="M924" s="2">
        <v>3168478</v>
      </c>
      <c r="N924" s="2">
        <v>3168478</v>
      </c>
      <c r="O924" s="2">
        <v>0</v>
      </c>
      <c r="P924" s="2">
        <v>1276607</v>
      </c>
      <c r="Q924" s="5">
        <v>0.28670000000000001</v>
      </c>
      <c r="R924" t="s">
        <v>42</v>
      </c>
      <c r="S924" s="3">
        <v>1.07774025768125</v>
      </c>
      <c r="T924" s="3">
        <v>4.8386028271593604</v>
      </c>
      <c r="U924" s="3">
        <v>0.57006397010603904</v>
      </c>
      <c r="V924" s="3">
        <v>10.826751534556299</v>
      </c>
      <c r="W924" s="3">
        <v>8.0686978923425006</v>
      </c>
      <c r="X924" s="3">
        <v>3.2701300379806399</v>
      </c>
      <c r="Y924" s="3">
        <v>18.5044418525043</v>
      </c>
      <c r="Z924" s="3">
        <v>3.5778434553468701</v>
      </c>
      <c r="AA924" s="3">
        <v>0</v>
      </c>
      <c r="AB924" s="3">
        <v>0</v>
      </c>
      <c r="AC924" s="3">
        <v>51.734361908466198</v>
      </c>
      <c r="AD924" s="3">
        <v>0</v>
      </c>
      <c r="AE924" s="3">
        <v>0</v>
      </c>
      <c r="AF924" s="3">
        <v>0</v>
      </c>
      <c r="AG924" s="3">
        <v>0</v>
      </c>
      <c r="AH924" s="2">
        <v>170000</v>
      </c>
      <c r="AI924" s="3">
        <v>0</v>
      </c>
      <c r="AJ924" s="3">
        <v>0</v>
      </c>
      <c r="AL924">
        <f t="shared" si="14"/>
        <v>1</v>
      </c>
    </row>
    <row r="925" spans="1:38" ht="14.45" customHeight="1" x14ac:dyDescent="0.25">
      <c r="A925">
        <v>7524</v>
      </c>
      <c r="B925" s="1">
        <v>45930</v>
      </c>
      <c r="C925">
        <v>1</v>
      </c>
      <c r="D925" s="16" t="s">
        <v>960</v>
      </c>
      <c r="E925" t="s">
        <v>114</v>
      </c>
      <c r="F925" s="6">
        <v>15949</v>
      </c>
      <c r="G925" s="6">
        <v>41</v>
      </c>
      <c r="H925" s="6">
        <v>4</v>
      </c>
      <c r="I925" s="2">
        <v>135489512</v>
      </c>
      <c r="J925" s="2">
        <v>22852041</v>
      </c>
      <c r="K925" s="2">
        <v>344224432</v>
      </c>
      <c r="L925" s="2">
        <v>3300864</v>
      </c>
      <c r="M925" s="2">
        <v>292076235</v>
      </c>
      <c r="N925" s="2">
        <v>268924337</v>
      </c>
      <c r="O925" s="2">
        <v>23151898</v>
      </c>
      <c r="P925" s="2">
        <v>50042188</v>
      </c>
      <c r="Q925" s="5">
        <v>0.1487</v>
      </c>
      <c r="R925" t="s">
        <v>42</v>
      </c>
      <c r="S925" s="3">
        <v>1.27857048798907</v>
      </c>
      <c r="T925" s="3">
        <v>2.9469471243110399</v>
      </c>
      <c r="U925" s="3">
        <v>0.67019057357813805</v>
      </c>
      <c r="V925" s="3">
        <v>0.83036759332338606</v>
      </c>
      <c r="W925" s="3">
        <v>0.42582188944632099</v>
      </c>
      <c r="X925" s="3">
        <v>0.44778078468538601</v>
      </c>
      <c r="Y925" s="3">
        <v>2.2482250376422401</v>
      </c>
      <c r="Z925" s="3">
        <v>0.106626033218212</v>
      </c>
      <c r="AA925" s="3">
        <v>23.199970792643999</v>
      </c>
      <c r="AB925" s="3">
        <v>45.665551234490401</v>
      </c>
      <c r="AC925" s="3">
        <v>35.782207638300299</v>
      </c>
      <c r="AD925" s="3">
        <v>-7.0046897229993202E-2</v>
      </c>
      <c r="AE925" s="3">
        <v>6.7258148602304901</v>
      </c>
      <c r="AF925" s="3">
        <v>0</v>
      </c>
      <c r="AG925" s="3">
        <v>0</v>
      </c>
      <c r="AH925" s="2">
        <v>44000000</v>
      </c>
      <c r="AI925" s="3">
        <v>3.0120585454816599E-2</v>
      </c>
      <c r="AJ925" s="3">
        <v>3.0120585454816599E-2</v>
      </c>
      <c r="AL925">
        <f t="shared" si="14"/>
        <v>1</v>
      </c>
    </row>
    <row r="926" spans="1:38" ht="14.45" customHeight="1" x14ac:dyDescent="0.25">
      <c r="A926">
        <v>21971</v>
      </c>
      <c r="B926" s="1">
        <v>45930</v>
      </c>
      <c r="C926">
        <v>1</v>
      </c>
      <c r="D926" s="16" t="s">
        <v>961</v>
      </c>
      <c r="E926" t="s">
        <v>57</v>
      </c>
      <c r="F926" s="6">
        <v>66406</v>
      </c>
      <c r="G926" s="6">
        <v>186</v>
      </c>
      <c r="H926" s="6">
        <v>15</v>
      </c>
      <c r="I926" s="2">
        <v>472128771</v>
      </c>
      <c r="J926" s="2">
        <v>52734975</v>
      </c>
      <c r="K926" s="2">
        <v>680589437</v>
      </c>
      <c r="L926" s="2">
        <v>3328130</v>
      </c>
      <c r="M926" s="2">
        <v>609797399</v>
      </c>
      <c r="N926" s="2">
        <v>585630708</v>
      </c>
      <c r="O926" s="2">
        <v>24166691</v>
      </c>
      <c r="P926" s="2">
        <v>66028143</v>
      </c>
      <c r="Q926" s="5">
        <v>9.69E-2</v>
      </c>
      <c r="R926" t="s">
        <v>42</v>
      </c>
      <c r="S926" s="3">
        <v>0.652009335646898</v>
      </c>
      <c r="T926" s="3">
        <v>3.54662081930999</v>
      </c>
      <c r="U926" s="3">
        <v>0.77486590381906895</v>
      </c>
      <c r="V926" s="3">
        <v>2.8267912950384502</v>
      </c>
      <c r="W926" s="3">
        <v>2.23241425801606</v>
      </c>
      <c r="X926" s="3">
        <v>1.64355499529598</v>
      </c>
      <c r="Y926" s="3">
        <v>20.212737165726399</v>
      </c>
      <c r="Z926" s="3">
        <v>2.0041045225215601</v>
      </c>
      <c r="AA926" s="3">
        <v>79.867421078312006</v>
      </c>
      <c r="AB926" s="3">
        <v>79.867421078312006</v>
      </c>
      <c r="AC926" s="3">
        <v>13.7855327895722</v>
      </c>
      <c r="AD926" s="3">
        <v>0</v>
      </c>
      <c r="AE926" s="3">
        <v>3.5508472048178401</v>
      </c>
      <c r="AF926" s="3">
        <v>0</v>
      </c>
      <c r="AG926" s="3">
        <v>-3.47400047279839</v>
      </c>
      <c r="AH926" s="2">
        <v>76168404</v>
      </c>
      <c r="AI926" s="3">
        <v>3.02901143229183E-2</v>
      </c>
      <c r="AJ926" s="3">
        <v>0.999013405541331</v>
      </c>
      <c r="AL926">
        <f t="shared" si="14"/>
        <v>1</v>
      </c>
    </row>
    <row r="927" spans="1:38" ht="14.45" customHeight="1" x14ac:dyDescent="0.25">
      <c r="A927">
        <v>63828</v>
      </c>
      <c r="B927" s="1">
        <v>45930</v>
      </c>
      <c r="C927">
        <v>2</v>
      </c>
      <c r="D927" s="16" t="s">
        <v>962</v>
      </c>
      <c r="E927" t="s">
        <v>122</v>
      </c>
      <c r="F927" s="6">
        <v>36516</v>
      </c>
      <c r="G927" s="6">
        <v>105</v>
      </c>
      <c r="H927" s="6">
        <v>5</v>
      </c>
      <c r="I927" s="2">
        <v>289333476</v>
      </c>
      <c r="J927" s="2">
        <v>41180187</v>
      </c>
      <c r="K927" s="2">
        <v>415153923</v>
      </c>
      <c r="L927" s="2">
        <v>1530263</v>
      </c>
      <c r="M927" s="2">
        <v>368482994</v>
      </c>
      <c r="N927" s="2">
        <v>351267209</v>
      </c>
      <c r="O927" s="2">
        <v>17215785</v>
      </c>
      <c r="P927" s="2">
        <v>45467043</v>
      </c>
      <c r="Q927" s="5">
        <v>0.1094</v>
      </c>
      <c r="R927" t="s">
        <v>42</v>
      </c>
      <c r="S927" s="3">
        <v>0.49146847798585502</v>
      </c>
      <c r="T927" s="3">
        <v>3.6362214503269898</v>
      </c>
      <c r="U927" s="3">
        <v>0.87305705300105496</v>
      </c>
      <c r="V927" s="3">
        <v>1.6878710571327</v>
      </c>
      <c r="W927" s="3">
        <v>1.0978601729445201</v>
      </c>
      <c r="X927" s="3">
        <v>0.75170838510231697</v>
      </c>
      <c r="Y927" s="3">
        <v>10.740914028651501</v>
      </c>
      <c r="Z927" s="3">
        <v>2.1181430250478401</v>
      </c>
      <c r="AA927" s="3">
        <v>87.853344674295201</v>
      </c>
      <c r="AB927" s="3">
        <v>90.571509125851904</v>
      </c>
      <c r="AC927" s="3">
        <v>19.244414799857299</v>
      </c>
      <c r="AD927" s="3">
        <v>-2.8758830874486399</v>
      </c>
      <c r="AE927" s="3">
        <v>4.1468438683162798</v>
      </c>
      <c r="AF927" s="3">
        <v>0</v>
      </c>
      <c r="AG927" s="3">
        <v>0</v>
      </c>
      <c r="AH927" s="2">
        <v>45631826</v>
      </c>
      <c r="AI927" s="3">
        <v>0</v>
      </c>
      <c r="AJ927" s="3">
        <v>0</v>
      </c>
      <c r="AL927">
        <f t="shared" si="14"/>
        <v>1</v>
      </c>
    </row>
    <row r="928" spans="1:38" ht="14.45" customHeight="1" x14ac:dyDescent="0.25">
      <c r="A928">
        <v>14850</v>
      </c>
      <c r="B928" s="1">
        <v>45930</v>
      </c>
      <c r="C928">
        <v>1</v>
      </c>
      <c r="D928" s="16" t="s">
        <v>4378</v>
      </c>
      <c r="E928" t="s">
        <v>90</v>
      </c>
      <c r="F928" s="6">
        <v>3483</v>
      </c>
      <c r="G928" s="6">
        <v>11</v>
      </c>
      <c r="H928" s="6">
        <v>1</v>
      </c>
      <c r="I928" s="2">
        <v>38175053</v>
      </c>
      <c r="J928" s="2">
        <v>0</v>
      </c>
      <c r="K928" s="2">
        <v>64525301</v>
      </c>
      <c r="L928" s="2">
        <v>9528</v>
      </c>
      <c r="M928" s="2">
        <v>57192235</v>
      </c>
      <c r="N928" s="2">
        <v>55383188</v>
      </c>
      <c r="O928" s="2">
        <v>1809047</v>
      </c>
      <c r="P928" s="2">
        <v>5060965</v>
      </c>
      <c r="Q928" s="5">
        <v>7.8399999999999997E-2</v>
      </c>
      <c r="R928" t="s">
        <v>42</v>
      </c>
      <c r="S928" s="3">
        <v>1.9688400988629201E-2</v>
      </c>
      <c r="T928" s="3">
        <v>2.7487739525099899</v>
      </c>
      <c r="U928" s="3">
        <v>0.96694037242712105</v>
      </c>
      <c r="V928" s="3">
        <v>2.3895972063221498</v>
      </c>
      <c r="W928" s="3">
        <v>1.3850092100723499</v>
      </c>
      <c r="X928" s="3">
        <v>0.46557630188489901</v>
      </c>
      <c r="Y928" s="3">
        <v>18.024823329147701</v>
      </c>
      <c r="Z928" s="3">
        <v>3.08692117017209</v>
      </c>
      <c r="AA928" s="3">
        <v>0</v>
      </c>
      <c r="AB928" s="3">
        <v>0</v>
      </c>
      <c r="AC928" s="3">
        <v>15.9040466932498</v>
      </c>
      <c r="AD928" s="3">
        <v>-0.410909777087966</v>
      </c>
      <c r="AE928" s="3">
        <v>2.8036242713536499</v>
      </c>
      <c r="AF928" s="3">
        <v>3.09955934959528</v>
      </c>
      <c r="AG928" s="3">
        <v>0</v>
      </c>
      <c r="AH928" s="2">
        <v>12370484</v>
      </c>
      <c r="AI928" s="3">
        <v>0</v>
      </c>
      <c r="AJ928" s="3">
        <v>0</v>
      </c>
      <c r="AL928">
        <f t="shared" si="14"/>
        <v>1</v>
      </c>
    </row>
    <row r="929" spans="1:38" ht="14.45" customHeight="1" x14ac:dyDescent="0.25">
      <c r="A929">
        <v>68672</v>
      </c>
      <c r="B929" s="1">
        <v>45930</v>
      </c>
      <c r="C929">
        <v>2</v>
      </c>
      <c r="D929" s="16" t="s">
        <v>963</v>
      </c>
      <c r="E929" t="s">
        <v>95</v>
      </c>
      <c r="F929" s="6">
        <v>68122</v>
      </c>
      <c r="G929" s="6">
        <v>189</v>
      </c>
      <c r="H929" s="6">
        <v>23</v>
      </c>
      <c r="I929" s="2">
        <v>812354025</v>
      </c>
      <c r="J929" s="2">
        <v>231352381</v>
      </c>
      <c r="K929" s="2">
        <v>1131725347</v>
      </c>
      <c r="L929" s="2">
        <v>9447017</v>
      </c>
      <c r="M929" s="2">
        <v>941118852</v>
      </c>
      <c r="N929" s="2">
        <v>830977465</v>
      </c>
      <c r="O929" s="2">
        <v>110141387</v>
      </c>
      <c r="P929" s="2">
        <v>144429100</v>
      </c>
      <c r="Q929" s="5">
        <v>0.12740000000000001</v>
      </c>
      <c r="R929" t="s">
        <v>42</v>
      </c>
      <c r="S929" s="3">
        <v>1.1129928917874301</v>
      </c>
      <c r="T929" s="3">
        <v>3.45322359088832</v>
      </c>
      <c r="U929" s="3">
        <v>0.67015598015808397</v>
      </c>
      <c r="V929" s="3">
        <v>2.98934605512664</v>
      </c>
      <c r="W929" s="3">
        <v>1.2207671402871401</v>
      </c>
      <c r="X929" s="3">
        <v>1.3017343023566601</v>
      </c>
      <c r="Y929" s="3">
        <v>16.813836685266299</v>
      </c>
      <c r="Z929" s="3">
        <v>0.72554976801766402</v>
      </c>
      <c r="AA929" s="3">
        <v>151.36142508677301</v>
      </c>
      <c r="AB929" s="3">
        <v>160.18404947479399</v>
      </c>
      <c r="AC929" s="3">
        <v>10.2001116530617</v>
      </c>
      <c r="AD929" s="3">
        <v>-9.5708704132338998</v>
      </c>
      <c r="AE929" s="3">
        <v>9.7321657849198999</v>
      </c>
      <c r="AF929" s="3">
        <v>5.2164578761528801</v>
      </c>
      <c r="AG929" s="3">
        <v>0</v>
      </c>
      <c r="AH929" s="2">
        <v>230144602</v>
      </c>
      <c r="AI929" s="3">
        <v>1.79603694823273E-3</v>
      </c>
      <c r="AJ929" s="3">
        <v>0.228404109698115</v>
      </c>
      <c r="AL929">
        <f t="shared" si="14"/>
        <v>1</v>
      </c>
    </row>
    <row r="930" spans="1:38" ht="14.45" customHeight="1" x14ac:dyDescent="0.25">
      <c r="A930">
        <v>60780</v>
      </c>
      <c r="B930" s="1">
        <v>45930</v>
      </c>
      <c r="C930">
        <v>2</v>
      </c>
      <c r="D930" s="16" t="s">
        <v>964</v>
      </c>
      <c r="E930" t="s">
        <v>495</v>
      </c>
      <c r="F930" s="6">
        <v>3147</v>
      </c>
      <c r="G930" s="6">
        <v>11</v>
      </c>
      <c r="H930" s="6">
        <v>2</v>
      </c>
      <c r="I930" s="2">
        <v>49140586</v>
      </c>
      <c r="J930" s="2">
        <v>0</v>
      </c>
      <c r="K930" s="2">
        <v>78711987</v>
      </c>
      <c r="L930" s="2">
        <v>-212927</v>
      </c>
      <c r="M930" s="2">
        <v>57785834</v>
      </c>
      <c r="N930" s="2">
        <v>56711675</v>
      </c>
      <c r="O930" s="2">
        <v>1074159</v>
      </c>
      <c r="P930" s="2">
        <v>15225761</v>
      </c>
      <c r="Q930" s="5">
        <v>0.19339999999999999</v>
      </c>
      <c r="R930" t="s">
        <v>42</v>
      </c>
      <c r="S930" s="3">
        <v>-0.36068542732464198</v>
      </c>
      <c r="T930" s="3">
        <v>2.5510015393208101</v>
      </c>
      <c r="U930" s="3">
        <v>1.0639319220494201</v>
      </c>
      <c r="V930" s="3">
        <v>0.54247623339290296</v>
      </c>
      <c r="W930" s="3">
        <v>0.182272958649699</v>
      </c>
      <c r="X930" s="3">
        <v>0.236832747578549</v>
      </c>
      <c r="Y930" s="3">
        <v>1.7508221756534901</v>
      </c>
      <c r="Z930" s="3">
        <v>0.50766592224848395</v>
      </c>
      <c r="AA930" s="3">
        <v>0</v>
      </c>
      <c r="AB930" s="3">
        <v>0</v>
      </c>
      <c r="AC930" s="3">
        <v>6.9954783380071497</v>
      </c>
      <c r="AD930" s="3">
        <v>-17.022715646199899</v>
      </c>
      <c r="AE930" s="3">
        <v>1.36467016135674</v>
      </c>
      <c r="AF930" s="3">
        <v>9.7824998370324501</v>
      </c>
      <c r="AG930" s="3">
        <v>-2.9430581499341799</v>
      </c>
      <c r="AH930" s="2">
        <v>14398972</v>
      </c>
      <c r="AI930" s="3">
        <v>0</v>
      </c>
      <c r="AJ930" s="3">
        <v>0</v>
      </c>
      <c r="AL930">
        <f t="shared" si="14"/>
        <v>0</v>
      </c>
    </row>
    <row r="931" spans="1:38" ht="14.45" customHeight="1" x14ac:dyDescent="0.25">
      <c r="A931">
        <v>24850</v>
      </c>
      <c r="B931" s="1">
        <v>45930</v>
      </c>
      <c r="C931">
        <v>1</v>
      </c>
      <c r="D931" s="16" t="s">
        <v>965</v>
      </c>
      <c r="E931" t="s">
        <v>59</v>
      </c>
      <c r="F931" s="6">
        <v>792</v>
      </c>
      <c r="G931" s="6">
        <v>2</v>
      </c>
      <c r="H931" s="6">
        <v>1</v>
      </c>
      <c r="I931" s="2">
        <v>2696288</v>
      </c>
      <c r="J931" s="2">
        <v>0</v>
      </c>
      <c r="K931" s="2">
        <v>8323951</v>
      </c>
      <c r="L931" s="2">
        <v>39386</v>
      </c>
      <c r="M931" s="2">
        <v>6517633</v>
      </c>
      <c r="N931" s="2">
        <v>6517633</v>
      </c>
      <c r="O931" s="2">
        <v>0</v>
      </c>
      <c r="P931" s="2">
        <v>1808571</v>
      </c>
      <c r="Q931" s="5">
        <v>0.21709999999999999</v>
      </c>
      <c r="R931" t="s">
        <v>42</v>
      </c>
      <c r="S931" s="3">
        <v>0.63088630226999998</v>
      </c>
      <c r="T931" s="3">
        <v>3.0326463959242398</v>
      </c>
      <c r="U931" s="3">
        <v>0.81903309103941302</v>
      </c>
      <c r="V931" s="3">
        <v>0</v>
      </c>
      <c r="W931" s="3">
        <v>0</v>
      </c>
      <c r="X931" s="3">
        <v>8.5376636323716198E-2</v>
      </c>
      <c r="Y931" s="3">
        <v>0</v>
      </c>
      <c r="Z931" s="3">
        <v>0</v>
      </c>
      <c r="AA931" s="3">
        <v>0</v>
      </c>
      <c r="AB931" s="3">
        <v>0</v>
      </c>
      <c r="AC931" s="3">
        <v>47.650292511332701</v>
      </c>
      <c r="AD931" s="3">
        <v>0</v>
      </c>
      <c r="AE931" s="3">
        <v>0</v>
      </c>
      <c r="AF931" s="3">
        <v>0</v>
      </c>
      <c r="AG931" s="3">
        <v>0.170631951966497</v>
      </c>
      <c r="AH931" s="2">
        <v>100000</v>
      </c>
      <c r="AI931" s="3">
        <v>0</v>
      </c>
      <c r="AJ931" s="3">
        <v>0</v>
      </c>
      <c r="AL931">
        <f t="shared" si="14"/>
        <v>1</v>
      </c>
    </row>
    <row r="932" spans="1:38" ht="14.45" customHeight="1" x14ac:dyDescent="0.25">
      <c r="A932">
        <v>24382</v>
      </c>
      <c r="B932" s="1">
        <v>45930</v>
      </c>
      <c r="C932">
        <v>1</v>
      </c>
      <c r="D932" s="16" t="s">
        <v>966</v>
      </c>
      <c r="E932" t="s">
        <v>55</v>
      </c>
      <c r="F932" s="6">
        <v>259848</v>
      </c>
      <c r="G932" s="6">
        <v>853</v>
      </c>
      <c r="H932" s="6">
        <v>3</v>
      </c>
      <c r="I932" s="2">
        <v>4009245727</v>
      </c>
      <c r="J932" s="2">
        <v>53532131</v>
      </c>
      <c r="K932" s="2">
        <v>4432412638</v>
      </c>
      <c r="L932" s="2">
        <v>-7479694</v>
      </c>
      <c r="M932" s="2">
        <v>3671956929</v>
      </c>
      <c r="N932" s="2">
        <v>3207890137</v>
      </c>
      <c r="O932" s="2">
        <v>464066792</v>
      </c>
      <c r="P932" s="2">
        <v>327652738</v>
      </c>
      <c r="Q932" s="5">
        <v>7.3800000000000004E-2</v>
      </c>
      <c r="R932" t="s">
        <v>42</v>
      </c>
      <c r="S932" s="3">
        <v>-0.22499993001178101</v>
      </c>
      <c r="T932" s="3">
        <v>3.5210000981260898</v>
      </c>
      <c r="U932" s="3">
        <v>0.91991552771992402</v>
      </c>
      <c r="V932" s="3">
        <v>2.0079494369191102</v>
      </c>
      <c r="W932" s="3">
        <v>1.14767607508134</v>
      </c>
      <c r="X932" s="3">
        <v>0.95848265775304498</v>
      </c>
      <c r="Y932" s="3">
        <v>24.569801397478301</v>
      </c>
      <c r="Z932" s="3">
        <v>6.5601838492800901</v>
      </c>
      <c r="AA932" s="3">
        <v>15.7891810444752</v>
      </c>
      <c r="AB932" s="3">
        <v>16.3380691785948</v>
      </c>
      <c r="AC932" s="3">
        <v>3.4493539407690901</v>
      </c>
      <c r="AD932" s="3">
        <v>0</v>
      </c>
      <c r="AE932" s="3">
        <v>10.4698463320283</v>
      </c>
      <c r="AF932" s="3">
        <v>8.6296117089990094</v>
      </c>
      <c r="AG932" s="3">
        <v>0</v>
      </c>
      <c r="AH932" s="2">
        <v>757127326</v>
      </c>
      <c r="AI932" s="3">
        <v>0.600025506272437</v>
      </c>
      <c r="AJ932" s="3">
        <v>1.0528628636089701</v>
      </c>
      <c r="AL932">
        <f t="shared" si="14"/>
        <v>0</v>
      </c>
    </row>
    <row r="933" spans="1:38" ht="14.45" customHeight="1" x14ac:dyDescent="0.25">
      <c r="A933">
        <v>68727</v>
      </c>
      <c r="B933" s="1">
        <v>45930</v>
      </c>
      <c r="C933">
        <v>2</v>
      </c>
      <c r="D933" s="16" t="s">
        <v>967</v>
      </c>
      <c r="E933" t="s">
        <v>67</v>
      </c>
      <c r="F933" s="6">
        <v>160552</v>
      </c>
      <c r="G933" s="6">
        <v>464</v>
      </c>
      <c r="H933" s="6">
        <v>14</v>
      </c>
      <c r="I933" s="2">
        <v>1661844943</v>
      </c>
      <c r="J933" s="2">
        <v>702354131</v>
      </c>
      <c r="K933" s="2">
        <v>2293617968</v>
      </c>
      <c r="L933" s="2">
        <v>4605125</v>
      </c>
      <c r="M933" s="2">
        <v>1972953307</v>
      </c>
      <c r="N933" s="2">
        <v>1708553890</v>
      </c>
      <c r="O933" s="2">
        <v>264399417</v>
      </c>
      <c r="P933" s="2">
        <v>221988840</v>
      </c>
      <c r="Q933" s="5">
        <v>0.1104</v>
      </c>
      <c r="R933" t="s">
        <v>42</v>
      </c>
      <c r="S933" s="3">
        <v>0.26770659945696201</v>
      </c>
      <c r="T933" s="3">
        <v>3.0239419540508199</v>
      </c>
      <c r="U933" s="3">
        <v>0.94195096696968195</v>
      </c>
      <c r="V933" s="3">
        <v>1.56483859156287</v>
      </c>
      <c r="W933" s="3">
        <v>1.0997553698967499</v>
      </c>
      <c r="X933" s="3">
        <v>0.64172557403269104</v>
      </c>
      <c r="Y933" s="3">
        <v>11.7146388980635</v>
      </c>
      <c r="Z933" s="3">
        <v>1.9635464557587701</v>
      </c>
      <c r="AA933" s="3">
        <v>315.86768776304302</v>
      </c>
      <c r="AB933" s="3">
        <v>316.39163977792799</v>
      </c>
      <c r="AC933" s="3">
        <v>13.1129692126653</v>
      </c>
      <c r="AD933" s="3">
        <v>8.9306291253199895E-3</v>
      </c>
      <c r="AE933" s="3">
        <v>11.527613608231</v>
      </c>
      <c r="AF933" s="3">
        <v>1.9574367495537499</v>
      </c>
      <c r="AG933" s="3">
        <v>0.17101760611028899</v>
      </c>
      <c r="AH933" s="2">
        <v>584485464</v>
      </c>
      <c r="AI933" s="3">
        <v>0.913441414442276</v>
      </c>
      <c r="AJ933" s="3">
        <v>0.61612917117815502</v>
      </c>
      <c r="AL933">
        <f t="shared" si="14"/>
        <v>1</v>
      </c>
    </row>
    <row r="934" spans="1:38" ht="14.45" customHeight="1" x14ac:dyDescent="0.25">
      <c r="A934">
        <v>66157</v>
      </c>
      <c r="B934" s="1">
        <v>45930</v>
      </c>
      <c r="C934">
        <v>2</v>
      </c>
      <c r="D934" s="16" t="s">
        <v>967</v>
      </c>
      <c r="E934" t="s">
        <v>192</v>
      </c>
      <c r="F934" s="6">
        <v>95084</v>
      </c>
      <c r="G934" s="6">
        <v>371</v>
      </c>
      <c r="H934" s="6">
        <v>7</v>
      </c>
      <c r="I934" s="2">
        <v>1194197580</v>
      </c>
      <c r="J934" s="2">
        <v>790841</v>
      </c>
      <c r="K934" s="2">
        <v>1501152358</v>
      </c>
      <c r="L934" s="2">
        <v>13677983</v>
      </c>
      <c r="M934" s="2">
        <v>1198550706</v>
      </c>
      <c r="N934" s="2">
        <v>1079862457</v>
      </c>
      <c r="O934" s="2">
        <v>118688249</v>
      </c>
      <c r="P934" s="2">
        <v>209541889</v>
      </c>
      <c r="Q934" s="5">
        <v>0.1409</v>
      </c>
      <c r="R934" t="s">
        <v>42</v>
      </c>
      <c r="S934" s="3">
        <v>1.2148873876442801</v>
      </c>
      <c r="T934" s="3">
        <v>4.5841324255508997</v>
      </c>
      <c r="U934" s="3">
        <v>0.68295888241777403</v>
      </c>
      <c r="V934" s="3">
        <v>2.09979549615232</v>
      </c>
      <c r="W934" s="3">
        <v>1.0414228941914301</v>
      </c>
      <c r="X934" s="3">
        <v>1.44099186668926</v>
      </c>
      <c r="Y934" s="3">
        <v>11.966918461825999</v>
      </c>
      <c r="Z934" s="3">
        <v>2.5170470807390699</v>
      </c>
      <c r="AA934" s="3">
        <v>0</v>
      </c>
      <c r="AB934" s="3">
        <v>0.37741427443178199</v>
      </c>
      <c r="AC934" s="3">
        <v>8.0392739189235591</v>
      </c>
      <c r="AD934" s="3">
        <v>-6.3681281407174897</v>
      </c>
      <c r="AE934" s="3">
        <v>7.9064758728507396</v>
      </c>
      <c r="AF934" s="3">
        <v>5.9953941064255396</v>
      </c>
      <c r="AG934" s="3">
        <v>0</v>
      </c>
      <c r="AH934" s="2">
        <v>307013447</v>
      </c>
      <c r="AI934" s="3">
        <v>0.16225872622538001</v>
      </c>
      <c r="AJ934" s="3">
        <v>0.219852938330627</v>
      </c>
      <c r="AL934">
        <f t="shared" si="14"/>
        <v>1</v>
      </c>
    </row>
    <row r="935" spans="1:38" ht="14.45" customHeight="1" x14ac:dyDescent="0.25">
      <c r="A935">
        <v>67741</v>
      </c>
      <c r="B935" s="1">
        <v>45930</v>
      </c>
      <c r="C935">
        <v>2</v>
      </c>
      <c r="D935" s="16" t="s">
        <v>968</v>
      </c>
      <c r="E935" t="s">
        <v>104</v>
      </c>
      <c r="F935" s="6">
        <v>9946</v>
      </c>
      <c r="G935" s="6">
        <v>40</v>
      </c>
      <c r="H935" s="6">
        <v>9</v>
      </c>
      <c r="I935" s="2">
        <v>58956940</v>
      </c>
      <c r="J935" s="2">
        <v>0</v>
      </c>
      <c r="K935" s="2">
        <v>83587013</v>
      </c>
      <c r="L935" s="2">
        <v>515110</v>
      </c>
      <c r="M935" s="2">
        <v>72325628</v>
      </c>
      <c r="N935" s="2">
        <v>71361948</v>
      </c>
      <c r="O935" s="2">
        <v>963680</v>
      </c>
      <c r="P935" s="2">
        <v>10740268</v>
      </c>
      <c r="Q935" s="5">
        <v>0.12820000000000001</v>
      </c>
      <c r="R935" t="s">
        <v>42</v>
      </c>
      <c r="S935" s="3">
        <v>0.821674694050059</v>
      </c>
      <c r="T935" s="3">
        <v>5.1646252749814101</v>
      </c>
      <c r="U935" s="3">
        <v>0.78546980174867698</v>
      </c>
      <c r="V935" s="3">
        <v>2.4515739792465499</v>
      </c>
      <c r="W935" s="3">
        <v>0.50021083183760895</v>
      </c>
      <c r="X935" s="3">
        <v>1.97219021204289</v>
      </c>
      <c r="Y935" s="3">
        <v>13.4575133506911</v>
      </c>
      <c r="Z935" s="3">
        <v>5.5624217198304597</v>
      </c>
      <c r="AA935" s="3">
        <v>0</v>
      </c>
      <c r="AB935" s="3">
        <v>0</v>
      </c>
      <c r="AC935" s="3">
        <v>19.0838294460887</v>
      </c>
      <c r="AD935" s="3">
        <v>0</v>
      </c>
      <c r="AE935" s="3">
        <v>1.1529063731467499</v>
      </c>
      <c r="AF935" s="3">
        <v>0</v>
      </c>
      <c r="AG935" s="3">
        <v>0</v>
      </c>
      <c r="AH935" s="2">
        <v>8000000</v>
      </c>
      <c r="AI935" s="3">
        <v>0</v>
      </c>
      <c r="AJ935" s="3">
        <v>0</v>
      </c>
      <c r="AL935">
        <f t="shared" si="14"/>
        <v>1</v>
      </c>
    </row>
    <row r="936" spans="1:38" ht="14.45" customHeight="1" x14ac:dyDescent="0.25">
      <c r="A936">
        <v>60062</v>
      </c>
      <c r="B936" s="1">
        <v>45930</v>
      </c>
      <c r="C936">
        <v>2</v>
      </c>
      <c r="D936" s="16" t="s">
        <v>969</v>
      </c>
      <c r="E936" t="s">
        <v>63</v>
      </c>
      <c r="F936" s="6">
        <v>104094</v>
      </c>
      <c r="G936" s="6">
        <v>297</v>
      </c>
      <c r="H936" s="6">
        <v>21</v>
      </c>
      <c r="I936" s="2">
        <v>1447599786</v>
      </c>
      <c r="J936" s="2">
        <v>29433552</v>
      </c>
      <c r="K936" s="2">
        <v>1713175574</v>
      </c>
      <c r="L936" s="2">
        <v>12012025</v>
      </c>
      <c r="M936" s="2">
        <v>1397122794</v>
      </c>
      <c r="N936" s="2">
        <v>1228683332</v>
      </c>
      <c r="O936" s="2">
        <v>168439462</v>
      </c>
      <c r="P936" s="2">
        <v>218631222</v>
      </c>
      <c r="Q936" s="5">
        <v>0.12759999999999999</v>
      </c>
      <c r="R936" t="s">
        <v>42</v>
      </c>
      <c r="S936" s="3">
        <v>0.93487401854197405</v>
      </c>
      <c r="T936" s="3">
        <v>3.3744641750303201</v>
      </c>
      <c r="U936" s="3">
        <v>0.73271001352546705</v>
      </c>
      <c r="V936" s="3">
        <v>1.2814113527369599</v>
      </c>
      <c r="W936" s="3">
        <v>0.62467659137938003</v>
      </c>
      <c r="X936" s="3">
        <v>0.62655438939115704</v>
      </c>
      <c r="Y936" s="3">
        <v>8.4844734573179998</v>
      </c>
      <c r="Z936" s="3">
        <v>2.2530437121190299</v>
      </c>
      <c r="AA936" s="3">
        <v>13.262779092000001</v>
      </c>
      <c r="AB936" s="3">
        <v>13.462648075031099</v>
      </c>
      <c r="AC936" s="3">
        <v>7.8731713227193101</v>
      </c>
      <c r="AD936" s="3">
        <v>-1.20817007554392</v>
      </c>
      <c r="AE936" s="3">
        <v>9.8320023094142002</v>
      </c>
      <c r="AF936" s="3">
        <v>5.2639555086255303</v>
      </c>
      <c r="AG936" s="3">
        <v>0</v>
      </c>
      <c r="AH936" s="2">
        <v>295375983</v>
      </c>
      <c r="AI936" s="3">
        <v>0.55938945444855104</v>
      </c>
      <c r="AJ936" s="3">
        <v>8.8066616578669592</v>
      </c>
      <c r="AL936">
        <f t="shared" si="14"/>
        <v>1</v>
      </c>
    </row>
    <row r="937" spans="1:38" ht="14.45" customHeight="1" x14ac:dyDescent="0.25">
      <c r="A937">
        <v>67383</v>
      </c>
      <c r="B937" s="1">
        <v>45930</v>
      </c>
      <c r="C937">
        <v>2</v>
      </c>
      <c r="D937" s="16" t="s">
        <v>970</v>
      </c>
      <c r="E937" t="s">
        <v>50</v>
      </c>
      <c r="F937" s="6">
        <v>14368</v>
      </c>
      <c r="G937" s="6">
        <v>25</v>
      </c>
      <c r="H937" s="6">
        <v>0</v>
      </c>
      <c r="I937" s="2">
        <v>48943598</v>
      </c>
      <c r="J937" s="2">
        <v>113079</v>
      </c>
      <c r="K937" s="2">
        <v>80413160</v>
      </c>
      <c r="L937" s="2">
        <v>298851</v>
      </c>
      <c r="M937" s="2">
        <v>70149134</v>
      </c>
      <c r="N937" s="2">
        <v>69069120</v>
      </c>
      <c r="O937" s="2">
        <v>1080014</v>
      </c>
      <c r="P937" s="2">
        <v>11372834</v>
      </c>
      <c r="Q937" s="5">
        <v>0.14130000000000001</v>
      </c>
      <c r="R937" t="s">
        <v>42</v>
      </c>
      <c r="S937" s="3">
        <v>0.49552585671300597</v>
      </c>
      <c r="T937" s="3">
        <v>4.3117287435704998</v>
      </c>
      <c r="U937" s="3">
        <v>0.907640958459626</v>
      </c>
      <c r="V937" s="3">
        <v>3.6658910936625499</v>
      </c>
      <c r="W937" s="3">
        <v>1.6927954499789699</v>
      </c>
      <c r="X937" s="3">
        <v>1.0889125887312201</v>
      </c>
      <c r="Y937" s="3">
        <v>15.776357942092501</v>
      </c>
      <c r="Z937" s="3">
        <v>1.1766020676992199</v>
      </c>
      <c r="AA937" s="3">
        <v>0</v>
      </c>
      <c r="AB937" s="3">
        <v>0.99429042928086397</v>
      </c>
      <c r="AC937" s="3">
        <v>11.4666417785348</v>
      </c>
      <c r="AD937" s="3">
        <v>-15.180939069364801</v>
      </c>
      <c r="AE937" s="3">
        <v>1.3430811573628001</v>
      </c>
      <c r="AF937" s="3">
        <v>0</v>
      </c>
      <c r="AG937" s="3">
        <v>0</v>
      </c>
      <c r="AH937" s="2">
        <v>25759000</v>
      </c>
      <c r="AI937" s="3">
        <v>0</v>
      </c>
      <c r="AJ937" s="3">
        <v>0</v>
      </c>
      <c r="AL937">
        <f t="shared" si="14"/>
        <v>1</v>
      </c>
    </row>
    <row r="938" spans="1:38" ht="14.45" customHeight="1" x14ac:dyDescent="0.25">
      <c r="A938">
        <v>24854</v>
      </c>
      <c r="B938" s="1">
        <v>45930</v>
      </c>
      <c r="C938">
        <v>1</v>
      </c>
      <c r="D938" s="16" t="s">
        <v>971</v>
      </c>
      <c r="E938" t="s">
        <v>179</v>
      </c>
      <c r="F938" s="6">
        <v>167990</v>
      </c>
      <c r="G938" s="6">
        <v>395</v>
      </c>
      <c r="H938" s="6">
        <v>17</v>
      </c>
      <c r="I938" s="2">
        <v>1721287523</v>
      </c>
      <c r="J938" s="2">
        <v>119132091</v>
      </c>
      <c r="K938" s="2">
        <v>2582765898</v>
      </c>
      <c r="L938" s="2">
        <v>7478813</v>
      </c>
      <c r="M938" s="2">
        <v>2299834967</v>
      </c>
      <c r="N938" s="2">
        <v>2107445188</v>
      </c>
      <c r="O938" s="2">
        <v>192389779</v>
      </c>
      <c r="P938" s="2">
        <v>262759248</v>
      </c>
      <c r="Q938" s="5">
        <v>0.1017</v>
      </c>
      <c r="R938" t="s">
        <v>42</v>
      </c>
      <c r="S938" s="3">
        <v>0.386088056776204</v>
      </c>
      <c r="T938" s="3">
        <v>3.8132891077326199</v>
      </c>
      <c r="U938" s="3">
        <v>0.69412246941763101</v>
      </c>
      <c r="V938" s="3">
        <v>1.56750453596357</v>
      </c>
      <c r="W938" s="3">
        <v>0.63415825968314998</v>
      </c>
      <c r="X938" s="3">
        <v>1.55346585870767</v>
      </c>
      <c r="Y938" s="3">
        <v>10.2684340153082</v>
      </c>
      <c r="Z938" s="3">
        <v>5.4808415344528596</v>
      </c>
      <c r="AA938" s="3">
        <v>2.3826156634456499</v>
      </c>
      <c r="AB938" s="3">
        <v>45.338876521674301</v>
      </c>
      <c r="AC938" s="3">
        <v>16.967400542935302</v>
      </c>
      <c r="AD938" s="3">
        <v>-2.4349578744417801</v>
      </c>
      <c r="AE938" s="3">
        <v>7.4489824706520897</v>
      </c>
      <c r="AF938" s="3">
        <v>0</v>
      </c>
      <c r="AG938" s="3">
        <v>0</v>
      </c>
      <c r="AH938" s="2">
        <v>1210127328</v>
      </c>
      <c r="AI938" s="3">
        <v>0.59560225259892696</v>
      </c>
      <c r="AJ938" s="3">
        <v>0.63537364058828505</v>
      </c>
      <c r="AL938">
        <f t="shared" si="14"/>
        <v>1</v>
      </c>
    </row>
    <row r="939" spans="1:38" ht="14.45" customHeight="1" x14ac:dyDescent="0.25">
      <c r="A939">
        <v>64342</v>
      </c>
      <c r="B939" s="1">
        <v>45930</v>
      </c>
      <c r="C939">
        <v>2</v>
      </c>
      <c r="D939" s="16" t="s">
        <v>972</v>
      </c>
      <c r="E939" t="s">
        <v>179</v>
      </c>
      <c r="F939" s="6">
        <v>75413</v>
      </c>
      <c r="G939" s="6">
        <v>153</v>
      </c>
      <c r="H939" s="6">
        <v>2</v>
      </c>
      <c r="I939" s="2">
        <v>764910138</v>
      </c>
      <c r="J939" s="2">
        <v>92070149</v>
      </c>
      <c r="K939" s="2">
        <v>1182731718</v>
      </c>
      <c r="L939" s="2">
        <v>4063162</v>
      </c>
      <c r="M939" s="2">
        <v>1057152539</v>
      </c>
      <c r="N939" s="2">
        <v>903949931</v>
      </c>
      <c r="O939" s="2">
        <v>153202608</v>
      </c>
      <c r="P939" s="2">
        <v>146815107</v>
      </c>
      <c r="Q939" s="5">
        <v>0.124</v>
      </c>
      <c r="R939" t="s">
        <v>42</v>
      </c>
      <c r="S939" s="3">
        <v>0.45805394840466501</v>
      </c>
      <c r="T939" s="3">
        <v>3.0322503506806799</v>
      </c>
      <c r="U939" s="3">
        <v>0.802246607891692</v>
      </c>
      <c r="V939" s="3">
        <v>2.1961852988278698</v>
      </c>
      <c r="W939" s="3">
        <v>0.95743586549247695</v>
      </c>
      <c r="X939" s="3">
        <v>1.2043876191898499</v>
      </c>
      <c r="Y939" s="3">
        <v>11.442176723680101</v>
      </c>
      <c r="Z939" s="3">
        <v>3.2698985125556601</v>
      </c>
      <c r="AA939" s="3">
        <v>62.703825839938901</v>
      </c>
      <c r="AB939" s="3">
        <v>62.711631576170198</v>
      </c>
      <c r="AC939" s="3">
        <v>8.7744165832880796</v>
      </c>
      <c r="AD939" s="3">
        <v>-18.170348777527401</v>
      </c>
      <c r="AE939" s="3">
        <v>12.953284812473401</v>
      </c>
      <c r="AF939" s="3">
        <v>0</v>
      </c>
      <c r="AG939" s="3">
        <v>0</v>
      </c>
      <c r="AH939" s="2">
        <v>238312494</v>
      </c>
      <c r="AI939" s="3">
        <v>1.2491153243514601</v>
      </c>
      <c r="AJ939" s="3">
        <v>2.2255087141679502</v>
      </c>
      <c r="AL939">
        <f t="shared" si="14"/>
        <v>1</v>
      </c>
    </row>
    <row r="940" spans="1:38" ht="14.45" customHeight="1" x14ac:dyDescent="0.25">
      <c r="A940">
        <v>67856</v>
      </c>
      <c r="B940" s="1">
        <v>45930</v>
      </c>
      <c r="C940">
        <v>2</v>
      </c>
      <c r="D940" s="16" t="s">
        <v>973</v>
      </c>
      <c r="E940" t="s">
        <v>63</v>
      </c>
      <c r="F940" s="6">
        <v>10180</v>
      </c>
      <c r="G940" s="6">
        <v>29</v>
      </c>
      <c r="H940" s="6">
        <v>0</v>
      </c>
      <c r="I940" s="2">
        <v>54313923</v>
      </c>
      <c r="J940" s="2">
        <v>659934</v>
      </c>
      <c r="K940" s="2">
        <v>100481773</v>
      </c>
      <c r="L940" s="2">
        <v>1115635</v>
      </c>
      <c r="M940" s="2">
        <v>85901881</v>
      </c>
      <c r="N940" s="2">
        <v>82874469</v>
      </c>
      <c r="O940" s="2">
        <v>3027412</v>
      </c>
      <c r="P940" s="2">
        <v>13712330</v>
      </c>
      <c r="Q940" s="5">
        <v>0.13650000000000001</v>
      </c>
      <c r="R940" t="s">
        <v>42</v>
      </c>
      <c r="S940" s="3">
        <v>1.48038125614417</v>
      </c>
      <c r="T940" s="3">
        <v>4.9471831407008802</v>
      </c>
      <c r="U940" s="3">
        <v>0.72620479619275102</v>
      </c>
      <c r="V940" s="3">
        <v>1.76905100373619</v>
      </c>
      <c r="W940" s="3">
        <v>0.77002355362914998</v>
      </c>
      <c r="X940" s="3">
        <v>0.54889977289985104</v>
      </c>
      <c r="Y940" s="3">
        <v>7.0071315378203396</v>
      </c>
      <c r="Z940" s="3">
        <v>1.2533610261713399</v>
      </c>
      <c r="AA940" s="3">
        <v>1.28320278173002</v>
      </c>
      <c r="AB940" s="3">
        <v>4.81270506179475</v>
      </c>
      <c r="AC940" s="3">
        <v>21.965823592702701</v>
      </c>
      <c r="AD940" s="3">
        <v>0</v>
      </c>
      <c r="AE940" s="3">
        <v>3.0128966772909198</v>
      </c>
      <c r="AF940" s="3">
        <v>0</v>
      </c>
      <c r="AG940" s="3">
        <v>-1.08799161047028</v>
      </c>
      <c r="AH940" s="2">
        <v>6000000</v>
      </c>
      <c r="AI940" s="3">
        <v>0.578836711193502</v>
      </c>
      <c r="AJ940" s="3">
        <v>0.80186955827346595</v>
      </c>
      <c r="AL940">
        <f t="shared" si="14"/>
        <v>1</v>
      </c>
    </row>
    <row r="941" spans="1:38" ht="14.45" customHeight="1" x14ac:dyDescent="0.25">
      <c r="A941">
        <v>63319</v>
      </c>
      <c r="B941" s="1">
        <v>45930</v>
      </c>
      <c r="C941">
        <v>2</v>
      </c>
      <c r="D941" s="16" t="s">
        <v>974</v>
      </c>
      <c r="E941" t="s">
        <v>63</v>
      </c>
      <c r="F941" s="6">
        <v>3830</v>
      </c>
      <c r="G941" s="6">
        <v>6</v>
      </c>
      <c r="H941" s="6">
        <v>3</v>
      </c>
      <c r="I941" s="2">
        <v>12142311</v>
      </c>
      <c r="J941" s="2">
        <v>0</v>
      </c>
      <c r="K941" s="2">
        <v>39099819</v>
      </c>
      <c r="L941" s="2">
        <v>508195</v>
      </c>
      <c r="M941" s="2">
        <v>32882409</v>
      </c>
      <c r="N941" s="2">
        <v>32371555</v>
      </c>
      <c r="O941" s="2">
        <v>510854</v>
      </c>
      <c r="P941" s="2">
        <v>5997487</v>
      </c>
      <c r="Q941" s="5">
        <v>0.15340000000000001</v>
      </c>
      <c r="R941" t="s">
        <v>42</v>
      </c>
      <c r="S941" s="3">
        <v>1.7329832993173999</v>
      </c>
      <c r="T941" s="3">
        <v>3.1330682119014401</v>
      </c>
      <c r="U941" s="3">
        <v>0.53531205070089505</v>
      </c>
      <c r="V941" s="3">
        <v>1.60855705310134</v>
      </c>
      <c r="W941" s="3">
        <v>1.07059521041752</v>
      </c>
      <c r="X941" s="3">
        <v>0.23450231179221201</v>
      </c>
      <c r="Y941" s="3">
        <v>3.2566306521381398</v>
      </c>
      <c r="Z941" s="3">
        <v>0.38326052228208302</v>
      </c>
      <c r="AA941" s="3">
        <v>0</v>
      </c>
      <c r="AB941" s="3">
        <v>0</v>
      </c>
      <c r="AC941" s="3">
        <v>34.183917833481502</v>
      </c>
      <c r="AD941" s="3">
        <v>0</v>
      </c>
      <c r="AE941" s="3">
        <v>1.3065380174777801</v>
      </c>
      <c r="AF941" s="3">
        <v>0</v>
      </c>
      <c r="AG941" s="3">
        <v>-2.4304679609976598</v>
      </c>
      <c r="AH941" s="2">
        <v>500000</v>
      </c>
      <c r="AI941" s="3">
        <v>0.306545057955107</v>
      </c>
      <c r="AJ941" s="3">
        <v>0.306545057955107</v>
      </c>
      <c r="AL941">
        <f t="shared" si="14"/>
        <v>1</v>
      </c>
    </row>
    <row r="942" spans="1:38" ht="14.45" customHeight="1" x14ac:dyDescent="0.25">
      <c r="A942">
        <v>68571</v>
      </c>
      <c r="B942" s="1">
        <v>45930</v>
      </c>
      <c r="C942">
        <v>2</v>
      </c>
      <c r="D942" s="16" t="s">
        <v>975</v>
      </c>
      <c r="E942" t="s">
        <v>50</v>
      </c>
      <c r="F942" s="6">
        <v>36269</v>
      </c>
      <c r="G942" s="6">
        <v>106</v>
      </c>
      <c r="H942" s="6">
        <v>0</v>
      </c>
      <c r="I942" s="2">
        <v>502500427</v>
      </c>
      <c r="J942" s="2">
        <v>19799132</v>
      </c>
      <c r="K942" s="2">
        <v>712454720</v>
      </c>
      <c r="L942" s="2">
        <v>6254514</v>
      </c>
      <c r="M942" s="2">
        <v>617811751</v>
      </c>
      <c r="N942" s="2">
        <v>590778010</v>
      </c>
      <c r="O942" s="2">
        <v>27033741</v>
      </c>
      <c r="P942" s="2">
        <v>71181188</v>
      </c>
      <c r="Q942" s="5">
        <v>0.1023</v>
      </c>
      <c r="R942" t="s">
        <v>42</v>
      </c>
      <c r="S942" s="3">
        <v>1.1705097553427699</v>
      </c>
      <c r="T942" s="3">
        <v>3.8359795459469099</v>
      </c>
      <c r="U942" s="3">
        <v>0.70739120167469904</v>
      </c>
      <c r="V942" s="3">
        <v>2.46824446977037</v>
      </c>
      <c r="W942" s="3">
        <v>0.83381262480001805</v>
      </c>
      <c r="X942" s="3">
        <v>0.80214897011420805</v>
      </c>
      <c r="Y942" s="3">
        <v>17.424461923844301</v>
      </c>
      <c r="Z942" s="3">
        <v>1.3521002206369499</v>
      </c>
      <c r="AA942" s="3">
        <v>27.8151187923416</v>
      </c>
      <c r="AB942" s="3">
        <v>27.8151187923416</v>
      </c>
      <c r="AC942" s="3">
        <v>9.0813076513830904</v>
      </c>
      <c r="AD942" s="3">
        <v>-1.98681145922993</v>
      </c>
      <c r="AE942" s="3">
        <v>3.7944504038095199</v>
      </c>
      <c r="AF942" s="3">
        <v>2.1053969577182401</v>
      </c>
      <c r="AG942" s="3">
        <v>0</v>
      </c>
      <c r="AH942" s="2">
        <v>99027340</v>
      </c>
      <c r="AI942" s="3">
        <v>0</v>
      </c>
      <c r="AJ942" s="3">
        <v>0.14937935568032401</v>
      </c>
      <c r="AL942">
        <f t="shared" si="14"/>
        <v>1</v>
      </c>
    </row>
    <row r="943" spans="1:38" ht="14.45" customHeight="1" x14ac:dyDescent="0.25">
      <c r="A943">
        <v>24927</v>
      </c>
      <c r="B943" s="1">
        <v>45930</v>
      </c>
      <c r="C943">
        <v>1</v>
      </c>
      <c r="D943" s="16" t="s">
        <v>976</v>
      </c>
      <c r="E943" t="s">
        <v>41</v>
      </c>
      <c r="F943" s="6">
        <v>38892</v>
      </c>
      <c r="G943" s="6">
        <v>82</v>
      </c>
      <c r="H943" s="6">
        <v>1</v>
      </c>
      <c r="I943" s="2">
        <v>391919357</v>
      </c>
      <c r="J943" s="2">
        <v>25578059</v>
      </c>
      <c r="K943" s="2">
        <v>475297740</v>
      </c>
      <c r="L943" s="2">
        <v>3014889</v>
      </c>
      <c r="M943" s="2">
        <v>411929906</v>
      </c>
      <c r="N943" s="2">
        <v>395008124</v>
      </c>
      <c r="O943" s="2">
        <v>16921782</v>
      </c>
      <c r="P943" s="2">
        <v>47456962</v>
      </c>
      <c r="Q943" s="5">
        <v>9.9900000000000003E-2</v>
      </c>
      <c r="R943" t="s">
        <v>42</v>
      </c>
      <c r="S943" s="3">
        <v>0.84575449485621401</v>
      </c>
      <c r="T943" s="3">
        <v>4.3527483776099301</v>
      </c>
      <c r="U943" s="3">
        <v>0.74573367424214898</v>
      </c>
      <c r="V943" s="3">
        <v>2.41087275513161</v>
      </c>
      <c r="W943" s="3">
        <v>0.87405914987761102</v>
      </c>
      <c r="X943" s="3">
        <v>0.78531308674299505</v>
      </c>
      <c r="Y943" s="3">
        <v>19.909991288527898</v>
      </c>
      <c r="Z943" s="3">
        <v>5.4351013872316596</v>
      </c>
      <c r="AA943" s="3">
        <v>51.071895415471403</v>
      </c>
      <c r="AB943" s="3">
        <v>53.897379693205004</v>
      </c>
      <c r="AC943" s="3">
        <v>3.1392680301825102</v>
      </c>
      <c r="AD943" s="3">
        <v>-7.3329451640836201</v>
      </c>
      <c r="AE943" s="3">
        <v>3.5602487821633702</v>
      </c>
      <c r="AF943" s="3">
        <v>3.4925476397173698</v>
      </c>
      <c r="AG943" s="3">
        <v>0</v>
      </c>
      <c r="AH943" s="2">
        <v>61298969</v>
      </c>
      <c r="AI943" s="3">
        <v>1.4008482043161501</v>
      </c>
      <c r="AJ943" s="3">
        <v>3.03330415461487</v>
      </c>
      <c r="AL943">
        <f t="shared" si="14"/>
        <v>1</v>
      </c>
    </row>
    <row r="944" spans="1:38" ht="14.45" customHeight="1" x14ac:dyDescent="0.25">
      <c r="A944">
        <v>68561</v>
      </c>
      <c r="B944" s="1">
        <v>45930</v>
      </c>
      <c r="C944">
        <v>2</v>
      </c>
      <c r="D944" s="16" t="s">
        <v>977</v>
      </c>
      <c r="E944" t="s">
        <v>88</v>
      </c>
      <c r="F944" s="6">
        <v>22457</v>
      </c>
      <c r="G944" s="6">
        <v>44</v>
      </c>
      <c r="H944" s="6">
        <v>0</v>
      </c>
      <c r="I944" s="2">
        <v>90781046</v>
      </c>
      <c r="J944" s="2">
        <v>0</v>
      </c>
      <c r="K944" s="2">
        <v>202907587</v>
      </c>
      <c r="L944" s="2">
        <v>196960</v>
      </c>
      <c r="M944" s="2">
        <v>184185040</v>
      </c>
      <c r="N944" s="2">
        <v>180267602</v>
      </c>
      <c r="O944" s="2">
        <v>3917438</v>
      </c>
      <c r="P944" s="2">
        <v>21882327</v>
      </c>
      <c r="Q944" s="5">
        <v>0.1077</v>
      </c>
      <c r="R944" t="s">
        <v>42</v>
      </c>
      <c r="S944" s="3">
        <v>0.12942509307615699</v>
      </c>
      <c r="T944" s="3">
        <v>3.3386962509193898</v>
      </c>
      <c r="U944" s="3">
        <v>0.89479549316655604</v>
      </c>
      <c r="V944" s="3">
        <v>1.78351326773653</v>
      </c>
      <c r="W944" s="3">
        <v>1.22051138295983</v>
      </c>
      <c r="X944" s="3">
        <v>1.3132465999565599</v>
      </c>
      <c r="Y944" s="3">
        <v>7.39908511558209</v>
      </c>
      <c r="Z944" s="3">
        <v>2.5135169582284398</v>
      </c>
      <c r="AA944" s="3">
        <v>0</v>
      </c>
      <c r="AB944" s="3">
        <v>0</v>
      </c>
      <c r="AC944" s="3">
        <v>19.555233289526999</v>
      </c>
      <c r="AD944" s="3">
        <v>-8.8665158874556602E-2</v>
      </c>
      <c r="AE944" s="3">
        <v>1.9306513166508701</v>
      </c>
      <c r="AF944" s="3">
        <v>0</v>
      </c>
      <c r="AG944" s="3">
        <v>-1.50300285705446</v>
      </c>
      <c r="AH944" s="2">
        <v>20231795</v>
      </c>
      <c r="AI944" s="3">
        <v>0.16424213019026701</v>
      </c>
      <c r="AJ944" s="3">
        <v>0.16424213019026701</v>
      </c>
      <c r="AL944">
        <f t="shared" si="14"/>
        <v>1</v>
      </c>
    </row>
    <row r="945" spans="1:38" ht="14.45" customHeight="1" x14ac:dyDescent="0.25">
      <c r="A945">
        <v>66929</v>
      </c>
      <c r="B945" s="1">
        <v>45930</v>
      </c>
      <c r="C945">
        <v>2</v>
      </c>
      <c r="D945" s="16" t="s">
        <v>978</v>
      </c>
      <c r="E945" t="s">
        <v>47</v>
      </c>
      <c r="F945" s="6">
        <v>4298</v>
      </c>
      <c r="G945" s="6">
        <v>10</v>
      </c>
      <c r="H945" s="6">
        <v>1</v>
      </c>
      <c r="I945" s="2">
        <v>20071344</v>
      </c>
      <c r="J945" s="2">
        <v>0</v>
      </c>
      <c r="K945" s="2">
        <v>67657277</v>
      </c>
      <c r="L945" s="2">
        <v>54135</v>
      </c>
      <c r="M945" s="2">
        <v>55268593</v>
      </c>
      <c r="N945" s="2">
        <v>52993268</v>
      </c>
      <c r="O945" s="2">
        <v>2275325</v>
      </c>
      <c r="P945" s="2">
        <v>12851601</v>
      </c>
      <c r="Q945" s="5">
        <v>0.1898</v>
      </c>
      <c r="R945" t="s">
        <v>42</v>
      </c>
      <c r="S945" s="3">
        <v>0.106684754693867</v>
      </c>
      <c r="T945" s="3">
        <v>3.7157569909294499</v>
      </c>
      <c r="U945" s="3">
        <v>0.93901930405539402</v>
      </c>
      <c r="V945" s="3">
        <v>1.35658578717997</v>
      </c>
      <c r="W945" s="3">
        <v>0.38201726800158498</v>
      </c>
      <c r="X945" s="3">
        <v>0.87964712278360602</v>
      </c>
      <c r="Y945" s="3">
        <v>2.1186854462724098</v>
      </c>
      <c r="Z945" s="3">
        <v>1.20792732360739</v>
      </c>
      <c r="AA945" s="3">
        <v>0</v>
      </c>
      <c r="AB945" s="3">
        <v>0</v>
      </c>
      <c r="AC945" s="3">
        <v>24.943766211578399</v>
      </c>
      <c r="AD945" s="3">
        <v>1.9439523527068701</v>
      </c>
      <c r="AE945" s="3">
        <v>3.36301592510145</v>
      </c>
      <c r="AF945" s="3">
        <v>0</v>
      </c>
      <c r="AG945" s="3">
        <v>0</v>
      </c>
      <c r="AH945" s="2">
        <v>19949750</v>
      </c>
      <c r="AI945" s="3">
        <v>9.3641251389612901</v>
      </c>
      <c r="AJ945" s="3">
        <v>9.3641251389612901</v>
      </c>
      <c r="AL945">
        <f t="shared" si="14"/>
        <v>1</v>
      </c>
    </row>
    <row r="946" spans="1:38" ht="14.45" customHeight="1" x14ac:dyDescent="0.25">
      <c r="A946">
        <v>68456</v>
      </c>
      <c r="B946" s="1">
        <v>45930</v>
      </c>
      <c r="C946">
        <v>2</v>
      </c>
      <c r="D946" s="16" t="s">
        <v>979</v>
      </c>
      <c r="E946" t="s">
        <v>71</v>
      </c>
      <c r="F946" s="6">
        <v>183092</v>
      </c>
      <c r="G946" s="6">
        <v>471</v>
      </c>
      <c r="H946" s="6">
        <v>32</v>
      </c>
      <c r="I946" s="2">
        <v>2072232661</v>
      </c>
      <c r="J946" s="2">
        <v>432288909</v>
      </c>
      <c r="K946" s="2">
        <v>3645329468</v>
      </c>
      <c r="L946" s="2">
        <v>25356743</v>
      </c>
      <c r="M946" s="2">
        <v>2978683154</v>
      </c>
      <c r="N946" s="2">
        <v>2795089227</v>
      </c>
      <c r="O946" s="2">
        <v>183593927</v>
      </c>
      <c r="P946" s="2">
        <v>423752001</v>
      </c>
      <c r="Q946" s="5">
        <v>0.11609999999999999</v>
      </c>
      <c r="R946" t="s">
        <v>42</v>
      </c>
      <c r="S946" s="3">
        <v>0.92746049330942604</v>
      </c>
      <c r="T946" s="3">
        <v>3.0013224216655798</v>
      </c>
      <c r="U946" s="3">
        <v>0.74850181505672098</v>
      </c>
      <c r="V946" s="3">
        <v>1.3786052858666</v>
      </c>
      <c r="W946" s="3">
        <v>0.52639919277867198</v>
      </c>
      <c r="X946" s="3">
        <v>1.23871650529882</v>
      </c>
      <c r="Y946" s="3">
        <v>6.7416576045855603</v>
      </c>
      <c r="Z946" s="3">
        <v>2.2585642020366499</v>
      </c>
      <c r="AA946" s="3">
        <v>99.088036872774595</v>
      </c>
      <c r="AB946" s="3">
        <v>102.014600044331</v>
      </c>
      <c r="AC946" s="3">
        <v>6.7427210121244396</v>
      </c>
      <c r="AD946" s="3">
        <v>-23.337836934485701</v>
      </c>
      <c r="AE946" s="3">
        <v>5.03641518857631</v>
      </c>
      <c r="AF946" s="3">
        <v>9.9579476474360806</v>
      </c>
      <c r="AG946" s="3">
        <v>0</v>
      </c>
      <c r="AH946" s="2">
        <v>912865314</v>
      </c>
      <c r="AI946" s="3">
        <v>0.52895726621005401</v>
      </c>
      <c r="AJ946" s="3">
        <v>0.26339061464396502</v>
      </c>
      <c r="AL946">
        <f t="shared" si="14"/>
        <v>1</v>
      </c>
    </row>
    <row r="947" spans="1:38" ht="14.45" customHeight="1" x14ac:dyDescent="0.25">
      <c r="A947">
        <v>66327</v>
      </c>
      <c r="B947" s="1">
        <v>45930</v>
      </c>
      <c r="C947">
        <v>2</v>
      </c>
      <c r="D947" s="16" t="s">
        <v>980</v>
      </c>
      <c r="E947" t="s">
        <v>55</v>
      </c>
      <c r="F947" s="6">
        <v>177246</v>
      </c>
      <c r="G947" s="6">
        <v>500</v>
      </c>
      <c r="H947" s="6">
        <v>47</v>
      </c>
      <c r="I947" s="2">
        <v>2019397086</v>
      </c>
      <c r="J947" s="2">
        <v>160037296</v>
      </c>
      <c r="K947" s="2">
        <v>2670082522</v>
      </c>
      <c r="L947" s="2">
        <v>9068674</v>
      </c>
      <c r="M947" s="2">
        <v>2162769565</v>
      </c>
      <c r="N947" s="2">
        <v>1922773126</v>
      </c>
      <c r="O947" s="2">
        <v>239996439</v>
      </c>
      <c r="P947" s="2">
        <v>226535428</v>
      </c>
      <c r="Q947" s="5">
        <v>8.6499999999999994E-2</v>
      </c>
      <c r="R947" t="s">
        <v>42</v>
      </c>
      <c r="S947" s="3">
        <v>0.45285361908126598</v>
      </c>
      <c r="T947" s="3">
        <v>3.1276756172107598</v>
      </c>
      <c r="U947" s="3">
        <v>0.85587367391620095</v>
      </c>
      <c r="V947" s="3">
        <v>3.2618597628302202</v>
      </c>
      <c r="W947" s="3">
        <v>1.6462449228274301</v>
      </c>
      <c r="X947" s="3">
        <v>0.69076889813834297</v>
      </c>
      <c r="Y947" s="3">
        <v>29.0770859028726</v>
      </c>
      <c r="Z947" s="3">
        <v>8.7966801378193296</v>
      </c>
      <c r="AA947" s="3">
        <v>62.645943397427402</v>
      </c>
      <c r="AB947" s="3">
        <v>70.645592794430399</v>
      </c>
      <c r="AC947" s="3">
        <v>4.7757337816093202</v>
      </c>
      <c r="AD947" s="3">
        <v>-1.1637226120763799</v>
      </c>
      <c r="AE947" s="3">
        <v>8.9883528700915605</v>
      </c>
      <c r="AF947" s="3">
        <v>8.6139659768912598</v>
      </c>
      <c r="AG947" s="3">
        <v>0</v>
      </c>
      <c r="AH947" s="2">
        <v>736667385</v>
      </c>
      <c r="AI947" s="3">
        <v>6.8651513528382804</v>
      </c>
      <c r="AJ947" s="3">
        <v>52.897010881671001</v>
      </c>
      <c r="AL947">
        <f t="shared" si="14"/>
        <v>1</v>
      </c>
    </row>
    <row r="948" spans="1:38" ht="14.45" customHeight="1" x14ac:dyDescent="0.25">
      <c r="A948">
        <v>67226</v>
      </c>
      <c r="B948" s="1">
        <v>45930</v>
      </c>
      <c r="C948">
        <v>2</v>
      </c>
      <c r="D948" s="16" t="s">
        <v>981</v>
      </c>
      <c r="E948" t="s">
        <v>179</v>
      </c>
      <c r="F948" s="6">
        <v>8335</v>
      </c>
      <c r="G948" s="6">
        <v>33</v>
      </c>
      <c r="H948" s="6">
        <v>0</v>
      </c>
      <c r="I948" s="2">
        <v>73245393</v>
      </c>
      <c r="J948" s="2">
        <v>1994236</v>
      </c>
      <c r="K948" s="2">
        <v>112667677</v>
      </c>
      <c r="L948" s="2">
        <v>439755</v>
      </c>
      <c r="M948" s="2">
        <v>99750418</v>
      </c>
      <c r="N948" s="2">
        <v>88567513</v>
      </c>
      <c r="O948" s="2">
        <v>11182905</v>
      </c>
      <c r="P948" s="2">
        <v>12532045</v>
      </c>
      <c r="Q948" s="5">
        <v>0.11119999999999999</v>
      </c>
      <c r="R948" t="s">
        <v>42</v>
      </c>
      <c r="S948" s="3">
        <v>0.52041545154072899</v>
      </c>
      <c r="T948" s="3">
        <v>3.80103692028726</v>
      </c>
      <c r="U948" s="3">
        <v>0.93972677198001398</v>
      </c>
      <c r="V948" s="3">
        <v>1.3377401087874601</v>
      </c>
      <c r="W948" s="3">
        <v>0.71485861233620496</v>
      </c>
      <c r="X948" s="3">
        <v>0.86578960672652805</v>
      </c>
      <c r="Y948" s="3">
        <v>7.8186201852929802</v>
      </c>
      <c r="Z948" s="3">
        <v>0.83349525157306703</v>
      </c>
      <c r="AA948" s="3">
        <v>15.536147532186501</v>
      </c>
      <c r="AB948" s="3">
        <v>15.9130931942871</v>
      </c>
      <c r="AC948" s="3">
        <v>20.322376044018402</v>
      </c>
      <c r="AD948" s="3">
        <v>-4.1709234207186503</v>
      </c>
      <c r="AE948" s="3">
        <v>9.9255663183683094</v>
      </c>
      <c r="AF948" s="3">
        <v>0</v>
      </c>
      <c r="AG948" s="3">
        <v>0</v>
      </c>
      <c r="AH948" s="2">
        <v>16038269</v>
      </c>
      <c r="AI948" s="3">
        <v>3.1579123758333099</v>
      </c>
      <c r="AJ948" s="3">
        <v>5.2369744921918198</v>
      </c>
      <c r="AL948">
        <f t="shared" si="14"/>
        <v>1</v>
      </c>
    </row>
    <row r="949" spans="1:38" ht="14.45" customHeight="1" x14ac:dyDescent="0.25">
      <c r="A949">
        <v>63896</v>
      </c>
      <c r="B949" s="1">
        <v>45930</v>
      </c>
      <c r="C949">
        <v>2</v>
      </c>
      <c r="D949" s="16" t="s">
        <v>982</v>
      </c>
      <c r="E949" t="s">
        <v>92</v>
      </c>
      <c r="F949" s="6">
        <v>3434</v>
      </c>
      <c r="G949" s="6">
        <v>8</v>
      </c>
      <c r="H949" s="6">
        <v>0</v>
      </c>
      <c r="I949" s="2">
        <v>43514192</v>
      </c>
      <c r="J949" s="2">
        <v>115492</v>
      </c>
      <c r="K949" s="2">
        <v>81022678</v>
      </c>
      <c r="L949" s="2">
        <v>1054998</v>
      </c>
      <c r="M949" s="2">
        <v>68862689</v>
      </c>
      <c r="N949" s="2">
        <v>67727991</v>
      </c>
      <c r="O949" s="2">
        <v>1134698</v>
      </c>
      <c r="P949" s="2">
        <v>11973591</v>
      </c>
      <c r="Q949" s="5">
        <v>0.14779999999999999</v>
      </c>
      <c r="R949" t="s">
        <v>42</v>
      </c>
      <c r="S949" s="3">
        <v>1.7361361469686301</v>
      </c>
      <c r="T949" s="3">
        <v>3.32201312822566</v>
      </c>
      <c r="U949" s="3">
        <v>0.52909762891865197</v>
      </c>
      <c r="V949" s="3">
        <v>0.14625343382223399</v>
      </c>
      <c r="W949" s="3">
        <v>4.51806619780507E-2</v>
      </c>
      <c r="X949" s="3">
        <v>0.15498162070894</v>
      </c>
      <c r="Y949" s="3">
        <v>0.53151139035899897</v>
      </c>
      <c r="Z949" s="3">
        <v>5.33173381318938E-2</v>
      </c>
      <c r="AA949" s="3">
        <v>0</v>
      </c>
      <c r="AB949" s="3">
        <v>0.96455608012667204</v>
      </c>
      <c r="AC949" s="3">
        <v>42.305941800640099</v>
      </c>
      <c r="AD949" s="3">
        <v>0</v>
      </c>
      <c r="AE949" s="3">
        <v>1.4004696314777501</v>
      </c>
      <c r="AF949" s="3">
        <v>0</v>
      </c>
      <c r="AG949" s="3">
        <v>0</v>
      </c>
      <c r="AH949" s="2">
        <v>2068422</v>
      </c>
      <c r="AI949" s="3">
        <v>0</v>
      </c>
      <c r="AJ949" s="3">
        <v>0</v>
      </c>
      <c r="AL949">
        <f t="shared" si="14"/>
        <v>1</v>
      </c>
    </row>
    <row r="950" spans="1:38" ht="14.45" customHeight="1" x14ac:dyDescent="0.25">
      <c r="A950">
        <v>62562</v>
      </c>
      <c r="B950" s="1">
        <v>45930</v>
      </c>
      <c r="C950">
        <v>2</v>
      </c>
      <c r="D950" s="16" t="s">
        <v>983</v>
      </c>
      <c r="E950" t="s">
        <v>84</v>
      </c>
      <c r="F950" s="6">
        <v>108401</v>
      </c>
      <c r="G950" s="6">
        <v>310</v>
      </c>
      <c r="H950" s="6">
        <v>19</v>
      </c>
      <c r="I950" s="2">
        <v>1241174803</v>
      </c>
      <c r="J950" s="2">
        <v>147497338</v>
      </c>
      <c r="K950" s="2">
        <v>1730971303</v>
      </c>
      <c r="L950" s="2">
        <v>13359220</v>
      </c>
      <c r="M950" s="2">
        <v>1534548791</v>
      </c>
      <c r="N950" s="2">
        <v>1431984645</v>
      </c>
      <c r="O950" s="2">
        <v>102564146</v>
      </c>
      <c r="P950" s="2">
        <v>189858506</v>
      </c>
      <c r="Q950" s="5">
        <v>0.1096</v>
      </c>
      <c r="R950" t="s">
        <v>42</v>
      </c>
      <c r="S950" s="3">
        <v>1.0290345832112999</v>
      </c>
      <c r="T950" s="3">
        <v>4.2630909712622396</v>
      </c>
      <c r="U950" s="3">
        <v>0.73842040189454194</v>
      </c>
      <c r="V950" s="3">
        <v>1.1252159620259401</v>
      </c>
      <c r="W950" s="3">
        <v>0.48873003104301699</v>
      </c>
      <c r="X950" s="3">
        <v>0.90167114035427298</v>
      </c>
      <c r="Y950" s="3">
        <v>7.3559501200330697</v>
      </c>
      <c r="Z950" s="3">
        <v>1.87354365887615</v>
      </c>
      <c r="AA950" s="3">
        <v>72.1004409462697</v>
      </c>
      <c r="AB950" s="3">
        <v>77.688032581484705</v>
      </c>
      <c r="AC950" s="3">
        <v>7.3124231337993502</v>
      </c>
      <c r="AD950" s="3">
        <v>-2.5139858627139899</v>
      </c>
      <c r="AE950" s="3">
        <v>5.9252366473229703</v>
      </c>
      <c r="AF950" s="3">
        <v>0.128439679857593</v>
      </c>
      <c r="AG950" s="3">
        <v>0</v>
      </c>
      <c r="AH950" s="2">
        <v>313662352</v>
      </c>
      <c r="AI950" s="3">
        <v>6.29065942402391</v>
      </c>
      <c r="AJ950" s="3">
        <v>3.56434385931595</v>
      </c>
      <c r="AL950">
        <f t="shared" si="14"/>
        <v>1</v>
      </c>
    </row>
    <row r="951" spans="1:38" ht="14.45" customHeight="1" x14ac:dyDescent="0.25">
      <c r="A951">
        <v>64850</v>
      </c>
      <c r="B951" s="1">
        <v>45930</v>
      </c>
      <c r="C951">
        <v>2</v>
      </c>
      <c r="D951" s="16" t="s">
        <v>984</v>
      </c>
      <c r="E951" t="s">
        <v>222</v>
      </c>
      <c r="F951" s="6">
        <v>3642</v>
      </c>
      <c r="G951" s="6">
        <v>12</v>
      </c>
      <c r="H951" s="6">
        <v>0</v>
      </c>
      <c r="I951" s="2">
        <v>28007069</v>
      </c>
      <c r="J951" s="2">
        <v>0</v>
      </c>
      <c r="K951" s="2">
        <v>40489602</v>
      </c>
      <c r="L951" s="2">
        <v>187769</v>
      </c>
      <c r="M951" s="2">
        <v>34329731</v>
      </c>
      <c r="N951" s="2">
        <v>33106881</v>
      </c>
      <c r="O951" s="2">
        <v>1222850</v>
      </c>
      <c r="P951" s="2">
        <v>5974269</v>
      </c>
      <c r="Q951" s="5">
        <v>0.1472</v>
      </c>
      <c r="R951" t="s">
        <v>42</v>
      </c>
      <c r="S951" s="3">
        <v>0.61832829739019601</v>
      </c>
      <c r="T951" s="3">
        <v>5.4788123956697197</v>
      </c>
      <c r="U951" s="3">
        <v>0.83980958230958203</v>
      </c>
      <c r="V951" s="3">
        <v>2.2792709940479701</v>
      </c>
      <c r="W951" s="3">
        <v>0.78950424980207701</v>
      </c>
      <c r="X951" s="3">
        <v>1.06649503380736</v>
      </c>
      <c r="Y951" s="3">
        <v>10.685106412182</v>
      </c>
      <c r="Z951" s="3">
        <v>2.69922562911044</v>
      </c>
      <c r="AA951" s="3">
        <v>0</v>
      </c>
      <c r="AB951" s="3">
        <v>0</v>
      </c>
      <c r="AC951" s="3">
        <v>22.126910509024</v>
      </c>
      <c r="AD951" s="3">
        <v>-1.6169342224128198E-2</v>
      </c>
      <c r="AE951" s="3">
        <v>3.0201581136806399</v>
      </c>
      <c r="AF951" s="3">
        <v>0</v>
      </c>
      <c r="AG951" s="3">
        <v>0</v>
      </c>
      <c r="AH951" s="2">
        <v>3500000</v>
      </c>
      <c r="AI951" s="3">
        <v>0.83692247536895303</v>
      </c>
      <c r="AJ951" s="3">
        <v>0.83692247536895303</v>
      </c>
      <c r="AL951">
        <f t="shared" si="14"/>
        <v>1</v>
      </c>
    </row>
    <row r="952" spans="1:38" ht="14.45" customHeight="1" x14ac:dyDescent="0.25">
      <c r="A952">
        <v>68421</v>
      </c>
      <c r="B952" s="1">
        <v>45930</v>
      </c>
      <c r="C952">
        <v>2</v>
      </c>
      <c r="D952" s="16" t="s">
        <v>985</v>
      </c>
      <c r="E952" t="s">
        <v>163</v>
      </c>
      <c r="F952" s="6">
        <v>94881</v>
      </c>
      <c r="G952" s="6">
        <v>239</v>
      </c>
      <c r="H952" s="6">
        <v>13</v>
      </c>
      <c r="I952" s="2">
        <v>1107570006</v>
      </c>
      <c r="J952" s="2">
        <v>39116</v>
      </c>
      <c r="K952" s="2">
        <v>1333353859</v>
      </c>
      <c r="L952" s="2">
        <v>8134617</v>
      </c>
      <c r="M952" s="2">
        <v>1167829424</v>
      </c>
      <c r="N952" s="2">
        <v>1066189596</v>
      </c>
      <c r="O952" s="2">
        <v>101639828</v>
      </c>
      <c r="P952" s="2">
        <v>146198726</v>
      </c>
      <c r="Q952" s="5">
        <v>0.1096</v>
      </c>
      <c r="R952" t="s">
        <v>42</v>
      </c>
      <c r="S952" s="3">
        <v>0.81344917755999802</v>
      </c>
      <c r="T952" s="3">
        <v>4.3675342650856397</v>
      </c>
      <c r="U952" s="3">
        <v>0.695571403784501</v>
      </c>
      <c r="V952" s="3">
        <v>1.49715376095152</v>
      </c>
      <c r="W952" s="3">
        <v>0.39558113494091901</v>
      </c>
      <c r="X952" s="3">
        <v>1.18650197538845</v>
      </c>
      <c r="Y952" s="3">
        <v>11.3421138840841</v>
      </c>
      <c r="Z952" s="3">
        <v>5.9917676710808001</v>
      </c>
      <c r="AA952" s="3">
        <v>0</v>
      </c>
      <c r="AB952" s="3">
        <v>2.6755363107610099E-2</v>
      </c>
      <c r="AC952" s="3">
        <v>6.7473033053260902</v>
      </c>
      <c r="AD952" s="3">
        <v>-4.1471496817284201</v>
      </c>
      <c r="AE952" s="3">
        <v>7.6228697516373298</v>
      </c>
      <c r="AF952" s="3">
        <v>0</v>
      </c>
      <c r="AG952" s="3">
        <v>0</v>
      </c>
      <c r="AH952" s="2">
        <v>226170764</v>
      </c>
      <c r="AI952" s="3">
        <v>1.3124259372821101</v>
      </c>
      <c r="AJ952" s="3">
        <v>2.1306615216332299</v>
      </c>
      <c r="AL952">
        <f t="shared" si="14"/>
        <v>1</v>
      </c>
    </row>
    <row r="953" spans="1:38" ht="14.45" customHeight="1" x14ac:dyDescent="0.25">
      <c r="A953">
        <v>5321</v>
      </c>
      <c r="B953" s="1">
        <v>45930</v>
      </c>
      <c r="C953">
        <v>1</v>
      </c>
      <c r="D953" s="16" t="s">
        <v>986</v>
      </c>
      <c r="E953" t="s">
        <v>41</v>
      </c>
      <c r="F953" s="6">
        <v>113</v>
      </c>
      <c r="G953" s="6">
        <v>0</v>
      </c>
      <c r="H953" s="6">
        <v>0</v>
      </c>
      <c r="I953" s="2">
        <v>164067</v>
      </c>
      <c r="J953" s="2">
        <v>0</v>
      </c>
      <c r="K953" s="2">
        <v>1823019</v>
      </c>
      <c r="L953" s="2">
        <v>17670</v>
      </c>
      <c r="M953" s="2">
        <v>1404052</v>
      </c>
      <c r="N953" s="2">
        <v>1404052</v>
      </c>
      <c r="O953" s="2">
        <v>0</v>
      </c>
      <c r="P953" s="2">
        <v>418967</v>
      </c>
      <c r="Q953" s="5">
        <v>0.2298</v>
      </c>
      <c r="R953" t="s">
        <v>42</v>
      </c>
      <c r="S953" s="3">
        <v>1.29236173621888</v>
      </c>
      <c r="T953" s="3">
        <v>1.8210086309211999</v>
      </c>
      <c r="U953" s="3">
        <v>0.314402763274159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55.921688144775203</v>
      </c>
      <c r="AD953" s="3">
        <v>0</v>
      </c>
      <c r="AE953" s="3">
        <v>0</v>
      </c>
      <c r="AF953" s="3">
        <v>0</v>
      </c>
      <c r="AG953" s="3">
        <v>-24.293798795609199</v>
      </c>
      <c r="AH953" s="2">
        <v>0</v>
      </c>
      <c r="AI953" s="3">
        <v>0</v>
      </c>
      <c r="AJ953" s="3">
        <v>0</v>
      </c>
      <c r="AL953">
        <f t="shared" si="14"/>
        <v>1</v>
      </c>
    </row>
    <row r="954" spans="1:38" ht="14.45" customHeight="1" x14ac:dyDescent="0.25">
      <c r="A954">
        <v>19228</v>
      </c>
      <c r="B954" s="1">
        <v>45930</v>
      </c>
      <c r="C954">
        <v>1</v>
      </c>
      <c r="D954" s="16" t="s">
        <v>987</v>
      </c>
      <c r="E954" t="s">
        <v>59</v>
      </c>
      <c r="F954" s="6">
        <v>17116</v>
      </c>
      <c r="G954" s="6">
        <v>56</v>
      </c>
      <c r="H954" s="6">
        <v>8</v>
      </c>
      <c r="I954" s="2">
        <v>119398995</v>
      </c>
      <c r="J954" s="2">
        <v>2081900</v>
      </c>
      <c r="K954" s="2">
        <v>270750900</v>
      </c>
      <c r="L954" s="2">
        <v>2015869</v>
      </c>
      <c r="M954" s="2">
        <v>248040991</v>
      </c>
      <c r="N954" s="2">
        <v>238528729</v>
      </c>
      <c r="O954" s="2">
        <v>9512262</v>
      </c>
      <c r="P954" s="2">
        <v>22860862</v>
      </c>
      <c r="Q954" s="5">
        <v>8.4400000000000003E-2</v>
      </c>
      <c r="R954" t="s">
        <v>42</v>
      </c>
      <c r="S954" s="3">
        <v>0.992729971842507</v>
      </c>
      <c r="T954" s="3">
        <v>3.07881672784836</v>
      </c>
      <c r="U954" s="3">
        <v>0.72789462969862895</v>
      </c>
      <c r="V954" s="3">
        <v>1.35743186113082</v>
      </c>
      <c r="W954" s="3">
        <v>0.63155975475338</v>
      </c>
      <c r="X954" s="3">
        <v>0.696298155608429</v>
      </c>
      <c r="Y954" s="3">
        <v>7.0896714218387702</v>
      </c>
      <c r="Z954" s="3">
        <v>0.79643541000335005</v>
      </c>
      <c r="AA954" s="3">
        <v>8.6227807157927803</v>
      </c>
      <c r="AB954" s="3">
        <v>9.1068307048089405</v>
      </c>
      <c r="AC954" s="3">
        <v>23.769931697364601</v>
      </c>
      <c r="AD954" s="3">
        <v>-9.9957954341354203</v>
      </c>
      <c r="AE954" s="3">
        <v>3.51328915250143</v>
      </c>
      <c r="AF954" s="3">
        <v>0</v>
      </c>
      <c r="AG954" s="3">
        <v>0</v>
      </c>
      <c r="AH954" s="2">
        <v>64496925</v>
      </c>
      <c r="AI954" s="3">
        <v>0.21871441243116699</v>
      </c>
      <c r="AJ954" s="3">
        <v>0.21871441243116699</v>
      </c>
      <c r="AL954">
        <f t="shared" si="14"/>
        <v>1</v>
      </c>
    </row>
    <row r="955" spans="1:38" ht="14.45" customHeight="1" x14ac:dyDescent="0.25">
      <c r="A955">
        <v>1309</v>
      </c>
      <c r="B955" s="1">
        <v>45930</v>
      </c>
      <c r="C955">
        <v>1</v>
      </c>
      <c r="D955" s="16" t="s">
        <v>988</v>
      </c>
      <c r="E955" t="s">
        <v>77</v>
      </c>
      <c r="F955" s="6">
        <v>10260</v>
      </c>
      <c r="G955" s="6">
        <v>28</v>
      </c>
      <c r="H955" s="6">
        <v>4</v>
      </c>
      <c r="I955" s="2">
        <v>68329347</v>
      </c>
      <c r="J955" s="2">
        <v>4486772</v>
      </c>
      <c r="K955" s="2">
        <v>157836415</v>
      </c>
      <c r="L955" s="2">
        <v>600982</v>
      </c>
      <c r="M955" s="2">
        <v>139340758</v>
      </c>
      <c r="N955" s="2">
        <v>132323832</v>
      </c>
      <c r="O955" s="2">
        <v>7016926</v>
      </c>
      <c r="P955" s="2">
        <v>17308015</v>
      </c>
      <c r="Q955" s="5">
        <v>0.10970000000000001</v>
      </c>
      <c r="R955" t="s">
        <v>42</v>
      </c>
      <c r="S955" s="3">
        <v>0.50768343498763102</v>
      </c>
      <c r="T955" s="3">
        <v>2.8715080314852099</v>
      </c>
      <c r="U955" s="3">
        <v>0.89114049614775004</v>
      </c>
      <c r="V955" s="3">
        <v>2.6117430918811499</v>
      </c>
      <c r="W955" s="3">
        <v>1.1768076753316501</v>
      </c>
      <c r="X955" s="3">
        <v>1.1682125397744501</v>
      </c>
      <c r="Y955" s="3">
        <v>10.3107548728147</v>
      </c>
      <c r="Z955" s="3">
        <v>6.0341986068304203E-2</v>
      </c>
      <c r="AA955" s="3">
        <v>21.148202147964401</v>
      </c>
      <c r="AB955" s="3">
        <v>25.923088233977101</v>
      </c>
      <c r="AC955" s="3">
        <v>20.177203087133002</v>
      </c>
      <c r="AD955" s="3">
        <v>0.79691403086951296</v>
      </c>
      <c r="AE955" s="3">
        <v>4.4456952471962801</v>
      </c>
      <c r="AF955" s="3">
        <v>0</v>
      </c>
      <c r="AG955" s="3">
        <v>-19.589196103654899</v>
      </c>
      <c r="AH955" s="2">
        <v>34787100</v>
      </c>
      <c r="AI955" s="3">
        <v>0.115553401126588</v>
      </c>
      <c r="AJ955" s="3">
        <v>0.55107994764275403</v>
      </c>
      <c r="AL955">
        <f t="shared" si="14"/>
        <v>1</v>
      </c>
    </row>
    <row r="956" spans="1:38" ht="14.45" customHeight="1" x14ac:dyDescent="0.25">
      <c r="A956">
        <v>68557</v>
      </c>
      <c r="B956" s="1">
        <v>45930</v>
      </c>
      <c r="C956">
        <v>2</v>
      </c>
      <c r="D956" s="16" t="s">
        <v>989</v>
      </c>
      <c r="E956" t="s">
        <v>63</v>
      </c>
      <c r="F956" s="6">
        <v>1062</v>
      </c>
      <c r="G956" s="6">
        <v>2</v>
      </c>
      <c r="H956" s="6">
        <v>1</v>
      </c>
      <c r="I956" s="2">
        <v>6936622</v>
      </c>
      <c r="J956" s="2">
        <v>1787599</v>
      </c>
      <c r="K956" s="2">
        <v>11798120</v>
      </c>
      <c r="L956" s="2">
        <v>59441</v>
      </c>
      <c r="M956" s="2">
        <v>9218186</v>
      </c>
      <c r="N956" s="2">
        <v>9218186</v>
      </c>
      <c r="O956" s="2">
        <v>0</v>
      </c>
      <c r="P956" s="2">
        <v>2513932</v>
      </c>
      <c r="Q956" s="5">
        <v>0.21310000000000001</v>
      </c>
      <c r="R956" t="s">
        <v>42</v>
      </c>
      <c r="S956" s="3">
        <v>0.67175674316473</v>
      </c>
      <c r="T956" s="3">
        <v>4.5797692061673096</v>
      </c>
      <c r="U956" s="3">
        <v>0.58542060708448895</v>
      </c>
      <c r="V956" s="3">
        <v>8.7499073756649892</v>
      </c>
      <c r="W956" s="3">
        <v>3.2643554744658099</v>
      </c>
      <c r="X956" s="3">
        <v>2.0098111155545202</v>
      </c>
      <c r="Y956" s="3">
        <v>24.1433738064514</v>
      </c>
      <c r="Z956" s="3">
        <v>-0.27570355920526102</v>
      </c>
      <c r="AA956" s="3">
        <v>5.0290540873818399</v>
      </c>
      <c r="AB956" s="3">
        <v>71.107691059264894</v>
      </c>
      <c r="AC956" s="3">
        <v>40.572837028272303</v>
      </c>
      <c r="AD956" s="3">
        <v>0</v>
      </c>
      <c r="AE956" s="3">
        <v>0</v>
      </c>
      <c r="AF956" s="3">
        <v>0</v>
      </c>
      <c r="AG956" s="3">
        <v>0</v>
      </c>
      <c r="AH956" s="2">
        <v>460000</v>
      </c>
      <c r="AI956" s="3">
        <v>0</v>
      </c>
      <c r="AJ956" s="3">
        <v>0</v>
      </c>
      <c r="AL956">
        <f t="shared" si="14"/>
        <v>1</v>
      </c>
    </row>
    <row r="957" spans="1:38" ht="14.45" customHeight="1" x14ac:dyDescent="0.25">
      <c r="A957">
        <v>2508</v>
      </c>
      <c r="B957" s="1">
        <v>45930</v>
      </c>
      <c r="C957">
        <v>1</v>
      </c>
      <c r="D957" s="16" t="s">
        <v>990</v>
      </c>
      <c r="E957" t="s">
        <v>43</v>
      </c>
      <c r="F957" s="6">
        <v>5296</v>
      </c>
      <c r="G957" s="6">
        <v>11</v>
      </c>
      <c r="H957" s="6">
        <v>2</v>
      </c>
      <c r="I957" s="2">
        <v>23364946</v>
      </c>
      <c r="J957" s="2">
        <v>0</v>
      </c>
      <c r="K957" s="2">
        <v>92281356</v>
      </c>
      <c r="L957" s="2">
        <v>1222717</v>
      </c>
      <c r="M957" s="2">
        <v>78596833</v>
      </c>
      <c r="N957" s="2">
        <v>75942665</v>
      </c>
      <c r="O957" s="2">
        <v>2654168</v>
      </c>
      <c r="P957" s="2">
        <v>13628020</v>
      </c>
      <c r="Q957" s="5">
        <v>0.14760000000000001</v>
      </c>
      <c r="R957" t="s">
        <v>42</v>
      </c>
      <c r="S957" s="3">
        <v>1.7666508209234999</v>
      </c>
      <c r="T957" s="3">
        <v>3.4881412015662199</v>
      </c>
      <c r="U957" s="3">
        <v>0.51632454317979304</v>
      </c>
      <c r="V957" s="3">
        <v>0.24585547940063701</v>
      </c>
      <c r="W957" s="3">
        <v>9.6597698107241503E-2</v>
      </c>
      <c r="X957" s="3">
        <v>0.74687953483821401</v>
      </c>
      <c r="Y957" s="3">
        <v>0.42151391031125601</v>
      </c>
      <c r="Z957" s="3">
        <v>0.31002302608889598</v>
      </c>
      <c r="AA957" s="3">
        <v>0</v>
      </c>
      <c r="AB957" s="3">
        <v>0</v>
      </c>
      <c r="AC957" s="3">
        <v>36.382351165277598</v>
      </c>
      <c r="AD957" s="3">
        <v>0</v>
      </c>
      <c r="AE957" s="3">
        <v>2.8761692665201002</v>
      </c>
      <c r="AF957" s="3">
        <v>0</v>
      </c>
      <c r="AG957" s="3">
        <v>0.29926577742034399</v>
      </c>
      <c r="AH957" s="2">
        <v>2640000</v>
      </c>
      <c r="AI957" s="3">
        <v>0</v>
      </c>
      <c r="AJ957" s="3">
        <v>0</v>
      </c>
      <c r="AL957">
        <f t="shared" si="14"/>
        <v>1</v>
      </c>
    </row>
    <row r="958" spans="1:38" ht="14.45" customHeight="1" x14ac:dyDescent="0.25">
      <c r="A958">
        <v>7002</v>
      </c>
      <c r="B958" s="1">
        <v>45930</v>
      </c>
      <c r="C958">
        <v>1</v>
      </c>
      <c r="D958" s="16" t="s">
        <v>991</v>
      </c>
      <c r="E958" t="s">
        <v>95</v>
      </c>
      <c r="F958" s="6">
        <v>8987</v>
      </c>
      <c r="G958" s="6">
        <v>19</v>
      </c>
      <c r="H958" s="6">
        <v>7</v>
      </c>
      <c r="I958" s="2">
        <v>45519518</v>
      </c>
      <c r="J958" s="2">
        <v>13388374</v>
      </c>
      <c r="K958" s="2">
        <v>96219592</v>
      </c>
      <c r="L958" s="2">
        <v>1558218</v>
      </c>
      <c r="M958" s="2">
        <v>82307732</v>
      </c>
      <c r="N958" s="2">
        <v>81245045</v>
      </c>
      <c r="O958" s="2">
        <v>1062687</v>
      </c>
      <c r="P958" s="2">
        <v>13631478</v>
      </c>
      <c r="Q958" s="5">
        <v>0.1416</v>
      </c>
      <c r="R958" t="s">
        <v>42</v>
      </c>
      <c r="S958" s="3">
        <v>2.1592525563816598</v>
      </c>
      <c r="T958" s="3">
        <v>3.97404165532802</v>
      </c>
      <c r="U958" s="3">
        <v>0.55607655075079898</v>
      </c>
      <c r="V958" s="3">
        <v>0.25790914569877499</v>
      </c>
      <c r="W958" s="3">
        <v>5.5554191061513401E-2</v>
      </c>
      <c r="X958" s="3">
        <v>0.86749380782107599</v>
      </c>
      <c r="Y958" s="3">
        <v>0.86123456311927404</v>
      </c>
      <c r="Z958" s="3">
        <v>0.19201146053274601</v>
      </c>
      <c r="AA958" s="3">
        <v>56.475189264142898</v>
      </c>
      <c r="AB958" s="3">
        <v>98.216598376199599</v>
      </c>
      <c r="AC958" s="3">
        <v>16.121221964857199</v>
      </c>
      <c r="AD958" s="3">
        <v>-1.2027382503936801</v>
      </c>
      <c r="AE958" s="3">
        <v>1.1044393121101601</v>
      </c>
      <c r="AF958" s="3">
        <v>0</v>
      </c>
      <c r="AG958" s="3">
        <v>0</v>
      </c>
      <c r="AH958" s="2">
        <v>4830000</v>
      </c>
      <c r="AI958" s="3">
        <v>0.44555696748364298</v>
      </c>
      <c r="AJ958" s="3">
        <v>0.44555696748364298</v>
      </c>
      <c r="AL958">
        <f t="shared" si="14"/>
        <v>1</v>
      </c>
    </row>
    <row r="959" spans="1:38" ht="14.45" customHeight="1" x14ac:dyDescent="0.25">
      <c r="A959">
        <v>22972</v>
      </c>
      <c r="B959" s="1">
        <v>45930</v>
      </c>
      <c r="C959">
        <v>1</v>
      </c>
      <c r="D959" s="16" t="s">
        <v>992</v>
      </c>
      <c r="E959" t="s">
        <v>43</v>
      </c>
      <c r="F959" s="6">
        <v>2066</v>
      </c>
      <c r="G959" s="6">
        <v>3</v>
      </c>
      <c r="H959" s="6">
        <v>2</v>
      </c>
      <c r="I959" s="2">
        <v>6563557</v>
      </c>
      <c r="J959" s="2">
        <v>0</v>
      </c>
      <c r="K959" s="2">
        <v>19965730</v>
      </c>
      <c r="L959" s="2">
        <v>51923</v>
      </c>
      <c r="M959" s="2">
        <v>17946774</v>
      </c>
      <c r="N959" s="2">
        <v>17946774</v>
      </c>
      <c r="O959" s="2">
        <v>0</v>
      </c>
      <c r="P959" s="2">
        <v>1966410</v>
      </c>
      <c r="Q959" s="5">
        <v>9.8500000000000004E-2</v>
      </c>
      <c r="R959" t="s">
        <v>42</v>
      </c>
      <c r="S959" s="3">
        <v>0.346747485149136</v>
      </c>
      <c r="T959" s="3">
        <v>3.4845107091000398</v>
      </c>
      <c r="U959" s="3">
        <v>0.87917981939401801</v>
      </c>
      <c r="V959" s="3">
        <v>0.29826814941959101</v>
      </c>
      <c r="W959" s="3">
        <v>0.29826814941959101</v>
      </c>
      <c r="X959" s="3">
        <v>0.39390226976013198</v>
      </c>
      <c r="Y959" s="3">
        <v>0.99557060836753297</v>
      </c>
      <c r="Z959" s="3">
        <v>0.45972101443747698</v>
      </c>
      <c r="AA959" s="3">
        <v>0</v>
      </c>
      <c r="AB959" s="3">
        <v>0</v>
      </c>
      <c r="AC959" s="3">
        <v>46.324231570796599</v>
      </c>
      <c r="AD959" s="3">
        <v>0</v>
      </c>
      <c r="AE959" s="3">
        <v>0</v>
      </c>
      <c r="AF959" s="3">
        <v>0</v>
      </c>
      <c r="AG959" s="3">
        <v>0</v>
      </c>
      <c r="AH959" s="2">
        <v>1000000</v>
      </c>
      <c r="AI959" s="3">
        <v>0</v>
      </c>
      <c r="AJ959" s="3">
        <v>0</v>
      </c>
      <c r="AL959">
        <f t="shared" si="14"/>
        <v>1</v>
      </c>
    </row>
    <row r="960" spans="1:38" ht="14.45" customHeight="1" x14ac:dyDescent="0.25">
      <c r="A960">
        <v>13938</v>
      </c>
      <c r="B960" s="1">
        <v>45930</v>
      </c>
      <c r="C960">
        <v>1</v>
      </c>
      <c r="D960" s="16" t="s">
        <v>993</v>
      </c>
      <c r="E960" t="s">
        <v>43</v>
      </c>
      <c r="F960" s="6">
        <v>587</v>
      </c>
      <c r="G960" s="6">
        <v>1</v>
      </c>
      <c r="H960" s="6">
        <v>0</v>
      </c>
      <c r="I960" s="2">
        <v>2497464</v>
      </c>
      <c r="J960" s="2">
        <v>0</v>
      </c>
      <c r="K960" s="2">
        <v>6972816</v>
      </c>
      <c r="L960" s="2">
        <v>66401</v>
      </c>
      <c r="M960" s="2">
        <v>6183406</v>
      </c>
      <c r="N960" s="2">
        <v>5485963</v>
      </c>
      <c r="O960" s="2">
        <v>697443</v>
      </c>
      <c r="P960" s="2">
        <v>784585</v>
      </c>
      <c r="Q960" s="5">
        <v>0.1125</v>
      </c>
      <c r="R960" t="s">
        <v>42</v>
      </c>
      <c r="S960" s="3">
        <v>1.2697117874136701</v>
      </c>
      <c r="T960" s="3">
        <v>3.3869625509502401</v>
      </c>
      <c r="U960" s="3">
        <v>0.60746898003837302</v>
      </c>
      <c r="V960" s="3">
        <v>0.407653523734476</v>
      </c>
      <c r="W960" s="3">
        <v>0.407653523734476</v>
      </c>
      <c r="X960" s="3">
        <v>2.0020308601044898</v>
      </c>
      <c r="Y960" s="3">
        <v>1.2976286826793799</v>
      </c>
      <c r="Z960" s="3">
        <v>0</v>
      </c>
      <c r="AA960" s="3">
        <v>0</v>
      </c>
      <c r="AB960" s="3">
        <v>0</v>
      </c>
      <c r="AC960" s="3">
        <v>36.4608215676421</v>
      </c>
      <c r="AD960" s="3">
        <v>0</v>
      </c>
      <c r="AE960" s="3">
        <v>10.0023147032705</v>
      </c>
      <c r="AF960" s="3">
        <v>0</v>
      </c>
      <c r="AG960" s="3">
        <v>0</v>
      </c>
      <c r="AH960" s="2">
        <v>210000</v>
      </c>
      <c r="AI960" s="3">
        <v>0</v>
      </c>
      <c r="AJ960" s="3">
        <v>0</v>
      </c>
      <c r="AL960">
        <f t="shared" si="14"/>
        <v>1</v>
      </c>
    </row>
    <row r="961" spans="1:38" ht="14.45" customHeight="1" x14ac:dyDescent="0.25">
      <c r="A961">
        <v>68389</v>
      </c>
      <c r="B961" s="1">
        <v>45930</v>
      </c>
      <c r="C961">
        <v>2</v>
      </c>
      <c r="D961" s="16" t="s">
        <v>994</v>
      </c>
      <c r="E961" t="s">
        <v>127</v>
      </c>
      <c r="F961" s="6">
        <v>4599</v>
      </c>
      <c r="G961" s="6">
        <v>11</v>
      </c>
      <c r="H961" s="6">
        <v>2</v>
      </c>
      <c r="I961" s="2">
        <v>92307552</v>
      </c>
      <c r="J961" s="2">
        <v>0</v>
      </c>
      <c r="K961" s="2">
        <v>114397671</v>
      </c>
      <c r="L961" s="2">
        <v>950572</v>
      </c>
      <c r="M961" s="2">
        <v>103018467</v>
      </c>
      <c r="N961" s="2">
        <v>92039809</v>
      </c>
      <c r="O961" s="2">
        <v>10978658</v>
      </c>
      <c r="P961" s="2">
        <v>10956905</v>
      </c>
      <c r="Q961" s="5">
        <v>9.5799999999999996E-2</v>
      </c>
      <c r="R961" t="s">
        <v>42</v>
      </c>
      <c r="S961" s="3">
        <v>1.1079153292669199</v>
      </c>
      <c r="T961" s="3">
        <v>3.0345990755936501</v>
      </c>
      <c r="U961" s="3">
        <v>0.60147322533171699</v>
      </c>
      <c r="V961" s="3">
        <v>0.22802034659092699</v>
      </c>
      <c r="W961" s="3">
        <v>0.141636298620507</v>
      </c>
      <c r="X961" s="3">
        <v>0.20174730665590601</v>
      </c>
      <c r="Y961" s="3">
        <v>1.92098042284751</v>
      </c>
      <c r="Z961" s="3">
        <v>0.53980572068481003</v>
      </c>
      <c r="AA961" s="3">
        <v>0</v>
      </c>
      <c r="AB961" s="3">
        <v>0</v>
      </c>
      <c r="AC961" s="3">
        <v>17.388840896944501</v>
      </c>
      <c r="AD961" s="3">
        <v>0</v>
      </c>
      <c r="AE961" s="3">
        <v>9.5969243989241697</v>
      </c>
      <c r="AF961" s="3">
        <v>0</v>
      </c>
      <c r="AG961" s="3">
        <v>0</v>
      </c>
      <c r="AH961" s="2">
        <v>4000000</v>
      </c>
      <c r="AI961" s="3">
        <v>0</v>
      </c>
      <c r="AJ961" s="3">
        <v>0</v>
      </c>
      <c r="AL961">
        <f t="shared" si="14"/>
        <v>1</v>
      </c>
    </row>
    <row r="962" spans="1:38" ht="14.45" customHeight="1" x14ac:dyDescent="0.25">
      <c r="A962">
        <v>66856</v>
      </c>
      <c r="B962" s="1">
        <v>45930</v>
      </c>
      <c r="C962">
        <v>2</v>
      </c>
      <c r="D962" s="16" t="s">
        <v>995</v>
      </c>
      <c r="E962" t="s">
        <v>132</v>
      </c>
      <c r="F962" s="6">
        <v>2867</v>
      </c>
      <c r="G962" s="6">
        <v>8</v>
      </c>
      <c r="H962" s="6">
        <v>0</v>
      </c>
      <c r="I962" s="2">
        <v>17133609</v>
      </c>
      <c r="J962" s="2">
        <v>0</v>
      </c>
      <c r="K962" s="2">
        <v>29753035</v>
      </c>
      <c r="L962" s="2">
        <v>140910</v>
      </c>
      <c r="M962" s="2">
        <v>24646981</v>
      </c>
      <c r="N962" s="2">
        <v>23990688</v>
      </c>
      <c r="O962" s="2">
        <v>656293</v>
      </c>
      <c r="P962" s="2">
        <v>5604950</v>
      </c>
      <c r="Q962" s="5">
        <v>0.18809999999999999</v>
      </c>
      <c r="R962" t="s">
        <v>42</v>
      </c>
      <c r="S962" s="3">
        <v>0.63146499172269299</v>
      </c>
      <c r="T962" s="3">
        <v>4.0868883908257896</v>
      </c>
      <c r="U962" s="3">
        <v>0.83320884831599396</v>
      </c>
      <c r="V962" s="3">
        <v>1.1780355207125399</v>
      </c>
      <c r="W962" s="3">
        <v>0.21325337819953799</v>
      </c>
      <c r="X962" s="3">
        <v>1.18269886980612</v>
      </c>
      <c r="Y962" s="3">
        <v>3.6011025968117498</v>
      </c>
      <c r="Z962" s="3">
        <v>0.20951123560424301</v>
      </c>
      <c r="AA962" s="3">
        <v>0</v>
      </c>
      <c r="AB962" s="3">
        <v>0</v>
      </c>
      <c r="AC962" s="3">
        <v>12.5005667489048</v>
      </c>
      <c r="AD962" s="3">
        <v>-10.9062168261983</v>
      </c>
      <c r="AE962" s="3">
        <v>2.20580186189409</v>
      </c>
      <c r="AF962" s="3">
        <v>0</v>
      </c>
      <c r="AG962" s="3">
        <v>4.0303660157539299E-2</v>
      </c>
      <c r="AH962" s="2">
        <v>3000000</v>
      </c>
      <c r="AI962" s="3">
        <v>0</v>
      </c>
      <c r="AJ962" s="3">
        <v>0</v>
      </c>
      <c r="AL962">
        <f t="shared" si="14"/>
        <v>1</v>
      </c>
    </row>
    <row r="963" spans="1:38" ht="14.45" customHeight="1" x14ac:dyDescent="0.25">
      <c r="A963">
        <v>62701</v>
      </c>
      <c r="B963" s="1">
        <v>45930</v>
      </c>
      <c r="C963">
        <v>2</v>
      </c>
      <c r="D963" s="16" t="s">
        <v>996</v>
      </c>
      <c r="E963" t="s">
        <v>119</v>
      </c>
      <c r="F963" s="6">
        <v>5824</v>
      </c>
      <c r="G963" s="6">
        <v>14</v>
      </c>
      <c r="H963" s="6">
        <v>3</v>
      </c>
      <c r="I963" s="2">
        <v>38057664</v>
      </c>
      <c r="J963" s="2">
        <v>0</v>
      </c>
      <c r="K963" s="2">
        <v>83147243</v>
      </c>
      <c r="L963" s="2">
        <v>478129</v>
      </c>
      <c r="M963" s="2">
        <v>72853878</v>
      </c>
      <c r="N963" s="2">
        <v>70604219</v>
      </c>
      <c r="O963" s="2">
        <v>2249659</v>
      </c>
      <c r="P963" s="2">
        <v>9820699</v>
      </c>
      <c r="Q963" s="5">
        <v>0.1181</v>
      </c>
      <c r="R963" t="s">
        <v>42</v>
      </c>
      <c r="S963" s="3">
        <v>0.76671854691962904</v>
      </c>
      <c r="T963" s="3">
        <v>3.4072406545899101</v>
      </c>
      <c r="U963" s="3">
        <v>0.750681954024779</v>
      </c>
      <c r="V963" s="3">
        <v>2.1327399390566901</v>
      </c>
      <c r="W963" s="3">
        <v>0.285324921676748</v>
      </c>
      <c r="X963" s="3">
        <v>0.355941447168171</v>
      </c>
      <c r="Y963" s="3">
        <v>8.2649004923173006</v>
      </c>
      <c r="Z963" s="3">
        <v>1.23505465344167</v>
      </c>
      <c r="AA963" s="3">
        <v>0</v>
      </c>
      <c r="AB963" s="3">
        <v>0</v>
      </c>
      <c r="AC963" s="3">
        <v>33.498034324481502</v>
      </c>
      <c r="AD963" s="3">
        <v>0</v>
      </c>
      <c r="AE963" s="3">
        <v>2.70563270510364</v>
      </c>
      <c r="AF963" s="3">
        <v>0</v>
      </c>
      <c r="AG963" s="3">
        <v>0</v>
      </c>
      <c r="AH963" s="2">
        <v>3000000</v>
      </c>
      <c r="AI963" s="3">
        <v>0</v>
      </c>
      <c r="AJ963" s="3">
        <v>0</v>
      </c>
      <c r="AL963">
        <f t="shared" si="14"/>
        <v>1</v>
      </c>
    </row>
    <row r="964" spans="1:38" ht="14.45" customHeight="1" x14ac:dyDescent="0.25">
      <c r="A964">
        <v>5086</v>
      </c>
      <c r="B964" s="1">
        <v>45930</v>
      </c>
      <c r="C964">
        <v>1</v>
      </c>
      <c r="D964" s="16" t="s">
        <v>997</v>
      </c>
      <c r="E964" t="s">
        <v>80</v>
      </c>
      <c r="F964" s="6">
        <v>35581</v>
      </c>
      <c r="G964" s="6">
        <v>122</v>
      </c>
      <c r="H964" s="6">
        <v>4</v>
      </c>
      <c r="I964" s="2">
        <v>274125609</v>
      </c>
      <c r="J964" s="2">
        <v>35185792</v>
      </c>
      <c r="K964" s="2">
        <v>454613388</v>
      </c>
      <c r="L964" s="2">
        <v>751198</v>
      </c>
      <c r="M964" s="2">
        <v>407010330</v>
      </c>
      <c r="N964" s="2">
        <v>378321782</v>
      </c>
      <c r="O964" s="2">
        <v>28688548</v>
      </c>
      <c r="P964" s="2">
        <v>48953776</v>
      </c>
      <c r="Q964" s="5">
        <v>0.1077</v>
      </c>
      <c r="R964" t="s">
        <v>42</v>
      </c>
      <c r="S964" s="3">
        <v>0.220318485942463</v>
      </c>
      <c r="T964" s="3">
        <v>3.39890943408234</v>
      </c>
      <c r="U964" s="3">
        <v>0.91009939999249001</v>
      </c>
      <c r="V964" s="3">
        <v>1.8810041202680901</v>
      </c>
      <c r="W964" s="3">
        <v>0.77344579652169598</v>
      </c>
      <c r="X964" s="3">
        <v>0.93546130525878701</v>
      </c>
      <c r="Y964" s="3">
        <v>10.53302609384</v>
      </c>
      <c r="Z964" s="3">
        <v>4.6849011197828698</v>
      </c>
      <c r="AA964" s="3">
        <v>67.291616074723194</v>
      </c>
      <c r="AB964" s="3">
        <v>71.875542348357399</v>
      </c>
      <c r="AC964" s="3">
        <v>21.135047391081201</v>
      </c>
      <c r="AD964" s="3">
        <v>-3.47128687274297</v>
      </c>
      <c r="AE964" s="3">
        <v>6.3105374274635304</v>
      </c>
      <c r="AF964" s="3">
        <v>0</v>
      </c>
      <c r="AG964" s="3">
        <v>0</v>
      </c>
      <c r="AH964" s="2">
        <v>92876474</v>
      </c>
      <c r="AI964" s="3">
        <v>0.102137167110459</v>
      </c>
      <c r="AJ964" s="3">
        <v>0.102137167110459</v>
      </c>
      <c r="AL964">
        <f t="shared" ref="AL964:AL1027" si="15">IF(L964&gt;0,1,0)</f>
        <v>1</v>
      </c>
    </row>
    <row r="965" spans="1:38" ht="14.45" customHeight="1" x14ac:dyDescent="0.25">
      <c r="A965">
        <v>6498</v>
      </c>
      <c r="B965" s="1">
        <v>45930</v>
      </c>
      <c r="C965">
        <v>1</v>
      </c>
      <c r="D965" s="16" t="s">
        <v>998</v>
      </c>
      <c r="E965" t="s">
        <v>77</v>
      </c>
      <c r="F965" s="6">
        <v>2108</v>
      </c>
      <c r="G965" s="6">
        <v>4</v>
      </c>
      <c r="H965" s="6">
        <v>0</v>
      </c>
      <c r="I965" s="2">
        <v>21534252</v>
      </c>
      <c r="J965" s="2">
        <v>0</v>
      </c>
      <c r="K965" s="2">
        <v>33179029</v>
      </c>
      <c r="L965" s="2">
        <v>259562</v>
      </c>
      <c r="M965" s="2">
        <v>29496545</v>
      </c>
      <c r="N965" s="2">
        <v>29496545</v>
      </c>
      <c r="O965" s="2">
        <v>0</v>
      </c>
      <c r="P965" s="2">
        <v>3616781</v>
      </c>
      <c r="Q965" s="5">
        <v>0.109</v>
      </c>
      <c r="R965" t="s">
        <v>42</v>
      </c>
      <c r="S965" s="3">
        <v>1.0430765368892101</v>
      </c>
      <c r="T965" s="3">
        <v>2.97450537205293</v>
      </c>
      <c r="U965" s="3">
        <v>0.73216817648765398</v>
      </c>
      <c r="V965" s="3">
        <v>0.47432341740962303</v>
      </c>
      <c r="W965" s="3">
        <v>1.8403239638878601E-2</v>
      </c>
      <c r="X965" s="3">
        <v>0.16861974123828399</v>
      </c>
      <c r="Y965" s="3">
        <v>2.8241134865506101</v>
      </c>
      <c r="Z965" s="3">
        <v>0.197772549678844</v>
      </c>
      <c r="AA965" s="3">
        <v>0</v>
      </c>
      <c r="AB965" s="3">
        <v>0</v>
      </c>
      <c r="AC965" s="3">
        <v>10.044254158251601</v>
      </c>
      <c r="AD965" s="3">
        <v>0</v>
      </c>
      <c r="AE965" s="3">
        <v>0</v>
      </c>
      <c r="AF965" s="3">
        <v>7.6020910678247997E-2</v>
      </c>
      <c r="AG965" s="3">
        <v>0</v>
      </c>
      <c r="AH965" s="2">
        <v>3374777</v>
      </c>
      <c r="AI965" s="3">
        <v>0</v>
      </c>
      <c r="AJ965" s="3">
        <v>0</v>
      </c>
      <c r="AL965">
        <f t="shared" si="15"/>
        <v>1</v>
      </c>
    </row>
    <row r="966" spans="1:38" ht="14.45" customHeight="1" x14ac:dyDescent="0.25">
      <c r="A966">
        <v>13533</v>
      </c>
      <c r="B966" s="1">
        <v>45930</v>
      </c>
      <c r="C966">
        <v>1</v>
      </c>
      <c r="D966" s="16" t="s">
        <v>999</v>
      </c>
      <c r="E966" t="s">
        <v>67</v>
      </c>
      <c r="F966" s="6">
        <v>612</v>
      </c>
      <c r="G966" s="6">
        <v>0</v>
      </c>
      <c r="H966" s="6">
        <v>2</v>
      </c>
      <c r="I966" s="2">
        <v>471385</v>
      </c>
      <c r="J966" s="2">
        <v>0</v>
      </c>
      <c r="K966" s="2">
        <v>1159712</v>
      </c>
      <c r="L966" s="2">
        <v>-1537</v>
      </c>
      <c r="M966" s="2">
        <v>867233</v>
      </c>
      <c r="N966" s="2">
        <v>867233</v>
      </c>
      <c r="O966" s="2">
        <v>0</v>
      </c>
      <c r="P966" s="2">
        <v>286358</v>
      </c>
      <c r="Q966" s="5">
        <v>0.24690000000000001</v>
      </c>
      <c r="R966" t="s">
        <v>42</v>
      </c>
      <c r="S966" s="3">
        <v>-0.17671053962823</v>
      </c>
      <c r="T966" s="3">
        <v>6.6109516845561602</v>
      </c>
      <c r="U966" s="3">
        <v>1.0049093709958401</v>
      </c>
      <c r="V966" s="3">
        <v>6.9308527000222702</v>
      </c>
      <c r="W966" s="3">
        <v>3.0308558821345599</v>
      </c>
      <c r="X966" s="3">
        <v>3.53065965187692</v>
      </c>
      <c r="Y966" s="3">
        <v>11.4091451958737</v>
      </c>
      <c r="Z966" s="3">
        <v>7.89326647064164</v>
      </c>
      <c r="AA966" s="3">
        <v>0</v>
      </c>
      <c r="AB966" s="3">
        <v>0</v>
      </c>
      <c r="AC966" s="3">
        <v>50.52952802075</v>
      </c>
      <c r="AD966" s="3">
        <v>0</v>
      </c>
      <c r="AE966" s="3">
        <v>0</v>
      </c>
      <c r="AF966" s="3">
        <v>0</v>
      </c>
      <c r="AG966" s="3">
        <v>0</v>
      </c>
      <c r="AH966" s="2">
        <v>167000</v>
      </c>
      <c r="AI966" s="3">
        <v>0</v>
      </c>
      <c r="AJ966" s="3">
        <v>0</v>
      </c>
      <c r="AL966">
        <f t="shared" si="15"/>
        <v>0</v>
      </c>
    </row>
    <row r="967" spans="1:38" ht="14.45" customHeight="1" x14ac:dyDescent="0.25">
      <c r="A967">
        <v>2498</v>
      </c>
      <c r="B967" s="1">
        <v>45930</v>
      </c>
      <c r="C967">
        <v>1</v>
      </c>
      <c r="D967" s="16" t="s">
        <v>1000</v>
      </c>
      <c r="E967" t="s">
        <v>67</v>
      </c>
      <c r="F967" s="6">
        <v>765</v>
      </c>
      <c r="G967" s="6">
        <v>0</v>
      </c>
      <c r="H967" s="6">
        <v>6</v>
      </c>
      <c r="I967" s="2">
        <v>3283849</v>
      </c>
      <c r="J967" s="2">
        <v>0</v>
      </c>
      <c r="K967" s="2">
        <v>9013205</v>
      </c>
      <c r="L967" s="2">
        <v>10551</v>
      </c>
      <c r="M967" s="2">
        <v>7519717</v>
      </c>
      <c r="N967" s="2">
        <v>7519717</v>
      </c>
      <c r="O967" s="2">
        <v>0</v>
      </c>
      <c r="P967" s="2">
        <v>1449935</v>
      </c>
      <c r="Q967" s="5">
        <v>0.16089999999999999</v>
      </c>
      <c r="R967" t="s">
        <v>42</v>
      </c>
      <c r="S967" s="3">
        <v>0.15608210397966099</v>
      </c>
      <c r="T967" s="3">
        <v>3.7441361498675199</v>
      </c>
      <c r="U967" s="3">
        <v>0.96053015509617801</v>
      </c>
      <c r="V967" s="3">
        <v>10.5206116359187</v>
      </c>
      <c r="W967" s="3">
        <v>8.4362892447247102</v>
      </c>
      <c r="X967" s="3">
        <v>7.5936804646011398</v>
      </c>
      <c r="Y967" s="3">
        <v>23.8273439843855</v>
      </c>
      <c r="Z967" s="3">
        <v>9.7594030077210405</v>
      </c>
      <c r="AA967" s="3">
        <v>0</v>
      </c>
      <c r="AB967" s="3">
        <v>0</v>
      </c>
      <c r="AC967" s="3">
        <v>29.3159425531761</v>
      </c>
      <c r="AD967" s="3">
        <v>0</v>
      </c>
      <c r="AE967" s="3">
        <v>0</v>
      </c>
      <c r="AF967" s="3">
        <v>0</v>
      </c>
      <c r="AG967" s="3">
        <v>0</v>
      </c>
      <c r="AH967" s="2">
        <v>0</v>
      </c>
      <c r="AI967" s="3">
        <v>6.8968608937641998</v>
      </c>
      <c r="AJ967" s="3">
        <v>3.4484304468820999</v>
      </c>
      <c r="AL967">
        <f t="shared" si="15"/>
        <v>1</v>
      </c>
    </row>
    <row r="968" spans="1:38" ht="14.45" customHeight="1" x14ac:dyDescent="0.25">
      <c r="A968">
        <v>24630</v>
      </c>
      <c r="B968" s="1">
        <v>45930</v>
      </c>
      <c r="C968">
        <v>1</v>
      </c>
      <c r="D968" s="16" t="s">
        <v>1001</v>
      </c>
      <c r="E968" t="s">
        <v>240</v>
      </c>
      <c r="F968" s="6">
        <v>29607</v>
      </c>
      <c r="G968" s="6">
        <v>87</v>
      </c>
      <c r="H968" s="6">
        <v>16</v>
      </c>
      <c r="I968" s="2">
        <v>178195139</v>
      </c>
      <c r="J968" s="2">
        <v>22077364</v>
      </c>
      <c r="K968" s="2">
        <v>429999520</v>
      </c>
      <c r="L968" s="2">
        <v>2222463</v>
      </c>
      <c r="M968" s="2">
        <v>375312145</v>
      </c>
      <c r="N968" s="2">
        <v>346901553</v>
      </c>
      <c r="O968" s="2">
        <v>28410592</v>
      </c>
      <c r="P968" s="2">
        <v>48995879</v>
      </c>
      <c r="Q968" s="5">
        <v>0.1139</v>
      </c>
      <c r="R968" t="s">
        <v>42</v>
      </c>
      <c r="S968" s="3">
        <v>0.68913658322223204</v>
      </c>
      <c r="T968" s="3">
        <v>3.0473897583265499</v>
      </c>
      <c r="U968" s="3">
        <v>0.80976098545572095</v>
      </c>
      <c r="V968" s="3">
        <v>0.63890014418406804</v>
      </c>
      <c r="W968" s="3">
        <v>0.26472270941128201</v>
      </c>
      <c r="X968" s="3">
        <v>0.62322070412930897</v>
      </c>
      <c r="Y968" s="3">
        <v>2.3236423618402702</v>
      </c>
      <c r="Z968" s="3">
        <v>0.32977263251058297</v>
      </c>
      <c r="AA968" s="3">
        <v>44.5039306264921</v>
      </c>
      <c r="AB968" s="3">
        <v>45.059634505179503</v>
      </c>
      <c r="AC968" s="3">
        <v>19.953468087592299</v>
      </c>
      <c r="AD968" s="3">
        <v>0</v>
      </c>
      <c r="AE968" s="3">
        <v>6.60712179399642</v>
      </c>
      <c r="AF968" s="3">
        <v>0</v>
      </c>
      <c r="AG968" s="3">
        <v>-29.094614263375099</v>
      </c>
      <c r="AH968" s="2">
        <v>93263284</v>
      </c>
      <c r="AI968" s="3">
        <v>0</v>
      </c>
      <c r="AJ968" s="3">
        <v>0</v>
      </c>
      <c r="AL968">
        <f t="shared" si="15"/>
        <v>1</v>
      </c>
    </row>
    <row r="969" spans="1:38" ht="14.45" customHeight="1" x14ac:dyDescent="0.25">
      <c r="A969">
        <v>66097</v>
      </c>
      <c r="B969" s="1">
        <v>45930</v>
      </c>
      <c r="C969">
        <v>2</v>
      </c>
      <c r="D969" s="16" t="s">
        <v>1002</v>
      </c>
      <c r="E969" t="s">
        <v>344</v>
      </c>
      <c r="F969" s="6">
        <v>1439</v>
      </c>
      <c r="G969" s="6">
        <v>5</v>
      </c>
      <c r="H969" s="6">
        <v>0</v>
      </c>
      <c r="I969" s="2">
        <v>6733825</v>
      </c>
      <c r="J969" s="2">
        <v>0</v>
      </c>
      <c r="K969" s="2">
        <v>23399846</v>
      </c>
      <c r="L969" s="2">
        <v>292256</v>
      </c>
      <c r="M969" s="2">
        <v>19215372</v>
      </c>
      <c r="N969" s="2">
        <v>17005892</v>
      </c>
      <c r="O969" s="2">
        <v>2209480</v>
      </c>
      <c r="P969" s="2">
        <v>4148111</v>
      </c>
      <c r="Q969" s="5">
        <v>0.17730000000000001</v>
      </c>
      <c r="R969" t="s">
        <v>42</v>
      </c>
      <c r="S969" s="3">
        <v>1.66528731285952</v>
      </c>
      <c r="T969" s="3">
        <v>3.7781559189178702</v>
      </c>
      <c r="U969" s="3">
        <v>0.63798539710922397</v>
      </c>
      <c r="V969" s="3">
        <v>0.65362553971925297</v>
      </c>
      <c r="W969" s="3">
        <v>0</v>
      </c>
      <c r="X969" s="3">
        <v>0.81250997761302102</v>
      </c>
      <c r="Y969" s="3">
        <v>1.06106128789707</v>
      </c>
      <c r="Z969" s="3">
        <v>0.21404923831594699</v>
      </c>
      <c r="AA969" s="3">
        <v>0</v>
      </c>
      <c r="AB969" s="3">
        <v>0</v>
      </c>
      <c r="AC969" s="3">
        <v>63.903155601964201</v>
      </c>
      <c r="AD969" s="3">
        <v>0</v>
      </c>
      <c r="AE969" s="3">
        <v>9.4422843637517992</v>
      </c>
      <c r="AF969" s="3">
        <v>0</v>
      </c>
      <c r="AG969" s="3">
        <v>0</v>
      </c>
      <c r="AH969" s="2">
        <v>400000</v>
      </c>
      <c r="AI969" s="3">
        <v>0</v>
      </c>
      <c r="AJ969" s="3">
        <v>0</v>
      </c>
      <c r="AL969">
        <f t="shared" si="15"/>
        <v>1</v>
      </c>
    </row>
    <row r="970" spans="1:38" ht="14.45" customHeight="1" x14ac:dyDescent="0.25">
      <c r="A970">
        <v>9500</v>
      </c>
      <c r="B970" s="1">
        <v>45930</v>
      </c>
      <c r="C970">
        <v>1</v>
      </c>
      <c r="D970" s="16" t="s">
        <v>1003</v>
      </c>
      <c r="E970" t="s">
        <v>122</v>
      </c>
      <c r="F970" s="6">
        <v>22310</v>
      </c>
      <c r="G970" s="6">
        <v>62</v>
      </c>
      <c r="H970" s="6">
        <v>3</v>
      </c>
      <c r="I970" s="2">
        <v>269587161</v>
      </c>
      <c r="J970" s="2">
        <v>0</v>
      </c>
      <c r="K970" s="2">
        <v>476747635</v>
      </c>
      <c r="L970" s="2">
        <v>3287339</v>
      </c>
      <c r="M970" s="2">
        <v>427413260</v>
      </c>
      <c r="N970" s="2">
        <v>389083800</v>
      </c>
      <c r="O970" s="2">
        <v>38329460</v>
      </c>
      <c r="P970" s="2">
        <v>45990734</v>
      </c>
      <c r="Q970" s="5">
        <v>9.6500000000000002E-2</v>
      </c>
      <c r="R970" t="s">
        <v>42</v>
      </c>
      <c r="S970" s="3">
        <v>0.91937921551863899</v>
      </c>
      <c r="T970" s="3">
        <v>2.7113509086066698</v>
      </c>
      <c r="U970" s="3">
        <v>0.70687890302065004</v>
      </c>
      <c r="V970" s="3">
        <v>1.1738452188381501</v>
      </c>
      <c r="W970" s="3">
        <v>0.88038910725425801</v>
      </c>
      <c r="X970" s="3">
        <v>0.745554792945054</v>
      </c>
      <c r="Y970" s="3">
        <v>6.8808121218504601</v>
      </c>
      <c r="Z970" s="3">
        <v>0.653179399137226</v>
      </c>
      <c r="AA970" s="3">
        <v>0</v>
      </c>
      <c r="AB970" s="3">
        <v>0</v>
      </c>
      <c r="AC970" s="3">
        <v>17.720977472704199</v>
      </c>
      <c r="AD970" s="3">
        <v>0</v>
      </c>
      <c r="AE970" s="3">
        <v>8.0397797883150499</v>
      </c>
      <c r="AF970" s="3">
        <v>0</v>
      </c>
      <c r="AG970" s="3">
        <v>-2.5058504176080301</v>
      </c>
      <c r="AH970" s="2">
        <v>67057484</v>
      </c>
      <c r="AI970" s="3">
        <v>0</v>
      </c>
      <c r="AJ970" s="3">
        <v>0</v>
      </c>
      <c r="AL970">
        <f t="shared" si="15"/>
        <v>1</v>
      </c>
    </row>
    <row r="971" spans="1:38" ht="14.45" customHeight="1" x14ac:dyDescent="0.25">
      <c r="A971">
        <v>24486</v>
      </c>
      <c r="B971" s="1">
        <v>45930</v>
      </c>
      <c r="C971">
        <v>1</v>
      </c>
      <c r="D971" s="16" t="s">
        <v>1004</v>
      </c>
      <c r="E971" t="s">
        <v>495</v>
      </c>
      <c r="F971" s="6">
        <v>802</v>
      </c>
      <c r="G971" s="6">
        <v>2</v>
      </c>
      <c r="H971" s="6">
        <v>0</v>
      </c>
      <c r="I971" s="2">
        <v>3491134</v>
      </c>
      <c r="J971" s="2">
        <v>0</v>
      </c>
      <c r="K971" s="2">
        <v>8399494</v>
      </c>
      <c r="L971" s="2">
        <v>41068</v>
      </c>
      <c r="M971" s="2">
        <v>6591711</v>
      </c>
      <c r="N971" s="2">
        <v>5508672</v>
      </c>
      <c r="O971" s="2">
        <v>1083039</v>
      </c>
      <c r="P971" s="2">
        <v>1746319</v>
      </c>
      <c r="Q971" s="5">
        <v>0.2079</v>
      </c>
      <c r="R971" t="s">
        <v>42</v>
      </c>
      <c r="S971" s="3">
        <v>0.65191228582737604</v>
      </c>
      <c r="T971" s="3">
        <v>3.2026056172748798</v>
      </c>
      <c r="U971" s="3">
        <v>0.82295741808810896</v>
      </c>
      <c r="V971" s="3">
        <v>1.80004548665276</v>
      </c>
      <c r="W971" s="3">
        <v>0.13580114656154699</v>
      </c>
      <c r="X971" s="3">
        <v>0.109534609671241</v>
      </c>
      <c r="Y971" s="3">
        <v>3.5985407018992501</v>
      </c>
      <c r="Z971" s="3">
        <v>-3.8194625380586197E-2</v>
      </c>
      <c r="AA971" s="3">
        <v>0</v>
      </c>
      <c r="AB971" s="3">
        <v>0</v>
      </c>
      <c r="AC971" s="3">
        <v>42.8245796711088</v>
      </c>
      <c r="AD971" s="3">
        <v>0</v>
      </c>
      <c r="AE971" s="3">
        <v>12.8940981444835</v>
      </c>
      <c r="AF971" s="3">
        <v>0</v>
      </c>
      <c r="AG971" s="3">
        <v>0</v>
      </c>
      <c r="AH971" s="2">
        <v>170000</v>
      </c>
      <c r="AI971" s="3">
        <v>0</v>
      </c>
      <c r="AJ971" s="3">
        <v>0</v>
      </c>
      <c r="AL971">
        <f t="shared" si="15"/>
        <v>1</v>
      </c>
    </row>
    <row r="972" spans="1:38" ht="14.45" customHeight="1" x14ac:dyDescent="0.25">
      <c r="A972">
        <v>61260</v>
      </c>
      <c r="B972" s="1">
        <v>45930</v>
      </c>
      <c r="C972">
        <v>2</v>
      </c>
      <c r="D972" s="16" t="s">
        <v>1005</v>
      </c>
      <c r="E972" t="s">
        <v>57</v>
      </c>
      <c r="F972" s="6">
        <v>9510</v>
      </c>
      <c r="G972" s="6">
        <v>24</v>
      </c>
      <c r="H972" s="6">
        <v>1</v>
      </c>
      <c r="I972" s="2">
        <v>43697659</v>
      </c>
      <c r="J972" s="2">
        <v>0</v>
      </c>
      <c r="K972" s="2">
        <v>87122385</v>
      </c>
      <c r="L972" s="2">
        <v>602760</v>
      </c>
      <c r="M972" s="2">
        <v>67586233</v>
      </c>
      <c r="N972" s="2">
        <v>64369298</v>
      </c>
      <c r="O972" s="2">
        <v>3216935</v>
      </c>
      <c r="P972" s="2">
        <v>19423748</v>
      </c>
      <c r="Q972" s="5">
        <v>0.22289999999999999</v>
      </c>
      <c r="R972" t="s">
        <v>42</v>
      </c>
      <c r="S972" s="3">
        <v>0.92247245067958095</v>
      </c>
      <c r="T972" s="3">
        <v>4.2955558053956704</v>
      </c>
      <c r="U972" s="3">
        <v>0.85176132488837297</v>
      </c>
      <c r="V972" s="3">
        <v>1.1374568143341499</v>
      </c>
      <c r="W972" s="3">
        <v>0.69453148508481899</v>
      </c>
      <c r="X972" s="3">
        <v>1.4527185540992</v>
      </c>
      <c r="Y972" s="3">
        <v>2.5589397061782302</v>
      </c>
      <c r="Z972" s="3">
        <v>0.70531701708650696</v>
      </c>
      <c r="AA972" s="3">
        <v>0</v>
      </c>
      <c r="AB972" s="3">
        <v>0</v>
      </c>
      <c r="AC972" s="3">
        <v>16.4321419805025</v>
      </c>
      <c r="AD972" s="3">
        <v>-1.7904937811178401</v>
      </c>
      <c r="AE972" s="3">
        <v>3.6924322032735901</v>
      </c>
      <c r="AF972" s="3">
        <v>0</v>
      </c>
      <c r="AG972" s="3">
        <v>0</v>
      </c>
      <c r="AH972" s="2">
        <v>8000000</v>
      </c>
      <c r="AI972" s="3">
        <v>0</v>
      </c>
      <c r="AJ972" s="3">
        <v>0</v>
      </c>
      <c r="AL972">
        <f t="shared" si="15"/>
        <v>1</v>
      </c>
    </row>
    <row r="973" spans="1:38" ht="14.45" customHeight="1" x14ac:dyDescent="0.25">
      <c r="A973">
        <v>10640</v>
      </c>
      <c r="B973" s="1">
        <v>45930</v>
      </c>
      <c r="C973">
        <v>1</v>
      </c>
      <c r="D973" s="16" t="s">
        <v>1006</v>
      </c>
      <c r="E973" t="s">
        <v>80</v>
      </c>
      <c r="F973" s="6">
        <v>2615</v>
      </c>
      <c r="G973" s="6">
        <v>5</v>
      </c>
      <c r="H973" s="6">
        <v>0</v>
      </c>
      <c r="I973" s="2">
        <v>23159575</v>
      </c>
      <c r="J973" s="2">
        <v>0</v>
      </c>
      <c r="K973" s="2">
        <v>30707853</v>
      </c>
      <c r="L973" s="2">
        <v>-22203</v>
      </c>
      <c r="M973" s="2">
        <v>27573518</v>
      </c>
      <c r="N973" s="2">
        <v>26893805</v>
      </c>
      <c r="O973" s="2">
        <v>679713</v>
      </c>
      <c r="P973" s="2">
        <v>3087731</v>
      </c>
      <c r="Q973" s="5">
        <v>0.10050000000000001</v>
      </c>
      <c r="R973" t="s">
        <v>42</v>
      </c>
      <c r="S973" s="3">
        <v>-9.6405307137558599E-2</v>
      </c>
      <c r="T973" s="3">
        <v>3.23065243278324</v>
      </c>
      <c r="U973" s="3">
        <v>1.0052563121411699</v>
      </c>
      <c r="V973" s="3">
        <v>2.1856186911892799</v>
      </c>
      <c r="W973" s="3">
        <v>0.55667688202395804</v>
      </c>
      <c r="X973" s="3">
        <v>0.42524528191903299</v>
      </c>
      <c r="Y973" s="3">
        <v>16.393267418696801</v>
      </c>
      <c r="Z973" s="3">
        <v>1.03736368226377</v>
      </c>
      <c r="AA973" s="3">
        <v>0</v>
      </c>
      <c r="AB973" s="3">
        <v>0</v>
      </c>
      <c r="AC973" s="3">
        <v>16.2706783831484</v>
      </c>
      <c r="AD973" s="3">
        <v>-2.2800885180736299</v>
      </c>
      <c r="AE973" s="3">
        <v>2.2134826553976299</v>
      </c>
      <c r="AF973" s="3">
        <v>0</v>
      </c>
      <c r="AG973" s="3">
        <v>0</v>
      </c>
      <c r="AH973" s="2">
        <v>6000000</v>
      </c>
      <c r="AI973" s="3">
        <v>0</v>
      </c>
      <c r="AJ973" s="3">
        <v>0</v>
      </c>
      <c r="AL973">
        <f t="shared" si="15"/>
        <v>0</v>
      </c>
    </row>
    <row r="974" spans="1:38" ht="14.45" customHeight="1" x14ac:dyDescent="0.25">
      <c r="A974">
        <v>8317</v>
      </c>
      <c r="B974" s="1">
        <v>45930</v>
      </c>
      <c r="C974">
        <v>1</v>
      </c>
      <c r="D974" s="16" t="s">
        <v>1007</v>
      </c>
      <c r="E974" t="s">
        <v>82</v>
      </c>
      <c r="F974" s="6">
        <v>3810</v>
      </c>
      <c r="G974" s="6">
        <v>12</v>
      </c>
      <c r="H974" s="6">
        <v>0</v>
      </c>
      <c r="I974" s="2">
        <v>19238387</v>
      </c>
      <c r="J974" s="2">
        <v>0</v>
      </c>
      <c r="K974" s="2">
        <v>53116017</v>
      </c>
      <c r="L974" s="2">
        <v>-117279</v>
      </c>
      <c r="M974" s="2">
        <v>46792799</v>
      </c>
      <c r="N974" s="2">
        <v>45027415</v>
      </c>
      <c r="O974" s="2">
        <v>1765384</v>
      </c>
      <c r="P974" s="2">
        <v>5471590</v>
      </c>
      <c r="Q974" s="5">
        <v>0.10290000000000001</v>
      </c>
      <c r="R974" t="s">
        <v>42</v>
      </c>
      <c r="S974" s="3">
        <v>-0.29439707423845402</v>
      </c>
      <c r="T974" s="3">
        <v>3.39958723436159</v>
      </c>
      <c r="U974" s="3">
        <v>1.0126972316665099</v>
      </c>
      <c r="V974" s="3">
        <v>1.6241486357458099</v>
      </c>
      <c r="W974" s="3">
        <v>0.93477171448937002</v>
      </c>
      <c r="X974" s="3">
        <v>0.79114740752434198</v>
      </c>
      <c r="Y974" s="3">
        <v>5.7105886954249101</v>
      </c>
      <c r="Z974" s="3">
        <v>1.90515005693044</v>
      </c>
      <c r="AA974" s="3">
        <v>0</v>
      </c>
      <c r="AB974" s="3">
        <v>0</v>
      </c>
      <c r="AC974" s="3">
        <v>25.6226779956035</v>
      </c>
      <c r="AD974" s="3">
        <v>-0.43495583550668099</v>
      </c>
      <c r="AE974" s="3">
        <v>3.3236377644807198</v>
      </c>
      <c r="AF974" s="3">
        <v>0</v>
      </c>
      <c r="AG974" s="3">
        <v>0</v>
      </c>
      <c r="AH974" s="2">
        <v>3985100</v>
      </c>
      <c r="AI974" s="3">
        <v>0</v>
      </c>
      <c r="AJ974" s="3">
        <v>0.355783236682573</v>
      </c>
      <c r="AL974">
        <f t="shared" si="15"/>
        <v>0</v>
      </c>
    </row>
    <row r="975" spans="1:38" ht="14.45" customHeight="1" x14ac:dyDescent="0.25">
      <c r="A975">
        <v>22195</v>
      </c>
      <c r="B975" s="1">
        <v>45930</v>
      </c>
      <c r="C975">
        <v>1</v>
      </c>
      <c r="D975" s="16" t="s">
        <v>1008</v>
      </c>
      <c r="E975" t="s">
        <v>43</v>
      </c>
      <c r="F975" s="6">
        <v>1304</v>
      </c>
      <c r="G975" s="6">
        <v>3</v>
      </c>
      <c r="H975" s="6">
        <v>0</v>
      </c>
      <c r="I975" s="2">
        <v>6987546</v>
      </c>
      <c r="J975" s="2">
        <v>0</v>
      </c>
      <c r="K975" s="2">
        <v>10366446</v>
      </c>
      <c r="L975" s="2">
        <v>50560</v>
      </c>
      <c r="M975" s="2">
        <v>9240663</v>
      </c>
      <c r="N975" s="2">
        <v>9240663</v>
      </c>
      <c r="O975" s="2">
        <v>0</v>
      </c>
      <c r="P975" s="2">
        <v>1107822</v>
      </c>
      <c r="Q975" s="5">
        <v>0.1069</v>
      </c>
      <c r="R975" t="s">
        <v>42</v>
      </c>
      <c r="S975" s="3">
        <v>0.65030323153502501</v>
      </c>
      <c r="T975" s="3">
        <v>3.68153174192968</v>
      </c>
      <c r="U975" s="3">
        <v>0.79189980859429898</v>
      </c>
      <c r="V975" s="3">
        <v>0</v>
      </c>
      <c r="W975" s="3">
        <v>0</v>
      </c>
      <c r="X975" s="3">
        <v>0.20692529251328001</v>
      </c>
      <c r="Y975" s="3">
        <v>0</v>
      </c>
      <c r="Z975" s="3">
        <v>0.53365973956104895</v>
      </c>
      <c r="AA975" s="3">
        <v>0</v>
      </c>
      <c r="AB975" s="3">
        <v>0</v>
      </c>
      <c r="AC975" s="3">
        <v>31.325200555715998</v>
      </c>
      <c r="AD975" s="3">
        <v>0</v>
      </c>
      <c r="AE975" s="3">
        <v>0</v>
      </c>
      <c r="AF975" s="3">
        <v>0</v>
      </c>
      <c r="AG975" s="3">
        <v>0</v>
      </c>
      <c r="AH975" s="2">
        <v>230000</v>
      </c>
      <c r="AI975" s="3">
        <v>0</v>
      </c>
      <c r="AJ975" s="3">
        <v>0</v>
      </c>
      <c r="AL975">
        <f t="shared" si="15"/>
        <v>1</v>
      </c>
    </row>
    <row r="976" spans="1:38" ht="14.45" customHeight="1" x14ac:dyDescent="0.25">
      <c r="A976">
        <v>11452</v>
      </c>
      <c r="B976" s="1">
        <v>45930</v>
      </c>
      <c r="C976">
        <v>1</v>
      </c>
      <c r="D976" s="16" t="s">
        <v>1009</v>
      </c>
      <c r="E976" t="s">
        <v>55</v>
      </c>
      <c r="F976" s="6">
        <v>25185</v>
      </c>
      <c r="G976" s="6">
        <v>69</v>
      </c>
      <c r="H976" s="6">
        <v>8</v>
      </c>
      <c r="I976" s="2">
        <v>248564162</v>
      </c>
      <c r="J976" s="2">
        <v>740080</v>
      </c>
      <c r="K976" s="2">
        <v>375514520</v>
      </c>
      <c r="L976" s="2">
        <v>1438416</v>
      </c>
      <c r="M976" s="2">
        <v>340974369</v>
      </c>
      <c r="N976" s="2">
        <v>331475505</v>
      </c>
      <c r="O976" s="2">
        <v>9498864</v>
      </c>
      <c r="P976" s="2">
        <v>33718850</v>
      </c>
      <c r="Q976" s="5">
        <v>9.11E-2</v>
      </c>
      <c r="R976" t="s">
        <v>42</v>
      </c>
      <c r="S976" s="3">
        <v>0.51073604290987196</v>
      </c>
      <c r="T976" s="3">
        <v>3.6703965535074401</v>
      </c>
      <c r="U976" s="3">
        <v>0.81207174514138003</v>
      </c>
      <c r="V976" s="3">
        <v>2.2473899515731501</v>
      </c>
      <c r="W976" s="3">
        <v>0.680643977952059</v>
      </c>
      <c r="X976" s="3">
        <v>1.0034938182279101</v>
      </c>
      <c r="Y976" s="3">
        <v>16.567012220167701</v>
      </c>
      <c r="Z976" s="3">
        <v>4.4049129789420496</v>
      </c>
      <c r="AA976" s="3">
        <v>1.0753628904900401</v>
      </c>
      <c r="AB976" s="3">
        <v>2.19485539987277</v>
      </c>
      <c r="AC976" s="3">
        <v>13.888493313121399</v>
      </c>
      <c r="AD976" s="3">
        <v>-9.88201851486631</v>
      </c>
      <c r="AE976" s="3">
        <v>2.5295597091691699</v>
      </c>
      <c r="AF976" s="3">
        <v>0</v>
      </c>
      <c r="AG976" s="3">
        <v>0</v>
      </c>
      <c r="AH976" s="2">
        <v>108706227</v>
      </c>
      <c r="AI976" s="3">
        <v>9.9049878628719501</v>
      </c>
      <c r="AJ976" s="3">
        <v>6.1978626198698903</v>
      </c>
      <c r="AL976">
        <f t="shared" si="15"/>
        <v>1</v>
      </c>
    </row>
    <row r="977" spans="1:38" ht="14.45" customHeight="1" x14ac:dyDescent="0.25">
      <c r="A977">
        <v>24688</v>
      </c>
      <c r="B977" s="1">
        <v>45930</v>
      </c>
      <c r="C977">
        <v>1</v>
      </c>
      <c r="D977" s="16" t="s">
        <v>1010</v>
      </c>
      <c r="E977" t="s">
        <v>245</v>
      </c>
      <c r="F977" s="6">
        <v>147499</v>
      </c>
      <c r="G977" s="6">
        <v>371</v>
      </c>
      <c r="H977" s="6">
        <v>101</v>
      </c>
      <c r="I977" s="2">
        <v>1736422681</v>
      </c>
      <c r="J977" s="2">
        <v>241436598</v>
      </c>
      <c r="K977" s="2">
        <v>1902636075</v>
      </c>
      <c r="L977" s="2">
        <v>10142320</v>
      </c>
      <c r="M977" s="2">
        <v>1637108543</v>
      </c>
      <c r="N977" s="2">
        <v>1486741430</v>
      </c>
      <c r="O977" s="2">
        <v>150367113</v>
      </c>
      <c r="P977" s="2">
        <v>223886345</v>
      </c>
      <c r="Q977" s="5">
        <v>0.11749999999999999</v>
      </c>
      <c r="R977" t="s">
        <v>42</v>
      </c>
      <c r="S977" s="3">
        <v>0.71075564639093303</v>
      </c>
      <c r="T977" s="3">
        <v>3.67608699595025</v>
      </c>
      <c r="U977" s="3">
        <v>0.72197735901603599</v>
      </c>
      <c r="V977" s="3">
        <v>1.0342137428000999</v>
      </c>
      <c r="W977" s="3">
        <v>0.31223089051553299</v>
      </c>
      <c r="X977" s="3">
        <v>0.99990435450894699</v>
      </c>
      <c r="Y977" s="3">
        <v>8.0211778882718399</v>
      </c>
      <c r="Z977" s="3">
        <v>3.6453929336333601</v>
      </c>
      <c r="AA977" s="3">
        <v>97.918483148224198</v>
      </c>
      <c r="AB977" s="3">
        <v>107.838911747833</v>
      </c>
      <c r="AC977" s="3">
        <v>2.6033740057199299</v>
      </c>
      <c r="AD977" s="3">
        <v>0</v>
      </c>
      <c r="AE977" s="3">
        <v>7.9030937642659804</v>
      </c>
      <c r="AF977" s="3">
        <v>1.3139664662355399</v>
      </c>
      <c r="AG977" s="3">
        <v>3.3485740275942199E-3</v>
      </c>
      <c r="AH977" s="2">
        <v>468739558</v>
      </c>
      <c r="AI977" s="3">
        <v>7.28047974520286E-2</v>
      </c>
      <c r="AJ977" s="3">
        <v>0.50542609018875195</v>
      </c>
      <c r="AL977">
        <f t="shared" si="15"/>
        <v>1</v>
      </c>
    </row>
    <row r="978" spans="1:38" ht="14.45" customHeight="1" x14ac:dyDescent="0.25">
      <c r="A978">
        <v>6088</v>
      </c>
      <c r="B978" s="1">
        <v>45930</v>
      </c>
      <c r="C978">
        <v>1</v>
      </c>
      <c r="D978" s="16" t="s">
        <v>1011</v>
      </c>
      <c r="E978" t="s">
        <v>152</v>
      </c>
      <c r="F978" s="6">
        <v>1720</v>
      </c>
      <c r="G978" s="6">
        <v>4</v>
      </c>
      <c r="H978" s="6">
        <v>2</v>
      </c>
      <c r="I978" s="2">
        <v>3076540</v>
      </c>
      <c r="J978" s="2">
        <v>0</v>
      </c>
      <c r="K978" s="2">
        <v>6906910</v>
      </c>
      <c r="L978" s="2">
        <v>-4937</v>
      </c>
      <c r="M978" s="2">
        <v>5293534</v>
      </c>
      <c r="N978" s="2">
        <v>5252756</v>
      </c>
      <c r="O978" s="2">
        <v>40778</v>
      </c>
      <c r="P978" s="2">
        <v>1602376</v>
      </c>
      <c r="Q978" s="5">
        <v>0.23200000000000001</v>
      </c>
      <c r="R978" t="s">
        <v>42</v>
      </c>
      <c r="S978" s="3">
        <v>-9.5305522537092097E-2</v>
      </c>
      <c r="T978" s="3">
        <v>7.3432547984554599</v>
      </c>
      <c r="U978" s="3">
        <v>0.73929381075121903</v>
      </c>
      <c r="V978" s="3">
        <v>5.3551717188790002</v>
      </c>
      <c r="W978" s="3">
        <v>4.4954396822404403</v>
      </c>
      <c r="X978" s="3">
        <v>4.6816878701398297</v>
      </c>
      <c r="Y978" s="3">
        <v>10.2818564431819</v>
      </c>
      <c r="Z978" s="3">
        <v>0</v>
      </c>
      <c r="AA978" s="3">
        <v>0</v>
      </c>
      <c r="AB978" s="3">
        <v>0</v>
      </c>
      <c r="AC978" s="3">
        <v>30.916719632947299</v>
      </c>
      <c r="AD978" s="3">
        <v>0</v>
      </c>
      <c r="AE978" s="3">
        <v>0.59039425734518003</v>
      </c>
      <c r="AF978" s="3">
        <v>0</v>
      </c>
      <c r="AG978" s="3">
        <v>0</v>
      </c>
      <c r="AH978" s="2">
        <v>0</v>
      </c>
      <c r="AI978" s="3">
        <v>0</v>
      </c>
      <c r="AJ978" s="3">
        <v>0</v>
      </c>
      <c r="AL978">
        <f t="shared" si="15"/>
        <v>0</v>
      </c>
    </row>
    <row r="979" spans="1:38" ht="14.45" customHeight="1" x14ac:dyDescent="0.25">
      <c r="A979">
        <v>7021</v>
      </c>
      <c r="B979" s="1">
        <v>45930</v>
      </c>
      <c r="C979">
        <v>1</v>
      </c>
      <c r="D979" s="16" t="s">
        <v>1012</v>
      </c>
      <c r="E979" t="s">
        <v>317</v>
      </c>
      <c r="F979" s="6">
        <v>849</v>
      </c>
      <c r="G979" s="6">
        <v>3</v>
      </c>
      <c r="H979" s="6">
        <v>0</v>
      </c>
      <c r="I979" s="2">
        <v>6486077</v>
      </c>
      <c r="J979" s="2">
        <v>0</v>
      </c>
      <c r="K979" s="2">
        <v>11016215</v>
      </c>
      <c r="L979" s="2">
        <v>74245</v>
      </c>
      <c r="M979" s="2">
        <v>9845194</v>
      </c>
      <c r="N979" s="2">
        <v>9845194</v>
      </c>
      <c r="O979" s="2">
        <v>0</v>
      </c>
      <c r="P979" s="2">
        <v>1130495</v>
      </c>
      <c r="Q979" s="5">
        <v>0.1026</v>
      </c>
      <c r="R979" t="s">
        <v>42</v>
      </c>
      <c r="S979" s="3">
        <v>0.89861475409960101</v>
      </c>
      <c r="T979" s="3">
        <v>5.3521347093050204</v>
      </c>
      <c r="U979" s="3">
        <v>0.84509022928190003</v>
      </c>
      <c r="V979" s="3">
        <v>0.109033549863808</v>
      </c>
      <c r="W979" s="3">
        <v>0.109033549863808</v>
      </c>
      <c r="X979" s="3">
        <v>0.25099917870231903</v>
      </c>
      <c r="Y979" s="3">
        <v>0.62556667654434595</v>
      </c>
      <c r="Z979" s="3">
        <v>-0.10774041459714501</v>
      </c>
      <c r="AA979" s="3">
        <v>0</v>
      </c>
      <c r="AB979" s="3">
        <v>0</v>
      </c>
      <c r="AC979" s="3">
        <v>23.015155386854701</v>
      </c>
      <c r="AD979" s="3">
        <v>0</v>
      </c>
      <c r="AE979" s="3">
        <v>0</v>
      </c>
      <c r="AF979" s="3">
        <v>0</v>
      </c>
      <c r="AG979" s="3">
        <v>0</v>
      </c>
      <c r="AH979" s="2">
        <v>1000000</v>
      </c>
      <c r="AI979" s="3">
        <v>0</v>
      </c>
      <c r="AJ979" s="3">
        <v>0</v>
      </c>
      <c r="AL979">
        <f t="shared" si="15"/>
        <v>1</v>
      </c>
    </row>
    <row r="980" spans="1:38" ht="14.45" customHeight="1" x14ac:dyDescent="0.25">
      <c r="A980">
        <v>24508</v>
      </c>
      <c r="B980" s="1">
        <v>45930</v>
      </c>
      <c r="C980">
        <v>1</v>
      </c>
      <c r="D980" s="16" t="s">
        <v>1013</v>
      </c>
      <c r="E980" t="s">
        <v>73</v>
      </c>
      <c r="F980" s="6">
        <v>109384</v>
      </c>
      <c r="G980" s="6">
        <v>251</v>
      </c>
      <c r="H980" s="6">
        <v>4</v>
      </c>
      <c r="I980" s="2">
        <v>1043386486</v>
      </c>
      <c r="J980" s="2">
        <v>300767314</v>
      </c>
      <c r="K980" s="2">
        <v>1473910016</v>
      </c>
      <c r="L980" s="2">
        <v>15586525</v>
      </c>
      <c r="M980" s="2">
        <v>1136080563</v>
      </c>
      <c r="N980" s="2">
        <v>1029440671</v>
      </c>
      <c r="O980" s="2">
        <v>106639892</v>
      </c>
      <c r="P980" s="2">
        <v>181542438</v>
      </c>
      <c r="Q980" s="5">
        <v>0.12809999999999999</v>
      </c>
      <c r="R980" t="s">
        <v>42</v>
      </c>
      <c r="S980" s="3">
        <v>1.4099933583281501</v>
      </c>
      <c r="T980" s="3">
        <v>3.7957555567173298</v>
      </c>
      <c r="U980" s="3">
        <v>0.67196563469950399</v>
      </c>
      <c r="V980" s="3">
        <v>0.94935981373253098</v>
      </c>
      <c r="W980" s="3">
        <v>0.29139710364237897</v>
      </c>
      <c r="X980" s="3">
        <v>1.4839899891132</v>
      </c>
      <c r="Y980" s="3">
        <v>5.4562955687529104</v>
      </c>
      <c r="Z980" s="3">
        <v>1.57222301928103</v>
      </c>
      <c r="AA980" s="3">
        <v>157.22208214478201</v>
      </c>
      <c r="AB980" s="3">
        <v>165.67328130737101</v>
      </c>
      <c r="AC980" s="3">
        <v>8.0599311159033498</v>
      </c>
      <c r="AD980" s="3">
        <v>-9.3449224252458301</v>
      </c>
      <c r="AE980" s="3">
        <v>7.2351697757917899</v>
      </c>
      <c r="AF980" s="3">
        <v>9.4476595238769292</v>
      </c>
      <c r="AG980" s="3">
        <v>0</v>
      </c>
      <c r="AH980" s="2">
        <v>210194554</v>
      </c>
      <c r="AI980" s="3">
        <v>1.10167078399597E-3</v>
      </c>
      <c r="AJ980" s="3">
        <v>0.44370837412682501</v>
      </c>
      <c r="AL980">
        <f t="shared" si="15"/>
        <v>1</v>
      </c>
    </row>
    <row r="981" spans="1:38" ht="14.45" customHeight="1" x14ac:dyDescent="0.25">
      <c r="A981">
        <v>66665</v>
      </c>
      <c r="B981" s="1">
        <v>45930</v>
      </c>
      <c r="C981">
        <v>2</v>
      </c>
      <c r="D981" s="16" t="s">
        <v>1014</v>
      </c>
      <c r="E981" t="s">
        <v>53</v>
      </c>
      <c r="F981" s="6">
        <v>1225</v>
      </c>
      <c r="G981" s="6">
        <v>2</v>
      </c>
      <c r="H981" s="6">
        <v>1</v>
      </c>
      <c r="I981" s="2">
        <v>15047601</v>
      </c>
      <c r="J981" s="2">
        <v>0</v>
      </c>
      <c r="K981" s="2">
        <v>20446835</v>
      </c>
      <c r="L981" s="2">
        <v>306271</v>
      </c>
      <c r="M981" s="2">
        <v>15846287</v>
      </c>
      <c r="N981" s="2">
        <v>14251752</v>
      </c>
      <c r="O981" s="2">
        <v>1594535</v>
      </c>
      <c r="P981" s="2">
        <v>4531790</v>
      </c>
      <c r="Q981" s="5">
        <v>0.22159999999999999</v>
      </c>
      <c r="R981" t="s">
        <v>42</v>
      </c>
      <c r="S981" s="3">
        <v>1.9971860355567701</v>
      </c>
      <c r="T981" s="3">
        <v>4.1090108403900496</v>
      </c>
      <c r="U981" s="3">
        <v>0.53077644271911695</v>
      </c>
      <c r="V981" s="3">
        <v>0.23066799817459299</v>
      </c>
      <c r="W981" s="3">
        <v>0</v>
      </c>
      <c r="X981" s="3">
        <v>0.42658627112720499</v>
      </c>
      <c r="Y981" s="3">
        <v>0.76592251626840602</v>
      </c>
      <c r="Z981" s="3">
        <v>0</v>
      </c>
      <c r="AA981" s="3">
        <v>0</v>
      </c>
      <c r="AB981" s="3">
        <v>0</v>
      </c>
      <c r="AC981" s="3">
        <v>25.074164289974501</v>
      </c>
      <c r="AD981" s="3">
        <v>0</v>
      </c>
      <c r="AE981" s="3">
        <v>7.7984441112768801</v>
      </c>
      <c r="AF981" s="3">
        <v>0</v>
      </c>
      <c r="AG981" s="3">
        <v>0</v>
      </c>
      <c r="AH981" s="2">
        <v>2200000</v>
      </c>
      <c r="AI981" s="3">
        <v>0</v>
      </c>
      <c r="AJ981" s="3">
        <v>0</v>
      </c>
      <c r="AL981">
        <f t="shared" si="15"/>
        <v>1</v>
      </c>
    </row>
    <row r="982" spans="1:38" ht="14.45" customHeight="1" x14ac:dyDescent="0.25">
      <c r="A982">
        <v>63613</v>
      </c>
      <c r="B982" s="1">
        <v>45930</v>
      </c>
      <c r="C982">
        <v>2</v>
      </c>
      <c r="D982" s="16" t="s">
        <v>1015</v>
      </c>
      <c r="E982" t="s">
        <v>170</v>
      </c>
      <c r="F982" s="6">
        <v>4298</v>
      </c>
      <c r="G982" s="6">
        <v>27</v>
      </c>
      <c r="H982" s="6">
        <v>0</v>
      </c>
      <c r="I982" s="2">
        <v>84745475</v>
      </c>
      <c r="J982" s="2">
        <v>32350032</v>
      </c>
      <c r="K982" s="2">
        <v>93916477</v>
      </c>
      <c r="L982" s="2">
        <v>110582</v>
      </c>
      <c r="M982" s="2">
        <v>79211521</v>
      </c>
      <c r="N982" s="2">
        <v>72838107</v>
      </c>
      <c r="O982" s="2">
        <v>6373414</v>
      </c>
      <c r="P982" s="2">
        <v>10922690</v>
      </c>
      <c r="Q982" s="5">
        <v>0.1162</v>
      </c>
      <c r="R982" t="s">
        <v>42</v>
      </c>
      <c r="S982" s="3">
        <v>0.15699339602215601</v>
      </c>
      <c r="T982" s="3">
        <v>4.5998644802941904</v>
      </c>
      <c r="U982" s="3">
        <v>0.94906885089172999</v>
      </c>
      <c r="V982" s="3">
        <v>1.86704127860514</v>
      </c>
      <c r="W982" s="3">
        <v>1.10421470880894</v>
      </c>
      <c r="X982" s="3">
        <v>1.0690600294588</v>
      </c>
      <c r="Y982" s="3">
        <v>14.4857448119465</v>
      </c>
      <c r="Z982" s="3">
        <v>0.40206212938387897</v>
      </c>
      <c r="AA982" s="3">
        <v>173.725721411118</v>
      </c>
      <c r="AB982" s="3">
        <v>296.17275597860998</v>
      </c>
      <c r="AC982" s="3">
        <v>6.43943234795743</v>
      </c>
      <c r="AD982" s="3">
        <v>0</v>
      </c>
      <c r="AE982" s="3">
        <v>6.7862575381740502</v>
      </c>
      <c r="AF982" s="3">
        <v>2.8748948919793902</v>
      </c>
      <c r="AG982" s="3">
        <v>0</v>
      </c>
      <c r="AH982" s="2">
        <v>2405716</v>
      </c>
      <c r="AI982" s="3">
        <v>0</v>
      </c>
      <c r="AJ982" s="3">
        <v>0</v>
      </c>
      <c r="AL982">
        <f t="shared" si="15"/>
        <v>1</v>
      </c>
    </row>
    <row r="983" spans="1:38" ht="14.45" customHeight="1" x14ac:dyDescent="0.25">
      <c r="A983">
        <v>11526</v>
      </c>
      <c r="B983" s="1">
        <v>45930</v>
      </c>
      <c r="C983">
        <v>1</v>
      </c>
      <c r="D983" s="16" t="s">
        <v>1015</v>
      </c>
      <c r="E983" t="s">
        <v>317</v>
      </c>
      <c r="F983" s="6">
        <v>4858</v>
      </c>
      <c r="G983" s="6">
        <v>19</v>
      </c>
      <c r="H983" s="6">
        <v>2</v>
      </c>
      <c r="I983" s="2">
        <v>53273632</v>
      </c>
      <c r="J983" s="2">
        <v>13213151</v>
      </c>
      <c r="K983" s="2">
        <v>75005453</v>
      </c>
      <c r="L983" s="2">
        <v>1185842</v>
      </c>
      <c r="M983" s="2">
        <v>66606664</v>
      </c>
      <c r="N983" s="2">
        <v>61386549</v>
      </c>
      <c r="O983" s="2">
        <v>5220115</v>
      </c>
      <c r="P983" s="2">
        <v>7129468</v>
      </c>
      <c r="Q983" s="5">
        <v>9.5100000000000004E-2</v>
      </c>
      <c r="R983" t="s">
        <v>42</v>
      </c>
      <c r="S983" s="3">
        <v>2.1080102891541301</v>
      </c>
      <c r="T983" s="3">
        <v>5.0269233980450299</v>
      </c>
      <c r="U983" s="3">
        <v>0.68059026090802699</v>
      </c>
      <c r="V983" s="3">
        <v>0.61897225253949295</v>
      </c>
      <c r="W983" s="3">
        <v>0.46219863515218901</v>
      </c>
      <c r="X983" s="3">
        <v>0.644452024596333</v>
      </c>
      <c r="Y983" s="3">
        <v>4.6251557619727004</v>
      </c>
      <c r="Z983" s="3">
        <v>0.40557023329089897</v>
      </c>
      <c r="AA983" s="3">
        <v>68.495082662549294</v>
      </c>
      <c r="AB983" s="3">
        <v>185.33151421676899</v>
      </c>
      <c r="AC983" s="3">
        <v>14.8971742094538</v>
      </c>
      <c r="AD983" s="3">
        <v>0</v>
      </c>
      <c r="AE983" s="3">
        <v>6.9596473205754803</v>
      </c>
      <c r="AF983" s="3">
        <v>0</v>
      </c>
      <c r="AG983" s="3">
        <v>0</v>
      </c>
      <c r="AH983" s="2">
        <v>10000000</v>
      </c>
      <c r="AI983" s="3">
        <v>0</v>
      </c>
      <c r="AJ983" s="3">
        <v>0</v>
      </c>
      <c r="AL983">
        <f t="shared" si="15"/>
        <v>1</v>
      </c>
    </row>
    <row r="984" spans="1:38" ht="14.45" customHeight="1" x14ac:dyDescent="0.25">
      <c r="A984">
        <v>9907</v>
      </c>
      <c r="B984" s="1">
        <v>45930</v>
      </c>
      <c r="C984">
        <v>1</v>
      </c>
      <c r="D984" s="16" t="s">
        <v>1016</v>
      </c>
      <c r="E984" t="s">
        <v>317</v>
      </c>
      <c r="F984" s="6">
        <v>493</v>
      </c>
      <c r="G984" s="6">
        <v>1</v>
      </c>
      <c r="H984" s="6">
        <v>2</v>
      </c>
      <c r="I984" s="2">
        <v>3858308</v>
      </c>
      <c r="J984" s="2">
        <v>0</v>
      </c>
      <c r="K984" s="2">
        <v>5155821</v>
      </c>
      <c r="L984" s="2">
        <v>71410</v>
      </c>
      <c r="M984" s="2">
        <v>4316623</v>
      </c>
      <c r="N984" s="2">
        <v>3940637</v>
      </c>
      <c r="O984" s="2">
        <v>375986</v>
      </c>
      <c r="P984" s="2">
        <v>831955</v>
      </c>
      <c r="Q984" s="5">
        <v>0.16139999999999999</v>
      </c>
      <c r="R984" t="s">
        <v>42</v>
      </c>
      <c r="S984" s="3">
        <v>1.84671526287149</v>
      </c>
      <c r="T984" s="3">
        <v>5.2971065778531399</v>
      </c>
      <c r="U984" s="3">
        <v>0.67405859858542405</v>
      </c>
      <c r="V984" s="3">
        <v>1.3218488518801501</v>
      </c>
      <c r="W984" s="3">
        <v>0</v>
      </c>
      <c r="X984" s="3">
        <v>2.5649326077648502</v>
      </c>
      <c r="Y984" s="3">
        <v>6.13025944912886</v>
      </c>
      <c r="Z984" s="3">
        <v>-0.45964024496517197</v>
      </c>
      <c r="AA984" s="3">
        <v>0</v>
      </c>
      <c r="AB984" s="3">
        <v>0</v>
      </c>
      <c r="AC984" s="3">
        <v>13.2530978092529</v>
      </c>
      <c r="AD984" s="3">
        <v>0</v>
      </c>
      <c r="AE984" s="3">
        <v>7.2924564293446199</v>
      </c>
      <c r="AF984" s="3">
        <v>0</v>
      </c>
      <c r="AG984" s="3">
        <v>0</v>
      </c>
      <c r="AH984" s="2">
        <v>500000</v>
      </c>
      <c r="AI984" s="3">
        <v>0</v>
      </c>
      <c r="AJ984" s="3">
        <v>0</v>
      </c>
      <c r="AL984">
        <f t="shared" si="15"/>
        <v>1</v>
      </c>
    </row>
    <row r="985" spans="1:38" ht="14.45" customHeight="1" x14ac:dyDescent="0.25">
      <c r="A985">
        <v>8039</v>
      </c>
      <c r="B985" s="1">
        <v>45930</v>
      </c>
      <c r="C985">
        <v>1</v>
      </c>
      <c r="D985" s="16" t="s">
        <v>1017</v>
      </c>
      <c r="E985" t="s">
        <v>317</v>
      </c>
      <c r="F985" s="6">
        <v>2991</v>
      </c>
      <c r="G985" s="6">
        <v>8</v>
      </c>
      <c r="H985" s="6">
        <v>4</v>
      </c>
      <c r="I985" s="2">
        <v>27077073</v>
      </c>
      <c r="J985" s="2">
        <v>1285522</v>
      </c>
      <c r="K985" s="2">
        <v>41987067</v>
      </c>
      <c r="L985" s="2">
        <v>351947</v>
      </c>
      <c r="M985" s="2">
        <v>37619609</v>
      </c>
      <c r="N985" s="2">
        <v>30952985</v>
      </c>
      <c r="O985" s="2">
        <v>6666624</v>
      </c>
      <c r="P985" s="2">
        <v>3634985</v>
      </c>
      <c r="Q985" s="5">
        <v>8.6599999999999996E-2</v>
      </c>
      <c r="R985" t="s">
        <v>42</v>
      </c>
      <c r="S985" s="3">
        <v>1.1176362156153099</v>
      </c>
      <c r="T985" s="3">
        <v>4.2982568894369297</v>
      </c>
      <c r="U985" s="3">
        <v>0.77625317393272397</v>
      </c>
      <c r="V985" s="3">
        <v>1.90908374771527</v>
      </c>
      <c r="W985" s="3">
        <v>1.0234710376561</v>
      </c>
      <c r="X985" s="3">
        <v>0.61628522403437003</v>
      </c>
      <c r="Y985" s="3">
        <v>14.220801461354</v>
      </c>
      <c r="Z985" s="3">
        <v>0.31890090330496601</v>
      </c>
      <c r="AA985" s="3">
        <v>35.365262855280001</v>
      </c>
      <c r="AB985" s="3">
        <v>35.365262855280001</v>
      </c>
      <c r="AC985" s="3">
        <v>13.3882893034658</v>
      </c>
      <c r="AD985" s="3">
        <v>0</v>
      </c>
      <c r="AE985" s="3">
        <v>15.8778035150681</v>
      </c>
      <c r="AF985" s="3">
        <v>0</v>
      </c>
      <c r="AG985" s="3">
        <v>0</v>
      </c>
      <c r="AH985" s="2">
        <v>3500000</v>
      </c>
      <c r="AI985" s="3">
        <v>0</v>
      </c>
      <c r="AJ985" s="3">
        <v>0</v>
      </c>
      <c r="AL985">
        <f t="shared" si="15"/>
        <v>1</v>
      </c>
    </row>
    <row r="986" spans="1:38" ht="14.45" customHeight="1" x14ac:dyDescent="0.25">
      <c r="A986">
        <v>62380</v>
      </c>
      <c r="B986" s="1">
        <v>45930</v>
      </c>
      <c r="C986">
        <v>2</v>
      </c>
      <c r="D986" s="16" t="s">
        <v>1018</v>
      </c>
      <c r="E986" t="s">
        <v>170</v>
      </c>
      <c r="F986" s="6">
        <v>7217</v>
      </c>
      <c r="G986" s="6">
        <v>51</v>
      </c>
      <c r="H986" s="6">
        <v>1</v>
      </c>
      <c r="I986" s="2">
        <v>171911104</v>
      </c>
      <c r="J986" s="2">
        <v>92053912</v>
      </c>
      <c r="K986" s="2">
        <v>335016044</v>
      </c>
      <c r="L986" s="2">
        <v>1020342</v>
      </c>
      <c r="M986" s="2">
        <v>292484676</v>
      </c>
      <c r="N986" s="2">
        <v>196545804</v>
      </c>
      <c r="O986" s="2">
        <v>95938872</v>
      </c>
      <c r="P986" s="2">
        <v>43952091</v>
      </c>
      <c r="Q986" s="5">
        <v>0.13120000000000001</v>
      </c>
      <c r="R986" t="s">
        <v>42</v>
      </c>
      <c r="S986" s="3">
        <v>0.40608682012853098</v>
      </c>
      <c r="T986" s="3">
        <v>3.3867050657828601</v>
      </c>
      <c r="U986" s="3">
        <v>0.771777060596753</v>
      </c>
      <c r="V986" s="3">
        <v>2.9435969418240702</v>
      </c>
      <c r="W986" s="3">
        <v>2.7056303471822298</v>
      </c>
      <c r="X986" s="3">
        <v>1.6896878284255601</v>
      </c>
      <c r="Y986" s="3">
        <v>11.513377145128301</v>
      </c>
      <c r="Z986" s="3">
        <v>0.37889437387631902</v>
      </c>
      <c r="AA986" s="3">
        <v>129.041528422391</v>
      </c>
      <c r="AB986" s="3">
        <v>209.44148482036999</v>
      </c>
      <c r="AC986" s="3">
        <v>12.772412774356599</v>
      </c>
      <c r="AD986" s="3">
        <v>-10.661781711363901</v>
      </c>
      <c r="AE986" s="3">
        <v>28.6370977504588</v>
      </c>
      <c r="AF986" s="3">
        <v>0</v>
      </c>
      <c r="AG986" s="3">
        <v>0</v>
      </c>
      <c r="AH986" s="2">
        <v>19558460</v>
      </c>
      <c r="AI986" s="3">
        <v>0</v>
      </c>
      <c r="AJ986" s="3">
        <v>0</v>
      </c>
      <c r="AL986">
        <f t="shared" si="15"/>
        <v>1</v>
      </c>
    </row>
    <row r="987" spans="1:38" ht="14.45" customHeight="1" x14ac:dyDescent="0.25">
      <c r="A987">
        <v>167</v>
      </c>
      <c r="B987" s="1">
        <v>45930</v>
      </c>
      <c r="C987">
        <v>1</v>
      </c>
      <c r="D987" s="16" t="s">
        <v>1019</v>
      </c>
      <c r="E987" t="s">
        <v>317</v>
      </c>
      <c r="F987" s="6">
        <v>41669</v>
      </c>
      <c r="G987" s="6">
        <v>168</v>
      </c>
      <c r="H987" s="6">
        <v>6</v>
      </c>
      <c r="I987" s="2">
        <v>485426953</v>
      </c>
      <c r="J987" s="2">
        <v>56896170</v>
      </c>
      <c r="K987" s="2">
        <v>709354074</v>
      </c>
      <c r="L987" s="2">
        <v>6855372</v>
      </c>
      <c r="M987" s="2">
        <v>625375673</v>
      </c>
      <c r="N987" s="2">
        <v>530211904</v>
      </c>
      <c r="O987" s="2">
        <v>95163769</v>
      </c>
      <c r="P987" s="2">
        <v>73624123</v>
      </c>
      <c r="Q987" s="5">
        <v>0.1038</v>
      </c>
      <c r="R987" t="s">
        <v>42</v>
      </c>
      <c r="S987" s="3">
        <v>1.28856608216223</v>
      </c>
      <c r="T987" s="3">
        <v>3.1410442471545399</v>
      </c>
      <c r="U987" s="3">
        <v>0.73518877495685198</v>
      </c>
      <c r="V987" s="3">
        <v>0.71764000298516595</v>
      </c>
      <c r="W987" s="3">
        <v>0.53911551137128599</v>
      </c>
      <c r="X987" s="3">
        <v>0.25580841614289201</v>
      </c>
      <c r="Y987" s="3">
        <v>4.7316258015052997</v>
      </c>
      <c r="Z987" s="3">
        <v>0.29320145518066099</v>
      </c>
      <c r="AA987" s="3">
        <v>59.387266317589997</v>
      </c>
      <c r="AB987" s="3">
        <v>77.279249900199105</v>
      </c>
      <c r="AC987" s="3">
        <v>13.7727103545189</v>
      </c>
      <c r="AD987" s="3">
        <v>-0.10651264396045799</v>
      </c>
      <c r="AE987" s="3">
        <v>13.415552611600299</v>
      </c>
      <c r="AF987" s="3">
        <v>0</v>
      </c>
      <c r="AG987" s="3">
        <v>0</v>
      </c>
      <c r="AH987" s="2">
        <v>342140137</v>
      </c>
      <c r="AI987" s="3">
        <v>1.6638568312725399</v>
      </c>
      <c r="AJ987" s="3">
        <v>0.73474423593473603</v>
      </c>
      <c r="AL987">
        <f t="shared" si="15"/>
        <v>1</v>
      </c>
    </row>
    <row r="988" spans="1:38" ht="14.45" customHeight="1" x14ac:dyDescent="0.25">
      <c r="A988">
        <v>67547</v>
      </c>
      <c r="B988" s="1">
        <v>45930</v>
      </c>
      <c r="C988">
        <v>2</v>
      </c>
      <c r="D988" s="16" t="s">
        <v>1020</v>
      </c>
      <c r="E988" t="s">
        <v>55</v>
      </c>
      <c r="F988" s="6">
        <v>1410</v>
      </c>
      <c r="G988" s="6">
        <v>4</v>
      </c>
      <c r="H988" s="6">
        <v>0</v>
      </c>
      <c r="I988" s="2">
        <v>17423531</v>
      </c>
      <c r="J988" s="2">
        <v>280811</v>
      </c>
      <c r="K988" s="2">
        <v>27110957</v>
      </c>
      <c r="L988" s="2">
        <v>300406</v>
      </c>
      <c r="M988" s="2">
        <v>20765984</v>
      </c>
      <c r="N988" s="2">
        <v>20212325</v>
      </c>
      <c r="O988" s="2">
        <v>553659</v>
      </c>
      <c r="P988" s="2">
        <v>6291805</v>
      </c>
      <c r="Q988" s="5">
        <v>0.2321</v>
      </c>
      <c r="R988" t="s">
        <v>42</v>
      </c>
      <c r="S988" s="3">
        <v>1.47741495563337</v>
      </c>
      <c r="T988" s="3">
        <v>3.93757156316294</v>
      </c>
      <c r="U988" s="3">
        <v>0.65826172230313595</v>
      </c>
      <c r="V988" s="3">
        <v>1.5689184930425399</v>
      </c>
      <c r="W988" s="3">
        <v>1.15422069154639</v>
      </c>
      <c r="X988" s="3">
        <v>0.52395808863312499</v>
      </c>
      <c r="Y988" s="3">
        <v>4.3447150698408503</v>
      </c>
      <c r="Z988" s="3">
        <v>-0.31076932613137198</v>
      </c>
      <c r="AA988" s="3">
        <v>0</v>
      </c>
      <c r="AB988" s="3">
        <v>4.4631230624598199</v>
      </c>
      <c r="AC988" s="3">
        <v>33.148265478050099</v>
      </c>
      <c r="AD988" s="3">
        <v>0</v>
      </c>
      <c r="AE988" s="3">
        <v>2.0421964447806098</v>
      </c>
      <c r="AF988" s="3">
        <v>0</v>
      </c>
      <c r="AG988" s="3">
        <v>-0.161066657342368</v>
      </c>
      <c r="AH988" s="2">
        <v>1000000</v>
      </c>
      <c r="AI988" s="3">
        <v>0</v>
      </c>
      <c r="AJ988" s="3">
        <v>0</v>
      </c>
      <c r="AL988">
        <f t="shared" si="15"/>
        <v>1</v>
      </c>
    </row>
    <row r="989" spans="1:38" ht="14.45" customHeight="1" x14ac:dyDescent="0.25">
      <c r="A989">
        <v>62950</v>
      </c>
      <c r="B989" s="1">
        <v>45930</v>
      </c>
      <c r="C989">
        <v>2</v>
      </c>
      <c r="D989" s="16" t="s">
        <v>1021</v>
      </c>
      <c r="E989" t="s">
        <v>127</v>
      </c>
      <c r="F989" s="6">
        <v>351</v>
      </c>
      <c r="G989" s="6">
        <v>1</v>
      </c>
      <c r="H989" s="6">
        <v>0</v>
      </c>
      <c r="I989" s="2">
        <v>1827831</v>
      </c>
      <c r="J989" s="2">
        <v>0</v>
      </c>
      <c r="K989" s="2">
        <v>2168808</v>
      </c>
      <c r="L989" s="2">
        <v>-71</v>
      </c>
      <c r="M989" s="2">
        <v>1843253</v>
      </c>
      <c r="N989" s="2">
        <v>1843253</v>
      </c>
      <c r="O989" s="2">
        <v>0</v>
      </c>
      <c r="P989" s="2">
        <v>281282</v>
      </c>
      <c r="Q989" s="5">
        <v>0.12970000000000001</v>
      </c>
      <c r="R989" t="s">
        <v>42</v>
      </c>
      <c r="S989" s="3">
        <v>-4.3649168882937796E-3</v>
      </c>
      <c r="T989" s="3">
        <v>6.6766629411178897</v>
      </c>
      <c r="U989" s="3">
        <v>1.0005580488725101</v>
      </c>
      <c r="V989" s="3">
        <v>7.3280297795583902</v>
      </c>
      <c r="W989" s="3">
        <v>6.4215455367591403</v>
      </c>
      <c r="X989" s="3">
        <v>5.9811328290197503</v>
      </c>
      <c r="Y989" s="3">
        <v>47.619115336210598</v>
      </c>
      <c r="Z989" s="3">
        <v>0</v>
      </c>
      <c r="AA989" s="3">
        <v>0</v>
      </c>
      <c r="AB989" s="3">
        <v>0</v>
      </c>
      <c r="AC989" s="3">
        <v>18.045857447962199</v>
      </c>
      <c r="AD989" s="3">
        <v>0</v>
      </c>
      <c r="AE989" s="3">
        <v>0</v>
      </c>
      <c r="AF989" s="3">
        <v>0</v>
      </c>
      <c r="AG989" s="3">
        <v>0</v>
      </c>
      <c r="AH989" s="2">
        <v>600000</v>
      </c>
      <c r="AI989" s="3">
        <v>4.4439388229605896</v>
      </c>
      <c r="AJ989" s="3">
        <v>4.4439388229605896</v>
      </c>
      <c r="AL989">
        <f t="shared" si="15"/>
        <v>0</v>
      </c>
    </row>
    <row r="990" spans="1:38" ht="14.45" customHeight="1" x14ac:dyDescent="0.25">
      <c r="A990">
        <v>5063</v>
      </c>
      <c r="B990" s="1">
        <v>45930</v>
      </c>
      <c r="C990">
        <v>1</v>
      </c>
      <c r="D990" s="16" t="s">
        <v>1022</v>
      </c>
      <c r="E990" t="s">
        <v>65</v>
      </c>
      <c r="F990" s="6">
        <v>3156</v>
      </c>
      <c r="G990" s="6">
        <v>14</v>
      </c>
      <c r="H990" s="6">
        <v>3</v>
      </c>
      <c r="I990" s="2">
        <v>54250917</v>
      </c>
      <c r="J990" s="2">
        <v>25573108</v>
      </c>
      <c r="K990" s="2">
        <v>83888357</v>
      </c>
      <c r="L990" s="2">
        <v>374626</v>
      </c>
      <c r="M990" s="2">
        <v>71557626</v>
      </c>
      <c r="N990" s="2">
        <v>60631043</v>
      </c>
      <c r="O990" s="2">
        <v>10926583</v>
      </c>
      <c r="P990" s="2">
        <v>10880249</v>
      </c>
      <c r="Q990" s="5">
        <v>0.12970000000000001</v>
      </c>
      <c r="R990" t="s">
        <v>42</v>
      </c>
      <c r="S990" s="3">
        <v>0.59543582827988095</v>
      </c>
      <c r="T990" s="3">
        <v>2.9074292951841501</v>
      </c>
      <c r="U990" s="3">
        <v>0.80539906002919803</v>
      </c>
      <c r="V990" s="3">
        <v>0.65454930466889605</v>
      </c>
      <c r="W990" s="3">
        <v>0.313253691177239</v>
      </c>
      <c r="X990" s="3">
        <v>1.2939984037504799</v>
      </c>
      <c r="Y990" s="3">
        <v>3.2637028803293</v>
      </c>
      <c r="Z990" s="3">
        <v>0.48316908923683599</v>
      </c>
      <c r="AA990" s="3">
        <v>124.95569724553199</v>
      </c>
      <c r="AB990" s="3">
        <v>235.041569361142</v>
      </c>
      <c r="AC990" s="3">
        <v>26.911454470374199</v>
      </c>
      <c r="AD990" s="3">
        <v>0.115429343574766</v>
      </c>
      <c r="AE990" s="3">
        <v>13.025148412431101</v>
      </c>
      <c r="AF990" s="3">
        <v>0</v>
      </c>
      <c r="AG990" s="3">
        <v>0.92176199276321702</v>
      </c>
      <c r="AH990" s="2">
        <v>33115550</v>
      </c>
      <c r="AI990" s="3">
        <v>0</v>
      </c>
      <c r="AJ990" s="3">
        <v>0</v>
      </c>
      <c r="AL990">
        <f t="shared" si="15"/>
        <v>1</v>
      </c>
    </row>
    <row r="991" spans="1:38" ht="14.45" customHeight="1" x14ac:dyDescent="0.25">
      <c r="A991">
        <v>12473</v>
      </c>
      <c r="B991" s="1">
        <v>45930</v>
      </c>
      <c r="C991">
        <v>1</v>
      </c>
      <c r="D991" s="16" t="s">
        <v>1023</v>
      </c>
      <c r="E991" t="s">
        <v>43</v>
      </c>
      <c r="F991" s="6">
        <v>22425</v>
      </c>
      <c r="G991" s="6">
        <v>49</v>
      </c>
      <c r="H991" s="6">
        <v>3</v>
      </c>
      <c r="I991" s="2">
        <v>204718009</v>
      </c>
      <c r="J991" s="2">
        <v>20021054</v>
      </c>
      <c r="K991" s="2">
        <v>308260050</v>
      </c>
      <c r="L991" s="2">
        <v>2624624</v>
      </c>
      <c r="M991" s="2">
        <v>258898119</v>
      </c>
      <c r="N991" s="2">
        <v>240159800</v>
      </c>
      <c r="O991" s="2">
        <v>18738319</v>
      </c>
      <c r="P991" s="2">
        <v>43742900</v>
      </c>
      <c r="Q991" s="5">
        <v>0.1419</v>
      </c>
      <c r="R991" t="s">
        <v>42</v>
      </c>
      <c r="S991" s="3">
        <v>1.1352423600355199</v>
      </c>
      <c r="T991" s="3">
        <v>3.7118132347455801</v>
      </c>
      <c r="U991" s="3">
        <v>0.74072092874974504</v>
      </c>
      <c r="V991" s="3">
        <v>0.95040539398759005</v>
      </c>
      <c r="W991" s="3">
        <v>0.54186732540955895</v>
      </c>
      <c r="X991" s="3">
        <v>0.35688555372771302</v>
      </c>
      <c r="Y991" s="3">
        <v>4.4479241202572304</v>
      </c>
      <c r="Z991" s="3">
        <v>0.58232307414460405</v>
      </c>
      <c r="AA991" s="3">
        <v>40.077843490029203</v>
      </c>
      <c r="AB991" s="3">
        <v>45.769836933536602</v>
      </c>
      <c r="AC991" s="3">
        <v>12.9697468095525</v>
      </c>
      <c r="AD991" s="3">
        <v>-17.769004798493</v>
      </c>
      <c r="AE991" s="3">
        <v>6.0787374166714097</v>
      </c>
      <c r="AF991" s="3">
        <v>3.6527600641082101</v>
      </c>
      <c r="AG991" s="3">
        <v>0</v>
      </c>
      <c r="AH991" s="2">
        <v>51284466</v>
      </c>
      <c r="AI991" s="3">
        <v>0</v>
      </c>
      <c r="AJ991" s="3">
        <v>0</v>
      </c>
      <c r="AL991">
        <f t="shared" si="15"/>
        <v>1</v>
      </c>
    </row>
    <row r="992" spans="1:38" ht="14.45" customHeight="1" x14ac:dyDescent="0.25">
      <c r="A992">
        <v>14191</v>
      </c>
      <c r="B992" s="1">
        <v>45930</v>
      </c>
      <c r="C992">
        <v>1</v>
      </c>
      <c r="D992" s="16" t="s">
        <v>1024</v>
      </c>
      <c r="E992" t="s">
        <v>90</v>
      </c>
      <c r="F992" s="6">
        <v>1077</v>
      </c>
      <c r="G992" s="6">
        <v>1</v>
      </c>
      <c r="H992" s="6">
        <v>2</v>
      </c>
      <c r="I992" s="2">
        <v>4107120</v>
      </c>
      <c r="J992" s="2">
        <v>0</v>
      </c>
      <c r="K992" s="2">
        <v>7992419</v>
      </c>
      <c r="L992" s="2">
        <v>118042</v>
      </c>
      <c r="M992" s="2">
        <v>4854120</v>
      </c>
      <c r="N992" s="2">
        <v>4854120</v>
      </c>
      <c r="O992" s="2">
        <v>0</v>
      </c>
      <c r="P992" s="2">
        <v>3107613</v>
      </c>
      <c r="Q992" s="5">
        <v>0.38879999999999998</v>
      </c>
      <c r="R992" t="s">
        <v>42</v>
      </c>
      <c r="S992" s="3">
        <v>1.96923276086168</v>
      </c>
      <c r="T992" s="3">
        <v>3.9919328553720699</v>
      </c>
      <c r="U992" s="3">
        <v>0.50669692296762503</v>
      </c>
      <c r="V992" s="3">
        <v>3.7495860846529901E-2</v>
      </c>
      <c r="W992" s="3">
        <v>0</v>
      </c>
      <c r="X992" s="3">
        <v>0.35572371881026099</v>
      </c>
      <c r="Y992" s="3">
        <v>4.9555720097708401E-2</v>
      </c>
      <c r="Z992" s="3">
        <v>0</v>
      </c>
      <c r="AA992" s="3">
        <v>0</v>
      </c>
      <c r="AB992" s="3">
        <v>0</v>
      </c>
      <c r="AC992" s="3">
        <v>48.043589806790699</v>
      </c>
      <c r="AD992" s="3">
        <v>0</v>
      </c>
      <c r="AE992" s="3">
        <v>0</v>
      </c>
      <c r="AF992" s="3">
        <v>0</v>
      </c>
      <c r="AG992" s="3">
        <v>0</v>
      </c>
      <c r="AH992" s="2">
        <v>100000</v>
      </c>
      <c r="AI992" s="3">
        <v>0</v>
      </c>
      <c r="AJ992" s="3">
        <v>0</v>
      </c>
      <c r="AL992">
        <f t="shared" si="15"/>
        <v>1</v>
      </c>
    </row>
    <row r="993" spans="1:38" ht="14.45" customHeight="1" x14ac:dyDescent="0.25">
      <c r="A993">
        <v>67535</v>
      </c>
      <c r="B993" s="1">
        <v>45930</v>
      </c>
      <c r="C993">
        <v>2</v>
      </c>
      <c r="D993" s="16" t="s">
        <v>1025</v>
      </c>
      <c r="E993" t="s">
        <v>55</v>
      </c>
      <c r="F993" s="6">
        <v>111016</v>
      </c>
      <c r="G993" s="6">
        <v>226</v>
      </c>
      <c r="H993" s="6">
        <v>11</v>
      </c>
      <c r="I993" s="2">
        <v>1450861968</v>
      </c>
      <c r="J993" s="2">
        <v>0</v>
      </c>
      <c r="K993" s="2">
        <v>1738190125</v>
      </c>
      <c r="L993" s="2">
        <v>19739174</v>
      </c>
      <c r="M993" s="2">
        <v>1437050196</v>
      </c>
      <c r="N993" s="2">
        <v>1368800757</v>
      </c>
      <c r="O993" s="2">
        <v>68249439</v>
      </c>
      <c r="P993" s="2">
        <v>288737217</v>
      </c>
      <c r="Q993" s="5">
        <v>0.16589999999999999</v>
      </c>
      <c r="R993" t="s">
        <v>42</v>
      </c>
      <c r="S993" s="3">
        <v>1.5141553440056901</v>
      </c>
      <c r="T993" s="3">
        <v>3.8632579390588799</v>
      </c>
      <c r="U993" s="3">
        <v>0.57827101965406402</v>
      </c>
      <c r="V993" s="3">
        <v>0.42299764797473799</v>
      </c>
      <c r="W993" s="3">
        <v>0.101155315417297</v>
      </c>
      <c r="X993" s="3">
        <v>1.0469638280572799</v>
      </c>
      <c r="Y993" s="3">
        <v>2.1255008494454</v>
      </c>
      <c r="Z993" s="3">
        <v>2.2101740351677601</v>
      </c>
      <c r="AA993" s="3">
        <v>0</v>
      </c>
      <c r="AB993" s="3">
        <v>0</v>
      </c>
      <c r="AC993" s="3">
        <v>12.9541863551894</v>
      </c>
      <c r="AD993" s="3">
        <v>0</v>
      </c>
      <c r="AE993" s="3">
        <v>3.9264656966107201</v>
      </c>
      <c r="AF993" s="3">
        <v>0</v>
      </c>
      <c r="AG993" s="3">
        <v>-1.91056077124966E-2</v>
      </c>
      <c r="AH993" s="2">
        <v>199078698</v>
      </c>
      <c r="AI993" s="3">
        <v>3.4633567864581903E-2</v>
      </c>
      <c r="AJ993" s="3">
        <v>1.63262535012935</v>
      </c>
      <c r="AL993">
        <f t="shared" si="15"/>
        <v>1</v>
      </c>
    </row>
    <row r="994" spans="1:38" ht="14.45" customHeight="1" x14ac:dyDescent="0.25">
      <c r="A994">
        <v>20684</v>
      </c>
      <c r="B994" s="1">
        <v>45930</v>
      </c>
      <c r="C994">
        <v>1</v>
      </c>
      <c r="D994" s="16" t="s">
        <v>1026</v>
      </c>
      <c r="E994" t="s">
        <v>114</v>
      </c>
      <c r="F994" s="6">
        <v>5404</v>
      </c>
      <c r="G994" s="6">
        <v>12</v>
      </c>
      <c r="H994" s="6">
        <v>2</v>
      </c>
      <c r="I994" s="2">
        <v>44127509</v>
      </c>
      <c r="J994" s="2">
        <v>0</v>
      </c>
      <c r="K994" s="2">
        <v>73755151</v>
      </c>
      <c r="L994" s="2">
        <v>783605</v>
      </c>
      <c r="M994" s="2">
        <v>64891839</v>
      </c>
      <c r="N994" s="2">
        <v>62749811</v>
      </c>
      <c r="O994" s="2">
        <v>2142028</v>
      </c>
      <c r="P994" s="2">
        <v>8690890</v>
      </c>
      <c r="Q994" s="5">
        <v>0.1178</v>
      </c>
      <c r="R994" t="s">
        <v>42</v>
      </c>
      <c r="S994" s="3">
        <v>1.4165880653768399</v>
      </c>
      <c r="T994" s="3">
        <v>3.90570144721146</v>
      </c>
      <c r="U994" s="3">
        <v>0.64286426937301899</v>
      </c>
      <c r="V994" s="3">
        <v>2.5471979394984698</v>
      </c>
      <c r="W994" s="3">
        <v>1.3211532062686799</v>
      </c>
      <c r="X994" s="3">
        <v>1.0367637112713499</v>
      </c>
      <c r="Y994" s="3">
        <v>12.9332553973183</v>
      </c>
      <c r="Z994" s="3">
        <v>3.17120571080752</v>
      </c>
      <c r="AA994" s="3">
        <v>0</v>
      </c>
      <c r="AB994" s="3">
        <v>0</v>
      </c>
      <c r="AC994" s="3">
        <v>30.454142789294799</v>
      </c>
      <c r="AD994" s="3">
        <v>0</v>
      </c>
      <c r="AE994" s="3">
        <v>2.9042419016944301</v>
      </c>
      <c r="AF994" s="3">
        <v>0</v>
      </c>
      <c r="AG994" s="3">
        <v>0</v>
      </c>
      <c r="AH994" s="2">
        <v>14076000</v>
      </c>
      <c r="AI994" s="3">
        <v>0</v>
      </c>
      <c r="AJ994" s="3">
        <v>0</v>
      </c>
      <c r="AL994">
        <f t="shared" si="15"/>
        <v>1</v>
      </c>
    </row>
    <row r="995" spans="1:38" ht="14.45" customHeight="1" x14ac:dyDescent="0.25">
      <c r="A995">
        <v>8967</v>
      </c>
      <c r="B995" s="1">
        <v>45930</v>
      </c>
      <c r="C995">
        <v>1</v>
      </c>
      <c r="D995" s="16" t="s">
        <v>1027</v>
      </c>
      <c r="E995" t="s">
        <v>80</v>
      </c>
      <c r="F995" s="6">
        <v>671</v>
      </c>
      <c r="G995" s="6">
        <v>2</v>
      </c>
      <c r="H995" s="6">
        <v>1</v>
      </c>
      <c r="I995" s="2">
        <v>3142207</v>
      </c>
      <c r="J995" s="2">
        <v>0</v>
      </c>
      <c r="K995" s="2">
        <v>4491523</v>
      </c>
      <c r="L995" s="2">
        <v>-19965</v>
      </c>
      <c r="M995" s="2">
        <v>3460466</v>
      </c>
      <c r="N995" s="2">
        <v>3460466</v>
      </c>
      <c r="O995" s="2">
        <v>0</v>
      </c>
      <c r="P995" s="2">
        <v>1014037</v>
      </c>
      <c r="Q995" s="5">
        <v>0.2258</v>
      </c>
      <c r="R995" t="s">
        <v>42</v>
      </c>
      <c r="S995" s="3">
        <v>-0.59267201793244695</v>
      </c>
      <c r="T995" s="3">
        <v>6.0090085256159202</v>
      </c>
      <c r="U995" s="3">
        <v>0.65347269846524902</v>
      </c>
      <c r="V995" s="3">
        <v>0.81350464816608203</v>
      </c>
      <c r="W995" s="3">
        <v>0.81350464816608203</v>
      </c>
      <c r="X995" s="3">
        <v>1.6920591164108501</v>
      </c>
      <c r="Y995" s="3">
        <v>2.5208153154174799</v>
      </c>
      <c r="Z995" s="3">
        <v>7.3127509154005201</v>
      </c>
      <c r="AA995" s="3">
        <v>0</v>
      </c>
      <c r="AB995" s="3">
        <v>0</v>
      </c>
      <c r="AC995" s="3">
        <v>30.327129572752899</v>
      </c>
      <c r="AD995" s="3">
        <v>0</v>
      </c>
      <c r="AE995" s="3">
        <v>0</v>
      </c>
      <c r="AF995" s="3">
        <v>0</v>
      </c>
      <c r="AG995" s="3">
        <v>0</v>
      </c>
      <c r="AH995" s="2">
        <v>0</v>
      </c>
      <c r="AI995" s="3">
        <v>0</v>
      </c>
      <c r="AJ995" s="3">
        <v>0</v>
      </c>
      <c r="AL995">
        <f t="shared" si="15"/>
        <v>0</v>
      </c>
    </row>
    <row r="996" spans="1:38" ht="14.45" customHeight="1" x14ac:dyDescent="0.25">
      <c r="A996">
        <v>66835</v>
      </c>
      <c r="B996" s="1">
        <v>45930</v>
      </c>
      <c r="C996">
        <v>2</v>
      </c>
      <c r="D996" s="16" t="s">
        <v>1028</v>
      </c>
      <c r="E996" t="s">
        <v>88</v>
      </c>
      <c r="F996" s="6">
        <v>53817</v>
      </c>
      <c r="G996" s="6">
        <v>112</v>
      </c>
      <c r="H996" s="6">
        <v>4</v>
      </c>
      <c r="I996" s="2">
        <v>717852873</v>
      </c>
      <c r="J996" s="2">
        <v>100506722</v>
      </c>
      <c r="K996" s="2">
        <v>873006293</v>
      </c>
      <c r="L996" s="2">
        <v>10152377</v>
      </c>
      <c r="M996" s="2">
        <v>715431128</v>
      </c>
      <c r="N996" s="2">
        <v>664766831</v>
      </c>
      <c r="O996" s="2">
        <v>50664297</v>
      </c>
      <c r="P996" s="2">
        <v>121014592</v>
      </c>
      <c r="Q996" s="5">
        <v>0.13850000000000001</v>
      </c>
      <c r="R996" t="s">
        <v>42</v>
      </c>
      <c r="S996" s="3">
        <v>1.5505618659574401</v>
      </c>
      <c r="T996" s="3">
        <v>3.3963869719779902</v>
      </c>
      <c r="U996" s="3">
        <v>0.55418238328013503</v>
      </c>
      <c r="V996" s="3">
        <v>1.8842083815132999</v>
      </c>
      <c r="W996" s="3">
        <v>0.77481963354906003</v>
      </c>
      <c r="X996" s="3">
        <v>1.13076569103597</v>
      </c>
      <c r="Y996" s="3">
        <v>11.177035576007199</v>
      </c>
      <c r="Z996" s="3">
        <v>2.28281974458088</v>
      </c>
      <c r="AA996" s="3">
        <v>74.322233801358394</v>
      </c>
      <c r="AB996" s="3">
        <v>83.053390784476605</v>
      </c>
      <c r="AC996" s="3">
        <v>5.5184752259282996</v>
      </c>
      <c r="AD996" s="3">
        <v>-3.9743231956688301</v>
      </c>
      <c r="AE996" s="3">
        <v>5.8034286128565196</v>
      </c>
      <c r="AF996" s="3">
        <v>3.7249037333113502</v>
      </c>
      <c r="AG996" s="3">
        <v>0</v>
      </c>
      <c r="AH996" s="2">
        <v>112075138</v>
      </c>
      <c r="AI996" s="3">
        <v>0.88790945144863198</v>
      </c>
      <c r="AJ996" s="3">
        <v>3.26736134432449</v>
      </c>
      <c r="AL996">
        <f t="shared" si="15"/>
        <v>1</v>
      </c>
    </row>
    <row r="997" spans="1:38" ht="14.45" customHeight="1" x14ac:dyDescent="0.25">
      <c r="A997">
        <v>97105</v>
      </c>
      <c r="B997" s="1">
        <v>45930</v>
      </c>
      <c r="C997">
        <v>3</v>
      </c>
      <c r="D997" s="16" t="s">
        <v>1029</v>
      </c>
      <c r="E997" t="s">
        <v>88</v>
      </c>
      <c r="F997" s="6">
        <v>8337</v>
      </c>
      <c r="G997" s="6">
        <v>28</v>
      </c>
      <c r="H997" s="6">
        <v>1</v>
      </c>
      <c r="I997" s="2">
        <v>112821135</v>
      </c>
      <c r="J997" s="2">
        <v>16368712</v>
      </c>
      <c r="K997" s="2">
        <v>136373910</v>
      </c>
      <c r="L997" s="2">
        <v>1966211</v>
      </c>
      <c r="M997" s="2">
        <v>118706182</v>
      </c>
      <c r="N997" s="2">
        <v>0</v>
      </c>
      <c r="O997" s="2">
        <v>0</v>
      </c>
      <c r="P997" s="2">
        <v>11834790</v>
      </c>
      <c r="Q997" s="5">
        <v>8.6699999999999999E-2</v>
      </c>
      <c r="R997" t="s">
        <v>42</v>
      </c>
      <c r="S997" s="3">
        <v>1.9223725906712399</v>
      </c>
      <c r="T997" s="3">
        <v>3.2822231173103402</v>
      </c>
      <c r="U997" s="3">
        <v>0.96586627279603199</v>
      </c>
      <c r="V997" s="3">
        <v>0.77500727146558102</v>
      </c>
      <c r="W997" s="3">
        <v>0.45883069692571299</v>
      </c>
      <c r="X997" s="3">
        <v>0.62239313582512701</v>
      </c>
      <c r="Y997" s="3">
        <v>7.3881496841093099</v>
      </c>
      <c r="Z997" s="3">
        <v>4.0711157527932498</v>
      </c>
      <c r="AA997" s="3">
        <v>136.02579344458201</v>
      </c>
      <c r="AB997" s="3">
        <v>138.31011788126401</v>
      </c>
      <c r="AC997" s="3">
        <v>5.0229219063969097</v>
      </c>
      <c r="AD997" s="3">
        <v>-2.9719749991339102</v>
      </c>
      <c r="AE997" s="3">
        <v>0</v>
      </c>
      <c r="AF997" s="3">
        <v>3.0797679702811198</v>
      </c>
      <c r="AG997" s="3">
        <v>0</v>
      </c>
      <c r="AH997" s="2">
        <v>22927339</v>
      </c>
      <c r="AI997" s="3">
        <v>3.6967280365769102</v>
      </c>
      <c r="AJ997" s="3">
        <v>3.6967280365769102</v>
      </c>
      <c r="AL997">
        <f t="shared" si="15"/>
        <v>1</v>
      </c>
    </row>
    <row r="998" spans="1:38" ht="14.45" customHeight="1" x14ac:dyDescent="0.25">
      <c r="A998">
        <v>16411</v>
      </c>
      <c r="B998" s="1">
        <v>45930</v>
      </c>
      <c r="C998">
        <v>1</v>
      </c>
      <c r="D998" s="16" t="s">
        <v>152</v>
      </c>
      <c r="E998" t="s">
        <v>152</v>
      </c>
      <c r="F998" s="6">
        <v>9985</v>
      </c>
      <c r="G998" s="6">
        <v>22</v>
      </c>
      <c r="H998" s="6">
        <v>0</v>
      </c>
      <c r="I998" s="2">
        <v>58840531</v>
      </c>
      <c r="J998" s="2">
        <v>6023283</v>
      </c>
      <c r="K998" s="2">
        <v>90087362</v>
      </c>
      <c r="L998" s="2">
        <v>315190</v>
      </c>
      <c r="M998" s="2">
        <v>76849565</v>
      </c>
      <c r="N998" s="2">
        <v>70501720</v>
      </c>
      <c r="O998" s="2">
        <v>6347845</v>
      </c>
      <c r="P998" s="2">
        <v>11419391</v>
      </c>
      <c r="Q998" s="5">
        <v>0.12670000000000001</v>
      </c>
      <c r="R998" t="s">
        <v>42</v>
      </c>
      <c r="S998" s="3">
        <v>0.46649532631817198</v>
      </c>
      <c r="T998" s="3">
        <v>4.2278442267333096</v>
      </c>
      <c r="U998" s="3">
        <v>1.1023637100068799</v>
      </c>
      <c r="V998" s="3">
        <v>3.7243613590094902</v>
      </c>
      <c r="W998" s="3">
        <v>2.3143230981379102</v>
      </c>
      <c r="X998" s="3">
        <v>1.70916710455927</v>
      </c>
      <c r="Y998" s="3">
        <v>19.190462959014202</v>
      </c>
      <c r="Z998" s="3">
        <v>4.6762301071922296</v>
      </c>
      <c r="AA998" s="3">
        <v>52.746096530016402</v>
      </c>
      <c r="AB998" s="3">
        <v>52.746096530016402</v>
      </c>
      <c r="AC998" s="3">
        <v>17.4515077930687</v>
      </c>
      <c r="AD998" s="3">
        <v>-17.553344131924401</v>
      </c>
      <c r="AE998" s="3">
        <v>7.0463213252931096</v>
      </c>
      <c r="AF998" s="3">
        <v>1.02345099193825</v>
      </c>
      <c r="AG998" s="3">
        <v>0</v>
      </c>
      <c r="AH998" s="2">
        <v>8000000</v>
      </c>
      <c r="AI998" s="3">
        <v>2.6514636375967902</v>
      </c>
      <c r="AJ998" s="3">
        <v>2.6514636375967902</v>
      </c>
      <c r="AL998">
        <f t="shared" si="15"/>
        <v>1</v>
      </c>
    </row>
    <row r="999" spans="1:38" ht="14.45" customHeight="1" x14ac:dyDescent="0.25">
      <c r="A999">
        <v>63507</v>
      </c>
      <c r="B999" s="1">
        <v>45930</v>
      </c>
      <c r="C999">
        <v>2</v>
      </c>
      <c r="D999" s="16" t="s">
        <v>1030</v>
      </c>
      <c r="E999" t="s">
        <v>119</v>
      </c>
      <c r="F999" s="6">
        <v>1728</v>
      </c>
      <c r="G999" s="6">
        <v>5</v>
      </c>
      <c r="H999" s="6">
        <v>2</v>
      </c>
      <c r="I999" s="2">
        <v>19959165</v>
      </c>
      <c r="J999" s="2">
        <v>0</v>
      </c>
      <c r="K999" s="2">
        <v>27424879</v>
      </c>
      <c r="L999" s="2">
        <v>124925</v>
      </c>
      <c r="M999" s="2">
        <v>24471186</v>
      </c>
      <c r="N999" s="2">
        <v>20695301</v>
      </c>
      <c r="O999" s="2">
        <v>3775885</v>
      </c>
      <c r="P999" s="2">
        <v>2861852</v>
      </c>
      <c r="Q999" s="5">
        <v>0.10440000000000001</v>
      </c>
      <c r="R999" t="s">
        <v>42</v>
      </c>
      <c r="S999" s="3">
        <v>0.60735606770285699</v>
      </c>
      <c r="T999" s="3">
        <v>2.22293536220646</v>
      </c>
      <c r="U999" s="3">
        <v>0.748764311549863</v>
      </c>
      <c r="V999" s="3">
        <v>2.60487350046958</v>
      </c>
      <c r="W999" s="3">
        <v>0.72575180374529702</v>
      </c>
      <c r="X999" s="3">
        <v>0.46643734845620999</v>
      </c>
      <c r="Y999" s="3">
        <v>18.166942245790501</v>
      </c>
      <c r="Z999" s="3">
        <v>0.738298137010579</v>
      </c>
      <c r="AA999" s="3">
        <v>0</v>
      </c>
      <c r="AB999" s="3">
        <v>0</v>
      </c>
      <c r="AC999" s="3">
        <v>21.138725899210002</v>
      </c>
      <c r="AD999" s="3">
        <v>0</v>
      </c>
      <c r="AE999" s="3">
        <v>13.768100854702</v>
      </c>
      <c r="AF999" s="3">
        <v>0</v>
      </c>
      <c r="AG999" s="3">
        <v>0</v>
      </c>
      <c r="AH999" s="2">
        <v>100000</v>
      </c>
      <c r="AI999" s="3">
        <v>0</v>
      </c>
      <c r="AJ999" s="3">
        <v>0</v>
      </c>
      <c r="AL999">
        <f t="shared" si="15"/>
        <v>1</v>
      </c>
    </row>
    <row r="1000" spans="1:38" ht="14.45" customHeight="1" x14ac:dyDescent="0.25">
      <c r="A1000">
        <v>64825</v>
      </c>
      <c r="B1000" s="1">
        <v>45930</v>
      </c>
      <c r="C1000">
        <v>2</v>
      </c>
      <c r="D1000" s="16" t="s">
        <v>1031</v>
      </c>
      <c r="E1000" t="s">
        <v>88</v>
      </c>
      <c r="F1000" s="6">
        <v>1735</v>
      </c>
      <c r="G1000" s="6">
        <v>1</v>
      </c>
      <c r="H1000" s="6">
        <v>1</v>
      </c>
      <c r="I1000" s="2">
        <v>5345144</v>
      </c>
      <c r="J1000" s="2">
        <v>0</v>
      </c>
      <c r="K1000" s="2">
        <v>7326608</v>
      </c>
      <c r="L1000" s="2">
        <v>95497</v>
      </c>
      <c r="M1000" s="2">
        <v>5980542</v>
      </c>
      <c r="N1000" s="2">
        <v>5834257</v>
      </c>
      <c r="O1000" s="2">
        <v>146285</v>
      </c>
      <c r="P1000" s="2">
        <v>1342299</v>
      </c>
      <c r="Q1000" s="5">
        <v>0.1832</v>
      </c>
      <c r="R1000" t="s">
        <v>42</v>
      </c>
      <c r="S1000" s="3">
        <v>1.73790290586494</v>
      </c>
      <c r="T1000" s="3">
        <v>3.90097755104863</v>
      </c>
      <c r="U1000" s="3">
        <v>0.56871237405328301</v>
      </c>
      <c r="V1000" s="3">
        <v>2.0456511555161101</v>
      </c>
      <c r="W1000" s="3">
        <v>0</v>
      </c>
      <c r="X1000" s="3">
        <v>0.58183652301977296</v>
      </c>
      <c r="Y1000" s="3">
        <v>8.1459495984128694</v>
      </c>
      <c r="Z1000" s="3">
        <v>-0.22722210178209201</v>
      </c>
      <c r="AA1000" s="3">
        <v>0</v>
      </c>
      <c r="AB1000" s="3">
        <v>0</v>
      </c>
      <c r="AC1000" s="3">
        <v>24.533399357519901</v>
      </c>
      <c r="AD1000" s="3">
        <v>0</v>
      </c>
      <c r="AE1000" s="3">
        <v>1.9966265425965199</v>
      </c>
      <c r="AF1000" s="3">
        <v>0</v>
      </c>
      <c r="AG1000" s="3">
        <v>0</v>
      </c>
      <c r="AH1000" s="2">
        <v>0</v>
      </c>
      <c r="AI1000" s="3">
        <v>0</v>
      </c>
      <c r="AJ1000" s="3">
        <v>0</v>
      </c>
      <c r="AL1000">
        <f t="shared" si="15"/>
        <v>1</v>
      </c>
    </row>
    <row r="1001" spans="1:38" ht="14.45" customHeight="1" x14ac:dyDescent="0.25">
      <c r="A1001">
        <v>68597</v>
      </c>
      <c r="B1001" s="1">
        <v>45930</v>
      </c>
      <c r="C1001">
        <v>2</v>
      </c>
      <c r="D1001" s="16" t="s">
        <v>1032</v>
      </c>
      <c r="E1001" t="s">
        <v>67</v>
      </c>
      <c r="F1001" s="6">
        <v>20873</v>
      </c>
      <c r="G1001" s="6">
        <v>101</v>
      </c>
      <c r="H1001" s="6">
        <v>5</v>
      </c>
      <c r="I1001" s="2">
        <v>162684889</v>
      </c>
      <c r="J1001" s="2">
        <v>0</v>
      </c>
      <c r="K1001" s="2">
        <v>297941935</v>
      </c>
      <c r="L1001" s="2">
        <v>900059</v>
      </c>
      <c r="M1001" s="2">
        <v>261587392</v>
      </c>
      <c r="N1001" s="2">
        <v>252627131</v>
      </c>
      <c r="O1001" s="2">
        <v>8960261</v>
      </c>
      <c r="P1001" s="2">
        <v>35812955</v>
      </c>
      <c r="Q1001" s="5">
        <v>0.1202</v>
      </c>
      <c r="R1001" t="s">
        <v>42</v>
      </c>
      <c r="S1001" s="3">
        <v>0.402789445086563</v>
      </c>
      <c r="T1001" s="3">
        <v>4.3561575177391498</v>
      </c>
      <c r="U1001" s="3">
        <v>0.94805712750381299</v>
      </c>
      <c r="V1001" s="3">
        <v>1.27639267098741</v>
      </c>
      <c r="W1001" s="3">
        <v>0.42268277295256401</v>
      </c>
      <c r="X1001" s="3">
        <v>0.91188862660747805</v>
      </c>
      <c r="Y1001" s="3">
        <v>5.7981755484851796</v>
      </c>
      <c r="Z1001" s="3">
        <v>1.52478900442591</v>
      </c>
      <c r="AA1001" s="3">
        <v>0</v>
      </c>
      <c r="AB1001" s="3">
        <v>0</v>
      </c>
      <c r="AC1001" s="3">
        <v>15.3201435038005</v>
      </c>
      <c r="AD1001" s="3">
        <v>-2.9862015016632899</v>
      </c>
      <c r="AE1001" s="3">
        <v>3.00738497922422</v>
      </c>
      <c r="AF1001" s="3">
        <v>0</v>
      </c>
      <c r="AG1001" s="3">
        <v>0</v>
      </c>
      <c r="AH1001" s="2">
        <v>42340680</v>
      </c>
      <c r="AI1001" s="3">
        <v>2.7922856407688199</v>
      </c>
      <c r="AJ1001" s="3">
        <v>1.50080047848607</v>
      </c>
      <c r="AL1001">
        <f t="shared" si="15"/>
        <v>1</v>
      </c>
    </row>
    <row r="1002" spans="1:38" ht="14.45" customHeight="1" x14ac:dyDescent="0.25">
      <c r="A1002">
        <v>60293</v>
      </c>
      <c r="B1002" s="1">
        <v>45930</v>
      </c>
      <c r="C1002">
        <v>2</v>
      </c>
      <c r="D1002" s="16" t="s">
        <v>1033</v>
      </c>
      <c r="E1002" t="s">
        <v>67</v>
      </c>
      <c r="F1002" s="6">
        <v>391</v>
      </c>
      <c r="G1002" s="6">
        <v>2</v>
      </c>
      <c r="H1002" s="6">
        <v>1</v>
      </c>
      <c r="I1002" s="2">
        <v>3991312</v>
      </c>
      <c r="J1002" s="2">
        <v>0</v>
      </c>
      <c r="K1002" s="2">
        <v>5312258</v>
      </c>
      <c r="L1002" s="2">
        <v>64685</v>
      </c>
      <c r="M1002" s="2">
        <v>4540177</v>
      </c>
      <c r="N1002" s="2">
        <v>4540177</v>
      </c>
      <c r="O1002" s="2">
        <v>0</v>
      </c>
      <c r="P1002" s="2">
        <v>771181</v>
      </c>
      <c r="Q1002" s="5">
        <v>0.1452</v>
      </c>
      <c r="R1002" t="s">
        <v>42</v>
      </c>
      <c r="S1002" s="3">
        <v>1.6235406237172001</v>
      </c>
      <c r="T1002" s="3">
        <v>2.7175888922061602</v>
      </c>
      <c r="U1002" s="3">
        <v>0.40850235007955499</v>
      </c>
      <c r="V1002" s="3">
        <v>13.5971079183988</v>
      </c>
      <c r="W1002" s="3">
        <v>0.192643421511523</v>
      </c>
      <c r="X1002" s="3">
        <v>0.50063738439891403</v>
      </c>
      <c r="Y1002" s="3">
        <v>70.372973400537603</v>
      </c>
      <c r="Z1002" s="3">
        <v>1.5583890163269101</v>
      </c>
      <c r="AA1002" s="3">
        <v>0</v>
      </c>
      <c r="AB1002" s="3">
        <v>0</v>
      </c>
      <c r="AC1002" s="3">
        <v>24.3967066358599</v>
      </c>
      <c r="AD1002" s="3">
        <v>0</v>
      </c>
      <c r="AE1002" s="3">
        <v>0</v>
      </c>
      <c r="AF1002" s="3">
        <v>0</v>
      </c>
      <c r="AG1002" s="3">
        <v>0</v>
      </c>
      <c r="AH1002" s="2">
        <v>0</v>
      </c>
      <c r="AI1002" s="3">
        <v>0</v>
      </c>
      <c r="AJ1002" s="3">
        <v>0</v>
      </c>
      <c r="AL1002">
        <f t="shared" si="15"/>
        <v>1</v>
      </c>
    </row>
    <row r="1003" spans="1:38" ht="14.45" customHeight="1" x14ac:dyDescent="0.25">
      <c r="A1003">
        <v>65841</v>
      </c>
      <c r="B1003" s="1">
        <v>45930</v>
      </c>
      <c r="C1003">
        <v>2</v>
      </c>
      <c r="D1003" s="16" t="s">
        <v>1034</v>
      </c>
      <c r="E1003" t="s">
        <v>67</v>
      </c>
      <c r="F1003" s="6">
        <v>494</v>
      </c>
      <c r="G1003" s="6">
        <v>1</v>
      </c>
      <c r="H1003" s="6">
        <v>2</v>
      </c>
      <c r="I1003" s="2">
        <v>2565716</v>
      </c>
      <c r="J1003" s="2">
        <v>0</v>
      </c>
      <c r="K1003" s="2">
        <v>6529946</v>
      </c>
      <c r="L1003" s="2">
        <v>64436</v>
      </c>
      <c r="M1003" s="2">
        <v>5040526</v>
      </c>
      <c r="N1003" s="2">
        <v>5040526</v>
      </c>
      <c r="O1003" s="2">
        <v>0</v>
      </c>
      <c r="P1003" s="2">
        <v>1484965</v>
      </c>
      <c r="Q1003" s="5">
        <v>0.22739999999999999</v>
      </c>
      <c r="R1003" t="s">
        <v>42</v>
      </c>
      <c r="S1003" s="3">
        <v>1.3157025596638401</v>
      </c>
      <c r="T1003" s="3">
        <v>4.0824839899135501</v>
      </c>
      <c r="U1003" s="3">
        <v>0.68681107439544897</v>
      </c>
      <c r="V1003" s="3">
        <v>5.3412380793509504</v>
      </c>
      <c r="W1003" s="3">
        <v>2.7610226541051301</v>
      </c>
      <c r="X1003" s="3">
        <v>2.6553211657096898</v>
      </c>
      <c r="Y1003" s="3">
        <v>9.2285676766792495</v>
      </c>
      <c r="Z1003" s="3">
        <v>0</v>
      </c>
      <c r="AA1003" s="3">
        <v>0</v>
      </c>
      <c r="AB1003" s="3">
        <v>0</v>
      </c>
      <c r="AC1003" s="3">
        <v>15.0630648400462</v>
      </c>
      <c r="AD1003" s="3">
        <v>0</v>
      </c>
      <c r="AE1003" s="3">
        <v>0</v>
      </c>
      <c r="AF1003" s="3">
        <v>0</v>
      </c>
      <c r="AG1003" s="3">
        <v>0</v>
      </c>
      <c r="AH1003" s="2">
        <v>60000</v>
      </c>
      <c r="AI1003" s="3">
        <v>0</v>
      </c>
      <c r="AJ1003" s="3">
        <v>0</v>
      </c>
      <c r="AL1003">
        <f t="shared" si="15"/>
        <v>1</v>
      </c>
    </row>
    <row r="1004" spans="1:38" ht="14.45" customHeight="1" x14ac:dyDescent="0.25">
      <c r="A1004">
        <v>15073</v>
      </c>
      <c r="B1004" s="1">
        <v>45930</v>
      </c>
      <c r="C1004">
        <v>1</v>
      </c>
      <c r="D1004" s="16" t="s">
        <v>1035</v>
      </c>
      <c r="E1004" t="s">
        <v>90</v>
      </c>
      <c r="F1004" s="6">
        <v>880</v>
      </c>
      <c r="G1004" s="6">
        <v>2</v>
      </c>
      <c r="H1004" s="6">
        <v>1</v>
      </c>
      <c r="I1004" s="2">
        <v>2350116</v>
      </c>
      <c r="J1004" s="2">
        <v>0</v>
      </c>
      <c r="K1004" s="2">
        <v>9422515</v>
      </c>
      <c r="L1004" s="2">
        <v>30462</v>
      </c>
      <c r="M1004" s="2">
        <v>8176349</v>
      </c>
      <c r="N1004" s="2">
        <v>8176349</v>
      </c>
      <c r="O1004" s="2">
        <v>0</v>
      </c>
      <c r="P1004" s="2">
        <v>1247229</v>
      </c>
      <c r="Q1004" s="5">
        <v>0.13239999999999999</v>
      </c>
      <c r="R1004" t="s">
        <v>42</v>
      </c>
      <c r="S1004" s="3">
        <v>0.43105264358825601</v>
      </c>
      <c r="T1004" s="3">
        <v>3.3478676694421101</v>
      </c>
      <c r="U1004" s="3">
        <v>0.80133251583895404</v>
      </c>
      <c r="V1004" s="3">
        <v>3.6720315082319299</v>
      </c>
      <c r="W1004" s="3">
        <v>2.0975560355318601</v>
      </c>
      <c r="X1004" s="3">
        <v>1.478224904643</v>
      </c>
      <c r="Y1004" s="3">
        <v>6.9190982570161497</v>
      </c>
      <c r="Z1004" s="3">
        <v>-0.57655811402717505</v>
      </c>
      <c r="AA1004" s="3">
        <v>0</v>
      </c>
      <c r="AB1004" s="3">
        <v>0</v>
      </c>
      <c r="AC1004" s="3">
        <v>39.179720064123003</v>
      </c>
      <c r="AD1004" s="3">
        <v>0</v>
      </c>
      <c r="AE1004" s="3">
        <v>0</v>
      </c>
      <c r="AF1004" s="3">
        <v>0</v>
      </c>
      <c r="AG1004" s="3">
        <v>0</v>
      </c>
      <c r="AH1004" s="2">
        <v>300000</v>
      </c>
      <c r="AI1004" s="3">
        <v>0</v>
      </c>
      <c r="AJ1004" s="3">
        <v>0</v>
      </c>
      <c r="AL1004">
        <f t="shared" si="15"/>
        <v>1</v>
      </c>
    </row>
    <row r="1005" spans="1:38" ht="14.45" customHeight="1" x14ac:dyDescent="0.25">
      <c r="A1005">
        <v>430</v>
      </c>
      <c r="B1005" s="1">
        <v>45930</v>
      </c>
      <c r="C1005">
        <v>1</v>
      </c>
      <c r="D1005" s="16" t="s">
        <v>1036</v>
      </c>
      <c r="E1005" t="s">
        <v>41</v>
      </c>
      <c r="F1005" s="6">
        <v>7907</v>
      </c>
      <c r="G1005" s="6">
        <v>14</v>
      </c>
      <c r="H1005" s="6">
        <v>1</v>
      </c>
      <c r="I1005" s="2">
        <v>54283810</v>
      </c>
      <c r="J1005" s="2">
        <v>439849</v>
      </c>
      <c r="K1005" s="2">
        <v>110316265</v>
      </c>
      <c r="L1005" s="2">
        <v>805594</v>
      </c>
      <c r="M1005" s="2">
        <v>97954316</v>
      </c>
      <c r="N1005" s="2">
        <v>96900002</v>
      </c>
      <c r="O1005" s="2">
        <v>1054314</v>
      </c>
      <c r="P1005" s="2">
        <v>11298699</v>
      </c>
      <c r="Q1005" s="5">
        <v>0.1024</v>
      </c>
      <c r="R1005" t="s">
        <v>42</v>
      </c>
      <c r="S1005" s="3">
        <v>0.97367811839290697</v>
      </c>
      <c r="T1005" s="3">
        <v>3.6216853425920501</v>
      </c>
      <c r="U1005" s="3">
        <v>0.71593403774796005</v>
      </c>
      <c r="V1005" s="3">
        <v>0.75693102602783402</v>
      </c>
      <c r="W1005" s="3">
        <v>0.41979183111870699</v>
      </c>
      <c r="X1005" s="3">
        <v>0.58028351362956998</v>
      </c>
      <c r="Y1005" s="3">
        <v>3.6366222341174002</v>
      </c>
      <c r="Z1005" s="3">
        <v>2.04775788787718</v>
      </c>
      <c r="AA1005" s="3">
        <v>0</v>
      </c>
      <c r="AB1005" s="3">
        <v>3.8929172287889098</v>
      </c>
      <c r="AC1005" s="3">
        <v>23.894484643764901</v>
      </c>
      <c r="AD1005" s="3">
        <v>-6.0183920290291799E-2</v>
      </c>
      <c r="AE1005" s="3">
        <v>0.95571944898605798</v>
      </c>
      <c r="AF1005" s="3">
        <v>0</v>
      </c>
      <c r="AG1005" s="3">
        <v>-3.0159578549707402</v>
      </c>
      <c r="AH1005" s="2">
        <v>18279080</v>
      </c>
      <c r="AI1005" s="3">
        <v>0.24794890101948899</v>
      </c>
      <c r="AJ1005" s="3">
        <v>0.24794890101948899</v>
      </c>
      <c r="AL1005">
        <f t="shared" si="15"/>
        <v>1</v>
      </c>
    </row>
    <row r="1006" spans="1:38" ht="14.45" customHeight="1" x14ac:dyDescent="0.25">
      <c r="A1006">
        <v>10857</v>
      </c>
      <c r="B1006" s="1">
        <v>45930</v>
      </c>
      <c r="C1006">
        <v>1</v>
      </c>
      <c r="D1006" s="16" t="s">
        <v>1037</v>
      </c>
      <c r="E1006" t="s">
        <v>65</v>
      </c>
      <c r="F1006" s="6">
        <v>482</v>
      </c>
      <c r="G1006" s="6">
        <v>1</v>
      </c>
      <c r="H1006" s="6">
        <v>1</v>
      </c>
      <c r="I1006" s="2">
        <v>2738337</v>
      </c>
      <c r="J1006" s="2">
        <v>0</v>
      </c>
      <c r="K1006" s="2">
        <v>9059833</v>
      </c>
      <c r="L1006" s="2">
        <v>121178</v>
      </c>
      <c r="M1006" s="2">
        <v>7849842</v>
      </c>
      <c r="N1006" s="2">
        <v>7849842</v>
      </c>
      <c r="O1006" s="2">
        <v>0</v>
      </c>
      <c r="P1006" s="2">
        <v>1202221</v>
      </c>
      <c r="Q1006" s="5">
        <v>0.13270000000000001</v>
      </c>
      <c r="R1006" t="s">
        <v>42</v>
      </c>
      <c r="S1006" s="3">
        <v>1.7833735640233801</v>
      </c>
      <c r="T1006" s="3">
        <v>3.2899502672952101</v>
      </c>
      <c r="U1006" s="3">
        <v>0.474988085438239</v>
      </c>
      <c r="V1006" s="3">
        <v>0</v>
      </c>
      <c r="W1006" s="3">
        <v>0</v>
      </c>
      <c r="X1006" s="3">
        <v>0.75801480971845303</v>
      </c>
      <c r="Y1006" s="3">
        <v>0</v>
      </c>
      <c r="Z1006" s="3">
        <v>0</v>
      </c>
      <c r="AA1006" s="3">
        <v>0</v>
      </c>
      <c r="AB1006" s="3">
        <v>0</v>
      </c>
      <c r="AC1006" s="3">
        <v>47.061838777822899</v>
      </c>
      <c r="AD1006" s="3">
        <v>0</v>
      </c>
      <c r="AE1006" s="3">
        <v>0</v>
      </c>
      <c r="AF1006" s="3">
        <v>0</v>
      </c>
      <c r="AG1006" s="3">
        <v>0</v>
      </c>
      <c r="AH1006" s="2">
        <v>200000</v>
      </c>
      <c r="AI1006" s="3">
        <v>0</v>
      </c>
      <c r="AJ1006" s="3">
        <v>0</v>
      </c>
      <c r="AL1006">
        <f t="shared" si="15"/>
        <v>1</v>
      </c>
    </row>
    <row r="1007" spans="1:38" ht="14.45" customHeight="1" x14ac:dyDescent="0.25">
      <c r="A1007">
        <v>60388</v>
      </c>
      <c r="B1007" s="1">
        <v>45930</v>
      </c>
      <c r="C1007">
        <v>2</v>
      </c>
      <c r="D1007" s="16" t="s">
        <v>1038</v>
      </c>
      <c r="E1007" t="s">
        <v>127</v>
      </c>
      <c r="F1007" s="6">
        <v>1994</v>
      </c>
      <c r="G1007" s="6">
        <v>5</v>
      </c>
      <c r="H1007" s="6">
        <v>1</v>
      </c>
      <c r="I1007" s="2">
        <v>24843143</v>
      </c>
      <c r="J1007" s="2">
        <v>0</v>
      </c>
      <c r="K1007" s="2">
        <v>29705212</v>
      </c>
      <c r="L1007" s="2">
        <v>182145</v>
      </c>
      <c r="M1007" s="2">
        <v>26540298</v>
      </c>
      <c r="N1007" s="2">
        <v>26315731</v>
      </c>
      <c r="O1007" s="2">
        <v>224567</v>
      </c>
      <c r="P1007" s="2">
        <v>3159766</v>
      </c>
      <c r="Q1007" s="5">
        <v>0.10630000000000001</v>
      </c>
      <c r="R1007" t="s">
        <v>42</v>
      </c>
      <c r="S1007" s="3">
        <v>0.81756696434282305</v>
      </c>
      <c r="T1007" s="3">
        <v>3.19320394010317</v>
      </c>
      <c r="U1007" s="3">
        <v>0.75166347577458004</v>
      </c>
      <c r="V1007" s="3">
        <v>0.91221147018314097</v>
      </c>
      <c r="W1007" s="3">
        <v>0</v>
      </c>
      <c r="X1007" s="3">
        <v>0.248535380567588</v>
      </c>
      <c r="Y1007" s="3">
        <v>7.17211337801597</v>
      </c>
      <c r="Z1007" s="3">
        <v>0.35322235887087799</v>
      </c>
      <c r="AA1007" s="3">
        <v>0</v>
      </c>
      <c r="AB1007" s="3">
        <v>0</v>
      </c>
      <c r="AC1007" s="3">
        <v>12.462311327722601</v>
      </c>
      <c r="AD1007" s="3">
        <v>0</v>
      </c>
      <c r="AE1007" s="3">
        <v>0.75598517862791204</v>
      </c>
      <c r="AF1007" s="3">
        <v>0</v>
      </c>
      <c r="AG1007" s="3">
        <v>0</v>
      </c>
      <c r="AH1007" s="2">
        <v>960000</v>
      </c>
      <c r="AI1007" s="3">
        <v>0</v>
      </c>
      <c r="AJ1007" s="3">
        <v>0</v>
      </c>
      <c r="AL1007">
        <f t="shared" si="15"/>
        <v>1</v>
      </c>
    </row>
    <row r="1008" spans="1:38" ht="14.45" customHeight="1" x14ac:dyDescent="0.25">
      <c r="A1008">
        <v>19390</v>
      </c>
      <c r="B1008" s="1">
        <v>45930</v>
      </c>
      <c r="C1008">
        <v>1</v>
      </c>
      <c r="D1008" s="16" t="s">
        <v>1039</v>
      </c>
      <c r="E1008" t="s">
        <v>95</v>
      </c>
      <c r="F1008" s="6">
        <v>923</v>
      </c>
      <c r="G1008" s="6">
        <v>3</v>
      </c>
      <c r="H1008" s="6">
        <v>0</v>
      </c>
      <c r="I1008" s="2">
        <v>1941798</v>
      </c>
      <c r="J1008" s="2">
        <v>0</v>
      </c>
      <c r="K1008" s="2">
        <v>8744487</v>
      </c>
      <c r="L1008" s="2">
        <v>-18553</v>
      </c>
      <c r="M1008" s="2">
        <v>7298137</v>
      </c>
      <c r="N1008" s="2">
        <v>7298137</v>
      </c>
      <c r="O1008" s="2">
        <v>0</v>
      </c>
      <c r="P1008" s="2">
        <v>1384375</v>
      </c>
      <c r="Q1008" s="5">
        <v>0.1583</v>
      </c>
      <c r="R1008" t="s">
        <v>42</v>
      </c>
      <c r="S1008" s="3">
        <v>-0.28289061820702999</v>
      </c>
      <c r="T1008" s="3">
        <v>2.4737109602122298</v>
      </c>
      <c r="U1008" s="3">
        <v>1.09632317820281</v>
      </c>
      <c r="V1008" s="3">
        <v>0.45622665179385302</v>
      </c>
      <c r="W1008" s="3">
        <v>0.35837919289236098</v>
      </c>
      <c r="X1008" s="3">
        <v>1.2583183214731899</v>
      </c>
      <c r="Y1008" s="3">
        <v>0.63992776523702</v>
      </c>
      <c r="Z1008" s="3">
        <v>-0.15689390519187399</v>
      </c>
      <c r="AA1008" s="3">
        <v>0</v>
      </c>
      <c r="AB1008" s="3">
        <v>0</v>
      </c>
      <c r="AC1008" s="3">
        <v>24.391287905168099</v>
      </c>
      <c r="AD1008" s="3">
        <v>0</v>
      </c>
      <c r="AE1008" s="3">
        <v>0</v>
      </c>
      <c r="AF1008" s="3">
        <v>0</v>
      </c>
      <c r="AG1008" s="3">
        <v>0</v>
      </c>
      <c r="AH1008" s="2">
        <v>310000</v>
      </c>
      <c r="AI1008" s="3">
        <v>0</v>
      </c>
      <c r="AJ1008" s="3">
        <v>0</v>
      </c>
      <c r="AL1008">
        <f t="shared" si="15"/>
        <v>0</v>
      </c>
    </row>
    <row r="1009" spans="1:38" ht="14.45" customHeight="1" x14ac:dyDescent="0.25">
      <c r="A1009">
        <v>64759</v>
      </c>
      <c r="B1009" s="1">
        <v>45930</v>
      </c>
      <c r="C1009">
        <v>2</v>
      </c>
      <c r="D1009" s="16" t="s">
        <v>1040</v>
      </c>
      <c r="E1009" t="s">
        <v>344</v>
      </c>
      <c r="F1009" s="6">
        <v>67054</v>
      </c>
      <c r="G1009" s="6">
        <v>209</v>
      </c>
      <c r="H1009" s="6">
        <v>6</v>
      </c>
      <c r="I1009" s="2">
        <v>969335207</v>
      </c>
      <c r="J1009" s="2">
        <v>15985425</v>
      </c>
      <c r="K1009" s="2">
        <v>1393245039</v>
      </c>
      <c r="L1009" s="2">
        <v>10279759</v>
      </c>
      <c r="M1009" s="2">
        <v>1251083379</v>
      </c>
      <c r="N1009" s="2">
        <v>1056852374</v>
      </c>
      <c r="O1009" s="2">
        <v>194231005</v>
      </c>
      <c r="P1009" s="2">
        <v>132563511</v>
      </c>
      <c r="Q1009" s="5">
        <v>9.5100000000000004E-2</v>
      </c>
      <c r="R1009" t="s">
        <v>42</v>
      </c>
      <c r="S1009" s="3">
        <v>0.98377133595760302</v>
      </c>
      <c r="T1009" s="3">
        <v>3.8054491863150299</v>
      </c>
      <c r="U1009" s="3">
        <v>0.66067814316094997</v>
      </c>
      <c r="V1009" s="3">
        <v>1.34160834209749</v>
      </c>
      <c r="W1009" s="3">
        <v>0.48056987576228599</v>
      </c>
      <c r="X1009" s="3">
        <v>0.89147716265710697</v>
      </c>
      <c r="Y1009" s="3">
        <v>9.8101520560963404</v>
      </c>
      <c r="Z1009" s="3">
        <v>4.9836987193255604</v>
      </c>
      <c r="AA1009" s="3">
        <v>8.6050640285168694</v>
      </c>
      <c r="AB1009" s="3">
        <v>12.0586916259332</v>
      </c>
      <c r="AC1009" s="3">
        <v>23.676787769994</v>
      </c>
      <c r="AD1009" s="3">
        <v>-0.257279697427447</v>
      </c>
      <c r="AE1009" s="3">
        <v>13.9409077056114</v>
      </c>
      <c r="AF1009" s="3">
        <v>0</v>
      </c>
      <c r="AG1009" s="3">
        <v>7.4881088507077906E-2</v>
      </c>
      <c r="AH1009" s="2">
        <v>236642716</v>
      </c>
      <c r="AI1009" s="3">
        <v>0</v>
      </c>
      <c r="AJ1009" s="3">
        <v>1.8812401551434501</v>
      </c>
      <c r="AL1009">
        <f t="shared" si="15"/>
        <v>1</v>
      </c>
    </row>
    <row r="1010" spans="1:38" ht="14.45" customHeight="1" x14ac:dyDescent="0.25">
      <c r="A1010">
        <v>67531</v>
      </c>
      <c r="B1010" s="1">
        <v>45930</v>
      </c>
      <c r="C1010">
        <v>2</v>
      </c>
      <c r="D1010" s="16" t="s">
        <v>1041</v>
      </c>
      <c r="E1010" t="s">
        <v>55</v>
      </c>
      <c r="F1010" s="6">
        <v>762</v>
      </c>
      <c r="G1010" s="6">
        <v>3</v>
      </c>
      <c r="H1010" s="6">
        <v>0</v>
      </c>
      <c r="I1010" s="2">
        <v>1239009</v>
      </c>
      <c r="J1010" s="2">
        <v>0</v>
      </c>
      <c r="K1010" s="2">
        <v>3386663</v>
      </c>
      <c r="L1010" s="2">
        <v>-11006</v>
      </c>
      <c r="M1010" s="2">
        <v>2118323</v>
      </c>
      <c r="N1010" s="2">
        <v>2118323</v>
      </c>
      <c r="O1010" s="2">
        <v>0</v>
      </c>
      <c r="P1010" s="2">
        <v>1254654</v>
      </c>
      <c r="Q1010" s="5">
        <v>0.3705</v>
      </c>
      <c r="R1010" t="s">
        <v>42</v>
      </c>
      <c r="S1010" s="3">
        <v>-0.43330755574636898</v>
      </c>
      <c r="T1010" s="3">
        <v>6.2045736466840697</v>
      </c>
      <c r="U1010" s="3">
        <v>0.92109239872553506</v>
      </c>
      <c r="V1010" s="3">
        <v>7.9411852536987197</v>
      </c>
      <c r="W1010" s="3">
        <v>1.9959499890638399</v>
      </c>
      <c r="X1010" s="3">
        <v>1.3441387431406899</v>
      </c>
      <c r="Y1010" s="3">
        <v>7.8421620622099804</v>
      </c>
      <c r="Z1010" s="3">
        <v>1.7078812166541499</v>
      </c>
      <c r="AA1010" s="3">
        <v>0</v>
      </c>
      <c r="AB1010" s="3">
        <v>0</v>
      </c>
      <c r="AC1010" s="3">
        <v>62.261819377954097</v>
      </c>
      <c r="AD1010" s="3">
        <v>0</v>
      </c>
      <c r="AE1010" s="3">
        <v>0</v>
      </c>
      <c r="AF1010" s="3">
        <v>0</v>
      </c>
      <c r="AG1010" s="3">
        <v>0</v>
      </c>
      <c r="AH1010" s="2">
        <v>0</v>
      </c>
      <c r="AI1010" s="3">
        <v>0</v>
      </c>
      <c r="AJ1010" s="3">
        <v>0</v>
      </c>
      <c r="AL1010">
        <f t="shared" si="15"/>
        <v>0</v>
      </c>
    </row>
    <row r="1011" spans="1:38" ht="14.45" customHeight="1" x14ac:dyDescent="0.25">
      <c r="A1011">
        <v>21393</v>
      </c>
      <c r="B1011" s="1">
        <v>45930</v>
      </c>
      <c r="C1011">
        <v>1</v>
      </c>
      <c r="D1011" s="16" t="s">
        <v>1042</v>
      </c>
      <c r="E1011" t="s">
        <v>71</v>
      </c>
      <c r="F1011" s="6">
        <v>83</v>
      </c>
      <c r="G1011" s="6">
        <v>0</v>
      </c>
      <c r="H1011" s="6">
        <v>1</v>
      </c>
      <c r="I1011" s="2">
        <v>385</v>
      </c>
      <c r="J1011" s="2">
        <v>0</v>
      </c>
      <c r="K1011" s="2">
        <v>468083</v>
      </c>
      <c r="L1011" s="2">
        <v>8046</v>
      </c>
      <c r="M1011" s="2">
        <v>328502</v>
      </c>
      <c r="N1011" s="2">
        <v>328502</v>
      </c>
      <c r="O1011" s="2">
        <v>0</v>
      </c>
      <c r="P1011" s="2">
        <v>139581</v>
      </c>
      <c r="Q1011" s="5">
        <v>0.29820000000000002</v>
      </c>
      <c r="R1011" t="s">
        <v>42</v>
      </c>
      <c r="S1011" s="3">
        <v>2.2919012226464099</v>
      </c>
      <c r="T1011" s="3">
        <v>3.5381189518383098</v>
      </c>
      <c r="U1011" s="3">
        <v>0.352226068754529</v>
      </c>
      <c r="V1011" s="3">
        <v>0</v>
      </c>
      <c r="W1011" s="3">
        <v>0</v>
      </c>
      <c r="X1011" s="3">
        <v>364.67532467532499</v>
      </c>
      <c r="Y1011" s="3">
        <v>0</v>
      </c>
      <c r="Z1011" s="3">
        <v>0</v>
      </c>
      <c r="AA1011" s="3">
        <v>0</v>
      </c>
      <c r="AB1011" s="3">
        <v>0</v>
      </c>
      <c r="AC1011" s="3">
        <v>39.99846181126</v>
      </c>
      <c r="AD1011" s="3">
        <v>0</v>
      </c>
      <c r="AE1011" s="3">
        <v>0</v>
      </c>
      <c r="AF1011" s="3">
        <v>0</v>
      </c>
      <c r="AG1011" s="3">
        <v>3.4825656787098498</v>
      </c>
      <c r="AH1011" s="2">
        <v>0</v>
      </c>
      <c r="AI1011" s="3">
        <v>0</v>
      </c>
      <c r="AJ1011" s="3">
        <v>0</v>
      </c>
      <c r="AL1011">
        <f t="shared" si="15"/>
        <v>1</v>
      </c>
    </row>
    <row r="1012" spans="1:38" ht="14.45" customHeight="1" x14ac:dyDescent="0.25">
      <c r="A1012">
        <v>16769</v>
      </c>
      <c r="B1012" s="1">
        <v>45930</v>
      </c>
      <c r="C1012">
        <v>1</v>
      </c>
      <c r="D1012" s="16" t="s">
        <v>1043</v>
      </c>
      <c r="E1012" t="s">
        <v>273</v>
      </c>
      <c r="F1012" s="6">
        <v>396</v>
      </c>
      <c r="G1012" s="6">
        <v>0</v>
      </c>
      <c r="H1012" s="6">
        <v>5</v>
      </c>
      <c r="I1012" s="2">
        <v>533599</v>
      </c>
      <c r="J1012" s="2">
        <v>0</v>
      </c>
      <c r="K1012" s="2">
        <v>4239815</v>
      </c>
      <c r="L1012" s="2">
        <v>1113</v>
      </c>
      <c r="M1012" s="2">
        <v>3200345</v>
      </c>
      <c r="N1012" s="2">
        <v>3200345</v>
      </c>
      <c r="O1012" s="2">
        <v>0</v>
      </c>
      <c r="P1012" s="2">
        <v>1033148</v>
      </c>
      <c r="Q1012" s="5">
        <v>0.2437</v>
      </c>
      <c r="R1012" t="s">
        <v>42</v>
      </c>
      <c r="S1012" s="3">
        <v>3.5001527189275898E-2</v>
      </c>
      <c r="T1012" s="3">
        <v>1.88064809431544</v>
      </c>
      <c r="U1012" s="3">
        <v>0.46334570750142101</v>
      </c>
      <c r="V1012" s="3">
        <v>0</v>
      </c>
      <c r="W1012" s="3">
        <v>0</v>
      </c>
      <c r="X1012" s="3">
        <v>7.3195414534135201</v>
      </c>
      <c r="Y1012" s="3">
        <v>0</v>
      </c>
      <c r="Z1012" s="3">
        <v>1.80303306012304</v>
      </c>
      <c r="AA1012" s="3">
        <v>0</v>
      </c>
      <c r="AB1012" s="3">
        <v>0</v>
      </c>
      <c r="AC1012" s="3">
        <v>24.672019887660198</v>
      </c>
      <c r="AD1012" s="3">
        <v>0</v>
      </c>
      <c r="AE1012" s="3">
        <v>0</v>
      </c>
      <c r="AF1012" s="3">
        <v>0</v>
      </c>
      <c r="AG1012" s="3">
        <v>-30.747192077030601</v>
      </c>
      <c r="AH1012" s="2">
        <v>0</v>
      </c>
      <c r="AI1012" s="3">
        <v>0</v>
      </c>
      <c r="AJ1012" s="3">
        <v>0</v>
      </c>
      <c r="AL1012">
        <f t="shared" si="15"/>
        <v>1</v>
      </c>
    </row>
    <row r="1013" spans="1:38" ht="14.45" customHeight="1" x14ac:dyDescent="0.25">
      <c r="A1013">
        <v>13791</v>
      </c>
      <c r="B1013" s="1">
        <v>45930</v>
      </c>
      <c r="C1013">
        <v>1</v>
      </c>
      <c r="D1013" s="16" t="s">
        <v>1044</v>
      </c>
      <c r="E1013" t="s">
        <v>273</v>
      </c>
      <c r="F1013" s="6">
        <v>8750</v>
      </c>
      <c r="G1013" s="6">
        <v>22</v>
      </c>
      <c r="H1013" s="6">
        <v>2</v>
      </c>
      <c r="I1013" s="2">
        <v>56073377</v>
      </c>
      <c r="J1013" s="2">
        <v>2521590</v>
      </c>
      <c r="K1013" s="2">
        <v>139885597</v>
      </c>
      <c r="L1013" s="2">
        <v>676944</v>
      </c>
      <c r="M1013" s="2">
        <v>128593225</v>
      </c>
      <c r="N1013" s="2">
        <v>126177633</v>
      </c>
      <c r="O1013" s="2">
        <v>2415592</v>
      </c>
      <c r="P1013" s="2">
        <v>14768139</v>
      </c>
      <c r="Q1013" s="5">
        <v>0.1056</v>
      </c>
      <c r="R1013" t="s">
        <v>42</v>
      </c>
      <c r="S1013" s="3">
        <v>0.64523583510888505</v>
      </c>
      <c r="T1013" s="3">
        <v>2.7279606205633899</v>
      </c>
      <c r="U1013" s="3">
        <v>0.80582191920275004</v>
      </c>
      <c r="V1013" s="3">
        <v>2.9206872987157499</v>
      </c>
      <c r="W1013" s="3">
        <v>1.3460666012678399</v>
      </c>
      <c r="X1013" s="3">
        <v>1.6012090728903301</v>
      </c>
      <c r="Y1013" s="3">
        <v>11.0896030975873</v>
      </c>
      <c r="Z1013" s="3">
        <v>0.160751466383137</v>
      </c>
      <c r="AA1013" s="3">
        <v>17.074527806110201</v>
      </c>
      <c r="AB1013" s="3">
        <v>17.074527806110201</v>
      </c>
      <c r="AC1013" s="3">
        <v>25.904754869080602</v>
      </c>
      <c r="AD1013" s="3">
        <v>-26.736577980475399</v>
      </c>
      <c r="AE1013" s="3">
        <v>1.72683396418575</v>
      </c>
      <c r="AF1013" s="3">
        <v>0</v>
      </c>
      <c r="AG1013" s="3">
        <v>-0.40453980017387398</v>
      </c>
      <c r="AH1013" s="2">
        <v>17000000</v>
      </c>
      <c r="AI1013" s="3">
        <v>0</v>
      </c>
      <c r="AJ1013" s="3">
        <v>0</v>
      </c>
      <c r="AL1013">
        <f t="shared" si="15"/>
        <v>1</v>
      </c>
    </row>
    <row r="1014" spans="1:38" ht="14.45" customHeight="1" x14ac:dyDescent="0.25">
      <c r="A1014">
        <v>13919</v>
      </c>
      <c r="B1014" s="1">
        <v>45930</v>
      </c>
      <c r="C1014">
        <v>1</v>
      </c>
      <c r="D1014" s="16" t="s">
        <v>1045</v>
      </c>
      <c r="E1014" t="s">
        <v>273</v>
      </c>
      <c r="F1014" s="6">
        <v>96741</v>
      </c>
      <c r="G1014" s="6">
        <v>177</v>
      </c>
      <c r="H1014" s="6">
        <v>8</v>
      </c>
      <c r="I1014" s="2">
        <v>624553924</v>
      </c>
      <c r="J1014" s="2">
        <v>65086703</v>
      </c>
      <c r="K1014" s="2">
        <v>739770760</v>
      </c>
      <c r="L1014" s="2">
        <v>960141</v>
      </c>
      <c r="M1014" s="2">
        <v>615728551</v>
      </c>
      <c r="N1014" s="2">
        <v>565889496</v>
      </c>
      <c r="O1014" s="2">
        <v>49839055</v>
      </c>
      <c r="P1014" s="2">
        <v>63137610</v>
      </c>
      <c r="Q1014" s="5">
        <v>8.5300000000000001E-2</v>
      </c>
      <c r="R1014" t="s">
        <v>42</v>
      </c>
      <c r="S1014" s="3">
        <v>0.17305198707772701</v>
      </c>
      <c r="T1014" s="3">
        <v>3.8258069747624699</v>
      </c>
      <c r="U1014" s="3">
        <v>0.892324210185235</v>
      </c>
      <c r="V1014" s="3">
        <v>1.2279732310192</v>
      </c>
      <c r="W1014" s="3">
        <v>0.51497410814442302</v>
      </c>
      <c r="X1014" s="3">
        <v>0.56583456835346002</v>
      </c>
      <c r="Y1014" s="3">
        <v>12.1470467444048</v>
      </c>
      <c r="Z1014" s="3">
        <v>3.63908136529083</v>
      </c>
      <c r="AA1014" s="3">
        <v>82.547761944109098</v>
      </c>
      <c r="AB1014" s="3">
        <v>103.08705540168501</v>
      </c>
      <c r="AC1014" s="3">
        <v>4.3590617179840896</v>
      </c>
      <c r="AD1014" s="3">
        <v>-8.6966310571464494</v>
      </c>
      <c r="AE1014" s="3">
        <v>6.7370944750506201</v>
      </c>
      <c r="AF1014" s="3">
        <v>7.7726781199083899</v>
      </c>
      <c r="AG1014" s="3">
        <v>0</v>
      </c>
      <c r="AH1014" s="2">
        <v>246448236</v>
      </c>
      <c r="AI1014" s="3">
        <v>0</v>
      </c>
      <c r="AJ1014" s="3">
        <v>0</v>
      </c>
      <c r="AL1014">
        <f t="shared" si="15"/>
        <v>1</v>
      </c>
    </row>
    <row r="1015" spans="1:38" ht="14.45" customHeight="1" x14ac:dyDescent="0.25">
      <c r="A1015">
        <v>24893</v>
      </c>
      <c r="B1015" s="1">
        <v>45930</v>
      </c>
      <c r="C1015">
        <v>1</v>
      </c>
      <c r="D1015" s="16" t="s">
        <v>1046</v>
      </c>
      <c r="E1015" t="s">
        <v>69</v>
      </c>
      <c r="F1015" s="6">
        <v>1712</v>
      </c>
      <c r="G1015" s="6">
        <v>4</v>
      </c>
      <c r="H1015" s="6">
        <v>0</v>
      </c>
      <c r="I1015" s="2">
        <v>3332892</v>
      </c>
      <c r="J1015" s="2">
        <v>0</v>
      </c>
      <c r="K1015" s="2">
        <v>8639423</v>
      </c>
      <c r="L1015" s="2">
        <v>223026</v>
      </c>
      <c r="M1015" s="2">
        <v>6215790</v>
      </c>
      <c r="N1015" s="2">
        <v>6215790</v>
      </c>
      <c r="O1015" s="2">
        <v>0</v>
      </c>
      <c r="P1015" s="2">
        <v>2419323</v>
      </c>
      <c r="Q1015" s="5">
        <v>0.28000000000000003</v>
      </c>
      <c r="R1015" t="s">
        <v>42</v>
      </c>
      <c r="S1015" s="3">
        <v>3.4419891235792002</v>
      </c>
      <c r="T1015" s="3">
        <v>6.9256476966112199</v>
      </c>
      <c r="U1015" s="3">
        <v>0.55364929560993004</v>
      </c>
      <c r="V1015" s="3">
        <v>1.0058831789328899</v>
      </c>
      <c r="W1015" s="3">
        <v>0.130097224872573</v>
      </c>
      <c r="X1015" s="3">
        <v>1.49203754577106</v>
      </c>
      <c r="Y1015" s="3">
        <v>1.38571823605199</v>
      </c>
      <c r="Z1015" s="3">
        <v>1.0594699426244401</v>
      </c>
      <c r="AA1015" s="3">
        <v>0</v>
      </c>
      <c r="AB1015" s="3">
        <v>0</v>
      </c>
      <c r="AC1015" s="3">
        <v>39.278444868366797</v>
      </c>
      <c r="AD1015" s="3">
        <v>0</v>
      </c>
      <c r="AE1015" s="3">
        <v>0</v>
      </c>
      <c r="AF1015" s="3">
        <v>0</v>
      </c>
      <c r="AG1015" s="3">
        <v>0</v>
      </c>
      <c r="AH1015" s="2">
        <v>400000</v>
      </c>
      <c r="AI1015" s="3">
        <v>0</v>
      </c>
      <c r="AJ1015" s="3">
        <v>0</v>
      </c>
      <c r="AL1015">
        <f t="shared" si="15"/>
        <v>1</v>
      </c>
    </row>
    <row r="1016" spans="1:38" ht="14.45" customHeight="1" x14ac:dyDescent="0.25">
      <c r="A1016">
        <v>66357</v>
      </c>
      <c r="B1016" s="1">
        <v>45930</v>
      </c>
      <c r="C1016">
        <v>2</v>
      </c>
      <c r="D1016" s="16" t="s">
        <v>1047</v>
      </c>
      <c r="E1016" t="s">
        <v>50</v>
      </c>
      <c r="F1016" s="6">
        <v>524276</v>
      </c>
      <c r="G1016" s="6">
        <v>1349</v>
      </c>
      <c r="H1016" s="6">
        <v>36</v>
      </c>
      <c r="I1016" s="2">
        <v>6111326730</v>
      </c>
      <c r="J1016" s="2">
        <v>906482758</v>
      </c>
      <c r="K1016" s="2">
        <v>8838377901</v>
      </c>
      <c r="L1016" s="2">
        <v>54808606</v>
      </c>
      <c r="M1016" s="2">
        <v>7796661207</v>
      </c>
      <c r="N1016" s="2">
        <v>7263415518</v>
      </c>
      <c r="O1016" s="2">
        <v>533245689</v>
      </c>
      <c r="P1016" s="2">
        <v>1082241481</v>
      </c>
      <c r="Q1016" s="5">
        <v>0.12239999999999999</v>
      </c>
      <c r="R1016" t="s">
        <v>42</v>
      </c>
      <c r="S1016" s="3">
        <v>0.82682752595433895</v>
      </c>
      <c r="T1016" s="3">
        <v>3.1519340364685502</v>
      </c>
      <c r="U1016" s="3">
        <v>0.75992155634288405</v>
      </c>
      <c r="V1016" s="3">
        <v>0.57689792343993995</v>
      </c>
      <c r="W1016" s="3">
        <v>0.277524975333793</v>
      </c>
      <c r="X1016" s="3">
        <v>0.89582037450647001</v>
      </c>
      <c r="Y1016" s="3">
        <v>3.2576941116157401</v>
      </c>
      <c r="Z1016" s="3">
        <v>1.5196307190890199</v>
      </c>
      <c r="AA1016" s="3">
        <v>83.496536758601707</v>
      </c>
      <c r="AB1016" s="3">
        <v>83.759749918511901</v>
      </c>
      <c r="AC1016" s="3">
        <v>8.3487846442559608</v>
      </c>
      <c r="AD1016" s="3">
        <v>-15.275148375134201</v>
      </c>
      <c r="AE1016" s="3">
        <v>6.0332981342613401</v>
      </c>
      <c r="AF1016" s="3">
        <v>0</v>
      </c>
      <c r="AG1016" s="3">
        <v>0</v>
      </c>
      <c r="AH1016" s="2">
        <v>1892334857</v>
      </c>
      <c r="AI1016" s="3">
        <v>0.15708185556047799</v>
      </c>
      <c r="AJ1016" s="3">
        <v>3.6677931586324002</v>
      </c>
      <c r="AL1016">
        <f t="shared" si="15"/>
        <v>1</v>
      </c>
    </row>
    <row r="1017" spans="1:38" ht="14.45" customHeight="1" x14ac:dyDescent="0.25">
      <c r="A1017">
        <v>24381</v>
      </c>
      <c r="B1017" s="1">
        <v>45930</v>
      </c>
      <c r="C1017">
        <v>1</v>
      </c>
      <c r="D1017" s="16" t="s">
        <v>1048</v>
      </c>
      <c r="E1017" t="s">
        <v>179</v>
      </c>
      <c r="F1017" s="6">
        <v>4357</v>
      </c>
      <c r="G1017" s="6">
        <v>13</v>
      </c>
      <c r="H1017" s="6">
        <v>1</v>
      </c>
      <c r="I1017" s="2">
        <v>23216431</v>
      </c>
      <c r="J1017" s="2">
        <v>100883</v>
      </c>
      <c r="K1017" s="2">
        <v>74431798</v>
      </c>
      <c r="L1017" s="2">
        <v>455348</v>
      </c>
      <c r="M1017" s="2">
        <v>67377411</v>
      </c>
      <c r="N1017" s="2">
        <v>65424124</v>
      </c>
      <c r="O1017" s="2">
        <v>1953287</v>
      </c>
      <c r="P1017" s="2">
        <v>6893905</v>
      </c>
      <c r="Q1017" s="5">
        <v>9.2600000000000002E-2</v>
      </c>
      <c r="R1017" t="s">
        <v>42</v>
      </c>
      <c r="S1017" s="3">
        <v>0.81568722371407298</v>
      </c>
      <c r="T1017" s="3">
        <v>2.2349802701259498</v>
      </c>
      <c r="U1017" s="3">
        <v>0.73739659603131802</v>
      </c>
      <c r="V1017" s="3">
        <v>1.5343357469543899</v>
      </c>
      <c r="W1017" s="3">
        <v>1.3093829968955999</v>
      </c>
      <c r="X1017" s="3">
        <v>0.27639476541420199</v>
      </c>
      <c r="Y1017" s="3">
        <v>5.16714402069654</v>
      </c>
      <c r="Z1017" s="3">
        <v>0.21176677079246101</v>
      </c>
      <c r="AA1017" s="3">
        <v>0</v>
      </c>
      <c r="AB1017" s="3">
        <v>1.46336510294238</v>
      </c>
      <c r="AC1017" s="3">
        <v>21.5989515663722</v>
      </c>
      <c r="AD1017" s="3">
        <v>0</v>
      </c>
      <c r="AE1017" s="3">
        <v>2.6242641619378899</v>
      </c>
      <c r="AF1017" s="3">
        <v>0</v>
      </c>
      <c r="AG1017" s="3">
        <v>-4.3100390852499402</v>
      </c>
      <c r="AH1017" s="2">
        <v>10883500</v>
      </c>
      <c r="AI1017" s="3">
        <v>0</v>
      </c>
      <c r="AJ1017" s="3">
        <v>0</v>
      </c>
      <c r="AL1017">
        <f t="shared" si="15"/>
        <v>1</v>
      </c>
    </row>
    <row r="1018" spans="1:38" ht="14.45" customHeight="1" x14ac:dyDescent="0.25">
      <c r="A1018">
        <v>9310</v>
      </c>
      <c r="B1018" s="1">
        <v>45930</v>
      </c>
      <c r="C1018">
        <v>1</v>
      </c>
      <c r="D1018" s="16" t="s">
        <v>1049</v>
      </c>
      <c r="E1018" t="s">
        <v>104</v>
      </c>
      <c r="F1018" s="6">
        <v>275</v>
      </c>
      <c r="G1018" s="6">
        <v>0</v>
      </c>
      <c r="H1018" s="6">
        <v>4</v>
      </c>
      <c r="I1018" s="2">
        <v>1291983</v>
      </c>
      <c r="J1018" s="2">
        <v>0</v>
      </c>
      <c r="K1018" s="2">
        <v>4574969</v>
      </c>
      <c r="L1018" s="2">
        <v>10687</v>
      </c>
      <c r="M1018" s="2">
        <v>3537422</v>
      </c>
      <c r="N1018" s="2">
        <v>3537422</v>
      </c>
      <c r="O1018" s="2">
        <v>0</v>
      </c>
      <c r="P1018" s="2">
        <v>1020504</v>
      </c>
      <c r="Q1018" s="5">
        <v>0.22309999999999999</v>
      </c>
      <c r="R1018" t="s">
        <v>42</v>
      </c>
      <c r="S1018" s="3">
        <v>0.31146294834638899</v>
      </c>
      <c r="T1018" s="3">
        <v>3.1392562441406699</v>
      </c>
      <c r="U1018" s="3">
        <v>0.85502899237810404</v>
      </c>
      <c r="V1018" s="3">
        <v>2.6878062637047102</v>
      </c>
      <c r="W1018" s="3">
        <v>2.6257311435212398</v>
      </c>
      <c r="X1018" s="3">
        <v>1.6842326872722</v>
      </c>
      <c r="Y1018" s="3">
        <v>3.4028284063560799</v>
      </c>
      <c r="Z1018" s="3">
        <v>1.03644865674216</v>
      </c>
      <c r="AA1018" s="3">
        <v>0</v>
      </c>
      <c r="AB1018" s="3">
        <v>0</v>
      </c>
      <c r="AC1018" s="3">
        <v>35.522776219904401</v>
      </c>
      <c r="AD1018" s="3">
        <v>0</v>
      </c>
      <c r="AE1018" s="3">
        <v>0</v>
      </c>
      <c r="AF1018" s="3">
        <v>0</v>
      </c>
      <c r="AG1018" s="3">
        <v>0</v>
      </c>
      <c r="AH1018" s="2">
        <v>225000</v>
      </c>
      <c r="AI1018" s="3">
        <v>0</v>
      </c>
      <c r="AJ1018" s="3">
        <v>0</v>
      </c>
      <c r="AL1018">
        <f t="shared" si="15"/>
        <v>1</v>
      </c>
    </row>
    <row r="1019" spans="1:38" ht="14.45" customHeight="1" x14ac:dyDescent="0.25">
      <c r="A1019">
        <v>24492</v>
      </c>
      <c r="B1019" s="1">
        <v>45930</v>
      </c>
      <c r="C1019">
        <v>1</v>
      </c>
      <c r="D1019" s="16" t="s">
        <v>1050</v>
      </c>
      <c r="E1019" t="s">
        <v>71</v>
      </c>
      <c r="F1019" s="6">
        <v>2991</v>
      </c>
      <c r="G1019" s="6">
        <v>9</v>
      </c>
      <c r="H1019" s="6">
        <v>1</v>
      </c>
      <c r="I1019" s="2">
        <v>29143513</v>
      </c>
      <c r="J1019" s="2">
        <v>371255</v>
      </c>
      <c r="K1019" s="2">
        <v>62208348</v>
      </c>
      <c r="L1019" s="2">
        <v>674625</v>
      </c>
      <c r="M1019" s="2">
        <v>55477143</v>
      </c>
      <c r="N1019" s="2">
        <v>55374721</v>
      </c>
      <c r="O1019" s="2">
        <v>102422</v>
      </c>
      <c r="P1019" s="2">
        <v>6533639</v>
      </c>
      <c r="Q1019" s="5">
        <v>0.105</v>
      </c>
      <c r="R1019" t="s">
        <v>42</v>
      </c>
      <c r="S1019" s="3">
        <v>1.4459474152890199</v>
      </c>
      <c r="T1019" s="3">
        <v>3.9634787708342101</v>
      </c>
      <c r="U1019" s="3">
        <v>0.675925361753687</v>
      </c>
      <c r="V1019" s="3">
        <v>2.0852324838120899</v>
      </c>
      <c r="W1019" s="3">
        <v>7.8947242907881396E-2</v>
      </c>
      <c r="X1019" s="3">
        <v>0.64128507774611798</v>
      </c>
      <c r="Y1019" s="3">
        <v>9.3012485079142007</v>
      </c>
      <c r="Z1019" s="3">
        <v>1.2043671222116801</v>
      </c>
      <c r="AA1019" s="3">
        <v>5.6822086436058097</v>
      </c>
      <c r="AB1019" s="3">
        <v>5.6822086436058097</v>
      </c>
      <c r="AC1019" s="3">
        <v>14.951212014181801</v>
      </c>
      <c r="AD1019" s="3">
        <v>0</v>
      </c>
      <c r="AE1019" s="3">
        <v>0.16464349768619499</v>
      </c>
      <c r="AF1019" s="3">
        <v>0</v>
      </c>
      <c r="AG1019" s="3">
        <v>0</v>
      </c>
      <c r="AH1019" s="2">
        <v>23591244</v>
      </c>
      <c r="AI1019" s="3">
        <v>5.0507841036212699</v>
      </c>
      <c r="AJ1019" s="3">
        <v>5.4756162683613203</v>
      </c>
      <c r="AL1019">
        <f t="shared" si="15"/>
        <v>1</v>
      </c>
    </row>
    <row r="1020" spans="1:38" ht="14.45" customHeight="1" x14ac:dyDescent="0.25">
      <c r="A1020">
        <v>61559</v>
      </c>
      <c r="B1020" s="1">
        <v>45930</v>
      </c>
      <c r="C1020">
        <v>2</v>
      </c>
      <c r="D1020" s="16" t="s">
        <v>1051</v>
      </c>
      <c r="E1020" t="s">
        <v>344</v>
      </c>
      <c r="F1020" s="6">
        <v>859</v>
      </c>
      <c r="G1020" s="6">
        <v>2</v>
      </c>
      <c r="H1020" s="6">
        <v>0</v>
      </c>
      <c r="I1020" s="2">
        <v>2218984</v>
      </c>
      <c r="J1020" s="2">
        <v>0</v>
      </c>
      <c r="K1020" s="2">
        <v>5485962</v>
      </c>
      <c r="L1020" s="2">
        <v>43880</v>
      </c>
      <c r="M1020" s="2">
        <v>4146772</v>
      </c>
      <c r="N1020" s="2">
        <v>4146772</v>
      </c>
      <c r="O1020" s="2">
        <v>0</v>
      </c>
      <c r="P1020" s="2">
        <v>1312408</v>
      </c>
      <c r="Q1020" s="5">
        <v>0.2392</v>
      </c>
      <c r="R1020" t="s">
        <v>42</v>
      </c>
      <c r="S1020" s="3">
        <v>1.06647961955746</v>
      </c>
      <c r="T1020" s="3">
        <v>4.9984062351628902</v>
      </c>
      <c r="U1020" s="3">
        <v>0.68994204614951504</v>
      </c>
      <c r="V1020" s="3">
        <v>2.1313357825022599</v>
      </c>
      <c r="W1020" s="3">
        <v>1.1304272586012301</v>
      </c>
      <c r="X1020" s="3">
        <v>2.2374654346313401</v>
      </c>
      <c r="Y1020" s="3">
        <v>3.6036049765012099</v>
      </c>
      <c r="Z1020" s="3">
        <v>1.0758087424032801</v>
      </c>
      <c r="AA1020" s="3">
        <v>0</v>
      </c>
      <c r="AB1020" s="3">
        <v>0</v>
      </c>
      <c r="AC1020" s="3">
        <v>51.2697499545203</v>
      </c>
      <c r="AD1020" s="3">
        <v>0</v>
      </c>
      <c r="AE1020" s="3">
        <v>0</v>
      </c>
      <c r="AF1020" s="3">
        <v>0</v>
      </c>
      <c r="AG1020" s="3">
        <v>0</v>
      </c>
      <c r="AH1020" s="2">
        <v>200000</v>
      </c>
      <c r="AI1020" s="3">
        <v>0</v>
      </c>
      <c r="AJ1020" s="3">
        <v>0</v>
      </c>
      <c r="AL1020">
        <f t="shared" si="15"/>
        <v>1</v>
      </c>
    </row>
    <row r="1021" spans="1:38" ht="14.45" customHeight="1" x14ac:dyDescent="0.25">
      <c r="A1021">
        <v>1407</v>
      </c>
      <c r="B1021" s="1">
        <v>45930</v>
      </c>
      <c r="C1021">
        <v>1</v>
      </c>
      <c r="D1021" s="16" t="s">
        <v>1052</v>
      </c>
      <c r="E1021" t="s">
        <v>47</v>
      </c>
      <c r="F1021" s="6">
        <v>12065</v>
      </c>
      <c r="G1021" s="6">
        <v>34</v>
      </c>
      <c r="H1021" s="6">
        <v>1</v>
      </c>
      <c r="I1021" s="2">
        <v>128962956</v>
      </c>
      <c r="J1021" s="2">
        <v>13318937</v>
      </c>
      <c r="K1021" s="2">
        <v>188795666</v>
      </c>
      <c r="L1021" s="2">
        <v>10650</v>
      </c>
      <c r="M1021" s="2">
        <v>172096834</v>
      </c>
      <c r="N1021" s="2">
        <v>131139016</v>
      </c>
      <c r="O1021" s="2">
        <v>40957818</v>
      </c>
      <c r="P1021" s="2">
        <v>14020775</v>
      </c>
      <c r="Q1021" s="5">
        <v>7.4099999999999999E-2</v>
      </c>
      <c r="R1021" t="s">
        <v>42</v>
      </c>
      <c r="S1021" s="3">
        <v>7.5213590973004603E-3</v>
      </c>
      <c r="T1021" s="3">
        <v>3.39397056568732</v>
      </c>
      <c r="U1021" s="3">
        <v>0.90153001289682799</v>
      </c>
      <c r="V1021" s="3">
        <v>1.21810483314294</v>
      </c>
      <c r="W1021" s="3">
        <v>0.404715444022546</v>
      </c>
      <c r="X1021" s="3">
        <v>1.5920664845802699</v>
      </c>
      <c r="Y1021" s="3">
        <v>11.204116748182599</v>
      </c>
      <c r="Z1021" s="3">
        <v>12.7758914895931</v>
      </c>
      <c r="AA1021" s="3">
        <v>94.994299530518106</v>
      </c>
      <c r="AB1021" s="3">
        <v>94.994299530518106</v>
      </c>
      <c r="AC1021" s="3">
        <v>23.405368849939599</v>
      </c>
      <c r="AD1021" s="3">
        <v>-3.0429558993707602</v>
      </c>
      <c r="AE1021" s="3">
        <v>21.694257536611001</v>
      </c>
      <c r="AF1021" s="3">
        <v>0</v>
      </c>
      <c r="AG1021" s="3">
        <v>0</v>
      </c>
      <c r="AH1021" s="2">
        <v>30518887</v>
      </c>
      <c r="AI1021" s="3">
        <v>0</v>
      </c>
      <c r="AJ1021" s="3">
        <v>0</v>
      </c>
      <c r="AL1021">
        <f t="shared" si="15"/>
        <v>1</v>
      </c>
    </row>
    <row r="1022" spans="1:38" ht="14.45" customHeight="1" x14ac:dyDescent="0.25">
      <c r="A1022">
        <v>17311</v>
      </c>
      <c r="B1022" s="1">
        <v>45930</v>
      </c>
      <c r="C1022">
        <v>1</v>
      </c>
      <c r="D1022" s="16" t="s">
        <v>1053</v>
      </c>
      <c r="E1022" t="s">
        <v>139</v>
      </c>
      <c r="F1022" s="6">
        <v>734</v>
      </c>
      <c r="G1022" s="6">
        <v>1</v>
      </c>
      <c r="H1022" s="6">
        <v>0</v>
      </c>
      <c r="I1022" s="2">
        <v>1333802</v>
      </c>
      <c r="J1022" s="2">
        <v>0</v>
      </c>
      <c r="K1022" s="2">
        <v>3145506</v>
      </c>
      <c r="L1022" s="2">
        <v>153807</v>
      </c>
      <c r="M1022" s="2">
        <v>1391787</v>
      </c>
      <c r="N1022" s="2">
        <v>1391787</v>
      </c>
      <c r="O1022" s="2">
        <v>0</v>
      </c>
      <c r="P1022" s="2">
        <v>1031943</v>
      </c>
      <c r="Q1022" s="5">
        <v>0.3281</v>
      </c>
      <c r="R1022" t="s">
        <v>42</v>
      </c>
      <c r="S1022" s="3">
        <v>6.51965057450216</v>
      </c>
      <c r="T1022" s="3">
        <v>5.4181425818294402</v>
      </c>
      <c r="U1022" s="3">
        <v>0.91140180856739605</v>
      </c>
      <c r="V1022" s="3">
        <v>1.2753017314413999</v>
      </c>
      <c r="W1022" s="3">
        <v>0.52046705582987596</v>
      </c>
      <c r="X1022" s="3">
        <v>0.43019878512702803</v>
      </c>
      <c r="Y1022" s="3">
        <v>1.64834685636707</v>
      </c>
      <c r="Z1022" s="3">
        <v>0.48258479392757198</v>
      </c>
      <c r="AA1022" s="3">
        <v>0</v>
      </c>
      <c r="AB1022" s="3">
        <v>0</v>
      </c>
      <c r="AC1022" s="3">
        <v>51.625970511580597</v>
      </c>
      <c r="AD1022" s="3">
        <v>0</v>
      </c>
      <c r="AE1022" s="3">
        <v>0</v>
      </c>
      <c r="AF1022" s="3">
        <v>0</v>
      </c>
      <c r="AG1022" s="3">
        <v>0</v>
      </c>
      <c r="AH1022" s="2">
        <v>90000</v>
      </c>
      <c r="AI1022" s="3">
        <v>0</v>
      </c>
      <c r="AJ1022" s="3">
        <v>0</v>
      </c>
      <c r="AL1022">
        <f t="shared" si="15"/>
        <v>1</v>
      </c>
    </row>
    <row r="1023" spans="1:38" ht="14.45" customHeight="1" x14ac:dyDescent="0.25">
      <c r="A1023">
        <v>12028</v>
      </c>
      <c r="B1023" s="1">
        <v>45930</v>
      </c>
      <c r="C1023">
        <v>1</v>
      </c>
      <c r="D1023" s="16" t="s">
        <v>1054</v>
      </c>
      <c r="E1023" t="s">
        <v>71</v>
      </c>
      <c r="F1023" s="6">
        <v>734</v>
      </c>
      <c r="G1023" s="6">
        <v>1</v>
      </c>
      <c r="H1023" s="6">
        <v>1</v>
      </c>
      <c r="I1023" s="2">
        <v>3545313</v>
      </c>
      <c r="J1023" s="2">
        <v>0</v>
      </c>
      <c r="K1023" s="2">
        <v>6373435</v>
      </c>
      <c r="L1023" s="2">
        <v>39211</v>
      </c>
      <c r="M1023" s="2">
        <v>5421210</v>
      </c>
      <c r="N1023" s="2">
        <v>5351286</v>
      </c>
      <c r="O1023" s="2">
        <v>69924</v>
      </c>
      <c r="P1023" s="2">
        <v>933215</v>
      </c>
      <c r="Q1023" s="5">
        <v>0.1464</v>
      </c>
      <c r="R1023" t="s">
        <v>42</v>
      </c>
      <c r="S1023" s="3">
        <v>0.82030072219036299</v>
      </c>
      <c r="T1023" s="3">
        <v>3.3577707050175198</v>
      </c>
      <c r="U1023" s="3">
        <v>0.69469811648509805</v>
      </c>
      <c r="V1023" s="3">
        <v>1.80556695558333</v>
      </c>
      <c r="W1023" s="3">
        <v>0.88265831535889805</v>
      </c>
      <c r="X1023" s="3">
        <v>1.4756101929505201</v>
      </c>
      <c r="Y1023" s="3">
        <v>6.8594053888975202</v>
      </c>
      <c r="Z1023" s="3">
        <v>0.84942912404965598</v>
      </c>
      <c r="AA1023" s="3">
        <v>0</v>
      </c>
      <c r="AB1023" s="3">
        <v>0</v>
      </c>
      <c r="AC1023" s="3">
        <v>38.3206700939133</v>
      </c>
      <c r="AD1023" s="3">
        <v>0</v>
      </c>
      <c r="AE1023" s="3">
        <v>1.0971163901412699</v>
      </c>
      <c r="AF1023" s="3">
        <v>0</v>
      </c>
      <c r="AG1023" s="3">
        <v>0</v>
      </c>
      <c r="AH1023" s="2">
        <v>0</v>
      </c>
      <c r="AI1023" s="3">
        <v>0</v>
      </c>
      <c r="AJ1023" s="3">
        <v>0</v>
      </c>
      <c r="AL1023">
        <f t="shared" si="15"/>
        <v>1</v>
      </c>
    </row>
    <row r="1024" spans="1:38" ht="14.45" customHeight="1" x14ac:dyDescent="0.25">
      <c r="A1024">
        <v>68616</v>
      </c>
      <c r="B1024" s="1">
        <v>45930</v>
      </c>
      <c r="C1024">
        <v>2</v>
      </c>
      <c r="D1024" s="16" t="s">
        <v>1055</v>
      </c>
      <c r="E1024" t="s">
        <v>179</v>
      </c>
      <c r="F1024" s="6">
        <v>30710</v>
      </c>
      <c r="G1024" s="6">
        <v>94</v>
      </c>
      <c r="H1024" s="6">
        <v>0</v>
      </c>
      <c r="I1024" s="2">
        <v>275609802</v>
      </c>
      <c r="J1024" s="2">
        <v>8496559</v>
      </c>
      <c r="K1024" s="2">
        <v>409853657</v>
      </c>
      <c r="L1024" s="2">
        <v>838914</v>
      </c>
      <c r="M1024" s="2">
        <v>350619442</v>
      </c>
      <c r="N1024" s="2">
        <v>329851536</v>
      </c>
      <c r="O1024" s="2">
        <v>20767906</v>
      </c>
      <c r="P1024" s="2">
        <v>53617735</v>
      </c>
      <c r="Q1024" s="5">
        <v>0.13070000000000001</v>
      </c>
      <c r="R1024" t="s">
        <v>42</v>
      </c>
      <c r="S1024" s="3">
        <v>0.272914973648753</v>
      </c>
      <c r="T1024" s="3">
        <v>3.4029447084653799</v>
      </c>
      <c r="U1024" s="3">
        <v>0.86706253940214595</v>
      </c>
      <c r="V1024" s="3">
        <v>1.74286544424135</v>
      </c>
      <c r="W1024" s="3">
        <v>0.552139651404706</v>
      </c>
      <c r="X1024" s="3">
        <v>1.0329810403477599</v>
      </c>
      <c r="Y1024" s="3">
        <v>8.9588043955978396</v>
      </c>
      <c r="Z1024" s="3">
        <v>1.5025644033639201</v>
      </c>
      <c r="AA1024" s="3">
        <v>15.550716567941601</v>
      </c>
      <c r="AB1024" s="3">
        <v>15.8465459236575</v>
      </c>
      <c r="AC1024" s="3">
        <v>18.7248884301159</v>
      </c>
      <c r="AD1024" s="3">
        <v>-2.42816672505842</v>
      </c>
      <c r="AE1024" s="3">
        <v>5.0671515662479498</v>
      </c>
      <c r="AF1024" s="3">
        <v>0</v>
      </c>
      <c r="AG1024" s="3">
        <v>0</v>
      </c>
      <c r="AH1024" s="2">
        <v>71293190</v>
      </c>
      <c r="AI1024" s="3">
        <v>1.3901184001897899</v>
      </c>
      <c r="AJ1024" s="3">
        <v>2.6978442860370699</v>
      </c>
      <c r="AL1024">
        <f t="shared" si="15"/>
        <v>1</v>
      </c>
    </row>
    <row r="1025" spans="1:38" ht="14.45" customHeight="1" x14ac:dyDescent="0.25">
      <c r="A1025">
        <v>2881</v>
      </c>
      <c r="B1025" s="1">
        <v>45930</v>
      </c>
      <c r="C1025">
        <v>1</v>
      </c>
      <c r="D1025" s="16" t="s">
        <v>1056</v>
      </c>
      <c r="E1025" t="s">
        <v>179</v>
      </c>
      <c r="F1025" s="6">
        <v>6262</v>
      </c>
      <c r="G1025" s="6">
        <v>16</v>
      </c>
      <c r="H1025" s="6">
        <v>0</v>
      </c>
      <c r="I1025" s="2">
        <v>102379581</v>
      </c>
      <c r="J1025" s="2">
        <v>16179751</v>
      </c>
      <c r="K1025" s="2">
        <v>214741723</v>
      </c>
      <c r="L1025" s="2">
        <v>1358929</v>
      </c>
      <c r="M1025" s="2">
        <v>184762377</v>
      </c>
      <c r="N1025" s="2">
        <v>155557801</v>
      </c>
      <c r="O1025" s="2">
        <v>29204576</v>
      </c>
      <c r="P1025" s="2">
        <v>28702388</v>
      </c>
      <c r="Q1025" s="5">
        <v>0.13370000000000001</v>
      </c>
      <c r="R1025" t="s">
        <v>42</v>
      </c>
      <c r="S1025" s="3">
        <v>0.84376026606312204</v>
      </c>
      <c r="T1025" s="3">
        <v>2.6838113181510899</v>
      </c>
      <c r="U1025" s="3">
        <v>0.74031429353970502</v>
      </c>
      <c r="V1025" s="3">
        <v>0.18707148254494199</v>
      </c>
      <c r="W1025" s="3">
        <v>5.84413409545015E-2</v>
      </c>
      <c r="X1025" s="3">
        <v>0.460773520844943</v>
      </c>
      <c r="Y1025" s="3">
        <v>0.66727200538157305</v>
      </c>
      <c r="Z1025" s="3">
        <v>6.19077409168882E-2</v>
      </c>
      <c r="AA1025" s="3">
        <v>56.3707486638394</v>
      </c>
      <c r="AB1025" s="3">
        <v>56.3707486638394</v>
      </c>
      <c r="AC1025" s="3">
        <v>16.981526221618299</v>
      </c>
      <c r="AD1025" s="3">
        <v>-10.1679867194325</v>
      </c>
      <c r="AE1025" s="3">
        <v>13.599861075902799</v>
      </c>
      <c r="AF1025" s="3">
        <v>1.3970270695834901</v>
      </c>
      <c r="AG1025" s="3">
        <v>0</v>
      </c>
      <c r="AH1025" s="2">
        <v>61924886</v>
      </c>
      <c r="AI1025" s="3">
        <v>4.2824624905774398</v>
      </c>
      <c r="AJ1025" s="3">
        <v>6.7435573653314096</v>
      </c>
      <c r="AL1025">
        <f t="shared" si="15"/>
        <v>1</v>
      </c>
    </row>
    <row r="1026" spans="1:38" ht="14.45" customHeight="1" x14ac:dyDescent="0.25">
      <c r="A1026">
        <v>16410</v>
      </c>
      <c r="B1026" s="1">
        <v>45930</v>
      </c>
      <c r="C1026">
        <v>1</v>
      </c>
      <c r="D1026" s="16" t="s">
        <v>1057</v>
      </c>
      <c r="E1026" t="s">
        <v>152</v>
      </c>
      <c r="F1026" s="6">
        <v>29774</v>
      </c>
      <c r="G1026" s="6">
        <v>80</v>
      </c>
      <c r="H1026" s="6">
        <v>0</v>
      </c>
      <c r="I1026" s="2">
        <v>685068102</v>
      </c>
      <c r="J1026" s="2">
        <v>0</v>
      </c>
      <c r="K1026" s="2">
        <v>768561605</v>
      </c>
      <c r="L1026" s="2">
        <v>-1023679</v>
      </c>
      <c r="M1026" s="2">
        <v>711013271</v>
      </c>
      <c r="N1026" s="2">
        <v>636105744</v>
      </c>
      <c r="O1026" s="2">
        <v>74907527</v>
      </c>
      <c r="P1026" s="2">
        <v>53403454</v>
      </c>
      <c r="Q1026" s="5">
        <v>6.8500000000000005E-2</v>
      </c>
      <c r="R1026" t="s">
        <v>120</v>
      </c>
      <c r="S1026" s="3">
        <v>-0.177592183170968</v>
      </c>
      <c r="T1026" s="3">
        <v>2.75783730657046</v>
      </c>
      <c r="U1026" s="3">
        <v>0.78115895606272401</v>
      </c>
      <c r="V1026" s="3">
        <v>2.0079254835893701</v>
      </c>
      <c r="W1026" s="3">
        <v>1.2828876391036499</v>
      </c>
      <c r="X1026" s="3">
        <v>2.4751504194250198</v>
      </c>
      <c r="Y1026" s="3">
        <v>25.757991234050099</v>
      </c>
      <c r="Z1026" s="3">
        <v>17.897018421317799</v>
      </c>
      <c r="AA1026" s="3">
        <v>0</v>
      </c>
      <c r="AB1026" s="3">
        <v>0</v>
      </c>
      <c r="AC1026" s="3">
        <v>3.57143706131404</v>
      </c>
      <c r="AD1026" s="3">
        <v>-6.2224083857946697</v>
      </c>
      <c r="AE1026" s="3">
        <v>9.7464570845950593</v>
      </c>
      <c r="AF1026" s="3">
        <v>1.6290171039704699</v>
      </c>
      <c r="AG1026" s="3">
        <v>0</v>
      </c>
      <c r="AH1026" s="2">
        <v>260294735</v>
      </c>
      <c r="AI1026" s="3">
        <v>0.46813451429564801</v>
      </c>
      <c r="AJ1026" s="3">
        <v>0.85763553795602798</v>
      </c>
      <c r="AL1026">
        <f t="shared" si="15"/>
        <v>0</v>
      </c>
    </row>
    <row r="1027" spans="1:38" ht="14.45" customHeight="1" x14ac:dyDescent="0.25">
      <c r="A1027">
        <v>62808</v>
      </c>
      <c r="B1027" s="1">
        <v>45930</v>
      </c>
      <c r="C1027">
        <v>2</v>
      </c>
      <c r="D1027" s="16" t="s">
        <v>1058</v>
      </c>
      <c r="E1027" t="s">
        <v>80</v>
      </c>
      <c r="F1027" s="6">
        <v>14386</v>
      </c>
      <c r="G1027" s="6">
        <v>43</v>
      </c>
      <c r="H1027" s="6">
        <v>2</v>
      </c>
      <c r="I1027" s="2">
        <v>71224029</v>
      </c>
      <c r="J1027" s="2">
        <v>0</v>
      </c>
      <c r="K1027" s="2">
        <v>122964960</v>
      </c>
      <c r="L1027" s="2">
        <v>1597538</v>
      </c>
      <c r="M1027" s="2">
        <v>94189745</v>
      </c>
      <c r="N1027" s="2">
        <v>91842946</v>
      </c>
      <c r="O1027" s="2">
        <v>2346799</v>
      </c>
      <c r="P1027" s="2">
        <v>27891176</v>
      </c>
      <c r="Q1027" s="5">
        <v>0.2268</v>
      </c>
      <c r="R1027" t="s">
        <v>42</v>
      </c>
      <c r="S1027" s="3">
        <v>1.73224198720242</v>
      </c>
      <c r="T1027" s="3">
        <v>5.1517429572348599</v>
      </c>
      <c r="U1027" s="3">
        <v>0.74892550123211798</v>
      </c>
      <c r="V1027" s="3">
        <v>0.61422248381932998</v>
      </c>
      <c r="W1027" s="3">
        <v>0.39158694602912703</v>
      </c>
      <c r="X1027" s="3">
        <v>1.1834769976295501</v>
      </c>
      <c r="Y1027" s="3">
        <v>1.5685032427460199</v>
      </c>
      <c r="Z1027" s="3">
        <v>0.43002130853141501</v>
      </c>
      <c r="AA1027" s="3">
        <v>0</v>
      </c>
      <c r="AB1027" s="3">
        <v>0</v>
      </c>
      <c r="AC1027" s="3">
        <v>35.183511628028</v>
      </c>
      <c r="AD1027" s="3">
        <v>0</v>
      </c>
      <c r="AE1027" s="3">
        <v>1.9085103593739201</v>
      </c>
      <c r="AF1027" s="3">
        <v>0</v>
      </c>
      <c r="AG1027" s="3">
        <v>2.7804492718413901E-2</v>
      </c>
      <c r="AH1027" s="2">
        <v>0</v>
      </c>
      <c r="AI1027" s="3">
        <v>0</v>
      </c>
      <c r="AJ1027" s="3">
        <v>0</v>
      </c>
      <c r="AL1027">
        <f t="shared" si="15"/>
        <v>1</v>
      </c>
    </row>
    <row r="1028" spans="1:38" ht="14.45" customHeight="1" x14ac:dyDescent="0.25">
      <c r="A1028">
        <v>8890</v>
      </c>
      <c r="B1028" s="1">
        <v>45930</v>
      </c>
      <c r="C1028">
        <v>1</v>
      </c>
      <c r="D1028" s="16" t="s">
        <v>1059</v>
      </c>
      <c r="E1028" t="s">
        <v>222</v>
      </c>
      <c r="F1028" s="6">
        <v>2383</v>
      </c>
      <c r="G1028" s="6">
        <v>7</v>
      </c>
      <c r="H1028" s="6">
        <v>0</v>
      </c>
      <c r="I1028" s="2">
        <v>12854774</v>
      </c>
      <c r="J1028" s="2">
        <v>0</v>
      </c>
      <c r="K1028" s="2">
        <v>27769762</v>
      </c>
      <c r="L1028" s="2">
        <v>33176</v>
      </c>
      <c r="M1028" s="2">
        <v>23420854</v>
      </c>
      <c r="N1028" s="2">
        <v>22380192</v>
      </c>
      <c r="O1028" s="2">
        <v>1040662</v>
      </c>
      <c r="P1028" s="2">
        <v>4349850</v>
      </c>
      <c r="Q1028" s="5">
        <v>0.15659999999999999</v>
      </c>
      <c r="R1028" t="s">
        <v>42</v>
      </c>
      <c r="S1028" s="3">
        <v>0.15929076621782601</v>
      </c>
      <c r="T1028" s="3">
        <v>3.49134669093191</v>
      </c>
      <c r="U1028" s="3">
        <v>0.86977939268723403</v>
      </c>
      <c r="V1028" s="3">
        <v>0.68482728673409599</v>
      </c>
      <c r="W1028" s="3">
        <v>0.232225008389879</v>
      </c>
      <c r="X1028" s="3">
        <v>0.481828774274834</v>
      </c>
      <c r="Y1028" s="3">
        <v>2.0238169132268902</v>
      </c>
      <c r="Z1028" s="3">
        <v>1.0484269572514</v>
      </c>
      <c r="AA1028" s="3">
        <v>0</v>
      </c>
      <c r="AB1028" s="3">
        <v>0</v>
      </c>
      <c r="AC1028" s="3">
        <v>20.2220746436358</v>
      </c>
      <c r="AD1028" s="3">
        <v>-7.5923537593250296</v>
      </c>
      <c r="AE1028" s="3">
        <v>3.7474645983642199</v>
      </c>
      <c r="AF1028" s="3">
        <v>0</v>
      </c>
      <c r="AG1028" s="3">
        <v>0</v>
      </c>
      <c r="AH1028" s="2">
        <v>0</v>
      </c>
      <c r="AI1028" s="3">
        <v>0</v>
      </c>
      <c r="AJ1028" s="3">
        <v>0</v>
      </c>
      <c r="AL1028">
        <f t="shared" ref="AL1028:AL1091" si="16">IF(L1028&gt;0,1,0)</f>
        <v>1</v>
      </c>
    </row>
    <row r="1029" spans="1:38" ht="14.45" customHeight="1" x14ac:dyDescent="0.25">
      <c r="A1029">
        <v>319</v>
      </c>
      <c r="B1029" s="1">
        <v>45930</v>
      </c>
      <c r="C1029">
        <v>1</v>
      </c>
      <c r="D1029" s="16" t="s">
        <v>1060</v>
      </c>
      <c r="E1029" t="s">
        <v>152</v>
      </c>
      <c r="F1029" s="6">
        <v>19480</v>
      </c>
      <c r="G1029" s="6">
        <v>37</v>
      </c>
      <c r="H1029" s="6">
        <v>2</v>
      </c>
      <c r="I1029" s="2">
        <v>216326134</v>
      </c>
      <c r="J1029" s="2">
        <v>17545389</v>
      </c>
      <c r="K1029" s="2">
        <v>274684674</v>
      </c>
      <c r="L1029" s="2">
        <v>-1634184</v>
      </c>
      <c r="M1029" s="2">
        <v>248973203</v>
      </c>
      <c r="N1029" s="2">
        <v>228578187</v>
      </c>
      <c r="O1029" s="2">
        <v>20395016</v>
      </c>
      <c r="P1029" s="2">
        <v>19989646</v>
      </c>
      <c r="Q1029" s="5">
        <v>7.2700000000000001E-2</v>
      </c>
      <c r="R1029" t="s">
        <v>42</v>
      </c>
      <c r="S1029" s="3">
        <v>-0.79324119845142904</v>
      </c>
      <c r="T1029" s="3">
        <v>3.3930027951492701</v>
      </c>
      <c r="U1029" s="3">
        <v>0.81365468532605201</v>
      </c>
      <c r="V1029" s="3">
        <v>2.2617572410368099</v>
      </c>
      <c r="W1029" s="3">
        <v>1.0000511542447299</v>
      </c>
      <c r="X1029" s="3">
        <v>1.99129338667884</v>
      </c>
      <c r="Y1029" s="3">
        <v>24.476531500357702</v>
      </c>
      <c r="Z1029" s="3">
        <v>13.6694016492338</v>
      </c>
      <c r="AA1029" s="3">
        <v>87.7723847635921</v>
      </c>
      <c r="AB1029" s="3">
        <v>87.7723847635921</v>
      </c>
      <c r="AC1029" s="3">
        <v>11.969352538394601</v>
      </c>
      <c r="AD1029" s="3">
        <v>-12.2591865808929</v>
      </c>
      <c r="AE1029" s="3">
        <v>7.4248831225290699</v>
      </c>
      <c r="AF1029" s="3">
        <v>2.1843228137293198</v>
      </c>
      <c r="AG1029" s="3">
        <v>0</v>
      </c>
      <c r="AH1029" s="2">
        <v>74755006</v>
      </c>
      <c r="AI1029" s="3">
        <v>0.26037979862174598</v>
      </c>
      <c r="AJ1029" s="3">
        <v>0.26037979862174598</v>
      </c>
      <c r="AL1029">
        <f t="shared" si="16"/>
        <v>0</v>
      </c>
    </row>
    <row r="1030" spans="1:38" ht="14.45" customHeight="1" x14ac:dyDescent="0.25">
      <c r="A1030">
        <v>4963</v>
      </c>
      <c r="B1030" s="1">
        <v>45930</v>
      </c>
      <c r="C1030">
        <v>1</v>
      </c>
      <c r="D1030" s="16" t="s">
        <v>1061</v>
      </c>
      <c r="E1030" t="s">
        <v>152</v>
      </c>
      <c r="F1030" s="6">
        <v>8528</v>
      </c>
      <c r="G1030" s="6">
        <v>44</v>
      </c>
      <c r="H1030" s="6">
        <v>1</v>
      </c>
      <c r="I1030" s="2">
        <v>103407316</v>
      </c>
      <c r="J1030" s="2">
        <v>2550047</v>
      </c>
      <c r="K1030" s="2">
        <v>146557520</v>
      </c>
      <c r="L1030" s="2">
        <v>-111630</v>
      </c>
      <c r="M1030" s="2">
        <v>117696106</v>
      </c>
      <c r="N1030" s="2">
        <v>112159149</v>
      </c>
      <c r="O1030" s="2">
        <v>5536957</v>
      </c>
      <c r="P1030" s="2">
        <v>13286149</v>
      </c>
      <c r="Q1030" s="5">
        <v>9.0700000000000003E-2</v>
      </c>
      <c r="R1030" t="s">
        <v>42</v>
      </c>
      <c r="S1030" s="3">
        <v>-0.101557395348939</v>
      </c>
      <c r="T1030" s="3">
        <v>2.7201388233097799</v>
      </c>
      <c r="U1030" s="3">
        <v>1.15711201627353</v>
      </c>
      <c r="V1030" s="3">
        <v>0.81371225223561505</v>
      </c>
      <c r="W1030" s="3">
        <v>0.36692278136297402</v>
      </c>
      <c r="X1030" s="3">
        <v>0.912787447263403</v>
      </c>
      <c r="Y1030" s="3">
        <v>6.3331970761429801</v>
      </c>
      <c r="Z1030" s="3">
        <v>2.73736957187519</v>
      </c>
      <c r="AA1030" s="3">
        <v>19.193274138352699</v>
      </c>
      <c r="AB1030" s="3">
        <v>19.193274138352699</v>
      </c>
      <c r="AC1030" s="3">
        <v>4.3838958246564204</v>
      </c>
      <c r="AD1030" s="3">
        <v>-2.9403403499388698</v>
      </c>
      <c r="AE1030" s="3">
        <v>3.7780094805097701</v>
      </c>
      <c r="AF1030" s="3">
        <v>10.234889345835001</v>
      </c>
      <c r="AG1030" s="3">
        <v>0</v>
      </c>
      <c r="AH1030" s="2">
        <v>40504250</v>
      </c>
      <c r="AI1030" s="3">
        <v>11.838343827093899</v>
      </c>
      <c r="AJ1030" s="3">
        <v>5.5801873063443699</v>
      </c>
      <c r="AL1030">
        <f t="shared" si="16"/>
        <v>0</v>
      </c>
    </row>
    <row r="1031" spans="1:38" ht="14.45" customHeight="1" x14ac:dyDescent="0.25">
      <c r="A1031">
        <v>6196</v>
      </c>
      <c r="B1031" s="1">
        <v>45930</v>
      </c>
      <c r="C1031">
        <v>1</v>
      </c>
      <c r="D1031" s="16" t="s">
        <v>1062</v>
      </c>
      <c r="E1031" t="s">
        <v>59</v>
      </c>
      <c r="F1031" s="6">
        <v>1857</v>
      </c>
      <c r="G1031" s="6">
        <v>3</v>
      </c>
      <c r="H1031" s="6">
        <v>2</v>
      </c>
      <c r="I1031" s="2">
        <v>6033976</v>
      </c>
      <c r="J1031" s="2">
        <v>0</v>
      </c>
      <c r="K1031" s="2">
        <v>12920448</v>
      </c>
      <c r="L1031" s="2">
        <v>57776</v>
      </c>
      <c r="M1031" s="2">
        <v>11271518</v>
      </c>
      <c r="N1031" s="2">
        <v>10768271</v>
      </c>
      <c r="O1031" s="2">
        <v>503247</v>
      </c>
      <c r="P1031" s="2">
        <v>1596291</v>
      </c>
      <c r="Q1031" s="5">
        <v>0.1235</v>
      </c>
      <c r="R1031" t="s">
        <v>42</v>
      </c>
      <c r="S1031" s="3">
        <v>0.59622287606951896</v>
      </c>
      <c r="T1031" s="3">
        <v>3.3085643263556599</v>
      </c>
      <c r="U1031" s="3">
        <v>0.80562662074613101</v>
      </c>
      <c r="V1031" s="3">
        <v>1.24330955244104</v>
      </c>
      <c r="W1031" s="3">
        <v>1.0322215401585999</v>
      </c>
      <c r="X1031" s="3">
        <v>0.958323334398413</v>
      </c>
      <c r="Y1031" s="3">
        <v>4.6997070083086401</v>
      </c>
      <c r="Z1031" s="3">
        <v>-3.9654423911429697E-2</v>
      </c>
      <c r="AA1031" s="3">
        <v>0</v>
      </c>
      <c r="AB1031" s="3">
        <v>0</v>
      </c>
      <c r="AC1031" s="3">
        <v>48.039951865446099</v>
      </c>
      <c r="AD1031" s="3">
        <v>0</v>
      </c>
      <c r="AE1031" s="3">
        <v>3.89496556156567</v>
      </c>
      <c r="AF1031" s="3">
        <v>0</v>
      </c>
      <c r="AG1031" s="3">
        <v>0</v>
      </c>
      <c r="AH1031" s="2">
        <v>100000</v>
      </c>
      <c r="AI1031" s="3">
        <v>0</v>
      </c>
      <c r="AJ1031" s="3">
        <v>0</v>
      </c>
      <c r="AL1031">
        <f t="shared" si="16"/>
        <v>1</v>
      </c>
    </row>
    <row r="1032" spans="1:38" ht="14.45" customHeight="1" x14ac:dyDescent="0.25">
      <c r="A1032">
        <v>10141</v>
      </c>
      <c r="B1032" s="1">
        <v>45930</v>
      </c>
      <c r="C1032">
        <v>1</v>
      </c>
      <c r="D1032" s="16" t="s">
        <v>1063</v>
      </c>
      <c r="E1032" t="s">
        <v>59</v>
      </c>
      <c r="F1032" s="6">
        <v>705</v>
      </c>
      <c r="G1032" s="6">
        <v>2</v>
      </c>
      <c r="H1032" s="6">
        <v>0</v>
      </c>
      <c r="I1032" s="2">
        <v>8668153</v>
      </c>
      <c r="J1032" s="2">
        <v>0</v>
      </c>
      <c r="K1032" s="2">
        <v>12326480</v>
      </c>
      <c r="L1032" s="2">
        <v>95222</v>
      </c>
      <c r="M1032" s="2">
        <v>8666258</v>
      </c>
      <c r="N1032" s="2">
        <v>8494450</v>
      </c>
      <c r="O1032" s="2">
        <v>171808</v>
      </c>
      <c r="P1032" s="2">
        <v>3645894</v>
      </c>
      <c r="Q1032" s="5">
        <v>0.29580000000000001</v>
      </c>
      <c r="R1032" t="s">
        <v>42</v>
      </c>
      <c r="S1032" s="3">
        <v>1.0299993726243599</v>
      </c>
      <c r="T1032" s="3">
        <v>2.4219295911457799</v>
      </c>
      <c r="U1032" s="3">
        <v>0.57511254823495805</v>
      </c>
      <c r="V1032" s="3">
        <v>0</v>
      </c>
      <c r="W1032" s="3">
        <v>0</v>
      </c>
      <c r="X1032" s="3">
        <v>0.47253434497522101</v>
      </c>
      <c r="Y1032" s="3">
        <v>0</v>
      </c>
      <c r="Z1032" s="3">
        <v>0.11492380195365</v>
      </c>
      <c r="AA1032" s="3">
        <v>0</v>
      </c>
      <c r="AB1032" s="3">
        <v>0</v>
      </c>
      <c r="AC1032" s="3">
        <v>13.043886008008799</v>
      </c>
      <c r="AD1032" s="3">
        <v>0</v>
      </c>
      <c r="AE1032" s="3">
        <v>1.39381234545466</v>
      </c>
      <c r="AF1032" s="3">
        <v>0</v>
      </c>
      <c r="AG1032" s="3">
        <v>0</v>
      </c>
      <c r="AH1032" s="2">
        <v>400000</v>
      </c>
      <c r="AI1032" s="3">
        <v>0</v>
      </c>
      <c r="AJ1032" s="3">
        <v>0</v>
      </c>
      <c r="AL1032">
        <f t="shared" si="16"/>
        <v>1</v>
      </c>
    </row>
    <row r="1033" spans="1:38" ht="14.45" customHeight="1" x14ac:dyDescent="0.25">
      <c r="A1033">
        <v>64943</v>
      </c>
      <c r="B1033" s="1">
        <v>45930</v>
      </c>
      <c r="C1033">
        <v>2</v>
      </c>
      <c r="D1033" s="16" t="s">
        <v>1064</v>
      </c>
      <c r="E1033" t="s">
        <v>61</v>
      </c>
      <c r="F1033" s="6">
        <v>935</v>
      </c>
      <c r="G1033" s="6">
        <v>0</v>
      </c>
      <c r="H1033" s="6">
        <v>3</v>
      </c>
      <c r="I1033" s="2">
        <v>2279185</v>
      </c>
      <c r="J1033" s="2">
        <v>0</v>
      </c>
      <c r="K1033" s="2">
        <v>3351531</v>
      </c>
      <c r="L1033" s="2">
        <v>18334</v>
      </c>
      <c r="M1033" s="2">
        <v>2536707</v>
      </c>
      <c r="N1033" s="2">
        <v>2536707</v>
      </c>
      <c r="O1033" s="2">
        <v>0</v>
      </c>
      <c r="P1033" s="2">
        <v>814824</v>
      </c>
      <c r="Q1033" s="5">
        <v>0.24310000000000001</v>
      </c>
      <c r="R1033" t="s">
        <v>42</v>
      </c>
      <c r="S1033" s="3">
        <v>0.72937810610533904</v>
      </c>
      <c r="T1033" s="3">
        <v>4.3893969651481699</v>
      </c>
      <c r="U1033" s="3">
        <v>0.83383181974731302</v>
      </c>
      <c r="V1033" s="3">
        <v>0.49280773609864897</v>
      </c>
      <c r="W1033" s="3">
        <v>0</v>
      </c>
      <c r="X1033" s="3">
        <v>2.06665979286455</v>
      </c>
      <c r="Y1033" s="3">
        <v>1.3784571883007899</v>
      </c>
      <c r="Z1033" s="3">
        <v>0</v>
      </c>
      <c r="AA1033" s="3">
        <v>0</v>
      </c>
      <c r="AB1033" s="3">
        <v>0</v>
      </c>
      <c r="AC1033" s="3">
        <v>32.6311169432716</v>
      </c>
      <c r="AD1033" s="3">
        <v>0</v>
      </c>
      <c r="AE1033" s="3">
        <v>0</v>
      </c>
      <c r="AF1033" s="3">
        <v>0</v>
      </c>
      <c r="AG1033" s="3">
        <v>0</v>
      </c>
      <c r="AH1033" s="2">
        <v>150000</v>
      </c>
      <c r="AI1033" s="3">
        <v>0</v>
      </c>
      <c r="AJ1033" s="3">
        <v>0</v>
      </c>
      <c r="AL1033">
        <f t="shared" si="16"/>
        <v>1</v>
      </c>
    </row>
    <row r="1034" spans="1:38" ht="14.45" customHeight="1" x14ac:dyDescent="0.25">
      <c r="A1034">
        <v>64380</v>
      </c>
      <c r="B1034" s="1">
        <v>45930</v>
      </c>
      <c r="C1034">
        <v>2</v>
      </c>
      <c r="D1034" s="16" t="s">
        <v>1065</v>
      </c>
      <c r="E1034" t="s">
        <v>61</v>
      </c>
      <c r="F1034" s="6">
        <v>7101</v>
      </c>
      <c r="G1034" s="6">
        <v>13</v>
      </c>
      <c r="H1034" s="6">
        <v>0</v>
      </c>
      <c r="I1034" s="2">
        <v>38257261</v>
      </c>
      <c r="J1034" s="2">
        <v>5809289</v>
      </c>
      <c r="K1034" s="2">
        <v>75081248</v>
      </c>
      <c r="L1034" s="2">
        <v>478159</v>
      </c>
      <c r="M1034" s="2">
        <v>65014338</v>
      </c>
      <c r="N1034" s="2">
        <v>59359051</v>
      </c>
      <c r="O1034" s="2">
        <v>5655287</v>
      </c>
      <c r="P1034" s="2">
        <v>9152500</v>
      </c>
      <c r="Q1034" s="5">
        <v>0.12189999999999999</v>
      </c>
      <c r="R1034" t="s">
        <v>42</v>
      </c>
      <c r="S1034" s="3">
        <v>0.84914056480964895</v>
      </c>
      <c r="T1034" s="3">
        <v>3.49854245008465</v>
      </c>
      <c r="U1034" s="3">
        <v>0.66186516538182805</v>
      </c>
      <c r="V1034" s="3">
        <v>1.27729478594926</v>
      </c>
      <c r="W1034" s="3">
        <v>0.48194249975187697</v>
      </c>
      <c r="X1034" s="3">
        <v>1.2165455336700699</v>
      </c>
      <c r="Y1034" s="3">
        <v>5.3390658290084696</v>
      </c>
      <c r="Z1034" s="3">
        <v>2.1438295547664601</v>
      </c>
      <c r="AA1034" s="3">
        <v>63.472155148866399</v>
      </c>
      <c r="AB1034" s="3">
        <v>63.472155148866399</v>
      </c>
      <c r="AC1034" s="3">
        <v>30.140886843010399</v>
      </c>
      <c r="AD1034" s="3">
        <v>0</v>
      </c>
      <c r="AE1034" s="3">
        <v>7.5322229593200198</v>
      </c>
      <c r="AF1034" s="3">
        <v>0</v>
      </c>
      <c r="AG1034" s="3">
        <v>0</v>
      </c>
      <c r="AH1034" s="2">
        <v>10408722</v>
      </c>
      <c r="AI1034" s="3">
        <v>1.7679431849221501</v>
      </c>
      <c r="AJ1034" s="3">
        <v>0.129046708549577</v>
      </c>
      <c r="AL1034">
        <f t="shared" si="16"/>
        <v>1</v>
      </c>
    </row>
    <row r="1035" spans="1:38" ht="14.45" customHeight="1" x14ac:dyDescent="0.25">
      <c r="A1035">
        <v>15882</v>
      </c>
      <c r="B1035" s="1">
        <v>45930</v>
      </c>
      <c r="C1035">
        <v>1</v>
      </c>
      <c r="D1035" s="16" t="s">
        <v>1066</v>
      </c>
      <c r="E1035" t="s">
        <v>88</v>
      </c>
      <c r="F1035" s="6">
        <v>25202</v>
      </c>
      <c r="G1035" s="6">
        <v>117</v>
      </c>
      <c r="H1035" s="6">
        <v>0</v>
      </c>
      <c r="I1035" s="2">
        <v>317289636</v>
      </c>
      <c r="J1035" s="2">
        <v>80414144</v>
      </c>
      <c r="K1035" s="2">
        <v>510908273</v>
      </c>
      <c r="L1035" s="2">
        <v>4678949</v>
      </c>
      <c r="M1035" s="2">
        <v>446305038</v>
      </c>
      <c r="N1035" s="2">
        <v>396754737</v>
      </c>
      <c r="O1035" s="2">
        <v>49550301</v>
      </c>
      <c r="P1035" s="2">
        <v>60429198</v>
      </c>
      <c r="Q1035" s="5">
        <v>0.1183</v>
      </c>
      <c r="R1035" t="s">
        <v>42</v>
      </c>
      <c r="S1035" s="3">
        <v>1.2210799856565799</v>
      </c>
      <c r="T1035" s="3">
        <v>3.2475395050023002</v>
      </c>
      <c r="U1035" s="3">
        <v>0.71104268429795403</v>
      </c>
      <c r="V1035" s="3">
        <v>0.87503551486944897</v>
      </c>
      <c r="W1035" s="3">
        <v>0.53500014100681204</v>
      </c>
      <c r="X1035" s="3">
        <v>0.320162679376013</v>
      </c>
      <c r="Y1035" s="3">
        <v>4.5944627628518298</v>
      </c>
      <c r="Z1035" s="3">
        <v>1.14204229551417</v>
      </c>
      <c r="AA1035" s="3">
        <v>126.507760371071</v>
      </c>
      <c r="AB1035" s="3">
        <v>133.07167174384799</v>
      </c>
      <c r="AC1035" s="3">
        <v>26.986239661067302</v>
      </c>
      <c r="AD1035" s="3">
        <v>-5.0789653041564398</v>
      </c>
      <c r="AE1035" s="3">
        <v>9.6984730172885705</v>
      </c>
      <c r="AF1035" s="3">
        <v>0</v>
      </c>
      <c r="AG1035" s="3">
        <v>0</v>
      </c>
      <c r="AH1035" s="2">
        <v>100419794</v>
      </c>
      <c r="AI1035" s="3">
        <v>3.3096583542280302E-3</v>
      </c>
      <c r="AJ1035" s="3">
        <v>0.30117891023475102</v>
      </c>
      <c r="AL1035">
        <f t="shared" si="16"/>
        <v>1</v>
      </c>
    </row>
    <row r="1036" spans="1:38" ht="14.45" customHeight="1" x14ac:dyDescent="0.25">
      <c r="A1036">
        <v>24708</v>
      </c>
      <c r="B1036" s="1">
        <v>45930</v>
      </c>
      <c r="C1036">
        <v>1</v>
      </c>
      <c r="D1036" s="16" t="s">
        <v>1067</v>
      </c>
      <c r="E1036" t="s">
        <v>245</v>
      </c>
      <c r="F1036" s="6">
        <v>85969</v>
      </c>
      <c r="G1036" s="6">
        <v>213</v>
      </c>
      <c r="H1036" s="6">
        <v>6</v>
      </c>
      <c r="I1036" s="2">
        <v>1020594251</v>
      </c>
      <c r="J1036" s="2">
        <v>220811741</v>
      </c>
      <c r="K1036" s="2">
        <v>1218894662</v>
      </c>
      <c r="L1036" s="2">
        <v>6411397</v>
      </c>
      <c r="M1036" s="2">
        <v>1098872454</v>
      </c>
      <c r="N1036" s="2">
        <v>980426451</v>
      </c>
      <c r="O1036" s="2">
        <v>118446003</v>
      </c>
      <c r="P1036" s="2">
        <v>98259379</v>
      </c>
      <c r="Q1036" s="5">
        <v>8.3099999999999993E-2</v>
      </c>
      <c r="R1036" t="s">
        <v>42</v>
      </c>
      <c r="S1036" s="3">
        <v>0.70133454512850502</v>
      </c>
      <c r="T1036" s="3">
        <v>3.1980848344492401</v>
      </c>
      <c r="U1036" s="3">
        <v>0.74387890050743399</v>
      </c>
      <c r="V1036" s="3">
        <v>1.42768921005807</v>
      </c>
      <c r="W1036" s="3">
        <v>0.68584189976982302</v>
      </c>
      <c r="X1036" s="3">
        <v>0.62164243956729903</v>
      </c>
      <c r="Y1036" s="3">
        <v>14.829031231715801</v>
      </c>
      <c r="Z1036" s="3">
        <v>2.4217220017236198</v>
      </c>
      <c r="AA1036" s="3">
        <v>224.41822881864499</v>
      </c>
      <c r="AB1036" s="3">
        <v>224.72332234055699</v>
      </c>
      <c r="AC1036" s="3">
        <v>8.1632340432712507</v>
      </c>
      <c r="AD1036" s="3">
        <v>-4.6790444299469901E-2</v>
      </c>
      <c r="AE1036" s="3">
        <v>9.7174929624886595</v>
      </c>
      <c r="AF1036" s="3">
        <v>0</v>
      </c>
      <c r="AG1036" s="3">
        <v>0</v>
      </c>
      <c r="AH1036" s="2">
        <v>292699258</v>
      </c>
      <c r="AI1036" s="3">
        <v>1.43360462312712</v>
      </c>
      <c r="AJ1036" s="3">
        <v>1.43360462312712</v>
      </c>
      <c r="AL1036">
        <f t="shared" si="16"/>
        <v>1</v>
      </c>
    </row>
    <row r="1037" spans="1:38" ht="14.45" customHeight="1" x14ac:dyDescent="0.25">
      <c r="A1037">
        <v>68713</v>
      </c>
      <c r="B1037" s="1">
        <v>45930</v>
      </c>
      <c r="C1037">
        <v>2</v>
      </c>
      <c r="D1037" s="16" t="s">
        <v>1068</v>
      </c>
      <c r="E1037" t="s">
        <v>163</v>
      </c>
      <c r="F1037" s="6">
        <v>497868</v>
      </c>
      <c r="G1037" s="6">
        <v>1338</v>
      </c>
      <c r="H1037" s="6">
        <v>26</v>
      </c>
      <c r="I1037" s="2">
        <v>4858670614</v>
      </c>
      <c r="J1037" s="2">
        <v>834106053</v>
      </c>
      <c r="K1037" s="2">
        <v>9174571054</v>
      </c>
      <c r="L1037" s="2">
        <v>53911655</v>
      </c>
      <c r="M1037" s="2">
        <v>8319226012</v>
      </c>
      <c r="N1037" s="2">
        <v>7604154208</v>
      </c>
      <c r="O1037" s="2">
        <v>715071804</v>
      </c>
      <c r="P1037" s="2">
        <v>1092535414</v>
      </c>
      <c r="Q1037" s="5">
        <v>0.121</v>
      </c>
      <c r="R1037" t="s">
        <v>42</v>
      </c>
      <c r="S1037" s="3">
        <v>0.78349392297013098</v>
      </c>
      <c r="T1037" s="3">
        <v>2.5813567952049299</v>
      </c>
      <c r="U1037" s="3">
        <v>0.77019242725118398</v>
      </c>
      <c r="V1037" s="3">
        <v>0.90361727492893995</v>
      </c>
      <c r="W1037" s="3">
        <v>0.357241113443382</v>
      </c>
      <c r="X1037" s="3">
        <v>0.88005247519337204</v>
      </c>
      <c r="Y1037" s="3">
        <v>4.0185230096349098</v>
      </c>
      <c r="Z1037" s="3">
        <v>0.67969046173179704</v>
      </c>
      <c r="AA1037" s="3">
        <v>74.849068645384904</v>
      </c>
      <c r="AB1037" s="3">
        <v>76.345905341975495</v>
      </c>
      <c r="AC1037" s="3">
        <v>6.2355496364113696</v>
      </c>
      <c r="AD1037" s="3">
        <v>-24.047749998152501</v>
      </c>
      <c r="AE1037" s="3">
        <v>7.7940625211926102</v>
      </c>
      <c r="AF1037" s="3">
        <v>0</v>
      </c>
      <c r="AG1037" s="3">
        <v>-15.8775374031033</v>
      </c>
      <c r="AH1037" s="2">
        <v>3534675227</v>
      </c>
      <c r="AI1037" s="3">
        <v>4.3208673508500102</v>
      </c>
      <c r="AJ1037" s="3">
        <v>8.1757675637231095</v>
      </c>
      <c r="AL1037">
        <f t="shared" si="16"/>
        <v>1</v>
      </c>
    </row>
    <row r="1038" spans="1:38" ht="14.45" customHeight="1" x14ac:dyDescent="0.25">
      <c r="A1038">
        <v>24918</v>
      </c>
      <c r="B1038" s="1">
        <v>45930</v>
      </c>
      <c r="C1038">
        <v>1</v>
      </c>
      <c r="D1038" s="16" t="s">
        <v>1069</v>
      </c>
      <c r="E1038" t="s">
        <v>245</v>
      </c>
      <c r="F1038" s="6">
        <v>8309</v>
      </c>
      <c r="G1038" s="6">
        <v>28</v>
      </c>
      <c r="H1038" s="6">
        <v>4</v>
      </c>
      <c r="I1038" s="2">
        <v>90230555</v>
      </c>
      <c r="J1038" s="2">
        <v>15063222</v>
      </c>
      <c r="K1038" s="2">
        <v>114566031</v>
      </c>
      <c r="L1038" s="2">
        <v>1152932</v>
      </c>
      <c r="M1038" s="2">
        <v>104652836</v>
      </c>
      <c r="N1038" s="2">
        <v>104652836</v>
      </c>
      <c r="O1038" s="2">
        <v>0</v>
      </c>
      <c r="P1038" s="2">
        <v>9860175</v>
      </c>
      <c r="Q1038" s="5">
        <v>8.5900000000000004E-2</v>
      </c>
      <c r="R1038" t="s">
        <v>42</v>
      </c>
      <c r="S1038" s="3">
        <v>1.3417962141558899</v>
      </c>
      <c r="T1038" s="3">
        <v>4.5744088548085102</v>
      </c>
      <c r="U1038" s="3">
        <v>0.77866298490346098</v>
      </c>
      <c r="V1038" s="3">
        <v>2.0408962352054698</v>
      </c>
      <c r="W1038" s="3">
        <v>1.07466146030023</v>
      </c>
      <c r="X1038" s="3">
        <v>1.3690838984643301</v>
      </c>
      <c r="Y1038" s="3">
        <v>18.676260816871899</v>
      </c>
      <c r="Z1038" s="3">
        <v>3.23243755815693</v>
      </c>
      <c r="AA1038" s="3">
        <v>123.344058295111</v>
      </c>
      <c r="AB1038" s="3">
        <v>152.768302793815</v>
      </c>
      <c r="AC1038" s="3">
        <v>15.6721436915276</v>
      </c>
      <c r="AD1038" s="3">
        <v>0</v>
      </c>
      <c r="AE1038" s="3">
        <v>0</v>
      </c>
      <c r="AF1038" s="3">
        <v>1.2220027068931101</v>
      </c>
      <c r="AG1038" s="3">
        <v>0</v>
      </c>
      <c r="AH1038" s="2">
        <v>21896765</v>
      </c>
      <c r="AI1038" s="3">
        <v>0.10141807827954399</v>
      </c>
      <c r="AJ1038" s="3">
        <v>0.10141807827954399</v>
      </c>
      <c r="AL1038">
        <f t="shared" si="16"/>
        <v>1</v>
      </c>
    </row>
    <row r="1039" spans="1:38" ht="14.45" customHeight="1" x14ac:dyDescent="0.25">
      <c r="A1039">
        <v>5366</v>
      </c>
      <c r="B1039" s="1">
        <v>45930</v>
      </c>
      <c r="C1039">
        <v>1</v>
      </c>
      <c r="D1039" s="16" t="s">
        <v>1070</v>
      </c>
      <c r="E1039" t="s">
        <v>71</v>
      </c>
      <c r="F1039" s="6">
        <v>5992</v>
      </c>
      <c r="G1039" s="6">
        <v>19</v>
      </c>
      <c r="H1039" s="6">
        <v>0</v>
      </c>
      <c r="I1039" s="2">
        <v>43654831</v>
      </c>
      <c r="J1039" s="2">
        <v>6487402</v>
      </c>
      <c r="K1039" s="2">
        <v>88904014</v>
      </c>
      <c r="L1039" s="2">
        <v>679719</v>
      </c>
      <c r="M1039" s="2">
        <v>79851971</v>
      </c>
      <c r="N1039" s="2">
        <v>64125751</v>
      </c>
      <c r="O1039" s="2">
        <v>15726220</v>
      </c>
      <c r="P1039" s="2">
        <v>7830599</v>
      </c>
      <c r="Q1039" s="5">
        <v>9.2700000000000005E-2</v>
      </c>
      <c r="R1039" t="s">
        <v>42</v>
      </c>
      <c r="S1039" s="3">
        <v>1.01940504058681</v>
      </c>
      <c r="T1039" s="3">
        <v>3.9908569257626501</v>
      </c>
      <c r="U1039" s="3">
        <v>0.800811681598811</v>
      </c>
      <c r="V1039" s="3">
        <v>0.58946511555616798</v>
      </c>
      <c r="W1039" s="3">
        <v>0.26926000469455502</v>
      </c>
      <c r="X1039" s="3">
        <v>1.22890408165822</v>
      </c>
      <c r="Y1039" s="3">
        <v>3.2862109271589599</v>
      </c>
      <c r="Z1039" s="3">
        <v>1.5026947491500999</v>
      </c>
      <c r="AA1039" s="3">
        <v>70.441494960985693</v>
      </c>
      <c r="AB1039" s="3">
        <v>82.846816699463204</v>
      </c>
      <c r="AC1039" s="3">
        <v>35.501201329334798</v>
      </c>
      <c r="AD1039" s="3">
        <v>0</v>
      </c>
      <c r="AE1039" s="3">
        <v>17.6889875860948</v>
      </c>
      <c r="AF1039" s="3">
        <v>0</v>
      </c>
      <c r="AG1039" s="3">
        <v>0</v>
      </c>
      <c r="AH1039" s="2">
        <v>9086994</v>
      </c>
      <c r="AI1039" s="3">
        <v>1.5892526229474899</v>
      </c>
      <c r="AJ1039" s="3">
        <v>1.5892526229474899</v>
      </c>
      <c r="AL1039">
        <f t="shared" si="16"/>
        <v>1</v>
      </c>
    </row>
    <row r="1040" spans="1:38" ht="14.45" customHeight="1" x14ac:dyDescent="0.25">
      <c r="A1040">
        <v>13790</v>
      </c>
      <c r="B1040" s="1">
        <v>45930</v>
      </c>
      <c r="C1040">
        <v>1</v>
      </c>
      <c r="D1040" s="16" t="s">
        <v>1071</v>
      </c>
      <c r="E1040" t="s">
        <v>245</v>
      </c>
      <c r="F1040" s="6">
        <v>3553</v>
      </c>
      <c r="G1040" s="6">
        <v>10</v>
      </c>
      <c r="H1040" s="6">
        <v>0</v>
      </c>
      <c r="I1040" s="2">
        <v>21457209</v>
      </c>
      <c r="J1040" s="2">
        <v>212276</v>
      </c>
      <c r="K1040" s="2">
        <v>44163250</v>
      </c>
      <c r="L1040" s="2">
        <v>421473</v>
      </c>
      <c r="M1040" s="2">
        <v>37950682</v>
      </c>
      <c r="N1040" s="2">
        <v>35839189</v>
      </c>
      <c r="O1040" s="2">
        <v>2111493</v>
      </c>
      <c r="P1040" s="2">
        <v>6161848</v>
      </c>
      <c r="Q1040" s="5">
        <v>0.13950000000000001</v>
      </c>
      <c r="R1040" t="s">
        <v>42</v>
      </c>
      <c r="S1040" s="3">
        <v>1.2724697570944199</v>
      </c>
      <c r="T1040" s="3">
        <v>3.76454782351087</v>
      </c>
      <c r="U1040" s="3">
        <v>0.73570575695629603</v>
      </c>
      <c r="V1040" s="3">
        <v>2.3726990774988499</v>
      </c>
      <c r="W1040" s="3">
        <v>1.5768406785803299</v>
      </c>
      <c r="X1040" s="3">
        <v>5.87597855806876</v>
      </c>
      <c r="Y1040" s="3">
        <v>8.2623751835488299</v>
      </c>
      <c r="Z1040" s="3">
        <v>0.65955862591871794</v>
      </c>
      <c r="AA1040" s="3">
        <v>3.4450054594011399</v>
      </c>
      <c r="AB1040" s="3">
        <v>3.4450054594011399</v>
      </c>
      <c r="AC1040" s="3">
        <v>21.6473244156623</v>
      </c>
      <c r="AD1040" s="3">
        <v>0</v>
      </c>
      <c r="AE1040" s="3">
        <v>4.7811087272788999</v>
      </c>
      <c r="AF1040" s="3">
        <v>0</v>
      </c>
      <c r="AG1040" s="3">
        <v>0</v>
      </c>
      <c r="AH1040" s="2">
        <v>5000000</v>
      </c>
      <c r="AI1040" s="3">
        <v>0</v>
      </c>
      <c r="AJ1040" s="3">
        <v>0</v>
      </c>
      <c r="AL1040">
        <f t="shared" si="16"/>
        <v>1</v>
      </c>
    </row>
    <row r="1041" spans="1:38" ht="14.45" customHeight="1" x14ac:dyDescent="0.25">
      <c r="A1041">
        <v>66333</v>
      </c>
      <c r="B1041" s="1">
        <v>45930</v>
      </c>
      <c r="C1041">
        <v>2</v>
      </c>
      <c r="D1041" s="16" t="s">
        <v>1072</v>
      </c>
      <c r="E1041" t="s">
        <v>110</v>
      </c>
      <c r="F1041" s="6">
        <v>5776</v>
      </c>
      <c r="G1041" s="6">
        <v>16</v>
      </c>
      <c r="H1041" s="6">
        <v>2</v>
      </c>
      <c r="I1041" s="2">
        <v>28246919</v>
      </c>
      <c r="J1041" s="2">
        <v>0</v>
      </c>
      <c r="K1041" s="2">
        <v>64731652</v>
      </c>
      <c r="L1041" s="2">
        <v>198617</v>
      </c>
      <c r="M1041" s="2">
        <v>55968481</v>
      </c>
      <c r="N1041" s="2">
        <v>54430319</v>
      </c>
      <c r="O1041" s="2">
        <v>1538162</v>
      </c>
      <c r="P1041" s="2">
        <v>8854484</v>
      </c>
      <c r="Q1041" s="5">
        <v>0.13669999999999999</v>
      </c>
      <c r="R1041" t="s">
        <v>42</v>
      </c>
      <c r="S1041" s="3">
        <v>0.40910846314669502</v>
      </c>
      <c r="T1041" s="3">
        <v>3.2668016361866798</v>
      </c>
      <c r="U1041" s="3">
        <v>0.86562522526655195</v>
      </c>
      <c r="V1041" s="3">
        <v>1.6445227176811701</v>
      </c>
      <c r="W1041" s="3">
        <v>1.2963891743379199</v>
      </c>
      <c r="X1041" s="3">
        <v>1.00293062050413</v>
      </c>
      <c r="Y1041" s="3">
        <v>5.2462345631885503</v>
      </c>
      <c r="Z1041" s="3">
        <v>1.2829093146478101</v>
      </c>
      <c r="AA1041" s="3">
        <v>0</v>
      </c>
      <c r="AB1041" s="3">
        <v>0</v>
      </c>
      <c r="AC1041" s="3">
        <v>21.194072105559702</v>
      </c>
      <c r="AD1041" s="3">
        <v>-0.55869997619285305</v>
      </c>
      <c r="AE1041" s="3">
        <v>2.37621310823336</v>
      </c>
      <c r="AF1041" s="3">
        <v>0</v>
      </c>
      <c r="AG1041" s="3">
        <v>-3.8827784882778001E-2</v>
      </c>
      <c r="AH1041" s="2">
        <v>20101894</v>
      </c>
      <c r="AI1041" s="3">
        <v>2.5472969401717802</v>
      </c>
      <c r="AJ1041" s="3">
        <v>1.4230078229290399</v>
      </c>
      <c r="AL1041">
        <f t="shared" si="16"/>
        <v>1</v>
      </c>
    </row>
    <row r="1042" spans="1:38" ht="14.45" customHeight="1" x14ac:dyDescent="0.25">
      <c r="A1042">
        <v>62344</v>
      </c>
      <c r="B1042" s="1">
        <v>45930</v>
      </c>
      <c r="C1042">
        <v>2</v>
      </c>
      <c r="D1042" s="16" t="s">
        <v>1073</v>
      </c>
      <c r="E1042" t="s">
        <v>84</v>
      </c>
      <c r="F1042" s="6">
        <v>2037</v>
      </c>
      <c r="G1042" s="6">
        <v>11</v>
      </c>
      <c r="H1042" s="6">
        <v>0</v>
      </c>
      <c r="I1042" s="2">
        <v>16585741</v>
      </c>
      <c r="J1042" s="2">
        <v>55008</v>
      </c>
      <c r="K1042" s="2">
        <v>38805865</v>
      </c>
      <c r="L1042" s="2">
        <v>251641</v>
      </c>
      <c r="M1042" s="2">
        <v>32069668</v>
      </c>
      <c r="N1042" s="2">
        <v>30879146</v>
      </c>
      <c r="O1042" s="2">
        <v>1190522</v>
      </c>
      <c r="P1042" s="2">
        <v>6666300</v>
      </c>
      <c r="Q1042" s="5">
        <v>0.17180000000000001</v>
      </c>
      <c r="R1042" t="s">
        <v>42</v>
      </c>
      <c r="S1042" s="3">
        <v>0.86461500944079805</v>
      </c>
      <c r="T1042" s="3">
        <v>3.7767074641938798</v>
      </c>
      <c r="U1042" s="3">
        <v>0.76910411398235201</v>
      </c>
      <c r="V1042" s="3">
        <v>0.63987493835819598</v>
      </c>
      <c r="W1042" s="3">
        <v>0.30701070274761899</v>
      </c>
      <c r="X1042" s="3">
        <v>0.14245971886333</v>
      </c>
      <c r="Y1042" s="3">
        <v>1.5920075604158199</v>
      </c>
      <c r="Z1042" s="3">
        <v>0.34444894469195803</v>
      </c>
      <c r="AA1042" s="3">
        <v>0</v>
      </c>
      <c r="AB1042" s="3">
        <v>0.82516538409612505</v>
      </c>
      <c r="AC1042" s="3">
        <v>38.399440393868304</v>
      </c>
      <c r="AD1042" s="3">
        <v>-0.57583667101690605</v>
      </c>
      <c r="AE1042" s="3">
        <v>3.0678919281917798</v>
      </c>
      <c r="AF1042" s="3">
        <v>0</v>
      </c>
      <c r="AG1042" s="3">
        <v>0</v>
      </c>
      <c r="AH1042" s="2">
        <v>2900000</v>
      </c>
      <c r="AI1042" s="3">
        <v>5.4002970163358999</v>
      </c>
      <c r="AJ1042" s="3">
        <v>5.4002970163358999</v>
      </c>
      <c r="AL1042">
        <f t="shared" si="16"/>
        <v>1</v>
      </c>
    </row>
    <row r="1043" spans="1:38" ht="14.45" customHeight="1" x14ac:dyDescent="0.25">
      <c r="A1043">
        <v>16264</v>
      </c>
      <c r="B1043" s="1">
        <v>45930</v>
      </c>
      <c r="C1043">
        <v>1</v>
      </c>
      <c r="D1043" s="16" t="s">
        <v>1074</v>
      </c>
      <c r="E1043" t="s">
        <v>245</v>
      </c>
      <c r="F1043" s="6">
        <v>1766</v>
      </c>
      <c r="G1043" s="6">
        <v>2</v>
      </c>
      <c r="H1043" s="6">
        <v>2</v>
      </c>
      <c r="I1043" s="2">
        <v>14452864</v>
      </c>
      <c r="J1043" s="2">
        <v>0</v>
      </c>
      <c r="K1043" s="2">
        <v>20989307</v>
      </c>
      <c r="L1043" s="2">
        <v>181552</v>
      </c>
      <c r="M1043" s="2">
        <v>17974618</v>
      </c>
      <c r="N1043" s="2">
        <v>14901469</v>
      </c>
      <c r="O1043" s="2">
        <v>3073149</v>
      </c>
      <c r="P1043" s="2">
        <v>2734308</v>
      </c>
      <c r="Q1043" s="5">
        <v>0.1303</v>
      </c>
      <c r="R1043" t="s">
        <v>42</v>
      </c>
      <c r="S1043" s="3">
        <v>1.1532983596520501</v>
      </c>
      <c r="T1043" s="3">
        <v>3.47415630889259</v>
      </c>
      <c r="U1043" s="3">
        <v>0.68777815065963599</v>
      </c>
      <c r="V1043" s="3">
        <v>1.67389660623666</v>
      </c>
      <c r="W1043" s="3">
        <v>0.10465053846767</v>
      </c>
      <c r="X1043" s="3">
        <v>0.602710992091256</v>
      </c>
      <c r="Y1043" s="3">
        <v>8.8477962248583495</v>
      </c>
      <c r="Z1043" s="3">
        <v>-3.59505951780121E-2</v>
      </c>
      <c r="AA1043" s="3">
        <v>0</v>
      </c>
      <c r="AB1043" s="3">
        <v>0</v>
      </c>
      <c r="AC1043" s="3">
        <v>29.6453189235833</v>
      </c>
      <c r="AD1043" s="3">
        <v>0</v>
      </c>
      <c r="AE1043" s="3">
        <v>14.6414981685675</v>
      </c>
      <c r="AF1043" s="3">
        <v>0</v>
      </c>
      <c r="AG1043" s="3">
        <v>0</v>
      </c>
      <c r="AH1043" s="2">
        <v>2000000</v>
      </c>
      <c r="AI1043" s="3">
        <v>0</v>
      </c>
      <c r="AJ1043" s="3">
        <v>0</v>
      </c>
      <c r="AL1043">
        <f t="shared" si="16"/>
        <v>1</v>
      </c>
    </row>
    <row r="1044" spans="1:38" ht="14.45" customHeight="1" x14ac:dyDescent="0.25">
      <c r="A1044">
        <v>2187</v>
      </c>
      <c r="B1044" s="1">
        <v>45930</v>
      </c>
      <c r="C1044">
        <v>1</v>
      </c>
      <c r="D1044" s="16" t="s">
        <v>1075</v>
      </c>
      <c r="E1044" t="s">
        <v>273</v>
      </c>
      <c r="F1044" s="6">
        <v>34860</v>
      </c>
      <c r="G1044" s="6">
        <v>66</v>
      </c>
      <c r="H1044" s="6">
        <v>11</v>
      </c>
      <c r="I1044" s="2">
        <v>253855655</v>
      </c>
      <c r="J1044" s="2">
        <v>0</v>
      </c>
      <c r="K1044" s="2">
        <v>417478862</v>
      </c>
      <c r="L1044" s="2">
        <v>26998</v>
      </c>
      <c r="M1044" s="2">
        <v>382810497</v>
      </c>
      <c r="N1044" s="2">
        <v>358981844</v>
      </c>
      <c r="O1044" s="2">
        <v>23828653</v>
      </c>
      <c r="P1044" s="2">
        <v>38379022</v>
      </c>
      <c r="Q1044" s="5">
        <v>9.1899999999999996E-2</v>
      </c>
      <c r="R1044" t="s">
        <v>42</v>
      </c>
      <c r="S1044" s="3">
        <v>8.6225523277711092E-3</v>
      </c>
      <c r="T1044" s="3">
        <v>2.7187107419744398</v>
      </c>
      <c r="U1044" s="3">
        <v>0.84045331759442798</v>
      </c>
      <c r="V1044" s="3">
        <v>2.3379412209666901</v>
      </c>
      <c r="W1044" s="3">
        <v>1.3286282710542701</v>
      </c>
      <c r="X1044" s="3">
        <v>0.71681404930687898</v>
      </c>
      <c r="Y1044" s="3">
        <v>15.464166856570801</v>
      </c>
      <c r="Z1044" s="3">
        <v>4.5926287543231297</v>
      </c>
      <c r="AA1044" s="3">
        <v>0</v>
      </c>
      <c r="AB1044" s="3">
        <v>0</v>
      </c>
      <c r="AC1044" s="3">
        <v>17.856226215352699</v>
      </c>
      <c r="AD1044" s="3">
        <v>-19.744453102530901</v>
      </c>
      <c r="AE1044" s="3">
        <v>5.7077507794873696</v>
      </c>
      <c r="AF1044" s="3">
        <v>0</v>
      </c>
      <c r="AG1044" s="3">
        <v>0</v>
      </c>
      <c r="AH1044" s="2">
        <v>111392387</v>
      </c>
      <c r="AI1044" s="3">
        <v>2.6055901059698701</v>
      </c>
      <c r="AJ1044" s="3">
        <v>2.4074167392801198</v>
      </c>
      <c r="AL1044">
        <f t="shared" si="16"/>
        <v>1</v>
      </c>
    </row>
    <row r="1045" spans="1:38" ht="14.45" customHeight="1" x14ac:dyDescent="0.25">
      <c r="A1045">
        <v>67703</v>
      </c>
      <c r="B1045" s="1">
        <v>45930</v>
      </c>
      <c r="C1045">
        <v>2</v>
      </c>
      <c r="D1045" s="16" t="s">
        <v>1076</v>
      </c>
      <c r="E1045" t="s">
        <v>119</v>
      </c>
      <c r="F1045" s="6">
        <v>683</v>
      </c>
      <c r="G1045" s="6">
        <v>1</v>
      </c>
      <c r="H1045" s="6">
        <v>0</v>
      </c>
      <c r="I1045" s="2">
        <v>4462277</v>
      </c>
      <c r="J1045" s="2">
        <v>0</v>
      </c>
      <c r="K1045" s="2">
        <v>5381604</v>
      </c>
      <c r="L1045" s="2">
        <v>22816</v>
      </c>
      <c r="M1045" s="2">
        <v>4676544</v>
      </c>
      <c r="N1045" s="2">
        <v>4676544</v>
      </c>
      <c r="O1045" s="2">
        <v>0</v>
      </c>
      <c r="P1045" s="2">
        <v>659579</v>
      </c>
      <c r="Q1045" s="5">
        <v>0.1226</v>
      </c>
      <c r="R1045" t="s">
        <v>42</v>
      </c>
      <c r="S1045" s="3">
        <v>0.56528375802703701</v>
      </c>
      <c r="T1045" s="3">
        <v>1.64027924264463</v>
      </c>
      <c r="U1045" s="3">
        <v>0.63426199559400398</v>
      </c>
      <c r="V1045" s="3">
        <v>0.706948492888272</v>
      </c>
      <c r="W1045" s="3">
        <v>0</v>
      </c>
      <c r="X1045" s="3">
        <v>0.109092286292402</v>
      </c>
      <c r="Y1045" s="3">
        <v>4.7827477830555596</v>
      </c>
      <c r="Z1045" s="3">
        <v>0.30276888742667701</v>
      </c>
      <c r="AA1045" s="3">
        <v>0</v>
      </c>
      <c r="AB1045" s="3">
        <v>0</v>
      </c>
      <c r="AC1045" s="3">
        <v>15.996847779955599</v>
      </c>
      <c r="AD1045" s="3">
        <v>0</v>
      </c>
      <c r="AE1045" s="3">
        <v>0</v>
      </c>
      <c r="AF1045" s="3">
        <v>0</v>
      </c>
      <c r="AG1045" s="3">
        <v>0</v>
      </c>
      <c r="AH1045" s="2">
        <v>100000</v>
      </c>
      <c r="AI1045" s="3">
        <v>0</v>
      </c>
      <c r="AJ1045" s="3">
        <v>0</v>
      </c>
      <c r="AL1045">
        <f t="shared" si="16"/>
        <v>1</v>
      </c>
    </row>
    <row r="1046" spans="1:38" ht="14.45" customHeight="1" x14ac:dyDescent="0.25">
      <c r="A1046">
        <v>61844</v>
      </c>
      <c r="B1046" s="1">
        <v>45930</v>
      </c>
      <c r="C1046">
        <v>2</v>
      </c>
      <c r="D1046" s="16" t="s">
        <v>1077</v>
      </c>
      <c r="E1046" t="s">
        <v>84</v>
      </c>
      <c r="F1046" s="6">
        <v>239484</v>
      </c>
      <c r="G1046" s="6">
        <v>547</v>
      </c>
      <c r="H1046" s="6">
        <v>88</v>
      </c>
      <c r="I1046" s="2">
        <v>2398684016</v>
      </c>
      <c r="J1046" s="2">
        <v>815616375</v>
      </c>
      <c r="K1046" s="2">
        <v>6876642229</v>
      </c>
      <c r="L1046" s="2">
        <v>69770201</v>
      </c>
      <c r="M1046" s="2">
        <v>6117897937</v>
      </c>
      <c r="N1046" s="2">
        <v>5246450920</v>
      </c>
      <c r="O1046" s="2">
        <v>871447017</v>
      </c>
      <c r="P1046" s="2">
        <v>955138184</v>
      </c>
      <c r="Q1046" s="5">
        <v>0.1389</v>
      </c>
      <c r="R1046" t="s">
        <v>42</v>
      </c>
      <c r="S1046" s="3">
        <v>1.3527959077812099</v>
      </c>
      <c r="T1046" s="3">
        <v>2.43383494094721</v>
      </c>
      <c r="U1046" s="3">
        <v>0.55556093063744805</v>
      </c>
      <c r="V1046" s="3">
        <v>0.76751864260557101</v>
      </c>
      <c r="W1046" s="3">
        <v>0.41698493562646899</v>
      </c>
      <c r="X1046" s="3">
        <v>0.97876276505775495</v>
      </c>
      <c r="Y1046" s="3">
        <v>1.9275061251241901</v>
      </c>
      <c r="Z1046" s="3">
        <v>0.25915056496160299</v>
      </c>
      <c r="AA1046" s="3">
        <v>77.387360633464098</v>
      </c>
      <c r="AB1046" s="3">
        <v>85.3925001285468</v>
      </c>
      <c r="AC1046" s="3">
        <v>28.087093841449899</v>
      </c>
      <c r="AD1046" s="3">
        <v>-29.620394906125998</v>
      </c>
      <c r="AE1046" s="3">
        <v>12.6725658828804</v>
      </c>
      <c r="AF1046" s="3">
        <v>0</v>
      </c>
      <c r="AG1046" s="3">
        <v>0</v>
      </c>
      <c r="AH1046" s="2">
        <v>449526347</v>
      </c>
      <c r="AI1046" s="3">
        <v>6.1758917178836199E-2</v>
      </c>
      <c r="AJ1046" s="3">
        <v>0.54305587263591204</v>
      </c>
      <c r="AL1046">
        <f t="shared" si="16"/>
        <v>1</v>
      </c>
    </row>
    <row r="1047" spans="1:38" ht="14.45" customHeight="1" x14ac:dyDescent="0.25">
      <c r="A1047">
        <v>19355</v>
      </c>
      <c r="B1047" s="1">
        <v>45930</v>
      </c>
      <c r="C1047">
        <v>1</v>
      </c>
      <c r="D1047" s="16" t="s">
        <v>1078</v>
      </c>
      <c r="E1047" t="s">
        <v>222</v>
      </c>
      <c r="F1047" s="6">
        <v>8012</v>
      </c>
      <c r="G1047" s="6">
        <v>7</v>
      </c>
      <c r="H1047" s="6">
        <v>1</v>
      </c>
      <c r="I1047" s="2">
        <v>43865358</v>
      </c>
      <c r="J1047" s="2">
        <v>0</v>
      </c>
      <c r="K1047" s="2">
        <v>61185083</v>
      </c>
      <c r="L1047" s="2">
        <v>336802</v>
      </c>
      <c r="M1047" s="2">
        <v>52053473</v>
      </c>
      <c r="N1047" s="2">
        <v>50914525</v>
      </c>
      <c r="O1047" s="2">
        <v>1138948</v>
      </c>
      <c r="P1047" s="2">
        <v>9655641</v>
      </c>
      <c r="Q1047" s="5">
        <v>0.1578</v>
      </c>
      <c r="R1047" t="s">
        <v>42</v>
      </c>
      <c r="S1047" s="3">
        <v>0.73395231535982897</v>
      </c>
      <c r="T1047" s="3">
        <v>3.4699176595053398</v>
      </c>
      <c r="U1047" s="3">
        <v>0.68775323556907597</v>
      </c>
      <c r="V1047" s="3">
        <v>3.4643031979814198</v>
      </c>
      <c r="W1047" s="3">
        <v>1.3223418808071701</v>
      </c>
      <c r="X1047" s="3">
        <v>0.78523467197053298</v>
      </c>
      <c r="Y1047" s="3">
        <v>15.7382508318194</v>
      </c>
      <c r="Z1047" s="3">
        <v>2.37441512168897</v>
      </c>
      <c r="AA1047" s="3">
        <v>0</v>
      </c>
      <c r="AB1047" s="3">
        <v>0</v>
      </c>
      <c r="AC1047" s="3">
        <v>12.640082550840001</v>
      </c>
      <c r="AD1047" s="3">
        <v>0</v>
      </c>
      <c r="AE1047" s="3">
        <v>1.8614798642996</v>
      </c>
      <c r="AF1047" s="3">
        <v>0</v>
      </c>
      <c r="AG1047" s="3">
        <v>0</v>
      </c>
      <c r="AH1047" s="2">
        <v>2000000</v>
      </c>
      <c r="AI1047" s="3">
        <v>0</v>
      </c>
      <c r="AJ1047" s="3">
        <v>0</v>
      </c>
      <c r="AL1047">
        <f t="shared" si="16"/>
        <v>1</v>
      </c>
    </row>
    <row r="1048" spans="1:38" ht="14.45" customHeight="1" x14ac:dyDescent="0.25">
      <c r="A1048">
        <v>14409</v>
      </c>
      <c r="B1048" s="1">
        <v>45930</v>
      </c>
      <c r="C1048">
        <v>1</v>
      </c>
      <c r="D1048" s="16" t="s">
        <v>1079</v>
      </c>
      <c r="E1048" t="s">
        <v>71</v>
      </c>
      <c r="F1048" s="6">
        <v>2269</v>
      </c>
      <c r="G1048" s="6">
        <v>7</v>
      </c>
      <c r="H1048" s="6">
        <v>0</v>
      </c>
      <c r="I1048" s="2">
        <v>20351765</v>
      </c>
      <c r="J1048" s="2">
        <v>3533408</v>
      </c>
      <c r="K1048" s="2">
        <v>40174444</v>
      </c>
      <c r="L1048" s="2">
        <v>66749</v>
      </c>
      <c r="M1048" s="2">
        <v>35724037</v>
      </c>
      <c r="N1048" s="2">
        <v>35545212</v>
      </c>
      <c r="O1048" s="2">
        <v>178825</v>
      </c>
      <c r="P1048" s="2">
        <v>4339756</v>
      </c>
      <c r="Q1048" s="5">
        <v>0.108</v>
      </c>
      <c r="R1048" t="s">
        <v>42</v>
      </c>
      <c r="S1048" s="3">
        <v>0.22153054978599501</v>
      </c>
      <c r="T1048" s="3">
        <v>3.75645439341156</v>
      </c>
      <c r="U1048" s="3">
        <v>0.94247379849014101</v>
      </c>
      <c r="V1048" s="3">
        <v>0.11761633450464901</v>
      </c>
      <c r="W1048" s="3">
        <v>3.5313890466011202E-2</v>
      </c>
      <c r="X1048" s="3">
        <v>0.24078501299518701</v>
      </c>
      <c r="Y1048" s="3">
        <v>0.55157478899735402</v>
      </c>
      <c r="Z1048" s="3">
        <v>0.204665884441429</v>
      </c>
      <c r="AA1048" s="3">
        <v>81.419508377890395</v>
      </c>
      <c r="AB1048" s="3">
        <v>81.419508377890395</v>
      </c>
      <c r="AC1048" s="3">
        <v>29.165907062708801</v>
      </c>
      <c r="AD1048" s="3">
        <v>-4.1809493436958203</v>
      </c>
      <c r="AE1048" s="3">
        <v>0.44512128157890601</v>
      </c>
      <c r="AF1048" s="3">
        <v>0</v>
      </c>
      <c r="AG1048" s="3">
        <v>0</v>
      </c>
      <c r="AH1048" s="2">
        <v>3500000</v>
      </c>
      <c r="AI1048" s="3">
        <v>0</v>
      </c>
      <c r="AJ1048" s="3">
        <v>3.4401934117955002</v>
      </c>
      <c r="AL1048">
        <f t="shared" si="16"/>
        <v>1</v>
      </c>
    </row>
    <row r="1049" spans="1:38" ht="14.45" customHeight="1" x14ac:dyDescent="0.25">
      <c r="A1049">
        <v>68241</v>
      </c>
      <c r="B1049" s="1">
        <v>45930</v>
      </c>
      <c r="C1049">
        <v>2</v>
      </c>
      <c r="D1049" s="16" t="s">
        <v>1080</v>
      </c>
      <c r="E1049" t="s">
        <v>59</v>
      </c>
      <c r="F1049" s="6">
        <v>69963</v>
      </c>
      <c r="G1049" s="6">
        <v>208</v>
      </c>
      <c r="H1049" s="6">
        <v>11</v>
      </c>
      <c r="I1049" s="2">
        <v>668760491</v>
      </c>
      <c r="J1049" s="2">
        <v>69707173</v>
      </c>
      <c r="K1049" s="2">
        <v>1137825723</v>
      </c>
      <c r="L1049" s="2">
        <v>9035561</v>
      </c>
      <c r="M1049" s="2">
        <v>1004239677</v>
      </c>
      <c r="N1049" s="2">
        <v>942065997</v>
      </c>
      <c r="O1049" s="2">
        <v>62173680</v>
      </c>
      <c r="P1049" s="2">
        <v>116036516</v>
      </c>
      <c r="Q1049" s="5">
        <v>0.1047</v>
      </c>
      <c r="R1049" t="s">
        <v>42</v>
      </c>
      <c r="S1049" s="3">
        <v>1.0588101871086499</v>
      </c>
      <c r="T1049" s="3">
        <v>3.0235326293462599</v>
      </c>
      <c r="U1049" s="3">
        <v>0.77582363701232104</v>
      </c>
      <c r="V1049" s="3">
        <v>0.45410696966546699</v>
      </c>
      <c r="W1049" s="3">
        <v>0.30697327782181999</v>
      </c>
      <c r="X1049" s="3">
        <v>0.80347704033251599</v>
      </c>
      <c r="Y1049" s="3">
        <v>2.61718302538487</v>
      </c>
      <c r="Z1049" s="3">
        <v>1.26944780038036</v>
      </c>
      <c r="AA1049" s="3">
        <v>50.858115216075603</v>
      </c>
      <c r="AB1049" s="3">
        <v>60.073479800100202</v>
      </c>
      <c r="AC1049" s="3">
        <v>16.438000233186902</v>
      </c>
      <c r="AD1049" s="3">
        <v>2.3177824470359001</v>
      </c>
      <c r="AE1049" s="3">
        <v>5.4642533336363996</v>
      </c>
      <c r="AF1049" s="3">
        <v>0</v>
      </c>
      <c r="AG1049" s="3">
        <v>0</v>
      </c>
      <c r="AH1049" s="2">
        <v>289903934</v>
      </c>
      <c r="AI1049" s="3">
        <v>1.7235953551035601E-2</v>
      </c>
      <c r="AJ1049" s="3">
        <v>0.42685528407281698</v>
      </c>
      <c r="AL1049">
        <f t="shared" si="16"/>
        <v>1</v>
      </c>
    </row>
    <row r="1050" spans="1:38" ht="14.45" customHeight="1" x14ac:dyDescent="0.25">
      <c r="A1050">
        <v>13762</v>
      </c>
      <c r="B1050" s="1">
        <v>45930</v>
      </c>
      <c r="C1050">
        <v>1</v>
      </c>
      <c r="D1050" s="16" t="s">
        <v>1081</v>
      </c>
      <c r="E1050" t="s">
        <v>198</v>
      </c>
      <c r="F1050" s="6">
        <v>9170</v>
      </c>
      <c r="G1050" s="6">
        <v>30</v>
      </c>
      <c r="H1050" s="6">
        <v>0</v>
      </c>
      <c r="I1050" s="2">
        <v>54250647</v>
      </c>
      <c r="J1050" s="2">
        <v>0</v>
      </c>
      <c r="K1050" s="2">
        <v>76984065</v>
      </c>
      <c r="L1050" s="2">
        <v>577548</v>
      </c>
      <c r="M1050" s="2">
        <v>60679544</v>
      </c>
      <c r="N1050" s="2">
        <v>59709171</v>
      </c>
      <c r="O1050" s="2">
        <v>970373</v>
      </c>
      <c r="P1050" s="2">
        <v>17421536</v>
      </c>
      <c r="Q1050" s="5">
        <v>0.22620000000000001</v>
      </c>
      <c r="R1050" t="s">
        <v>42</v>
      </c>
      <c r="S1050" s="3">
        <v>1.00029012497586</v>
      </c>
      <c r="T1050" s="3">
        <v>5.9000348535332199</v>
      </c>
      <c r="U1050" s="3">
        <v>0.80641958426831895</v>
      </c>
      <c r="V1050" s="3">
        <v>2.1632055374381101</v>
      </c>
      <c r="W1050" s="3">
        <v>0.57456273286473403</v>
      </c>
      <c r="X1050" s="3">
        <v>1.0675854243729099</v>
      </c>
      <c r="Y1050" s="3">
        <v>6.7362200439731597</v>
      </c>
      <c r="Z1050" s="3">
        <v>0.94662146896806298</v>
      </c>
      <c r="AA1050" s="3">
        <v>0</v>
      </c>
      <c r="AB1050" s="3">
        <v>0</v>
      </c>
      <c r="AC1050" s="3">
        <v>17.679511987318399</v>
      </c>
      <c r="AD1050" s="3">
        <v>0</v>
      </c>
      <c r="AE1050" s="3">
        <v>1.26048553034969</v>
      </c>
      <c r="AF1050" s="3">
        <v>0</v>
      </c>
      <c r="AG1050" s="3">
        <v>0</v>
      </c>
      <c r="AH1050" s="2">
        <v>8500000</v>
      </c>
      <c r="AI1050" s="3">
        <v>1.7110661195430801</v>
      </c>
      <c r="AJ1050" s="3">
        <v>1.7110661195430801</v>
      </c>
      <c r="AL1050">
        <f t="shared" si="16"/>
        <v>1</v>
      </c>
    </row>
    <row r="1051" spans="1:38" ht="14.45" customHeight="1" x14ac:dyDescent="0.25">
      <c r="A1051">
        <v>14135</v>
      </c>
      <c r="B1051" s="1">
        <v>45930</v>
      </c>
      <c r="C1051">
        <v>1</v>
      </c>
      <c r="D1051" s="16" t="s">
        <v>1082</v>
      </c>
      <c r="E1051" t="s">
        <v>95</v>
      </c>
      <c r="F1051" s="6">
        <v>22264</v>
      </c>
      <c r="G1051" s="6">
        <v>41</v>
      </c>
      <c r="H1051" s="6">
        <v>1</v>
      </c>
      <c r="I1051" s="2">
        <v>68933120</v>
      </c>
      <c r="J1051" s="2">
        <v>0</v>
      </c>
      <c r="K1051" s="2">
        <v>169364751</v>
      </c>
      <c r="L1051" s="2">
        <v>1003561</v>
      </c>
      <c r="M1051" s="2">
        <v>146605567</v>
      </c>
      <c r="N1051" s="2">
        <v>143031900</v>
      </c>
      <c r="O1051" s="2">
        <v>3573667</v>
      </c>
      <c r="P1051" s="2">
        <v>21909033</v>
      </c>
      <c r="Q1051" s="5">
        <v>0.1293</v>
      </c>
      <c r="R1051" t="s">
        <v>42</v>
      </c>
      <c r="S1051" s="3">
        <v>0.79005892633074104</v>
      </c>
      <c r="T1051" s="3">
        <v>4.0768766577645197</v>
      </c>
      <c r="U1051" s="3">
        <v>0.79739538261547604</v>
      </c>
      <c r="V1051" s="3">
        <v>2.07123658409775</v>
      </c>
      <c r="W1051" s="3">
        <v>0.70181213326772396</v>
      </c>
      <c r="X1051" s="3">
        <v>1.7127601362015801</v>
      </c>
      <c r="Y1051" s="3">
        <v>6.5168006273941899</v>
      </c>
      <c r="Z1051" s="3">
        <v>2.32955055570002</v>
      </c>
      <c r="AA1051" s="3">
        <v>0</v>
      </c>
      <c r="AB1051" s="3">
        <v>0</v>
      </c>
      <c r="AC1051" s="3">
        <v>21.544431048701501</v>
      </c>
      <c r="AD1051" s="3">
        <v>0</v>
      </c>
      <c r="AE1051" s="3">
        <v>2.11004177604819</v>
      </c>
      <c r="AF1051" s="3">
        <v>0</v>
      </c>
      <c r="AG1051" s="3">
        <v>0</v>
      </c>
      <c r="AH1051" s="2">
        <v>10880000</v>
      </c>
      <c r="AI1051" s="3">
        <v>0</v>
      </c>
      <c r="AJ1051" s="3">
        <v>0</v>
      </c>
      <c r="AL1051">
        <f t="shared" si="16"/>
        <v>1</v>
      </c>
    </row>
    <row r="1052" spans="1:38" ht="14.45" customHeight="1" x14ac:dyDescent="0.25">
      <c r="A1052">
        <v>23521</v>
      </c>
      <c r="B1052" s="1">
        <v>45930</v>
      </c>
      <c r="C1052">
        <v>1</v>
      </c>
      <c r="D1052" s="16" t="s">
        <v>1083</v>
      </c>
      <c r="E1052" t="s">
        <v>90</v>
      </c>
      <c r="F1052" s="6">
        <v>1189016</v>
      </c>
      <c r="G1052" s="6">
        <v>1665</v>
      </c>
      <c r="H1052" s="6">
        <v>71</v>
      </c>
      <c r="I1052" s="2">
        <v>10764134448</v>
      </c>
      <c r="J1052" s="2">
        <v>1491570271</v>
      </c>
      <c r="K1052" s="2">
        <v>12863239970</v>
      </c>
      <c r="L1052" s="2">
        <v>78474503</v>
      </c>
      <c r="M1052" s="2">
        <v>11404680861</v>
      </c>
      <c r="N1052" s="2">
        <v>10510924918</v>
      </c>
      <c r="O1052" s="2">
        <v>893755943</v>
      </c>
      <c r="P1052" s="2">
        <v>1258198326</v>
      </c>
      <c r="Q1052" s="5">
        <v>9.7799999999999998E-2</v>
      </c>
      <c r="R1052" t="s">
        <v>42</v>
      </c>
      <c r="S1052" s="3">
        <v>0.81342391894028099</v>
      </c>
      <c r="T1052" s="3">
        <v>3.9252603220047599</v>
      </c>
      <c r="U1052" s="3">
        <v>0.61567490821371196</v>
      </c>
      <c r="V1052" s="3">
        <v>1.7443163489553599</v>
      </c>
      <c r="W1052" s="3">
        <v>1.16595948895194</v>
      </c>
      <c r="X1052" s="3">
        <v>1.6542847904792399</v>
      </c>
      <c r="Y1052" s="3">
        <v>14.922969862543001</v>
      </c>
      <c r="Z1052" s="3">
        <v>6.7649002737585899</v>
      </c>
      <c r="AA1052" s="3">
        <v>116.905791050941</v>
      </c>
      <c r="AB1052" s="3">
        <v>118.54810487166399</v>
      </c>
      <c r="AC1052" s="3">
        <v>11.6082865551952</v>
      </c>
      <c r="AD1052" s="3">
        <v>0.33269818545283902</v>
      </c>
      <c r="AE1052" s="3">
        <v>6.9481401659647304</v>
      </c>
      <c r="AF1052" s="3">
        <v>0.77740911491368203</v>
      </c>
      <c r="AG1052" s="3">
        <v>0</v>
      </c>
      <c r="AH1052" s="2">
        <v>5399202626</v>
      </c>
      <c r="AI1052" s="3">
        <v>0.91036959462621303</v>
      </c>
      <c r="AJ1052" s="3">
        <v>2.0229349756741</v>
      </c>
      <c r="AL1052">
        <f t="shared" si="16"/>
        <v>1</v>
      </c>
    </row>
    <row r="1053" spans="1:38" ht="14.45" customHeight="1" x14ac:dyDescent="0.25">
      <c r="A1053">
        <v>21268</v>
      </c>
      <c r="B1053" s="1">
        <v>45930</v>
      </c>
      <c r="C1053">
        <v>1</v>
      </c>
      <c r="D1053" s="16" t="s">
        <v>1084</v>
      </c>
      <c r="E1053" t="s">
        <v>198</v>
      </c>
      <c r="F1053" s="6">
        <v>3527</v>
      </c>
      <c r="G1053" s="6">
        <v>4</v>
      </c>
      <c r="H1053" s="6">
        <v>0</v>
      </c>
      <c r="I1053" s="2">
        <v>8543757</v>
      </c>
      <c r="J1053" s="2">
        <v>0</v>
      </c>
      <c r="K1053" s="2">
        <v>23861112</v>
      </c>
      <c r="L1053" s="2">
        <v>267443</v>
      </c>
      <c r="M1053" s="2">
        <v>20802848</v>
      </c>
      <c r="N1053" s="2">
        <v>18924799</v>
      </c>
      <c r="O1053" s="2">
        <v>1878049</v>
      </c>
      <c r="P1053" s="2">
        <v>3023404</v>
      </c>
      <c r="Q1053" s="5">
        <v>0.12670000000000001</v>
      </c>
      <c r="R1053" t="s">
        <v>42</v>
      </c>
      <c r="S1053" s="3">
        <v>1.4944427848403199</v>
      </c>
      <c r="T1053" s="3">
        <v>3.9691975238482899</v>
      </c>
      <c r="U1053" s="3">
        <v>0.64226869690243005</v>
      </c>
      <c r="V1053" s="3">
        <v>0.43776994125652202</v>
      </c>
      <c r="W1053" s="3">
        <v>0.237576981648706</v>
      </c>
      <c r="X1053" s="3">
        <v>0.70301624917468997</v>
      </c>
      <c r="Y1053" s="3">
        <v>1.23708244085144</v>
      </c>
      <c r="Z1053" s="3">
        <v>0.398160484010738</v>
      </c>
      <c r="AA1053" s="3">
        <v>0</v>
      </c>
      <c r="AB1053" s="3">
        <v>0</v>
      </c>
      <c r="AC1053" s="3">
        <v>55.053083862981701</v>
      </c>
      <c r="AD1053" s="3">
        <v>0</v>
      </c>
      <c r="AE1053" s="3">
        <v>7.8707522097042304</v>
      </c>
      <c r="AF1053" s="3">
        <v>0</v>
      </c>
      <c r="AG1053" s="3">
        <v>0.37805070046874301</v>
      </c>
      <c r="AH1053" s="2">
        <v>2000000</v>
      </c>
      <c r="AI1053" s="3">
        <v>0.299199180790923</v>
      </c>
      <c r="AJ1053" s="3">
        <v>0.299199180790923</v>
      </c>
      <c r="AL1053">
        <f t="shared" si="16"/>
        <v>1</v>
      </c>
    </row>
    <row r="1054" spans="1:38" ht="14.45" customHeight="1" x14ac:dyDescent="0.25">
      <c r="A1054">
        <v>67730</v>
      </c>
      <c r="B1054" s="1">
        <v>45930</v>
      </c>
      <c r="C1054">
        <v>2</v>
      </c>
      <c r="D1054" s="16" t="s">
        <v>1085</v>
      </c>
      <c r="E1054" t="s">
        <v>63</v>
      </c>
      <c r="F1054" s="6">
        <v>4488</v>
      </c>
      <c r="G1054" s="6">
        <v>12</v>
      </c>
      <c r="H1054" s="6">
        <v>1</v>
      </c>
      <c r="I1054" s="2">
        <v>44035332</v>
      </c>
      <c r="J1054" s="2">
        <v>0</v>
      </c>
      <c r="K1054" s="2">
        <v>73564875</v>
      </c>
      <c r="L1054" s="2">
        <v>660931</v>
      </c>
      <c r="M1054" s="2">
        <v>62649900</v>
      </c>
      <c r="N1054" s="2">
        <v>58869315</v>
      </c>
      <c r="O1054" s="2">
        <v>3780585</v>
      </c>
      <c r="P1054" s="2">
        <v>10401361</v>
      </c>
      <c r="Q1054" s="5">
        <v>0.1414</v>
      </c>
      <c r="R1054" t="s">
        <v>42</v>
      </c>
      <c r="S1054" s="3">
        <v>1.1979104611179401</v>
      </c>
      <c r="T1054" s="3">
        <v>3.5393739199584</v>
      </c>
      <c r="U1054" s="3">
        <v>0.68409275745919995</v>
      </c>
      <c r="V1054" s="3">
        <v>0.86421285525904501</v>
      </c>
      <c r="W1054" s="3">
        <v>0.77539553920020399</v>
      </c>
      <c r="X1054" s="3">
        <v>0.61301002567665397</v>
      </c>
      <c r="Y1054" s="3">
        <v>3.6587423511211701</v>
      </c>
      <c r="Z1054" s="3">
        <v>0.65335680590261203</v>
      </c>
      <c r="AA1054" s="3">
        <v>0</v>
      </c>
      <c r="AB1054" s="3">
        <v>0</v>
      </c>
      <c r="AC1054" s="3">
        <v>14.181420141066001</v>
      </c>
      <c r="AD1054" s="3">
        <v>0</v>
      </c>
      <c r="AE1054" s="3">
        <v>5.1391170038690301</v>
      </c>
      <c r="AF1054" s="3">
        <v>0</v>
      </c>
      <c r="AG1054" s="3">
        <v>0</v>
      </c>
      <c r="AH1054" s="2">
        <v>5000000</v>
      </c>
      <c r="AI1054" s="3">
        <v>1.1711640428593899</v>
      </c>
      <c r="AJ1054" s="3">
        <v>1.1711640428593899</v>
      </c>
      <c r="AL1054">
        <f t="shared" si="16"/>
        <v>1</v>
      </c>
    </row>
    <row r="1055" spans="1:38" ht="14.45" customHeight="1" x14ac:dyDescent="0.25">
      <c r="A1055">
        <v>9071</v>
      </c>
      <c r="B1055" s="1">
        <v>45930</v>
      </c>
      <c r="C1055">
        <v>1</v>
      </c>
      <c r="D1055" s="16" t="s">
        <v>1086</v>
      </c>
      <c r="E1055" t="s">
        <v>90</v>
      </c>
      <c r="F1055" s="6">
        <v>23561</v>
      </c>
      <c r="G1055" s="6">
        <v>70</v>
      </c>
      <c r="H1055" s="6">
        <v>2</v>
      </c>
      <c r="I1055" s="2">
        <v>696030682</v>
      </c>
      <c r="J1055" s="2">
        <v>31861484</v>
      </c>
      <c r="K1055" s="2">
        <v>784188722</v>
      </c>
      <c r="L1055" s="2">
        <v>-1403169</v>
      </c>
      <c r="M1055" s="2">
        <v>612616921</v>
      </c>
      <c r="N1055" s="2">
        <v>552598456</v>
      </c>
      <c r="O1055" s="2">
        <v>60018465</v>
      </c>
      <c r="P1055" s="2">
        <v>90521535</v>
      </c>
      <c r="Q1055" s="5">
        <v>0.1154</v>
      </c>
      <c r="R1055" t="s">
        <v>42</v>
      </c>
      <c r="S1055" s="3">
        <v>-0.238576754231872</v>
      </c>
      <c r="T1055" s="3">
        <v>1.94971995529413</v>
      </c>
      <c r="U1055" s="3">
        <v>1.1150193201274401</v>
      </c>
      <c r="V1055" s="3">
        <v>1.1478600306875599</v>
      </c>
      <c r="W1055" s="3">
        <v>0.35935384239282703</v>
      </c>
      <c r="X1055" s="3">
        <v>0.72486028712165296</v>
      </c>
      <c r="Y1055" s="3">
        <v>8.8260301816578792</v>
      </c>
      <c r="Z1055" s="3">
        <v>0.74347612421729303</v>
      </c>
      <c r="AA1055" s="3">
        <v>32.820587940759097</v>
      </c>
      <c r="AB1055" s="3">
        <v>35.197684175373297</v>
      </c>
      <c r="AC1055" s="3">
        <v>6.3456913627992702</v>
      </c>
      <c r="AD1055" s="3">
        <v>-2.3489548647181002</v>
      </c>
      <c r="AE1055" s="3">
        <v>7.6535741099321797</v>
      </c>
      <c r="AF1055" s="3">
        <v>9.8190649571723903</v>
      </c>
      <c r="AG1055" s="3">
        <v>0</v>
      </c>
      <c r="AH1055" s="2">
        <v>187356589</v>
      </c>
      <c r="AI1055" s="3">
        <v>0</v>
      </c>
      <c r="AJ1055" s="3">
        <v>0</v>
      </c>
      <c r="AL1055">
        <f t="shared" si="16"/>
        <v>0</v>
      </c>
    </row>
    <row r="1056" spans="1:38" ht="14.45" customHeight="1" x14ac:dyDescent="0.25">
      <c r="A1056">
        <v>60978</v>
      </c>
      <c r="B1056" s="1">
        <v>45930</v>
      </c>
      <c r="C1056">
        <v>2</v>
      </c>
      <c r="D1056" s="16" t="s">
        <v>1087</v>
      </c>
      <c r="E1056" t="s">
        <v>88</v>
      </c>
      <c r="F1056" s="6">
        <v>94708</v>
      </c>
      <c r="G1056" s="6">
        <v>287</v>
      </c>
      <c r="H1056" s="6">
        <v>6</v>
      </c>
      <c r="I1056" s="2">
        <v>1104372669</v>
      </c>
      <c r="J1056" s="2">
        <v>34332739</v>
      </c>
      <c r="K1056" s="2">
        <v>1338245932</v>
      </c>
      <c r="L1056" s="2">
        <v>4226074</v>
      </c>
      <c r="M1056" s="2">
        <v>1156515741</v>
      </c>
      <c r="N1056" s="2">
        <v>1102026602</v>
      </c>
      <c r="O1056" s="2">
        <v>54489139</v>
      </c>
      <c r="P1056" s="2">
        <v>124265929</v>
      </c>
      <c r="Q1056" s="5">
        <v>9.3299999999999994E-2</v>
      </c>
      <c r="R1056" t="s">
        <v>42</v>
      </c>
      <c r="S1056" s="3">
        <v>0.42105604049266299</v>
      </c>
      <c r="T1056" s="3">
        <v>3.4242662655820402</v>
      </c>
      <c r="U1056" s="3">
        <v>0.85922668555698001</v>
      </c>
      <c r="V1056" s="3">
        <v>0.86817378491281705</v>
      </c>
      <c r="W1056" s="3">
        <v>0.39377839764341399</v>
      </c>
      <c r="X1056" s="3">
        <v>0.34595024915452699</v>
      </c>
      <c r="Y1056" s="3">
        <v>7.7156096422857798</v>
      </c>
      <c r="Z1056" s="3">
        <v>1.6775209558848601</v>
      </c>
      <c r="AA1056" s="3">
        <v>25.5329552157454</v>
      </c>
      <c r="AB1056" s="3">
        <v>27.628441099088398</v>
      </c>
      <c r="AC1056" s="3">
        <v>12.1308063128116</v>
      </c>
      <c r="AD1056" s="3">
        <v>-1.1082426302063899</v>
      </c>
      <c r="AE1056" s="3">
        <v>4.0716835147457804</v>
      </c>
      <c r="AF1056" s="3">
        <v>2.0718617809331001</v>
      </c>
      <c r="AG1056" s="3">
        <v>0</v>
      </c>
      <c r="AH1056" s="2">
        <v>249639164</v>
      </c>
      <c r="AI1056" s="3">
        <v>1.2053891296302099</v>
      </c>
      <c r="AJ1056" s="3">
        <v>0.95579939695296501</v>
      </c>
      <c r="AL1056">
        <f t="shared" si="16"/>
        <v>1</v>
      </c>
    </row>
    <row r="1057" spans="1:38" ht="14.45" customHeight="1" x14ac:dyDescent="0.25">
      <c r="A1057">
        <v>68420</v>
      </c>
      <c r="B1057" s="1">
        <v>45930</v>
      </c>
      <c r="C1057">
        <v>2</v>
      </c>
      <c r="D1057" s="16" t="s">
        <v>1088</v>
      </c>
      <c r="E1057" t="s">
        <v>43</v>
      </c>
      <c r="F1057" s="6">
        <v>751</v>
      </c>
      <c r="G1057" s="6">
        <v>2</v>
      </c>
      <c r="H1057" s="6">
        <v>1</v>
      </c>
      <c r="I1057" s="2">
        <v>7085512</v>
      </c>
      <c r="J1057" s="2">
        <v>4840453</v>
      </c>
      <c r="K1057" s="2">
        <v>12090878</v>
      </c>
      <c r="L1057" s="2">
        <v>206548</v>
      </c>
      <c r="M1057" s="2">
        <v>9403664</v>
      </c>
      <c r="N1057" s="2">
        <v>7472345</v>
      </c>
      <c r="O1057" s="2">
        <v>1931319</v>
      </c>
      <c r="P1057" s="2">
        <v>2689238</v>
      </c>
      <c r="Q1057" s="5">
        <v>0.22239999999999999</v>
      </c>
      <c r="R1057" t="s">
        <v>42</v>
      </c>
      <c r="S1057" s="3">
        <v>2.2777281627796899</v>
      </c>
      <c r="T1057" s="3">
        <v>3.67198036955353</v>
      </c>
      <c r="U1057" s="3">
        <v>0.281590358865763</v>
      </c>
      <c r="V1057" s="3">
        <v>1.90247366739341E-2</v>
      </c>
      <c r="W1057" s="3">
        <v>0</v>
      </c>
      <c r="X1057" s="3">
        <v>3.9812366417557401</v>
      </c>
      <c r="Y1057" s="3">
        <v>5.0125723346167203E-2</v>
      </c>
      <c r="Z1057" s="3">
        <v>0.37534796102092899</v>
      </c>
      <c r="AA1057" s="3">
        <v>0</v>
      </c>
      <c r="AB1057" s="3">
        <v>179.993477706324</v>
      </c>
      <c r="AC1057" s="3">
        <v>41.101853810782004</v>
      </c>
      <c r="AD1057" s="3">
        <v>0</v>
      </c>
      <c r="AE1057" s="3">
        <v>15.973356111938299</v>
      </c>
      <c r="AF1057" s="3">
        <v>0</v>
      </c>
      <c r="AG1057" s="3">
        <v>0</v>
      </c>
      <c r="AH1057" s="2">
        <v>170000</v>
      </c>
      <c r="AI1057" s="3">
        <v>0</v>
      </c>
      <c r="AJ1057" s="3">
        <v>0</v>
      </c>
      <c r="AL1057">
        <f t="shared" si="16"/>
        <v>1</v>
      </c>
    </row>
    <row r="1058" spans="1:38" ht="14.45" customHeight="1" x14ac:dyDescent="0.25">
      <c r="A1058">
        <v>11144</v>
      </c>
      <c r="B1058" s="1">
        <v>45930</v>
      </c>
      <c r="C1058">
        <v>1</v>
      </c>
      <c r="D1058" s="16" t="s">
        <v>1089</v>
      </c>
      <c r="E1058" t="s">
        <v>122</v>
      </c>
      <c r="F1058" s="6">
        <v>28247</v>
      </c>
      <c r="G1058" s="6">
        <v>72</v>
      </c>
      <c r="H1058" s="6">
        <v>2</v>
      </c>
      <c r="I1058" s="2">
        <v>365969092</v>
      </c>
      <c r="J1058" s="2">
        <v>7871687</v>
      </c>
      <c r="K1058" s="2">
        <v>467877729</v>
      </c>
      <c r="L1058" s="2">
        <v>1721327</v>
      </c>
      <c r="M1058" s="2">
        <v>416657962</v>
      </c>
      <c r="N1058" s="2">
        <v>402724214</v>
      </c>
      <c r="O1058" s="2">
        <v>13933748</v>
      </c>
      <c r="P1058" s="2">
        <v>48940042</v>
      </c>
      <c r="Q1058" s="5">
        <v>0.1046</v>
      </c>
      <c r="R1058" t="s">
        <v>42</v>
      </c>
      <c r="S1058" s="3">
        <v>0.49053471118875702</v>
      </c>
      <c r="T1058" s="3">
        <v>2.8852600789924199</v>
      </c>
      <c r="U1058" s="3">
        <v>0.77754206587313202</v>
      </c>
      <c r="V1058" s="3">
        <v>1.1470375755119799</v>
      </c>
      <c r="W1058" s="3">
        <v>0.88731700872706498</v>
      </c>
      <c r="X1058" s="3">
        <v>0.77076782210886796</v>
      </c>
      <c r="Y1058" s="3">
        <v>8.5774405342766205</v>
      </c>
      <c r="Z1058" s="3">
        <v>1.58976978401449</v>
      </c>
      <c r="AA1058" s="3">
        <v>12.874449515184301</v>
      </c>
      <c r="AB1058" s="3">
        <v>16.084348681188299</v>
      </c>
      <c r="AC1058" s="3">
        <v>9.1456447588254406</v>
      </c>
      <c r="AD1058" s="3">
        <v>0</v>
      </c>
      <c r="AE1058" s="3">
        <v>2.97807464137709</v>
      </c>
      <c r="AF1058" s="3">
        <v>0</v>
      </c>
      <c r="AG1058" s="3">
        <v>0.290625006002243</v>
      </c>
      <c r="AH1058" s="2">
        <v>178794659</v>
      </c>
      <c r="AI1058" s="3">
        <v>0</v>
      </c>
      <c r="AJ1058" s="3">
        <v>0.17193487492307399</v>
      </c>
      <c r="AL1058">
        <f t="shared" si="16"/>
        <v>1</v>
      </c>
    </row>
    <row r="1059" spans="1:38" ht="14.45" customHeight="1" x14ac:dyDescent="0.25">
      <c r="A1059">
        <v>12935</v>
      </c>
      <c r="B1059" s="1">
        <v>45930</v>
      </c>
      <c r="C1059">
        <v>1</v>
      </c>
      <c r="D1059" s="16" t="s">
        <v>1090</v>
      </c>
      <c r="E1059" t="s">
        <v>59</v>
      </c>
      <c r="F1059" s="6">
        <v>8952</v>
      </c>
      <c r="G1059" s="6">
        <v>23</v>
      </c>
      <c r="H1059" s="6">
        <v>3</v>
      </c>
      <c r="I1059" s="2">
        <v>125826430</v>
      </c>
      <c r="J1059" s="2">
        <v>35050085</v>
      </c>
      <c r="K1059" s="2">
        <v>185511798</v>
      </c>
      <c r="L1059" s="2">
        <v>982250</v>
      </c>
      <c r="M1059" s="2">
        <v>164898001</v>
      </c>
      <c r="N1059" s="2">
        <v>157958089</v>
      </c>
      <c r="O1059" s="2">
        <v>6939912</v>
      </c>
      <c r="P1059" s="2">
        <v>20777590</v>
      </c>
      <c r="Q1059" s="5">
        <v>0.112</v>
      </c>
      <c r="R1059" t="s">
        <v>42</v>
      </c>
      <c r="S1059" s="3">
        <v>0.70597486563451195</v>
      </c>
      <c r="T1059" s="3">
        <v>3.34588890495615</v>
      </c>
      <c r="U1059" s="3">
        <v>0.77962900332468998</v>
      </c>
      <c r="V1059" s="3">
        <v>0.55094227818432095</v>
      </c>
      <c r="W1059" s="3">
        <v>0.44011262180767602</v>
      </c>
      <c r="X1059" s="3">
        <v>0.809167040660694</v>
      </c>
      <c r="Y1059" s="3">
        <v>3.33643603517059</v>
      </c>
      <c r="Z1059" s="3">
        <v>0.73800185680822505</v>
      </c>
      <c r="AA1059" s="3">
        <v>162.26719268211599</v>
      </c>
      <c r="AB1059" s="3">
        <v>168.691773203726</v>
      </c>
      <c r="AC1059" s="3">
        <v>15.253116138737401</v>
      </c>
      <c r="AD1059" s="3">
        <v>-1.9737226502207399</v>
      </c>
      <c r="AE1059" s="3">
        <v>3.74095452408908</v>
      </c>
      <c r="AF1059" s="3">
        <v>0</v>
      </c>
      <c r="AG1059" s="3">
        <v>0</v>
      </c>
      <c r="AH1059" s="2">
        <v>18000000</v>
      </c>
      <c r="AI1059" s="3">
        <v>6.65710989580601</v>
      </c>
      <c r="AJ1059" s="3">
        <v>6.65710989580601</v>
      </c>
      <c r="AL1059">
        <f t="shared" si="16"/>
        <v>1</v>
      </c>
    </row>
    <row r="1060" spans="1:38" ht="14.45" customHeight="1" x14ac:dyDescent="0.25">
      <c r="A1060">
        <v>1080</v>
      </c>
      <c r="B1060" s="1">
        <v>45930</v>
      </c>
      <c r="C1060">
        <v>1</v>
      </c>
      <c r="D1060" s="16" t="s">
        <v>1091</v>
      </c>
      <c r="E1060" t="s">
        <v>43</v>
      </c>
      <c r="F1060" s="6">
        <v>1692</v>
      </c>
      <c r="G1060" s="6">
        <v>5</v>
      </c>
      <c r="H1060" s="6">
        <v>0</v>
      </c>
      <c r="I1060" s="2">
        <v>9281210</v>
      </c>
      <c r="J1060" s="2">
        <v>0</v>
      </c>
      <c r="K1060" s="2">
        <v>23720979</v>
      </c>
      <c r="L1060" s="2">
        <v>143731</v>
      </c>
      <c r="M1060" s="2">
        <v>21711641</v>
      </c>
      <c r="N1060" s="2">
        <v>21460221</v>
      </c>
      <c r="O1060" s="2">
        <v>251420</v>
      </c>
      <c r="P1060" s="2">
        <v>2047135</v>
      </c>
      <c r="Q1060" s="5">
        <v>8.6300000000000002E-2</v>
      </c>
      <c r="R1060" t="s">
        <v>42</v>
      </c>
      <c r="S1060" s="3">
        <v>0.80789807761869104</v>
      </c>
      <c r="T1060" s="3">
        <v>2.5926080032362901</v>
      </c>
      <c r="U1060" s="3">
        <v>0.77107918826513699</v>
      </c>
      <c r="V1060" s="3">
        <v>3.3252237585400999</v>
      </c>
      <c r="W1060" s="3">
        <v>2.3263238306212202</v>
      </c>
      <c r="X1060" s="3">
        <v>0.42309138571371602</v>
      </c>
      <c r="Y1060" s="3">
        <v>15.075752209795599</v>
      </c>
      <c r="Z1060" s="3">
        <v>0.97741477723745596</v>
      </c>
      <c r="AA1060" s="3">
        <v>0</v>
      </c>
      <c r="AB1060" s="3">
        <v>0</v>
      </c>
      <c r="AC1060" s="3">
        <v>29.0391092205764</v>
      </c>
      <c r="AD1060" s="3">
        <v>0.14596008568072</v>
      </c>
      <c r="AE1060" s="3">
        <v>1.0599056640958999</v>
      </c>
      <c r="AF1060" s="3">
        <v>0</v>
      </c>
      <c r="AG1060" s="3">
        <v>0</v>
      </c>
      <c r="AH1060" s="2">
        <v>1500000</v>
      </c>
      <c r="AI1060" s="3">
        <v>0</v>
      </c>
      <c r="AJ1060" s="3">
        <v>0</v>
      </c>
      <c r="AL1060">
        <f t="shared" si="16"/>
        <v>1</v>
      </c>
    </row>
    <row r="1061" spans="1:38" ht="14.45" customHeight="1" x14ac:dyDescent="0.25">
      <c r="A1061">
        <v>14651</v>
      </c>
      <c r="B1061" s="1">
        <v>45930</v>
      </c>
      <c r="C1061">
        <v>1</v>
      </c>
      <c r="D1061" s="16" t="s">
        <v>1092</v>
      </c>
      <c r="E1061" t="s">
        <v>80</v>
      </c>
      <c r="F1061" s="6">
        <v>1511</v>
      </c>
      <c r="G1061" s="6">
        <v>4</v>
      </c>
      <c r="H1061" s="6">
        <v>1</v>
      </c>
      <c r="I1061" s="2">
        <v>6038755</v>
      </c>
      <c r="J1061" s="2">
        <v>0</v>
      </c>
      <c r="K1061" s="2">
        <v>8733087</v>
      </c>
      <c r="L1061" s="2">
        <v>45541</v>
      </c>
      <c r="M1061" s="2">
        <v>7528793</v>
      </c>
      <c r="N1061" s="2">
        <v>7528793</v>
      </c>
      <c r="O1061" s="2">
        <v>0</v>
      </c>
      <c r="P1061" s="2">
        <v>1184914</v>
      </c>
      <c r="Q1061" s="5">
        <v>0.1356</v>
      </c>
      <c r="R1061" t="s">
        <v>42</v>
      </c>
      <c r="S1061" s="3">
        <v>0.69530205451214799</v>
      </c>
      <c r="T1061" s="3">
        <v>5.6454416786794104</v>
      </c>
      <c r="U1061" s="3">
        <v>0.77198256697068401</v>
      </c>
      <c r="V1061" s="3">
        <v>2.4989091294480401</v>
      </c>
      <c r="W1061" s="3">
        <v>1.6882619016668201</v>
      </c>
      <c r="X1061" s="3">
        <v>1.3951551271743901</v>
      </c>
      <c r="Y1061" s="3">
        <v>12.735354633331999</v>
      </c>
      <c r="Z1061" s="3">
        <v>2.2094430481874601</v>
      </c>
      <c r="AA1061" s="3">
        <v>0</v>
      </c>
      <c r="AB1061" s="3">
        <v>0</v>
      </c>
      <c r="AC1061" s="3">
        <v>24.609339171818601</v>
      </c>
      <c r="AD1061" s="3">
        <v>0</v>
      </c>
      <c r="AE1061" s="3">
        <v>0</v>
      </c>
      <c r="AF1061" s="3">
        <v>0</v>
      </c>
      <c r="AG1061" s="3">
        <v>0</v>
      </c>
      <c r="AH1061" s="2">
        <v>550000</v>
      </c>
      <c r="AI1061" s="3">
        <v>0.31647866427436899</v>
      </c>
      <c r="AJ1061" s="3">
        <v>0.31647866427436899</v>
      </c>
      <c r="AL1061">
        <f t="shared" si="16"/>
        <v>1</v>
      </c>
    </row>
    <row r="1062" spans="1:38" ht="14.45" customHeight="1" x14ac:dyDescent="0.25">
      <c r="A1062">
        <v>17023</v>
      </c>
      <c r="B1062" s="1">
        <v>45930</v>
      </c>
      <c r="C1062">
        <v>1</v>
      </c>
      <c r="D1062" s="16" t="s">
        <v>1093</v>
      </c>
      <c r="E1062" t="s">
        <v>67</v>
      </c>
      <c r="F1062" s="6">
        <v>268</v>
      </c>
      <c r="G1062" s="6">
        <v>0</v>
      </c>
      <c r="H1062" s="6">
        <v>1</v>
      </c>
      <c r="I1062" s="2">
        <v>422071</v>
      </c>
      <c r="J1062" s="2">
        <v>0</v>
      </c>
      <c r="K1062" s="2">
        <v>2032878</v>
      </c>
      <c r="L1062" s="2">
        <v>-20338</v>
      </c>
      <c r="M1062" s="2">
        <v>1342507</v>
      </c>
      <c r="N1062" s="2">
        <v>1342507</v>
      </c>
      <c r="O1062" s="2">
        <v>0</v>
      </c>
      <c r="P1062" s="2">
        <v>688600</v>
      </c>
      <c r="Q1062" s="5">
        <v>0.3387</v>
      </c>
      <c r="R1062" t="s">
        <v>42</v>
      </c>
      <c r="S1062" s="3">
        <v>-1.33393805891614</v>
      </c>
      <c r="T1062" s="3">
        <v>1.2492633596310301</v>
      </c>
      <c r="U1062" s="3">
        <v>2.0015225494828601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71.314461566311394</v>
      </c>
      <c r="AD1062" s="3">
        <v>0</v>
      </c>
      <c r="AE1062" s="3">
        <v>0</v>
      </c>
      <c r="AF1062" s="3">
        <v>0</v>
      </c>
      <c r="AG1062" s="3">
        <v>0</v>
      </c>
      <c r="AH1062" s="2">
        <v>0</v>
      </c>
      <c r="AI1062" s="3">
        <v>0</v>
      </c>
      <c r="AJ1062" s="3">
        <v>0</v>
      </c>
      <c r="AL1062">
        <f t="shared" si="16"/>
        <v>0</v>
      </c>
    </row>
    <row r="1063" spans="1:38" ht="14.45" customHeight="1" x14ac:dyDescent="0.25">
      <c r="A1063">
        <v>15211</v>
      </c>
      <c r="B1063" s="1">
        <v>45930</v>
      </c>
      <c r="C1063">
        <v>1</v>
      </c>
      <c r="D1063" s="16" t="s">
        <v>1094</v>
      </c>
      <c r="E1063" t="s">
        <v>80</v>
      </c>
      <c r="F1063" s="6">
        <v>705</v>
      </c>
      <c r="G1063" s="6">
        <v>1</v>
      </c>
      <c r="H1063" s="6">
        <v>0</v>
      </c>
      <c r="I1063" s="2">
        <v>4898228</v>
      </c>
      <c r="J1063" s="2">
        <v>0</v>
      </c>
      <c r="K1063" s="2">
        <v>6320241</v>
      </c>
      <c r="L1063" s="2">
        <v>44464</v>
      </c>
      <c r="M1063" s="2">
        <v>5281191</v>
      </c>
      <c r="N1063" s="2">
        <v>5281191</v>
      </c>
      <c r="O1063" s="2">
        <v>0</v>
      </c>
      <c r="P1063" s="2">
        <v>996682</v>
      </c>
      <c r="Q1063" s="5">
        <v>0.15770000000000001</v>
      </c>
      <c r="R1063" t="s">
        <v>42</v>
      </c>
      <c r="S1063" s="3">
        <v>0.93802330217049201</v>
      </c>
      <c r="T1063" s="3">
        <v>3.06823742955372</v>
      </c>
      <c r="U1063" s="3">
        <v>0.69528707112747501</v>
      </c>
      <c r="V1063" s="3">
        <v>1.05744363063541</v>
      </c>
      <c r="W1063" s="3">
        <v>0.427787354937336</v>
      </c>
      <c r="X1063" s="3">
        <v>-4.2995140283384102E-2</v>
      </c>
      <c r="Y1063" s="3">
        <v>5.1968431254903802</v>
      </c>
      <c r="Z1063" s="3">
        <v>1.53980908654917</v>
      </c>
      <c r="AA1063" s="3">
        <v>0</v>
      </c>
      <c r="AB1063" s="3">
        <v>0</v>
      </c>
      <c r="AC1063" s="3">
        <v>21.2731286670872</v>
      </c>
      <c r="AD1063" s="3">
        <v>0</v>
      </c>
      <c r="AE1063" s="3">
        <v>0</v>
      </c>
      <c r="AF1063" s="3">
        <v>0</v>
      </c>
      <c r="AG1063" s="3">
        <v>0</v>
      </c>
      <c r="AH1063" s="2">
        <v>100000</v>
      </c>
      <c r="AI1063" s="3">
        <v>0</v>
      </c>
      <c r="AJ1063" s="3">
        <v>0</v>
      </c>
      <c r="AL1063">
        <f t="shared" si="16"/>
        <v>1</v>
      </c>
    </row>
    <row r="1064" spans="1:38" ht="14.45" customHeight="1" x14ac:dyDescent="0.25">
      <c r="A1064">
        <v>14375</v>
      </c>
      <c r="B1064" s="1">
        <v>45930</v>
      </c>
      <c r="C1064">
        <v>1</v>
      </c>
      <c r="D1064" s="16" t="s">
        <v>1095</v>
      </c>
      <c r="E1064" t="s">
        <v>80</v>
      </c>
      <c r="F1064" s="6">
        <v>788</v>
      </c>
      <c r="G1064" s="6">
        <v>2</v>
      </c>
      <c r="H1064" s="6">
        <v>2</v>
      </c>
      <c r="I1064" s="2">
        <v>3964652</v>
      </c>
      <c r="J1064" s="2">
        <v>0</v>
      </c>
      <c r="K1064" s="2">
        <v>6556790</v>
      </c>
      <c r="L1064" s="2">
        <v>18482</v>
      </c>
      <c r="M1064" s="2">
        <v>5554152</v>
      </c>
      <c r="N1064" s="2">
        <v>5554152</v>
      </c>
      <c r="O1064" s="2">
        <v>0</v>
      </c>
      <c r="P1064" s="2">
        <v>998980</v>
      </c>
      <c r="Q1064" s="5">
        <v>0.15240000000000001</v>
      </c>
      <c r="R1064" t="s">
        <v>42</v>
      </c>
      <c r="S1064" s="3">
        <v>0.37583431323355898</v>
      </c>
      <c r="T1064" s="3">
        <v>2.9087200698309199</v>
      </c>
      <c r="U1064" s="3">
        <v>0.784237275877259</v>
      </c>
      <c r="V1064" s="3">
        <v>0</v>
      </c>
      <c r="W1064" s="3">
        <v>0</v>
      </c>
      <c r="X1064" s="3">
        <v>0.85803243260694795</v>
      </c>
      <c r="Y1064" s="3">
        <v>0</v>
      </c>
      <c r="Z1064" s="3">
        <v>0.49890888706480602</v>
      </c>
      <c r="AA1064" s="3">
        <v>0</v>
      </c>
      <c r="AB1064" s="3">
        <v>0</v>
      </c>
      <c r="AC1064" s="3">
        <v>31.4976840801673</v>
      </c>
      <c r="AD1064" s="3">
        <v>0</v>
      </c>
      <c r="AE1064" s="3">
        <v>0</v>
      </c>
      <c r="AF1064" s="3">
        <v>0</v>
      </c>
      <c r="AG1064" s="3">
        <v>0</v>
      </c>
      <c r="AH1064" s="2">
        <v>250000</v>
      </c>
      <c r="AI1064" s="3">
        <v>0</v>
      </c>
      <c r="AJ1064" s="3">
        <v>0</v>
      </c>
      <c r="AL1064">
        <f t="shared" si="16"/>
        <v>1</v>
      </c>
    </row>
    <row r="1065" spans="1:38" ht="14.45" customHeight="1" x14ac:dyDescent="0.25">
      <c r="A1065">
        <v>1821</v>
      </c>
      <c r="B1065" s="1">
        <v>45930</v>
      </c>
      <c r="C1065">
        <v>1</v>
      </c>
      <c r="D1065" s="16" t="s">
        <v>1096</v>
      </c>
      <c r="E1065" t="s">
        <v>152</v>
      </c>
      <c r="F1065" s="6">
        <v>3860</v>
      </c>
      <c r="G1065" s="6">
        <v>8</v>
      </c>
      <c r="H1065" s="6">
        <v>2</v>
      </c>
      <c r="I1065" s="2">
        <v>17835692</v>
      </c>
      <c r="J1065" s="2">
        <v>86913</v>
      </c>
      <c r="K1065" s="2">
        <v>49388795</v>
      </c>
      <c r="L1065" s="2">
        <v>202900</v>
      </c>
      <c r="M1065" s="2">
        <v>44470265</v>
      </c>
      <c r="N1065" s="2">
        <v>43501701</v>
      </c>
      <c r="O1065" s="2">
        <v>968564</v>
      </c>
      <c r="P1065" s="2">
        <v>4349889</v>
      </c>
      <c r="Q1065" s="5">
        <v>8.7999999999999995E-2</v>
      </c>
      <c r="R1065" t="s">
        <v>42</v>
      </c>
      <c r="S1065" s="3">
        <v>0.54776257111219895</v>
      </c>
      <c r="T1065" s="3">
        <v>3.3286038530264501</v>
      </c>
      <c r="U1065" s="3">
        <v>0.87098159554694299</v>
      </c>
      <c r="V1065" s="3">
        <v>4.9873366281498903</v>
      </c>
      <c r="W1065" s="3">
        <v>1.9970629678960601</v>
      </c>
      <c r="X1065" s="3">
        <v>1.4482140642482499</v>
      </c>
      <c r="Y1065" s="3">
        <v>20.449395375376199</v>
      </c>
      <c r="Z1065" s="3">
        <v>1.2370430601792399</v>
      </c>
      <c r="AA1065" s="3">
        <v>1.99805098474927</v>
      </c>
      <c r="AB1065" s="3">
        <v>1.99805098474927</v>
      </c>
      <c r="AC1065" s="3">
        <v>21.481566820976301</v>
      </c>
      <c r="AD1065" s="3">
        <v>-3.81386743431844</v>
      </c>
      <c r="AE1065" s="3">
        <v>1.96110069095632</v>
      </c>
      <c r="AF1065" s="3">
        <v>0</v>
      </c>
      <c r="AG1065" s="3">
        <v>0</v>
      </c>
      <c r="AH1065" s="2">
        <v>2000000</v>
      </c>
      <c r="AI1065" s="3">
        <v>0</v>
      </c>
      <c r="AJ1065" s="3">
        <v>0</v>
      </c>
      <c r="AL1065">
        <f t="shared" si="16"/>
        <v>1</v>
      </c>
    </row>
    <row r="1066" spans="1:38" ht="14.45" customHeight="1" x14ac:dyDescent="0.25">
      <c r="A1066">
        <v>63420</v>
      </c>
      <c r="B1066" s="1">
        <v>45930</v>
      </c>
      <c r="C1066">
        <v>2</v>
      </c>
      <c r="D1066" s="16" t="s">
        <v>1097</v>
      </c>
      <c r="E1066" t="s">
        <v>119</v>
      </c>
      <c r="F1066" s="6">
        <v>2123</v>
      </c>
      <c r="G1066" s="6">
        <v>3</v>
      </c>
      <c r="H1066" s="6">
        <v>0</v>
      </c>
      <c r="I1066" s="2">
        <v>7254292</v>
      </c>
      <c r="J1066" s="2">
        <v>0</v>
      </c>
      <c r="K1066" s="2">
        <v>30388276</v>
      </c>
      <c r="L1066" s="2">
        <v>246041</v>
      </c>
      <c r="M1066" s="2">
        <v>24812659</v>
      </c>
      <c r="N1066" s="2">
        <v>24193863</v>
      </c>
      <c r="O1066" s="2">
        <v>618796</v>
      </c>
      <c r="P1066" s="2">
        <v>5445009</v>
      </c>
      <c r="Q1066" s="5">
        <v>0.1792</v>
      </c>
      <c r="R1066" t="s">
        <v>42</v>
      </c>
      <c r="S1066" s="3">
        <v>1.0795435274665399</v>
      </c>
      <c r="T1066" s="3">
        <v>2.2325101079552301</v>
      </c>
      <c r="U1066" s="3">
        <v>0.54693933546127205</v>
      </c>
      <c r="V1066" s="3">
        <v>0</v>
      </c>
      <c r="W1066" s="3">
        <v>0</v>
      </c>
      <c r="X1066" s="3">
        <v>0.16806602215626301</v>
      </c>
      <c r="Y1066" s="3">
        <v>0</v>
      </c>
      <c r="Z1066" s="3">
        <v>-6.9237718431686699E-3</v>
      </c>
      <c r="AA1066" s="3">
        <v>0</v>
      </c>
      <c r="AB1066" s="3">
        <v>0</v>
      </c>
      <c r="AC1066" s="3">
        <v>21.086859287443598</v>
      </c>
      <c r="AD1066" s="3">
        <v>0</v>
      </c>
      <c r="AE1066" s="3">
        <v>2.0362984724766902</v>
      </c>
      <c r="AF1066" s="3">
        <v>0</v>
      </c>
      <c r="AG1066" s="3">
        <v>0</v>
      </c>
      <c r="AH1066" s="2">
        <v>500000</v>
      </c>
      <c r="AI1066" s="3">
        <v>0</v>
      </c>
      <c r="AJ1066" s="3">
        <v>0</v>
      </c>
      <c r="AL1066">
        <f t="shared" si="16"/>
        <v>1</v>
      </c>
    </row>
    <row r="1067" spans="1:38" ht="14.45" customHeight="1" x14ac:dyDescent="0.25">
      <c r="A1067">
        <v>17411</v>
      </c>
      <c r="B1067" s="1">
        <v>45930</v>
      </c>
      <c r="C1067">
        <v>1</v>
      </c>
      <c r="D1067" s="16" t="s">
        <v>1098</v>
      </c>
      <c r="E1067" t="s">
        <v>95</v>
      </c>
      <c r="F1067" s="6">
        <v>3530</v>
      </c>
      <c r="G1067" s="6">
        <v>5</v>
      </c>
      <c r="H1067" s="6">
        <v>0</v>
      </c>
      <c r="I1067" s="2">
        <v>14102818</v>
      </c>
      <c r="J1067" s="2">
        <v>0</v>
      </c>
      <c r="K1067" s="2">
        <v>19367459</v>
      </c>
      <c r="L1067" s="2">
        <v>121051</v>
      </c>
      <c r="M1067" s="2">
        <v>17748684</v>
      </c>
      <c r="N1067" s="2">
        <v>17483317</v>
      </c>
      <c r="O1067" s="2">
        <v>265367</v>
      </c>
      <c r="P1067" s="2">
        <v>1622681</v>
      </c>
      <c r="Q1067" s="5">
        <v>8.3699999999999997E-2</v>
      </c>
      <c r="R1067" t="s">
        <v>42</v>
      </c>
      <c r="S1067" s="3">
        <v>0.83336349561051504</v>
      </c>
      <c r="T1067" s="3">
        <v>3.4959740115279598</v>
      </c>
      <c r="U1067" s="3">
        <v>0.847350462607669</v>
      </c>
      <c r="V1067" s="3">
        <v>0.66640582045375596</v>
      </c>
      <c r="W1067" s="3">
        <v>0.201732731713619</v>
      </c>
      <c r="X1067" s="3">
        <v>0.52010172718672298</v>
      </c>
      <c r="Y1067" s="3">
        <v>5.7917729978966896</v>
      </c>
      <c r="Z1067" s="3">
        <v>1.3635458848658499</v>
      </c>
      <c r="AA1067" s="3">
        <v>0</v>
      </c>
      <c r="AB1067" s="3">
        <v>0</v>
      </c>
      <c r="AC1067" s="3">
        <v>11.749176802181401</v>
      </c>
      <c r="AD1067" s="3">
        <v>0</v>
      </c>
      <c r="AE1067" s="3">
        <v>1.3701694166488201</v>
      </c>
      <c r="AF1067" s="3">
        <v>0</v>
      </c>
      <c r="AG1067" s="3">
        <v>0</v>
      </c>
      <c r="AH1067" s="2">
        <v>0</v>
      </c>
      <c r="AI1067" s="3">
        <v>0</v>
      </c>
      <c r="AJ1067" s="3">
        <v>0</v>
      </c>
      <c r="AL1067">
        <f t="shared" si="16"/>
        <v>1</v>
      </c>
    </row>
    <row r="1068" spans="1:38" ht="14.45" customHeight="1" x14ac:dyDescent="0.25">
      <c r="A1068">
        <v>62339</v>
      </c>
      <c r="B1068" s="1">
        <v>45930</v>
      </c>
      <c r="C1068">
        <v>2</v>
      </c>
      <c r="D1068" s="16" t="s">
        <v>1099</v>
      </c>
      <c r="E1068" t="s">
        <v>84</v>
      </c>
      <c r="F1068" s="6">
        <v>30691</v>
      </c>
      <c r="G1068" s="6">
        <v>93</v>
      </c>
      <c r="H1068" s="6">
        <v>2</v>
      </c>
      <c r="I1068" s="2">
        <v>273650724</v>
      </c>
      <c r="J1068" s="2">
        <v>82599380</v>
      </c>
      <c r="K1068" s="2">
        <v>571183292</v>
      </c>
      <c r="L1068" s="2">
        <v>2169367</v>
      </c>
      <c r="M1068" s="2">
        <v>437250521</v>
      </c>
      <c r="N1068" s="2">
        <v>394010743</v>
      </c>
      <c r="O1068" s="2">
        <v>43239778</v>
      </c>
      <c r="P1068" s="2">
        <v>85932424</v>
      </c>
      <c r="Q1068" s="5">
        <v>0.15040000000000001</v>
      </c>
      <c r="R1068" t="s">
        <v>42</v>
      </c>
      <c r="S1068" s="3">
        <v>0.50640300125118698</v>
      </c>
      <c r="T1068" s="3">
        <v>3.4439592816380902</v>
      </c>
      <c r="U1068" s="3">
        <v>0.81769944940925299</v>
      </c>
      <c r="V1068" s="3">
        <v>3.4249297290366401</v>
      </c>
      <c r="W1068" s="3">
        <v>1.7477640585376299</v>
      </c>
      <c r="X1068" s="3">
        <v>1.06117862856449</v>
      </c>
      <c r="Y1068" s="3">
        <v>10.906645668461501</v>
      </c>
      <c r="Z1068" s="3">
        <v>1.1896382673902</v>
      </c>
      <c r="AA1068" s="3">
        <v>88.424206443891293</v>
      </c>
      <c r="AB1068" s="3">
        <v>96.121319701164296</v>
      </c>
      <c r="AC1068" s="3">
        <v>13.039605157078</v>
      </c>
      <c r="AD1068" s="3">
        <v>-3.71298265716326</v>
      </c>
      <c r="AE1068" s="3">
        <v>7.5702105796189896</v>
      </c>
      <c r="AF1068" s="3">
        <v>7.0905435378176298</v>
      </c>
      <c r="AG1068" s="3">
        <v>0</v>
      </c>
      <c r="AH1068" s="2">
        <v>153116358</v>
      </c>
      <c r="AI1068" s="3">
        <v>0.57612479312814402</v>
      </c>
      <c r="AJ1068" s="3">
        <v>0.50630248717294402</v>
      </c>
      <c r="AL1068">
        <f t="shared" si="16"/>
        <v>1</v>
      </c>
    </row>
    <row r="1069" spans="1:38" ht="14.45" customHeight="1" x14ac:dyDescent="0.25">
      <c r="A1069">
        <v>64755</v>
      </c>
      <c r="B1069" s="1">
        <v>45930</v>
      </c>
      <c r="C1069">
        <v>2</v>
      </c>
      <c r="D1069" s="16" t="s">
        <v>1100</v>
      </c>
      <c r="E1069" t="s">
        <v>119</v>
      </c>
      <c r="F1069" s="6">
        <v>1733</v>
      </c>
      <c r="G1069" s="6">
        <v>3</v>
      </c>
      <c r="H1069" s="6">
        <v>0</v>
      </c>
      <c r="I1069" s="2">
        <v>8875295</v>
      </c>
      <c r="J1069" s="2">
        <v>0</v>
      </c>
      <c r="K1069" s="2">
        <v>15684156</v>
      </c>
      <c r="L1069" s="2">
        <v>121426</v>
      </c>
      <c r="M1069" s="2">
        <v>12974917</v>
      </c>
      <c r="N1069" s="2">
        <v>12967923</v>
      </c>
      <c r="O1069" s="2">
        <v>6994</v>
      </c>
      <c r="P1069" s="2">
        <v>2686555</v>
      </c>
      <c r="Q1069" s="5">
        <v>0.17130000000000001</v>
      </c>
      <c r="R1069" t="s">
        <v>42</v>
      </c>
      <c r="S1069" s="3">
        <v>1.0322604119299299</v>
      </c>
      <c r="T1069" s="3">
        <v>3.4204539494081398</v>
      </c>
      <c r="U1069" s="3">
        <v>0.705096682780463</v>
      </c>
      <c r="V1069" s="3">
        <v>0.36353721200253097</v>
      </c>
      <c r="W1069" s="3">
        <v>3.9018421359515401E-2</v>
      </c>
      <c r="X1069" s="3">
        <v>0.26270676073302401</v>
      </c>
      <c r="Y1069" s="3">
        <v>1.2009804377725399</v>
      </c>
      <c r="Z1069" s="3">
        <v>4.3661864357885799E-2</v>
      </c>
      <c r="AA1069" s="3">
        <v>0</v>
      </c>
      <c r="AB1069" s="3">
        <v>0</v>
      </c>
      <c r="AC1069" s="3">
        <v>9.5576070526204902</v>
      </c>
      <c r="AD1069" s="3">
        <v>0</v>
      </c>
      <c r="AE1069" s="3">
        <v>4.4592772476886901E-2</v>
      </c>
      <c r="AF1069" s="3">
        <v>0</v>
      </c>
      <c r="AG1069" s="3">
        <v>0</v>
      </c>
      <c r="AH1069" s="2">
        <v>1135000</v>
      </c>
      <c r="AI1069" s="3">
        <v>0</v>
      </c>
      <c r="AJ1069" s="3">
        <v>0</v>
      </c>
      <c r="AL1069">
        <f t="shared" si="16"/>
        <v>1</v>
      </c>
    </row>
    <row r="1070" spans="1:38" ht="14.45" customHeight="1" x14ac:dyDescent="0.25">
      <c r="A1070">
        <v>20336</v>
      </c>
      <c r="B1070" s="1">
        <v>45930</v>
      </c>
      <c r="C1070">
        <v>1</v>
      </c>
      <c r="D1070" s="16" t="s">
        <v>1101</v>
      </c>
      <c r="E1070" t="s">
        <v>43</v>
      </c>
      <c r="F1070" s="6">
        <v>2482</v>
      </c>
      <c r="G1070" s="6">
        <v>1</v>
      </c>
      <c r="H1070" s="6">
        <v>8</v>
      </c>
      <c r="I1070" s="2">
        <v>4784662</v>
      </c>
      <c r="J1070" s="2">
        <v>0</v>
      </c>
      <c r="K1070" s="2">
        <v>9029642</v>
      </c>
      <c r="L1070" s="2">
        <v>-205735</v>
      </c>
      <c r="M1070" s="2">
        <v>7398214</v>
      </c>
      <c r="N1070" s="2">
        <v>7398214</v>
      </c>
      <c r="O1070" s="2">
        <v>0</v>
      </c>
      <c r="P1070" s="2">
        <v>1495949</v>
      </c>
      <c r="Q1070" s="5">
        <v>0.16569999999999999</v>
      </c>
      <c r="R1070" t="s">
        <v>42</v>
      </c>
      <c r="S1070" s="3">
        <v>-3.0379203664257499</v>
      </c>
      <c r="T1070" s="3">
        <v>4.6109764558402899</v>
      </c>
      <c r="U1070" s="3">
        <v>1.3925544186979599</v>
      </c>
      <c r="V1070" s="3">
        <v>8.4990956518976706</v>
      </c>
      <c r="W1070" s="3">
        <v>8.0091759877709201</v>
      </c>
      <c r="X1070" s="3">
        <v>1.4968664453204801</v>
      </c>
      <c r="Y1070" s="3">
        <v>27.183613879884899</v>
      </c>
      <c r="Z1070" s="3">
        <v>2.8177431182480199</v>
      </c>
      <c r="AA1070" s="3">
        <v>0</v>
      </c>
      <c r="AB1070" s="3">
        <v>0</v>
      </c>
      <c r="AC1070" s="3">
        <v>37.871656484276997</v>
      </c>
      <c r="AD1070" s="3">
        <v>0</v>
      </c>
      <c r="AE1070" s="3">
        <v>0</v>
      </c>
      <c r="AF1070" s="3">
        <v>0</v>
      </c>
      <c r="AG1070" s="3">
        <v>-0.73531918534655905</v>
      </c>
      <c r="AH1070" s="2">
        <v>500000</v>
      </c>
      <c r="AI1070" s="3">
        <v>0</v>
      </c>
      <c r="AJ1070" s="3">
        <v>0</v>
      </c>
      <c r="AL1070">
        <f t="shared" si="16"/>
        <v>0</v>
      </c>
    </row>
    <row r="1071" spans="1:38" ht="14.45" customHeight="1" x14ac:dyDescent="0.25">
      <c r="A1071">
        <v>62855</v>
      </c>
      <c r="B1071" s="1">
        <v>45930</v>
      </c>
      <c r="C1071">
        <v>2</v>
      </c>
      <c r="D1071" s="16" t="s">
        <v>1102</v>
      </c>
      <c r="E1071" t="s">
        <v>41</v>
      </c>
      <c r="F1071" s="6">
        <v>1599</v>
      </c>
      <c r="G1071" s="6">
        <v>3</v>
      </c>
      <c r="H1071" s="6">
        <v>0</v>
      </c>
      <c r="I1071" s="2">
        <v>6208302</v>
      </c>
      <c r="J1071" s="2">
        <v>0</v>
      </c>
      <c r="K1071" s="2">
        <v>15389818</v>
      </c>
      <c r="L1071" s="2">
        <v>146476</v>
      </c>
      <c r="M1071" s="2">
        <v>12599942</v>
      </c>
      <c r="N1071" s="2">
        <v>12599942</v>
      </c>
      <c r="O1071" s="2">
        <v>0</v>
      </c>
      <c r="P1071" s="2">
        <v>2758009</v>
      </c>
      <c r="Q1071" s="5">
        <v>0.17879999999999999</v>
      </c>
      <c r="R1071" t="s">
        <v>42</v>
      </c>
      <c r="S1071" s="3">
        <v>1.26902951895424</v>
      </c>
      <c r="T1071" s="3">
        <v>4.5789928553194503</v>
      </c>
      <c r="U1071" s="3">
        <v>0.603553920424304</v>
      </c>
      <c r="V1071" s="3">
        <v>4.0201652561360603</v>
      </c>
      <c r="W1071" s="3">
        <v>2.8760198843419702</v>
      </c>
      <c r="X1071" s="3">
        <v>2.9995802394922202</v>
      </c>
      <c r="Y1071" s="3">
        <v>9.0494265972301005</v>
      </c>
      <c r="Z1071" s="3">
        <v>2.9083661438378199</v>
      </c>
      <c r="AA1071" s="3">
        <v>0</v>
      </c>
      <c r="AB1071" s="3">
        <v>0</v>
      </c>
      <c r="AC1071" s="3">
        <v>33.496081630075203</v>
      </c>
      <c r="AD1071" s="3">
        <v>0</v>
      </c>
      <c r="AE1071" s="3">
        <v>0</v>
      </c>
      <c r="AF1071" s="3">
        <v>0</v>
      </c>
      <c r="AG1071" s="3">
        <v>0</v>
      </c>
      <c r="AH1071" s="2">
        <v>1250000</v>
      </c>
      <c r="AI1071" s="3">
        <v>0</v>
      </c>
      <c r="AJ1071" s="3">
        <v>0</v>
      </c>
      <c r="AL1071">
        <f t="shared" si="16"/>
        <v>1</v>
      </c>
    </row>
    <row r="1072" spans="1:38" ht="14.45" customHeight="1" x14ac:dyDescent="0.25">
      <c r="A1072">
        <v>67937</v>
      </c>
      <c r="B1072" s="1">
        <v>45930</v>
      </c>
      <c r="C1072">
        <v>2</v>
      </c>
      <c r="D1072" s="16" t="s">
        <v>1103</v>
      </c>
      <c r="E1072" t="s">
        <v>104</v>
      </c>
      <c r="F1072" s="6">
        <v>834</v>
      </c>
      <c r="G1072" s="6">
        <v>4</v>
      </c>
      <c r="H1072" s="6">
        <v>0</v>
      </c>
      <c r="I1072" s="2">
        <v>7835013</v>
      </c>
      <c r="J1072" s="2">
        <v>0</v>
      </c>
      <c r="K1072" s="2">
        <v>13322087</v>
      </c>
      <c r="L1072" s="2">
        <v>-111721</v>
      </c>
      <c r="M1072" s="2">
        <v>10941156</v>
      </c>
      <c r="N1072" s="2">
        <v>9879068</v>
      </c>
      <c r="O1072" s="2">
        <v>1062088</v>
      </c>
      <c r="P1072" s="2">
        <v>2325867</v>
      </c>
      <c r="Q1072" s="5">
        <v>0.17460000000000001</v>
      </c>
      <c r="R1072" t="s">
        <v>42</v>
      </c>
      <c r="S1072" s="3">
        <v>-1.1181531342148801</v>
      </c>
      <c r="T1072" s="3">
        <v>3.6449344110523598</v>
      </c>
      <c r="U1072" s="3">
        <v>0.96572236090295405</v>
      </c>
      <c r="V1072" s="3">
        <v>4.1284041264513496</v>
      </c>
      <c r="W1072" s="3">
        <v>1.5513184215520801</v>
      </c>
      <c r="X1072" s="3">
        <v>0.92877956935106598</v>
      </c>
      <c r="Y1072" s="3">
        <v>13.9071150671986</v>
      </c>
      <c r="Z1072" s="3">
        <v>6.2930081556684003</v>
      </c>
      <c r="AA1072" s="3">
        <v>0</v>
      </c>
      <c r="AB1072" s="3">
        <v>0</v>
      </c>
      <c r="AC1072" s="3">
        <v>29.021684064966699</v>
      </c>
      <c r="AD1072" s="3">
        <v>0</v>
      </c>
      <c r="AE1072" s="3">
        <v>7.9723845070220598</v>
      </c>
      <c r="AF1072" s="3">
        <v>0</v>
      </c>
      <c r="AG1072" s="3">
        <v>0</v>
      </c>
      <c r="AH1072" s="2">
        <v>1000000</v>
      </c>
      <c r="AI1072" s="3">
        <v>0</v>
      </c>
      <c r="AJ1072" s="3">
        <v>0</v>
      </c>
      <c r="AL1072">
        <f t="shared" si="16"/>
        <v>0</v>
      </c>
    </row>
    <row r="1073" spans="1:38" ht="14.45" customHeight="1" x14ac:dyDescent="0.25">
      <c r="A1073">
        <v>5569</v>
      </c>
      <c r="B1073" s="1">
        <v>45930</v>
      </c>
      <c r="C1073">
        <v>1</v>
      </c>
      <c r="D1073" s="16" t="s">
        <v>1104</v>
      </c>
      <c r="E1073" t="s">
        <v>57</v>
      </c>
      <c r="F1073" s="6">
        <v>4942</v>
      </c>
      <c r="G1073" s="6">
        <v>14</v>
      </c>
      <c r="H1073" s="6">
        <v>0</v>
      </c>
      <c r="I1073" s="2">
        <v>31042745</v>
      </c>
      <c r="J1073" s="2">
        <v>0</v>
      </c>
      <c r="K1073" s="2">
        <v>47015109</v>
      </c>
      <c r="L1073" s="2">
        <v>205099</v>
      </c>
      <c r="M1073" s="2">
        <v>36283990</v>
      </c>
      <c r="N1073" s="2">
        <v>35403442</v>
      </c>
      <c r="O1073" s="2">
        <v>880548</v>
      </c>
      <c r="P1073" s="2">
        <v>10631585</v>
      </c>
      <c r="Q1073" s="5">
        <v>0.22600000000000001</v>
      </c>
      <c r="R1073" t="s">
        <v>42</v>
      </c>
      <c r="S1073" s="3">
        <v>0.58165415150549404</v>
      </c>
      <c r="T1073" s="3">
        <v>5.15289669965457</v>
      </c>
      <c r="U1073" s="3">
        <v>0.889626066689571</v>
      </c>
      <c r="V1073" s="3">
        <v>4.2134965835012297</v>
      </c>
      <c r="W1073" s="3">
        <v>1.1927070238150701</v>
      </c>
      <c r="X1073" s="3">
        <v>1.0639748514508001</v>
      </c>
      <c r="Y1073" s="3">
        <v>12.302822203838801</v>
      </c>
      <c r="Z1073" s="3">
        <v>1.0183617964772</v>
      </c>
      <c r="AA1073" s="3">
        <v>0</v>
      </c>
      <c r="AB1073" s="3">
        <v>0</v>
      </c>
      <c r="AC1073" s="3">
        <v>18.950320842604</v>
      </c>
      <c r="AD1073" s="3">
        <v>0</v>
      </c>
      <c r="AE1073" s="3">
        <v>1.87290430401852</v>
      </c>
      <c r="AF1073" s="3">
        <v>0</v>
      </c>
      <c r="AG1073" s="3">
        <v>-2.24435020742439</v>
      </c>
      <c r="AH1073" s="2">
        <v>1928518</v>
      </c>
      <c r="AI1073" s="3">
        <v>0</v>
      </c>
      <c r="AJ1073" s="3">
        <v>0</v>
      </c>
      <c r="AL1073">
        <f t="shared" si="16"/>
        <v>1</v>
      </c>
    </row>
    <row r="1074" spans="1:38" ht="14.45" customHeight="1" x14ac:dyDescent="0.25">
      <c r="A1074">
        <v>24720</v>
      </c>
      <c r="B1074" s="1">
        <v>45930</v>
      </c>
      <c r="C1074">
        <v>1</v>
      </c>
      <c r="D1074" s="16" t="s">
        <v>1105</v>
      </c>
      <c r="E1074" t="s">
        <v>88</v>
      </c>
      <c r="F1074" s="6">
        <v>3033</v>
      </c>
      <c r="G1074" s="6">
        <v>7</v>
      </c>
      <c r="H1074" s="6">
        <v>0</v>
      </c>
      <c r="I1074" s="2">
        <v>18393781</v>
      </c>
      <c r="J1074" s="2">
        <v>210659</v>
      </c>
      <c r="K1074" s="2">
        <v>21932467</v>
      </c>
      <c r="L1074" s="2">
        <v>2644</v>
      </c>
      <c r="M1074" s="2">
        <v>20041413</v>
      </c>
      <c r="N1074" s="2">
        <v>19766418</v>
      </c>
      <c r="O1074" s="2">
        <v>274995</v>
      </c>
      <c r="P1074" s="2">
        <v>1806710</v>
      </c>
      <c r="Q1074" s="5">
        <v>8.2100000000000006E-2</v>
      </c>
      <c r="R1074" t="s">
        <v>42</v>
      </c>
      <c r="S1074" s="3">
        <v>1.6073583210376299E-2</v>
      </c>
      <c r="T1074" s="3">
        <v>5.2402252180143103</v>
      </c>
      <c r="U1074" s="3">
        <v>0.94054681239426596</v>
      </c>
      <c r="V1074" s="3">
        <v>2.2014560247292301</v>
      </c>
      <c r="W1074" s="3">
        <v>1.43691500948065</v>
      </c>
      <c r="X1074" s="3">
        <v>1.29425809734279</v>
      </c>
      <c r="Y1074" s="3">
        <v>22.412617409545501</v>
      </c>
      <c r="Z1074" s="3">
        <v>5.7064498452989101</v>
      </c>
      <c r="AA1074" s="3">
        <v>7.7845918824825198</v>
      </c>
      <c r="AB1074" s="3">
        <v>11.659812587520999</v>
      </c>
      <c r="AC1074" s="3">
        <v>9.6426270697227103</v>
      </c>
      <c r="AD1074" s="3">
        <v>0</v>
      </c>
      <c r="AE1074" s="3">
        <v>1.25382611997091</v>
      </c>
      <c r="AF1074" s="3">
        <v>0</v>
      </c>
      <c r="AG1074" s="3">
        <v>0</v>
      </c>
      <c r="AH1074" s="2">
        <v>1195815</v>
      </c>
      <c r="AI1074" s="3">
        <v>0.18951574962224199</v>
      </c>
      <c r="AJ1074" s="3">
        <v>0.18951574962224199</v>
      </c>
      <c r="AL1074">
        <f t="shared" si="16"/>
        <v>1</v>
      </c>
    </row>
    <row r="1075" spans="1:38" ht="14.45" customHeight="1" x14ac:dyDescent="0.25">
      <c r="A1075">
        <v>62446</v>
      </c>
      <c r="B1075" s="1">
        <v>45930</v>
      </c>
      <c r="C1075">
        <v>2</v>
      </c>
      <c r="D1075" s="16" t="s">
        <v>1106</v>
      </c>
      <c r="E1075" t="s">
        <v>55</v>
      </c>
      <c r="F1075" s="6">
        <v>11563</v>
      </c>
      <c r="G1075" s="6">
        <v>27</v>
      </c>
      <c r="H1075" s="6">
        <v>1</v>
      </c>
      <c r="I1075" s="2">
        <v>44948826</v>
      </c>
      <c r="J1075" s="2">
        <v>0</v>
      </c>
      <c r="K1075" s="2">
        <v>64308860</v>
      </c>
      <c r="L1075" s="2">
        <v>180703</v>
      </c>
      <c r="M1075" s="2">
        <v>56182771</v>
      </c>
      <c r="N1075" s="2">
        <v>55052450</v>
      </c>
      <c r="O1075" s="2">
        <v>1130321</v>
      </c>
      <c r="P1075" s="2">
        <v>8435871</v>
      </c>
      <c r="Q1075" s="5">
        <v>0.13120000000000001</v>
      </c>
      <c r="R1075" t="s">
        <v>42</v>
      </c>
      <c r="S1075" s="3">
        <v>0.37465651441081899</v>
      </c>
      <c r="T1075" s="3">
        <v>4.46814326983871</v>
      </c>
      <c r="U1075" s="3">
        <v>0.87660872074432805</v>
      </c>
      <c r="V1075" s="3">
        <v>0.79996972557192003</v>
      </c>
      <c r="W1075" s="3">
        <v>0.230731276496521</v>
      </c>
      <c r="X1075" s="3">
        <v>0.71342241508154203</v>
      </c>
      <c r="Y1075" s="3">
        <v>4.2624762754195702</v>
      </c>
      <c r="Z1075" s="3">
        <v>1.94981644456156</v>
      </c>
      <c r="AA1075" s="3">
        <v>0</v>
      </c>
      <c r="AB1075" s="3">
        <v>0</v>
      </c>
      <c r="AC1075" s="3">
        <v>15.096786041612299</v>
      </c>
      <c r="AD1075" s="3">
        <v>0</v>
      </c>
      <c r="AE1075" s="3">
        <v>1.75764428105241</v>
      </c>
      <c r="AF1075" s="3">
        <v>0</v>
      </c>
      <c r="AG1075" s="3">
        <v>0</v>
      </c>
      <c r="AH1075" s="2">
        <v>4500000</v>
      </c>
      <c r="AI1075" s="3">
        <v>0</v>
      </c>
      <c r="AJ1075" s="3">
        <v>0</v>
      </c>
      <c r="AL1075">
        <f t="shared" si="16"/>
        <v>1</v>
      </c>
    </row>
    <row r="1076" spans="1:38" ht="14.45" customHeight="1" x14ac:dyDescent="0.25">
      <c r="A1076">
        <v>23376</v>
      </c>
      <c r="B1076" s="1">
        <v>45930</v>
      </c>
      <c r="C1076">
        <v>1</v>
      </c>
      <c r="D1076" s="16" t="s">
        <v>1107</v>
      </c>
      <c r="E1076" t="s">
        <v>114</v>
      </c>
      <c r="F1076" s="6">
        <v>1524</v>
      </c>
      <c r="G1076" s="6">
        <v>5</v>
      </c>
      <c r="H1076" s="6">
        <v>1</v>
      </c>
      <c r="I1076" s="2">
        <v>6060137</v>
      </c>
      <c r="J1076" s="2">
        <v>0</v>
      </c>
      <c r="K1076" s="2">
        <v>12878397</v>
      </c>
      <c r="L1076" s="2">
        <v>-42630</v>
      </c>
      <c r="M1076" s="2">
        <v>11430037</v>
      </c>
      <c r="N1076" s="2">
        <v>11430037</v>
      </c>
      <c r="O1076" s="2">
        <v>0</v>
      </c>
      <c r="P1076" s="2">
        <v>1355788</v>
      </c>
      <c r="Q1076" s="5">
        <v>0.1052</v>
      </c>
      <c r="R1076" t="s">
        <v>42</v>
      </c>
      <c r="S1076" s="3">
        <v>-0.44135927786664803</v>
      </c>
      <c r="T1076" s="3">
        <v>3.9473442748089398</v>
      </c>
      <c r="U1076" s="3">
        <v>1.0708004162707601</v>
      </c>
      <c r="V1076" s="3">
        <v>1.9380419947601799</v>
      </c>
      <c r="W1076" s="3">
        <v>0.97004407656130598</v>
      </c>
      <c r="X1076" s="3">
        <v>1.4809071148061499</v>
      </c>
      <c r="Y1076" s="3">
        <v>8.6627112793445598</v>
      </c>
      <c r="Z1076" s="3">
        <v>1.46807612989641</v>
      </c>
      <c r="AA1076" s="3">
        <v>0</v>
      </c>
      <c r="AB1076" s="3">
        <v>0</v>
      </c>
      <c r="AC1076" s="3">
        <v>28.1139182151319</v>
      </c>
      <c r="AD1076" s="3">
        <v>0</v>
      </c>
      <c r="AE1076" s="3">
        <v>0</v>
      </c>
      <c r="AF1076" s="3">
        <v>0</v>
      </c>
      <c r="AG1076" s="3">
        <v>0</v>
      </c>
      <c r="AH1076" s="2">
        <v>870000</v>
      </c>
      <c r="AI1076" s="3">
        <v>0</v>
      </c>
      <c r="AJ1076" s="3">
        <v>0</v>
      </c>
      <c r="AL1076">
        <f t="shared" si="16"/>
        <v>0</v>
      </c>
    </row>
    <row r="1077" spans="1:38" ht="14.45" customHeight="1" x14ac:dyDescent="0.25">
      <c r="A1077">
        <v>66973</v>
      </c>
      <c r="B1077" s="1">
        <v>45930</v>
      </c>
      <c r="C1077">
        <v>2</v>
      </c>
      <c r="D1077" s="16" t="s">
        <v>1108</v>
      </c>
      <c r="E1077" t="s">
        <v>47</v>
      </c>
      <c r="F1077" s="6">
        <v>21014</v>
      </c>
      <c r="G1077" s="6">
        <v>34</v>
      </c>
      <c r="H1077" s="6">
        <v>1</v>
      </c>
      <c r="I1077" s="2">
        <v>172246817</v>
      </c>
      <c r="J1077" s="2">
        <v>0</v>
      </c>
      <c r="K1077" s="2">
        <v>340164613</v>
      </c>
      <c r="L1077" s="2">
        <v>1143075</v>
      </c>
      <c r="M1077" s="2">
        <v>275498955</v>
      </c>
      <c r="N1077" s="2">
        <v>266776655</v>
      </c>
      <c r="O1077" s="2">
        <v>8722300</v>
      </c>
      <c r="P1077" s="2">
        <v>46907875</v>
      </c>
      <c r="Q1077" s="5">
        <v>0.13780000000000001</v>
      </c>
      <c r="R1077" t="s">
        <v>42</v>
      </c>
      <c r="S1077" s="3">
        <v>0.448047780913648</v>
      </c>
      <c r="T1077" s="3">
        <v>2.5007186741085299</v>
      </c>
      <c r="U1077" s="3">
        <v>0.80276491752774204</v>
      </c>
      <c r="V1077" s="3">
        <v>1.46199392468309</v>
      </c>
      <c r="W1077" s="3">
        <v>0.81441214672779705</v>
      </c>
      <c r="X1077" s="3">
        <v>0.52010772425478302</v>
      </c>
      <c r="Y1077" s="3">
        <v>5.3684759755158398</v>
      </c>
      <c r="Z1077" s="3">
        <v>0.74475767661613301</v>
      </c>
      <c r="AA1077" s="3">
        <v>0</v>
      </c>
      <c r="AB1077" s="3">
        <v>0</v>
      </c>
      <c r="AC1077" s="3">
        <v>23.893721126130199</v>
      </c>
      <c r="AD1077" s="3">
        <v>-2.6454214777369498</v>
      </c>
      <c r="AE1077" s="3">
        <v>2.5641409090368801</v>
      </c>
      <c r="AF1077" s="3">
        <v>4.7036050748759104</v>
      </c>
      <c r="AG1077" s="3">
        <v>0</v>
      </c>
      <c r="AH1077" s="2">
        <v>92002000</v>
      </c>
      <c r="AI1077" s="3">
        <v>0.106591910206975</v>
      </c>
      <c r="AJ1077" s="3">
        <v>1.1093254597442299</v>
      </c>
      <c r="AL1077">
        <f t="shared" si="16"/>
        <v>1</v>
      </c>
    </row>
    <row r="1078" spans="1:38" ht="14.45" customHeight="1" x14ac:dyDescent="0.25">
      <c r="A1078">
        <v>21383</v>
      </c>
      <c r="B1078" s="1">
        <v>45930</v>
      </c>
      <c r="C1078">
        <v>1</v>
      </c>
      <c r="D1078" s="16" t="s">
        <v>1109</v>
      </c>
      <c r="E1078" t="s">
        <v>55</v>
      </c>
      <c r="F1078" s="6">
        <v>5230</v>
      </c>
      <c r="G1078" s="6">
        <v>21</v>
      </c>
      <c r="H1078" s="6">
        <v>0</v>
      </c>
      <c r="I1078" s="2">
        <v>34523312</v>
      </c>
      <c r="J1078" s="2">
        <v>0</v>
      </c>
      <c r="K1078" s="2">
        <v>82286358</v>
      </c>
      <c r="L1078" s="2">
        <v>863513</v>
      </c>
      <c r="M1078" s="2">
        <v>67788744</v>
      </c>
      <c r="N1078" s="2">
        <v>62064215</v>
      </c>
      <c r="O1078" s="2">
        <v>5724529</v>
      </c>
      <c r="P1078" s="2">
        <v>14064306</v>
      </c>
      <c r="Q1078" s="5">
        <v>0.1709</v>
      </c>
      <c r="R1078" t="s">
        <v>42</v>
      </c>
      <c r="S1078" s="3">
        <v>1.39919993380515</v>
      </c>
      <c r="T1078" s="3">
        <v>4.08572220440234</v>
      </c>
      <c r="U1078" s="3">
        <v>0.72145250859028698</v>
      </c>
      <c r="V1078" s="3">
        <v>1.91151127099277</v>
      </c>
      <c r="W1078" s="3">
        <v>0.213849702485092</v>
      </c>
      <c r="X1078" s="3">
        <v>0.72623681065130696</v>
      </c>
      <c r="Y1078" s="3">
        <v>4.69214051514522</v>
      </c>
      <c r="Z1078" s="3">
        <v>0.798482342463254</v>
      </c>
      <c r="AA1078" s="3">
        <v>0</v>
      </c>
      <c r="AB1078" s="3">
        <v>0</v>
      </c>
      <c r="AC1078" s="3">
        <v>54.4070391352112</v>
      </c>
      <c r="AD1078" s="3">
        <v>0</v>
      </c>
      <c r="AE1078" s="3">
        <v>6.9568384591769101</v>
      </c>
      <c r="AF1078" s="3">
        <v>0</v>
      </c>
      <c r="AG1078" s="3">
        <v>0</v>
      </c>
      <c r="AH1078" s="2">
        <v>1700000</v>
      </c>
      <c r="AI1078" s="3">
        <v>0</v>
      </c>
      <c r="AJ1078" s="3">
        <v>0</v>
      </c>
      <c r="AL1078">
        <f t="shared" si="16"/>
        <v>1</v>
      </c>
    </row>
    <row r="1079" spans="1:38" ht="14.45" customHeight="1" x14ac:dyDescent="0.25">
      <c r="A1079">
        <v>68708</v>
      </c>
      <c r="B1079" s="1">
        <v>45930</v>
      </c>
      <c r="C1079">
        <v>2</v>
      </c>
      <c r="D1079" s="16" t="s">
        <v>1110</v>
      </c>
      <c r="E1079" t="s">
        <v>84</v>
      </c>
      <c r="F1079" s="6">
        <v>118633</v>
      </c>
      <c r="G1079" s="6">
        <v>364</v>
      </c>
      <c r="H1079" s="6">
        <v>12</v>
      </c>
      <c r="I1079" s="2">
        <v>1806593215</v>
      </c>
      <c r="J1079" s="2">
        <v>564208458</v>
      </c>
      <c r="K1079" s="2">
        <v>2253725528</v>
      </c>
      <c r="L1079" s="2">
        <v>8950948</v>
      </c>
      <c r="M1079" s="2">
        <v>1932774009</v>
      </c>
      <c r="N1079" s="2">
        <v>1439745113</v>
      </c>
      <c r="O1079" s="2">
        <v>493028896</v>
      </c>
      <c r="P1079" s="2">
        <v>244989388</v>
      </c>
      <c r="Q1079" s="5">
        <v>0.1087</v>
      </c>
      <c r="R1079" t="s">
        <v>42</v>
      </c>
      <c r="S1079" s="3">
        <v>0.52954972489149199</v>
      </c>
      <c r="T1079" s="3">
        <v>3.46462413885684</v>
      </c>
      <c r="U1079" s="3">
        <v>0.80903636871745399</v>
      </c>
      <c r="V1079" s="3">
        <v>1.9472370818131299</v>
      </c>
      <c r="W1079" s="3">
        <v>0.76553204590663804</v>
      </c>
      <c r="X1079" s="3">
        <v>0.74318218891351295</v>
      </c>
      <c r="Y1079" s="3">
        <v>14.359255838461101</v>
      </c>
      <c r="Z1079" s="3">
        <v>3.27516594310607</v>
      </c>
      <c r="AA1079" s="3">
        <v>218.758256990299</v>
      </c>
      <c r="AB1079" s="3">
        <v>230.299141773439</v>
      </c>
      <c r="AC1079" s="3">
        <v>5.4892161651017197</v>
      </c>
      <c r="AD1079" s="3">
        <v>-4.8319599051367899</v>
      </c>
      <c r="AE1079" s="3">
        <v>21.8761730243844</v>
      </c>
      <c r="AF1079" s="3">
        <v>2.3294762094029</v>
      </c>
      <c r="AG1079" s="3">
        <v>-0.68206301245995204</v>
      </c>
      <c r="AH1079" s="2">
        <v>115000000</v>
      </c>
      <c r="AI1079" s="3">
        <v>8.16361890744427E-3</v>
      </c>
      <c r="AJ1079" s="3">
        <v>0.220523837546792</v>
      </c>
      <c r="AL1079">
        <f t="shared" si="16"/>
        <v>1</v>
      </c>
    </row>
    <row r="1080" spans="1:38" ht="14.45" customHeight="1" x14ac:dyDescent="0.25">
      <c r="A1080">
        <v>12443</v>
      </c>
      <c r="B1080" s="1">
        <v>45930</v>
      </c>
      <c r="C1080">
        <v>1</v>
      </c>
      <c r="D1080" s="16" t="s">
        <v>1111</v>
      </c>
      <c r="E1080" t="s">
        <v>273</v>
      </c>
      <c r="F1080" s="6">
        <v>43844</v>
      </c>
      <c r="G1080" s="6">
        <v>142</v>
      </c>
      <c r="H1080" s="6">
        <v>0</v>
      </c>
      <c r="I1080" s="2">
        <v>545990956</v>
      </c>
      <c r="J1080" s="2">
        <v>92108027</v>
      </c>
      <c r="K1080" s="2">
        <v>709879697</v>
      </c>
      <c r="L1080" s="2">
        <v>2127565</v>
      </c>
      <c r="M1080" s="2">
        <v>651339207</v>
      </c>
      <c r="N1080" s="2">
        <v>609190020</v>
      </c>
      <c r="O1080" s="2">
        <v>42149187</v>
      </c>
      <c r="P1080" s="2">
        <v>55860875</v>
      </c>
      <c r="Q1080" s="5">
        <v>8.0299999999999996E-2</v>
      </c>
      <c r="R1080" t="s">
        <v>42</v>
      </c>
      <c r="S1080" s="3">
        <v>0.39961043333421797</v>
      </c>
      <c r="T1080" s="3">
        <v>3.9138376240483801</v>
      </c>
      <c r="U1080" s="3">
        <v>0.80847911938866102</v>
      </c>
      <c r="V1080" s="3">
        <v>3.35298777366561</v>
      </c>
      <c r="W1080" s="3">
        <v>2.19532006314039</v>
      </c>
      <c r="X1080" s="3">
        <v>1.24388672108334</v>
      </c>
      <c r="Y1080" s="3">
        <v>32.7725084864854</v>
      </c>
      <c r="Z1080" s="3">
        <v>4.0417071877230697</v>
      </c>
      <c r="AA1080" s="3">
        <v>152.77169396290299</v>
      </c>
      <c r="AB1080" s="3">
        <v>164.88826392354201</v>
      </c>
      <c r="AC1080" s="3">
        <v>9.3868724914385009</v>
      </c>
      <c r="AD1080" s="3">
        <v>-4.1739321125922197</v>
      </c>
      <c r="AE1080" s="3">
        <v>5.9375112681945001</v>
      </c>
      <c r="AF1080" s="3">
        <v>0</v>
      </c>
      <c r="AG1080" s="3">
        <v>0</v>
      </c>
      <c r="AH1080" s="2">
        <v>43929585</v>
      </c>
      <c r="AI1080" s="3">
        <v>5.3704851562028004</v>
      </c>
      <c r="AJ1080" s="3">
        <v>5.3704851562028004</v>
      </c>
      <c r="AL1080">
        <f t="shared" si="16"/>
        <v>1</v>
      </c>
    </row>
    <row r="1081" spans="1:38" ht="14.45" customHeight="1" x14ac:dyDescent="0.25">
      <c r="A1081">
        <v>8822</v>
      </c>
      <c r="B1081" s="1">
        <v>45930</v>
      </c>
      <c r="C1081">
        <v>1</v>
      </c>
      <c r="D1081" s="16" t="s">
        <v>1112</v>
      </c>
      <c r="E1081" t="s">
        <v>88</v>
      </c>
      <c r="F1081" s="6">
        <v>34131</v>
      </c>
      <c r="G1081" s="6">
        <v>79</v>
      </c>
      <c r="H1081" s="6">
        <v>17</v>
      </c>
      <c r="I1081" s="2">
        <v>291087871</v>
      </c>
      <c r="J1081" s="2">
        <v>0</v>
      </c>
      <c r="K1081" s="2">
        <v>762804078</v>
      </c>
      <c r="L1081" s="2">
        <v>5138837</v>
      </c>
      <c r="M1081" s="2">
        <v>674267963</v>
      </c>
      <c r="N1081" s="2">
        <v>637418086</v>
      </c>
      <c r="O1081" s="2">
        <v>36849877</v>
      </c>
      <c r="P1081" s="2">
        <v>99570629</v>
      </c>
      <c r="Q1081" s="5">
        <v>0.1305</v>
      </c>
      <c r="R1081" t="s">
        <v>42</v>
      </c>
      <c r="S1081" s="3">
        <v>0.89823623972113398</v>
      </c>
      <c r="T1081" s="3">
        <v>2.33193352172928</v>
      </c>
      <c r="U1081" s="3">
        <v>0.58779471902227798</v>
      </c>
      <c r="V1081" s="3">
        <v>1.18368827535243</v>
      </c>
      <c r="W1081" s="3">
        <v>0.75201965388657499</v>
      </c>
      <c r="X1081" s="3">
        <v>0.346166261252431</v>
      </c>
      <c r="Y1081" s="3">
        <v>3.4604310875649902</v>
      </c>
      <c r="Z1081" s="3">
        <v>0.66449012790709605</v>
      </c>
      <c r="AA1081" s="3">
        <v>0</v>
      </c>
      <c r="AB1081" s="3">
        <v>0</v>
      </c>
      <c r="AC1081" s="3">
        <v>14.005318283052</v>
      </c>
      <c r="AD1081" s="3">
        <v>-16.560571290555998</v>
      </c>
      <c r="AE1081" s="3">
        <v>4.8308442577571</v>
      </c>
      <c r="AF1081" s="3">
        <v>0</v>
      </c>
      <c r="AG1081" s="3">
        <v>0</v>
      </c>
      <c r="AH1081" s="2">
        <v>155156819</v>
      </c>
      <c r="AI1081" s="3">
        <v>4.1779388578533502E-4</v>
      </c>
      <c r="AJ1081" s="3">
        <v>8.9654952365521401E-2</v>
      </c>
      <c r="AL1081">
        <f t="shared" si="16"/>
        <v>1</v>
      </c>
    </row>
    <row r="1082" spans="1:38" ht="14.45" customHeight="1" x14ac:dyDescent="0.25">
      <c r="A1082">
        <v>60137</v>
      </c>
      <c r="B1082" s="1">
        <v>45930</v>
      </c>
      <c r="C1082">
        <v>2</v>
      </c>
      <c r="D1082" s="16" t="s">
        <v>1113</v>
      </c>
      <c r="E1082" t="s">
        <v>84</v>
      </c>
      <c r="F1082" s="6">
        <v>83478</v>
      </c>
      <c r="G1082" s="6">
        <v>170</v>
      </c>
      <c r="H1082" s="6">
        <v>22</v>
      </c>
      <c r="I1082" s="2">
        <v>1230575679</v>
      </c>
      <c r="J1082" s="2">
        <v>347732</v>
      </c>
      <c r="K1082" s="2">
        <v>2491872995</v>
      </c>
      <c r="L1082" s="2">
        <v>13648928</v>
      </c>
      <c r="M1082" s="2">
        <v>2219433530</v>
      </c>
      <c r="N1082" s="2">
        <v>2041336920</v>
      </c>
      <c r="O1082" s="2">
        <v>178096610</v>
      </c>
      <c r="P1082" s="2">
        <v>252217955</v>
      </c>
      <c r="Q1082" s="5">
        <v>0.1012</v>
      </c>
      <c r="R1082" t="s">
        <v>42</v>
      </c>
      <c r="S1082" s="3">
        <v>0.73031694244379697</v>
      </c>
      <c r="T1082" s="3">
        <v>1.95209997048826</v>
      </c>
      <c r="U1082" s="3">
        <v>0.65180036663780305</v>
      </c>
      <c r="V1082" s="3">
        <v>0.893506526062263</v>
      </c>
      <c r="W1082" s="3">
        <v>0.35783959289512302</v>
      </c>
      <c r="X1082" s="3">
        <v>0.98479900154113198</v>
      </c>
      <c r="Y1082" s="3">
        <v>4.3594334907679402</v>
      </c>
      <c r="Z1082" s="3">
        <v>1.49041332128793</v>
      </c>
      <c r="AA1082" s="3">
        <v>0.13786964532322801</v>
      </c>
      <c r="AB1082" s="3">
        <v>0.13786964532322801</v>
      </c>
      <c r="AC1082" s="3">
        <v>15.552369513920601</v>
      </c>
      <c r="AD1082" s="3">
        <v>-10.0575167219955</v>
      </c>
      <c r="AE1082" s="3">
        <v>7.1470982011264201</v>
      </c>
      <c r="AF1082" s="3">
        <v>0</v>
      </c>
      <c r="AG1082" s="3">
        <v>0</v>
      </c>
      <c r="AH1082" s="2">
        <v>1399020104</v>
      </c>
      <c r="AI1082" s="3">
        <v>7.9296495762960304E-3</v>
      </c>
      <c r="AJ1082" s="3">
        <v>0.25105785985775703</v>
      </c>
      <c r="AL1082">
        <f t="shared" si="16"/>
        <v>1</v>
      </c>
    </row>
    <row r="1083" spans="1:38" ht="14.45" customHeight="1" x14ac:dyDescent="0.25">
      <c r="A1083">
        <v>6150</v>
      </c>
      <c r="B1083" s="1">
        <v>45930</v>
      </c>
      <c r="C1083">
        <v>1</v>
      </c>
      <c r="D1083" s="16" t="s">
        <v>1114</v>
      </c>
      <c r="E1083" t="s">
        <v>59</v>
      </c>
      <c r="F1083" s="6">
        <v>989</v>
      </c>
      <c r="G1083" s="6">
        <v>1</v>
      </c>
      <c r="H1083" s="6">
        <v>2</v>
      </c>
      <c r="I1083" s="2">
        <v>8212317</v>
      </c>
      <c r="J1083" s="2">
        <v>0</v>
      </c>
      <c r="K1083" s="2">
        <v>13625791</v>
      </c>
      <c r="L1083" s="2">
        <v>29471</v>
      </c>
      <c r="M1083" s="2">
        <v>10804394</v>
      </c>
      <c r="N1083" s="2">
        <v>10804394</v>
      </c>
      <c r="O1083" s="2">
        <v>0</v>
      </c>
      <c r="P1083" s="2">
        <v>2801813</v>
      </c>
      <c r="Q1083" s="5">
        <v>0.2056</v>
      </c>
      <c r="R1083" t="s">
        <v>42</v>
      </c>
      <c r="S1083" s="3">
        <v>0.28838448106731301</v>
      </c>
      <c r="T1083" s="3">
        <v>2.5958321734618299</v>
      </c>
      <c r="U1083" s="3">
        <v>0.82510521417725702</v>
      </c>
      <c r="V1083" s="3">
        <v>2.3136223309450901</v>
      </c>
      <c r="W1083" s="3">
        <v>2.2494382523227001</v>
      </c>
      <c r="X1083" s="3">
        <v>0.32348970454988502</v>
      </c>
      <c r="Y1083" s="3">
        <v>6.7813947611778502</v>
      </c>
      <c r="Z1083" s="3">
        <v>0.34613302172557597</v>
      </c>
      <c r="AA1083" s="3">
        <v>0</v>
      </c>
      <c r="AB1083" s="3">
        <v>0</v>
      </c>
      <c r="AC1083" s="3">
        <v>19.163716807339799</v>
      </c>
      <c r="AD1083" s="3">
        <v>0.30847883138525001</v>
      </c>
      <c r="AE1083" s="3">
        <v>0</v>
      </c>
      <c r="AF1083" s="3">
        <v>0</v>
      </c>
      <c r="AG1083" s="3">
        <v>0</v>
      </c>
      <c r="AH1083" s="2">
        <v>400000</v>
      </c>
      <c r="AI1083" s="3">
        <v>0</v>
      </c>
      <c r="AJ1083" s="3">
        <v>0</v>
      </c>
      <c r="AL1083">
        <f t="shared" si="16"/>
        <v>1</v>
      </c>
    </row>
    <row r="1084" spans="1:38" ht="14.45" customHeight="1" x14ac:dyDescent="0.25">
      <c r="A1084">
        <v>64503</v>
      </c>
      <c r="B1084" s="1">
        <v>45930</v>
      </c>
      <c r="C1084">
        <v>2</v>
      </c>
      <c r="D1084" s="16" t="s">
        <v>1115</v>
      </c>
      <c r="E1084" t="s">
        <v>71</v>
      </c>
      <c r="F1084" s="6">
        <v>2018</v>
      </c>
      <c r="G1084" s="6">
        <v>6</v>
      </c>
      <c r="H1084" s="6">
        <v>0</v>
      </c>
      <c r="I1084" s="2">
        <v>20201733</v>
      </c>
      <c r="J1084" s="2">
        <v>0</v>
      </c>
      <c r="K1084" s="2">
        <v>47672930</v>
      </c>
      <c r="L1084" s="2">
        <v>-337650</v>
      </c>
      <c r="M1084" s="2">
        <v>44242423</v>
      </c>
      <c r="N1084" s="2">
        <v>43445091</v>
      </c>
      <c r="O1084" s="2">
        <v>797332</v>
      </c>
      <c r="P1084" s="2">
        <v>4234540</v>
      </c>
      <c r="Q1084" s="5">
        <v>8.8800000000000004E-2</v>
      </c>
      <c r="R1084" t="s">
        <v>42</v>
      </c>
      <c r="S1084" s="3">
        <v>-0.94435143801734001</v>
      </c>
      <c r="T1084" s="3">
        <v>2.0392621137404401</v>
      </c>
      <c r="U1084" s="3">
        <v>1.1165315331841399</v>
      </c>
      <c r="V1084" s="3">
        <v>2.0315039308756302</v>
      </c>
      <c r="W1084" s="3">
        <v>1.2085200809257299</v>
      </c>
      <c r="X1084" s="3">
        <v>0.83763110818264896</v>
      </c>
      <c r="Y1084" s="3">
        <v>9.6917020502817302</v>
      </c>
      <c r="Z1084" s="3">
        <v>3.8447387437596499</v>
      </c>
      <c r="AA1084" s="3">
        <v>0</v>
      </c>
      <c r="AB1084" s="3">
        <v>0</v>
      </c>
      <c r="AC1084" s="3">
        <v>17.9861065808206</v>
      </c>
      <c r="AD1084" s="3">
        <v>-20.0991607116712</v>
      </c>
      <c r="AE1084" s="3">
        <v>1.67250471074465</v>
      </c>
      <c r="AF1084" s="3">
        <v>0</v>
      </c>
      <c r="AG1084" s="3">
        <v>0</v>
      </c>
      <c r="AH1084" s="2">
        <v>5000000</v>
      </c>
      <c r="AI1084" s="3">
        <v>0.60830692353833005</v>
      </c>
      <c r="AJ1084" s="3">
        <v>0.60830692353833005</v>
      </c>
      <c r="AL1084">
        <f t="shared" si="16"/>
        <v>0</v>
      </c>
    </row>
    <row r="1085" spans="1:38" ht="14.45" customHeight="1" x14ac:dyDescent="0.25">
      <c r="A1085">
        <v>21070</v>
      </c>
      <c r="B1085" s="1">
        <v>45930</v>
      </c>
      <c r="C1085">
        <v>1</v>
      </c>
      <c r="D1085" s="16" t="s">
        <v>1116</v>
      </c>
      <c r="E1085" t="s">
        <v>84</v>
      </c>
      <c r="F1085" s="6">
        <v>1833</v>
      </c>
      <c r="G1085" s="6">
        <v>5</v>
      </c>
      <c r="H1085" s="6">
        <v>1</v>
      </c>
      <c r="I1085" s="2">
        <v>12046711</v>
      </c>
      <c r="J1085" s="2">
        <v>0</v>
      </c>
      <c r="K1085" s="2">
        <v>25367105</v>
      </c>
      <c r="L1085" s="2">
        <v>263196</v>
      </c>
      <c r="M1085" s="2">
        <v>22657588</v>
      </c>
      <c r="N1085" s="2">
        <v>21551598</v>
      </c>
      <c r="O1085" s="2">
        <v>1105990</v>
      </c>
      <c r="P1085" s="2">
        <v>2651958</v>
      </c>
      <c r="Q1085" s="5">
        <v>0.1045</v>
      </c>
      <c r="R1085" t="s">
        <v>42</v>
      </c>
      <c r="S1085" s="3">
        <v>1.3833979084329899</v>
      </c>
      <c r="T1085" s="3">
        <v>4.1940983542794203</v>
      </c>
      <c r="U1085" s="3">
        <v>0.64956186111552805</v>
      </c>
      <c r="V1085" s="3">
        <v>1.77199403223004</v>
      </c>
      <c r="W1085" s="3">
        <v>1.77022591477458</v>
      </c>
      <c r="X1085" s="3">
        <v>1.1105271804063399</v>
      </c>
      <c r="Y1085" s="3">
        <v>8.04941103893802</v>
      </c>
      <c r="Z1085" s="3">
        <v>1.7087751766807799</v>
      </c>
      <c r="AA1085" s="3">
        <v>0</v>
      </c>
      <c r="AB1085" s="3">
        <v>0</v>
      </c>
      <c r="AC1085" s="3">
        <v>38.261468937823203</v>
      </c>
      <c r="AD1085" s="3">
        <v>0</v>
      </c>
      <c r="AE1085" s="3">
        <v>4.3599378013376002</v>
      </c>
      <c r="AF1085" s="3">
        <v>0</v>
      </c>
      <c r="AG1085" s="3">
        <v>0</v>
      </c>
      <c r="AH1085" s="2">
        <v>1000000</v>
      </c>
      <c r="AI1085" s="3">
        <v>1.17837461980921</v>
      </c>
      <c r="AJ1085" s="3">
        <v>1.17837461980921</v>
      </c>
      <c r="AL1085">
        <f t="shared" si="16"/>
        <v>1</v>
      </c>
    </row>
    <row r="1086" spans="1:38" ht="14.45" customHeight="1" x14ac:dyDescent="0.25">
      <c r="A1086">
        <v>68563</v>
      </c>
      <c r="B1086" s="1">
        <v>45930</v>
      </c>
      <c r="C1086">
        <v>2</v>
      </c>
      <c r="D1086" s="16" t="s">
        <v>1117</v>
      </c>
      <c r="E1086" t="s">
        <v>122</v>
      </c>
      <c r="F1086" s="6">
        <v>24511</v>
      </c>
      <c r="G1086" s="6">
        <v>87</v>
      </c>
      <c r="H1086" s="6">
        <v>3</v>
      </c>
      <c r="I1086" s="2">
        <v>261418314</v>
      </c>
      <c r="J1086" s="2">
        <v>31129</v>
      </c>
      <c r="K1086" s="2">
        <v>308786001</v>
      </c>
      <c r="L1086" s="2">
        <v>1539299</v>
      </c>
      <c r="M1086" s="2">
        <v>276625253</v>
      </c>
      <c r="N1086" s="2">
        <v>225822263</v>
      </c>
      <c r="O1086" s="2">
        <v>50802990</v>
      </c>
      <c r="P1086" s="2">
        <v>28994462</v>
      </c>
      <c r="Q1086" s="5">
        <v>9.3700000000000006E-2</v>
      </c>
      <c r="R1086" t="s">
        <v>42</v>
      </c>
      <c r="S1086" s="3">
        <v>0.66466700563496905</v>
      </c>
      <c r="T1086" s="3">
        <v>3.3919439242972702</v>
      </c>
      <c r="U1086" s="3">
        <v>0.87886154322243903</v>
      </c>
      <c r="V1086" s="3">
        <v>1.6623372454310901</v>
      </c>
      <c r="W1086" s="3">
        <v>0.48672068170403698</v>
      </c>
      <c r="X1086" s="3">
        <v>1.02008078898405</v>
      </c>
      <c r="Y1086" s="3">
        <v>14.9878759605886</v>
      </c>
      <c r="Z1086" s="3">
        <v>2.0278251757180401</v>
      </c>
      <c r="AA1086" s="3">
        <v>0</v>
      </c>
      <c r="AB1086" s="3">
        <v>0.107361881727621</v>
      </c>
      <c r="AC1086" s="3">
        <v>8.9049121109606304</v>
      </c>
      <c r="AD1086" s="3">
        <v>0</v>
      </c>
      <c r="AE1086" s="3">
        <v>16.452491316146201</v>
      </c>
      <c r="AF1086" s="3">
        <v>0</v>
      </c>
      <c r="AG1086" s="3">
        <v>0</v>
      </c>
      <c r="AH1086" s="2">
        <v>25598270</v>
      </c>
      <c r="AI1086" s="3">
        <v>0.96570165709575795</v>
      </c>
      <c r="AJ1086" s="3">
        <v>25.165781658580201</v>
      </c>
      <c r="AL1086">
        <f t="shared" si="16"/>
        <v>1</v>
      </c>
    </row>
    <row r="1087" spans="1:38" ht="14.45" customHeight="1" x14ac:dyDescent="0.25">
      <c r="A1087">
        <v>11870</v>
      </c>
      <c r="B1087" s="1">
        <v>45930</v>
      </c>
      <c r="C1087">
        <v>1</v>
      </c>
      <c r="D1087" s="16" t="s">
        <v>1118</v>
      </c>
      <c r="E1087" t="s">
        <v>71</v>
      </c>
      <c r="F1087" s="6">
        <v>19064</v>
      </c>
      <c r="G1087" s="6">
        <v>56</v>
      </c>
      <c r="H1087" s="6">
        <v>7</v>
      </c>
      <c r="I1087" s="2">
        <v>183053317</v>
      </c>
      <c r="J1087" s="2">
        <v>14155689</v>
      </c>
      <c r="K1087" s="2">
        <v>326781547</v>
      </c>
      <c r="L1087" s="2">
        <v>-423384</v>
      </c>
      <c r="M1087" s="2">
        <v>260669046</v>
      </c>
      <c r="N1087" s="2">
        <v>244761067</v>
      </c>
      <c r="O1087" s="2">
        <v>15907979</v>
      </c>
      <c r="P1087" s="2">
        <v>30066557</v>
      </c>
      <c r="Q1087" s="5">
        <v>9.1899999999999996E-2</v>
      </c>
      <c r="R1087" t="s">
        <v>42</v>
      </c>
      <c r="S1087" s="3">
        <v>-0.172749044486285</v>
      </c>
      <c r="T1087" s="3">
        <v>2.9245584461760701</v>
      </c>
      <c r="U1087" s="3">
        <v>0.85778432176152397</v>
      </c>
      <c r="V1087" s="3">
        <v>5.4092568013940996</v>
      </c>
      <c r="W1087" s="3">
        <v>4.8323909913088299</v>
      </c>
      <c r="X1087" s="3">
        <v>1.66022285190276</v>
      </c>
      <c r="Y1087" s="3">
        <v>32.933015908672203</v>
      </c>
      <c r="Z1087" s="3">
        <v>2.1735744468513598</v>
      </c>
      <c r="AA1087" s="3">
        <v>47.081177269482502</v>
      </c>
      <c r="AB1087" s="3">
        <v>47.081177269482502</v>
      </c>
      <c r="AC1087" s="3">
        <v>12.1077950585747</v>
      </c>
      <c r="AD1087" s="3">
        <v>-30.691941215617099</v>
      </c>
      <c r="AE1087" s="3">
        <v>4.8680775111209096</v>
      </c>
      <c r="AF1087" s="3">
        <v>12.8526229175358</v>
      </c>
      <c r="AG1087" s="3">
        <v>-0.13457477023391801</v>
      </c>
      <c r="AH1087" s="2">
        <v>110734694</v>
      </c>
      <c r="AI1087" s="3">
        <v>0.13817345298299399</v>
      </c>
      <c r="AJ1087" s="3">
        <v>0.13817345298299399</v>
      </c>
      <c r="AL1087">
        <f t="shared" si="16"/>
        <v>0</v>
      </c>
    </row>
    <row r="1088" spans="1:38" ht="14.45" customHeight="1" x14ac:dyDescent="0.25">
      <c r="A1088">
        <v>4853</v>
      </c>
      <c r="B1088" s="1">
        <v>45930</v>
      </c>
      <c r="C1088">
        <v>1</v>
      </c>
      <c r="D1088" s="16" t="s">
        <v>1119</v>
      </c>
      <c r="E1088" t="s">
        <v>84</v>
      </c>
      <c r="F1088" s="6">
        <v>12459</v>
      </c>
      <c r="G1088" s="6">
        <v>40</v>
      </c>
      <c r="H1088" s="6">
        <v>4</v>
      </c>
      <c r="I1088" s="2">
        <v>70974024</v>
      </c>
      <c r="J1088" s="2">
        <v>2603302</v>
      </c>
      <c r="K1088" s="2">
        <v>186954089</v>
      </c>
      <c r="L1088" s="2">
        <v>809336</v>
      </c>
      <c r="M1088" s="2">
        <v>175668302</v>
      </c>
      <c r="N1088" s="2">
        <v>168758803</v>
      </c>
      <c r="O1088" s="2">
        <v>6909499</v>
      </c>
      <c r="P1088" s="2">
        <v>19814266</v>
      </c>
      <c r="Q1088" s="5">
        <v>0.10589999999999999</v>
      </c>
      <c r="R1088" t="s">
        <v>42</v>
      </c>
      <c r="S1088" s="3">
        <v>0.577208379040411</v>
      </c>
      <c r="T1088" s="3">
        <v>3.5571093250243599</v>
      </c>
      <c r="U1088" s="3">
        <v>0.80312844322919796</v>
      </c>
      <c r="V1088" s="3">
        <v>2.4445929682668099</v>
      </c>
      <c r="W1088" s="3">
        <v>1.0021680608105299</v>
      </c>
      <c r="X1088" s="3">
        <v>1.20869996042496</v>
      </c>
      <c r="Y1088" s="3">
        <v>8.7564485103813592</v>
      </c>
      <c r="Z1088" s="3">
        <v>2.58282592956005</v>
      </c>
      <c r="AA1088" s="3">
        <v>13.1385235264329</v>
      </c>
      <c r="AB1088" s="3">
        <v>13.1385235264329</v>
      </c>
      <c r="AC1088" s="3">
        <v>20.085433381454401</v>
      </c>
      <c r="AD1088" s="3">
        <v>-51.4659690144465</v>
      </c>
      <c r="AE1088" s="3">
        <v>3.6958266261830701</v>
      </c>
      <c r="AF1088" s="3">
        <v>0</v>
      </c>
      <c r="AG1088" s="3">
        <v>0</v>
      </c>
      <c r="AH1088" s="2">
        <v>20000000</v>
      </c>
      <c r="AI1088" s="3">
        <v>1.00937375121541E-3</v>
      </c>
      <c r="AJ1088" s="3">
        <v>1.00937375121541E-3</v>
      </c>
      <c r="AL1088">
        <f t="shared" si="16"/>
        <v>1</v>
      </c>
    </row>
    <row r="1089" spans="1:38" ht="14.45" customHeight="1" x14ac:dyDescent="0.25">
      <c r="A1089">
        <v>20661</v>
      </c>
      <c r="B1089" s="1">
        <v>45930</v>
      </c>
      <c r="C1089">
        <v>1</v>
      </c>
      <c r="D1089" s="16" t="s">
        <v>1120</v>
      </c>
      <c r="E1089" t="s">
        <v>88</v>
      </c>
      <c r="F1089" s="6">
        <v>2117</v>
      </c>
      <c r="G1089" s="6">
        <v>2</v>
      </c>
      <c r="H1089" s="6">
        <v>3</v>
      </c>
      <c r="I1089" s="2">
        <v>25744615</v>
      </c>
      <c r="J1089" s="2">
        <v>0</v>
      </c>
      <c r="K1089" s="2">
        <v>66840881</v>
      </c>
      <c r="L1089" s="2">
        <v>224844</v>
      </c>
      <c r="M1089" s="2">
        <v>57184787</v>
      </c>
      <c r="N1089" s="2">
        <v>55739172</v>
      </c>
      <c r="O1089" s="2">
        <v>1445615</v>
      </c>
      <c r="P1089" s="2">
        <v>9642509</v>
      </c>
      <c r="Q1089" s="5">
        <v>0.14430000000000001</v>
      </c>
      <c r="R1089" t="s">
        <v>42</v>
      </c>
      <c r="S1089" s="3">
        <v>0.44851593144022101</v>
      </c>
      <c r="T1089" s="3">
        <v>1.21774975806598</v>
      </c>
      <c r="U1089" s="3">
        <v>0.64169829426519898</v>
      </c>
      <c r="V1089" s="3">
        <v>0.69989393898491004</v>
      </c>
      <c r="W1089" s="3">
        <v>4.6790367616684099E-2</v>
      </c>
      <c r="X1089" s="3">
        <v>0.101935880571529</v>
      </c>
      <c r="Y1089" s="3">
        <v>1.8686526504668</v>
      </c>
      <c r="Z1089" s="3">
        <v>2.4464586965902799E-2</v>
      </c>
      <c r="AA1089" s="3">
        <v>0</v>
      </c>
      <c r="AB1089" s="3">
        <v>0</v>
      </c>
      <c r="AC1089" s="3">
        <v>57.986867348441997</v>
      </c>
      <c r="AD1089" s="3">
        <v>0</v>
      </c>
      <c r="AE1089" s="3">
        <v>2.1627707151256699</v>
      </c>
      <c r="AF1089" s="3">
        <v>0</v>
      </c>
      <c r="AG1089" s="3">
        <v>4.1379271722743497E-3</v>
      </c>
      <c r="AH1089" s="2">
        <v>4400000</v>
      </c>
      <c r="AI1089" s="3">
        <v>0</v>
      </c>
      <c r="AJ1089" s="3">
        <v>0</v>
      </c>
      <c r="AL1089">
        <f t="shared" si="16"/>
        <v>1</v>
      </c>
    </row>
    <row r="1090" spans="1:38" ht="14.45" customHeight="1" x14ac:dyDescent="0.25">
      <c r="A1090">
        <v>62429</v>
      </c>
      <c r="B1090" s="1">
        <v>45930</v>
      </c>
      <c r="C1090">
        <v>2</v>
      </c>
      <c r="D1090" s="16" t="s">
        <v>1121</v>
      </c>
      <c r="E1090" t="s">
        <v>61</v>
      </c>
      <c r="F1090" s="6">
        <v>613</v>
      </c>
      <c r="G1090" s="6">
        <v>0</v>
      </c>
      <c r="H1090" s="6">
        <v>2</v>
      </c>
      <c r="I1090" s="2">
        <v>4299271</v>
      </c>
      <c r="J1090" s="2">
        <v>0</v>
      </c>
      <c r="K1090" s="2">
        <v>6370910</v>
      </c>
      <c r="L1090" s="2">
        <v>63705</v>
      </c>
      <c r="M1090" s="2">
        <v>5558233</v>
      </c>
      <c r="N1090" s="2">
        <v>5225726</v>
      </c>
      <c r="O1090" s="2">
        <v>332507</v>
      </c>
      <c r="P1090" s="2">
        <v>806145</v>
      </c>
      <c r="Q1090" s="5">
        <v>0.1265</v>
      </c>
      <c r="R1090" t="s">
        <v>42</v>
      </c>
      <c r="S1090" s="3">
        <v>1.33324752664847</v>
      </c>
      <c r="T1090" s="3">
        <v>2.9685136555583602</v>
      </c>
      <c r="U1090" s="3">
        <v>0.55426736261737197</v>
      </c>
      <c r="V1090" s="3">
        <v>1.0690417049774299</v>
      </c>
      <c r="W1090" s="3">
        <v>1.0690417049774299</v>
      </c>
      <c r="X1090" s="3">
        <v>0.29923677758392098</v>
      </c>
      <c r="Y1090" s="3">
        <v>5.7013316462919201</v>
      </c>
      <c r="Z1090" s="3">
        <v>1.75042951330096</v>
      </c>
      <c r="AA1090" s="3">
        <v>0</v>
      </c>
      <c r="AB1090" s="3">
        <v>0</v>
      </c>
      <c r="AC1090" s="3">
        <v>15.365450147624101</v>
      </c>
      <c r="AD1090" s="3">
        <v>0</v>
      </c>
      <c r="AE1090" s="3">
        <v>5.2191445178161402</v>
      </c>
      <c r="AF1090" s="3">
        <v>0</v>
      </c>
      <c r="AG1090" s="3">
        <v>0.68883389464674505</v>
      </c>
      <c r="AH1090" s="2">
        <v>0</v>
      </c>
      <c r="AI1090" s="3">
        <v>0</v>
      </c>
      <c r="AJ1090" s="3">
        <v>0</v>
      </c>
      <c r="AL1090">
        <f t="shared" si="16"/>
        <v>1</v>
      </c>
    </row>
    <row r="1091" spans="1:38" ht="14.45" customHeight="1" x14ac:dyDescent="0.25">
      <c r="A1091">
        <v>20805</v>
      </c>
      <c r="B1091" s="1">
        <v>45930</v>
      </c>
      <c r="C1091">
        <v>1</v>
      </c>
      <c r="D1091" s="16" t="s">
        <v>1122</v>
      </c>
      <c r="E1091" t="s">
        <v>95</v>
      </c>
      <c r="F1091" s="6">
        <v>2981</v>
      </c>
      <c r="G1091" s="6">
        <v>8</v>
      </c>
      <c r="H1091" s="6">
        <v>5</v>
      </c>
      <c r="I1091" s="2">
        <v>33496905</v>
      </c>
      <c r="J1091" s="2">
        <v>0</v>
      </c>
      <c r="K1091" s="2">
        <v>45510917</v>
      </c>
      <c r="L1091" s="2">
        <v>370408</v>
      </c>
      <c r="M1091" s="2">
        <v>40754785</v>
      </c>
      <c r="N1091" s="2">
        <v>39726730</v>
      </c>
      <c r="O1091" s="2">
        <v>1028055</v>
      </c>
      <c r="P1091" s="2">
        <v>4552060</v>
      </c>
      <c r="Q1091" s="5">
        <v>0.1</v>
      </c>
      <c r="R1091" t="s">
        <v>42</v>
      </c>
      <c r="S1091" s="3">
        <v>1.0851843159594701</v>
      </c>
      <c r="T1091" s="3">
        <v>3.5425082733446098</v>
      </c>
      <c r="U1091" s="3">
        <v>0.70594831069943498</v>
      </c>
      <c r="V1091" s="3">
        <v>0.99088557584648496</v>
      </c>
      <c r="W1091" s="3">
        <v>0.55574985211320305</v>
      </c>
      <c r="X1091" s="3">
        <v>0.65130196356947001</v>
      </c>
      <c r="Y1091" s="3">
        <v>7.2915559109502102</v>
      </c>
      <c r="Z1091" s="3">
        <v>0.49628080473455999</v>
      </c>
      <c r="AA1091" s="3">
        <v>0</v>
      </c>
      <c r="AB1091" s="3">
        <v>0</v>
      </c>
      <c r="AC1091" s="3">
        <v>10.4531710490474</v>
      </c>
      <c r="AD1091" s="3">
        <v>0</v>
      </c>
      <c r="AE1091" s="3">
        <v>2.25891954671008</v>
      </c>
      <c r="AF1091" s="3">
        <v>0</v>
      </c>
      <c r="AG1091" s="3">
        <v>0</v>
      </c>
      <c r="AH1091" s="2">
        <v>7500000</v>
      </c>
      <c r="AI1091" s="3">
        <v>0</v>
      </c>
      <c r="AJ1091" s="3">
        <v>0.23202681862717101</v>
      </c>
      <c r="AL1091">
        <f t="shared" si="16"/>
        <v>1</v>
      </c>
    </row>
    <row r="1092" spans="1:38" ht="14.45" customHeight="1" x14ac:dyDescent="0.25">
      <c r="A1092">
        <v>64917</v>
      </c>
      <c r="B1092" s="1">
        <v>45930</v>
      </c>
      <c r="C1092">
        <v>2</v>
      </c>
      <c r="D1092" s="16" t="s">
        <v>1123</v>
      </c>
      <c r="E1092" t="s">
        <v>61</v>
      </c>
      <c r="F1092" s="6">
        <v>302</v>
      </c>
      <c r="G1092" s="6">
        <v>1</v>
      </c>
      <c r="H1092" s="6">
        <v>0</v>
      </c>
      <c r="I1092" s="2">
        <v>1444642</v>
      </c>
      <c r="J1092" s="2">
        <v>0</v>
      </c>
      <c r="K1092" s="2">
        <v>4312105</v>
      </c>
      <c r="L1092" s="2">
        <v>14291</v>
      </c>
      <c r="M1092" s="2">
        <v>3665259</v>
      </c>
      <c r="N1092" s="2">
        <v>3665259</v>
      </c>
      <c r="O1092" s="2">
        <v>0</v>
      </c>
      <c r="P1092" s="2">
        <v>635475</v>
      </c>
      <c r="Q1092" s="5">
        <v>0.1474</v>
      </c>
      <c r="R1092" t="s">
        <v>42</v>
      </c>
      <c r="S1092" s="3">
        <v>0.44188781735757099</v>
      </c>
      <c r="T1092" s="3">
        <v>2.3738754042399202</v>
      </c>
      <c r="U1092" s="3">
        <v>0.81408872121763998</v>
      </c>
      <c r="V1092" s="3">
        <v>0.23050693528223601</v>
      </c>
      <c r="W1092" s="3">
        <v>0.23050693528223601</v>
      </c>
      <c r="X1092" s="3">
        <v>0.94452466424207504</v>
      </c>
      <c r="Y1092" s="3">
        <v>0.52401746724890796</v>
      </c>
      <c r="Z1092" s="3">
        <v>0</v>
      </c>
      <c r="AA1092" s="3">
        <v>0</v>
      </c>
      <c r="AB1092" s="3">
        <v>0</v>
      </c>
      <c r="AC1092" s="3">
        <v>48.013789089087602</v>
      </c>
      <c r="AD1092" s="3">
        <v>0</v>
      </c>
      <c r="AE1092" s="3">
        <v>0</v>
      </c>
      <c r="AF1092" s="3">
        <v>0</v>
      </c>
      <c r="AG1092" s="3">
        <v>0</v>
      </c>
      <c r="AH1092" s="2">
        <v>0</v>
      </c>
      <c r="AI1092" s="3">
        <v>0</v>
      </c>
      <c r="AJ1092" s="3">
        <v>0</v>
      </c>
      <c r="AL1092">
        <f t="shared" ref="AL1092:AL1155" si="17">IF(L1092&gt;0,1,0)</f>
        <v>1</v>
      </c>
    </row>
    <row r="1093" spans="1:38" ht="14.45" customHeight="1" x14ac:dyDescent="0.25">
      <c r="A1093">
        <v>15146</v>
      </c>
      <c r="B1093" s="1">
        <v>45930</v>
      </c>
      <c r="C1093">
        <v>1</v>
      </c>
      <c r="D1093" s="16" t="s">
        <v>1124</v>
      </c>
      <c r="E1093" t="s">
        <v>55</v>
      </c>
      <c r="F1093" s="6">
        <v>37211</v>
      </c>
      <c r="G1093" s="6">
        <v>135</v>
      </c>
      <c r="H1093" s="6">
        <v>2</v>
      </c>
      <c r="I1093" s="2">
        <v>394050635</v>
      </c>
      <c r="J1093" s="2">
        <v>57437902</v>
      </c>
      <c r="K1093" s="2">
        <v>585605863</v>
      </c>
      <c r="L1093" s="2">
        <v>7008676</v>
      </c>
      <c r="M1093" s="2">
        <v>503603981</v>
      </c>
      <c r="N1093" s="2">
        <v>450749381</v>
      </c>
      <c r="O1093" s="2">
        <v>52854600</v>
      </c>
      <c r="P1093" s="2">
        <v>75053049</v>
      </c>
      <c r="Q1093" s="5">
        <v>0.12820000000000001</v>
      </c>
      <c r="R1093" t="s">
        <v>42</v>
      </c>
      <c r="S1093" s="3">
        <v>1.5957663547732199</v>
      </c>
      <c r="T1093" s="3">
        <v>3.35412101796756</v>
      </c>
      <c r="U1093" s="3">
        <v>0.61148048328968296</v>
      </c>
      <c r="V1093" s="3">
        <v>0.60531408609454496</v>
      </c>
      <c r="W1093" s="3">
        <v>9.1957217630165705E-2</v>
      </c>
      <c r="X1093" s="3">
        <v>0.42365012303558403</v>
      </c>
      <c r="Y1093" s="3">
        <v>3.1780774156157201</v>
      </c>
      <c r="Z1093" s="3">
        <v>0.96315340899741497</v>
      </c>
      <c r="AA1093" s="3">
        <v>75.557712518781202</v>
      </c>
      <c r="AB1093" s="3">
        <v>76.529738318825693</v>
      </c>
      <c r="AC1093" s="3">
        <v>21.0620577410442</v>
      </c>
      <c r="AD1093" s="3">
        <v>0</v>
      </c>
      <c r="AE1093" s="3">
        <v>9.0256268489579696</v>
      </c>
      <c r="AF1093" s="3">
        <v>0</v>
      </c>
      <c r="AG1093" s="3">
        <v>-3.0160866615825301</v>
      </c>
      <c r="AH1093" s="2">
        <v>220542976</v>
      </c>
      <c r="AI1093" s="3">
        <v>0.33309772664932003</v>
      </c>
      <c r="AJ1093" s="3">
        <v>1.48946513818513</v>
      </c>
      <c r="AL1093">
        <f t="shared" si="17"/>
        <v>1</v>
      </c>
    </row>
    <row r="1094" spans="1:38" ht="14.45" customHeight="1" x14ac:dyDescent="0.25">
      <c r="A1094">
        <v>18616</v>
      </c>
      <c r="B1094" s="1">
        <v>45930</v>
      </c>
      <c r="C1094">
        <v>1</v>
      </c>
      <c r="D1094" s="16" t="s">
        <v>1125</v>
      </c>
      <c r="E1094" t="s">
        <v>132</v>
      </c>
      <c r="F1094" s="6">
        <v>15604</v>
      </c>
      <c r="G1094" s="6">
        <v>35</v>
      </c>
      <c r="H1094" s="6">
        <v>0</v>
      </c>
      <c r="I1094" s="2">
        <v>99813742</v>
      </c>
      <c r="J1094" s="2">
        <v>8234858</v>
      </c>
      <c r="K1094" s="2">
        <v>201068690</v>
      </c>
      <c r="L1094" s="2">
        <v>1227363</v>
      </c>
      <c r="M1094" s="2">
        <v>179200713</v>
      </c>
      <c r="N1094" s="2">
        <v>166679518</v>
      </c>
      <c r="O1094" s="2">
        <v>12521195</v>
      </c>
      <c r="P1094" s="2">
        <v>20415132</v>
      </c>
      <c r="Q1094" s="5">
        <v>0.1027</v>
      </c>
      <c r="R1094" t="s">
        <v>42</v>
      </c>
      <c r="S1094" s="3">
        <v>0.81389300343081705</v>
      </c>
      <c r="T1094" s="3">
        <v>3.7896627930153302</v>
      </c>
      <c r="U1094" s="3">
        <v>0.75466258461604196</v>
      </c>
      <c r="V1094" s="3">
        <v>1.44713039613323</v>
      </c>
      <c r="W1094" s="3">
        <v>1.08827700298021</v>
      </c>
      <c r="X1094" s="3">
        <v>1.7199886163971301</v>
      </c>
      <c r="Y1094" s="3">
        <v>7.0753155061647401</v>
      </c>
      <c r="Z1094" s="3">
        <v>0.88486324751659695</v>
      </c>
      <c r="AA1094" s="3">
        <v>40.337030394905099</v>
      </c>
      <c r="AB1094" s="3">
        <v>40.337030394905099</v>
      </c>
      <c r="AC1094" s="3">
        <v>36.187718236986598</v>
      </c>
      <c r="AD1094" s="3">
        <v>-2.9409018761181702</v>
      </c>
      <c r="AE1094" s="3">
        <v>6.2273221156411802</v>
      </c>
      <c r="AF1094" s="3">
        <v>0</v>
      </c>
      <c r="AG1094" s="3">
        <v>0</v>
      </c>
      <c r="AH1094" s="2">
        <v>57437250</v>
      </c>
      <c r="AI1094" s="3">
        <v>0.122458184448673</v>
      </c>
      <c r="AJ1094" s="3">
        <v>0.21949404980580101</v>
      </c>
      <c r="AL1094">
        <f t="shared" si="17"/>
        <v>1</v>
      </c>
    </row>
    <row r="1095" spans="1:38" ht="14.45" customHeight="1" x14ac:dyDescent="0.25">
      <c r="A1095">
        <v>60750</v>
      </c>
      <c r="B1095" s="1">
        <v>45930</v>
      </c>
      <c r="C1095">
        <v>2</v>
      </c>
      <c r="D1095" s="16" t="s">
        <v>1126</v>
      </c>
      <c r="E1095" t="s">
        <v>127</v>
      </c>
      <c r="F1095" s="6">
        <v>364</v>
      </c>
      <c r="G1095" s="6">
        <v>0</v>
      </c>
      <c r="H1095" s="6">
        <v>5</v>
      </c>
      <c r="I1095" s="2">
        <v>2726213</v>
      </c>
      <c r="J1095" s="2">
        <v>0</v>
      </c>
      <c r="K1095" s="2">
        <v>7513556</v>
      </c>
      <c r="L1095" s="2">
        <v>56096</v>
      </c>
      <c r="M1095" s="2">
        <v>6183839</v>
      </c>
      <c r="N1095" s="2">
        <v>5496635</v>
      </c>
      <c r="O1095" s="2">
        <v>687204</v>
      </c>
      <c r="P1095" s="2">
        <v>1329717</v>
      </c>
      <c r="Q1095" s="5">
        <v>0.17699999999999999</v>
      </c>
      <c r="R1095" t="s">
        <v>42</v>
      </c>
      <c r="S1095" s="3">
        <v>0.99546295611114999</v>
      </c>
      <c r="T1095" s="3">
        <v>2.56015482770963</v>
      </c>
      <c r="U1095" s="3">
        <v>0.61190553757217403</v>
      </c>
      <c r="V1095" s="3">
        <v>0</v>
      </c>
      <c r="W1095" s="3">
        <v>0</v>
      </c>
      <c r="X1095" s="3">
        <v>0.48305103086222501</v>
      </c>
      <c r="Y1095" s="3">
        <v>0</v>
      </c>
      <c r="Z1095" s="3">
        <v>0</v>
      </c>
      <c r="AA1095" s="3">
        <v>0</v>
      </c>
      <c r="AB1095" s="3">
        <v>0</v>
      </c>
      <c r="AC1095" s="3">
        <v>52.013680339908298</v>
      </c>
      <c r="AD1095" s="3">
        <v>0</v>
      </c>
      <c r="AE1095" s="3">
        <v>9.14618856903442</v>
      </c>
      <c r="AF1095" s="3">
        <v>0</v>
      </c>
      <c r="AG1095" s="3">
        <v>0</v>
      </c>
      <c r="AH1095" s="2">
        <v>500000</v>
      </c>
      <c r="AI1095" s="3">
        <v>0</v>
      </c>
      <c r="AJ1095" s="3">
        <v>0</v>
      </c>
      <c r="AL1095">
        <f t="shared" si="17"/>
        <v>1</v>
      </c>
    </row>
    <row r="1096" spans="1:38" ht="14.45" customHeight="1" x14ac:dyDescent="0.25">
      <c r="A1096">
        <v>64359</v>
      </c>
      <c r="B1096" s="1">
        <v>45930</v>
      </c>
      <c r="C1096">
        <v>2</v>
      </c>
      <c r="D1096" s="16" t="s">
        <v>1127</v>
      </c>
      <c r="E1096" t="s">
        <v>127</v>
      </c>
      <c r="F1096" s="6">
        <v>695</v>
      </c>
      <c r="G1096" s="6">
        <v>0</v>
      </c>
      <c r="H1096" s="6">
        <v>3</v>
      </c>
      <c r="I1096" s="2">
        <v>4468248</v>
      </c>
      <c r="J1096" s="2">
        <v>0</v>
      </c>
      <c r="K1096" s="2">
        <v>7901824</v>
      </c>
      <c r="L1096" s="2">
        <v>65863</v>
      </c>
      <c r="M1096" s="2">
        <v>6174991</v>
      </c>
      <c r="N1096" s="2">
        <v>6174991</v>
      </c>
      <c r="O1096" s="2">
        <v>0</v>
      </c>
      <c r="P1096" s="2">
        <v>1726833</v>
      </c>
      <c r="Q1096" s="5">
        <v>0.2185</v>
      </c>
      <c r="R1096" t="s">
        <v>42</v>
      </c>
      <c r="S1096" s="3">
        <v>1.11135521790074</v>
      </c>
      <c r="T1096" s="3">
        <v>2.8944203262436599</v>
      </c>
      <c r="U1096" s="3">
        <v>0.61697982635193704</v>
      </c>
      <c r="V1096" s="3">
        <v>0.532222025277021</v>
      </c>
      <c r="W1096" s="3">
        <v>0.532222025277021</v>
      </c>
      <c r="X1096" s="3">
        <v>0.55950341162800299</v>
      </c>
      <c r="Y1096" s="3">
        <v>1.3771453290503499</v>
      </c>
      <c r="Z1096" s="3">
        <v>0</v>
      </c>
      <c r="AA1096" s="3">
        <v>0</v>
      </c>
      <c r="AB1096" s="3">
        <v>0</v>
      </c>
      <c r="AC1096" s="3">
        <v>29.673161538399199</v>
      </c>
      <c r="AD1096" s="3">
        <v>0</v>
      </c>
      <c r="AE1096" s="3">
        <v>0</v>
      </c>
      <c r="AF1096" s="3">
        <v>0</v>
      </c>
      <c r="AG1096" s="3">
        <v>0</v>
      </c>
      <c r="AH1096" s="2">
        <v>500000</v>
      </c>
      <c r="AI1096" s="3">
        <v>0</v>
      </c>
      <c r="AJ1096" s="3">
        <v>0</v>
      </c>
      <c r="AL1096">
        <f t="shared" si="17"/>
        <v>1</v>
      </c>
    </row>
    <row r="1097" spans="1:38" ht="14.45" customHeight="1" x14ac:dyDescent="0.25">
      <c r="A1097">
        <v>7118</v>
      </c>
      <c r="B1097" s="1">
        <v>45930</v>
      </c>
      <c r="C1097">
        <v>1</v>
      </c>
      <c r="D1097" s="16" t="s">
        <v>1128</v>
      </c>
      <c r="E1097" t="s">
        <v>43</v>
      </c>
      <c r="F1097" s="6">
        <v>1557</v>
      </c>
      <c r="G1097" s="6">
        <v>3</v>
      </c>
      <c r="H1097" s="6">
        <v>0</v>
      </c>
      <c r="I1097" s="2">
        <v>6954660</v>
      </c>
      <c r="J1097" s="2">
        <v>0</v>
      </c>
      <c r="K1097" s="2">
        <v>15817605</v>
      </c>
      <c r="L1097" s="2">
        <v>20540</v>
      </c>
      <c r="M1097" s="2">
        <v>13350738</v>
      </c>
      <c r="N1097" s="2">
        <v>13350738</v>
      </c>
      <c r="O1097" s="2">
        <v>0</v>
      </c>
      <c r="P1097" s="2">
        <v>1986073</v>
      </c>
      <c r="Q1097" s="5">
        <v>0.1255</v>
      </c>
      <c r="R1097" t="s">
        <v>42</v>
      </c>
      <c r="S1097" s="3">
        <v>0.173140413271584</v>
      </c>
      <c r="T1097" s="3">
        <v>2.4889313731967202</v>
      </c>
      <c r="U1097" s="3">
        <v>0.91665484487291304</v>
      </c>
      <c r="V1097" s="3">
        <v>3.0427368124394301</v>
      </c>
      <c r="W1097" s="3">
        <v>2.1028921615147298</v>
      </c>
      <c r="X1097" s="3">
        <v>7.5488952730974604E-3</v>
      </c>
      <c r="Y1097" s="3">
        <v>10.654794662633201</v>
      </c>
      <c r="Z1097" s="3">
        <v>1.2164205444613601</v>
      </c>
      <c r="AA1097" s="3">
        <v>0</v>
      </c>
      <c r="AB1097" s="3">
        <v>0</v>
      </c>
      <c r="AC1097" s="3">
        <v>54.996612951202202</v>
      </c>
      <c r="AD1097" s="3">
        <v>0</v>
      </c>
      <c r="AE1097" s="3">
        <v>0</v>
      </c>
      <c r="AF1097" s="3">
        <v>0</v>
      </c>
      <c r="AG1097" s="3">
        <v>0</v>
      </c>
      <c r="AH1097" s="2">
        <v>0</v>
      </c>
      <c r="AI1097" s="3">
        <v>0</v>
      </c>
      <c r="AJ1097" s="3">
        <v>0</v>
      </c>
      <c r="AL1097">
        <f t="shared" si="17"/>
        <v>1</v>
      </c>
    </row>
    <row r="1098" spans="1:38" ht="14.45" customHeight="1" x14ac:dyDescent="0.25">
      <c r="A1098">
        <v>64049</v>
      </c>
      <c r="B1098" s="1">
        <v>45930</v>
      </c>
      <c r="C1098">
        <v>2</v>
      </c>
      <c r="D1098" s="16" t="s">
        <v>1129</v>
      </c>
      <c r="E1098" t="s">
        <v>61</v>
      </c>
      <c r="F1098" s="6">
        <v>177135</v>
      </c>
      <c r="G1098" s="6">
        <v>619</v>
      </c>
      <c r="H1098" s="6">
        <v>18</v>
      </c>
      <c r="I1098" s="2">
        <v>2420725969</v>
      </c>
      <c r="J1098" s="2">
        <v>849657456</v>
      </c>
      <c r="K1098" s="2">
        <v>3586671369</v>
      </c>
      <c r="L1098" s="2">
        <v>27864322</v>
      </c>
      <c r="M1098" s="2">
        <v>2832230836</v>
      </c>
      <c r="N1098" s="2">
        <v>2446170264</v>
      </c>
      <c r="O1098" s="2">
        <v>386060572</v>
      </c>
      <c r="P1098" s="2">
        <v>437524685</v>
      </c>
      <c r="Q1098" s="5">
        <v>0.122</v>
      </c>
      <c r="R1098" t="s">
        <v>42</v>
      </c>
      <c r="S1098" s="3">
        <v>1.0358470434299001</v>
      </c>
      <c r="T1098" s="3">
        <v>2.7065500946745198</v>
      </c>
      <c r="U1098" s="3">
        <v>0.77678750976863498</v>
      </c>
      <c r="V1098" s="3">
        <v>2.1536434799985398</v>
      </c>
      <c r="W1098" s="3">
        <v>0.75160965069979002</v>
      </c>
      <c r="X1098" s="3">
        <v>0.98491115084162595</v>
      </c>
      <c r="Y1098" s="3">
        <v>11.9156264291694</v>
      </c>
      <c r="Z1098" s="3">
        <v>1.5073288950542301</v>
      </c>
      <c r="AA1098" s="3">
        <v>162.24255918268901</v>
      </c>
      <c r="AB1098" s="3">
        <v>194.196461395087</v>
      </c>
      <c r="AC1098" s="3">
        <v>12.411892147345499</v>
      </c>
      <c r="AD1098" s="3">
        <v>-12.531994851901899</v>
      </c>
      <c r="AE1098" s="3">
        <v>10.763756482870599</v>
      </c>
      <c r="AF1098" s="3">
        <v>9.2843744447332401</v>
      </c>
      <c r="AG1098" s="3">
        <v>0</v>
      </c>
      <c r="AH1098" s="2">
        <v>542581903</v>
      </c>
      <c r="AI1098" s="3">
        <v>8.8380844157398801</v>
      </c>
      <c r="AJ1098" s="3">
        <v>8.3752680148778307</v>
      </c>
      <c r="AL1098">
        <f t="shared" si="17"/>
        <v>1</v>
      </c>
    </row>
    <row r="1099" spans="1:38" ht="14.45" customHeight="1" x14ac:dyDescent="0.25">
      <c r="A1099">
        <v>97084</v>
      </c>
      <c r="B1099" s="1">
        <v>45930</v>
      </c>
      <c r="C1099">
        <v>3</v>
      </c>
      <c r="D1099" s="16" t="s">
        <v>1130</v>
      </c>
      <c r="E1099" t="s">
        <v>67</v>
      </c>
      <c r="F1099" s="6">
        <v>47306</v>
      </c>
      <c r="G1099" s="6">
        <v>129</v>
      </c>
      <c r="H1099" s="6">
        <v>2</v>
      </c>
      <c r="I1099" s="2">
        <v>444199618</v>
      </c>
      <c r="J1099" s="2">
        <v>16243670</v>
      </c>
      <c r="K1099" s="2">
        <v>566125233</v>
      </c>
      <c r="L1099" s="2">
        <v>4660151</v>
      </c>
      <c r="M1099" s="2">
        <v>483835823</v>
      </c>
      <c r="N1099" s="2">
        <v>0</v>
      </c>
      <c r="O1099" s="2">
        <v>0</v>
      </c>
      <c r="P1099" s="2">
        <v>55532322</v>
      </c>
      <c r="Q1099" s="5">
        <v>9.8000000000000004E-2</v>
      </c>
      <c r="R1099" t="s">
        <v>42</v>
      </c>
      <c r="S1099" s="3">
        <v>1.0975547996227</v>
      </c>
      <c r="T1099" s="3">
        <v>4.8255612729418802</v>
      </c>
      <c r="U1099" s="3">
        <v>0.80511379413082096</v>
      </c>
      <c r="V1099" s="3">
        <v>1.3868888559017201</v>
      </c>
      <c r="W1099" s="3">
        <v>0.62014123569102197</v>
      </c>
      <c r="X1099" s="3">
        <v>0.99738626970183497</v>
      </c>
      <c r="Y1099" s="3">
        <v>11.093638403955101</v>
      </c>
      <c r="Z1099" s="3">
        <v>3.0502236157169902</v>
      </c>
      <c r="AA1099" s="3">
        <v>29.250838817797</v>
      </c>
      <c r="AB1099" s="3">
        <v>29.250838817797</v>
      </c>
      <c r="AC1099" s="3">
        <v>10.498382254585</v>
      </c>
      <c r="AD1099" s="3">
        <v>-9.9262497973702608</v>
      </c>
      <c r="AE1099" s="3">
        <v>0</v>
      </c>
      <c r="AF1099" s="3">
        <v>4.94590213752228</v>
      </c>
      <c r="AG1099" s="3">
        <v>0</v>
      </c>
      <c r="AH1099" s="2">
        <v>133526000</v>
      </c>
      <c r="AI1099" s="3">
        <v>0.22527421057596</v>
      </c>
      <c r="AJ1099" s="3">
        <v>0.22527421057596</v>
      </c>
      <c r="AL1099">
        <f t="shared" si="17"/>
        <v>1</v>
      </c>
    </row>
    <row r="1100" spans="1:38" ht="14.45" customHeight="1" x14ac:dyDescent="0.25">
      <c r="A1100">
        <v>61290</v>
      </c>
      <c r="B1100" s="1">
        <v>45930</v>
      </c>
      <c r="C1100">
        <v>2</v>
      </c>
      <c r="D1100" s="16" t="s">
        <v>1131</v>
      </c>
      <c r="E1100" t="s">
        <v>67</v>
      </c>
      <c r="F1100" s="6">
        <v>2320</v>
      </c>
      <c r="G1100" s="6">
        <v>3</v>
      </c>
      <c r="H1100" s="6">
        <v>1</v>
      </c>
      <c r="I1100" s="2">
        <v>10087611</v>
      </c>
      <c r="J1100" s="2">
        <v>0</v>
      </c>
      <c r="K1100" s="2">
        <v>18268038</v>
      </c>
      <c r="L1100" s="2">
        <v>350223</v>
      </c>
      <c r="M1100" s="2">
        <v>15310834</v>
      </c>
      <c r="N1100" s="2">
        <v>15310834</v>
      </c>
      <c r="O1100" s="2">
        <v>0</v>
      </c>
      <c r="P1100" s="2">
        <v>2879999</v>
      </c>
      <c r="Q1100" s="5">
        <v>0.15770000000000001</v>
      </c>
      <c r="R1100" t="s">
        <v>42</v>
      </c>
      <c r="S1100" s="3">
        <v>2.5561803626640098</v>
      </c>
      <c r="T1100" s="3">
        <v>5.0018361760213796</v>
      </c>
      <c r="U1100" s="3">
        <v>0.52803018851771499</v>
      </c>
      <c r="V1100" s="3">
        <v>0.98548605809641199</v>
      </c>
      <c r="W1100" s="3">
        <v>0.404714257914981</v>
      </c>
      <c r="X1100" s="3">
        <v>0</v>
      </c>
      <c r="Y1100" s="3">
        <v>3.4518067540995698</v>
      </c>
      <c r="Z1100" s="3">
        <v>0.66611134239977199</v>
      </c>
      <c r="AA1100" s="3">
        <v>0</v>
      </c>
      <c r="AB1100" s="3">
        <v>0</v>
      </c>
      <c r="AC1100" s="3">
        <v>19.224872424723401</v>
      </c>
      <c r="AD1100" s="3">
        <v>0</v>
      </c>
      <c r="AE1100" s="3">
        <v>0</v>
      </c>
      <c r="AF1100" s="3">
        <v>0</v>
      </c>
      <c r="AG1100" s="3">
        <v>0</v>
      </c>
      <c r="AH1100" s="2">
        <v>1000000</v>
      </c>
      <c r="AI1100" s="3">
        <v>0</v>
      </c>
      <c r="AJ1100" s="3">
        <v>0</v>
      </c>
      <c r="AL1100">
        <f t="shared" si="17"/>
        <v>1</v>
      </c>
    </row>
    <row r="1101" spans="1:38" ht="14.45" customHeight="1" x14ac:dyDescent="0.25">
      <c r="A1101">
        <v>62474</v>
      </c>
      <c r="B1101" s="1">
        <v>45930</v>
      </c>
      <c r="C1101">
        <v>2</v>
      </c>
      <c r="D1101" s="16" t="s">
        <v>1132</v>
      </c>
      <c r="E1101" t="s">
        <v>47</v>
      </c>
      <c r="F1101" s="6">
        <v>122650</v>
      </c>
      <c r="G1101" s="6">
        <v>344</v>
      </c>
      <c r="H1101" s="6">
        <v>12</v>
      </c>
      <c r="I1101" s="2">
        <v>1165362633</v>
      </c>
      <c r="J1101" s="2">
        <v>219633399</v>
      </c>
      <c r="K1101" s="2">
        <v>1973625281</v>
      </c>
      <c r="L1101" s="2">
        <v>13272589</v>
      </c>
      <c r="M1101" s="2">
        <v>1755234648</v>
      </c>
      <c r="N1101" s="2">
        <v>1616022705</v>
      </c>
      <c r="O1101" s="2">
        <v>139211943</v>
      </c>
      <c r="P1101" s="2">
        <v>212771219</v>
      </c>
      <c r="Q1101" s="5">
        <v>0.10780000000000001</v>
      </c>
      <c r="R1101" t="s">
        <v>42</v>
      </c>
      <c r="S1101" s="3">
        <v>0.89666389581140205</v>
      </c>
      <c r="T1101" s="3">
        <v>3.0646530819342499</v>
      </c>
      <c r="U1101" s="3">
        <v>0.72667217127331496</v>
      </c>
      <c r="V1101" s="3">
        <v>0.69150938701841802</v>
      </c>
      <c r="W1101" s="3">
        <v>0.319310306905988</v>
      </c>
      <c r="X1101" s="3">
        <v>0.53271615411406403</v>
      </c>
      <c r="Y1101" s="3">
        <v>3.7874445791467699</v>
      </c>
      <c r="Z1101" s="3">
        <v>1.1033165157548901</v>
      </c>
      <c r="AA1101" s="3">
        <v>102.35670267039301</v>
      </c>
      <c r="AB1101" s="3">
        <v>103.225144844426</v>
      </c>
      <c r="AC1101" s="3">
        <v>18.5669517677809</v>
      </c>
      <c r="AD1101" s="3">
        <v>-11.1534126239132</v>
      </c>
      <c r="AE1101" s="3">
        <v>7.0536157162247104</v>
      </c>
      <c r="AF1101" s="3">
        <v>0.250300806721375</v>
      </c>
      <c r="AG1101" s="3">
        <v>0</v>
      </c>
      <c r="AH1101" s="2">
        <v>840215215</v>
      </c>
      <c r="AI1101" s="3">
        <v>0</v>
      </c>
      <c r="AJ1101" s="3">
        <v>0.76749854029834697</v>
      </c>
      <c r="AL1101">
        <f t="shared" si="17"/>
        <v>1</v>
      </c>
    </row>
    <row r="1102" spans="1:38" ht="14.45" customHeight="1" x14ac:dyDescent="0.25">
      <c r="A1102">
        <v>60457</v>
      </c>
      <c r="B1102" s="1">
        <v>45930</v>
      </c>
      <c r="C1102">
        <v>2</v>
      </c>
      <c r="D1102" s="16" t="s">
        <v>1133</v>
      </c>
      <c r="E1102" t="s">
        <v>77</v>
      </c>
      <c r="F1102" s="6">
        <v>24392</v>
      </c>
      <c r="G1102" s="6">
        <v>70</v>
      </c>
      <c r="H1102" s="6">
        <v>2</v>
      </c>
      <c r="I1102" s="2">
        <v>284567576</v>
      </c>
      <c r="J1102" s="2">
        <v>12957117</v>
      </c>
      <c r="K1102" s="2">
        <v>529582657</v>
      </c>
      <c r="L1102" s="2">
        <v>3459644</v>
      </c>
      <c r="M1102" s="2">
        <v>469027724</v>
      </c>
      <c r="N1102" s="2">
        <v>439842578</v>
      </c>
      <c r="O1102" s="2">
        <v>29185146</v>
      </c>
      <c r="P1102" s="2">
        <v>54990481</v>
      </c>
      <c r="Q1102" s="5">
        <v>0.1038</v>
      </c>
      <c r="R1102" t="s">
        <v>42</v>
      </c>
      <c r="S1102" s="3">
        <v>0.87103658054018696</v>
      </c>
      <c r="T1102" s="3">
        <v>2.8458117225189499</v>
      </c>
      <c r="U1102" s="3">
        <v>0.73313476878129602</v>
      </c>
      <c r="V1102" s="3">
        <v>0.79398891179366105</v>
      </c>
      <c r="W1102" s="3">
        <v>0.33190253551585203</v>
      </c>
      <c r="X1102" s="3">
        <v>0.41474928963797297</v>
      </c>
      <c r="Y1102" s="3">
        <v>4.1087747532159202</v>
      </c>
      <c r="Z1102" s="3">
        <v>0.63717027679754201</v>
      </c>
      <c r="AA1102" s="3">
        <v>0</v>
      </c>
      <c r="AB1102" s="3">
        <v>23.562472566842999</v>
      </c>
      <c r="AC1102" s="3">
        <v>19.950494715690802</v>
      </c>
      <c r="AD1102" s="3">
        <v>0</v>
      </c>
      <c r="AE1102" s="3">
        <v>5.5109708775829498</v>
      </c>
      <c r="AF1102" s="3">
        <v>0</v>
      </c>
      <c r="AG1102" s="3">
        <v>-1.6231281919501701</v>
      </c>
      <c r="AH1102" s="2">
        <v>202342327</v>
      </c>
      <c r="AI1102" s="3">
        <v>0.72219408300865795</v>
      </c>
      <c r="AJ1102" s="3">
        <v>0.72219408300865795</v>
      </c>
      <c r="AL1102">
        <f t="shared" si="17"/>
        <v>1</v>
      </c>
    </row>
    <row r="1103" spans="1:38" ht="14.45" customHeight="1" x14ac:dyDescent="0.25">
      <c r="A1103">
        <v>64471</v>
      </c>
      <c r="B1103" s="1">
        <v>45930</v>
      </c>
      <c r="C1103">
        <v>2</v>
      </c>
      <c r="D1103" s="16" t="s">
        <v>4359</v>
      </c>
      <c r="E1103" t="s">
        <v>61</v>
      </c>
      <c r="F1103" s="6">
        <v>53594</v>
      </c>
      <c r="G1103" s="6">
        <v>180</v>
      </c>
      <c r="H1103" s="6">
        <v>11</v>
      </c>
      <c r="I1103" s="2">
        <v>915007280</v>
      </c>
      <c r="J1103" s="2">
        <v>148340069</v>
      </c>
      <c r="K1103" s="2">
        <v>1172485337</v>
      </c>
      <c r="L1103" s="2">
        <v>5936459</v>
      </c>
      <c r="M1103" s="2">
        <v>1030836579</v>
      </c>
      <c r="N1103" s="2">
        <v>862678088</v>
      </c>
      <c r="O1103" s="2">
        <v>168158491</v>
      </c>
      <c r="P1103" s="2">
        <v>137833698</v>
      </c>
      <c r="Q1103" s="5">
        <v>0.11749999999999999</v>
      </c>
      <c r="R1103" t="s">
        <v>42</v>
      </c>
      <c r="S1103" s="3">
        <v>0.67508551423928498</v>
      </c>
      <c r="T1103" s="3">
        <v>2.87983086876477</v>
      </c>
      <c r="U1103" s="3">
        <v>0.76462488444030097</v>
      </c>
      <c r="V1103" s="3">
        <v>1.65221636269386</v>
      </c>
      <c r="W1103" s="3">
        <v>0.96736093728128603</v>
      </c>
      <c r="X1103" s="3">
        <v>0.39628985246980802</v>
      </c>
      <c r="Y1103" s="3">
        <v>10.9682176560336</v>
      </c>
      <c r="Z1103" s="3">
        <v>1.5208022641894099</v>
      </c>
      <c r="AA1103" s="3">
        <v>102.240792378653</v>
      </c>
      <c r="AB1103" s="3">
        <v>107.622498091867</v>
      </c>
      <c r="AC1103" s="3">
        <v>7.6172708674138399</v>
      </c>
      <c r="AD1103" s="3">
        <v>-6.3747640290402696</v>
      </c>
      <c r="AE1103" s="3">
        <v>14.342054923284699</v>
      </c>
      <c r="AF1103" s="3">
        <v>0</v>
      </c>
      <c r="AG1103" s="3">
        <v>0</v>
      </c>
      <c r="AH1103" s="2">
        <v>187431821</v>
      </c>
      <c r="AI1103" s="3">
        <v>4.28451103444965E-2</v>
      </c>
      <c r="AJ1103" s="3">
        <v>4.28451103444965E-2</v>
      </c>
      <c r="AL1103">
        <f t="shared" si="17"/>
        <v>1</v>
      </c>
    </row>
    <row r="1104" spans="1:38" ht="14.45" customHeight="1" x14ac:dyDescent="0.25">
      <c r="A1104">
        <v>6747</v>
      </c>
      <c r="B1104" s="1">
        <v>45930</v>
      </c>
      <c r="C1104">
        <v>1</v>
      </c>
      <c r="D1104" s="16" t="s">
        <v>1134</v>
      </c>
      <c r="E1104" t="s">
        <v>88</v>
      </c>
      <c r="F1104" s="6">
        <v>6231</v>
      </c>
      <c r="G1104" s="6">
        <v>15</v>
      </c>
      <c r="H1104" s="6">
        <v>2</v>
      </c>
      <c r="I1104" s="2">
        <v>43720281</v>
      </c>
      <c r="J1104" s="2">
        <v>130210</v>
      </c>
      <c r="K1104" s="2">
        <v>72679239</v>
      </c>
      <c r="L1104" s="2">
        <v>1105095</v>
      </c>
      <c r="M1104" s="2">
        <v>57550156</v>
      </c>
      <c r="N1104" s="2">
        <v>56508745</v>
      </c>
      <c r="O1104" s="2">
        <v>1041411</v>
      </c>
      <c r="P1104" s="2">
        <v>15111766</v>
      </c>
      <c r="Q1104" s="5">
        <v>0.2079</v>
      </c>
      <c r="R1104" t="s">
        <v>42</v>
      </c>
      <c r="S1104" s="3">
        <v>2.02734648886458</v>
      </c>
      <c r="T1104" s="3">
        <v>4.1865252148095102</v>
      </c>
      <c r="U1104" s="3">
        <v>0.64689691646091796</v>
      </c>
      <c r="V1104" s="3">
        <v>0.786621202183033</v>
      </c>
      <c r="W1104" s="3">
        <v>0.32650750803728801</v>
      </c>
      <c r="X1104" s="3">
        <v>0.75245170542247897</v>
      </c>
      <c r="Y1104" s="3">
        <v>2.27579622394894</v>
      </c>
      <c r="Z1104" s="3">
        <v>0.24255272348711601</v>
      </c>
      <c r="AA1104" s="3">
        <v>0</v>
      </c>
      <c r="AB1104" s="3">
        <v>0.86164648129146504</v>
      </c>
      <c r="AC1104" s="3">
        <v>15.9305506762392</v>
      </c>
      <c r="AD1104" s="3">
        <v>0</v>
      </c>
      <c r="AE1104" s="3">
        <v>1.4328864945875399</v>
      </c>
      <c r="AF1104" s="3">
        <v>0</v>
      </c>
      <c r="AG1104" s="3">
        <v>0.49399917918263198</v>
      </c>
      <c r="AH1104" s="2">
        <v>9525000</v>
      </c>
      <c r="AI1104" s="3">
        <v>0</v>
      </c>
      <c r="AJ1104" s="3">
        <v>0</v>
      </c>
      <c r="AL1104">
        <f t="shared" si="17"/>
        <v>1</v>
      </c>
    </row>
    <row r="1105" spans="1:38" ht="14.45" customHeight="1" x14ac:dyDescent="0.25">
      <c r="A1105">
        <v>22083</v>
      </c>
      <c r="B1105" s="1">
        <v>45930</v>
      </c>
      <c r="C1105">
        <v>1</v>
      </c>
      <c r="D1105" s="16" t="s">
        <v>1135</v>
      </c>
      <c r="E1105" t="s">
        <v>50</v>
      </c>
      <c r="F1105" s="6">
        <v>673</v>
      </c>
      <c r="G1105" s="6">
        <v>1</v>
      </c>
      <c r="H1105" s="6">
        <v>1</v>
      </c>
      <c r="I1105" s="2">
        <v>3533493</v>
      </c>
      <c r="J1105" s="2">
        <v>0</v>
      </c>
      <c r="K1105" s="2">
        <v>5121829</v>
      </c>
      <c r="L1105" s="2">
        <v>57209</v>
      </c>
      <c r="M1105" s="2">
        <v>4036856</v>
      </c>
      <c r="N1105" s="2">
        <v>4036856</v>
      </c>
      <c r="O1105" s="2">
        <v>0</v>
      </c>
      <c r="P1105" s="2">
        <v>1006331</v>
      </c>
      <c r="Q1105" s="5">
        <v>0.19650000000000001</v>
      </c>
      <c r="R1105" t="s">
        <v>42</v>
      </c>
      <c r="S1105" s="3">
        <v>1.4892856959236001</v>
      </c>
      <c r="T1105" s="3">
        <v>4.4785303583283804</v>
      </c>
      <c r="U1105" s="3">
        <v>0.58313604861524904</v>
      </c>
      <c r="V1105" s="3">
        <v>2.1528838460978998</v>
      </c>
      <c r="W1105" s="3">
        <v>0.97849351901928205</v>
      </c>
      <c r="X1105" s="3">
        <v>1.96454330035463</v>
      </c>
      <c r="Y1105" s="3">
        <v>7.5593418070197602</v>
      </c>
      <c r="Z1105" s="3">
        <v>1.9524391080072101</v>
      </c>
      <c r="AA1105" s="3">
        <v>0</v>
      </c>
      <c r="AB1105" s="3">
        <v>0</v>
      </c>
      <c r="AC1105" s="3">
        <v>30.171487568210502</v>
      </c>
      <c r="AD1105" s="3">
        <v>0</v>
      </c>
      <c r="AE1105" s="3">
        <v>0</v>
      </c>
      <c r="AF1105" s="3">
        <v>0</v>
      </c>
      <c r="AG1105" s="3">
        <v>0</v>
      </c>
      <c r="AH1105" s="2">
        <v>525000</v>
      </c>
      <c r="AI1105" s="3">
        <v>0</v>
      </c>
      <c r="AJ1105" s="3">
        <v>0</v>
      </c>
      <c r="AL1105">
        <f t="shared" si="17"/>
        <v>1</v>
      </c>
    </row>
    <row r="1106" spans="1:38" ht="14.45" customHeight="1" x14ac:dyDescent="0.25">
      <c r="A1106">
        <v>9457</v>
      </c>
      <c r="B1106" s="1">
        <v>45930</v>
      </c>
      <c r="C1106">
        <v>1</v>
      </c>
      <c r="D1106" s="16" t="s">
        <v>1136</v>
      </c>
      <c r="E1106" t="s">
        <v>55</v>
      </c>
      <c r="F1106" s="6">
        <v>495</v>
      </c>
      <c r="G1106" s="6">
        <v>1</v>
      </c>
      <c r="H1106" s="6">
        <v>1</v>
      </c>
      <c r="I1106" s="2">
        <v>2856206</v>
      </c>
      <c r="J1106" s="2">
        <v>0</v>
      </c>
      <c r="K1106" s="2">
        <v>9100711</v>
      </c>
      <c r="L1106" s="2">
        <v>84874</v>
      </c>
      <c r="M1106" s="2">
        <v>5448005</v>
      </c>
      <c r="N1106" s="2">
        <v>5448005</v>
      </c>
      <c r="O1106" s="2">
        <v>0</v>
      </c>
      <c r="P1106" s="2">
        <v>3595361</v>
      </c>
      <c r="Q1106" s="5">
        <v>0.39510000000000001</v>
      </c>
      <c r="R1106" t="s">
        <v>42</v>
      </c>
      <c r="S1106" s="3">
        <v>1.2434779363209501</v>
      </c>
      <c r="T1106" s="3">
        <v>3.4981589167410498</v>
      </c>
      <c r="U1106" s="3">
        <v>0.54408053170088899</v>
      </c>
      <c r="V1106" s="3">
        <v>11.5521429476725</v>
      </c>
      <c r="W1106" s="3">
        <v>1.9041343656584999</v>
      </c>
      <c r="X1106" s="3">
        <v>3.84005915539705</v>
      </c>
      <c r="Y1106" s="3">
        <v>9.1771869361657998</v>
      </c>
      <c r="Z1106" s="3">
        <v>0.42401861732382401</v>
      </c>
      <c r="AA1106" s="3">
        <v>0</v>
      </c>
      <c r="AB1106" s="3">
        <v>0</v>
      </c>
      <c r="AC1106" s="3">
        <v>42.682192633081101</v>
      </c>
      <c r="AD1106" s="3">
        <v>0</v>
      </c>
      <c r="AE1106" s="3">
        <v>0</v>
      </c>
      <c r="AF1106" s="3">
        <v>0</v>
      </c>
      <c r="AG1106" s="3">
        <v>0</v>
      </c>
      <c r="AH1106" s="2">
        <v>0</v>
      </c>
      <c r="AI1106" s="3">
        <v>0</v>
      </c>
      <c r="AJ1106" s="3">
        <v>0</v>
      </c>
      <c r="AL1106">
        <f t="shared" si="17"/>
        <v>1</v>
      </c>
    </row>
    <row r="1107" spans="1:38" ht="14.45" customHeight="1" x14ac:dyDescent="0.25">
      <c r="A1107">
        <v>4871</v>
      </c>
      <c r="B1107" s="1">
        <v>45930</v>
      </c>
      <c r="C1107">
        <v>1</v>
      </c>
      <c r="D1107" s="16" t="s">
        <v>1137</v>
      </c>
      <c r="E1107" t="s">
        <v>59</v>
      </c>
      <c r="F1107" s="6">
        <v>188</v>
      </c>
      <c r="G1107" s="6">
        <v>0</v>
      </c>
      <c r="H1107" s="6">
        <v>2</v>
      </c>
      <c r="I1107" s="2">
        <v>363047</v>
      </c>
      <c r="J1107" s="2">
        <v>0</v>
      </c>
      <c r="K1107" s="2">
        <v>1027289</v>
      </c>
      <c r="L1107" s="2">
        <v>-18034</v>
      </c>
      <c r="M1107" s="2">
        <v>917641</v>
      </c>
      <c r="N1107" s="2">
        <v>917641</v>
      </c>
      <c r="O1107" s="2">
        <v>0</v>
      </c>
      <c r="P1107" s="2">
        <v>107722</v>
      </c>
      <c r="Q1107" s="5">
        <v>0.10489999999999999</v>
      </c>
      <c r="R1107" t="s">
        <v>42</v>
      </c>
      <c r="S1107" s="3">
        <v>-2.3406590874946902</v>
      </c>
      <c r="T1107" s="3">
        <v>2.2203424093252599</v>
      </c>
      <c r="U1107" s="3">
        <v>1.7560205751695099</v>
      </c>
      <c r="V1107" s="3">
        <v>1.3601544703578301</v>
      </c>
      <c r="W1107" s="3">
        <v>1.3601544703578301</v>
      </c>
      <c r="X1107" s="3">
        <v>0.91145223621184002</v>
      </c>
      <c r="Y1107" s="3">
        <v>4.58402183398006</v>
      </c>
      <c r="Z1107" s="3">
        <v>7.5119288539017104</v>
      </c>
      <c r="AA1107" s="3">
        <v>0</v>
      </c>
      <c r="AB1107" s="3">
        <v>0</v>
      </c>
      <c r="AC1107" s="3">
        <v>50.372582593603198</v>
      </c>
      <c r="AD1107" s="3">
        <v>0</v>
      </c>
      <c r="AE1107" s="3">
        <v>0</v>
      </c>
      <c r="AF1107" s="3">
        <v>0</v>
      </c>
      <c r="AG1107" s="3">
        <v>0</v>
      </c>
      <c r="AH1107" s="2">
        <v>0</v>
      </c>
      <c r="AI1107" s="3">
        <v>0</v>
      </c>
      <c r="AJ1107" s="3">
        <v>0</v>
      </c>
      <c r="AL1107">
        <f t="shared" si="17"/>
        <v>0</v>
      </c>
    </row>
    <row r="1108" spans="1:38" ht="14.45" customHeight="1" x14ac:dyDescent="0.25">
      <c r="A1108">
        <v>3869</v>
      </c>
      <c r="B1108" s="1">
        <v>45930</v>
      </c>
      <c r="C1108">
        <v>1</v>
      </c>
      <c r="D1108" s="16" t="s">
        <v>1138</v>
      </c>
      <c r="E1108" t="s">
        <v>63</v>
      </c>
      <c r="F1108" s="6">
        <v>314</v>
      </c>
      <c r="G1108" s="6">
        <v>1</v>
      </c>
      <c r="H1108" s="6">
        <v>1</v>
      </c>
      <c r="I1108" s="2">
        <v>782696</v>
      </c>
      <c r="J1108" s="2">
        <v>0</v>
      </c>
      <c r="K1108" s="2">
        <v>1745399</v>
      </c>
      <c r="L1108" s="2">
        <v>9222</v>
      </c>
      <c r="M1108" s="2">
        <v>1537444</v>
      </c>
      <c r="N1108" s="2">
        <v>1537444</v>
      </c>
      <c r="O1108" s="2">
        <v>0</v>
      </c>
      <c r="P1108" s="2">
        <v>206168</v>
      </c>
      <c r="Q1108" s="5">
        <v>0.1181</v>
      </c>
      <c r="R1108" t="s">
        <v>42</v>
      </c>
      <c r="S1108" s="3">
        <v>0.70448075196559601</v>
      </c>
      <c r="T1108" s="3">
        <v>4.5383319229585899</v>
      </c>
      <c r="U1108" s="3">
        <v>0.86043344028088897</v>
      </c>
      <c r="V1108" s="3">
        <v>0.117925733618161</v>
      </c>
      <c r="W1108" s="3">
        <v>0.117925733618161</v>
      </c>
      <c r="X1108" s="3">
        <v>3.0053813996749699</v>
      </c>
      <c r="Y1108" s="3">
        <v>0.44769314345582201</v>
      </c>
      <c r="Z1108" s="3">
        <v>10.1490046952</v>
      </c>
      <c r="AA1108" s="3">
        <v>0</v>
      </c>
      <c r="AB1108" s="3">
        <v>0</v>
      </c>
      <c r="AC1108" s="3">
        <v>37.660901604733397</v>
      </c>
      <c r="AD1108" s="3">
        <v>0</v>
      </c>
      <c r="AE1108" s="3">
        <v>0</v>
      </c>
      <c r="AF1108" s="3">
        <v>0</v>
      </c>
      <c r="AG1108" s="3">
        <v>0</v>
      </c>
      <c r="AH1108" s="2">
        <v>0</v>
      </c>
      <c r="AI1108" s="3">
        <v>0</v>
      </c>
      <c r="AJ1108" s="3">
        <v>0</v>
      </c>
      <c r="AL1108">
        <f t="shared" si="17"/>
        <v>1</v>
      </c>
    </row>
    <row r="1109" spans="1:38" ht="14.45" customHeight="1" x14ac:dyDescent="0.25">
      <c r="A1109">
        <v>17126</v>
      </c>
      <c r="B1109" s="1">
        <v>45930</v>
      </c>
      <c r="C1109">
        <v>1</v>
      </c>
      <c r="D1109" s="16" t="s">
        <v>1139</v>
      </c>
      <c r="E1109" t="s">
        <v>45</v>
      </c>
      <c r="F1109" s="6">
        <v>113</v>
      </c>
      <c r="G1109" s="6">
        <v>1</v>
      </c>
      <c r="H1109" s="6">
        <v>0</v>
      </c>
      <c r="I1109" s="2">
        <v>158329</v>
      </c>
      <c r="J1109" s="2">
        <v>0</v>
      </c>
      <c r="K1109" s="2">
        <v>546831</v>
      </c>
      <c r="L1109" s="2">
        <v>7094</v>
      </c>
      <c r="M1109" s="2">
        <v>399930</v>
      </c>
      <c r="N1109" s="2">
        <v>399930</v>
      </c>
      <c r="O1109" s="2">
        <v>0</v>
      </c>
      <c r="P1109" s="2">
        <v>140513</v>
      </c>
      <c r="Q1109" s="5">
        <v>0.25700000000000001</v>
      </c>
      <c r="R1109" t="s">
        <v>42</v>
      </c>
      <c r="S1109" s="3">
        <v>1.7297239305501499</v>
      </c>
      <c r="T1109" s="3">
        <v>4.5064501951547502</v>
      </c>
      <c r="U1109" s="3">
        <v>0.46456011254193302</v>
      </c>
      <c r="V1109" s="3">
        <v>0</v>
      </c>
      <c r="W1109" s="3">
        <v>0</v>
      </c>
      <c r="X1109" s="3">
        <v>5.2233008482337402</v>
      </c>
      <c r="Y1109" s="3">
        <v>0</v>
      </c>
      <c r="Z1109" s="3">
        <v>0</v>
      </c>
      <c r="AA1109" s="3">
        <v>0</v>
      </c>
      <c r="AB1109" s="3">
        <v>0</v>
      </c>
      <c r="AC1109" s="3">
        <v>69.977927366956195</v>
      </c>
      <c r="AD1109" s="3">
        <v>0</v>
      </c>
      <c r="AE1109" s="3">
        <v>0</v>
      </c>
      <c r="AF1109" s="3">
        <v>0</v>
      </c>
      <c r="AG1109" s="3">
        <v>0</v>
      </c>
      <c r="AH1109" s="2">
        <v>0</v>
      </c>
      <c r="AI1109" s="3">
        <v>0</v>
      </c>
      <c r="AJ1109" s="3">
        <v>0</v>
      </c>
      <c r="AL1109">
        <f t="shared" si="17"/>
        <v>1</v>
      </c>
    </row>
    <row r="1110" spans="1:38" ht="14.45" customHeight="1" x14ac:dyDescent="0.25">
      <c r="A1110">
        <v>66847</v>
      </c>
      <c r="B1110" s="1">
        <v>45930</v>
      </c>
      <c r="C1110">
        <v>2</v>
      </c>
      <c r="D1110" s="16" t="s">
        <v>1140</v>
      </c>
      <c r="E1110" t="s">
        <v>71</v>
      </c>
      <c r="F1110" s="6">
        <v>22458</v>
      </c>
      <c r="G1110" s="6">
        <v>101</v>
      </c>
      <c r="H1110" s="6">
        <v>5</v>
      </c>
      <c r="I1110" s="2">
        <v>302264177</v>
      </c>
      <c r="J1110" s="2">
        <v>626391</v>
      </c>
      <c r="K1110" s="2">
        <v>369715871</v>
      </c>
      <c r="L1110" s="2">
        <v>1382731</v>
      </c>
      <c r="M1110" s="2">
        <v>323219027</v>
      </c>
      <c r="N1110" s="2">
        <v>291104806</v>
      </c>
      <c r="O1110" s="2">
        <v>32114221</v>
      </c>
      <c r="P1110" s="2">
        <v>38946136</v>
      </c>
      <c r="Q1110" s="5">
        <v>0.1053</v>
      </c>
      <c r="R1110" t="s">
        <v>42</v>
      </c>
      <c r="S1110" s="3">
        <v>0.49866437390060903</v>
      </c>
      <c r="T1110" s="3">
        <v>5.3224681104732303</v>
      </c>
      <c r="U1110" s="3">
        <v>0.81415910017623905</v>
      </c>
      <c r="V1110" s="3">
        <v>1.0509849468532999</v>
      </c>
      <c r="W1110" s="3">
        <v>0.482137848574758</v>
      </c>
      <c r="X1110" s="3">
        <v>1.37089649230911</v>
      </c>
      <c r="Y1110" s="3">
        <v>8.1567809448413602</v>
      </c>
      <c r="Z1110" s="3">
        <v>4.8152196664644702</v>
      </c>
      <c r="AA1110" s="3">
        <v>1.6083521096932401</v>
      </c>
      <c r="AB1110" s="3">
        <v>1.6083521096932401</v>
      </c>
      <c r="AC1110" s="3">
        <v>11.781884256735101</v>
      </c>
      <c r="AD1110" s="3">
        <v>-0.56540397229650696</v>
      </c>
      <c r="AE1110" s="3">
        <v>8.6861894549287495</v>
      </c>
      <c r="AF1110" s="3">
        <v>0</v>
      </c>
      <c r="AG1110" s="3">
        <v>0</v>
      </c>
      <c r="AH1110" s="2">
        <v>43656940</v>
      </c>
      <c r="AI1110" s="3">
        <v>1.60827251257994</v>
      </c>
      <c r="AJ1110" s="3">
        <v>1.4717249485289099</v>
      </c>
      <c r="AL1110">
        <f t="shared" si="17"/>
        <v>1</v>
      </c>
    </row>
    <row r="1111" spans="1:38" ht="14.45" customHeight="1" x14ac:dyDescent="0.25">
      <c r="A1111">
        <v>48</v>
      </c>
      <c r="B1111" s="1">
        <v>45930</v>
      </c>
      <c r="C1111">
        <v>1</v>
      </c>
      <c r="D1111" s="16" t="s">
        <v>1141</v>
      </c>
      <c r="E1111" t="s">
        <v>69</v>
      </c>
      <c r="F1111" s="6">
        <v>3961</v>
      </c>
      <c r="G1111" s="6">
        <v>9</v>
      </c>
      <c r="H1111" s="6">
        <v>2</v>
      </c>
      <c r="I1111" s="2">
        <v>22703845</v>
      </c>
      <c r="J1111" s="2">
        <v>0</v>
      </c>
      <c r="K1111" s="2">
        <v>64204652</v>
      </c>
      <c r="L1111" s="2">
        <v>55406</v>
      </c>
      <c r="M1111" s="2">
        <v>51089751</v>
      </c>
      <c r="N1111" s="2">
        <v>48671518</v>
      </c>
      <c r="O1111" s="2">
        <v>2418233</v>
      </c>
      <c r="P1111" s="2">
        <v>13506000</v>
      </c>
      <c r="Q1111" s="5">
        <v>0.2104</v>
      </c>
      <c r="R1111" t="s">
        <v>42</v>
      </c>
      <c r="S1111" s="3">
        <v>0.11506123678805499</v>
      </c>
      <c r="T1111" s="3">
        <v>3.43083135678912</v>
      </c>
      <c r="U1111" s="3">
        <v>0.87130578940163095</v>
      </c>
      <c r="V1111" s="3">
        <v>2.4382566036722002</v>
      </c>
      <c r="W1111" s="3">
        <v>1.3611747261311899</v>
      </c>
      <c r="X1111" s="3">
        <v>1.3779516200890201</v>
      </c>
      <c r="Y1111" s="3">
        <v>4.0987561083962696</v>
      </c>
      <c r="Z1111" s="3">
        <v>2.0595883311121002</v>
      </c>
      <c r="AA1111" s="3">
        <v>0</v>
      </c>
      <c r="AB1111" s="3">
        <v>0</v>
      </c>
      <c r="AC1111" s="3">
        <v>22.339451353151201</v>
      </c>
      <c r="AD1111" s="3">
        <v>0</v>
      </c>
      <c r="AE1111" s="3">
        <v>3.7664451479310301</v>
      </c>
      <c r="AF1111" s="3">
        <v>0</v>
      </c>
      <c r="AG1111" s="3">
        <v>-1.0474677920924</v>
      </c>
      <c r="AH1111" s="2">
        <v>6144000</v>
      </c>
      <c r="AI1111" s="3">
        <v>0.185102917221975</v>
      </c>
      <c r="AJ1111" s="3">
        <v>0.185102917221975</v>
      </c>
      <c r="AL1111">
        <f t="shared" si="17"/>
        <v>1</v>
      </c>
    </row>
    <row r="1112" spans="1:38" ht="14.45" customHeight="1" x14ac:dyDescent="0.25">
      <c r="A1112">
        <v>24661</v>
      </c>
      <c r="B1112" s="1">
        <v>45930</v>
      </c>
      <c r="C1112">
        <v>1</v>
      </c>
      <c r="D1112" s="16" t="s">
        <v>1142</v>
      </c>
      <c r="E1112" t="s">
        <v>80</v>
      </c>
      <c r="F1112" s="6">
        <v>15276</v>
      </c>
      <c r="G1112" s="6">
        <v>47</v>
      </c>
      <c r="H1112" s="6">
        <v>0</v>
      </c>
      <c r="I1112" s="2">
        <v>97743831</v>
      </c>
      <c r="J1112" s="2">
        <v>0</v>
      </c>
      <c r="K1112" s="2">
        <v>123945198</v>
      </c>
      <c r="L1112" s="2">
        <v>300438</v>
      </c>
      <c r="M1112" s="2">
        <v>111666586</v>
      </c>
      <c r="N1112" s="2">
        <v>110142973</v>
      </c>
      <c r="O1112" s="2">
        <v>1523613</v>
      </c>
      <c r="P1112" s="2">
        <v>15149132</v>
      </c>
      <c r="Q1112" s="5">
        <v>0.1215</v>
      </c>
      <c r="R1112" t="s">
        <v>42</v>
      </c>
      <c r="S1112" s="3">
        <v>0.323194449211336</v>
      </c>
      <c r="T1112" s="3">
        <v>4.7679749561576399</v>
      </c>
      <c r="U1112" s="3">
        <v>0.84592570018679303</v>
      </c>
      <c r="V1112" s="3">
        <v>1.16455124415985</v>
      </c>
      <c r="W1112" s="3">
        <v>0.36271342791955802</v>
      </c>
      <c r="X1112" s="3">
        <v>2.4362683308371702</v>
      </c>
      <c r="Y1112" s="3">
        <v>7.5138100321523398</v>
      </c>
      <c r="Z1112" s="3">
        <v>4.4172101741538699</v>
      </c>
      <c r="AA1112" s="3">
        <v>0</v>
      </c>
      <c r="AB1112" s="3">
        <v>0</v>
      </c>
      <c r="AC1112" s="3">
        <v>12.8896925881711</v>
      </c>
      <c r="AD1112" s="3">
        <v>0</v>
      </c>
      <c r="AE1112" s="3">
        <v>1.2292634362486601</v>
      </c>
      <c r="AF1112" s="3">
        <v>0</v>
      </c>
      <c r="AG1112" s="3">
        <v>0</v>
      </c>
      <c r="AH1112" s="2">
        <v>10000000</v>
      </c>
      <c r="AI1112" s="3">
        <v>0.66010382641064802</v>
      </c>
      <c r="AJ1112" s="3">
        <v>0.66010382641064802</v>
      </c>
      <c r="AL1112">
        <f t="shared" si="17"/>
        <v>1</v>
      </c>
    </row>
    <row r="1113" spans="1:38" ht="14.45" customHeight="1" x14ac:dyDescent="0.25">
      <c r="A1113">
        <v>464</v>
      </c>
      <c r="B1113" s="1">
        <v>45930</v>
      </c>
      <c r="C1113">
        <v>1</v>
      </c>
      <c r="D1113" s="16" t="s">
        <v>1143</v>
      </c>
      <c r="E1113" t="s">
        <v>273</v>
      </c>
      <c r="F1113" s="6">
        <v>8427</v>
      </c>
      <c r="G1113" s="6">
        <v>18</v>
      </c>
      <c r="H1113" s="6">
        <v>0</v>
      </c>
      <c r="I1113" s="2">
        <v>46906516</v>
      </c>
      <c r="J1113" s="2">
        <v>16151756</v>
      </c>
      <c r="K1113" s="2">
        <v>87784305</v>
      </c>
      <c r="L1113" s="2">
        <v>167064</v>
      </c>
      <c r="M1113" s="2">
        <v>77774269</v>
      </c>
      <c r="N1113" s="2">
        <v>73631254</v>
      </c>
      <c r="O1113" s="2">
        <v>4143015</v>
      </c>
      <c r="P1113" s="2">
        <v>9098965</v>
      </c>
      <c r="Q1113" s="5">
        <v>0.10349999999999999</v>
      </c>
      <c r="R1113" t="s">
        <v>42</v>
      </c>
      <c r="S1113" s="3">
        <v>0.25374923228018897</v>
      </c>
      <c r="T1113" s="3">
        <v>4.4379930254426796</v>
      </c>
      <c r="U1113" s="3">
        <v>0.84726882327319097</v>
      </c>
      <c r="V1113" s="3">
        <v>3.3165434840652002</v>
      </c>
      <c r="W1113" s="3">
        <v>2.5724443060320201</v>
      </c>
      <c r="X1113" s="3">
        <v>1.3104106900627599</v>
      </c>
      <c r="Y1113" s="3">
        <v>17.097274250422998</v>
      </c>
      <c r="Z1113" s="3">
        <v>4.9510356397678201</v>
      </c>
      <c r="AA1113" s="3">
        <v>173.79333803350201</v>
      </c>
      <c r="AB1113" s="3">
        <v>177.51201372903401</v>
      </c>
      <c r="AC1113" s="3">
        <v>35.721653204408199</v>
      </c>
      <c r="AD1113" s="3">
        <v>-0.26581045206789999</v>
      </c>
      <c r="AE1113" s="3">
        <v>4.7195395577831398</v>
      </c>
      <c r="AF1113" s="3">
        <v>0</v>
      </c>
      <c r="AG1113" s="3">
        <v>0</v>
      </c>
      <c r="AH1113" s="2">
        <v>2000000</v>
      </c>
      <c r="AI1113" s="3">
        <v>1.51116088478195</v>
      </c>
      <c r="AJ1113" s="3">
        <v>1.51116088478195</v>
      </c>
      <c r="AL1113">
        <f t="shared" si="17"/>
        <v>1</v>
      </c>
    </row>
    <row r="1114" spans="1:38" ht="14.45" customHeight="1" x14ac:dyDescent="0.25">
      <c r="A1114">
        <v>12333</v>
      </c>
      <c r="B1114" s="1">
        <v>45930</v>
      </c>
      <c r="C1114">
        <v>1</v>
      </c>
      <c r="D1114" s="16" t="s">
        <v>1144</v>
      </c>
      <c r="E1114" t="s">
        <v>59</v>
      </c>
      <c r="F1114" s="6">
        <v>1898</v>
      </c>
      <c r="G1114" s="6">
        <v>2</v>
      </c>
      <c r="H1114" s="6">
        <v>3</v>
      </c>
      <c r="I1114" s="2">
        <v>7024376</v>
      </c>
      <c r="J1114" s="2">
        <v>0</v>
      </c>
      <c r="K1114" s="2">
        <v>46255679</v>
      </c>
      <c r="L1114" s="2">
        <v>193944</v>
      </c>
      <c r="M1114" s="2">
        <v>41606183</v>
      </c>
      <c r="N1114" s="2">
        <v>38386087</v>
      </c>
      <c r="O1114" s="2">
        <v>3220096</v>
      </c>
      <c r="P1114" s="2">
        <v>4906594</v>
      </c>
      <c r="Q1114" s="5">
        <v>0.1061</v>
      </c>
      <c r="R1114" t="s">
        <v>42</v>
      </c>
      <c r="S1114" s="3">
        <v>0.55904919264075703</v>
      </c>
      <c r="T1114" s="3">
        <v>1.5668101351764101</v>
      </c>
      <c r="U1114" s="3">
        <v>0.66495259602864598</v>
      </c>
      <c r="V1114" s="3">
        <v>3.5648291036812401</v>
      </c>
      <c r="W1114" s="3">
        <v>1.4584925408320999</v>
      </c>
      <c r="X1114" s="3">
        <v>1.32586866078923</v>
      </c>
      <c r="Y1114" s="3">
        <v>5.1034791140249203</v>
      </c>
      <c r="Z1114" s="3">
        <v>0.19276100692252099</v>
      </c>
      <c r="AA1114" s="3">
        <v>0</v>
      </c>
      <c r="AB1114" s="3">
        <v>0</v>
      </c>
      <c r="AC1114" s="3">
        <v>42.190953461087403</v>
      </c>
      <c r="AD1114" s="3">
        <v>-5.6460143227664696</v>
      </c>
      <c r="AE1114" s="3">
        <v>6.96151493095583</v>
      </c>
      <c r="AF1114" s="3">
        <v>0</v>
      </c>
      <c r="AG1114" s="3">
        <v>3.5628992331544</v>
      </c>
      <c r="AH1114" s="2">
        <v>204000</v>
      </c>
      <c r="AI1114" s="3">
        <v>0</v>
      </c>
      <c r="AJ1114" s="3">
        <v>0</v>
      </c>
      <c r="AL1114">
        <f t="shared" si="17"/>
        <v>1</v>
      </c>
    </row>
    <row r="1115" spans="1:38" ht="14.45" customHeight="1" x14ac:dyDescent="0.25">
      <c r="A1115">
        <v>97059</v>
      </c>
      <c r="B1115" s="1">
        <v>45930</v>
      </c>
      <c r="C1115">
        <v>3</v>
      </c>
      <c r="D1115" s="16" t="s">
        <v>1145</v>
      </c>
      <c r="E1115" t="s">
        <v>67</v>
      </c>
      <c r="F1115" s="6">
        <v>31333</v>
      </c>
      <c r="G1115" s="6">
        <v>84</v>
      </c>
      <c r="H1115" s="6">
        <v>8</v>
      </c>
      <c r="I1115" s="2">
        <v>258167010</v>
      </c>
      <c r="J1115" s="2">
        <v>17125057</v>
      </c>
      <c r="K1115" s="2">
        <v>447315041</v>
      </c>
      <c r="L1115" s="2">
        <v>4146768</v>
      </c>
      <c r="M1115" s="2">
        <v>364734861</v>
      </c>
      <c r="N1115" s="2">
        <v>0</v>
      </c>
      <c r="O1115" s="2">
        <v>0</v>
      </c>
      <c r="P1115" s="2">
        <v>86565423</v>
      </c>
      <c r="Q1115" s="5">
        <v>0.19350000000000001</v>
      </c>
      <c r="R1115" t="s">
        <v>42</v>
      </c>
      <c r="S1115" s="3">
        <v>1.2360469676225401</v>
      </c>
      <c r="T1115" s="3">
        <v>4.0881859518483497</v>
      </c>
      <c r="U1115" s="3">
        <v>0.72023409067819799</v>
      </c>
      <c r="V1115" s="3">
        <v>1.9428132974852199</v>
      </c>
      <c r="W1115" s="3">
        <v>0.830816454821241</v>
      </c>
      <c r="X1115" s="3">
        <v>1.17060580280958</v>
      </c>
      <c r="Y1115" s="3">
        <v>5.7941182820766697</v>
      </c>
      <c r="Z1115" s="3">
        <v>0.55082038933720701</v>
      </c>
      <c r="AA1115" s="3">
        <v>19.782791334595601</v>
      </c>
      <c r="AB1115" s="3">
        <v>19.782791334595601</v>
      </c>
      <c r="AC1115" s="3">
        <v>13.3479135569689</v>
      </c>
      <c r="AD1115" s="3">
        <v>-8.2273057222859105</v>
      </c>
      <c r="AE1115" s="3">
        <v>0</v>
      </c>
      <c r="AF1115" s="3">
        <v>0</v>
      </c>
      <c r="AG1115" s="3">
        <v>0</v>
      </c>
      <c r="AH1115" s="2">
        <v>70320983</v>
      </c>
      <c r="AI1115" s="3">
        <v>0.46207825958408399</v>
      </c>
      <c r="AJ1115" s="3">
        <v>0</v>
      </c>
      <c r="AL1115">
        <f t="shared" si="17"/>
        <v>1</v>
      </c>
    </row>
    <row r="1116" spans="1:38" ht="14.45" customHeight="1" x14ac:dyDescent="0.25">
      <c r="A1116">
        <v>12383</v>
      </c>
      <c r="B1116" s="1">
        <v>45930</v>
      </c>
      <c r="C1116">
        <v>1</v>
      </c>
      <c r="D1116" s="16" t="s">
        <v>1146</v>
      </c>
      <c r="E1116" t="s">
        <v>139</v>
      </c>
      <c r="F1116" s="6">
        <v>3006</v>
      </c>
      <c r="G1116" s="6">
        <v>6</v>
      </c>
      <c r="H1116" s="6">
        <v>1</v>
      </c>
      <c r="I1116" s="2">
        <v>5342594</v>
      </c>
      <c r="J1116" s="2">
        <v>0</v>
      </c>
      <c r="K1116" s="2">
        <v>20750655</v>
      </c>
      <c r="L1116" s="2">
        <v>57554</v>
      </c>
      <c r="M1116" s="2">
        <v>17756644</v>
      </c>
      <c r="N1116" s="2">
        <v>17342547</v>
      </c>
      <c r="O1116" s="2">
        <v>414097</v>
      </c>
      <c r="P1116" s="2">
        <v>2919829</v>
      </c>
      <c r="Q1116" s="5">
        <v>0.1406</v>
      </c>
      <c r="R1116" t="s">
        <v>42</v>
      </c>
      <c r="S1116" s="3">
        <v>0.36981322597608002</v>
      </c>
      <c r="T1116" s="3">
        <v>2.88934815150012</v>
      </c>
      <c r="U1116" s="3">
        <v>0.91848949788297196</v>
      </c>
      <c r="V1116" s="3">
        <v>0</v>
      </c>
      <c r="W1116" s="3">
        <v>0</v>
      </c>
      <c r="X1116" s="3">
        <v>1.0180822274722701</v>
      </c>
      <c r="Y1116" s="3">
        <v>0</v>
      </c>
      <c r="Z1116" s="3">
        <v>1.5925590162985601E-2</v>
      </c>
      <c r="AA1116" s="3">
        <v>0</v>
      </c>
      <c r="AB1116" s="3">
        <v>0</v>
      </c>
      <c r="AC1116" s="3">
        <v>40.646548265584897</v>
      </c>
      <c r="AD1116" s="3">
        <v>0</v>
      </c>
      <c r="AE1116" s="3">
        <v>1.99558519959972</v>
      </c>
      <c r="AF1116" s="3">
        <v>0</v>
      </c>
      <c r="AG1116" s="3">
        <v>-7.0928811242028197E-2</v>
      </c>
      <c r="AH1116" s="2">
        <v>1000000</v>
      </c>
      <c r="AI1116" s="3">
        <v>0</v>
      </c>
      <c r="AJ1116" s="3">
        <v>0</v>
      </c>
      <c r="AL1116">
        <f t="shared" si="17"/>
        <v>1</v>
      </c>
    </row>
    <row r="1117" spans="1:38" ht="14.45" customHeight="1" x14ac:dyDescent="0.25">
      <c r="A1117">
        <v>7253</v>
      </c>
      <c r="B1117" s="1">
        <v>45930</v>
      </c>
      <c r="C1117">
        <v>1</v>
      </c>
      <c r="D1117" s="16" t="s">
        <v>1147</v>
      </c>
      <c r="E1117" t="s">
        <v>80</v>
      </c>
      <c r="F1117" s="6">
        <v>1580</v>
      </c>
      <c r="G1117" s="6">
        <v>2</v>
      </c>
      <c r="H1117" s="6">
        <v>1</v>
      </c>
      <c r="I1117" s="2">
        <v>2582992</v>
      </c>
      <c r="J1117" s="2">
        <v>0</v>
      </c>
      <c r="K1117" s="2">
        <v>4715193</v>
      </c>
      <c r="L1117" s="2">
        <v>4309</v>
      </c>
      <c r="M1117" s="2">
        <v>4243410</v>
      </c>
      <c r="N1117" s="2">
        <v>4060447</v>
      </c>
      <c r="O1117" s="2">
        <v>182963</v>
      </c>
      <c r="P1117" s="2">
        <v>448292</v>
      </c>
      <c r="Q1117" s="5">
        <v>9.5100000000000004E-2</v>
      </c>
      <c r="R1117" t="s">
        <v>42</v>
      </c>
      <c r="S1117" s="3">
        <v>0.121847257012244</v>
      </c>
      <c r="T1117" s="3">
        <v>6.1223651573399698</v>
      </c>
      <c r="U1117" s="3">
        <v>0.98722324189851496</v>
      </c>
      <c r="V1117" s="3">
        <v>7.7893388752268704</v>
      </c>
      <c r="W1117" s="3">
        <v>7.7893388752268704</v>
      </c>
      <c r="X1117" s="3">
        <v>4.4930452746272502</v>
      </c>
      <c r="Y1117" s="3">
        <v>44.881015052688902</v>
      </c>
      <c r="Z1117" s="3">
        <v>3.03373693931634</v>
      </c>
      <c r="AA1117" s="3">
        <v>0</v>
      </c>
      <c r="AB1117" s="3">
        <v>0</v>
      </c>
      <c r="AC1117" s="3">
        <v>36.459525622811199</v>
      </c>
      <c r="AD1117" s="3">
        <v>0</v>
      </c>
      <c r="AE1117" s="3">
        <v>3.8802865545482401</v>
      </c>
      <c r="AF1117" s="3">
        <v>0</v>
      </c>
      <c r="AG1117" s="3">
        <v>0</v>
      </c>
      <c r="AH1117" s="2">
        <v>450000</v>
      </c>
      <c r="AI1117" s="3">
        <v>0</v>
      </c>
      <c r="AJ1117" s="3">
        <v>0</v>
      </c>
      <c r="AL1117">
        <f t="shared" si="17"/>
        <v>1</v>
      </c>
    </row>
    <row r="1118" spans="1:38" ht="14.45" customHeight="1" x14ac:dyDescent="0.25">
      <c r="A1118">
        <v>11099</v>
      </c>
      <c r="B1118" s="1">
        <v>45930</v>
      </c>
      <c r="C1118">
        <v>1</v>
      </c>
      <c r="D1118" s="16" t="s">
        <v>1148</v>
      </c>
      <c r="E1118" t="s">
        <v>71</v>
      </c>
      <c r="F1118" s="6">
        <v>4710</v>
      </c>
      <c r="G1118" s="6">
        <v>17</v>
      </c>
      <c r="H1118" s="6">
        <v>2</v>
      </c>
      <c r="I1118" s="2">
        <v>80082900</v>
      </c>
      <c r="J1118" s="2">
        <v>13540209</v>
      </c>
      <c r="K1118" s="2">
        <v>140104594</v>
      </c>
      <c r="L1118" s="2">
        <v>658980</v>
      </c>
      <c r="M1118" s="2">
        <v>122976613</v>
      </c>
      <c r="N1118" s="2">
        <v>94379005</v>
      </c>
      <c r="O1118" s="2">
        <v>28597608</v>
      </c>
      <c r="P1118" s="2">
        <v>13594997</v>
      </c>
      <c r="Q1118" s="5">
        <v>9.7000000000000003E-2</v>
      </c>
      <c r="R1118" t="s">
        <v>42</v>
      </c>
      <c r="S1118" s="3">
        <v>0.62713147007870396</v>
      </c>
      <c r="T1118" s="3">
        <v>3.1172815551406301</v>
      </c>
      <c r="U1118" s="3">
        <v>0.841328208559044</v>
      </c>
      <c r="V1118" s="3">
        <v>0.37304093632972801</v>
      </c>
      <c r="W1118" s="3">
        <v>0.235970475594665</v>
      </c>
      <c r="X1118" s="3">
        <v>0.36532892789846499</v>
      </c>
      <c r="Y1118" s="3">
        <v>2.1974407202884998</v>
      </c>
      <c r="Z1118" s="3">
        <v>0.80837090291377001</v>
      </c>
      <c r="AA1118" s="3">
        <v>80.698951239194798</v>
      </c>
      <c r="AB1118" s="3">
        <v>99.596998807723196</v>
      </c>
      <c r="AC1118" s="3">
        <v>12.059087798363</v>
      </c>
      <c r="AD1118" s="3">
        <v>1.1401252975635099E-3</v>
      </c>
      <c r="AE1118" s="3">
        <v>20.411613340815901</v>
      </c>
      <c r="AF1118" s="3">
        <v>1.64163068057568</v>
      </c>
      <c r="AG1118" s="3">
        <v>-12.322481571713499</v>
      </c>
      <c r="AH1118" s="2">
        <v>12700000</v>
      </c>
      <c r="AI1118" s="3">
        <v>0.147112941621098</v>
      </c>
      <c r="AJ1118" s="3">
        <v>1.5839797537285201</v>
      </c>
      <c r="AL1118">
        <f t="shared" si="17"/>
        <v>1</v>
      </c>
    </row>
    <row r="1119" spans="1:38" ht="14.45" customHeight="1" x14ac:dyDescent="0.25">
      <c r="A1119">
        <v>23896</v>
      </c>
      <c r="B1119" s="1">
        <v>45930</v>
      </c>
      <c r="C1119">
        <v>1</v>
      </c>
      <c r="D1119" s="16" t="s">
        <v>1149</v>
      </c>
      <c r="E1119" t="s">
        <v>77</v>
      </c>
      <c r="F1119" s="6">
        <v>195</v>
      </c>
      <c r="G1119" s="6">
        <v>0</v>
      </c>
      <c r="H1119" s="6">
        <v>0</v>
      </c>
      <c r="I1119" s="2">
        <v>6298</v>
      </c>
      <c r="J1119" s="2">
        <v>0</v>
      </c>
      <c r="K1119" s="2">
        <v>148861</v>
      </c>
      <c r="L1119" s="2">
        <v>299</v>
      </c>
      <c r="M1119" s="2">
        <v>127840</v>
      </c>
      <c r="N1119" s="2">
        <v>127840</v>
      </c>
      <c r="O1119" s="2">
        <v>0</v>
      </c>
      <c r="P1119" s="2">
        <v>21021</v>
      </c>
      <c r="Q1119" s="5">
        <v>0.14119999999999999</v>
      </c>
      <c r="R1119" t="s">
        <v>42</v>
      </c>
      <c r="S1119" s="3">
        <v>0.26781135869479999</v>
      </c>
      <c r="T1119" s="3">
        <v>0.94853588246753695</v>
      </c>
      <c r="U1119" s="3">
        <v>0.916527079843663</v>
      </c>
      <c r="V1119" s="3">
        <v>0</v>
      </c>
      <c r="W1119" s="3">
        <v>0</v>
      </c>
      <c r="X1119" s="3">
        <v>72.2292791362337</v>
      </c>
      <c r="Y1119" s="3">
        <v>0</v>
      </c>
      <c r="Z1119" s="3">
        <v>0</v>
      </c>
      <c r="AA1119" s="3">
        <v>0</v>
      </c>
      <c r="AB1119" s="3">
        <v>0</v>
      </c>
      <c r="AC1119" s="3">
        <v>96.682811481852198</v>
      </c>
      <c r="AD1119" s="3">
        <v>0</v>
      </c>
      <c r="AE1119" s="3">
        <v>0</v>
      </c>
      <c r="AF1119" s="3">
        <v>0</v>
      </c>
      <c r="AG1119" s="3">
        <v>0</v>
      </c>
      <c r="AH1119" s="2">
        <v>0</v>
      </c>
      <c r="AI1119" s="3">
        <v>0</v>
      </c>
      <c r="AJ1119" s="3">
        <v>0</v>
      </c>
      <c r="AL1119">
        <f t="shared" si="17"/>
        <v>1</v>
      </c>
    </row>
    <row r="1120" spans="1:38" ht="14.45" customHeight="1" x14ac:dyDescent="0.25">
      <c r="A1120">
        <v>24483</v>
      </c>
      <c r="B1120" s="1">
        <v>45930</v>
      </c>
      <c r="C1120">
        <v>1</v>
      </c>
      <c r="D1120" s="16" t="s">
        <v>1150</v>
      </c>
      <c r="E1120" t="s">
        <v>59</v>
      </c>
      <c r="F1120" s="6">
        <v>409</v>
      </c>
      <c r="G1120" s="6">
        <v>1</v>
      </c>
      <c r="H1120" s="6">
        <v>1</v>
      </c>
      <c r="I1120" s="2">
        <v>892832</v>
      </c>
      <c r="J1120" s="2">
        <v>0</v>
      </c>
      <c r="K1120" s="2">
        <v>1748883</v>
      </c>
      <c r="L1120" s="2">
        <v>61393</v>
      </c>
      <c r="M1120" s="2">
        <v>1586628</v>
      </c>
      <c r="N1120" s="2">
        <v>1447128</v>
      </c>
      <c r="O1120" s="2">
        <v>139500</v>
      </c>
      <c r="P1120" s="2">
        <v>166708</v>
      </c>
      <c r="Q1120" s="5">
        <v>9.5299999999999996E-2</v>
      </c>
      <c r="R1120" t="s">
        <v>42</v>
      </c>
      <c r="S1120" s="3">
        <v>4.6805494325997401</v>
      </c>
      <c r="T1120" s="3">
        <v>5.2032449664538296</v>
      </c>
      <c r="U1120" s="3">
        <v>1.7931864181280299</v>
      </c>
      <c r="V1120" s="3">
        <v>7.0184536396544903</v>
      </c>
      <c r="W1120" s="3">
        <v>5.6847200817174999</v>
      </c>
      <c r="X1120" s="3">
        <v>4.1311243324611997</v>
      </c>
      <c r="Y1120" s="3">
        <v>37.588478057441797</v>
      </c>
      <c r="Z1120" s="3">
        <v>3.8450464284857402</v>
      </c>
      <c r="AA1120" s="3">
        <v>0</v>
      </c>
      <c r="AB1120" s="3">
        <v>0</v>
      </c>
      <c r="AC1120" s="3">
        <v>24.200017954317101</v>
      </c>
      <c r="AD1120" s="3">
        <v>0</v>
      </c>
      <c r="AE1120" s="3">
        <v>7.97651987011138</v>
      </c>
      <c r="AF1120" s="3">
        <v>1.71538061722825</v>
      </c>
      <c r="AG1120" s="3">
        <v>0</v>
      </c>
      <c r="AH1120" s="2">
        <v>20000</v>
      </c>
      <c r="AI1120" s="3">
        <v>0</v>
      </c>
      <c r="AJ1120" s="3">
        <v>0</v>
      </c>
      <c r="AL1120">
        <f t="shared" si="17"/>
        <v>1</v>
      </c>
    </row>
    <row r="1121" spans="1:38" ht="14.45" customHeight="1" x14ac:dyDescent="0.25">
      <c r="A1121">
        <v>11014</v>
      </c>
      <c r="B1121" s="1">
        <v>45930</v>
      </c>
      <c r="C1121">
        <v>1</v>
      </c>
      <c r="D1121" s="16" t="s">
        <v>1151</v>
      </c>
      <c r="E1121" t="s">
        <v>41</v>
      </c>
      <c r="F1121" s="6">
        <v>805</v>
      </c>
      <c r="G1121" s="6">
        <v>1</v>
      </c>
      <c r="H1121" s="6">
        <v>1</v>
      </c>
      <c r="I1121" s="2">
        <v>5023244</v>
      </c>
      <c r="J1121" s="2">
        <v>0</v>
      </c>
      <c r="K1121" s="2">
        <v>9647414</v>
      </c>
      <c r="L1121" s="2">
        <v>93617</v>
      </c>
      <c r="M1121" s="2">
        <v>7029796</v>
      </c>
      <c r="N1121" s="2">
        <v>7017560</v>
      </c>
      <c r="O1121" s="2">
        <v>12236</v>
      </c>
      <c r="P1121" s="2">
        <v>2597357</v>
      </c>
      <c r="Q1121" s="5">
        <v>0.26919999999999999</v>
      </c>
      <c r="R1121" t="s">
        <v>42</v>
      </c>
      <c r="S1121" s="3">
        <v>1.29384586031725</v>
      </c>
      <c r="T1121" s="3">
        <v>4.1060675257984496</v>
      </c>
      <c r="U1121" s="3">
        <v>0.65596167256732096</v>
      </c>
      <c r="V1121" s="3">
        <v>8.1532770456700892</v>
      </c>
      <c r="W1121" s="3">
        <v>6.0865846851158301</v>
      </c>
      <c r="X1121" s="3">
        <v>1.80050979008784</v>
      </c>
      <c r="Y1121" s="3">
        <v>15.768298312476899</v>
      </c>
      <c r="Z1121" s="3">
        <v>3.77760931593154</v>
      </c>
      <c r="AA1121" s="3">
        <v>0</v>
      </c>
      <c r="AB1121" s="3">
        <v>0</v>
      </c>
      <c r="AC1121" s="3">
        <v>47.899188321346998</v>
      </c>
      <c r="AD1121" s="3">
        <v>0</v>
      </c>
      <c r="AE1121" s="3">
        <v>0.12683191578593001</v>
      </c>
      <c r="AF1121" s="3">
        <v>0</v>
      </c>
      <c r="AG1121" s="3">
        <v>0</v>
      </c>
      <c r="AH1121" s="2">
        <v>500000</v>
      </c>
      <c r="AI1121" s="3">
        <v>0</v>
      </c>
      <c r="AJ1121" s="3">
        <v>0</v>
      </c>
      <c r="AL1121">
        <f t="shared" si="17"/>
        <v>1</v>
      </c>
    </row>
    <row r="1122" spans="1:38" ht="14.45" customHeight="1" x14ac:dyDescent="0.25">
      <c r="A1122">
        <v>11604</v>
      </c>
      <c r="B1122" s="1">
        <v>45930</v>
      </c>
      <c r="C1122">
        <v>1</v>
      </c>
      <c r="D1122" s="16" t="s">
        <v>1152</v>
      </c>
      <c r="E1122" t="s">
        <v>41</v>
      </c>
      <c r="F1122" s="6">
        <v>2191</v>
      </c>
      <c r="G1122" s="6">
        <v>3</v>
      </c>
      <c r="H1122" s="6">
        <v>1</v>
      </c>
      <c r="I1122" s="2">
        <v>9342096</v>
      </c>
      <c r="J1122" s="2">
        <v>0</v>
      </c>
      <c r="K1122" s="2">
        <v>19877964</v>
      </c>
      <c r="L1122" s="2">
        <v>55641</v>
      </c>
      <c r="M1122" s="2">
        <v>17433609</v>
      </c>
      <c r="N1122" s="2">
        <v>16257172</v>
      </c>
      <c r="O1122" s="2">
        <v>1176437</v>
      </c>
      <c r="P1122" s="2">
        <v>2474181</v>
      </c>
      <c r="Q1122" s="5">
        <v>0.1241</v>
      </c>
      <c r="R1122" t="s">
        <v>42</v>
      </c>
      <c r="S1122" s="3">
        <v>0.373217297304694</v>
      </c>
      <c r="T1122" s="3">
        <v>3.2210877666679898</v>
      </c>
      <c r="U1122" s="3">
        <v>0.86794760633535994</v>
      </c>
      <c r="V1122" s="3">
        <v>2.3189763838864401</v>
      </c>
      <c r="W1122" s="3">
        <v>1.2221775498774601</v>
      </c>
      <c r="X1122" s="3">
        <v>1.3103376372925299</v>
      </c>
      <c r="Y1122" s="3">
        <v>8.7560691800640296</v>
      </c>
      <c r="Z1122" s="3">
        <v>1.4146095212920999</v>
      </c>
      <c r="AA1122" s="3">
        <v>0</v>
      </c>
      <c r="AB1122" s="3">
        <v>0</v>
      </c>
      <c r="AC1122" s="3">
        <v>28.583339822931599</v>
      </c>
      <c r="AD1122" s="3">
        <v>0</v>
      </c>
      <c r="AE1122" s="3">
        <v>5.9182972662592599</v>
      </c>
      <c r="AF1122" s="3">
        <v>0</v>
      </c>
      <c r="AG1122" s="3">
        <v>0</v>
      </c>
      <c r="AH1122" s="2">
        <v>1340000</v>
      </c>
      <c r="AI1122" s="3">
        <v>0</v>
      </c>
      <c r="AJ1122" s="3">
        <v>0</v>
      </c>
      <c r="AL1122">
        <f t="shared" si="17"/>
        <v>1</v>
      </c>
    </row>
    <row r="1123" spans="1:38" ht="14.45" customHeight="1" x14ac:dyDescent="0.25">
      <c r="A1123">
        <v>11353</v>
      </c>
      <c r="B1123" s="1">
        <v>45930</v>
      </c>
      <c r="C1123">
        <v>1</v>
      </c>
      <c r="D1123" s="16" t="s">
        <v>1153</v>
      </c>
      <c r="E1123" t="s">
        <v>317</v>
      </c>
      <c r="F1123" s="6">
        <v>3178</v>
      </c>
      <c r="G1123" s="6">
        <v>9</v>
      </c>
      <c r="H1123" s="6">
        <v>1</v>
      </c>
      <c r="I1123" s="2">
        <v>18491012</v>
      </c>
      <c r="J1123" s="2">
        <v>0</v>
      </c>
      <c r="K1123" s="2">
        <v>38832268</v>
      </c>
      <c r="L1123" s="2">
        <v>-16072</v>
      </c>
      <c r="M1123" s="2">
        <v>34622638</v>
      </c>
      <c r="N1123" s="2">
        <v>34561342</v>
      </c>
      <c r="O1123" s="2">
        <v>61296</v>
      </c>
      <c r="P1123" s="2">
        <v>4275929</v>
      </c>
      <c r="Q1123" s="5">
        <v>0.1101</v>
      </c>
      <c r="R1123" t="s">
        <v>42</v>
      </c>
      <c r="S1123" s="3">
        <v>-5.5184346516493302E-2</v>
      </c>
      <c r="T1123" s="3">
        <v>3.9004572176932899</v>
      </c>
      <c r="U1123" s="3">
        <v>1.02053462036267</v>
      </c>
      <c r="V1123" s="3">
        <v>1.5270878630114999</v>
      </c>
      <c r="W1123" s="3">
        <v>0.89149798831994698</v>
      </c>
      <c r="X1123" s="3">
        <v>0.288091317013909</v>
      </c>
      <c r="Y1123" s="3">
        <v>6.6038046936700798</v>
      </c>
      <c r="Z1123" s="3">
        <v>0.76432513262030299</v>
      </c>
      <c r="AA1123" s="3">
        <v>0</v>
      </c>
      <c r="AB1123" s="3">
        <v>0</v>
      </c>
      <c r="AC1123" s="3">
        <v>28.9559754789496</v>
      </c>
      <c r="AD1123" s="3">
        <v>-5.1088780940936998</v>
      </c>
      <c r="AE1123" s="3">
        <v>0.157848107146356</v>
      </c>
      <c r="AF1123" s="3">
        <v>0</v>
      </c>
      <c r="AG1123" s="3">
        <v>0.17301503369209401</v>
      </c>
      <c r="AH1123" s="2">
        <v>2500000</v>
      </c>
      <c r="AI1123" s="3">
        <v>4.6773461392834204</v>
      </c>
      <c r="AJ1123" s="3">
        <v>4.6773461392834204</v>
      </c>
      <c r="AL1123">
        <f t="shared" si="17"/>
        <v>0</v>
      </c>
    </row>
    <row r="1124" spans="1:38" ht="14.45" customHeight="1" x14ac:dyDescent="0.25">
      <c r="A1124">
        <v>67761</v>
      </c>
      <c r="B1124" s="1">
        <v>45930</v>
      </c>
      <c r="C1124">
        <v>2</v>
      </c>
      <c r="D1124" s="16" t="s">
        <v>1154</v>
      </c>
      <c r="E1124" t="s">
        <v>55</v>
      </c>
      <c r="F1124" s="6">
        <v>103391</v>
      </c>
      <c r="G1124" s="6">
        <v>238</v>
      </c>
      <c r="H1124" s="6">
        <v>72</v>
      </c>
      <c r="I1124" s="2">
        <v>941954711</v>
      </c>
      <c r="J1124" s="2">
        <v>17150740</v>
      </c>
      <c r="K1124" s="2">
        <v>1375778978</v>
      </c>
      <c r="L1124" s="2">
        <v>17913222</v>
      </c>
      <c r="M1124" s="2">
        <v>1098054913</v>
      </c>
      <c r="N1124" s="2">
        <v>1078183075</v>
      </c>
      <c r="O1124" s="2">
        <v>19871838</v>
      </c>
      <c r="P1124" s="2">
        <v>260190539</v>
      </c>
      <c r="Q1124" s="5">
        <v>0.189</v>
      </c>
      <c r="R1124" t="s">
        <v>42</v>
      </c>
      <c r="S1124" s="3">
        <v>1.7360561821289899</v>
      </c>
      <c r="T1124" s="3">
        <v>3.7129358336994902</v>
      </c>
      <c r="U1124" s="3">
        <v>0.60183232102793704</v>
      </c>
      <c r="V1124" s="3">
        <v>1.9317828965133801</v>
      </c>
      <c r="W1124" s="3">
        <v>0.48718318900153601</v>
      </c>
      <c r="X1124" s="3">
        <v>0.63184672580293499</v>
      </c>
      <c r="Y1124" s="3">
        <v>6.9935363791225296</v>
      </c>
      <c r="Z1124" s="3">
        <v>0.77925162374947099</v>
      </c>
      <c r="AA1124" s="3">
        <v>5.4144593627979702</v>
      </c>
      <c r="AB1124" s="3">
        <v>6.5916078524284902</v>
      </c>
      <c r="AC1124" s="3">
        <v>13.535552583505201</v>
      </c>
      <c r="AD1124" s="3">
        <v>-0.85651461754341496</v>
      </c>
      <c r="AE1124" s="3">
        <v>1.4444062831144699</v>
      </c>
      <c r="AF1124" s="3">
        <v>0</v>
      </c>
      <c r="AG1124" s="3">
        <v>0</v>
      </c>
      <c r="AH1124" s="2">
        <v>284427103</v>
      </c>
      <c r="AI1124" s="3">
        <v>7.6866745719758905E-2</v>
      </c>
      <c r="AJ1124" s="3">
        <v>0.34038708840216497</v>
      </c>
      <c r="AL1124">
        <f t="shared" si="17"/>
        <v>1</v>
      </c>
    </row>
    <row r="1125" spans="1:38" ht="14.45" customHeight="1" x14ac:dyDescent="0.25">
      <c r="A1125">
        <v>7066</v>
      </c>
      <c r="B1125" s="1">
        <v>45930</v>
      </c>
      <c r="C1125">
        <v>1</v>
      </c>
      <c r="D1125" s="16" t="s">
        <v>1155</v>
      </c>
      <c r="E1125" t="s">
        <v>95</v>
      </c>
      <c r="F1125" s="6">
        <v>5310</v>
      </c>
      <c r="G1125" s="6">
        <v>7</v>
      </c>
      <c r="H1125" s="6">
        <v>5</v>
      </c>
      <c r="I1125" s="2">
        <v>20813048</v>
      </c>
      <c r="J1125" s="2">
        <v>0</v>
      </c>
      <c r="K1125" s="2">
        <v>43434473</v>
      </c>
      <c r="L1125" s="2">
        <v>515800</v>
      </c>
      <c r="M1125" s="2">
        <v>37836178</v>
      </c>
      <c r="N1125" s="2">
        <v>36718175</v>
      </c>
      <c r="O1125" s="2">
        <v>1118003</v>
      </c>
      <c r="P1125" s="2">
        <v>5401880</v>
      </c>
      <c r="Q1125" s="5">
        <v>0.12429999999999999</v>
      </c>
      <c r="R1125" t="s">
        <v>42</v>
      </c>
      <c r="S1125" s="3">
        <v>1.58338132324832</v>
      </c>
      <c r="T1125" s="3">
        <v>4.4654453771470104</v>
      </c>
      <c r="U1125" s="3">
        <v>0.64904148359365499</v>
      </c>
      <c r="V1125" s="3">
        <v>1.89446543341465</v>
      </c>
      <c r="W1125" s="3">
        <v>0.64527790451451394</v>
      </c>
      <c r="X1125" s="3">
        <v>1.5745987805342101</v>
      </c>
      <c r="Y1125" s="3">
        <v>7.29923656208579</v>
      </c>
      <c r="Z1125" s="3">
        <v>0.62728161306804298</v>
      </c>
      <c r="AA1125" s="3">
        <v>0</v>
      </c>
      <c r="AB1125" s="3">
        <v>0</v>
      </c>
      <c r="AC1125" s="3">
        <v>20.943449687993201</v>
      </c>
      <c r="AD1125" s="3">
        <v>0</v>
      </c>
      <c r="AE1125" s="3">
        <v>2.57399922867718</v>
      </c>
      <c r="AF1125" s="3">
        <v>0</v>
      </c>
      <c r="AG1125" s="3">
        <v>0</v>
      </c>
      <c r="AH1125" s="2">
        <v>2910000</v>
      </c>
      <c r="AI1125" s="3">
        <v>0</v>
      </c>
      <c r="AJ1125" s="3">
        <v>0.58549986301065604</v>
      </c>
      <c r="AL1125">
        <f t="shared" si="17"/>
        <v>1</v>
      </c>
    </row>
    <row r="1126" spans="1:38" ht="14.45" customHeight="1" x14ac:dyDescent="0.25">
      <c r="A1126">
        <v>21630</v>
      </c>
      <c r="B1126" s="1">
        <v>45930</v>
      </c>
      <c r="C1126">
        <v>1</v>
      </c>
      <c r="D1126" s="16" t="s">
        <v>4379</v>
      </c>
      <c r="E1126" t="s">
        <v>43</v>
      </c>
      <c r="F1126" s="6">
        <v>2289</v>
      </c>
      <c r="G1126" s="6">
        <v>9</v>
      </c>
      <c r="H1126" s="6">
        <v>2</v>
      </c>
      <c r="I1126" s="2">
        <v>63816498</v>
      </c>
      <c r="J1126" s="2">
        <v>399339</v>
      </c>
      <c r="K1126" s="2">
        <v>85129481</v>
      </c>
      <c r="L1126" s="2">
        <v>404787</v>
      </c>
      <c r="M1126" s="2">
        <v>72278283</v>
      </c>
      <c r="N1126" s="2">
        <v>17065609</v>
      </c>
      <c r="O1126" s="2">
        <v>55212674</v>
      </c>
      <c r="P1126" s="2">
        <v>8278338</v>
      </c>
      <c r="Q1126" s="5">
        <v>9.7199999999999995E-2</v>
      </c>
      <c r="R1126" t="s">
        <v>42</v>
      </c>
      <c r="S1126" s="3">
        <v>0.63399423285571299</v>
      </c>
      <c r="T1126" s="3">
        <v>4.0164479956518599</v>
      </c>
      <c r="U1126" s="3">
        <v>0.83979895250759495</v>
      </c>
      <c r="V1126" s="3">
        <v>0.85611247423824499</v>
      </c>
      <c r="W1126" s="3">
        <v>0.51764200536356597</v>
      </c>
      <c r="X1126" s="3">
        <v>0.46239923726306598</v>
      </c>
      <c r="Y1126" s="3">
        <v>6.59964596758432</v>
      </c>
      <c r="Z1126" s="3">
        <v>0.77019082815898599</v>
      </c>
      <c r="AA1126" s="3">
        <v>4.8239030588023804</v>
      </c>
      <c r="AB1126" s="3">
        <v>4.8239030588023804</v>
      </c>
      <c r="AC1126" s="3">
        <v>21.323682215330301</v>
      </c>
      <c r="AD1126" s="3">
        <v>0</v>
      </c>
      <c r="AE1126" s="3">
        <v>64.857289568111</v>
      </c>
      <c r="AF1126" s="3">
        <v>0</v>
      </c>
      <c r="AG1126" s="3">
        <v>0</v>
      </c>
      <c r="AH1126" s="2">
        <v>13761664</v>
      </c>
      <c r="AI1126" s="3">
        <v>0</v>
      </c>
      <c r="AJ1126" s="3">
        <v>0</v>
      </c>
      <c r="AL1126">
        <f t="shared" si="17"/>
        <v>1</v>
      </c>
    </row>
    <row r="1127" spans="1:38" ht="14.45" customHeight="1" x14ac:dyDescent="0.25">
      <c r="A1127">
        <v>19890</v>
      </c>
      <c r="B1127" s="1">
        <v>45930</v>
      </c>
      <c r="C1127">
        <v>1</v>
      </c>
      <c r="D1127" s="16" t="s">
        <v>1156</v>
      </c>
      <c r="E1127" t="s">
        <v>45</v>
      </c>
      <c r="F1127" s="6">
        <v>2852</v>
      </c>
      <c r="G1127" s="6">
        <v>4</v>
      </c>
      <c r="H1127" s="6">
        <v>3</v>
      </c>
      <c r="I1127" s="2">
        <v>12636512</v>
      </c>
      <c r="J1127" s="2">
        <v>0</v>
      </c>
      <c r="K1127" s="2">
        <v>18688261</v>
      </c>
      <c r="L1127" s="2">
        <v>250160</v>
      </c>
      <c r="M1127" s="2">
        <v>16403266</v>
      </c>
      <c r="N1127" s="2">
        <v>16403266</v>
      </c>
      <c r="O1127" s="2">
        <v>0</v>
      </c>
      <c r="P1127" s="2">
        <v>2148696</v>
      </c>
      <c r="Q1127" s="5">
        <v>0.115</v>
      </c>
      <c r="R1127" t="s">
        <v>42</v>
      </c>
      <c r="S1127" s="3">
        <v>1.7847924248632201</v>
      </c>
      <c r="T1127" s="3">
        <v>5.0409541404985001</v>
      </c>
      <c r="U1127" s="3">
        <v>0.72840195121527496</v>
      </c>
      <c r="V1127" s="3">
        <v>0.96111173716291298</v>
      </c>
      <c r="W1127" s="3">
        <v>0.10589947605795</v>
      </c>
      <c r="X1127" s="3">
        <v>1.18854791575397</v>
      </c>
      <c r="Y1127" s="3">
        <v>5.6523119138305304</v>
      </c>
      <c r="Z1127" s="3">
        <v>1.8379984883855101</v>
      </c>
      <c r="AA1127" s="3">
        <v>0</v>
      </c>
      <c r="AB1127" s="3">
        <v>0</v>
      </c>
      <c r="AC1127" s="3">
        <v>25.9439227652054</v>
      </c>
      <c r="AD1127" s="3">
        <v>0</v>
      </c>
      <c r="AE1127" s="3">
        <v>0</v>
      </c>
      <c r="AF1127" s="3">
        <v>0</v>
      </c>
      <c r="AG1127" s="3">
        <v>0</v>
      </c>
      <c r="AH1127" s="2">
        <v>1000000</v>
      </c>
      <c r="AI1127" s="3">
        <v>0</v>
      </c>
      <c r="AJ1127" s="3">
        <v>0</v>
      </c>
      <c r="AL1127">
        <f t="shared" si="17"/>
        <v>1</v>
      </c>
    </row>
    <row r="1128" spans="1:38" ht="14.45" customHeight="1" x14ac:dyDescent="0.25">
      <c r="A1128">
        <v>24709</v>
      </c>
      <c r="B1128" s="1">
        <v>45930</v>
      </c>
      <c r="C1128">
        <v>1</v>
      </c>
      <c r="D1128" s="16" t="s">
        <v>1157</v>
      </c>
      <c r="E1128" t="s">
        <v>245</v>
      </c>
      <c r="F1128" s="6">
        <v>12611</v>
      </c>
      <c r="G1128" s="6">
        <v>36</v>
      </c>
      <c r="H1128" s="6">
        <v>10</v>
      </c>
      <c r="I1128" s="2">
        <v>128439399</v>
      </c>
      <c r="J1128" s="2">
        <v>30360259</v>
      </c>
      <c r="K1128" s="2">
        <v>219482804</v>
      </c>
      <c r="L1128" s="2">
        <v>1990962</v>
      </c>
      <c r="M1128" s="2">
        <v>189604438</v>
      </c>
      <c r="N1128" s="2">
        <v>153757582</v>
      </c>
      <c r="O1128" s="2">
        <v>35846856</v>
      </c>
      <c r="P1128" s="2">
        <v>29185012</v>
      </c>
      <c r="Q1128" s="5">
        <v>0.13289999999999999</v>
      </c>
      <c r="R1128" t="s">
        <v>42</v>
      </c>
      <c r="S1128" s="3">
        <v>1.2094870083762901</v>
      </c>
      <c r="T1128" s="3">
        <v>3.5566552478829601</v>
      </c>
      <c r="U1128" s="3">
        <v>0.66848923149174599</v>
      </c>
      <c r="V1128" s="3">
        <v>1.40804458295542</v>
      </c>
      <c r="W1128" s="3">
        <v>0.89372420685338105</v>
      </c>
      <c r="X1128" s="3">
        <v>0.90880057761715305</v>
      </c>
      <c r="Y1128" s="3">
        <v>6.1966190043026197</v>
      </c>
      <c r="Z1128" s="3">
        <v>1.0889082382422901</v>
      </c>
      <c r="AA1128" s="3">
        <v>88.746079665823004</v>
      </c>
      <c r="AB1128" s="3">
        <v>104.026885443802</v>
      </c>
      <c r="AC1128" s="3">
        <v>26.0577953979484</v>
      </c>
      <c r="AD1128" s="3">
        <v>0</v>
      </c>
      <c r="AE1128" s="3">
        <v>16.332421195056401</v>
      </c>
      <c r="AF1128" s="3">
        <v>0</v>
      </c>
      <c r="AG1128" s="3">
        <v>-0.50883994839543001</v>
      </c>
      <c r="AH1128" s="2">
        <v>15398539</v>
      </c>
      <c r="AI1128" s="3">
        <v>0</v>
      </c>
      <c r="AJ1128" s="3">
        <v>0</v>
      </c>
      <c r="AL1128">
        <f t="shared" si="17"/>
        <v>1</v>
      </c>
    </row>
    <row r="1129" spans="1:38" ht="14.45" customHeight="1" x14ac:dyDescent="0.25">
      <c r="A1129">
        <v>97098</v>
      </c>
      <c r="B1129" s="1">
        <v>45930</v>
      </c>
      <c r="C1129">
        <v>3</v>
      </c>
      <c r="D1129" s="16" t="s">
        <v>1158</v>
      </c>
      <c r="E1129" t="s">
        <v>55</v>
      </c>
      <c r="F1129" s="6">
        <v>11407</v>
      </c>
      <c r="G1129" s="6">
        <v>32</v>
      </c>
      <c r="H1129" s="6">
        <v>1</v>
      </c>
      <c r="I1129" s="2">
        <v>63225179</v>
      </c>
      <c r="J1129" s="2">
        <v>0</v>
      </c>
      <c r="K1129" s="2">
        <v>122693249</v>
      </c>
      <c r="L1129" s="2">
        <v>869244</v>
      </c>
      <c r="M1129" s="2">
        <v>108010478</v>
      </c>
      <c r="N1129" s="2">
        <v>0</v>
      </c>
      <c r="O1129" s="2">
        <v>0</v>
      </c>
      <c r="P1129" s="2">
        <v>14027019</v>
      </c>
      <c r="Q1129" s="5">
        <v>0.1143</v>
      </c>
      <c r="R1129" t="s">
        <v>42</v>
      </c>
      <c r="S1129" s="3">
        <v>0.944625730793061</v>
      </c>
      <c r="T1129" s="3">
        <v>3.93983643984628</v>
      </c>
      <c r="U1129" s="3">
        <v>0.74563120615833101</v>
      </c>
      <c r="V1129" s="3">
        <v>0.63545727565278998</v>
      </c>
      <c r="W1129" s="3">
        <v>0.175773326003553</v>
      </c>
      <c r="X1129" s="3">
        <v>0.85411225170275895</v>
      </c>
      <c r="Y1129" s="3">
        <v>2.8642507720279</v>
      </c>
      <c r="Z1129" s="3">
        <v>1.5047388187041</v>
      </c>
      <c r="AA1129" s="3">
        <v>0</v>
      </c>
      <c r="AB1129" s="3">
        <v>0</v>
      </c>
      <c r="AC1129" s="3">
        <v>13.640100116673899</v>
      </c>
      <c r="AD1129" s="3">
        <v>0</v>
      </c>
      <c r="AE1129" s="3">
        <v>0</v>
      </c>
      <c r="AF1129" s="3">
        <v>0</v>
      </c>
      <c r="AG1129" s="3">
        <v>1.3046107658369901</v>
      </c>
      <c r="AH1129" s="2">
        <v>6100000</v>
      </c>
      <c r="AI1129" s="3">
        <v>0</v>
      </c>
      <c r="AJ1129" s="3">
        <v>0</v>
      </c>
      <c r="AL1129">
        <f t="shared" si="17"/>
        <v>1</v>
      </c>
    </row>
    <row r="1130" spans="1:38" ht="14.45" customHeight="1" x14ac:dyDescent="0.25">
      <c r="A1130">
        <v>68095</v>
      </c>
      <c r="B1130" s="1">
        <v>45930</v>
      </c>
      <c r="C1130">
        <v>2</v>
      </c>
      <c r="D1130" s="16" t="s">
        <v>1159</v>
      </c>
      <c r="E1130" t="s">
        <v>104</v>
      </c>
      <c r="F1130" s="6">
        <v>356492</v>
      </c>
      <c r="G1130" s="6">
        <v>1079</v>
      </c>
      <c r="H1130" s="6">
        <v>10</v>
      </c>
      <c r="I1130" s="2">
        <v>7784568613</v>
      </c>
      <c r="J1130" s="2">
        <v>898457150</v>
      </c>
      <c r="K1130" s="2">
        <v>9724357087</v>
      </c>
      <c r="L1130" s="2">
        <v>129329504</v>
      </c>
      <c r="M1130" s="2">
        <v>8268801626</v>
      </c>
      <c r="N1130" s="2">
        <v>7212912251</v>
      </c>
      <c r="O1130" s="2">
        <v>1055889375</v>
      </c>
      <c r="P1130" s="2">
        <v>1380523675</v>
      </c>
      <c r="Q1130" s="5">
        <v>0.1419</v>
      </c>
      <c r="R1130" t="s">
        <v>42</v>
      </c>
      <c r="S1130" s="3">
        <v>1.7732723831911901</v>
      </c>
      <c r="T1130" s="3">
        <v>3.1294602746214402</v>
      </c>
      <c r="U1130" s="3">
        <v>0.45946552699099003</v>
      </c>
      <c r="V1130" s="3">
        <v>0.43910809576417598</v>
      </c>
      <c r="W1130" s="3">
        <v>0.23313582167793301</v>
      </c>
      <c r="X1130" s="3">
        <v>0.64873172182803895</v>
      </c>
      <c r="Y1130" s="3">
        <v>2.4760655408535501</v>
      </c>
      <c r="Z1130" s="3">
        <v>1.19521492451044</v>
      </c>
      <c r="AA1130" s="3">
        <v>64.297044597949395</v>
      </c>
      <c r="AB1130" s="3">
        <v>65.080894031027796</v>
      </c>
      <c r="AC1130" s="3">
        <v>18.167344732349999</v>
      </c>
      <c r="AD1130" s="3">
        <v>4.0651240551886999E-4</v>
      </c>
      <c r="AE1130" s="3">
        <v>10.8581921206037</v>
      </c>
      <c r="AF1130" s="3">
        <v>0</v>
      </c>
      <c r="AG1130" s="3">
        <v>-3.1804597628504998E-3</v>
      </c>
      <c r="AH1130" s="2">
        <v>2105915292</v>
      </c>
      <c r="AI1130" s="3">
        <v>2.1730884115406399E-2</v>
      </c>
      <c r="AJ1130" s="3">
        <v>0.110999834899608</v>
      </c>
      <c r="AL1130">
        <f t="shared" si="17"/>
        <v>1</v>
      </c>
    </row>
    <row r="1131" spans="1:38" ht="14.45" customHeight="1" x14ac:dyDescent="0.25">
      <c r="A1131">
        <v>9518</v>
      </c>
      <c r="B1131" s="1">
        <v>45930</v>
      </c>
      <c r="C1131">
        <v>1</v>
      </c>
      <c r="D1131" s="16" t="s">
        <v>1160</v>
      </c>
      <c r="E1131" t="s">
        <v>122</v>
      </c>
      <c r="F1131" s="6">
        <v>4095</v>
      </c>
      <c r="G1131" s="6">
        <v>20</v>
      </c>
      <c r="H1131" s="6">
        <v>0</v>
      </c>
      <c r="I1131" s="2">
        <v>28155038</v>
      </c>
      <c r="J1131" s="2">
        <v>190247</v>
      </c>
      <c r="K1131" s="2">
        <v>76886623</v>
      </c>
      <c r="L1131" s="2">
        <v>281298</v>
      </c>
      <c r="M1131" s="2">
        <v>62080050</v>
      </c>
      <c r="N1131" s="2">
        <v>57777367</v>
      </c>
      <c r="O1131" s="2">
        <v>4302683</v>
      </c>
      <c r="P1131" s="2">
        <v>14592559</v>
      </c>
      <c r="Q1131" s="5">
        <v>0.1898</v>
      </c>
      <c r="R1131" t="s">
        <v>42</v>
      </c>
      <c r="S1131" s="3">
        <v>0.48781437572046799</v>
      </c>
      <c r="T1131" s="3">
        <v>3.6419131062629702</v>
      </c>
      <c r="U1131" s="3">
        <v>0.87954190264505605</v>
      </c>
      <c r="V1131" s="3">
        <v>0.28897137343590201</v>
      </c>
      <c r="W1131" s="3">
        <v>0.187234696681993</v>
      </c>
      <c r="X1131" s="3">
        <v>0.15657943704426899</v>
      </c>
      <c r="Y1131" s="3">
        <v>0.55754443069238202</v>
      </c>
      <c r="Z1131" s="3">
        <v>0.22868504420643401</v>
      </c>
      <c r="AA1131" s="3">
        <v>0.34589546631265999</v>
      </c>
      <c r="AB1131" s="3">
        <v>1.30372609766388</v>
      </c>
      <c r="AC1131" s="3">
        <v>29.0709438493612</v>
      </c>
      <c r="AD1131" s="3">
        <v>0</v>
      </c>
      <c r="AE1131" s="3">
        <v>5.5961399163024801</v>
      </c>
      <c r="AF1131" s="3">
        <v>0</v>
      </c>
      <c r="AG1131" s="3">
        <v>-0.85314028882802495</v>
      </c>
      <c r="AH1131" s="2">
        <v>4000000</v>
      </c>
      <c r="AI1131" s="3">
        <v>0</v>
      </c>
      <c r="AJ1131" s="3">
        <v>2.49373670512485E-2</v>
      </c>
      <c r="AL1131">
        <f t="shared" si="17"/>
        <v>1</v>
      </c>
    </row>
    <row r="1132" spans="1:38" ht="14.45" customHeight="1" x14ac:dyDescent="0.25">
      <c r="A1132">
        <v>19263</v>
      </c>
      <c r="B1132" s="1">
        <v>45930</v>
      </c>
      <c r="C1132">
        <v>1</v>
      </c>
      <c r="D1132" s="16" t="s">
        <v>1161</v>
      </c>
      <c r="E1132" t="s">
        <v>92</v>
      </c>
      <c r="F1132" s="6">
        <v>174268</v>
      </c>
      <c r="G1132" s="6">
        <v>452</v>
      </c>
      <c r="H1132" s="6">
        <v>6</v>
      </c>
      <c r="I1132" s="2">
        <v>2528782065</v>
      </c>
      <c r="J1132" s="2">
        <v>241562203</v>
      </c>
      <c r="K1132" s="2">
        <v>3116194532</v>
      </c>
      <c r="L1132" s="2">
        <v>15861913</v>
      </c>
      <c r="M1132" s="2">
        <v>2515806142</v>
      </c>
      <c r="N1132" s="2">
        <v>2312770580</v>
      </c>
      <c r="O1132" s="2">
        <v>203035562</v>
      </c>
      <c r="P1132" s="2">
        <v>377136746</v>
      </c>
      <c r="Q1132" s="5">
        <v>0.121</v>
      </c>
      <c r="R1132" t="s">
        <v>42</v>
      </c>
      <c r="S1132" s="3">
        <v>0.67868732571581702</v>
      </c>
      <c r="T1132" s="3">
        <v>3.0826653582400101</v>
      </c>
      <c r="U1132" s="3">
        <v>0.75897084450585495</v>
      </c>
      <c r="V1132" s="3">
        <v>0.80484507865251698</v>
      </c>
      <c r="W1132" s="3">
        <v>0.676264919650164</v>
      </c>
      <c r="X1132" s="3">
        <v>0.404431767432675</v>
      </c>
      <c r="Y1132" s="3">
        <v>5.3966573705337098</v>
      </c>
      <c r="Z1132" s="3">
        <v>0.63338961937164295</v>
      </c>
      <c r="AA1132" s="3">
        <v>58.814661618785898</v>
      </c>
      <c r="AB1132" s="3">
        <v>64.051622007684202</v>
      </c>
      <c r="AC1132" s="3">
        <v>6.7645974227644903</v>
      </c>
      <c r="AD1132" s="3">
        <v>-5.5946412604408504</v>
      </c>
      <c r="AE1132" s="3">
        <v>6.5154970241761498</v>
      </c>
      <c r="AF1132" s="3">
        <v>5.9311860059447703</v>
      </c>
      <c r="AG1132" s="3">
        <v>0</v>
      </c>
      <c r="AH1132" s="2">
        <v>1054472998</v>
      </c>
      <c r="AI1132" s="3">
        <v>1.5113881265762401</v>
      </c>
      <c r="AJ1132" s="3">
        <v>1.62660760720463</v>
      </c>
      <c r="AL1132">
        <f t="shared" si="17"/>
        <v>1</v>
      </c>
    </row>
    <row r="1133" spans="1:38" ht="14.45" customHeight="1" x14ac:dyDescent="0.25">
      <c r="A1133">
        <v>68354</v>
      </c>
      <c r="B1133" s="1">
        <v>45930</v>
      </c>
      <c r="C1133">
        <v>2</v>
      </c>
      <c r="D1133" s="16" t="s">
        <v>1162</v>
      </c>
      <c r="E1133" t="s">
        <v>88</v>
      </c>
      <c r="F1133" s="6">
        <v>11030</v>
      </c>
      <c r="G1133" s="6">
        <v>20</v>
      </c>
      <c r="H1133" s="6">
        <v>2</v>
      </c>
      <c r="I1133" s="2">
        <v>55116487</v>
      </c>
      <c r="J1133" s="2">
        <v>7146326</v>
      </c>
      <c r="K1133" s="2">
        <v>77380736</v>
      </c>
      <c r="L1133" s="2">
        <v>39125</v>
      </c>
      <c r="M1133" s="2">
        <v>70145251</v>
      </c>
      <c r="N1133" s="2">
        <v>66140131</v>
      </c>
      <c r="O1133" s="2">
        <v>4005120</v>
      </c>
      <c r="P1133" s="2">
        <v>8324163</v>
      </c>
      <c r="Q1133" s="5">
        <v>0.1074</v>
      </c>
      <c r="R1133" t="s">
        <v>42</v>
      </c>
      <c r="S1133" s="3">
        <v>6.7415573130070294E-2</v>
      </c>
      <c r="T1133" s="3">
        <v>3.7999810874548099</v>
      </c>
      <c r="U1133" s="3">
        <v>0.775680423755023</v>
      </c>
      <c r="V1133" s="3">
        <v>3.6069425106864998</v>
      </c>
      <c r="W1133" s="3">
        <v>2.46616407174136</v>
      </c>
      <c r="X1133" s="3">
        <v>1.5023617161957401</v>
      </c>
      <c r="Y1133" s="3">
        <v>23.882521281719299</v>
      </c>
      <c r="Z1133" s="3">
        <v>5.4686699431522401</v>
      </c>
      <c r="AA1133" s="3">
        <v>82.781920536635297</v>
      </c>
      <c r="AB1133" s="3">
        <v>85.850385197887206</v>
      </c>
      <c r="AC1133" s="3">
        <v>8.5743446534289909</v>
      </c>
      <c r="AD1133" s="3">
        <v>-11.6599350589363</v>
      </c>
      <c r="AE1133" s="3">
        <v>5.1758618579177096</v>
      </c>
      <c r="AF1133" s="3">
        <v>0</v>
      </c>
      <c r="AG1133" s="3">
        <v>0</v>
      </c>
      <c r="AH1133" s="2">
        <v>14414092</v>
      </c>
      <c r="AI1133" s="3">
        <v>0</v>
      </c>
      <c r="AJ1133" s="3">
        <v>0.243051463552552</v>
      </c>
      <c r="AL1133">
        <f t="shared" si="17"/>
        <v>1</v>
      </c>
    </row>
    <row r="1134" spans="1:38" ht="14.45" customHeight="1" x14ac:dyDescent="0.25">
      <c r="A1134">
        <v>60077</v>
      </c>
      <c r="B1134" s="1">
        <v>45930</v>
      </c>
      <c r="C1134">
        <v>2</v>
      </c>
      <c r="D1134" s="16" t="s">
        <v>1163</v>
      </c>
      <c r="E1134" t="s">
        <v>73</v>
      </c>
      <c r="F1134" s="6">
        <v>953</v>
      </c>
      <c r="G1134" s="6">
        <v>3</v>
      </c>
      <c r="H1134" s="6">
        <v>0</v>
      </c>
      <c r="I1134" s="2">
        <v>12140390</v>
      </c>
      <c r="J1134" s="2">
        <v>962894</v>
      </c>
      <c r="K1134" s="2">
        <v>16757895</v>
      </c>
      <c r="L1134" s="2">
        <v>127871</v>
      </c>
      <c r="M1134" s="2">
        <v>11491189</v>
      </c>
      <c r="N1134" s="2">
        <v>10949311</v>
      </c>
      <c r="O1134" s="2">
        <v>541878</v>
      </c>
      <c r="P1134" s="2">
        <v>5305149</v>
      </c>
      <c r="Q1134" s="5">
        <v>0.31659999999999999</v>
      </c>
      <c r="R1134" t="s">
        <v>42</v>
      </c>
      <c r="S1134" s="3">
        <v>1.0173990627502201</v>
      </c>
      <c r="T1134" s="3">
        <v>3.7192022029019798</v>
      </c>
      <c r="U1134" s="3">
        <v>0.72908399453383999</v>
      </c>
      <c r="V1134" s="3">
        <v>3.9002041944286803E-2</v>
      </c>
      <c r="W1134" s="3">
        <v>3.9002041944286803E-2</v>
      </c>
      <c r="X1134" s="3">
        <v>0.82617609483715104</v>
      </c>
      <c r="Y1134" s="3">
        <v>8.9252912594914899E-2</v>
      </c>
      <c r="Z1134" s="3">
        <v>0.20101226186107099</v>
      </c>
      <c r="AA1134" s="3">
        <v>18.150178251355399</v>
      </c>
      <c r="AB1134" s="3">
        <v>18.150178251355399</v>
      </c>
      <c r="AC1134" s="3">
        <v>20.889914872959899</v>
      </c>
      <c r="AD1134" s="3">
        <v>-0.96843651328171898</v>
      </c>
      <c r="AE1134" s="3">
        <v>3.2335684165582799</v>
      </c>
      <c r="AF1134" s="3">
        <v>0</v>
      </c>
      <c r="AG1134" s="3">
        <v>0</v>
      </c>
      <c r="AH1134" s="2">
        <v>2000000</v>
      </c>
      <c r="AI1134" s="3">
        <v>0</v>
      </c>
      <c r="AJ1134" s="3">
        <v>0</v>
      </c>
      <c r="AL1134">
        <f t="shared" si="17"/>
        <v>1</v>
      </c>
    </row>
    <row r="1135" spans="1:38" ht="14.45" customHeight="1" x14ac:dyDescent="0.25">
      <c r="A1135">
        <v>62323</v>
      </c>
      <c r="B1135" s="1">
        <v>45930</v>
      </c>
      <c r="C1135">
        <v>2</v>
      </c>
      <c r="D1135" s="16" t="s">
        <v>1164</v>
      </c>
      <c r="E1135" t="s">
        <v>71</v>
      </c>
      <c r="F1135" s="6">
        <v>9102</v>
      </c>
      <c r="G1135" s="6">
        <v>31</v>
      </c>
      <c r="H1135" s="6">
        <v>0</v>
      </c>
      <c r="I1135" s="2">
        <v>118185965</v>
      </c>
      <c r="J1135" s="2">
        <v>70469878</v>
      </c>
      <c r="K1135" s="2">
        <v>175554987</v>
      </c>
      <c r="L1135" s="2">
        <v>1359913</v>
      </c>
      <c r="M1135" s="2">
        <v>133395506</v>
      </c>
      <c r="N1135" s="2">
        <v>125896775</v>
      </c>
      <c r="O1135" s="2">
        <v>7498731</v>
      </c>
      <c r="P1135" s="2">
        <v>39854477</v>
      </c>
      <c r="Q1135" s="5">
        <v>0.22689999999999999</v>
      </c>
      <c r="R1135" t="s">
        <v>42</v>
      </c>
      <c r="S1135" s="3">
        <v>1.0328486614472201</v>
      </c>
      <c r="T1135" s="3">
        <v>4.1050948137785799</v>
      </c>
      <c r="U1135" s="3">
        <v>0.864964759133937</v>
      </c>
      <c r="V1135" s="3">
        <v>1.88772330115509</v>
      </c>
      <c r="W1135" s="3">
        <v>0.66520250522132596</v>
      </c>
      <c r="X1135" s="3">
        <v>0.76055223646902603</v>
      </c>
      <c r="Y1135" s="3">
        <v>5.5979256734444203</v>
      </c>
      <c r="Z1135" s="3">
        <v>0.87161851352358699</v>
      </c>
      <c r="AA1135" s="3">
        <v>175.099720917176</v>
      </c>
      <c r="AB1135" s="3">
        <v>176.81797204364301</v>
      </c>
      <c r="AC1135" s="3">
        <v>27.814962043772599</v>
      </c>
      <c r="AD1135" s="3">
        <v>0</v>
      </c>
      <c r="AE1135" s="3">
        <v>4.2714428841602796</v>
      </c>
      <c r="AF1135" s="3">
        <v>0</v>
      </c>
      <c r="AG1135" s="3">
        <v>0</v>
      </c>
      <c r="AH1135" s="2">
        <v>60841098</v>
      </c>
      <c r="AI1135" s="3">
        <v>0.25091283972939898</v>
      </c>
      <c r="AJ1135" s="3">
        <v>0.25091283972939898</v>
      </c>
      <c r="AL1135">
        <f t="shared" si="17"/>
        <v>1</v>
      </c>
    </row>
    <row r="1136" spans="1:38" ht="14.45" customHeight="1" x14ac:dyDescent="0.25">
      <c r="A1136">
        <v>24883</v>
      </c>
      <c r="B1136" s="1">
        <v>45930</v>
      </c>
      <c r="C1136">
        <v>1</v>
      </c>
      <c r="D1136" s="16" t="s">
        <v>1165</v>
      </c>
      <c r="E1136" t="s">
        <v>69</v>
      </c>
      <c r="F1136" s="6">
        <v>2322</v>
      </c>
      <c r="G1136" s="6">
        <v>3</v>
      </c>
      <c r="H1136" s="6">
        <v>0</v>
      </c>
      <c r="I1136" s="2">
        <v>15504155</v>
      </c>
      <c r="J1136" s="2">
        <v>289476</v>
      </c>
      <c r="K1136" s="2">
        <v>27879260</v>
      </c>
      <c r="L1136" s="2">
        <v>341318</v>
      </c>
      <c r="M1136" s="2">
        <v>23726332</v>
      </c>
      <c r="N1136" s="2">
        <v>23726332</v>
      </c>
      <c r="O1136" s="2">
        <v>0</v>
      </c>
      <c r="P1136" s="2">
        <v>4039052</v>
      </c>
      <c r="Q1136" s="5">
        <v>0.14480000000000001</v>
      </c>
      <c r="R1136" t="s">
        <v>42</v>
      </c>
      <c r="S1136" s="3">
        <v>1.6323627910736001</v>
      </c>
      <c r="T1136" s="3">
        <v>3.7175400877450402</v>
      </c>
      <c r="U1136" s="3">
        <v>0.600535012277161</v>
      </c>
      <c r="V1136" s="3">
        <v>0.75970602719077596</v>
      </c>
      <c r="W1136" s="3">
        <v>0.51304311650651102</v>
      </c>
      <c r="X1136" s="3">
        <v>0.25984002352917701</v>
      </c>
      <c r="Y1136" s="3">
        <v>2.91617934109291</v>
      </c>
      <c r="Z1136" s="3">
        <v>8.3484936564322501E-2</v>
      </c>
      <c r="AA1136" s="3">
        <v>0</v>
      </c>
      <c r="AB1136" s="3">
        <v>7.1669292695414697</v>
      </c>
      <c r="AC1136" s="3">
        <v>29.294705096189801</v>
      </c>
      <c r="AD1136" s="3">
        <v>0</v>
      </c>
      <c r="AE1136" s="3">
        <v>0</v>
      </c>
      <c r="AF1136" s="3">
        <v>0</v>
      </c>
      <c r="AG1136" s="3">
        <v>-1.88611089929023</v>
      </c>
      <c r="AH1136" s="2">
        <v>500000</v>
      </c>
      <c r="AI1136" s="3">
        <v>8.27421880183766E-2</v>
      </c>
      <c r="AJ1136" s="3">
        <v>8.27421880183766E-2</v>
      </c>
      <c r="AL1136">
        <f t="shared" si="17"/>
        <v>1</v>
      </c>
    </row>
    <row r="1137" spans="1:38" ht="14.45" customHeight="1" x14ac:dyDescent="0.25">
      <c r="A1137">
        <v>65464</v>
      </c>
      <c r="B1137" s="1">
        <v>45930</v>
      </c>
      <c r="C1137">
        <v>2</v>
      </c>
      <c r="D1137" s="16" t="s">
        <v>1166</v>
      </c>
      <c r="E1137" t="s">
        <v>139</v>
      </c>
      <c r="F1137" s="6">
        <v>16268</v>
      </c>
      <c r="G1137" s="6">
        <v>36</v>
      </c>
      <c r="H1137" s="6">
        <v>2</v>
      </c>
      <c r="I1137" s="2">
        <v>96497338</v>
      </c>
      <c r="J1137" s="2">
        <v>0</v>
      </c>
      <c r="K1137" s="2">
        <v>188148420</v>
      </c>
      <c r="L1137" s="2">
        <v>519644</v>
      </c>
      <c r="M1137" s="2">
        <v>175384325</v>
      </c>
      <c r="N1137" s="2">
        <v>170899915</v>
      </c>
      <c r="O1137" s="2">
        <v>4484410</v>
      </c>
      <c r="P1137" s="2">
        <v>22112662</v>
      </c>
      <c r="Q1137" s="5">
        <v>0.11749999999999999</v>
      </c>
      <c r="R1137" t="s">
        <v>42</v>
      </c>
      <c r="S1137" s="3">
        <v>0.36825112146393102</v>
      </c>
      <c r="T1137" s="3">
        <v>2.94361228226099</v>
      </c>
      <c r="U1137" s="3">
        <v>0.87092337342842097</v>
      </c>
      <c r="V1137" s="3">
        <v>1.02911025379788</v>
      </c>
      <c r="W1137" s="3">
        <v>0.54551245755608302</v>
      </c>
      <c r="X1137" s="3">
        <v>0.416549314552076</v>
      </c>
      <c r="Y1137" s="3">
        <v>4.4909292241702996</v>
      </c>
      <c r="Z1137" s="3">
        <v>0.90006350207858299</v>
      </c>
      <c r="AA1137" s="3">
        <v>0</v>
      </c>
      <c r="AB1137" s="3">
        <v>0</v>
      </c>
      <c r="AC1137" s="3">
        <v>10.5150099054778</v>
      </c>
      <c r="AD1137" s="3">
        <v>-28.081707213722201</v>
      </c>
      <c r="AE1137" s="3">
        <v>2.3834428160491599</v>
      </c>
      <c r="AF1137" s="3">
        <v>0</v>
      </c>
      <c r="AG1137" s="3">
        <v>0</v>
      </c>
      <c r="AH1137" s="2">
        <v>63090006</v>
      </c>
      <c r="AI1137" s="3">
        <v>0</v>
      </c>
      <c r="AJ1137" s="3">
        <v>0</v>
      </c>
      <c r="AL1137">
        <f t="shared" si="17"/>
        <v>1</v>
      </c>
    </row>
    <row r="1138" spans="1:38" ht="14.45" customHeight="1" x14ac:dyDescent="0.25">
      <c r="A1138">
        <v>67336</v>
      </c>
      <c r="B1138" s="1">
        <v>45930</v>
      </c>
      <c r="C1138">
        <v>2</v>
      </c>
      <c r="D1138" s="16" t="s">
        <v>1167</v>
      </c>
      <c r="E1138" t="s">
        <v>73</v>
      </c>
      <c r="F1138" s="6">
        <v>2413</v>
      </c>
      <c r="G1138" s="6">
        <v>10</v>
      </c>
      <c r="H1138" s="6">
        <v>2</v>
      </c>
      <c r="I1138" s="2">
        <v>13243884</v>
      </c>
      <c r="J1138" s="2">
        <v>0</v>
      </c>
      <c r="K1138" s="2">
        <v>35676701</v>
      </c>
      <c r="L1138" s="2">
        <v>156637</v>
      </c>
      <c r="M1138" s="2">
        <v>29342705</v>
      </c>
      <c r="N1138" s="2">
        <v>28192921</v>
      </c>
      <c r="O1138" s="2">
        <v>1149784</v>
      </c>
      <c r="P1138" s="2">
        <v>5938333</v>
      </c>
      <c r="Q1138" s="5">
        <v>0.16639999999999999</v>
      </c>
      <c r="R1138" t="s">
        <v>42</v>
      </c>
      <c r="S1138" s="3">
        <v>0.58539418578341496</v>
      </c>
      <c r="T1138" s="3">
        <v>4.0879751372377902</v>
      </c>
      <c r="U1138" s="3">
        <v>0.83162633677587205</v>
      </c>
      <c r="V1138" s="3">
        <v>0.868144118447428</v>
      </c>
      <c r="W1138" s="3">
        <v>0.72719604007404504</v>
      </c>
      <c r="X1138" s="3">
        <v>1.1133893954371701</v>
      </c>
      <c r="Y1138" s="3">
        <v>1.9361662608007999</v>
      </c>
      <c r="Z1138" s="3">
        <v>1.0117485833145401</v>
      </c>
      <c r="AA1138" s="3">
        <v>0</v>
      </c>
      <c r="AB1138" s="3">
        <v>0</v>
      </c>
      <c r="AC1138" s="3">
        <v>35.597876608602299</v>
      </c>
      <c r="AD1138" s="3">
        <v>0</v>
      </c>
      <c r="AE1138" s="3">
        <v>3.2227867705593098</v>
      </c>
      <c r="AF1138" s="3">
        <v>0</v>
      </c>
      <c r="AG1138" s="3">
        <v>0</v>
      </c>
      <c r="AH1138" s="2">
        <v>4000000</v>
      </c>
      <c r="AI1138" s="3">
        <v>0</v>
      </c>
      <c r="AJ1138" s="3">
        <v>0</v>
      </c>
      <c r="AL1138">
        <f t="shared" si="17"/>
        <v>1</v>
      </c>
    </row>
    <row r="1139" spans="1:38" ht="14.45" customHeight="1" x14ac:dyDescent="0.25">
      <c r="A1139">
        <v>9566</v>
      </c>
      <c r="B1139" s="1">
        <v>45930</v>
      </c>
      <c r="C1139">
        <v>1</v>
      </c>
      <c r="D1139" s="16" t="s">
        <v>1168</v>
      </c>
      <c r="E1139" t="s">
        <v>344</v>
      </c>
      <c r="F1139" s="6">
        <v>4920</v>
      </c>
      <c r="G1139" s="6">
        <v>16</v>
      </c>
      <c r="H1139" s="6">
        <v>0</v>
      </c>
      <c r="I1139" s="2">
        <v>42652753</v>
      </c>
      <c r="J1139" s="2">
        <v>0</v>
      </c>
      <c r="K1139" s="2">
        <v>59622059</v>
      </c>
      <c r="L1139" s="2">
        <v>465658</v>
      </c>
      <c r="M1139" s="2">
        <v>47880641</v>
      </c>
      <c r="N1139" s="2">
        <v>45390743</v>
      </c>
      <c r="O1139" s="2">
        <v>2489898</v>
      </c>
      <c r="P1139" s="2">
        <v>11087816</v>
      </c>
      <c r="Q1139" s="5">
        <v>0.18579999999999999</v>
      </c>
      <c r="R1139" t="s">
        <v>42</v>
      </c>
      <c r="S1139" s="3">
        <v>1.0413550684878801</v>
      </c>
      <c r="T1139" s="3">
        <v>4.7956299753642098</v>
      </c>
      <c r="U1139" s="3">
        <v>0.71259397443996997</v>
      </c>
      <c r="V1139" s="3">
        <v>1.66168640978462</v>
      </c>
      <c r="W1139" s="3">
        <v>8.6393016647717896E-2</v>
      </c>
      <c r="X1139" s="3">
        <v>1.9924012876730399</v>
      </c>
      <c r="Y1139" s="3">
        <v>6.3921966237534997</v>
      </c>
      <c r="Z1139" s="3">
        <v>-0.39370242074724199</v>
      </c>
      <c r="AA1139" s="3">
        <v>0</v>
      </c>
      <c r="AB1139" s="3">
        <v>0</v>
      </c>
      <c r="AC1139" s="3">
        <v>15.7071881734242</v>
      </c>
      <c r="AD1139" s="3">
        <v>0</v>
      </c>
      <c r="AE1139" s="3">
        <v>4.1761355474154298</v>
      </c>
      <c r="AF1139" s="3">
        <v>0</v>
      </c>
      <c r="AG1139" s="3">
        <v>0</v>
      </c>
      <c r="AH1139" s="2">
        <v>2000000</v>
      </c>
      <c r="AI1139" s="3">
        <v>0</v>
      </c>
      <c r="AJ1139" s="3">
        <v>0</v>
      </c>
      <c r="AL1139">
        <f t="shared" si="17"/>
        <v>1</v>
      </c>
    </row>
    <row r="1140" spans="1:38" ht="14.45" customHeight="1" x14ac:dyDescent="0.25">
      <c r="A1140">
        <v>66274</v>
      </c>
      <c r="B1140" s="1">
        <v>45930</v>
      </c>
      <c r="C1140">
        <v>2</v>
      </c>
      <c r="D1140" s="16" t="s">
        <v>1169</v>
      </c>
      <c r="E1140" t="s">
        <v>314</v>
      </c>
      <c r="F1140" s="6">
        <v>116</v>
      </c>
      <c r="G1140" s="6">
        <v>1</v>
      </c>
      <c r="H1140" s="6">
        <v>1</v>
      </c>
      <c r="I1140" s="2">
        <v>681654</v>
      </c>
      <c r="J1140" s="2">
        <v>244933</v>
      </c>
      <c r="K1140" s="2">
        <v>1749533</v>
      </c>
      <c r="L1140" s="2">
        <v>8743</v>
      </c>
      <c r="M1140" s="2">
        <v>1332917</v>
      </c>
      <c r="N1140" s="2">
        <v>1332917</v>
      </c>
      <c r="O1140" s="2">
        <v>0</v>
      </c>
      <c r="P1140" s="2">
        <v>393298</v>
      </c>
      <c r="Q1140" s="5">
        <v>0.2248</v>
      </c>
      <c r="R1140" t="s">
        <v>42</v>
      </c>
      <c r="S1140" s="3">
        <v>0.66631114322126705</v>
      </c>
      <c r="T1140" s="3">
        <v>5.5753544898362399</v>
      </c>
      <c r="U1140" s="3">
        <v>0.89629115377426505</v>
      </c>
      <c r="V1140" s="3">
        <v>6.6015896627907997</v>
      </c>
      <c r="W1140" s="3">
        <v>6.6015896627907997</v>
      </c>
      <c r="X1140" s="3">
        <v>4.2662406440804297</v>
      </c>
      <c r="Y1140" s="3">
        <v>11.4417057803498</v>
      </c>
      <c r="Z1140" s="3">
        <v>0</v>
      </c>
      <c r="AA1140" s="3">
        <v>0</v>
      </c>
      <c r="AB1140" s="3">
        <v>62.276696042186799</v>
      </c>
      <c r="AC1140" s="3">
        <v>41.145608570972897</v>
      </c>
      <c r="AD1140" s="3">
        <v>0</v>
      </c>
      <c r="AE1140" s="3">
        <v>0</v>
      </c>
      <c r="AF1140" s="3">
        <v>0</v>
      </c>
      <c r="AG1140" s="3">
        <v>0</v>
      </c>
      <c r="AH1140" s="2">
        <v>50000</v>
      </c>
      <c r="AI1140" s="3">
        <v>0</v>
      </c>
      <c r="AJ1140" s="3">
        <v>0</v>
      </c>
      <c r="AL1140">
        <f t="shared" si="17"/>
        <v>1</v>
      </c>
    </row>
    <row r="1141" spans="1:38" ht="14.45" customHeight="1" x14ac:dyDescent="0.25">
      <c r="A1141">
        <v>12679</v>
      </c>
      <c r="B1141" s="1">
        <v>45930</v>
      </c>
      <c r="C1141">
        <v>1</v>
      </c>
      <c r="D1141" s="16" t="s">
        <v>1170</v>
      </c>
      <c r="E1141" t="s">
        <v>41</v>
      </c>
      <c r="F1141" s="6">
        <v>25965</v>
      </c>
      <c r="G1141" s="6">
        <v>67</v>
      </c>
      <c r="H1141" s="6">
        <v>2</v>
      </c>
      <c r="I1141" s="2">
        <v>134073839</v>
      </c>
      <c r="J1141" s="2">
        <v>14634038</v>
      </c>
      <c r="K1141" s="2">
        <v>252842479</v>
      </c>
      <c r="L1141" s="2">
        <v>1337382</v>
      </c>
      <c r="M1141" s="2">
        <v>240210001</v>
      </c>
      <c r="N1141" s="2">
        <v>235214798</v>
      </c>
      <c r="O1141" s="2">
        <v>4995203</v>
      </c>
      <c r="P1141" s="2">
        <v>23223687</v>
      </c>
      <c r="Q1141" s="5">
        <v>9.1899999999999996E-2</v>
      </c>
      <c r="R1141" t="s">
        <v>42</v>
      </c>
      <c r="S1141" s="3">
        <v>0.70525174687913095</v>
      </c>
      <c r="T1141" s="3">
        <v>3.46305785640289</v>
      </c>
      <c r="U1141" s="3">
        <v>0.82915358943571904</v>
      </c>
      <c r="V1141" s="3">
        <v>0.844907558737093</v>
      </c>
      <c r="W1141" s="3">
        <v>0.43077680501115501</v>
      </c>
      <c r="X1141" s="3">
        <v>0.92379244842836195</v>
      </c>
      <c r="Y1141" s="3">
        <v>4.8777784509410598</v>
      </c>
      <c r="Z1141" s="3">
        <v>2.2385463600159601</v>
      </c>
      <c r="AA1141" s="3">
        <v>63.013413847680603</v>
      </c>
      <c r="AB1141" s="3">
        <v>63.013413847680603</v>
      </c>
      <c r="AC1141" s="3">
        <v>29.482863518356801</v>
      </c>
      <c r="AD1141" s="3">
        <v>-14.9069267080632</v>
      </c>
      <c r="AE1141" s="3">
        <v>1.97561858266704</v>
      </c>
      <c r="AF1141" s="3">
        <v>0</v>
      </c>
      <c r="AG1141" s="3">
        <v>0</v>
      </c>
      <c r="AH1141" s="2">
        <v>35000000</v>
      </c>
      <c r="AI1141" s="3">
        <v>0</v>
      </c>
      <c r="AJ1141" s="3">
        <v>0</v>
      </c>
      <c r="AL1141">
        <f t="shared" si="17"/>
        <v>1</v>
      </c>
    </row>
    <row r="1142" spans="1:38" ht="14.45" customHeight="1" x14ac:dyDescent="0.25">
      <c r="A1142">
        <v>66366</v>
      </c>
      <c r="B1142" s="1">
        <v>45930</v>
      </c>
      <c r="C1142">
        <v>2</v>
      </c>
      <c r="D1142" s="16" t="s">
        <v>1171</v>
      </c>
      <c r="E1142" t="s">
        <v>55</v>
      </c>
      <c r="F1142" s="6">
        <v>6154</v>
      </c>
      <c r="G1142" s="6">
        <v>18</v>
      </c>
      <c r="H1142" s="6">
        <v>0</v>
      </c>
      <c r="I1142" s="2">
        <v>21542075</v>
      </c>
      <c r="J1142" s="2">
        <v>0</v>
      </c>
      <c r="K1142" s="2">
        <v>95616886</v>
      </c>
      <c r="L1142" s="2">
        <v>331593</v>
      </c>
      <c r="M1142" s="2">
        <v>78789129</v>
      </c>
      <c r="N1142" s="2">
        <v>77256301</v>
      </c>
      <c r="O1142" s="2">
        <v>1532828</v>
      </c>
      <c r="P1142" s="2">
        <v>22014603</v>
      </c>
      <c r="Q1142" s="5">
        <v>0.23019999999999999</v>
      </c>
      <c r="R1142" t="s">
        <v>42</v>
      </c>
      <c r="S1142" s="3">
        <v>0.46239113037000601</v>
      </c>
      <c r="T1142" s="3">
        <v>2.7767452428155099</v>
      </c>
      <c r="U1142" s="3">
        <v>0.85363402417106804</v>
      </c>
      <c r="V1142" s="3">
        <v>0.55062012364175705</v>
      </c>
      <c r="W1142" s="3">
        <v>3.1417586281730102E-2</v>
      </c>
      <c r="X1142" s="3">
        <v>0.29011132864406097</v>
      </c>
      <c r="Y1142" s="3">
        <v>0.53880144920169604</v>
      </c>
      <c r="Z1142" s="3">
        <v>0.13937112561148601</v>
      </c>
      <c r="AA1142" s="3">
        <v>0</v>
      </c>
      <c r="AB1142" s="3">
        <v>0</v>
      </c>
      <c r="AC1142" s="3">
        <v>26.053351078595</v>
      </c>
      <c r="AD1142" s="3">
        <v>-28.468230837503601</v>
      </c>
      <c r="AE1142" s="3">
        <v>1.60309341176411</v>
      </c>
      <c r="AF1142" s="3">
        <v>0</v>
      </c>
      <c r="AG1142" s="3">
        <v>2.9639417072386001E-2</v>
      </c>
      <c r="AH1142" s="2">
        <v>10000000</v>
      </c>
      <c r="AI1142" s="3">
        <v>0</v>
      </c>
      <c r="AJ1142" s="3">
        <v>0</v>
      </c>
      <c r="AL1142">
        <f t="shared" si="17"/>
        <v>1</v>
      </c>
    </row>
    <row r="1143" spans="1:38" ht="14.45" customHeight="1" x14ac:dyDescent="0.25">
      <c r="A1143">
        <v>1397</v>
      </c>
      <c r="B1143" s="1">
        <v>45930</v>
      </c>
      <c r="C1143">
        <v>1</v>
      </c>
      <c r="D1143" s="16" t="s">
        <v>1172</v>
      </c>
      <c r="E1143" t="s">
        <v>57</v>
      </c>
      <c r="F1143" s="6">
        <v>2799</v>
      </c>
      <c r="G1143" s="6">
        <v>9</v>
      </c>
      <c r="H1143" s="6">
        <v>0</v>
      </c>
      <c r="I1143" s="2">
        <v>10075685</v>
      </c>
      <c r="J1143" s="2">
        <v>0</v>
      </c>
      <c r="K1143" s="2">
        <v>23468723</v>
      </c>
      <c r="L1143" s="2">
        <v>98649</v>
      </c>
      <c r="M1143" s="2">
        <v>19397371</v>
      </c>
      <c r="N1143" s="2">
        <v>18222954</v>
      </c>
      <c r="O1143" s="2">
        <v>1174417</v>
      </c>
      <c r="P1143" s="2">
        <v>4024233</v>
      </c>
      <c r="Q1143" s="5">
        <v>0.17119999999999999</v>
      </c>
      <c r="R1143" t="s">
        <v>42</v>
      </c>
      <c r="S1143" s="3">
        <v>0.56045657021900996</v>
      </c>
      <c r="T1143" s="3">
        <v>4.3268538016888796</v>
      </c>
      <c r="U1143" s="3">
        <v>0.88189754076951798</v>
      </c>
      <c r="V1143" s="3">
        <v>1.3310062789775601</v>
      </c>
      <c r="W1143" s="3">
        <v>0.91980842989831502</v>
      </c>
      <c r="X1143" s="3">
        <v>1.48873252786287</v>
      </c>
      <c r="Y1143" s="3">
        <v>3.3325108163468702</v>
      </c>
      <c r="Z1143" s="3">
        <v>0.68654076441398904</v>
      </c>
      <c r="AA1143" s="3">
        <v>0</v>
      </c>
      <c r="AB1143" s="3">
        <v>0</v>
      </c>
      <c r="AC1143" s="3">
        <v>51.222676240202802</v>
      </c>
      <c r="AD1143" s="3">
        <v>0</v>
      </c>
      <c r="AE1143" s="3">
        <v>5.0041793922915998</v>
      </c>
      <c r="AF1143" s="3">
        <v>0</v>
      </c>
      <c r="AG1143" s="3">
        <v>9.2812717355083604E-2</v>
      </c>
      <c r="AH1143" s="2">
        <v>0</v>
      </c>
      <c r="AI1143" s="3">
        <v>0</v>
      </c>
      <c r="AJ1143" s="3">
        <v>0</v>
      </c>
      <c r="AL1143">
        <f t="shared" si="17"/>
        <v>1</v>
      </c>
    </row>
    <row r="1144" spans="1:38" ht="14.45" customHeight="1" x14ac:dyDescent="0.25">
      <c r="A1144">
        <v>13186</v>
      </c>
      <c r="B1144" s="1">
        <v>45930</v>
      </c>
      <c r="C1144">
        <v>1</v>
      </c>
      <c r="D1144" s="16" t="s">
        <v>1173</v>
      </c>
      <c r="E1144" t="s">
        <v>43</v>
      </c>
      <c r="F1144" s="6">
        <v>2103</v>
      </c>
      <c r="G1144" s="6">
        <v>3</v>
      </c>
      <c r="H1144" s="6">
        <v>0</v>
      </c>
      <c r="I1144" s="2">
        <v>14478467</v>
      </c>
      <c r="J1144" s="2">
        <v>0</v>
      </c>
      <c r="K1144" s="2">
        <v>32855753</v>
      </c>
      <c r="L1144" s="2">
        <v>255001</v>
      </c>
      <c r="M1144" s="2">
        <v>28664319</v>
      </c>
      <c r="N1144" s="2">
        <v>28460280</v>
      </c>
      <c r="O1144" s="2">
        <v>204039</v>
      </c>
      <c r="P1144" s="2">
        <v>4108040</v>
      </c>
      <c r="Q1144" s="5">
        <v>0.125</v>
      </c>
      <c r="R1144" t="s">
        <v>42</v>
      </c>
      <c r="S1144" s="3">
        <v>1.03483043999428</v>
      </c>
      <c r="T1144" s="3">
        <v>2.4853283177936398</v>
      </c>
      <c r="U1144" s="3">
        <v>0.58301532459060001</v>
      </c>
      <c r="V1144" s="3">
        <v>2.9104255305482298</v>
      </c>
      <c r="W1144" s="3">
        <v>1.7457373076859599</v>
      </c>
      <c r="X1144" s="3">
        <v>5.9806055433907497E-2</v>
      </c>
      <c r="Y1144" s="3">
        <v>10.2575680859972</v>
      </c>
      <c r="Z1144" s="3">
        <v>0.44675806467317702</v>
      </c>
      <c r="AA1144" s="3">
        <v>0</v>
      </c>
      <c r="AB1144" s="3">
        <v>0</v>
      </c>
      <c r="AC1144" s="3">
        <v>25.4051124623441</v>
      </c>
      <c r="AD1144" s="3">
        <v>0</v>
      </c>
      <c r="AE1144" s="3">
        <v>0.62101452978417504</v>
      </c>
      <c r="AF1144" s="3">
        <v>0</v>
      </c>
      <c r="AG1144" s="3">
        <v>-6.7223055276969097</v>
      </c>
      <c r="AH1144" s="2">
        <v>2334000</v>
      </c>
      <c r="AI1144" s="3">
        <v>0</v>
      </c>
      <c r="AJ1144" s="3">
        <v>0</v>
      </c>
      <c r="AL1144">
        <f t="shared" si="17"/>
        <v>1</v>
      </c>
    </row>
    <row r="1145" spans="1:38" ht="14.45" customHeight="1" x14ac:dyDescent="0.25">
      <c r="A1145">
        <v>8609</v>
      </c>
      <c r="B1145" s="1">
        <v>45930</v>
      </c>
      <c r="C1145">
        <v>1</v>
      </c>
      <c r="D1145" s="16" t="s">
        <v>1174</v>
      </c>
      <c r="E1145" t="s">
        <v>273</v>
      </c>
      <c r="F1145" s="6">
        <v>8501</v>
      </c>
      <c r="G1145" s="6">
        <v>8</v>
      </c>
      <c r="H1145" s="6">
        <v>3</v>
      </c>
      <c r="I1145" s="2">
        <v>21397478</v>
      </c>
      <c r="J1145" s="2">
        <v>0</v>
      </c>
      <c r="K1145" s="2">
        <v>43779361</v>
      </c>
      <c r="L1145" s="2">
        <v>180868</v>
      </c>
      <c r="M1145" s="2">
        <v>40771491</v>
      </c>
      <c r="N1145" s="2">
        <v>40597070</v>
      </c>
      <c r="O1145" s="2">
        <v>174421</v>
      </c>
      <c r="P1145" s="2">
        <v>2989226</v>
      </c>
      <c r="Q1145" s="5">
        <v>6.83E-2</v>
      </c>
      <c r="R1145" t="s">
        <v>120</v>
      </c>
      <c r="S1145" s="3">
        <v>0.55084708370534097</v>
      </c>
      <c r="T1145" s="3">
        <v>3.5711043536397602</v>
      </c>
      <c r="U1145" s="3">
        <v>0.84660566190445397</v>
      </c>
      <c r="V1145" s="3">
        <v>3.5743464720468499</v>
      </c>
      <c r="W1145" s="3">
        <v>1.25536757182318</v>
      </c>
      <c r="X1145" s="3">
        <v>0.56541242851143503</v>
      </c>
      <c r="Y1145" s="3">
        <v>25.585887450463801</v>
      </c>
      <c r="Z1145" s="3">
        <v>2.26463305216802</v>
      </c>
      <c r="AA1145" s="3">
        <v>0</v>
      </c>
      <c r="AB1145" s="3">
        <v>0</v>
      </c>
      <c r="AC1145" s="3">
        <v>21.611795567322201</v>
      </c>
      <c r="AD1145" s="3">
        <v>-2.63951270328841</v>
      </c>
      <c r="AE1145" s="3">
        <v>0.39840919560246701</v>
      </c>
      <c r="AF1145" s="3">
        <v>0</v>
      </c>
      <c r="AG1145" s="3">
        <v>0</v>
      </c>
      <c r="AH1145" s="2">
        <v>3000000</v>
      </c>
      <c r="AI1145" s="3">
        <v>0</v>
      </c>
      <c r="AJ1145" s="3">
        <v>0</v>
      </c>
      <c r="AL1145">
        <f t="shared" si="17"/>
        <v>1</v>
      </c>
    </row>
    <row r="1146" spans="1:38" ht="14.45" customHeight="1" x14ac:dyDescent="0.25">
      <c r="A1146">
        <v>67494</v>
      </c>
      <c r="B1146" s="1">
        <v>45930</v>
      </c>
      <c r="C1146">
        <v>2</v>
      </c>
      <c r="D1146" s="16" t="s">
        <v>1175</v>
      </c>
      <c r="E1146" t="s">
        <v>55</v>
      </c>
      <c r="F1146" s="6">
        <v>41439</v>
      </c>
      <c r="G1146" s="6">
        <v>148</v>
      </c>
      <c r="H1146" s="6">
        <v>14</v>
      </c>
      <c r="I1146" s="2">
        <v>379466591</v>
      </c>
      <c r="J1146" s="2">
        <v>0</v>
      </c>
      <c r="K1146" s="2">
        <v>476316770</v>
      </c>
      <c r="L1146" s="2">
        <v>218489</v>
      </c>
      <c r="M1146" s="2">
        <v>412048440</v>
      </c>
      <c r="N1146" s="2">
        <v>397378091</v>
      </c>
      <c r="O1146" s="2">
        <v>14670349</v>
      </c>
      <c r="P1146" s="2">
        <v>53944283</v>
      </c>
      <c r="Q1146" s="5">
        <v>0.1132</v>
      </c>
      <c r="R1146" t="s">
        <v>42</v>
      </c>
      <c r="S1146" s="3">
        <v>6.11606991428554E-2</v>
      </c>
      <c r="T1146" s="3">
        <v>4.3471107123382096</v>
      </c>
      <c r="U1146" s="3">
        <v>0.84172241111354895</v>
      </c>
      <c r="V1146" s="3">
        <v>1.30000509056672</v>
      </c>
      <c r="W1146" s="3">
        <v>0.88774666331561203</v>
      </c>
      <c r="X1146" s="3">
        <v>0.79706595303405803</v>
      </c>
      <c r="Y1146" s="3">
        <v>9.1447781408087305</v>
      </c>
      <c r="Z1146" s="3">
        <v>7.0777954357091</v>
      </c>
      <c r="AA1146" s="3">
        <v>0</v>
      </c>
      <c r="AB1146" s="3">
        <v>0</v>
      </c>
      <c r="AC1146" s="3">
        <v>11.8447095616642</v>
      </c>
      <c r="AD1146" s="3">
        <v>-1.17051514059423</v>
      </c>
      <c r="AE1146" s="3">
        <v>3.0799564331946598</v>
      </c>
      <c r="AF1146" s="3">
        <v>0</v>
      </c>
      <c r="AG1146" s="3">
        <v>0</v>
      </c>
      <c r="AH1146" s="2">
        <v>129460680</v>
      </c>
      <c r="AI1146" s="3">
        <v>0</v>
      </c>
      <c r="AJ1146" s="3">
        <v>0</v>
      </c>
      <c r="AL1146">
        <f t="shared" si="17"/>
        <v>1</v>
      </c>
    </row>
    <row r="1147" spans="1:38" ht="14.45" customHeight="1" x14ac:dyDescent="0.25">
      <c r="A1147">
        <v>67127</v>
      </c>
      <c r="B1147" s="1">
        <v>45930</v>
      </c>
      <c r="C1147">
        <v>2</v>
      </c>
      <c r="D1147" s="16" t="s">
        <v>1176</v>
      </c>
      <c r="E1147" t="s">
        <v>245</v>
      </c>
      <c r="F1147" s="6">
        <v>2615</v>
      </c>
      <c r="G1147" s="6">
        <v>7</v>
      </c>
      <c r="H1147" s="6">
        <v>3</v>
      </c>
      <c r="I1147" s="2">
        <v>54566691</v>
      </c>
      <c r="J1147" s="2">
        <v>23571</v>
      </c>
      <c r="K1147" s="2">
        <v>60024677</v>
      </c>
      <c r="L1147" s="2">
        <v>463312</v>
      </c>
      <c r="M1147" s="2">
        <v>54059137</v>
      </c>
      <c r="N1147" s="2">
        <v>43995267</v>
      </c>
      <c r="O1147" s="2">
        <v>10063870</v>
      </c>
      <c r="P1147" s="2">
        <v>5792715</v>
      </c>
      <c r="Q1147" s="5">
        <v>9.6500000000000002E-2</v>
      </c>
      <c r="R1147" t="s">
        <v>42</v>
      </c>
      <c r="S1147" s="3">
        <v>1.0291589463002599</v>
      </c>
      <c r="T1147" s="3">
        <v>3.13223398658744</v>
      </c>
      <c r="U1147" s="3">
        <v>0.65654108472801298</v>
      </c>
      <c r="V1147" s="3">
        <v>0.74572416348281001</v>
      </c>
      <c r="W1147" s="3">
        <v>0.11974154709143001</v>
      </c>
      <c r="X1147" s="3">
        <v>0.42709388406931298</v>
      </c>
      <c r="Y1147" s="3">
        <v>7.0246335267659497</v>
      </c>
      <c r="Z1147" s="3">
        <v>1.0707932290816999</v>
      </c>
      <c r="AA1147" s="3">
        <v>0</v>
      </c>
      <c r="AB1147" s="3">
        <v>0.40690764175347799</v>
      </c>
      <c r="AC1147" s="3">
        <v>3.7453795877985301</v>
      </c>
      <c r="AD1147" s="3">
        <v>0</v>
      </c>
      <c r="AE1147" s="3">
        <v>16.766220999406599</v>
      </c>
      <c r="AF1147" s="3">
        <v>0</v>
      </c>
      <c r="AG1147" s="3">
        <v>0</v>
      </c>
      <c r="AH1147" s="2">
        <v>18000000</v>
      </c>
      <c r="AI1147" s="3">
        <v>0</v>
      </c>
      <c r="AJ1147" s="3">
        <v>0</v>
      </c>
      <c r="AL1147">
        <f t="shared" si="17"/>
        <v>1</v>
      </c>
    </row>
    <row r="1148" spans="1:38" ht="14.45" customHeight="1" x14ac:dyDescent="0.25">
      <c r="A1148">
        <v>24470</v>
      </c>
      <c r="B1148" s="1">
        <v>45930</v>
      </c>
      <c r="C1148">
        <v>1</v>
      </c>
      <c r="D1148" s="16" t="s">
        <v>1177</v>
      </c>
      <c r="E1148" t="s">
        <v>55</v>
      </c>
      <c r="F1148" s="6">
        <v>32346</v>
      </c>
      <c r="G1148" s="6">
        <v>144</v>
      </c>
      <c r="H1148" s="6">
        <v>0</v>
      </c>
      <c r="I1148" s="2">
        <v>366046226</v>
      </c>
      <c r="J1148" s="2">
        <v>24463468</v>
      </c>
      <c r="K1148" s="2">
        <v>590523115</v>
      </c>
      <c r="L1148" s="2">
        <v>-1441322</v>
      </c>
      <c r="M1148" s="2">
        <v>550555210</v>
      </c>
      <c r="N1148" s="2">
        <v>507637062</v>
      </c>
      <c r="O1148" s="2">
        <v>42918148</v>
      </c>
      <c r="P1148" s="2">
        <v>49142452</v>
      </c>
      <c r="Q1148" s="5">
        <v>8.3099999999999993E-2</v>
      </c>
      <c r="R1148" t="s">
        <v>42</v>
      </c>
      <c r="S1148" s="3">
        <v>-0.32543394455722002</v>
      </c>
      <c r="T1148" s="3">
        <v>3.3491338155888002</v>
      </c>
      <c r="U1148" s="3">
        <v>0.83243036839156104</v>
      </c>
      <c r="V1148" s="3">
        <v>1.5474171286770799</v>
      </c>
      <c r="W1148" s="3">
        <v>0.56543787450495397</v>
      </c>
      <c r="X1148" s="3">
        <v>2.1989452228364201</v>
      </c>
      <c r="Y1148" s="3">
        <v>11.5262095590997</v>
      </c>
      <c r="Z1148" s="3">
        <v>8.6964830326333704</v>
      </c>
      <c r="AA1148" s="3">
        <v>47.571677945577498</v>
      </c>
      <c r="AB1148" s="3">
        <v>49.780723192241197</v>
      </c>
      <c r="AC1148" s="3">
        <v>11.958006588785301</v>
      </c>
      <c r="AD1148" s="3">
        <v>-23.9300045508515</v>
      </c>
      <c r="AE1148" s="3">
        <v>7.2678184663440302</v>
      </c>
      <c r="AF1148" s="3">
        <v>0</v>
      </c>
      <c r="AG1148" s="3">
        <v>0</v>
      </c>
      <c r="AH1148" s="2">
        <v>231815043</v>
      </c>
      <c r="AI1148" s="3">
        <v>0</v>
      </c>
      <c r="AJ1148" s="3">
        <v>0</v>
      </c>
      <c r="AL1148">
        <f t="shared" si="17"/>
        <v>0</v>
      </c>
    </row>
    <row r="1149" spans="1:38" ht="14.45" customHeight="1" x14ac:dyDescent="0.25">
      <c r="A1149">
        <v>68447</v>
      </c>
      <c r="B1149" s="1">
        <v>45930</v>
      </c>
      <c r="C1149">
        <v>2</v>
      </c>
      <c r="D1149" s="16" t="s">
        <v>1178</v>
      </c>
      <c r="E1149" t="s">
        <v>88</v>
      </c>
      <c r="F1149" s="6">
        <v>12217</v>
      </c>
      <c r="G1149" s="6">
        <v>33</v>
      </c>
      <c r="H1149" s="6">
        <v>6</v>
      </c>
      <c r="I1149" s="2">
        <v>102628135</v>
      </c>
      <c r="J1149" s="2">
        <v>12823766</v>
      </c>
      <c r="K1149" s="2">
        <v>146899802</v>
      </c>
      <c r="L1149" s="2">
        <v>188573</v>
      </c>
      <c r="M1149" s="2">
        <v>128977555</v>
      </c>
      <c r="N1149" s="2">
        <v>122644066</v>
      </c>
      <c r="O1149" s="2">
        <v>6333489</v>
      </c>
      <c r="P1149" s="2">
        <v>13509528</v>
      </c>
      <c r="Q1149" s="5">
        <v>9.1899999999999996E-2</v>
      </c>
      <c r="R1149" t="s">
        <v>42</v>
      </c>
      <c r="S1149" s="3">
        <v>0.17115793434947399</v>
      </c>
      <c r="T1149" s="3">
        <v>4.0979324578440703</v>
      </c>
      <c r="U1149" s="3">
        <v>0.863747974462172</v>
      </c>
      <c r="V1149" s="3">
        <v>2.64867523900732</v>
      </c>
      <c r="W1149" s="3">
        <v>1.56041518244485</v>
      </c>
      <c r="X1149" s="3">
        <v>1.7370772644363099</v>
      </c>
      <c r="Y1149" s="3">
        <v>20.1212507202324</v>
      </c>
      <c r="Z1149" s="3">
        <v>4.3170790274834197</v>
      </c>
      <c r="AA1149" s="3">
        <v>94.923864105392894</v>
      </c>
      <c r="AB1149" s="3">
        <v>94.923864105392894</v>
      </c>
      <c r="AC1149" s="3">
        <v>8.9754042010213197</v>
      </c>
      <c r="AD1149" s="3">
        <v>0</v>
      </c>
      <c r="AE1149" s="3">
        <v>4.3114346743639604</v>
      </c>
      <c r="AF1149" s="3">
        <v>2.0422083346307001</v>
      </c>
      <c r="AG1149" s="3">
        <v>-3.2036648504670202E-2</v>
      </c>
      <c r="AH1149" s="2">
        <v>32583062</v>
      </c>
      <c r="AI1149" s="3">
        <v>0</v>
      </c>
      <c r="AJ1149" s="3">
        <v>0.53542951315545595</v>
      </c>
      <c r="AL1149">
        <f t="shared" si="17"/>
        <v>1</v>
      </c>
    </row>
    <row r="1150" spans="1:38" ht="14.45" customHeight="1" x14ac:dyDescent="0.25">
      <c r="A1150">
        <v>1969</v>
      </c>
      <c r="B1150" s="1">
        <v>45930</v>
      </c>
      <c r="C1150">
        <v>1</v>
      </c>
      <c r="D1150" s="16" t="s">
        <v>1179</v>
      </c>
      <c r="E1150" t="s">
        <v>67</v>
      </c>
      <c r="F1150" s="6">
        <v>4234</v>
      </c>
      <c r="G1150" s="6">
        <v>14</v>
      </c>
      <c r="H1150" s="6">
        <v>2</v>
      </c>
      <c r="I1150" s="2">
        <v>30516343</v>
      </c>
      <c r="J1150" s="2">
        <v>0</v>
      </c>
      <c r="K1150" s="2">
        <v>71572685</v>
      </c>
      <c r="L1150" s="2">
        <v>276322</v>
      </c>
      <c r="M1150" s="2">
        <v>62853095</v>
      </c>
      <c r="N1150" s="2">
        <v>61399063</v>
      </c>
      <c r="O1150" s="2">
        <v>1454032</v>
      </c>
      <c r="P1150" s="2">
        <v>8801797</v>
      </c>
      <c r="Q1150" s="5">
        <v>0.1229</v>
      </c>
      <c r="R1150" t="s">
        <v>42</v>
      </c>
      <c r="S1150" s="3">
        <v>0.514762487020479</v>
      </c>
      <c r="T1150" s="3">
        <v>3.0170411146840901</v>
      </c>
      <c r="U1150" s="3">
        <v>0.85597066860808702</v>
      </c>
      <c r="V1150" s="3">
        <v>2.9619604157680399</v>
      </c>
      <c r="W1150" s="3">
        <v>1.3883151070886799</v>
      </c>
      <c r="X1150" s="3">
        <v>0.24486879047073201</v>
      </c>
      <c r="Y1150" s="3">
        <v>10.269289328077001</v>
      </c>
      <c r="Z1150" s="3">
        <v>0.90612178399479104</v>
      </c>
      <c r="AA1150" s="3">
        <v>0</v>
      </c>
      <c r="AB1150" s="3">
        <v>0</v>
      </c>
      <c r="AC1150" s="3">
        <v>19.254793920334301</v>
      </c>
      <c r="AD1150" s="3">
        <v>-2.0225301719637501</v>
      </c>
      <c r="AE1150" s="3">
        <v>2.0315459731600098</v>
      </c>
      <c r="AF1150" s="3">
        <v>0</v>
      </c>
      <c r="AG1150" s="3">
        <v>0</v>
      </c>
      <c r="AH1150" s="2">
        <v>2500000</v>
      </c>
      <c r="AI1150" s="3">
        <v>9.6571188815193096</v>
      </c>
      <c r="AJ1150" s="3">
        <v>7.38485561527947</v>
      </c>
      <c r="AL1150">
        <f t="shared" si="17"/>
        <v>1</v>
      </c>
    </row>
    <row r="1151" spans="1:38" ht="14.45" customHeight="1" x14ac:dyDescent="0.25">
      <c r="A1151">
        <v>176</v>
      </c>
      <c r="B1151" s="1">
        <v>45930</v>
      </c>
      <c r="C1151">
        <v>1</v>
      </c>
      <c r="D1151" s="16" t="s">
        <v>1180</v>
      </c>
      <c r="E1151" t="s">
        <v>73</v>
      </c>
      <c r="F1151" s="6">
        <v>116191</v>
      </c>
      <c r="G1151" s="6">
        <v>307</v>
      </c>
      <c r="H1151" s="6">
        <v>19</v>
      </c>
      <c r="I1151" s="2">
        <v>1034189513</v>
      </c>
      <c r="J1151" s="2">
        <v>0</v>
      </c>
      <c r="K1151" s="2">
        <v>1728331833</v>
      </c>
      <c r="L1151" s="2">
        <v>9058132</v>
      </c>
      <c r="M1151" s="2">
        <v>1452726456</v>
      </c>
      <c r="N1151" s="2">
        <v>1329124240</v>
      </c>
      <c r="O1151" s="2">
        <v>123602216</v>
      </c>
      <c r="P1151" s="2">
        <v>273123079</v>
      </c>
      <c r="Q1151" s="5">
        <v>0.158</v>
      </c>
      <c r="R1151" t="s">
        <v>42</v>
      </c>
      <c r="S1151" s="3">
        <v>0.69879574643773501</v>
      </c>
      <c r="T1151" s="3">
        <v>3.2609599763897501</v>
      </c>
      <c r="U1151" s="3">
        <v>0.74433650974653098</v>
      </c>
      <c r="V1151" s="3">
        <v>1.29289214712816</v>
      </c>
      <c r="W1151" s="3">
        <v>0.62527862821211999</v>
      </c>
      <c r="X1151" s="3">
        <v>0.770882212571807</v>
      </c>
      <c r="Y1151" s="3">
        <v>4.8955785973692798</v>
      </c>
      <c r="Z1151" s="3">
        <v>1.0759691237956499</v>
      </c>
      <c r="AA1151" s="3">
        <v>0</v>
      </c>
      <c r="AB1151" s="3">
        <v>0</v>
      </c>
      <c r="AC1151" s="3">
        <v>23.0297219781637</v>
      </c>
      <c r="AD1151" s="3">
        <v>-6.50970985868243</v>
      </c>
      <c r="AE1151" s="3">
        <v>7.1515326883411099</v>
      </c>
      <c r="AF1151" s="3">
        <v>0</v>
      </c>
      <c r="AG1151" s="3">
        <v>0</v>
      </c>
      <c r="AH1151" s="2">
        <v>473974277</v>
      </c>
      <c r="AI1151" s="3">
        <v>3.6918520532642399E-2</v>
      </c>
      <c r="AJ1151" s="3">
        <v>3.6918520532642399E-2</v>
      </c>
      <c r="AL1151">
        <f t="shared" si="17"/>
        <v>1</v>
      </c>
    </row>
    <row r="1152" spans="1:38" ht="14.45" customHeight="1" x14ac:dyDescent="0.25">
      <c r="A1152">
        <v>2346</v>
      </c>
      <c r="B1152" s="1">
        <v>45930</v>
      </c>
      <c r="C1152">
        <v>1</v>
      </c>
      <c r="D1152" s="16" t="s">
        <v>1181</v>
      </c>
      <c r="E1152" t="s">
        <v>43</v>
      </c>
      <c r="F1152" s="6">
        <v>6409</v>
      </c>
      <c r="G1152" s="6">
        <v>10</v>
      </c>
      <c r="H1152" s="6">
        <v>3</v>
      </c>
      <c r="I1152" s="2">
        <v>16156768</v>
      </c>
      <c r="J1152" s="2">
        <v>0</v>
      </c>
      <c r="K1152" s="2">
        <v>55916593</v>
      </c>
      <c r="L1152" s="2">
        <v>50435</v>
      </c>
      <c r="M1152" s="2">
        <v>49239537</v>
      </c>
      <c r="N1152" s="2">
        <v>48451381</v>
      </c>
      <c r="O1152" s="2">
        <v>788156</v>
      </c>
      <c r="P1152" s="2">
        <v>6031167</v>
      </c>
      <c r="Q1152" s="5">
        <v>0.10780000000000001</v>
      </c>
      <c r="R1152" t="s">
        <v>42</v>
      </c>
      <c r="S1152" s="3">
        <v>0.120262453520132</v>
      </c>
      <c r="T1152" s="3">
        <v>3.7838762219770201</v>
      </c>
      <c r="U1152" s="3">
        <v>0.93318077365962804</v>
      </c>
      <c r="V1152" s="3">
        <v>5.1997466324948203</v>
      </c>
      <c r="W1152" s="3">
        <v>2.88528002630229</v>
      </c>
      <c r="X1152" s="3">
        <v>0.58683147520593204</v>
      </c>
      <c r="Y1152" s="3">
        <v>13.9294932473268</v>
      </c>
      <c r="Z1152" s="3">
        <v>0.66778121050204697</v>
      </c>
      <c r="AA1152" s="3">
        <v>0</v>
      </c>
      <c r="AB1152" s="3">
        <v>0</v>
      </c>
      <c r="AC1152" s="3">
        <v>46.651150580651397</v>
      </c>
      <c r="AD1152" s="3">
        <v>-1.27398229894811</v>
      </c>
      <c r="AE1152" s="3">
        <v>1.40952078392902</v>
      </c>
      <c r="AF1152" s="3">
        <v>0</v>
      </c>
      <c r="AG1152" s="3">
        <v>0</v>
      </c>
      <c r="AH1152" s="2">
        <v>5000000</v>
      </c>
      <c r="AI1152" s="3">
        <v>0</v>
      </c>
      <c r="AJ1152" s="3">
        <v>0</v>
      </c>
      <c r="AL1152">
        <f t="shared" si="17"/>
        <v>1</v>
      </c>
    </row>
    <row r="1153" spans="1:38" ht="14.45" customHeight="1" x14ac:dyDescent="0.25">
      <c r="A1153">
        <v>62589</v>
      </c>
      <c r="B1153" s="1">
        <v>45930</v>
      </c>
      <c r="C1153">
        <v>2</v>
      </c>
      <c r="D1153" s="16" t="s">
        <v>1182</v>
      </c>
      <c r="E1153" t="s">
        <v>119</v>
      </c>
      <c r="F1153" s="6">
        <v>7933</v>
      </c>
      <c r="G1153" s="6">
        <v>19</v>
      </c>
      <c r="H1153" s="6">
        <v>1</v>
      </c>
      <c r="I1153" s="2">
        <v>45128139</v>
      </c>
      <c r="J1153" s="2">
        <v>0</v>
      </c>
      <c r="K1153" s="2">
        <v>74580582</v>
      </c>
      <c r="L1153" s="2">
        <v>423285</v>
      </c>
      <c r="M1153" s="2">
        <v>66493482</v>
      </c>
      <c r="N1153" s="2">
        <v>64910324</v>
      </c>
      <c r="O1153" s="2">
        <v>1583158</v>
      </c>
      <c r="P1153" s="2">
        <v>7152480</v>
      </c>
      <c r="Q1153" s="5">
        <v>9.6500000000000002E-2</v>
      </c>
      <c r="R1153" t="s">
        <v>42</v>
      </c>
      <c r="S1153" s="3">
        <v>0.756738530144482</v>
      </c>
      <c r="T1153" s="3">
        <v>4.2016763380402002</v>
      </c>
      <c r="U1153" s="3">
        <v>0.78728757528450299</v>
      </c>
      <c r="V1153" s="3">
        <v>3.0969214130456399</v>
      </c>
      <c r="W1153" s="3">
        <v>0.98308950874309298</v>
      </c>
      <c r="X1153" s="3">
        <v>0.75451150334384498</v>
      </c>
      <c r="Y1153" s="3">
        <v>19.539837930340202</v>
      </c>
      <c r="Z1153" s="3">
        <v>2.3443057512918601</v>
      </c>
      <c r="AA1153" s="3">
        <v>0</v>
      </c>
      <c r="AB1153" s="3">
        <v>0</v>
      </c>
      <c r="AC1153" s="3">
        <v>24.483210656629101</v>
      </c>
      <c r="AD1153" s="3">
        <v>-2.0585167662125601</v>
      </c>
      <c r="AE1153" s="3">
        <v>2.1227482510125801</v>
      </c>
      <c r="AF1153" s="3">
        <v>0</v>
      </c>
      <c r="AG1153" s="3">
        <v>0</v>
      </c>
      <c r="AH1153" s="2">
        <v>6165346</v>
      </c>
      <c r="AI1153" s="3">
        <v>0.27962329150168902</v>
      </c>
      <c r="AJ1153" s="3">
        <v>1.2217161040646001</v>
      </c>
      <c r="AL1153">
        <f t="shared" si="17"/>
        <v>1</v>
      </c>
    </row>
    <row r="1154" spans="1:38" ht="14.45" customHeight="1" x14ac:dyDescent="0.25">
      <c r="A1154">
        <v>68181</v>
      </c>
      <c r="B1154" s="1">
        <v>45930</v>
      </c>
      <c r="C1154">
        <v>2</v>
      </c>
      <c r="D1154" s="16" t="s">
        <v>1183</v>
      </c>
      <c r="E1154" t="s">
        <v>88</v>
      </c>
      <c r="F1154" s="6">
        <v>5288</v>
      </c>
      <c r="G1154" s="6">
        <v>12</v>
      </c>
      <c r="H1154" s="6">
        <v>0</v>
      </c>
      <c r="I1154" s="2">
        <v>37770236</v>
      </c>
      <c r="J1154" s="2">
        <v>0</v>
      </c>
      <c r="K1154" s="2">
        <v>65511899</v>
      </c>
      <c r="L1154" s="2">
        <v>385552</v>
      </c>
      <c r="M1154" s="2">
        <v>57497053</v>
      </c>
      <c r="N1154" s="2">
        <v>54211018</v>
      </c>
      <c r="O1154" s="2">
        <v>3286035</v>
      </c>
      <c r="P1154" s="2">
        <v>7450482</v>
      </c>
      <c r="Q1154" s="5">
        <v>0.1137</v>
      </c>
      <c r="R1154" t="s">
        <v>42</v>
      </c>
      <c r="S1154" s="3">
        <v>0.78469612571196201</v>
      </c>
      <c r="T1154" s="3">
        <v>3.5248578786173401</v>
      </c>
      <c r="U1154" s="3">
        <v>0.77688350807936302</v>
      </c>
      <c r="V1154" s="3">
        <v>1.83931072074848</v>
      </c>
      <c r="W1154" s="3">
        <v>0.32662755933005</v>
      </c>
      <c r="X1154" s="3">
        <v>0.74024954464144699</v>
      </c>
      <c r="Y1154" s="3">
        <v>9.3243900193302895</v>
      </c>
      <c r="Z1154" s="3">
        <v>0.78245944356351704</v>
      </c>
      <c r="AA1154" s="3">
        <v>0</v>
      </c>
      <c r="AB1154" s="3">
        <v>0</v>
      </c>
      <c r="AC1154" s="3">
        <v>10.817140257222601</v>
      </c>
      <c r="AD1154" s="3">
        <v>0</v>
      </c>
      <c r="AE1154" s="3">
        <v>5.0159361126136801</v>
      </c>
      <c r="AF1154" s="3">
        <v>0</v>
      </c>
      <c r="AG1154" s="3">
        <v>-2.1421432868370099E-2</v>
      </c>
      <c r="AH1154" s="2">
        <v>8295533</v>
      </c>
      <c r="AI1154" s="3">
        <v>6.2412069447318999</v>
      </c>
      <c r="AJ1154" s="3">
        <v>6.2412069447318999</v>
      </c>
      <c r="AL1154">
        <f t="shared" si="17"/>
        <v>1</v>
      </c>
    </row>
    <row r="1155" spans="1:38" ht="14.45" customHeight="1" x14ac:dyDescent="0.25">
      <c r="A1155">
        <v>60520</v>
      </c>
      <c r="B1155" s="1">
        <v>45930</v>
      </c>
      <c r="C1155">
        <v>2</v>
      </c>
      <c r="D1155" s="16" t="s">
        <v>1184</v>
      </c>
      <c r="E1155" t="s">
        <v>71</v>
      </c>
      <c r="F1155" s="6">
        <v>392631</v>
      </c>
      <c r="G1155" s="6">
        <v>571</v>
      </c>
      <c r="H1155" s="6">
        <v>22</v>
      </c>
      <c r="I1155" s="2">
        <v>2267897281</v>
      </c>
      <c r="J1155" s="2">
        <v>0</v>
      </c>
      <c r="K1155" s="2">
        <v>5105969882</v>
      </c>
      <c r="L1155" s="2">
        <v>65799807</v>
      </c>
      <c r="M1155" s="2">
        <v>4404792990</v>
      </c>
      <c r="N1155" s="2">
        <v>4251860635</v>
      </c>
      <c r="O1155" s="2">
        <v>152932355</v>
      </c>
      <c r="P1155" s="2">
        <v>715405502</v>
      </c>
      <c r="Q1155" s="5">
        <v>0.14000000000000001</v>
      </c>
      <c r="R1155" t="s">
        <v>42</v>
      </c>
      <c r="S1155" s="3">
        <v>1.7182450744428399</v>
      </c>
      <c r="T1155" s="3">
        <v>2.87048897768384</v>
      </c>
      <c r="U1155" s="3">
        <v>0.54429773524242198</v>
      </c>
      <c r="V1155" s="3">
        <v>0.44379584932356603</v>
      </c>
      <c r="W1155" s="3">
        <v>0.220072092409727</v>
      </c>
      <c r="X1155" s="3">
        <v>1.41552733754523</v>
      </c>
      <c r="Y1155" s="3">
        <v>1.40687120407413</v>
      </c>
      <c r="Z1155" s="3">
        <v>0.96481729322791798</v>
      </c>
      <c r="AA1155" s="3">
        <v>0</v>
      </c>
      <c r="AB1155" s="3">
        <v>0</v>
      </c>
      <c r="AC1155" s="3">
        <v>21.2736549392753</v>
      </c>
      <c r="AD1155" s="3">
        <v>-8.0880814919983592</v>
      </c>
      <c r="AE1155" s="3">
        <v>2.9951675888087399</v>
      </c>
      <c r="AF1155" s="3">
        <v>0</v>
      </c>
      <c r="AG1155" s="3">
        <v>4.6686808958872096E-3</v>
      </c>
      <c r="AH1155" s="2">
        <v>377833553</v>
      </c>
      <c r="AI1155" s="3">
        <v>4.1934259543897102E-3</v>
      </c>
      <c r="AJ1155" s="3">
        <v>0.28703064126001099</v>
      </c>
      <c r="AL1155">
        <f t="shared" si="17"/>
        <v>1</v>
      </c>
    </row>
    <row r="1156" spans="1:38" ht="14.45" customHeight="1" x14ac:dyDescent="0.25">
      <c r="A1156">
        <v>10696</v>
      </c>
      <c r="B1156" s="1">
        <v>45930</v>
      </c>
      <c r="C1156">
        <v>1</v>
      </c>
      <c r="D1156" s="16" t="s">
        <v>1185</v>
      </c>
      <c r="E1156" t="s">
        <v>110</v>
      </c>
      <c r="F1156" s="6">
        <v>92890</v>
      </c>
      <c r="G1156" s="6">
        <v>221</v>
      </c>
      <c r="H1156" s="6">
        <v>0</v>
      </c>
      <c r="I1156" s="2">
        <v>944329978</v>
      </c>
      <c r="J1156" s="2">
        <v>702786</v>
      </c>
      <c r="K1156" s="2">
        <v>1281987518</v>
      </c>
      <c r="L1156" s="2">
        <v>7181691</v>
      </c>
      <c r="M1156" s="2">
        <v>1118208794</v>
      </c>
      <c r="N1156" s="2">
        <v>1070055314</v>
      </c>
      <c r="O1156" s="2">
        <v>48153480</v>
      </c>
      <c r="P1156" s="2">
        <v>145119303</v>
      </c>
      <c r="Q1156" s="5">
        <v>0.11310000000000001</v>
      </c>
      <c r="R1156" t="s">
        <v>42</v>
      </c>
      <c r="S1156" s="3">
        <v>0.74693301343047902</v>
      </c>
      <c r="T1156" s="3">
        <v>3.3746708184928398</v>
      </c>
      <c r="U1156" s="3">
        <v>0.75058657323780198</v>
      </c>
      <c r="V1156" s="3">
        <v>0.92353226130453303</v>
      </c>
      <c r="W1156" s="3">
        <v>0.44083997087721399</v>
      </c>
      <c r="X1156" s="3">
        <v>1.0533782927306401</v>
      </c>
      <c r="Y1156" s="3">
        <v>6.0096705398316299</v>
      </c>
      <c r="Z1156" s="3">
        <v>2.4161747800015299</v>
      </c>
      <c r="AA1156" s="3">
        <v>0</v>
      </c>
      <c r="AB1156" s="3">
        <v>0.484281543165901</v>
      </c>
      <c r="AC1156" s="3">
        <v>9.1085137226741697</v>
      </c>
      <c r="AD1156" s="3">
        <v>-12.5770849381767</v>
      </c>
      <c r="AE1156" s="3">
        <v>3.7561582561367799</v>
      </c>
      <c r="AF1156" s="3">
        <v>1.2870640133642901</v>
      </c>
      <c r="AG1156" s="3">
        <v>0.119231553916711</v>
      </c>
      <c r="AH1156" s="2">
        <v>244146690</v>
      </c>
      <c r="AI1156" s="3">
        <v>3.1077878040800699E-2</v>
      </c>
      <c r="AJ1156" s="3">
        <v>0.161939173591538</v>
      </c>
      <c r="AL1156">
        <f t="shared" ref="AL1156:AL1219" si="18">IF(L1156&gt;0,1,0)</f>
        <v>1</v>
      </c>
    </row>
    <row r="1157" spans="1:38" ht="14.45" customHeight="1" x14ac:dyDescent="0.25">
      <c r="A1157">
        <v>66448</v>
      </c>
      <c r="B1157" s="1">
        <v>45930</v>
      </c>
      <c r="C1157">
        <v>2</v>
      </c>
      <c r="D1157" s="16" t="s">
        <v>1186</v>
      </c>
      <c r="E1157" t="s">
        <v>53</v>
      </c>
      <c r="F1157" s="6">
        <v>231991</v>
      </c>
      <c r="G1157" s="6">
        <v>476</v>
      </c>
      <c r="H1157" s="6">
        <v>21</v>
      </c>
      <c r="I1157" s="2">
        <v>2480835609</v>
      </c>
      <c r="J1157" s="2">
        <v>163652578</v>
      </c>
      <c r="K1157" s="2">
        <v>3673832342</v>
      </c>
      <c r="L1157" s="2">
        <v>40372398</v>
      </c>
      <c r="M1157" s="2">
        <v>3161638661</v>
      </c>
      <c r="N1157" s="2">
        <v>3124052605</v>
      </c>
      <c r="O1157" s="2">
        <v>37586056</v>
      </c>
      <c r="P1157" s="2">
        <v>515402780</v>
      </c>
      <c r="Q1157" s="5">
        <v>0.14019999999999999</v>
      </c>
      <c r="R1157" t="s">
        <v>42</v>
      </c>
      <c r="S1157" s="3">
        <v>1.46522374972331</v>
      </c>
      <c r="T1157" s="3">
        <v>3.2229765444932399</v>
      </c>
      <c r="U1157" s="3">
        <v>0.65329563160334303</v>
      </c>
      <c r="V1157" s="3">
        <v>1.65603431565384</v>
      </c>
      <c r="W1157" s="3">
        <v>0.95696949503114004</v>
      </c>
      <c r="X1157" s="3">
        <v>0.91738222869083297</v>
      </c>
      <c r="Y1157" s="3">
        <v>7.9711422976802702</v>
      </c>
      <c r="Z1157" s="3">
        <v>1.63963065934569</v>
      </c>
      <c r="AA1157" s="3">
        <v>27.816369946626999</v>
      </c>
      <c r="AB1157" s="3">
        <v>31.7523661785449</v>
      </c>
      <c r="AC1157" s="3">
        <v>13.1148684029958</v>
      </c>
      <c r="AD1157" s="3">
        <v>-13.691042954793501</v>
      </c>
      <c r="AE1157" s="3">
        <v>1.0230748847819899</v>
      </c>
      <c r="AF1157" s="3">
        <v>0</v>
      </c>
      <c r="AG1157" s="3">
        <v>6.0302352269035102E-4</v>
      </c>
      <c r="AH1157" s="2">
        <v>1079751831</v>
      </c>
      <c r="AI1157" s="3">
        <v>1.12933965936311</v>
      </c>
      <c r="AJ1157" s="3">
        <v>1.12933965936311</v>
      </c>
      <c r="AL1157">
        <f t="shared" si="18"/>
        <v>1</v>
      </c>
    </row>
    <row r="1158" spans="1:38" ht="14.45" customHeight="1" x14ac:dyDescent="0.25">
      <c r="A1158">
        <v>67611</v>
      </c>
      <c r="B1158" s="1">
        <v>45930</v>
      </c>
      <c r="C1158">
        <v>2</v>
      </c>
      <c r="D1158" s="16" t="s">
        <v>1186</v>
      </c>
      <c r="E1158" t="s">
        <v>55</v>
      </c>
      <c r="F1158" s="6">
        <v>27490</v>
      </c>
      <c r="G1158" s="6">
        <v>39</v>
      </c>
      <c r="H1158" s="6">
        <v>8</v>
      </c>
      <c r="I1158" s="2">
        <v>147495452</v>
      </c>
      <c r="J1158" s="2">
        <v>0</v>
      </c>
      <c r="K1158" s="2">
        <v>582814449</v>
      </c>
      <c r="L1158" s="2">
        <v>8533865</v>
      </c>
      <c r="M1158" s="2">
        <v>468376833</v>
      </c>
      <c r="N1158" s="2">
        <v>435672644</v>
      </c>
      <c r="O1158" s="2">
        <v>32704189</v>
      </c>
      <c r="P1158" s="2">
        <v>113537561</v>
      </c>
      <c r="Q1158" s="5">
        <v>0.1948</v>
      </c>
      <c r="R1158" t="s">
        <v>42</v>
      </c>
      <c r="S1158" s="3">
        <v>1.9523343469246499</v>
      </c>
      <c r="T1158" s="3">
        <v>2.9249224510332401</v>
      </c>
      <c r="U1158" s="3">
        <v>0.40088979180468498</v>
      </c>
      <c r="V1158" s="3">
        <v>0.50200734325014995</v>
      </c>
      <c r="W1158" s="3">
        <v>0.117883634812008</v>
      </c>
      <c r="X1158" s="3">
        <v>0.22278924234219799</v>
      </c>
      <c r="Y1158" s="3">
        <v>0.652152462566991</v>
      </c>
      <c r="Z1158" s="3">
        <v>2.9225570558099299E-2</v>
      </c>
      <c r="AA1158" s="3">
        <v>0</v>
      </c>
      <c r="AB1158" s="3">
        <v>0</v>
      </c>
      <c r="AC1158" s="3">
        <v>6.0288702622745003</v>
      </c>
      <c r="AD1158" s="3">
        <v>0</v>
      </c>
      <c r="AE1158" s="3">
        <v>5.6114238512985102</v>
      </c>
      <c r="AF1158" s="3">
        <v>0</v>
      </c>
      <c r="AG1158" s="3">
        <v>-7.9969878866783102</v>
      </c>
      <c r="AH1158" s="2">
        <v>10000000</v>
      </c>
      <c r="AI1158" s="3">
        <v>2.2019144836130499E-2</v>
      </c>
      <c r="AJ1158" s="3">
        <v>2.2019144836130499E-2</v>
      </c>
      <c r="AL1158">
        <f t="shared" si="18"/>
        <v>1</v>
      </c>
    </row>
    <row r="1159" spans="1:38" ht="14.45" customHeight="1" x14ac:dyDescent="0.25">
      <c r="A1159">
        <v>14830</v>
      </c>
      <c r="B1159" s="1">
        <v>45930</v>
      </c>
      <c r="C1159">
        <v>1</v>
      </c>
      <c r="D1159" s="16" t="s">
        <v>1187</v>
      </c>
      <c r="E1159" t="s">
        <v>71</v>
      </c>
      <c r="F1159" s="6">
        <v>12902</v>
      </c>
      <c r="G1159" s="6">
        <v>38</v>
      </c>
      <c r="H1159" s="6">
        <v>0</v>
      </c>
      <c r="I1159" s="2">
        <v>147827829</v>
      </c>
      <c r="J1159" s="2">
        <v>14596204</v>
      </c>
      <c r="K1159" s="2">
        <v>268485210</v>
      </c>
      <c r="L1159" s="2">
        <v>-381409</v>
      </c>
      <c r="M1159" s="2">
        <v>245681256</v>
      </c>
      <c r="N1159" s="2">
        <v>220437498</v>
      </c>
      <c r="O1159" s="2">
        <v>25243758</v>
      </c>
      <c r="P1159" s="2">
        <v>24215880</v>
      </c>
      <c r="Q1159" s="5">
        <v>9.0200000000000002E-2</v>
      </c>
      <c r="R1159" t="s">
        <v>42</v>
      </c>
      <c r="S1159" s="3">
        <v>-0.18941279235952499</v>
      </c>
      <c r="T1159" s="3">
        <v>3.3507072264179198</v>
      </c>
      <c r="U1159" s="3">
        <v>0.95052775570571901</v>
      </c>
      <c r="V1159" s="3">
        <v>1.2797820361685801</v>
      </c>
      <c r="W1159" s="3">
        <v>0.72667778947088502</v>
      </c>
      <c r="X1159" s="3">
        <v>0.63540877678721797</v>
      </c>
      <c r="Y1159" s="3">
        <v>7.8125345847435597</v>
      </c>
      <c r="Z1159" s="3">
        <v>1.86010997741978</v>
      </c>
      <c r="AA1159" s="3">
        <v>60.275339983515003</v>
      </c>
      <c r="AB1159" s="3">
        <v>60.275339983515003</v>
      </c>
      <c r="AC1159" s="3">
        <v>15.1954932638561</v>
      </c>
      <c r="AD1159" s="3">
        <v>-16.490707750451399</v>
      </c>
      <c r="AE1159" s="3">
        <v>9.4022899808894493</v>
      </c>
      <c r="AF1159" s="3">
        <v>1.8622999754809599</v>
      </c>
      <c r="AG1159" s="3">
        <v>0</v>
      </c>
      <c r="AH1159" s="2">
        <v>34353306</v>
      </c>
      <c r="AI1159" s="3">
        <v>0.45361143183729002</v>
      </c>
      <c r="AJ1159" s="3">
        <v>1.6179837362920499</v>
      </c>
      <c r="AL1159">
        <f t="shared" si="18"/>
        <v>0</v>
      </c>
    </row>
    <row r="1160" spans="1:38" ht="14.45" customHeight="1" x14ac:dyDescent="0.25">
      <c r="A1160">
        <v>67928</v>
      </c>
      <c r="B1160" s="1">
        <v>45930</v>
      </c>
      <c r="C1160">
        <v>2</v>
      </c>
      <c r="D1160" s="16" t="s">
        <v>1188</v>
      </c>
      <c r="E1160" t="s">
        <v>55</v>
      </c>
      <c r="F1160" s="6">
        <v>297774</v>
      </c>
      <c r="G1160" s="6">
        <v>412</v>
      </c>
      <c r="H1160" s="6">
        <v>5</v>
      </c>
      <c r="I1160" s="2">
        <v>3542069080</v>
      </c>
      <c r="J1160" s="2">
        <v>467045847</v>
      </c>
      <c r="K1160" s="2">
        <v>4502046296</v>
      </c>
      <c r="L1160" s="2">
        <v>47440488</v>
      </c>
      <c r="M1160" s="2">
        <v>3894196394</v>
      </c>
      <c r="N1160" s="2">
        <v>3351429036</v>
      </c>
      <c r="O1160" s="2">
        <v>542767358</v>
      </c>
      <c r="P1160" s="2">
        <v>566266344</v>
      </c>
      <c r="Q1160" s="5">
        <v>0.12570000000000001</v>
      </c>
      <c r="R1160" t="s">
        <v>42</v>
      </c>
      <c r="S1160" s="3">
        <v>1.40500518744554</v>
      </c>
      <c r="T1160" s="3">
        <v>2.9042001955755401</v>
      </c>
      <c r="U1160" s="3">
        <v>0.57999547743775304</v>
      </c>
      <c r="V1160" s="3">
        <v>1.2132072534282701</v>
      </c>
      <c r="W1160" s="3">
        <v>0.439696562891427</v>
      </c>
      <c r="X1160" s="3">
        <v>0.73235937566751197</v>
      </c>
      <c r="Y1160" s="3">
        <v>7.5887679808849802</v>
      </c>
      <c r="Z1160" s="3">
        <v>1.850043378174</v>
      </c>
      <c r="AA1160" s="3">
        <v>81.056931400464805</v>
      </c>
      <c r="AB1160" s="3">
        <v>82.478122167896302</v>
      </c>
      <c r="AC1160" s="3">
        <v>13.255506602191501</v>
      </c>
      <c r="AD1160" s="3">
        <v>-1.6455551524001599</v>
      </c>
      <c r="AE1160" s="3">
        <v>12.0560145834626</v>
      </c>
      <c r="AF1160" s="3">
        <v>0</v>
      </c>
      <c r="AG1160" s="3">
        <v>0</v>
      </c>
      <c r="AH1160" s="2">
        <v>613775364</v>
      </c>
      <c r="AI1160" s="3">
        <v>3.5319068865586702E-2</v>
      </c>
      <c r="AJ1160" s="3">
        <v>0.172716250994426</v>
      </c>
      <c r="AL1160">
        <f t="shared" si="18"/>
        <v>1</v>
      </c>
    </row>
    <row r="1161" spans="1:38" ht="14.45" customHeight="1" x14ac:dyDescent="0.25">
      <c r="A1161">
        <v>13</v>
      </c>
      <c r="B1161" s="1">
        <v>45930</v>
      </c>
      <c r="C1161">
        <v>1</v>
      </c>
      <c r="D1161" s="16" t="s">
        <v>1189</v>
      </c>
      <c r="E1161" t="s">
        <v>80</v>
      </c>
      <c r="F1161" s="6">
        <v>70187</v>
      </c>
      <c r="G1161" s="6">
        <v>144</v>
      </c>
      <c r="H1161" s="6">
        <v>0</v>
      </c>
      <c r="I1161" s="2">
        <v>1081067754</v>
      </c>
      <c r="J1161" s="2">
        <v>1075109</v>
      </c>
      <c r="K1161" s="2">
        <v>1216552344</v>
      </c>
      <c r="L1161" s="2">
        <v>8949431</v>
      </c>
      <c r="M1161" s="2">
        <v>1058398140</v>
      </c>
      <c r="N1161" s="2">
        <v>999724703</v>
      </c>
      <c r="O1161" s="2">
        <v>58673437</v>
      </c>
      <c r="P1161" s="2">
        <v>118521734</v>
      </c>
      <c r="Q1161" s="5">
        <v>9.74E-2</v>
      </c>
      <c r="R1161" t="s">
        <v>42</v>
      </c>
      <c r="S1161" s="3">
        <v>0.98085172623420402</v>
      </c>
      <c r="T1161" s="3">
        <v>2.6371978286205202</v>
      </c>
      <c r="U1161" s="3">
        <v>0.66035749764280005</v>
      </c>
      <c r="V1161" s="3">
        <v>1.46219595779378</v>
      </c>
      <c r="W1161" s="3">
        <v>0.32476604606967102</v>
      </c>
      <c r="X1161" s="3">
        <v>0.33285120073982</v>
      </c>
      <c r="Y1161" s="3">
        <v>13.337072000651</v>
      </c>
      <c r="Z1161" s="3">
        <v>2.10626263702824</v>
      </c>
      <c r="AA1161" s="3">
        <v>0.907098608597812</v>
      </c>
      <c r="AB1161" s="3">
        <v>0.907098608597812</v>
      </c>
      <c r="AC1161" s="3">
        <v>6.4023800853405799</v>
      </c>
      <c r="AD1161" s="3">
        <v>-4.0448277612948197E-3</v>
      </c>
      <c r="AE1161" s="3">
        <v>4.8229274547351499</v>
      </c>
      <c r="AF1161" s="3">
        <v>4.0277757255301498</v>
      </c>
      <c r="AG1161" s="3">
        <v>0</v>
      </c>
      <c r="AH1161" s="2">
        <v>225200743</v>
      </c>
      <c r="AI1161" s="3">
        <v>0.11825426043800499</v>
      </c>
      <c r="AJ1161" s="3">
        <v>0.11825426043800499</v>
      </c>
      <c r="AL1161">
        <f t="shared" si="18"/>
        <v>1</v>
      </c>
    </row>
    <row r="1162" spans="1:38" ht="14.45" customHeight="1" x14ac:dyDescent="0.25">
      <c r="A1162">
        <v>81553</v>
      </c>
      <c r="B1162" s="1">
        <v>45930</v>
      </c>
      <c r="C1162">
        <v>3</v>
      </c>
      <c r="D1162" s="16" t="s">
        <v>1190</v>
      </c>
      <c r="E1162" t="s">
        <v>67</v>
      </c>
      <c r="F1162" s="6">
        <v>1010</v>
      </c>
      <c r="G1162" s="6">
        <v>1</v>
      </c>
      <c r="H1162" s="6">
        <v>1</v>
      </c>
      <c r="I1162" s="2">
        <v>4422783</v>
      </c>
      <c r="J1162" s="2">
        <v>0</v>
      </c>
      <c r="K1162" s="2">
        <v>5591732</v>
      </c>
      <c r="L1162" s="2">
        <v>113660</v>
      </c>
      <c r="M1162" s="2">
        <v>4524284</v>
      </c>
      <c r="N1162" s="2">
        <v>0</v>
      </c>
      <c r="O1162" s="2">
        <v>0</v>
      </c>
      <c r="P1162" s="2">
        <v>1060548</v>
      </c>
      <c r="Q1162" s="5">
        <v>0.18970000000000001</v>
      </c>
      <c r="R1162" t="s">
        <v>42</v>
      </c>
      <c r="S1162" s="3">
        <v>2.7101918809175198</v>
      </c>
      <c r="T1162" s="3">
        <v>5.5659796761838098</v>
      </c>
      <c r="U1162" s="3">
        <v>0.52920403192005905</v>
      </c>
      <c r="V1162" s="3">
        <v>1.32495761153102</v>
      </c>
      <c r="W1162" s="3">
        <v>0</v>
      </c>
      <c r="X1162" s="3">
        <v>0.91019613668588295</v>
      </c>
      <c r="Y1162" s="3">
        <v>5.5254453358075297</v>
      </c>
      <c r="Z1162" s="3">
        <v>2.7057709787770099</v>
      </c>
      <c r="AA1162" s="3">
        <v>0</v>
      </c>
      <c r="AB1162" s="3">
        <v>0</v>
      </c>
      <c r="AC1162" s="3">
        <v>17.382091988671799</v>
      </c>
      <c r="AD1162" s="3">
        <v>0</v>
      </c>
      <c r="AE1162" s="3">
        <v>0</v>
      </c>
      <c r="AF1162" s="3">
        <v>0</v>
      </c>
      <c r="AG1162" s="3">
        <v>0</v>
      </c>
      <c r="AH1162" s="2">
        <v>0</v>
      </c>
      <c r="AI1162" s="3">
        <v>0</v>
      </c>
      <c r="AJ1162" s="3">
        <v>0</v>
      </c>
      <c r="AL1162">
        <f t="shared" si="18"/>
        <v>1</v>
      </c>
    </row>
    <row r="1163" spans="1:38" ht="14.45" customHeight="1" x14ac:dyDescent="0.25">
      <c r="A1163">
        <v>9788</v>
      </c>
      <c r="B1163" s="1">
        <v>45930</v>
      </c>
      <c r="C1163">
        <v>1</v>
      </c>
      <c r="D1163" s="16" t="s">
        <v>1191</v>
      </c>
      <c r="E1163" t="s">
        <v>73</v>
      </c>
      <c r="F1163" s="6">
        <v>123744</v>
      </c>
      <c r="G1163" s="6">
        <v>426</v>
      </c>
      <c r="H1163" s="6">
        <v>30</v>
      </c>
      <c r="I1163" s="2">
        <v>968960759</v>
      </c>
      <c r="J1163" s="2">
        <v>0</v>
      </c>
      <c r="K1163" s="2">
        <v>2987972335</v>
      </c>
      <c r="L1163" s="2">
        <v>20882803</v>
      </c>
      <c r="M1163" s="2">
        <v>2580429076</v>
      </c>
      <c r="N1163" s="2">
        <v>2388159414</v>
      </c>
      <c r="O1163" s="2">
        <v>192269662</v>
      </c>
      <c r="P1163" s="2">
        <v>378105221</v>
      </c>
      <c r="Q1163" s="5">
        <v>0.1265</v>
      </c>
      <c r="R1163" t="s">
        <v>42</v>
      </c>
      <c r="S1163" s="3">
        <v>0.93186061353989502</v>
      </c>
      <c r="T1163" s="3">
        <v>2.5398399814836301</v>
      </c>
      <c r="U1163" s="3">
        <v>0.67303029540525205</v>
      </c>
      <c r="V1163" s="3">
        <v>0.88123940218305596</v>
      </c>
      <c r="W1163" s="3">
        <v>0.37563069156240197</v>
      </c>
      <c r="X1163" s="3">
        <v>0.79289072634158098</v>
      </c>
      <c r="Y1163" s="3">
        <v>2.25833009589677</v>
      </c>
      <c r="Z1163" s="3">
        <v>0.77176030319877498</v>
      </c>
      <c r="AA1163" s="3">
        <v>0</v>
      </c>
      <c r="AB1163" s="3">
        <v>0</v>
      </c>
      <c r="AC1163" s="3">
        <v>23.4757868332138</v>
      </c>
      <c r="AD1163" s="3">
        <v>-5.4249978209108103E-2</v>
      </c>
      <c r="AE1163" s="3">
        <v>6.4347872216828899</v>
      </c>
      <c r="AF1163" s="3">
        <v>0</v>
      </c>
      <c r="AG1163" s="3">
        <v>-1.5553255214108801</v>
      </c>
      <c r="AH1163" s="2">
        <v>939436500</v>
      </c>
      <c r="AI1163" s="3">
        <v>0.22554832692987301</v>
      </c>
      <c r="AJ1163" s="3">
        <v>0.52770760338165201</v>
      </c>
      <c r="AL1163">
        <f t="shared" si="18"/>
        <v>1</v>
      </c>
    </row>
    <row r="1164" spans="1:38" ht="14.45" customHeight="1" x14ac:dyDescent="0.25">
      <c r="A1164">
        <v>20222</v>
      </c>
      <c r="B1164" s="1">
        <v>45930</v>
      </c>
      <c r="C1164">
        <v>1</v>
      </c>
      <c r="D1164" s="16" t="s">
        <v>1192</v>
      </c>
      <c r="E1164" t="s">
        <v>88</v>
      </c>
      <c r="F1164" s="6">
        <v>2469</v>
      </c>
      <c r="G1164" s="6">
        <v>3</v>
      </c>
      <c r="H1164" s="6">
        <v>0</v>
      </c>
      <c r="I1164" s="2">
        <v>8244051</v>
      </c>
      <c r="J1164" s="2">
        <v>0</v>
      </c>
      <c r="K1164" s="2">
        <v>23307284</v>
      </c>
      <c r="L1164" s="2">
        <v>314180</v>
      </c>
      <c r="M1164" s="2">
        <v>19652028</v>
      </c>
      <c r="N1164" s="2">
        <v>19055861</v>
      </c>
      <c r="O1164" s="2">
        <v>596167</v>
      </c>
      <c r="P1164" s="2">
        <v>3464666</v>
      </c>
      <c r="Q1164" s="5">
        <v>0.1487</v>
      </c>
      <c r="R1164" t="s">
        <v>42</v>
      </c>
      <c r="S1164" s="3">
        <v>1.7973208146717901</v>
      </c>
      <c r="T1164" s="3">
        <v>3.6585472593031398</v>
      </c>
      <c r="U1164" s="3">
        <v>0.551110728335519</v>
      </c>
      <c r="V1164" s="3">
        <v>0.13122189564329501</v>
      </c>
      <c r="W1164" s="3">
        <v>1.0492414469536899E-2</v>
      </c>
      <c r="X1164" s="3">
        <v>0.96983873583508895</v>
      </c>
      <c r="Y1164" s="3">
        <v>0.31223788959743898</v>
      </c>
      <c r="Z1164" s="3">
        <v>0.10459882713081101</v>
      </c>
      <c r="AA1164" s="3">
        <v>0</v>
      </c>
      <c r="AB1164" s="3">
        <v>0</v>
      </c>
      <c r="AC1164" s="3">
        <v>47.846351380967398</v>
      </c>
      <c r="AD1164" s="3">
        <v>0</v>
      </c>
      <c r="AE1164" s="3">
        <v>2.5578570201487199</v>
      </c>
      <c r="AF1164" s="3">
        <v>0</v>
      </c>
      <c r="AG1164" s="3">
        <v>0.70350215576335495</v>
      </c>
      <c r="AH1164" s="2">
        <v>250000</v>
      </c>
      <c r="AI1164" s="3">
        <v>0.27751592794226099</v>
      </c>
      <c r="AJ1164" s="3">
        <v>0.27751592794226099</v>
      </c>
      <c r="AL1164">
        <f t="shared" si="18"/>
        <v>1</v>
      </c>
    </row>
    <row r="1165" spans="1:38" ht="14.45" customHeight="1" x14ac:dyDescent="0.25">
      <c r="A1165">
        <v>95072</v>
      </c>
      <c r="B1165" s="1">
        <v>45930</v>
      </c>
      <c r="C1165">
        <v>3</v>
      </c>
      <c r="D1165" s="16" t="s">
        <v>1193</v>
      </c>
      <c r="E1165" t="s">
        <v>71</v>
      </c>
      <c r="F1165" s="6">
        <v>2610</v>
      </c>
      <c r="G1165" s="6">
        <v>5</v>
      </c>
      <c r="H1165" s="6">
        <v>3</v>
      </c>
      <c r="I1165" s="2">
        <v>16793578</v>
      </c>
      <c r="J1165" s="2">
        <v>0</v>
      </c>
      <c r="K1165" s="2">
        <v>33144504</v>
      </c>
      <c r="L1165" s="2">
        <v>294254</v>
      </c>
      <c r="M1165" s="2">
        <v>29467165</v>
      </c>
      <c r="N1165" s="2">
        <v>0</v>
      </c>
      <c r="O1165" s="2">
        <v>0</v>
      </c>
      <c r="P1165" s="2">
        <v>3355457</v>
      </c>
      <c r="Q1165" s="5">
        <v>0.1012</v>
      </c>
      <c r="R1165" t="s">
        <v>42</v>
      </c>
      <c r="S1165" s="3">
        <v>1.18372164104995</v>
      </c>
      <c r="T1165" s="3">
        <v>4.04535243610826</v>
      </c>
      <c r="U1165" s="3">
        <v>0.75510276984161395</v>
      </c>
      <c r="V1165" s="3">
        <v>0.340910078840852</v>
      </c>
      <c r="W1165" s="3">
        <v>0.17821693506887001</v>
      </c>
      <c r="X1165" s="3">
        <v>0.51423228569873602</v>
      </c>
      <c r="Y1165" s="3">
        <v>1.70620574187063</v>
      </c>
      <c r="Z1165" s="3">
        <v>0.29927369058819703</v>
      </c>
      <c r="AA1165" s="3">
        <v>0</v>
      </c>
      <c r="AB1165" s="3">
        <v>0</v>
      </c>
      <c r="AC1165" s="3">
        <v>28.852095659660499</v>
      </c>
      <c r="AD1165" s="3">
        <v>0</v>
      </c>
      <c r="AE1165" s="3">
        <v>0</v>
      </c>
      <c r="AF1165" s="3">
        <v>0</v>
      </c>
      <c r="AG1165" s="3">
        <v>0.27504450213488102</v>
      </c>
      <c r="AH1165" s="2">
        <v>2000000</v>
      </c>
      <c r="AI1165" s="3">
        <v>0.59604399639155003</v>
      </c>
      <c r="AJ1165" s="3">
        <v>2.4721520794335898</v>
      </c>
      <c r="AL1165">
        <f t="shared" si="18"/>
        <v>1</v>
      </c>
    </row>
    <row r="1166" spans="1:38" ht="14.45" customHeight="1" x14ac:dyDescent="0.25">
      <c r="A1166">
        <v>24866</v>
      </c>
      <c r="B1166" s="1">
        <v>45930</v>
      </c>
      <c r="C1166">
        <v>1</v>
      </c>
      <c r="D1166" s="16" t="s">
        <v>1194</v>
      </c>
      <c r="E1166" t="s">
        <v>67</v>
      </c>
      <c r="F1166" s="6">
        <v>2381</v>
      </c>
      <c r="G1166" s="6">
        <v>5</v>
      </c>
      <c r="H1166" s="6">
        <v>3</v>
      </c>
      <c r="I1166" s="2">
        <v>12375443</v>
      </c>
      <c r="J1166" s="2">
        <v>1497342</v>
      </c>
      <c r="K1166" s="2">
        <v>25646259</v>
      </c>
      <c r="L1166" s="2">
        <v>-9895</v>
      </c>
      <c r="M1166" s="2">
        <v>22226223</v>
      </c>
      <c r="N1166" s="2">
        <v>12144601</v>
      </c>
      <c r="O1166" s="2">
        <v>10081622</v>
      </c>
      <c r="P1166" s="2">
        <v>3230591</v>
      </c>
      <c r="Q1166" s="5">
        <v>0.126</v>
      </c>
      <c r="R1166" t="s">
        <v>42</v>
      </c>
      <c r="S1166" s="3">
        <v>-5.14435003301391E-2</v>
      </c>
      <c r="T1166" s="3">
        <v>3.6300758978791698</v>
      </c>
      <c r="U1166" s="3">
        <v>1.15085251455461</v>
      </c>
      <c r="V1166" s="3">
        <v>2.1417495923176202</v>
      </c>
      <c r="W1166" s="3">
        <v>1.9727455413111299</v>
      </c>
      <c r="X1166" s="3">
        <v>0.79084037638087001</v>
      </c>
      <c r="Y1166" s="3">
        <v>8.2044121338789093</v>
      </c>
      <c r="Z1166" s="3">
        <v>1.7995159399626901</v>
      </c>
      <c r="AA1166" s="3">
        <v>0</v>
      </c>
      <c r="AB1166" s="3">
        <v>46.348856911939599</v>
      </c>
      <c r="AC1166" s="3">
        <v>49.106039208291499</v>
      </c>
      <c r="AD1166" s="3">
        <v>-0.14065537853600199</v>
      </c>
      <c r="AE1166" s="3">
        <v>39.310302527943698</v>
      </c>
      <c r="AF1166" s="3">
        <v>0</v>
      </c>
      <c r="AG1166" s="3">
        <v>0</v>
      </c>
      <c r="AH1166" s="2">
        <v>4000000</v>
      </c>
      <c r="AI1166" s="3">
        <v>0</v>
      </c>
      <c r="AJ1166" s="3">
        <v>0</v>
      </c>
      <c r="AL1166">
        <f t="shared" si="18"/>
        <v>0</v>
      </c>
    </row>
    <row r="1167" spans="1:38" ht="14.45" customHeight="1" x14ac:dyDescent="0.25">
      <c r="A1167">
        <v>24819</v>
      </c>
      <c r="B1167" s="1">
        <v>45930</v>
      </c>
      <c r="C1167">
        <v>1</v>
      </c>
      <c r="D1167" s="16" t="s">
        <v>1195</v>
      </c>
      <c r="E1167" t="s">
        <v>132</v>
      </c>
      <c r="F1167" s="6">
        <v>7465</v>
      </c>
      <c r="G1167" s="6">
        <v>11</v>
      </c>
      <c r="H1167" s="6">
        <v>1</v>
      </c>
      <c r="I1167" s="2">
        <v>40977021</v>
      </c>
      <c r="J1167" s="2">
        <v>0</v>
      </c>
      <c r="K1167" s="2">
        <v>64414140</v>
      </c>
      <c r="L1167" s="2">
        <v>303637</v>
      </c>
      <c r="M1167" s="2">
        <v>55852070</v>
      </c>
      <c r="N1167" s="2">
        <v>54183936</v>
      </c>
      <c r="O1167" s="2">
        <v>1668134</v>
      </c>
      <c r="P1167" s="2">
        <v>8562070</v>
      </c>
      <c r="Q1167" s="5">
        <v>0.13289999999999999</v>
      </c>
      <c r="R1167" t="s">
        <v>42</v>
      </c>
      <c r="S1167" s="3">
        <v>0.62851003418400597</v>
      </c>
      <c r="T1167" s="3">
        <v>4.3191965821997096</v>
      </c>
      <c r="U1167" s="3">
        <v>0.93037561025314797</v>
      </c>
      <c r="V1167" s="3">
        <v>0.79318845554926998</v>
      </c>
      <c r="W1167" s="3">
        <v>0.253617753228084</v>
      </c>
      <c r="X1167" s="3">
        <v>0.51217974093333896</v>
      </c>
      <c r="Y1167" s="3">
        <v>3.7961030451748199</v>
      </c>
      <c r="Z1167" s="3">
        <v>0.81285249945398697</v>
      </c>
      <c r="AA1167" s="3">
        <v>0</v>
      </c>
      <c r="AB1167" s="3">
        <v>0</v>
      </c>
      <c r="AC1167" s="3">
        <v>10.032955497038399</v>
      </c>
      <c r="AD1167" s="3">
        <v>0</v>
      </c>
      <c r="AE1167" s="3">
        <v>2.5897015779454602</v>
      </c>
      <c r="AF1167" s="3">
        <v>0</v>
      </c>
      <c r="AG1167" s="3">
        <v>0</v>
      </c>
      <c r="AH1167" s="2">
        <v>6000000</v>
      </c>
      <c r="AI1167" s="3">
        <v>0</v>
      </c>
      <c r="AJ1167" s="3">
        <v>0</v>
      </c>
      <c r="AL1167">
        <f t="shared" si="18"/>
        <v>1</v>
      </c>
    </row>
    <row r="1168" spans="1:38" ht="14.45" customHeight="1" x14ac:dyDescent="0.25">
      <c r="A1168">
        <v>23361</v>
      </c>
      <c r="B1168" s="1">
        <v>45930</v>
      </c>
      <c r="C1168">
        <v>1</v>
      </c>
      <c r="D1168" s="16" t="s">
        <v>1196</v>
      </c>
      <c r="E1168" t="s">
        <v>198</v>
      </c>
      <c r="F1168" s="6">
        <v>2782</v>
      </c>
      <c r="G1168" s="6">
        <v>3</v>
      </c>
      <c r="H1168" s="6">
        <v>0</v>
      </c>
      <c r="I1168" s="2">
        <v>11338596</v>
      </c>
      <c r="J1168" s="2">
        <v>0</v>
      </c>
      <c r="K1168" s="2">
        <v>17507515</v>
      </c>
      <c r="L1168" s="2">
        <v>275543</v>
      </c>
      <c r="M1168" s="2">
        <v>14811021</v>
      </c>
      <c r="N1168" s="2">
        <v>14811021</v>
      </c>
      <c r="O1168" s="2">
        <v>0</v>
      </c>
      <c r="P1168" s="2">
        <v>2654221</v>
      </c>
      <c r="Q1168" s="5">
        <v>0.15160000000000001</v>
      </c>
      <c r="R1168" t="s">
        <v>42</v>
      </c>
      <c r="S1168" s="3">
        <v>2.0984740933631501</v>
      </c>
      <c r="T1168" s="3">
        <v>5.0827925417551603</v>
      </c>
      <c r="U1168" s="3">
        <v>0.64137682655579897</v>
      </c>
      <c r="V1168" s="3">
        <v>0.24554186426608701</v>
      </c>
      <c r="W1168" s="3">
        <v>0.171776117607506</v>
      </c>
      <c r="X1168" s="3">
        <v>0.27496349636233602</v>
      </c>
      <c r="Y1168" s="3">
        <v>1.0489330014343199</v>
      </c>
      <c r="Z1168" s="3">
        <v>0.938919554927792</v>
      </c>
      <c r="AA1168" s="3">
        <v>0</v>
      </c>
      <c r="AB1168" s="3">
        <v>0</v>
      </c>
      <c r="AC1168" s="3">
        <v>33.685991415686402</v>
      </c>
      <c r="AD1168" s="3">
        <v>0</v>
      </c>
      <c r="AE1168" s="3">
        <v>0</v>
      </c>
      <c r="AF1168" s="3">
        <v>0</v>
      </c>
      <c r="AG1168" s="3">
        <v>0</v>
      </c>
      <c r="AH1168" s="2">
        <v>400000</v>
      </c>
      <c r="AI1168" s="3">
        <v>0</v>
      </c>
      <c r="AJ1168" s="3">
        <v>0</v>
      </c>
      <c r="AL1168">
        <f t="shared" si="18"/>
        <v>1</v>
      </c>
    </row>
    <row r="1169" spans="1:38" ht="14.45" customHeight="1" x14ac:dyDescent="0.25">
      <c r="A1169">
        <v>63988</v>
      </c>
      <c r="B1169" s="1">
        <v>45930</v>
      </c>
      <c r="C1169">
        <v>2</v>
      </c>
      <c r="D1169" s="16" t="s">
        <v>1197</v>
      </c>
      <c r="E1169" t="s">
        <v>127</v>
      </c>
      <c r="F1169" s="6">
        <v>780</v>
      </c>
      <c r="G1169" s="6">
        <v>2</v>
      </c>
      <c r="H1169" s="6">
        <v>0</v>
      </c>
      <c r="I1169" s="2">
        <v>4057247</v>
      </c>
      <c r="J1169" s="2">
        <v>0</v>
      </c>
      <c r="K1169" s="2">
        <v>8537974</v>
      </c>
      <c r="L1169" s="2">
        <v>-29809</v>
      </c>
      <c r="M1169" s="2">
        <v>6390398</v>
      </c>
      <c r="N1169" s="2">
        <v>6390398</v>
      </c>
      <c r="O1169" s="2">
        <v>0</v>
      </c>
      <c r="P1169" s="2">
        <v>2084531</v>
      </c>
      <c r="Q1169" s="5">
        <v>0.24410000000000001</v>
      </c>
      <c r="R1169" t="s">
        <v>42</v>
      </c>
      <c r="S1169" s="3">
        <v>-0.46551246622832698</v>
      </c>
      <c r="T1169" s="3">
        <v>3.1959182197868801</v>
      </c>
      <c r="U1169" s="3">
        <v>1.10814681842487</v>
      </c>
      <c r="V1169" s="3">
        <v>1.4628885054323799</v>
      </c>
      <c r="W1169" s="3">
        <v>1.0093050780492301</v>
      </c>
      <c r="X1169" s="3">
        <v>0.71548515532823098</v>
      </c>
      <c r="Y1169" s="3">
        <v>2.8473071400713201</v>
      </c>
      <c r="Z1169" s="3">
        <v>2.5306891574171799</v>
      </c>
      <c r="AA1169" s="3">
        <v>0</v>
      </c>
      <c r="AB1169" s="3">
        <v>0</v>
      </c>
      <c r="AC1169" s="3">
        <v>34.053921925740198</v>
      </c>
      <c r="AD1169" s="3">
        <v>0</v>
      </c>
      <c r="AE1169" s="3">
        <v>0</v>
      </c>
      <c r="AF1169" s="3">
        <v>0</v>
      </c>
      <c r="AG1169" s="3">
        <v>-8.2416620333302798E-2</v>
      </c>
      <c r="AH1169" s="2">
        <v>380000</v>
      </c>
      <c r="AI1169" s="3">
        <v>0.59965527017828002</v>
      </c>
      <c r="AJ1169" s="3">
        <v>0.59965527017828002</v>
      </c>
      <c r="AL1169">
        <f t="shared" si="18"/>
        <v>0</v>
      </c>
    </row>
    <row r="1170" spans="1:38" ht="14.45" customHeight="1" x14ac:dyDescent="0.25">
      <c r="A1170">
        <v>8701</v>
      </c>
      <c r="B1170" s="1">
        <v>45930</v>
      </c>
      <c r="C1170">
        <v>1</v>
      </c>
      <c r="D1170" s="16" t="s">
        <v>1198</v>
      </c>
      <c r="E1170" t="s">
        <v>179</v>
      </c>
      <c r="F1170" s="6">
        <v>4026</v>
      </c>
      <c r="G1170" s="6">
        <v>7</v>
      </c>
      <c r="H1170" s="6">
        <v>0</v>
      </c>
      <c r="I1170" s="2">
        <v>24806637</v>
      </c>
      <c r="J1170" s="2">
        <v>0</v>
      </c>
      <c r="K1170" s="2">
        <v>51830139</v>
      </c>
      <c r="L1170" s="2">
        <v>427811</v>
      </c>
      <c r="M1170" s="2">
        <v>45109515</v>
      </c>
      <c r="N1170" s="2">
        <v>42625815</v>
      </c>
      <c r="O1170" s="2">
        <v>2483700</v>
      </c>
      <c r="P1170" s="2">
        <v>6713987</v>
      </c>
      <c r="Q1170" s="5">
        <v>0.1295</v>
      </c>
      <c r="R1170" t="s">
        <v>42</v>
      </c>
      <c r="S1170" s="3">
        <v>1.10054627996785</v>
      </c>
      <c r="T1170" s="3">
        <v>3.5924529033837498</v>
      </c>
      <c r="U1170" s="3">
        <v>0.68949491074125902</v>
      </c>
      <c r="V1170" s="3">
        <v>1.9879679780858599</v>
      </c>
      <c r="W1170" s="3">
        <v>0.46262619153091999</v>
      </c>
      <c r="X1170" s="3">
        <v>0.44547755505915598</v>
      </c>
      <c r="Y1170" s="3">
        <v>7.34508422491733</v>
      </c>
      <c r="Z1170" s="3">
        <v>1.22285014850342</v>
      </c>
      <c r="AA1170" s="3">
        <v>0</v>
      </c>
      <c r="AB1170" s="3">
        <v>0</v>
      </c>
      <c r="AC1170" s="3">
        <v>20.922353690774401</v>
      </c>
      <c r="AD1170" s="3">
        <v>0</v>
      </c>
      <c r="AE1170" s="3">
        <v>4.79199949666351</v>
      </c>
      <c r="AF1170" s="3">
        <v>0</v>
      </c>
      <c r="AG1170" s="3">
        <v>0</v>
      </c>
      <c r="AH1170" s="2">
        <v>6000000</v>
      </c>
      <c r="AI1170" s="3">
        <v>0</v>
      </c>
      <c r="AJ1170" s="3">
        <v>0</v>
      </c>
      <c r="AL1170">
        <f t="shared" si="18"/>
        <v>1</v>
      </c>
    </row>
    <row r="1171" spans="1:38" ht="14.45" customHeight="1" x14ac:dyDescent="0.25">
      <c r="A1171">
        <v>10393</v>
      </c>
      <c r="B1171" s="1">
        <v>45930</v>
      </c>
      <c r="C1171">
        <v>1</v>
      </c>
      <c r="D1171" s="16" t="s">
        <v>1199</v>
      </c>
      <c r="E1171" t="s">
        <v>80</v>
      </c>
      <c r="F1171" s="6">
        <v>1480</v>
      </c>
      <c r="G1171" s="6">
        <v>2</v>
      </c>
      <c r="H1171" s="6">
        <v>0</v>
      </c>
      <c r="I1171" s="2">
        <v>2551561</v>
      </c>
      <c r="J1171" s="2">
        <v>0</v>
      </c>
      <c r="K1171" s="2">
        <v>3894073</v>
      </c>
      <c r="L1171" s="2">
        <v>3895</v>
      </c>
      <c r="M1171" s="2">
        <v>3384110</v>
      </c>
      <c r="N1171" s="2">
        <v>3384110</v>
      </c>
      <c r="O1171" s="2">
        <v>0</v>
      </c>
      <c r="P1171" s="2">
        <v>501530</v>
      </c>
      <c r="Q1171" s="5">
        <v>0.1288</v>
      </c>
      <c r="R1171" t="s">
        <v>42</v>
      </c>
      <c r="S1171" s="3">
        <v>0.13336507387851601</v>
      </c>
      <c r="T1171" s="3">
        <v>5.4513958349864904</v>
      </c>
      <c r="U1171" s="3">
        <v>0.98030361260568799</v>
      </c>
      <c r="V1171" s="3">
        <v>3.9095675157286101</v>
      </c>
      <c r="W1171" s="3">
        <v>1.2441011600349701</v>
      </c>
      <c r="X1171" s="3">
        <v>0.117575084428709</v>
      </c>
      <c r="Y1171" s="3">
        <v>19.8901361832792</v>
      </c>
      <c r="Z1171" s="3">
        <v>0</v>
      </c>
      <c r="AA1171" s="3">
        <v>0</v>
      </c>
      <c r="AB1171" s="3">
        <v>0</v>
      </c>
      <c r="AC1171" s="3">
        <v>25.867517121533201</v>
      </c>
      <c r="AD1171" s="3">
        <v>0</v>
      </c>
      <c r="AE1171" s="3">
        <v>0</v>
      </c>
      <c r="AF1171" s="3">
        <v>0</v>
      </c>
      <c r="AG1171" s="3">
        <v>0</v>
      </c>
      <c r="AH1171" s="2">
        <v>422000</v>
      </c>
      <c r="AI1171" s="3">
        <v>0</v>
      </c>
      <c r="AJ1171" s="3">
        <v>0</v>
      </c>
      <c r="AL1171">
        <f t="shared" si="18"/>
        <v>1</v>
      </c>
    </row>
    <row r="1172" spans="1:38" ht="14.45" customHeight="1" x14ac:dyDescent="0.25">
      <c r="A1172">
        <v>64267</v>
      </c>
      <c r="B1172" s="1">
        <v>45930</v>
      </c>
      <c r="C1172">
        <v>2</v>
      </c>
      <c r="D1172" s="16" t="s">
        <v>1200</v>
      </c>
      <c r="E1172" t="s">
        <v>84</v>
      </c>
      <c r="F1172" s="6">
        <v>1912</v>
      </c>
      <c r="G1172" s="6">
        <v>2</v>
      </c>
      <c r="H1172" s="6">
        <v>0</v>
      </c>
      <c r="I1172" s="2">
        <v>5457367</v>
      </c>
      <c r="J1172" s="2">
        <v>0</v>
      </c>
      <c r="K1172" s="2">
        <v>21255038</v>
      </c>
      <c r="L1172" s="2">
        <v>136581</v>
      </c>
      <c r="M1172" s="2">
        <v>18625921</v>
      </c>
      <c r="N1172" s="2">
        <v>17528291</v>
      </c>
      <c r="O1172" s="2">
        <v>1097630</v>
      </c>
      <c r="P1172" s="2">
        <v>2355911</v>
      </c>
      <c r="Q1172" s="5">
        <v>0.1108</v>
      </c>
      <c r="R1172" t="s">
        <v>42</v>
      </c>
      <c r="S1172" s="3">
        <v>0.85677569713119295</v>
      </c>
      <c r="T1172" s="3">
        <v>4.0090009091805303</v>
      </c>
      <c r="U1172" s="3">
        <v>0.796385492325968</v>
      </c>
      <c r="V1172" s="3">
        <v>0</v>
      </c>
      <c r="W1172" s="3">
        <v>0</v>
      </c>
      <c r="X1172" s="3">
        <v>0.69949482964953602</v>
      </c>
      <c r="Y1172" s="3">
        <v>0</v>
      </c>
      <c r="Z1172" s="3">
        <v>0</v>
      </c>
      <c r="AA1172" s="3">
        <v>0</v>
      </c>
      <c r="AB1172" s="3">
        <v>0</v>
      </c>
      <c r="AC1172" s="3">
        <v>23.752373437299902</v>
      </c>
      <c r="AD1172" s="3">
        <v>0</v>
      </c>
      <c r="AE1172" s="3">
        <v>5.1640933316609496</v>
      </c>
      <c r="AF1172" s="3">
        <v>0.98912549580010201</v>
      </c>
      <c r="AG1172" s="3">
        <v>0</v>
      </c>
      <c r="AH1172" s="2">
        <v>1089761</v>
      </c>
      <c r="AI1172" s="3">
        <v>4.2446425183294296E-3</v>
      </c>
      <c r="AJ1172" s="3">
        <v>4.2446425183294296E-3</v>
      </c>
      <c r="AL1172">
        <f t="shared" si="18"/>
        <v>1</v>
      </c>
    </row>
    <row r="1173" spans="1:38" ht="14.45" customHeight="1" x14ac:dyDescent="0.25">
      <c r="A1173">
        <v>10763</v>
      </c>
      <c r="B1173" s="1">
        <v>45930</v>
      </c>
      <c r="C1173">
        <v>1</v>
      </c>
      <c r="D1173" s="16" t="s">
        <v>1201</v>
      </c>
      <c r="E1173" t="s">
        <v>314</v>
      </c>
      <c r="F1173" s="6">
        <v>2093</v>
      </c>
      <c r="G1173" s="6">
        <v>3</v>
      </c>
      <c r="H1173" s="6">
        <v>0</v>
      </c>
      <c r="I1173" s="2">
        <v>5394990</v>
      </c>
      <c r="J1173" s="2">
        <v>0</v>
      </c>
      <c r="K1173" s="2">
        <v>13097150</v>
      </c>
      <c r="L1173" s="2">
        <v>88313</v>
      </c>
      <c r="M1173" s="2">
        <v>12088439</v>
      </c>
      <c r="N1173" s="2">
        <v>12088439</v>
      </c>
      <c r="O1173" s="2">
        <v>0</v>
      </c>
      <c r="P1173" s="2">
        <v>983980</v>
      </c>
      <c r="Q1173" s="5">
        <v>7.51E-2</v>
      </c>
      <c r="R1173" t="s">
        <v>42</v>
      </c>
      <c r="S1173" s="3">
        <v>0.89905564696645202</v>
      </c>
      <c r="T1173" s="3">
        <v>3.8847942745813699</v>
      </c>
      <c r="U1173" s="3">
        <v>0.77186868187023705</v>
      </c>
      <c r="V1173" s="3">
        <v>3.6640661057759099</v>
      </c>
      <c r="W1173" s="3">
        <v>0.16198361813460299</v>
      </c>
      <c r="X1173" s="3">
        <v>0.21392069308747599</v>
      </c>
      <c r="Y1173" s="3">
        <v>20.089432712047</v>
      </c>
      <c r="Z1173" s="3">
        <v>1.0120124392772201</v>
      </c>
      <c r="AA1173" s="3">
        <v>0</v>
      </c>
      <c r="AB1173" s="3">
        <v>0</v>
      </c>
      <c r="AC1173" s="3">
        <v>28.9783349812745</v>
      </c>
      <c r="AD1173" s="3">
        <v>0</v>
      </c>
      <c r="AE1173" s="3">
        <v>0</v>
      </c>
      <c r="AF1173" s="3">
        <v>0</v>
      </c>
      <c r="AG1173" s="3">
        <v>0</v>
      </c>
      <c r="AH1173" s="2">
        <v>300000</v>
      </c>
      <c r="AI1173" s="3">
        <v>0</v>
      </c>
      <c r="AJ1173" s="3">
        <v>0</v>
      </c>
      <c r="AL1173">
        <f t="shared" si="18"/>
        <v>1</v>
      </c>
    </row>
    <row r="1174" spans="1:38" ht="14.45" customHeight="1" x14ac:dyDescent="0.25">
      <c r="A1174">
        <v>12478</v>
      </c>
      <c r="B1174" s="1">
        <v>45930</v>
      </c>
      <c r="C1174">
        <v>1</v>
      </c>
      <c r="D1174" s="16" t="s">
        <v>1202</v>
      </c>
      <c r="E1174" t="s">
        <v>139</v>
      </c>
      <c r="F1174" s="6">
        <v>2631</v>
      </c>
      <c r="G1174" s="6">
        <v>4</v>
      </c>
      <c r="H1174" s="6">
        <v>0</v>
      </c>
      <c r="I1174" s="2">
        <v>23931456</v>
      </c>
      <c r="J1174" s="2">
        <v>0</v>
      </c>
      <c r="K1174" s="2">
        <v>45240249</v>
      </c>
      <c r="L1174" s="2">
        <v>799034</v>
      </c>
      <c r="M1174" s="2">
        <v>36245442</v>
      </c>
      <c r="N1174" s="2">
        <v>30154304</v>
      </c>
      <c r="O1174" s="2">
        <v>6091138</v>
      </c>
      <c r="P1174" s="2">
        <v>8758146</v>
      </c>
      <c r="Q1174" s="5">
        <v>0.19359999999999999</v>
      </c>
      <c r="R1174" t="s">
        <v>42</v>
      </c>
      <c r="S1174" s="3">
        <v>2.3549354617094802</v>
      </c>
      <c r="T1174" s="3">
        <v>3.8081605902154401</v>
      </c>
      <c r="U1174" s="3">
        <v>0.37573915931778101</v>
      </c>
      <c r="V1174" s="3">
        <v>0.61950263285276097</v>
      </c>
      <c r="W1174" s="3">
        <v>3.9362419068860698E-3</v>
      </c>
      <c r="X1174" s="3">
        <v>0.70459565853410699</v>
      </c>
      <c r="Y1174" s="3">
        <v>1.6927783574286199</v>
      </c>
      <c r="Z1174" s="3">
        <v>2.51879792823732E-2</v>
      </c>
      <c r="AA1174" s="3">
        <v>0</v>
      </c>
      <c r="AB1174" s="3">
        <v>0</v>
      </c>
      <c r="AC1174" s="3">
        <v>45.421023213201103</v>
      </c>
      <c r="AD1174" s="3">
        <v>0</v>
      </c>
      <c r="AE1174" s="3">
        <v>13.463979829111899</v>
      </c>
      <c r="AF1174" s="3">
        <v>0</v>
      </c>
      <c r="AG1174" s="3">
        <v>0</v>
      </c>
      <c r="AH1174" s="2">
        <v>1000000</v>
      </c>
      <c r="AI1174" s="3">
        <v>0</v>
      </c>
      <c r="AJ1174" s="3">
        <v>0</v>
      </c>
      <c r="AL1174">
        <f t="shared" si="18"/>
        <v>1</v>
      </c>
    </row>
    <row r="1175" spans="1:38" ht="14.45" customHeight="1" x14ac:dyDescent="0.25">
      <c r="A1175">
        <v>67338</v>
      </c>
      <c r="B1175" s="1">
        <v>45930</v>
      </c>
      <c r="C1175">
        <v>2</v>
      </c>
      <c r="D1175" s="16" t="s">
        <v>1203</v>
      </c>
      <c r="E1175" t="s">
        <v>73</v>
      </c>
      <c r="F1175" s="6">
        <v>619</v>
      </c>
      <c r="G1175" s="6">
        <v>2</v>
      </c>
      <c r="H1175" s="6">
        <v>1</v>
      </c>
      <c r="I1175" s="2">
        <v>1147279</v>
      </c>
      <c r="J1175" s="2">
        <v>0</v>
      </c>
      <c r="K1175" s="2">
        <v>4854449</v>
      </c>
      <c r="L1175" s="2">
        <v>47840</v>
      </c>
      <c r="M1175" s="2">
        <v>3863117</v>
      </c>
      <c r="N1175" s="2">
        <v>3081459</v>
      </c>
      <c r="O1175" s="2">
        <v>781658</v>
      </c>
      <c r="P1175" s="2">
        <v>980577</v>
      </c>
      <c r="Q1175" s="5">
        <v>0.20200000000000001</v>
      </c>
      <c r="R1175" t="s">
        <v>42</v>
      </c>
      <c r="S1175" s="3">
        <v>1.31398366048684</v>
      </c>
      <c r="T1175" s="3">
        <v>4.5896866977076103</v>
      </c>
      <c r="U1175" s="3">
        <v>0.71440769369045498</v>
      </c>
      <c r="V1175" s="3">
        <v>2.03272264200774</v>
      </c>
      <c r="W1175" s="3">
        <v>0</v>
      </c>
      <c r="X1175" s="3">
        <v>3.4158212605652198</v>
      </c>
      <c r="Y1175" s="3">
        <v>2.3782935965253098</v>
      </c>
      <c r="Z1175" s="3">
        <v>0</v>
      </c>
      <c r="AA1175" s="3">
        <v>0</v>
      </c>
      <c r="AB1175" s="3">
        <v>0</v>
      </c>
      <c r="AC1175" s="3">
        <v>55.506340678416898</v>
      </c>
      <c r="AD1175" s="3">
        <v>17.138990614709499</v>
      </c>
      <c r="AE1175" s="3">
        <v>16.1018892154393</v>
      </c>
      <c r="AF1175" s="3">
        <v>0</v>
      </c>
      <c r="AG1175" s="3">
        <v>0</v>
      </c>
      <c r="AH1175" s="2">
        <v>0</v>
      </c>
      <c r="AI1175" s="3">
        <v>0</v>
      </c>
      <c r="AJ1175" s="3">
        <v>0</v>
      </c>
      <c r="AL1175">
        <f t="shared" si="18"/>
        <v>1</v>
      </c>
    </row>
    <row r="1176" spans="1:38" ht="14.45" customHeight="1" x14ac:dyDescent="0.25">
      <c r="A1176">
        <v>4127</v>
      </c>
      <c r="B1176" s="1">
        <v>45930</v>
      </c>
      <c r="C1176">
        <v>1</v>
      </c>
      <c r="D1176" s="16" t="s">
        <v>1204</v>
      </c>
      <c r="E1176" t="s">
        <v>43</v>
      </c>
      <c r="F1176" s="6">
        <v>5820</v>
      </c>
      <c r="G1176" s="6">
        <v>3</v>
      </c>
      <c r="H1176" s="6">
        <v>0</v>
      </c>
      <c r="I1176" s="2">
        <v>2466410</v>
      </c>
      <c r="J1176" s="2">
        <v>0</v>
      </c>
      <c r="K1176" s="2">
        <v>31704023</v>
      </c>
      <c r="L1176" s="2">
        <v>26139</v>
      </c>
      <c r="M1176" s="2">
        <v>24511540</v>
      </c>
      <c r="N1176" s="2">
        <v>24511540</v>
      </c>
      <c r="O1176" s="2">
        <v>0</v>
      </c>
      <c r="P1176" s="2">
        <v>7176958</v>
      </c>
      <c r="Q1176" s="5">
        <v>0.22639999999999999</v>
      </c>
      <c r="R1176" t="s">
        <v>42</v>
      </c>
      <c r="S1176" s="3">
        <v>0.109929266705364</v>
      </c>
      <c r="T1176" s="3">
        <v>2.4321413931180502</v>
      </c>
      <c r="U1176" s="3">
        <v>0.80125919541950297</v>
      </c>
      <c r="V1176" s="3">
        <v>7.0546259543222698</v>
      </c>
      <c r="W1176" s="3">
        <v>6.8388467448639902</v>
      </c>
      <c r="X1176" s="3">
        <v>1.82796047696855</v>
      </c>
      <c r="Y1176" s="3">
        <v>2.42436976780413</v>
      </c>
      <c r="Z1176" s="3">
        <v>1.85109067100574</v>
      </c>
      <c r="AA1176" s="3">
        <v>0</v>
      </c>
      <c r="AB1176" s="3">
        <v>0</v>
      </c>
      <c r="AC1176" s="3">
        <v>17.850725127218102</v>
      </c>
      <c r="AD1176" s="3">
        <v>0</v>
      </c>
      <c r="AE1176" s="3">
        <v>0</v>
      </c>
      <c r="AF1176" s="3">
        <v>0</v>
      </c>
      <c r="AG1176" s="3">
        <v>-5.41937127122661</v>
      </c>
      <c r="AH1176" s="2">
        <v>380000</v>
      </c>
      <c r="AI1176" s="3">
        <v>0</v>
      </c>
      <c r="AJ1176" s="3">
        <v>0</v>
      </c>
      <c r="AL1176">
        <f t="shared" si="18"/>
        <v>1</v>
      </c>
    </row>
    <row r="1177" spans="1:38" ht="14.45" customHeight="1" x14ac:dyDescent="0.25">
      <c r="A1177">
        <v>23162</v>
      </c>
      <c r="B1177" s="1">
        <v>45930</v>
      </c>
      <c r="C1177">
        <v>1</v>
      </c>
      <c r="D1177" s="16" t="s">
        <v>1205</v>
      </c>
      <c r="E1177" t="s">
        <v>45</v>
      </c>
      <c r="F1177" s="6">
        <v>4424</v>
      </c>
      <c r="G1177" s="6">
        <v>13</v>
      </c>
      <c r="H1177" s="6">
        <v>5</v>
      </c>
      <c r="I1177" s="2">
        <v>31010685</v>
      </c>
      <c r="J1177" s="2">
        <v>0</v>
      </c>
      <c r="K1177" s="2">
        <v>81456446</v>
      </c>
      <c r="L1177" s="2">
        <v>1126404</v>
      </c>
      <c r="M1177" s="2">
        <v>70475041</v>
      </c>
      <c r="N1177" s="2">
        <v>33517420</v>
      </c>
      <c r="O1177" s="2">
        <v>36957621</v>
      </c>
      <c r="P1177" s="2">
        <v>10015482</v>
      </c>
      <c r="Q1177" s="5">
        <v>0.123</v>
      </c>
      <c r="R1177" t="s">
        <v>42</v>
      </c>
      <c r="S1177" s="3">
        <v>1.8437730514292301</v>
      </c>
      <c r="T1177" s="3">
        <v>4.5151982201629597</v>
      </c>
      <c r="U1177" s="3">
        <v>0.623693732576308</v>
      </c>
      <c r="V1177" s="3">
        <v>2.9811789065607499</v>
      </c>
      <c r="W1177" s="3">
        <v>1.633691742056</v>
      </c>
      <c r="X1177" s="3">
        <v>1.2922642631080199</v>
      </c>
      <c r="Y1177" s="3">
        <v>9.2305492636300492</v>
      </c>
      <c r="Z1177" s="3">
        <v>2.0998390292149698</v>
      </c>
      <c r="AA1177" s="3">
        <v>0</v>
      </c>
      <c r="AB1177" s="3">
        <v>0</v>
      </c>
      <c r="AC1177" s="3">
        <v>50.162817071591903</v>
      </c>
      <c r="AD1177" s="3">
        <v>0</v>
      </c>
      <c r="AE1177" s="3">
        <v>45.3710207292864</v>
      </c>
      <c r="AF1177" s="3">
        <v>0.73658995630622004</v>
      </c>
      <c r="AG1177" s="3">
        <v>0.122061025120908</v>
      </c>
      <c r="AH1177" s="2">
        <v>3200000</v>
      </c>
      <c r="AI1177" s="3">
        <v>1.9469856767752201</v>
      </c>
      <c r="AJ1177" s="3">
        <v>1.9469856767752201</v>
      </c>
      <c r="AL1177">
        <f t="shared" si="18"/>
        <v>1</v>
      </c>
    </row>
    <row r="1178" spans="1:38" ht="14.45" customHeight="1" x14ac:dyDescent="0.25">
      <c r="A1178">
        <v>22468</v>
      </c>
      <c r="B1178" s="1">
        <v>45930</v>
      </c>
      <c r="C1178">
        <v>1</v>
      </c>
      <c r="D1178" s="16" t="s">
        <v>1206</v>
      </c>
      <c r="E1178" t="s">
        <v>95</v>
      </c>
      <c r="F1178" s="6">
        <v>98725</v>
      </c>
      <c r="G1178" s="6">
        <v>183</v>
      </c>
      <c r="H1178" s="6">
        <v>2</v>
      </c>
      <c r="I1178" s="2">
        <v>1671803168</v>
      </c>
      <c r="J1178" s="2">
        <v>301129250</v>
      </c>
      <c r="K1178" s="2">
        <v>2442360891</v>
      </c>
      <c r="L1178" s="2">
        <v>21986949</v>
      </c>
      <c r="M1178" s="2">
        <v>2042922147</v>
      </c>
      <c r="N1178" s="2">
        <v>1599357083</v>
      </c>
      <c r="O1178" s="2">
        <v>443565064</v>
      </c>
      <c r="P1178" s="2">
        <v>255595965</v>
      </c>
      <c r="Q1178" s="5">
        <v>0.1046</v>
      </c>
      <c r="R1178" t="s">
        <v>42</v>
      </c>
      <c r="S1178" s="3">
        <v>1.20031122787906</v>
      </c>
      <c r="T1178" s="3">
        <v>2.5235314005852998</v>
      </c>
      <c r="U1178" s="3">
        <v>0.66146965634251598</v>
      </c>
      <c r="V1178" s="3">
        <v>0.67365986711660497</v>
      </c>
      <c r="W1178" s="3">
        <v>0.45550715214340398</v>
      </c>
      <c r="X1178" s="3">
        <v>1.0125465918485399</v>
      </c>
      <c r="Y1178" s="3">
        <v>4.4062773056687297</v>
      </c>
      <c r="Z1178" s="3">
        <v>0.77811439628947199</v>
      </c>
      <c r="AA1178" s="3">
        <v>110.870082006185</v>
      </c>
      <c r="AB1178" s="3">
        <v>117.81455548408201</v>
      </c>
      <c r="AC1178" s="3">
        <v>11.115324397814399</v>
      </c>
      <c r="AD1178" s="3">
        <v>-15.1046648956293</v>
      </c>
      <c r="AE1178" s="3">
        <v>18.1613235633816</v>
      </c>
      <c r="AF1178" s="3">
        <v>6.7536334866737802</v>
      </c>
      <c r="AG1178" s="3">
        <v>0</v>
      </c>
      <c r="AH1178" s="2">
        <v>495151832</v>
      </c>
      <c r="AI1178" s="3">
        <v>0.207358516007872</v>
      </c>
      <c r="AJ1178" s="3">
        <v>0.91397217479548198</v>
      </c>
      <c r="AL1178">
        <f t="shared" si="18"/>
        <v>1</v>
      </c>
    </row>
    <row r="1179" spans="1:38" ht="14.45" customHeight="1" x14ac:dyDescent="0.25">
      <c r="A1179">
        <v>9163</v>
      </c>
      <c r="B1179" s="1">
        <v>45930</v>
      </c>
      <c r="C1179">
        <v>1</v>
      </c>
      <c r="D1179" s="16" t="s">
        <v>1207</v>
      </c>
      <c r="E1179" t="s">
        <v>245</v>
      </c>
      <c r="F1179" s="6">
        <v>15182</v>
      </c>
      <c r="G1179" s="6">
        <v>40</v>
      </c>
      <c r="H1179" s="6">
        <v>6</v>
      </c>
      <c r="I1179" s="2">
        <v>154800496</v>
      </c>
      <c r="J1179" s="2">
        <v>52399310</v>
      </c>
      <c r="K1179" s="2">
        <v>248521056</v>
      </c>
      <c r="L1179" s="2">
        <v>3191202</v>
      </c>
      <c r="M1179" s="2">
        <v>196680764</v>
      </c>
      <c r="N1179" s="2">
        <v>183211475</v>
      </c>
      <c r="O1179" s="2">
        <v>13469289</v>
      </c>
      <c r="P1179" s="2">
        <v>51078024</v>
      </c>
      <c r="Q1179" s="5">
        <v>0.20549999999999999</v>
      </c>
      <c r="R1179" t="s">
        <v>42</v>
      </c>
      <c r="S1179" s="3">
        <v>1.71210281675288</v>
      </c>
      <c r="T1179" s="3">
        <v>3.0719886634743201</v>
      </c>
      <c r="U1179" s="3">
        <v>0.56882973614115495</v>
      </c>
      <c r="V1179" s="3">
        <v>0.75414293246192199</v>
      </c>
      <c r="W1179" s="3">
        <v>0.12061330862919201</v>
      </c>
      <c r="X1179" s="3">
        <v>0.231274452764027</v>
      </c>
      <c r="Y1179" s="3">
        <v>2.2855563089128101</v>
      </c>
      <c r="Z1179" s="3">
        <v>0.44165960687907602</v>
      </c>
      <c r="AA1179" s="3">
        <v>102.586799364047</v>
      </c>
      <c r="AB1179" s="3">
        <v>102.586799364047</v>
      </c>
      <c r="AC1179" s="3">
        <v>9.24920100130268</v>
      </c>
      <c r="AD1179" s="3">
        <v>0</v>
      </c>
      <c r="AE1179" s="3">
        <v>5.4197777913836003</v>
      </c>
      <c r="AF1179" s="3">
        <v>0</v>
      </c>
      <c r="AG1179" s="3">
        <v>-5.6173668738634097</v>
      </c>
      <c r="AH1179" s="2">
        <v>16466449</v>
      </c>
      <c r="AI1179" s="3">
        <v>8.0263480826901198E-2</v>
      </c>
      <c r="AJ1179" s="3">
        <v>8.0263480826901198E-2</v>
      </c>
      <c r="AL1179">
        <f t="shared" si="18"/>
        <v>1</v>
      </c>
    </row>
    <row r="1180" spans="1:38" ht="14.45" customHeight="1" x14ac:dyDescent="0.25">
      <c r="A1180">
        <v>68565</v>
      </c>
      <c r="B1180" s="1">
        <v>45930</v>
      </c>
      <c r="C1180">
        <v>2</v>
      </c>
      <c r="D1180" s="16" t="s">
        <v>1208</v>
      </c>
      <c r="E1180" t="s">
        <v>179</v>
      </c>
      <c r="F1180" s="6">
        <v>179745</v>
      </c>
      <c r="G1180" s="6">
        <v>508</v>
      </c>
      <c r="H1180" s="6">
        <v>31</v>
      </c>
      <c r="I1180" s="2">
        <v>2633019827</v>
      </c>
      <c r="J1180" s="2">
        <v>306236329</v>
      </c>
      <c r="K1180" s="2">
        <v>3415724695</v>
      </c>
      <c r="L1180" s="2">
        <v>29234045</v>
      </c>
      <c r="M1180" s="2">
        <v>2607885387</v>
      </c>
      <c r="N1180" s="2">
        <v>2380098247</v>
      </c>
      <c r="O1180" s="2">
        <v>227787140</v>
      </c>
      <c r="P1180" s="2">
        <v>392536499</v>
      </c>
      <c r="Q1180" s="5">
        <v>0.1148</v>
      </c>
      <c r="R1180" t="s">
        <v>42</v>
      </c>
      <c r="S1180" s="3">
        <v>1.1411553959171401</v>
      </c>
      <c r="T1180" s="3">
        <v>3.7643686034831298</v>
      </c>
      <c r="U1180" s="3">
        <v>0.80661580754290996</v>
      </c>
      <c r="V1180" s="3">
        <v>0.51676895329356698</v>
      </c>
      <c r="W1180" s="3">
        <v>0.181757537521194</v>
      </c>
      <c r="X1180" s="3">
        <v>0.68794301563001503</v>
      </c>
      <c r="Y1180" s="3">
        <v>3.4663347318436202</v>
      </c>
      <c r="Z1180" s="3">
        <v>0.56737042432326801</v>
      </c>
      <c r="AA1180" s="3">
        <v>71.133881743822201</v>
      </c>
      <c r="AB1180" s="3">
        <v>78.014739974536695</v>
      </c>
      <c r="AC1180" s="3">
        <v>11.7123655658086</v>
      </c>
      <c r="AD1180" s="3">
        <v>-1.65250467574991</v>
      </c>
      <c r="AE1180" s="3">
        <v>6.6687792588623704</v>
      </c>
      <c r="AF1180" s="3">
        <v>9.1681569202110396</v>
      </c>
      <c r="AG1180" s="3">
        <v>0</v>
      </c>
      <c r="AH1180" s="2">
        <v>1275497272</v>
      </c>
      <c r="AI1180" s="3">
        <v>0.39405431187686801</v>
      </c>
      <c r="AJ1180" s="3">
        <v>0.64324362356938403</v>
      </c>
      <c r="AL1180">
        <f t="shared" si="18"/>
        <v>1</v>
      </c>
    </row>
    <row r="1181" spans="1:38" ht="14.45" customHeight="1" x14ac:dyDescent="0.25">
      <c r="A1181">
        <v>61797</v>
      </c>
      <c r="B1181" s="1">
        <v>45930</v>
      </c>
      <c r="C1181">
        <v>2</v>
      </c>
      <c r="D1181" s="16" t="s">
        <v>1209</v>
      </c>
      <c r="E1181" t="s">
        <v>84</v>
      </c>
      <c r="F1181" s="6">
        <v>109101</v>
      </c>
      <c r="G1181" s="6">
        <v>339</v>
      </c>
      <c r="H1181" s="6">
        <v>15</v>
      </c>
      <c r="I1181" s="2">
        <v>1199585675</v>
      </c>
      <c r="J1181" s="2">
        <v>147967119</v>
      </c>
      <c r="K1181" s="2">
        <v>1762415556</v>
      </c>
      <c r="L1181" s="2">
        <v>21359351</v>
      </c>
      <c r="M1181" s="2">
        <v>1316997066</v>
      </c>
      <c r="N1181" s="2">
        <v>1142330137</v>
      </c>
      <c r="O1181" s="2">
        <v>174666929</v>
      </c>
      <c r="P1181" s="2">
        <v>429086609</v>
      </c>
      <c r="Q1181" s="5">
        <v>0.24329999999999999</v>
      </c>
      <c r="R1181" t="s">
        <v>42</v>
      </c>
      <c r="S1181" s="3">
        <v>1.6159148487830699</v>
      </c>
      <c r="T1181" s="3">
        <v>3.8894862470600402</v>
      </c>
      <c r="U1181" s="3">
        <v>0.61132929748393705</v>
      </c>
      <c r="V1181" s="3">
        <v>3.1947157921838301</v>
      </c>
      <c r="W1181" s="3">
        <v>1.8629526398770999</v>
      </c>
      <c r="X1181" s="3">
        <v>1.84165111841636</v>
      </c>
      <c r="Y1181" s="3">
        <v>8.9313793989781693</v>
      </c>
      <c r="Z1181" s="3">
        <v>2.6548929192987201</v>
      </c>
      <c r="AA1181" s="3">
        <v>28.937944320700101</v>
      </c>
      <c r="AB1181" s="3">
        <v>34.484208058797698</v>
      </c>
      <c r="AC1181" s="3">
        <v>15.0908822323173</v>
      </c>
      <c r="AD1181" s="3">
        <v>-1.8595145671395199</v>
      </c>
      <c r="AE1181" s="3">
        <v>9.9106552030456498</v>
      </c>
      <c r="AF1181" s="3">
        <v>10.383476211214299</v>
      </c>
      <c r="AG1181" s="3">
        <v>0</v>
      </c>
      <c r="AH1181" s="2">
        <v>80780080</v>
      </c>
      <c r="AI1181" s="3">
        <v>1.82228432115904</v>
      </c>
      <c r="AJ1181" s="3">
        <v>1.24293741359801</v>
      </c>
      <c r="AL1181">
        <f t="shared" si="18"/>
        <v>1</v>
      </c>
    </row>
    <row r="1182" spans="1:38" ht="14.45" customHeight="1" x14ac:dyDescent="0.25">
      <c r="A1182">
        <v>60304</v>
      </c>
      <c r="B1182" s="1">
        <v>45930</v>
      </c>
      <c r="C1182">
        <v>2</v>
      </c>
      <c r="D1182" s="16" t="s">
        <v>1210</v>
      </c>
      <c r="E1182" t="s">
        <v>67</v>
      </c>
      <c r="F1182" s="6">
        <v>2269</v>
      </c>
      <c r="G1182" s="6">
        <v>5</v>
      </c>
      <c r="H1182" s="6">
        <v>3</v>
      </c>
      <c r="I1182" s="2">
        <v>15841295</v>
      </c>
      <c r="J1182" s="2">
        <v>0</v>
      </c>
      <c r="K1182" s="2">
        <v>24359204</v>
      </c>
      <c r="L1182" s="2">
        <v>70673</v>
      </c>
      <c r="M1182" s="2">
        <v>22063971</v>
      </c>
      <c r="N1182" s="2">
        <v>22063971</v>
      </c>
      <c r="O1182" s="2">
        <v>0</v>
      </c>
      <c r="P1182" s="2">
        <v>2228960</v>
      </c>
      <c r="Q1182" s="5">
        <v>9.1499999999999998E-2</v>
      </c>
      <c r="R1182" t="s">
        <v>42</v>
      </c>
      <c r="S1182" s="3">
        <v>0.386838037345829</v>
      </c>
      <c r="T1182" s="3">
        <v>3.4705403345692201</v>
      </c>
      <c r="U1182" s="3">
        <v>0.83151457167120502</v>
      </c>
      <c r="V1182" s="3">
        <v>1.71913975467283</v>
      </c>
      <c r="W1182" s="3">
        <v>0.70774516856102998</v>
      </c>
      <c r="X1182" s="3">
        <v>0.30173669513761298</v>
      </c>
      <c r="Y1182" s="3">
        <v>12.21798506927</v>
      </c>
      <c r="Z1182" s="3">
        <v>3.4933780776685102</v>
      </c>
      <c r="AA1182" s="3">
        <v>0</v>
      </c>
      <c r="AB1182" s="3">
        <v>0</v>
      </c>
      <c r="AC1182" s="3">
        <v>23.430699952264501</v>
      </c>
      <c r="AD1182" s="3">
        <v>0</v>
      </c>
      <c r="AE1182" s="3">
        <v>0</v>
      </c>
      <c r="AF1182" s="3">
        <v>0</v>
      </c>
      <c r="AG1182" s="3">
        <v>0</v>
      </c>
      <c r="AH1182" s="2">
        <v>4000000</v>
      </c>
      <c r="AI1182" s="3">
        <v>0</v>
      </c>
      <c r="AJ1182" s="3">
        <v>0</v>
      </c>
      <c r="AL1182">
        <f t="shared" si="18"/>
        <v>1</v>
      </c>
    </row>
    <row r="1183" spans="1:38" ht="14.45" customHeight="1" x14ac:dyDescent="0.25">
      <c r="A1183">
        <v>916</v>
      </c>
      <c r="B1183" s="1">
        <v>45930</v>
      </c>
      <c r="C1183">
        <v>1</v>
      </c>
      <c r="D1183" s="16" t="s">
        <v>1211</v>
      </c>
      <c r="E1183" t="s">
        <v>41</v>
      </c>
      <c r="F1183" s="6">
        <v>1133</v>
      </c>
      <c r="G1183" s="6">
        <v>1</v>
      </c>
      <c r="H1183" s="6">
        <v>2</v>
      </c>
      <c r="I1183" s="2">
        <v>2355810</v>
      </c>
      <c r="J1183" s="2">
        <v>0</v>
      </c>
      <c r="K1183" s="2">
        <v>7317679</v>
      </c>
      <c r="L1183" s="2">
        <v>23641</v>
      </c>
      <c r="M1183" s="2">
        <v>6222748</v>
      </c>
      <c r="N1183" s="2">
        <v>6116393</v>
      </c>
      <c r="O1183" s="2">
        <v>106355</v>
      </c>
      <c r="P1183" s="2">
        <v>801596</v>
      </c>
      <c r="Q1183" s="5">
        <v>0.1095</v>
      </c>
      <c r="R1183" t="s">
        <v>42</v>
      </c>
      <c r="S1183" s="3">
        <v>0.43075589040368301</v>
      </c>
      <c r="T1183" s="3">
        <v>4.2977743808294004</v>
      </c>
      <c r="U1183" s="3">
        <v>0.915922484093875</v>
      </c>
      <c r="V1183" s="3">
        <v>1.4122531103951499</v>
      </c>
      <c r="W1183" s="3">
        <v>1.0966928572338199</v>
      </c>
      <c r="X1183" s="3">
        <v>0.90970833810876095</v>
      </c>
      <c r="Y1183" s="3">
        <v>4.1504698127236201</v>
      </c>
      <c r="Z1183" s="3">
        <v>-3.8049092061337601E-2</v>
      </c>
      <c r="AA1183" s="3">
        <v>0</v>
      </c>
      <c r="AB1183" s="3">
        <v>0</v>
      </c>
      <c r="AC1183" s="3">
        <v>27.081387418059698</v>
      </c>
      <c r="AD1183" s="3">
        <v>0</v>
      </c>
      <c r="AE1183" s="3">
        <v>1.45339799682386</v>
      </c>
      <c r="AF1183" s="3">
        <v>3.3166253944727599</v>
      </c>
      <c r="AG1183" s="3">
        <v>-9.3590786381169604</v>
      </c>
      <c r="AH1183" s="2">
        <v>597300</v>
      </c>
      <c r="AI1183" s="3">
        <v>3.1187780378145602</v>
      </c>
      <c r="AJ1183" s="3">
        <v>3.1187780378145602</v>
      </c>
      <c r="AL1183">
        <f t="shared" si="18"/>
        <v>1</v>
      </c>
    </row>
    <row r="1184" spans="1:38" ht="14.45" customHeight="1" x14ac:dyDescent="0.25">
      <c r="A1184">
        <v>3356</v>
      </c>
      <c r="B1184" s="1">
        <v>45930</v>
      </c>
      <c r="C1184">
        <v>1</v>
      </c>
      <c r="D1184" s="16" t="s">
        <v>1212</v>
      </c>
      <c r="E1184" t="s">
        <v>41</v>
      </c>
      <c r="F1184" s="6">
        <v>282</v>
      </c>
      <c r="G1184" s="6">
        <v>7</v>
      </c>
      <c r="H1184" s="6">
        <v>0</v>
      </c>
      <c r="I1184" s="2">
        <v>866780</v>
      </c>
      <c r="J1184" s="2">
        <v>0</v>
      </c>
      <c r="K1184" s="2">
        <v>1745142</v>
      </c>
      <c r="L1184" s="2">
        <v>-11855</v>
      </c>
      <c r="M1184" s="2">
        <v>856230</v>
      </c>
      <c r="N1184" s="2">
        <v>856230</v>
      </c>
      <c r="O1184" s="2">
        <v>0</v>
      </c>
      <c r="P1184" s="2">
        <v>882430</v>
      </c>
      <c r="Q1184" s="5">
        <v>0.50560000000000005</v>
      </c>
      <c r="R1184" t="s">
        <v>42</v>
      </c>
      <c r="S1184" s="3">
        <v>-0.90575246407837695</v>
      </c>
      <c r="T1184" s="3">
        <v>6.3090950001012303</v>
      </c>
      <c r="U1184" s="3">
        <v>1.1416080365995001</v>
      </c>
      <c r="V1184" s="3">
        <v>10.0667989570595</v>
      </c>
      <c r="W1184" s="3">
        <v>6.2714875747017702</v>
      </c>
      <c r="X1184" s="3">
        <v>1.26698816308637</v>
      </c>
      <c r="Y1184" s="3">
        <v>9.8882630916899892</v>
      </c>
      <c r="Z1184" s="3">
        <v>1.3473023355960201</v>
      </c>
      <c r="AA1184" s="3">
        <v>0</v>
      </c>
      <c r="AB1184" s="3">
        <v>0</v>
      </c>
      <c r="AC1184" s="3">
        <v>50.170587837551302</v>
      </c>
      <c r="AD1184" s="3">
        <v>0</v>
      </c>
      <c r="AE1184" s="3">
        <v>0</v>
      </c>
      <c r="AF1184" s="3">
        <v>0</v>
      </c>
      <c r="AG1184" s="3">
        <v>1.00642543884501</v>
      </c>
      <c r="AH1184" s="2">
        <v>0</v>
      </c>
      <c r="AI1184" s="3">
        <v>0</v>
      </c>
      <c r="AJ1184" s="3">
        <v>0</v>
      </c>
      <c r="AL1184">
        <f t="shared" si="18"/>
        <v>0</v>
      </c>
    </row>
    <row r="1185" spans="1:38" ht="14.45" customHeight="1" x14ac:dyDescent="0.25">
      <c r="A1185">
        <v>13800</v>
      </c>
      <c r="B1185" s="1">
        <v>45930</v>
      </c>
      <c r="C1185">
        <v>1</v>
      </c>
      <c r="D1185" s="16" t="s">
        <v>1213</v>
      </c>
      <c r="E1185" t="s">
        <v>524</v>
      </c>
      <c r="F1185" s="6">
        <v>18391</v>
      </c>
      <c r="G1185" s="6">
        <v>39</v>
      </c>
      <c r="H1185" s="6">
        <v>12</v>
      </c>
      <c r="I1185" s="2">
        <v>219515638</v>
      </c>
      <c r="J1185" s="2">
        <v>35955869</v>
      </c>
      <c r="K1185" s="2">
        <v>319828161</v>
      </c>
      <c r="L1185" s="2">
        <v>5557974</v>
      </c>
      <c r="M1185" s="2">
        <v>276228941</v>
      </c>
      <c r="N1185" s="2">
        <v>257447289</v>
      </c>
      <c r="O1185" s="2">
        <v>18781652</v>
      </c>
      <c r="P1185" s="2">
        <v>43008600</v>
      </c>
      <c r="Q1185" s="5">
        <v>0.13450000000000001</v>
      </c>
      <c r="R1185" t="s">
        <v>42</v>
      </c>
      <c r="S1185" s="3">
        <v>2.317066757608</v>
      </c>
      <c r="T1185" s="3">
        <v>4.0497930595507103</v>
      </c>
      <c r="U1185" s="3">
        <v>0.54734911343181003</v>
      </c>
      <c r="V1185" s="3">
        <v>0.60627480216238605</v>
      </c>
      <c r="W1185" s="3">
        <v>0.34080487696279799</v>
      </c>
      <c r="X1185" s="3">
        <v>0.20726678251505701</v>
      </c>
      <c r="Y1185" s="3">
        <v>3.0944229758699402</v>
      </c>
      <c r="Z1185" s="3">
        <v>0.13423826862534499</v>
      </c>
      <c r="AA1185" s="3">
        <v>70.4147728593816</v>
      </c>
      <c r="AB1185" s="3">
        <v>83.601579684063196</v>
      </c>
      <c r="AC1185" s="3">
        <v>19.328801380939101</v>
      </c>
      <c r="AD1185" s="3">
        <v>0.15248810702975699</v>
      </c>
      <c r="AE1185" s="3">
        <v>5.8724197210388898</v>
      </c>
      <c r="AF1185" s="3">
        <v>0</v>
      </c>
      <c r="AG1185" s="3">
        <v>-0.87452974521374804</v>
      </c>
      <c r="AH1185" s="2">
        <v>59098435</v>
      </c>
      <c r="AI1185" s="3">
        <v>1.1625581860372099E-2</v>
      </c>
      <c r="AJ1185" s="3">
        <v>1.1625581860372099E-2</v>
      </c>
      <c r="AL1185">
        <f t="shared" si="18"/>
        <v>1</v>
      </c>
    </row>
    <row r="1186" spans="1:38" ht="14.45" customHeight="1" x14ac:dyDescent="0.25">
      <c r="A1186">
        <v>854</v>
      </c>
      <c r="B1186" s="1">
        <v>45930</v>
      </c>
      <c r="C1186">
        <v>1</v>
      </c>
      <c r="D1186" s="16" t="s">
        <v>4360</v>
      </c>
      <c r="E1186" t="s">
        <v>77</v>
      </c>
      <c r="F1186" s="6">
        <v>11761</v>
      </c>
      <c r="G1186" s="6">
        <v>41</v>
      </c>
      <c r="H1186" s="6">
        <v>2</v>
      </c>
      <c r="I1186" s="2">
        <v>113400082</v>
      </c>
      <c r="J1186" s="2">
        <v>201229</v>
      </c>
      <c r="K1186" s="2">
        <v>174329284</v>
      </c>
      <c r="L1186" s="2">
        <v>359194</v>
      </c>
      <c r="M1186" s="2">
        <v>156910436</v>
      </c>
      <c r="N1186" s="2">
        <v>153480724</v>
      </c>
      <c r="O1186" s="2">
        <v>3429712</v>
      </c>
      <c r="P1186" s="2">
        <v>12792718</v>
      </c>
      <c r="Q1186" s="5">
        <v>7.3400000000000007E-2</v>
      </c>
      <c r="R1186" t="s">
        <v>42</v>
      </c>
      <c r="S1186" s="3">
        <v>0.27472454560952198</v>
      </c>
      <c r="T1186" s="3">
        <v>3.6229438078802598</v>
      </c>
      <c r="U1186" s="3">
        <v>1.0373036871467001</v>
      </c>
      <c r="V1186" s="3">
        <v>1.0409481009017301</v>
      </c>
      <c r="W1186" s="3">
        <v>0.42376424383890698</v>
      </c>
      <c r="X1186" s="3">
        <v>0.671325793221208</v>
      </c>
      <c r="Y1186" s="3">
        <v>9.2274057788188593</v>
      </c>
      <c r="Z1186" s="3">
        <v>3.96975060342923</v>
      </c>
      <c r="AA1186" s="3">
        <v>1.3633146607312101</v>
      </c>
      <c r="AB1186" s="3">
        <v>1.57299645001164</v>
      </c>
      <c r="AC1186" s="3">
        <v>6.6760344177172204</v>
      </c>
      <c r="AD1186" s="3">
        <v>-5.23714350617281</v>
      </c>
      <c r="AE1186" s="3">
        <v>1.9673757164057399</v>
      </c>
      <c r="AF1186" s="3">
        <v>0.100043432748797</v>
      </c>
      <c r="AG1186" s="3">
        <v>0.515207167077395</v>
      </c>
      <c r="AH1186" s="2">
        <v>36198118</v>
      </c>
      <c r="AI1186" s="3">
        <v>0.43017441641408799</v>
      </c>
      <c r="AJ1186" s="3">
        <v>0.43017441641408799</v>
      </c>
      <c r="AL1186">
        <f t="shared" si="18"/>
        <v>1</v>
      </c>
    </row>
    <row r="1187" spans="1:38" ht="14.45" customHeight="1" x14ac:dyDescent="0.25">
      <c r="A1187">
        <v>390</v>
      </c>
      <c r="B1187" s="1">
        <v>45930</v>
      </c>
      <c r="C1187">
        <v>1</v>
      </c>
      <c r="D1187" s="16" t="s">
        <v>1214</v>
      </c>
      <c r="E1187" t="s">
        <v>59</v>
      </c>
      <c r="F1187" s="6">
        <v>6896</v>
      </c>
      <c r="G1187" s="6">
        <v>20</v>
      </c>
      <c r="H1187" s="6">
        <v>5</v>
      </c>
      <c r="I1187" s="2">
        <v>32381178</v>
      </c>
      <c r="J1187" s="2">
        <v>0</v>
      </c>
      <c r="K1187" s="2">
        <v>52764269</v>
      </c>
      <c r="L1187" s="2">
        <v>459398</v>
      </c>
      <c r="M1187" s="2">
        <v>45006852</v>
      </c>
      <c r="N1187" s="2">
        <v>45006852</v>
      </c>
      <c r="O1187" s="2">
        <v>0</v>
      </c>
      <c r="P1187" s="2">
        <v>7747468</v>
      </c>
      <c r="Q1187" s="5">
        <v>0.14680000000000001</v>
      </c>
      <c r="R1187" t="s">
        <v>42</v>
      </c>
      <c r="S1187" s="3">
        <v>1.1608815554076299</v>
      </c>
      <c r="T1187" s="3">
        <v>4.4675738171728803</v>
      </c>
      <c r="U1187" s="3">
        <v>0.75602310621007296</v>
      </c>
      <c r="V1187" s="3">
        <v>1.6676539686110201</v>
      </c>
      <c r="W1187" s="3">
        <v>0.36526774906088999</v>
      </c>
      <c r="X1187" s="3">
        <v>0.56129211852638605</v>
      </c>
      <c r="Y1187" s="3">
        <v>6.97009655283507</v>
      </c>
      <c r="Z1187" s="3">
        <v>0.361705269386076</v>
      </c>
      <c r="AA1187" s="3">
        <v>0</v>
      </c>
      <c r="AB1187" s="3">
        <v>0</v>
      </c>
      <c r="AC1187" s="3">
        <v>24.930236406762301</v>
      </c>
      <c r="AD1187" s="3">
        <v>0</v>
      </c>
      <c r="AE1187" s="3">
        <v>0</v>
      </c>
      <c r="AF1187" s="3">
        <v>0</v>
      </c>
      <c r="AG1187" s="3">
        <v>0</v>
      </c>
      <c r="AH1187" s="2">
        <v>2000000</v>
      </c>
      <c r="AI1187" s="3">
        <v>0</v>
      </c>
      <c r="AJ1187" s="3">
        <v>0</v>
      </c>
      <c r="AL1187">
        <f t="shared" si="18"/>
        <v>1</v>
      </c>
    </row>
    <row r="1188" spans="1:38" ht="14.45" customHeight="1" x14ac:dyDescent="0.25">
      <c r="A1188">
        <v>67797</v>
      </c>
      <c r="B1188" s="1">
        <v>45930</v>
      </c>
      <c r="C1188">
        <v>2</v>
      </c>
      <c r="D1188" s="16" t="s">
        <v>1215</v>
      </c>
      <c r="E1188" t="s">
        <v>63</v>
      </c>
      <c r="F1188" s="6">
        <v>697</v>
      </c>
      <c r="G1188" s="6">
        <v>1</v>
      </c>
      <c r="H1188" s="6">
        <v>1</v>
      </c>
      <c r="I1188" s="2">
        <v>2272676</v>
      </c>
      <c r="J1188" s="2">
        <v>0</v>
      </c>
      <c r="K1188" s="2">
        <v>5157062</v>
      </c>
      <c r="L1188" s="2">
        <v>24885</v>
      </c>
      <c r="M1188" s="2">
        <v>4198768</v>
      </c>
      <c r="N1188" s="2">
        <v>4198768</v>
      </c>
      <c r="O1188" s="2">
        <v>0</v>
      </c>
      <c r="P1188" s="2">
        <v>935493</v>
      </c>
      <c r="Q1188" s="5">
        <v>0.18140000000000001</v>
      </c>
      <c r="R1188" t="s">
        <v>42</v>
      </c>
      <c r="S1188" s="3">
        <v>0.64338958887831899</v>
      </c>
      <c r="T1188" s="3">
        <v>2.71281076964623</v>
      </c>
      <c r="U1188" s="3">
        <v>0.79757516543056395</v>
      </c>
      <c r="V1188" s="3">
        <v>0.50693543646344696</v>
      </c>
      <c r="W1188" s="3">
        <v>5.40772199820828E-2</v>
      </c>
      <c r="X1188" s="3">
        <v>4.29687293745347</v>
      </c>
      <c r="Y1188" s="3">
        <v>1.23154315425129</v>
      </c>
      <c r="Z1188" s="3">
        <v>0</v>
      </c>
      <c r="AA1188" s="3">
        <v>0</v>
      </c>
      <c r="AB1188" s="3">
        <v>0</v>
      </c>
      <c r="AC1188" s="3">
        <v>51.832496875158803</v>
      </c>
      <c r="AD1188" s="3">
        <v>0</v>
      </c>
      <c r="AE1188" s="3">
        <v>0</v>
      </c>
      <c r="AF1188" s="3">
        <v>0</v>
      </c>
      <c r="AG1188" s="3">
        <v>0</v>
      </c>
      <c r="AH1188" s="2">
        <v>250000</v>
      </c>
      <c r="AI1188" s="3">
        <v>0</v>
      </c>
      <c r="AJ1188" s="3">
        <v>0</v>
      </c>
      <c r="AL1188">
        <f t="shared" si="18"/>
        <v>1</v>
      </c>
    </row>
    <row r="1189" spans="1:38" ht="14.45" customHeight="1" x14ac:dyDescent="0.25">
      <c r="A1189">
        <v>12266</v>
      </c>
      <c r="B1189" s="1">
        <v>45930</v>
      </c>
      <c r="C1189">
        <v>1</v>
      </c>
      <c r="D1189" s="16" t="s">
        <v>1216</v>
      </c>
      <c r="E1189" t="s">
        <v>55</v>
      </c>
      <c r="F1189" s="6">
        <v>2198</v>
      </c>
      <c r="G1189" s="6">
        <v>3</v>
      </c>
      <c r="H1189" s="6">
        <v>0</v>
      </c>
      <c r="I1189" s="2">
        <v>7888342</v>
      </c>
      <c r="J1189" s="2">
        <v>0</v>
      </c>
      <c r="K1189" s="2">
        <v>17871500</v>
      </c>
      <c r="L1189" s="2">
        <v>260187</v>
      </c>
      <c r="M1189" s="2">
        <v>14348704</v>
      </c>
      <c r="N1189" s="2">
        <v>14348704</v>
      </c>
      <c r="O1189" s="2">
        <v>0</v>
      </c>
      <c r="P1189" s="2">
        <v>3486591</v>
      </c>
      <c r="Q1189" s="5">
        <v>0.1951</v>
      </c>
      <c r="R1189" t="s">
        <v>42</v>
      </c>
      <c r="S1189" s="3">
        <v>1.94116890020424</v>
      </c>
      <c r="T1189" s="3">
        <v>3.5771740853687</v>
      </c>
      <c r="U1189" s="3">
        <v>0.47313395661339003</v>
      </c>
      <c r="V1189" s="3">
        <v>0.103862129709893</v>
      </c>
      <c r="W1189" s="3">
        <v>8.7394790945930098E-2</v>
      </c>
      <c r="X1189" s="3">
        <v>0.58732240564620597</v>
      </c>
      <c r="Y1189" s="3">
        <v>0.23498597914123001</v>
      </c>
      <c r="Z1189" s="3">
        <v>0.14716380556251099</v>
      </c>
      <c r="AA1189" s="3">
        <v>0</v>
      </c>
      <c r="AB1189" s="3">
        <v>0</v>
      </c>
      <c r="AC1189" s="3">
        <v>40.707511960383897</v>
      </c>
      <c r="AD1189" s="3">
        <v>0</v>
      </c>
      <c r="AE1189" s="3">
        <v>0</v>
      </c>
      <c r="AF1189" s="3">
        <v>0</v>
      </c>
      <c r="AG1189" s="3">
        <v>0</v>
      </c>
      <c r="AH1189" s="2">
        <v>350000</v>
      </c>
      <c r="AI1189" s="3">
        <v>0</v>
      </c>
      <c r="AJ1189" s="3">
        <v>0</v>
      </c>
      <c r="AL1189">
        <f t="shared" si="18"/>
        <v>1</v>
      </c>
    </row>
    <row r="1190" spans="1:38" ht="14.45" customHeight="1" x14ac:dyDescent="0.25">
      <c r="A1190">
        <v>63398</v>
      </c>
      <c r="B1190" s="1">
        <v>45930</v>
      </c>
      <c r="C1190">
        <v>2</v>
      </c>
      <c r="D1190" s="16" t="s">
        <v>1217</v>
      </c>
      <c r="E1190" t="s">
        <v>127</v>
      </c>
      <c r="F1190" s="6">
        <v>4645</v>
      </c>
      <c r="G1190" s="6">
        <v>8</v>
      </c>
      <c r="H1190" s="6">
        <v>1</v>
      </c>
      <c r="I1190" s="2">
        <v>25319459</v>
      </c>
      <c r="J1190" s="2">
        <v>0</v>
      </c>
      <c r="K1190" s="2">
        <v>73645515</v>
      </c>
      <c r="L1190" s="2">
        <v>1307439</v>
      </c>
      <c r="M1190" s="2">
        <v>62349917</v>
      </c>
      <c r="N1190" s="2">
        <v>60418218</v>
      </c>
      <c r="O1190" s="2">
        <v>1931699</v>
      </c>
      <c r="P1190" s="2">
        <v>11254631</v>
      </c>
      <c r="Q1190" s="5">
        <v>0.15279999999999999</v>
      </c>
      <c r="R1190" t="s">
        <v>42</v>
      </c>
      <c r="S1190" s="3">
        <v>2.3670850831853101</v>
      </c>
      <c r="T1190" s="3">
        <v>3.7922671416808802</v>
      </c>
      <c r="U1190" s="3">
        <v>0.45840703345647299</v>
      </c>
      <c r="V1190" s="3">
        <v>0.217745568734308</v>
      </c>
      <c r="W1190" s="3">
        <v>6.8208408402406998E-3</v>
      </c>
      <c r="X1190" s="3">
        <v>0.626308800673822</v>
      </c>
      <c r="Y1190" s="3">
        <v>0.489860573838449</v>
      </c>
      <c r="Z1190" s="3">
        <v>0.1179070197859</v>
      </c>
      <c r="AA1190" s="3">
        <v>0</v>
      </c>
      <c r="AB1190" s="3">
        <v>0</v>
      </c>
      <c r="AC1190" s="3">
        <v>27.838308958800798</v>
      </c>
      <c r="AD1190" s="3">
        <v>0</v>
      </c>
      <c r="AE1190" s="3">
        <v>2.6229689615178899</v>
      </c>
      <c r="AF1190" s="3">
        <v>0</v>
      </c>
      <c r="AG1190" s="3">
        <v>1.4576310853727701</v>
      </c>
      <c r="AH1190" s="2">
        <v>1650000</v>
      </c>
      <c r="AI1190" s="3">
        <v>0</v>
      </c>
      <c r="AJ1190" s="3">
        <v>0</v>
      </c>
      <c r="AL1190">
        <f t="shared" si="18"/>
        <v>1</v>
      </c>
    </row>
    <row r="1191" spans="1:38" ht="14.45" customHeight="1" x14ac:dyDescent="0.25">
      <c r="A1191">
        <v>7715</v>
      </c>
      <c r="B1191" s="1">
        <v>45930</v>
      </c>
      <c r="C1191">
        <v>1</v>
      </c>
      <c r="D1191" s="16" t="s">
        <v>1218</v>
      </c>
      <c r="E1191" t="s">
        <v>163</v>
      </c>
      <c r="F1191" s="6">
        <v>2129</v>
      </c>
      <c r="G1191" s="6">
        <v>4</v>
      </c>
      <c r="H1191" s="6">
        <v>1</v>
      </c>
      <c r="I1191" s="2">
        <v>6296451</v>
      </c>
      <c r="J1191" s="2">
        <v>0</v>
      </c>
      <c r="K1191" s="2">
        <v>11684602</v>
      </c>
      <c r="L1191" s="2">
        <v>86463</v>
      </c>
      <c r="M1191" s="2">
        <v>9755347</v>
      </c>
      <c r="N1191" s="2">
        <v>9530548</v>
      </c>
      <c r="O1191" s="2">
        <v>224799</v>
      </c>
      <c r="P1191" s="2">
        <v>1893445</v>
      </c>
      <c r="Q1191" s="5">
        <v>0.16200000000000001</v>
      </c>
      <c r="R1191" t="s">
        <v>42</v>
      </c>
      <c r="S1191" s="3">
        <v>0.98663180825500096</v>
      </c>
      <c r="T1191" s="3">
        <v>4.7841766454689703</v>
      </c>
      <c r="U1191" s="3">
        <v>0.79933066123892704</v>
      </c>
      <c r="V1191" s="3">
        <v>0.645379436765251</v>
      </c>
      <c r="W1191" s="3">
        <v>0.223284513768153</v>
      </c>
      <c r="X1191" s="3">
        <v>1.00364475162278</v>
      </c>
      <c r="Y1191" s="3">
        <v>2.14614102865412</v>
      </c>
      <c r="Z1191" s="3">
        <v>0.49423141416835398</v>
      </c>
      <c r="AA1191" s="3">
        <v>0</v>
      </c>
      <c r="AB1191" s="3">
        <v>0</v>
      </c>
      <c r="AC1191" s="3">
        <v>26.255939226684799</v>
      </c>
      <c r="AD1191" s="3">
        <v>0</v>
      </c>
      <c r="AE1191" s="3">
        <v>1.92389094639253</v>
      </c>
      <c r="AF1191" s="3">
        <v>0</v>
      </c>
      <c r="AG1191" s="3">
        <v>-4.9380890387626802E-2</v>
      </c>
      <c r="AH1191" s="2">
        <v>800000</v>
      </c>
      <c r="AI1191" s="3">
        <v>0</v>
      </c>
      <c r="AJ1191" s="3">
        <v>0</v>
      </c>
      <c r="AL1191">
        <f t="shared" si="18"/>
        <v>1</v>
      </c>
    </row>
    <row r="1192" spans="1:38" ht="14.45" customHeight="1" x14ac:dyDescent="0.25">
      <c r="A1192">
        <v>4708</v>
      </c>
      <c r="B1192" s="1">
        <v>45930</v>
      </c>
      <c r="C1192">
        <v>1</v>
      </c>
      <c r="D1192" s="16" t="s">
        <v>1219</v>
      </c>
      <c r="E1192" t="s">
        <v>127</v>
      </c>
      <c r="F1192" s="6">
        <v>4856</v>
      </c>
      <c r="G1192" s="6">
        <v>18</v>
      </c>
      <c r="H1192" s="6">
        <v>0</v>
      </c>
      <c r="I1192" s="2">
        <v>50716706</v>
      </c>
      <c r="J1192" s="2">
        <v>0</v>
      </c>
      <c r="K1192" s="2">
        <v>65773129</v>
      </c>
      <c r="L1192" s="2">
        <v>834102</v>
      </c>
      <c r="M1192" s="2">
        <v>55075384</v>
      </c>
      <c r="N1192" s="2">
        <v>54271534</v>
      </c>
      <c r="O1192" s="2">
        <v>803850</v>
      </c>
      <c r="P1192" s="2">
        <v>10186880</v>
      </c>
      <c r="Q1192" s="5">
        <v>0.15490000000000001</v>
      </c>
      <c r="R1192" t="s">
        <v>42</v>
      </c>
      <c r="S1192" s="3">
        <v>1.6908667975945</v>
      </c>
      <c r="T1192" s="3">
        <v>4.6469676089151903</v>
      </c>
      <c r="U1192" s="3">
        <v>0.64431075463144705</v>
      </c>
      <c r="V1192" s="3">
        <v>2.3140639299405601</v>
      </c>
      <c r="W1192" s="3">
        <v>1.9253636070134399</v>
      </c>
      <c r="X1192" s="3">
        <v>0.28859129770770198</v>
      </c>
      <c r="Y1192" s="3">
        <v>11.5208680184708</v>
      </c>
      <c r="Z1192" s="3">
        <v>2.3320192247282798</v>
      </c>
      <c r="AA1192" s="3">
        <v>0</v>
      </c>
      <c r="AB1192" s="3">
        <v>0</v>
      </c>
      <c r="AC1192" s="3">
        <v>14.6903608615001</v>
      </c>
      <c r="AD1192" s="3">
        <v>0</v>
      </c>
      <c r="AE1192" s="3">
        <v>1.2221556313673301</v>
      </c>
      <c r="AF1192" s="3">
        <v>0</v>
      </c>
      <c r="AG1192" s="3">
        <v>0</v>
      </c>
      <c r="AH1192" s="2">
        <v>2220000</v>
      </c>
      <c r="AI1192" s="3">
        <v>0</v>
      </c>
      <c r="AJ1192" s="3">
        <v>0</v>
      </c>
      <c r="AL1192">
        <f t="shared" si="18"/>
        <v>1</v>
      </c>
    </row>
    <row r="1193" spans="1:38" ht="14.45" customHeight="1" x14ac:dyDescent="0.25">
      <c r="A1193">
        <v>62038</v>
      </c>
      <c r="B1193" s="1">
        <v>45930</v>
      </c>
      <c r="C1193">
        <v>2</v>
      </c>
      <c r="D1193" s="16" t="s">
        <v>1220</v>
      </c>
      <c r="E1193" t="s">
        <v>84</v>
      </c>
      <c r="F1193" s="6">
        <v>32834</v>
      </c>
      <c r="G1193" s="6">
        <v>109</v>
      </c>
      <c r="H1193" s="6">
        <v>28</v>
      </c>
      <c r="I1193" s="2">
        <v>361510005</v>
      </c>
      <c r="J1193" s="2">
        <v>129092075</v>
      </c>
      <c r="K1193" s="2">
        <v>575192440</v>
      </c>
      <c r="L1193" s="2">
        <v>3401912</v>
      </c>
      <c r="M1193" s="2">
        <v>504123481</v>
      </c>
      <c r="N1193" s="2">
        <v>481363626</v>
      </c>
      <c r="O1193" s="2">
        <v>22759855</v>
      </c>
      <c r="P1193" s="2">
        <v>70503311</v>
      </c>
      <c r="Q1193" s="5">
        <v>0.1225</v>
      </c>
      <c r="R1193" t="s">
        <v>42</v>
      </c>
      <c r="S1193" s="3">
        <v>0.78858523708459505</v>
      </c>
      <c r="T1193" s="3">
        <v>3.3216727721015702</v>
      </c>
      <c r="U1193" s="3">
        <v>0.76954242132876005</v>
      </c>
      <c r="V1193" s="3">
        <v>0.56841331403815498</v>
      </c>
      <c r="W1193" s="3">
        <v>0.297782353215923</v>
      </c>
      <c r="X1193" s="3">
        <v>0.58946529017917504</v>
      </c>
      <c r="Y1193" s="3">
        <v>2.9145737566849901</v>
      </c>
      <c r="Z1193" s="3">
        <v>0.66335466145696298</v>
      </c>
      <c r="AA1193" s="3">
        <v>171.906702367496</v>
      </c>
      <c r="AB1193" s="3">
        <v>183.100726999899</v>
      </c>
      <c r="AC1193" s="3">
        <v>14.374649117432799</v>
      </c>
      <c r="AD1193" s="3">
        <v>-9.4300720146320494</v>
      </c>
      <c r="AE1193" s="3">
        <v>3.9569113599615502</v>
      </c>
      <c r="AF1193" s="3">
        <v>0</v>
      </c>
      <c r="AG1193" s="3">
        <v>0</v>
      </c>
      <c r="AH1193" s="2">
        <v>78385000</v>
      </c>
      <c r="AI1193" s="3">
        <v>2.8367462061462598E-2</v>
      </c>
      <c r="AJ1193" s="3">
        <v>2.8367462061462598E-2</v>
      </c>
      <c r="AL1193">
        <f t="shared" si="18"/>
        <v>1</v>
      </c>
    </row>
    <row r="1194" spans="1:38" ht="14.45" customHeight="1" x14ac:dyDescent="0.25">
      <c r="A1194">
        <v>67252</v>
      </c>
      <c r="B1194" s="1">
        <v>45930</v>
      </c>
      <c r="C1194">
        <v>2</v>
      </c>
      <c r="D1194" s="16" t="s">
        <v>1221</v>
      </c>
      <c r="E1194" t="s">
        <v>139</v>
      </c>
      <c r="F1194" s="6">
        <v>32649</v>
      </c>
      <c r="G1194" s="6">
        <v>99</v>
      </c>
      <c r="H1194" s="6">
        <v>0</v>
      </c>
      <c r="I1194" s="2">
        <v>449282519</v>
      </c>
      <c r="J1194" s="2">
        <v>86402583</v>
      </c>
      <c r="K1194" s="2">
        <v>592503307</v>
      </c>
      <c r="L1194" s="2">
        <v>4379920</v>
      </c>
      <c r="M1194" s="2">
        <v>528525227</v>
      </c>
      <c r="N1194" s="2">
        <v>474275597</v>
      </c>
      <c r="O1194" s="2">
        <v>54249630</v>
      </c>
      <c r="P1194" s="2">
        <v>65625542</v>
      </c>
      <c r="Q1194" s="5">
        <v>0.1108</v>
      </c>
      <c r="R1194" t="s">
        <v>42</v>
      </c>
      <c r="S1194" s="3">
        <v>0.98563050439368005</v>
      </c>
      <c r="T1194" s="3">
        <v>3.1512456464089702</v>
      </c>
      <c r="U1194" s="3">
        <v>0.71633904496286105</v>
      </c>
      <c r="V1194" s="3">
        <v>1.5444696169004499</v>
      </c>
      <c r="W1194" s="3">
        <v>0.60530999649243</v>
      </c>
      <c r="X1194" s="3">
        <v>1.1032390067239599</v>
      </c>
      <c r="Y1194" s="3">
        <v>10.573675719127801</v>
      </c>
      <c r="Z1194" s="3">
        <v>1.0726098079311901</v>
      </c>
      <c r="AA1194" s="3">
        <v>103.91601946693299</v>
      </c>
      <c r="AB1194" s="3">
        <v>131.65999147100399</v>
      </c>
      <c r="AC1194" s="3">
        <v>11.160443025172899</v>
      </c>
      <c r="AD1194" s="3">
        <v>-7.4605722875401197</v>
      </c>
      <c r="AE1194" s="3">
        <v>9.1560045925617093</v>
      </c>
      <c r="AF1194" s="3">
        <v>0</v>
      </c>
      <c r="AG1194" s="3">
        <v>-2.7321679110855999E-3</v>
      </c>
      <c r="AH1194" s="2">
        <v>154215962</v>
      </c>
      <c r="AI1194" s="3">
        <v>0.272105943140249</v>
      </c>
      <c r="AJ1194" s="3">
        <v>0.44442299615597802</v>
      </c>
      <c r="AL1194">
        <f t="shared" si="18"/>
        <v>1</v>
      </c>
    </row>
    <row r="1195" spans="1:38" ht="14.45" customHeight="1" x14ac:dyDescent="0.25">
      <c r="A1195">
        <v>11793</v>
      </c>
      <c r="B1195" s="1">
        <v>45930</v>
      </c>
      <c r="C1195">
        <v>1</v>
      </c>
      <c r="D1195" s="16" t="s">
        <v>1222</v>
      </c>
      <c r="E1195" t="s">
        <v>82</v>
      </c>
      <c r="F1195" s="6">
        <v>36736</v>
      </c>
      <c r="G1195" s="6">
        <v>129</v>
      </c>
      <c r="H1195" s="6">
        <v>4</v>
      </c>
      <c r="I1195" s="2">
        <v>443860980</v>
      </c>
      <c r="J1195" s="2">
        <v>83124360</v>
      </c>
      <c r="K1195" s="2">
        <v>597891792</v>
      </c>
      <c r="L1195" s="2">
        <v>1507511</v>
      </c>
      <c r="M1195" s="2">
        <v>534208777</v>
      </c>
      <c r="N1195" s="2">
        <v>493103641</v>
      </c>
      <c r="O1195" s="2">
        <v>41105136</v>
      </c>
      <c r="P1195" s="2">
        <v>58785934</v>
      </c>
      <c r="Q1195" s="5">
        <v>9.8299999999999998E-2</v>
      </c>
      <c r="R1195" t="s">
        <v>42</v>
      </c>
      <c r="S1195" s="3">
        <v>0.336183686339462</v>
      </c>
      <c r="T1195" s="3">
        <v>4.3521984548891997</v>
      </c>
      <c r="U1195" s="3">
        <v>0.87646339114602401</v>
      </c>
      <c r="V1195" s="3">
        <v>2.3632068311118499</v>
      </c>
      <c r="W1195" s="3">
        <v>0.56735962688137198</v>
      </c>
      <c r="X1195" s="3">
        <v>0.85303015372065405</v>
      </c>
      <c r="Y1195" s="3">
        <v>17.843304148233798</v>
      </c>
      <c r="Z1195" s="3">
        <v>3.3902327723499299</v>
      </c>
      <c r="AA1195" s="3">
        <v>125.74643111054399</v>
      </c>
      <c r="AB1195" s="3">
        <v>141.40178499162701</v>
      </c>
      <c r="AC1195" s="3">
        <v>9.1745986036215701</v>
      </c>
      <c r="AD1195" s="3">
        <v>-4.2839924938506497</v>
      </c>
      <c r="AE1195" s="3">
        <v>6.87501259425217</v>
      </c>
      <c r="AF1195" s="3">
        <v>0</v>
      </c>
      <c r="AG1195" s="3">
        <v>0</v>
      </c>
      <c r="AH1195" s="2">
        <v>90699017</v>
      </c>
      <c r="AI1195" s="3">
        <v>0</v>
      </c>
      <c r="AJ1195" s="3">
        <v>0</v>
      </c>
      <c r="AL1195">
        <f t="shared" si="18"/>
        <v>1</v>
      </c>
    </row>
    <row r="1196" spans="1:38" ht="14.45" customHeight="1" x14ac:dyDescent="0.25">
      <c r="A1196">
        <v>3388</v>
      </c>
      <c r="B1196" s="1">
        <v>45930</v>
      </c>
      <c r="C1196">
        <v>1</v>
      </c>
      <c r="D1196" s="16" t="s">
        <v>1223</v>
      </c>
      <c r="E1196" t="s">
        <v>73</v>
      </c>
      <c r="F1196" s="6">
        <v>5276</v>
      </c>
      <c r="G1196" s="6">
        <v>18</v>
      </c>
      <c r="H1196" s="6">
        <v>1</v>
      </c>
      <c r="I1196" s="2">
        <v>41667279</v>
      </c>
      <c r="J1196" s="2">
        <v>6810808</v>
      </c>
      <c r="K1196" s="2">
        <v>64324259</v>
      </c>
      <c r="L1196" s="2">
        <v>-184224</v>
      </c>
      <c r="M1196" s="2">
        <v>60230367</v>
      </c>
      <c r="N1196" s="2">
        <v>55630814</v>
      </c>
      <c r="O1196" s="2">
        <v>4599553</v>
      </c>
      <c r="P1196" s="2">
        <v>5159141</v>
      </c>
      <c r="Q1196" s="5">
        <v>8.0199999999999994E-2</v>
      </c>
      <c r="R1196" t="s">
        <v>42</v>
      </c>
      <c r="S1196" s="3">
        <v>-0.38186526175140201</v>
      </c>
      <c r="T1196" s="3">
        <v>3.6053520647630002</v>
      </c>
      <c r="U1196" s="3">
        <v>0.90993503110754104</v>
      </c>
      <c r="V1196" s="3">
        <v>2.8671730640246502</v>
      </c>
      <c r="W1196" s="3">
        <v>1.32024459768539</v>
      </c>
      <c r="X1196" s="3">
        <v>0.83589811564129302</v>
      </c>
      <c r="Y1196" s="3">
        <v>23.156432437105298</v>
      </c>
      <c r="Z1196" s="3">
        <v>6.7716505519038899</v>
      </c>
      <c r="AA1196" s="3">
        <v>4.1087072440935399</v>
      </c>
      <c r="AB1196" s="3">
        <v>132.01437991324499</v>
      </c>
      <c r="AC1196" s="3">
        <v>20.4577778346424</v>
      </c>
      <c r="AD1196" s="3">
        <v>-7.9355846254250499</v>
      </c>
      <c r="AE1196" s="3">
        <v>7.1505728499725096</v>
      </c>
      <c r="AF1196" s="3">
        <v>0</v>
      </c>
      <c r="AG1196" s="3">
        <v>0</v>
      </c>
      <c r="AH1196" s="2">
        <v>3500000</v>
      </c>
      <c r="AI1196" s="3">
        <v>0</v>
      </c>
      <c r="AJ1196" s="3">
        <v>0</v>
      </c>
      <c r="AL1196">
        <f t="shared" si="18"/>
        <v>0</v>
      </c>
    </row>
    <row r="1197" spans="1:38" ht="14.45" customHeight="1" x14ac:dyDescent="0.25">
      <c r="A1197">
        <v>19047</v>
      </c>
      <c r="B1197" s="1">
        <v>45930</v>
      </c>
      <c r="C1197">
        <v>1</v>
      </c>
      <c r="D1197" s="16" t="s">
        <v>1224</v>
      </c>
      <c r="E1197" t="s">
        <v>57</v>
      </c>
      <c r="F1197" s="6">
        <v>1219</v>
      </c>
      <c r="G1197" s="6">
        <v>4</v>
      </c>
      <c r="H1197" s="6">
        <v>0</v>
      </c>
      <c r="I1197" s="2">
        <v>7791340</v>
      </c>
      <c r="J1197" s="2">
        <v>0</v>
      </c>
      <c r="K1197" s="2">
        <v>9570869</v>
      </c>
      <c r="L1197" s="2">
        <v>33864</v>
      </c>
      <c r="M1197" s="2">
        <v>8677720</v>
      </c>
      <c r="N1197" s="2">
        <v>8677720</v>
      </c>
      <c r="O1197" s="2">
        <v>0</v>
      </c>
      <c r="P1197" s="2">
        <v>835977</v>
      </c>
      <c r="Q1197" s="5">
        <v>8.7300000000000003E-2</v>
      </c>
      <c r="R1197" t="s">
        <v>42</v>
      </c>
      <c r="S1197" s="3">
        <v>0.471764894075972</v>
      </c>
      <c r="T1197" s="3">
        <v>4.9891951643401802</v>
      </c>
      <c r="U1197" s="3">
        <v>0.90289283587790503</v>
      </c>
      <c r="V1197" s="3">
        <v>1.3475474051960299</v>
      </c>
      <c r="W1197" s="3">
        <v>0.17031730100342199</v>
      </c>
      <c r="X1197" s="3">
        <v>0.42757728452358601</v>
      </c>
      <c r="Y1197" s="3">
        <v>12.5591972027939</v>
      </c>
      <c r="Z1197" s="3">
        <v>2.9409900033134901</v>
      </c>
      <c r="AA1197" s="3">
        <v>0</v>
      </c>
      <c r="AB1197" s="3">
        <v>0</v>
      </c>
      <c r="AC1197" s="3">
        <v>16.451181183234301</v>
      </c>
      <c r="AD1197" s="3">
        <v>0</v>
      </c>
      <c r="AE1197" s="3">
        <v>0</v>
      </c>
      <c r="AF1197" s="3">
        <v>0</v>
      </c>
      <c r="AG1197" s="3">
        <v>0</v>
      </c>
      <c r="AH1197" s="2">
        <v>460000</v>
      </c>
      <c r="AI1197" s="3">
        <v>0</v>
      </c>
      <c r="AJ1197" s="3">
        <v>0</v>
      </c>
      <c r="AL1197">
        <f t="shared" si="18"/>
        <v>1</v>
      </c>
    </row>
    <row r="1198" spans="1:38" ht="14.45" customHeight="1" x14ac:dyDescent="0.25">
      <c r="A1198">
        <v>97077</v>
      </c>
      <c r="B1198" s="1">
        <v>45930</v>
      </c>
      <c r="C1198">
        <v>3</v>
      </c>
      <c r="D1198" s="16" t="s">
        <v>1225</v>
      </c>
      <c r="E1198" t="s">
        <v>88</v>
      </c>
      <c r="F1198" s="6">
        <v>3532</v>
      </c>
      <c r="G1198" s="6">
        <v>13</v>
      </c>
      <c r="H1198" s="6">
        <v>0</v>
      </c>
      <c r="I1198" s="2">
        <v>19538938</v>
      </c>
      <c r="J1198" s="2">
        <v>0</v>
      </c>
      <c r="K1198" s="2">
        <v>32339977</v>
      </c>
      <c r="L1198" s="2">
        <v>-20198</v>
      </c>
      <c r="M1198" s="2">
        <v>28354641</v>
      </c>
      <c r="N1198" s="2">
        <v>0</v>
      </c>
      <c r="O1198" s="2">
        <v>0</v>
      </c>
      <c r="P1198" s="2">
        <v>3352920</v>
      </c>
      <c r="Q1198" s="5">
        <v>0.10340000000000001</v>
      </c>
      <c r="R1198" t="s">
        <v>42</v>
      </c>
      <c r="S1198" s="3">
        <v>-8.3273611068636996E-2</v>
      </c>
      <c r="T1198" s="3">
        <v>4.2419325159074797</v>
      </c>
      <c r="U1198" s="3">
        <v>0.97185586180653805</v>
      </c>
      <c r="V1198" s="3">
        <v>2.9322576283316901</v>
      </c>
      <c r="W1198" s="3">
        <v>2.1776772105014102</v>
      </c>
      <c r="X1198" s="3">
        <v>2.2350754170978999</v>
      </c>
      <c r="Y1198" s="3">
        <v>17.087553535425801</v>
      </c>
      <c r="Z1198" s="3">
        <v>3.1921727926702701</v>
      </c>
      <c r="AA1198" s="3">
        <v>0</v>
      </c>
      <c r="AB1198" s="3">
        <v>0</v>
      </c>
      <c r="AC1198" s="3">
        <v>10.976133347280999</v>
      </c>
      <c r="AD1198" s="3">
        <v>-6.6956563234434496E-2</v>
      </c>
      <c r="AE1198" s="3">
        <v>0</v>
      </c>
      <c r="AF1198" s="3">
        <v>0</v>
      </c>
      <c r="AG1198" s="3">
        <v>-12.8317108669458</v>
      </c>
      <c r="AH1198" s="2">
        <v>4500000</v>
      </c>
      <c r="AI1198" s="3">
        <v>0</v>
      </c>
      <c r="AJ1198" s="3">
        <v>9.1830404542905905E-2</v>
      </c>
      <c r="AL1198">
        <f t="shared" si="18"/>
        <v>0</v>
      </c>
    </row>
    <row r="1199" spans="1:38" ht="14.45" customHeight="1" x14ac:dyDescent="0.25">
      <c r="A1199">
        <v>9877</v>
      </c>
      <c r="B1199" s="1">
        <v>45930</v>
      </c>
      <c r="C1199">
        <v>1</v>
      </c>
      <c r="D1199" s="16" t="s">
        <v>1226</v>
      </c>
      <c r="E1199" t="s">
        <v>82</v>
      </c>
      <c r="F1199" s="6">
        <v>2528</v>
      </c>
      <c r="G1199" s="6">
        <v>6</v>
      </c>
      <c r="H1199" s="6">
        <v>2</v>
      </c>
      <c r="I1199" s="2">
        <v>20409960</v>
      </c>
      <c r="J1199" s="2">
        <v>888470</v>
      </c>
      <c r="K1199" s="2">
        <v>28345009</v>
      </c>
      <c r="L1199" s="2">
        <v>162260</v>
      </c>
      <c r="M1199" s="2">
        <v>22295356</v>
      </c>
      <c r="N1199" s="2">
        <v>21524446</v>
      </c>
      <c r="O1199" s="2">
        <v>770910</v>
      </c>
      <c r="P1199" s="2">
        <v>5825097</v>
      </c>
      <c r="Q1199" s="5">
        <v>0.2054</v>
      </c>
      <c r="R1199" t="s">
        <v>42</v>
      </c>
      <c r="S1199" s="3">
        <v>0.76326194381051904</v>
      </c>
      <c r="T1199" s="3">
        <v>4.6016613836084304</v>
      </c>
      <c r="U1199" s="3">
        <v>0.86037196237496005</v>
      </c>
      <c r="V1199" s="3">
        <v>0.667365345155013</v>
      </c>
      <c r="W1199" s="3">
        <v>0.39929034647789602</v>
      </c>
      <c r="X1199" s="3">
        <v>1.9482889726388499</v>
      </c>
      <c r="Y1199" s="3">
        <v>2.3383129928995201</v>
      </c>
      <c r="Z1199" s="3">
        <v>0.2495065747403</v>
      </c>
      <c r="AA1199" s="3">
        <v>6.7810029601223798</v>
      </c>
      <c r="AB1199" s="3">
        <v>15.252449873366899</v>
      </c>
      <c r="AC1199" s="3">
        <v>21.832630217192701</v>
      </c>
      <c r="AD1199" s="3">
        <v>0</v>
      </c>
      <c r="AE1199" s="3">
        <v>2.71973806746719</v>
      </c>
      <c r="AF1199" s="3">
        <v>0</v>
      </c>
      <c r="AG1199" s="3">
        <v>0</v>
      </c>
      <c r="AH1199" s="2">
        <v>890000</v>
      </c>
      <c r="AI1199" s="3">
        <v>0</v>
      </c>
      <c r="AJ1199" s="3">
        <v>0</v>
      </c>
      <c r="AL1199">
        <f t="shared" si="18"/>
        <v>1</v>
      </c>
    </row>
    <row r="1200" spans="1:38" ht="14.45" customHeight="1" x14ac:dyDescent="0.25">
      <c r="A1200">
        <v>66354</v>
      </c>
      <c r="B1200" s="1">
        <v>45930</v>
      </c>
      <c r="C1200">
        <v>2</v>
      </c>
      <c r="D1200" s="16" t="s">
        <v>1227</v>
      </c>
      <c r="E1200" t="s">
        <v>132</v>
      </c>
      <c r="F1200" s="6">
        <v>3372</v>
      </c>
      <c r="G1200" s="6">
        <v>6</v>
      </c>
      <c r="H1200" s="6">
        <v>0</v>
      </c>
      <c r="I1200" s="2">
        <v>23533927</v>
      </c>
      <c r="J1200" s="2">
        <v>0</v>
      </c>
      <c r="K1200" s="2">
        <v>27834052</v>
      </c>
      <c r="L1200" s="2">
        <v>-203436</v>
      </c>
      <c r="M1200" s="2">
        <v>24857575</v>
      </c>
      <c r="N1200" s="2">
        <v>21937097</v>
      </c>
      <c r="O1200" s="2">
        <v>2920478</v>
      </c>
      <c r="P1200" s="2">
        <v>2864429</v>
      </c>
      <c r="Q1200" s="5">
        <v>0.10290000000000001</v>
      </c>
      <c r="R1200" t="s">
        <v>42</v>
      </c>
      <c r="S1200" s="3">
        <v>-0.97451855015575894</v>
      </c>
      <c r="T1200" s="3">
        <v>4.7142543241638002</v>
      </c>
      <c r="U1200" s="3">
        <v>0.95903008352558905</v>
      </c>
      <c r="V1200" s="3">
        <v>3.3778552980129501</v>
      </c>
      <c r="W1200" s="3">
        <v>2.17674253854871</v>
      </c>
      <c r="X1200" s="3">
        <v>0.47086489220434802</v>
      </c>
      <c r="Y1200" s="3">
        <v>27.752197732951299</v>
      </c>
      <c r="Z1200" s="3">
        <v>6.0063279627458002</v>
      </c>
      <c r="AA1200" s="3">
        <v>0</v>
      </c>
      <c r="AB1200" s="3">
        <v>0</v>
      </c>
      <c r="AC1200" s="3">
        <v>13.0063096813931</v>
      </c>
      <c r="AD1200" s="3">
        <v>0</v>
      </c>
      <c r="AE1200" s="3">
        <v>10.492464410140499</v>
      </c>
      <c r="AF1200" s="3">
        <v>0</v>
      </c>
      <c r="AG1200" s="3">
        <v>0</v>
      </c>
      <c r="AH1200" s="2">
        <v>0</v>
      </c>
      <c r="AI1200" s="3">
        <v>0.87277429463254297</v>
      </c>
      <c r="AJ1200" s="3">
        <v>0.87277429463254297</v>
      </c>
      <c r="AL1200">
        <f t="shared" si="18"/>
        <v>0</v>
      </c>
    </row>
    <row r="1201" spans="1:38" ht="14.45" customHeight="1" x14ac:dyDescent="0.25">
      <c r="A1201">
        <v>3360</v>
      </c>
      <c r="B1201" s="1">
        <v>45930</v>
      </c>
      <c r="C1201">
        <v>1</v>
      </c>
      <c r="D1201" s="16" t="s">
        <v>1228</v>
      </c>
      <c r="E1201" t="s">
        <v>88</v>
      </c>
      <c r="F1201" s="6">
        <v>12915</v>
      </c>
      <c r="G1201" s="6">
        <v>35</v>
      </c>
      <c r="H1201" s="6">
        <v>1</v>
      </c>
      <c r="I1201" s="2">
        <v>143315325</v>
      </c>
      <c r="J1201" s="2">
        <v>10119275</v>
      </c>
      <c r="K1201" s="2">
        <v>196491089</v>
      </c>
      <c r="L1201" s="2">
        <v>228673</v>
      </c>
      <c r="M1201" s="2">
        <v>176898049</v>
      </c>
      <c r="N1201" s="2">
        <v>160450692</v>
      </c>
      <c r="O1201" s="2">
        <v>16447357</v>
      </c>
      <c r="P1201" s="2">
        <v>17448687</v>
      </c>
      <c r="Q1201" s="5">
        <v>8.8800000000000004E-2</v>
      </c>
      <c r="R1201" t="s">
        <v>42</v>
      </c>
      <c r="S1201" s="3">
        <v>0.15517107411081299</v>
      </c>
      <c r="T1201" s="3">
        <v>2.89614083550968</v>
      </c>
      <c r="U1201" s="3">
        <v>0.84816352062249301</v>
      </c>
      <c r="V1201" s="3">
        <v>0.67280313532415303</v>
      </c>
      <c r="W1201" s="3">
        <v>0.35946400009908203</v>
      </c>
      <c r="X1201" s="3">
        <v>0.63298813298577805</v>
      </c>
      <c r="Y1201" s="3">
        <v>5.5260891550178002</v>
      </c>
      <c r="Z1201" s="3">
        <v>3.0357298517647799</v>
      </c>
      <c r="AA1201" s="3">
        <v>54.804278396420301</v>
      </c>
      <c r="AB1201" s="3">
        <v>57.994478323784499</v>
      </c>
      <c r="AC1201" s="3">
        <v>14.067223679543</v>
      </c>
      <c r="AD1201" s="3">
        <v>-3.27202270291169</v>
      </c>
      <c r="AE1201" s="3">
        <v>8.3705358261819196</v>
      </c>
      <c r="AF1201" s="3">
        <v>0</v>
      </c>
      <c r="AG1201" s="3">
        <v>0.275367424494462</v>
      </c>
      <c r="AH1201" s="2">
        <v>47617318</v>
      </c>
      <c r="AI1201" s="3">
        <v>7.4676106001557593E-2</v>
      </c>
      <c r="AJ1201" s="3">
        <v>7.4676106001557593E-2</v>
      </c>
      <c r="AL1201">
        <f t="shared" si="18"/>
        <v>1</v>
      </c>
    </row>
    <row r="1202" spans="1:38" ht="14.45" customHeight="1" x14ac:dyDescent="0.25">
      <c r="A1202">
        <v>68598</v>
      </c>
      <c r="B1202" s="1">
        <v>45930</v>
      </c>
      <c r="C1202">
        <v>2</v>
      </c>
      <c r="D1202" s="16" t="s">
        <v>1229</v>
      </c>
      <c r="E1202" t="s">
        <v>67</v>
      </c>
      <c r="F1202" s="6">
        <v>77135</v>
      </c>
      <c r="G1202" s="6">
        <v>270</v>
      </c>
      <c r="H1202" s="6">
        <v>4</v>
      </c>
      <c r="I1202" s="2">
        <v>1920733376</v>
      </c>
      <c r="J1202" s="2">
        <v>128126132</v>
      </c>
      <c r="K1202" s="2">
        <v>2197130269</v>
      </c>
      <c r="L1202" s="2">
        <v>7013853</v>
      </c>
      <c r="M1202" s="2">
        <v>1920428018</v>
      </c>
      <c r="N1202" s="2">
        <v>1613205567</v>
      </c>
      <c r="O1202" s="2">
        <v>307222451</v>
      </c>
      <c r="P1202" s="2">
        <v>175674139</v>
      </c>
      <c r="Q1202" s="5">
        <v>8.0199999999999994E-2</v>
      </c>
      <c r="R1202" t="s">
        <v>120</v>
      </c>
      <c r="S1202" s="3">
        <v>0.42563721104513202</v>
      </c>
      <c r="T1202" s="3">
        <v>2.77685662039065</v>
      </c>
      <c r="U1202" s="3">
        <v>0.79182730237474097</v>
      </c>
      <c r="V1202" s="3">
        <v>1.5402636497945701</v>
      </c>
      <c r="W1202" s="3">
        <v>0.68463495060336799</v>
      </c>
      <c r="X1202" s="3">
        <v>0.84777013839946902</v>
      </c>
      <c r="Y1202" s="3">
        <v>16.8404741690523</v>
      </c>
      <c r="Z1202" s="3">
        <v>3.9156150354036998</v>
      </c>
      <c r="AA1202" s="3">
        <v>57.584407457946902</v>
      </c>
      <c r="AB1202" s="3">
        <v>72.933974647230201</v>
      </c>
      <c r="AC1202" s="3">
        <v>5.6496234088339303</v>
      </c>
      <c r="AD1202" s="3">
        <v>-0.81913479593032201</v>
      </c>
      <c r="AE1202" s="3">
        <v>13.982896477951201</v>
      </c>
      <c r="AF1202" s="3">
        <v>3.4135436145138298</v>
      </c>
      <c r="AG1202" s="3">
        <v>1.62727423414325E-2</v>
      </c>
      <c r="AH1202" s="2">
        <v>651121840</v>
      </c>
      <c r="AI1202" s="3">
        <v>0.842581047173938</v>
      </c>
      <c r="AJ1202" s="3">
        <v>0.52950138551696602</v>
      </c>
      <c r="AL1202">
        <f t="shared" si="18"/>
        <v>1</v>
      </c>
    </row>
    <row r="1203" spans="1:38" ht="14.45" customHeight="1" x14ac:dyDescent="0.25">
      <c r="A1203">
        <v>613</v>
      </c>
      <c r="B1203" s="1">
        <v>45930</v>
      </c>
      <c r="C1203">
        <v>1</v>
      </c>
      <c r="D1203" s="16" t="s">
        <v>1230</v>
      </c>
      <c r="E1203" t="s">
        <v>43</v>
      </c>
      <c r="F1203" s="6">
        <v>5062</v>
      </c>
      <c r="G1203" s="6">
        <v>13</v>
      </c>
      <c r="H1203" s="6">
        <v>1</v>
      </c>
      <c r="I1203" s="2">
        <v>32156632</v>
      </c>
      <c r="J1203" s="2">
        <v>0</v>
      </c>
      <c r="K1203" s="2">
        <v>77747243</v>
      </c>
      <c r="L1203" s="2">
        <v>434655</v>
      </c>
      <c r="M1203" s="2">
        <v>68992537</v>
      </c>
      <c r="N1203" s="2">
        <v>68516054</v>
      </c>
      <c r="O1203" s="2">
        <v>476483</v>
      </c>
      <c r="P1203" s="2">
        <v>8666073</v>
      </c>
      <c r="Q1203" s="5">
        <v>0.1115</v>
      </c>
      <c r="R1203" t="s">
        <v>42</v>
      </c>
      <c r="S1203" s="3">
        <v>0.74541549981392896</v>
      </c>
      <c r="T1203" s="3">
        <v>2.8470634429227699</v>
      </c>
      <c r="U1203" s="3">
        <v>0.77476306872004597</v>
      </c>
      <c r="V1203" s="3">
        <v>0.82261413446532605</v>
      </c>
      <c r="W1203" s="3">
        <v>0.55030638780827501</v>
      </c>
      <c r="X1203" s="3">
        <v>0.48733959451972497</v>
      </c>
      <c r="Y1203" s="3">
        <v>3.0524206292746401</v>
      </c>
      <c r="Z1203" s="3">
        <v>1.4508416903481001</v>
      </c>
      <c r="AA1203" s="3">
        <v>0</v>
      </c>
      <c r="AB1203" s="3">
        <v>0</v>
      </c>
      <c r="AC1203" s="3">
        <v>26.489479504758801</v>
      </c>
      <c r="AD1203" s="3">
        <v>-2.55630202976596</v>
      </c>
      <c r="AE1203" s="3">
        <v>0.61286160333685402</v>
      </c>
      <c r="AF1203" s="3">
        <v>0</v>
      </c>
      <c r="AG1203" s="3">
        <v>-3.8111149075250101</v>
      </c>
      <c r="AH1203" s="2">
        <v>4030000</v>
      </c>
      <c r="AI1203" s="3">
        <v>0.83627266929323096</v>
      </c>
      <c r="AJ1203" s="3">
        <v>28.058048899426499</v>
      </c>
      <c r="AL1203">
        <f t="shared" si="18"/>
        <v>1</v>
      </c>
    </row>
    <row r="1204" spans="1:38" ht="14.45" customHeight="1" x14ac:dyDescent="0.25">
      <c r="A1204">
        <v>1343</v>
      </c>
      <c r="B1204" s="1">
        <v>45930</v>
      </c>
      <c r="C1204">
        <v>1</v>
      </c>
      <c r="D1204" s="16" t="s">
        <v>1231</v>
      </c>
      <c r="E1204" t="s">
        <v>43</v>
      </c>
      <c r="F1204" s="6">
        <v>796</v>
      </c>
      <c r="G1204" s="6">
        <v>0</v>
      </c>
      <c r="H1204" s="6">
        <v>5</v>
      </c>
      <c r="I1204" s="2">
        <v>2004327</v>
      </c>
      <c r="J1204" s="2">
        <v>0</v>
      </c>
      <c r="K1204" s="2">
        <v>3667691</v>
      </c>
      <c r="L1204" s="2">
        <v>6476</v>
      </c>
      <c r="M1204" s="2">
        <v>2578134</v>
      </c>
      <c r="N1204" s="2">
        <v>2578134</v>
      </c>
      <c r="O1204" s="2">
        <v>0</v>
      </c>
      <c r="P1204" s="2">
        <v>1055767</v>
      </c>
      <c r="Q1204" s="5">
        <v>0.28789999999999999</v>
      </c>
      <c r="R1204" t="s">
        <v>42</v>
      </c>
      <c r="S1204" s="3">
        <v>0.23542513986774399</v>
      </c>
      <c r="T1204" s="3">
        <v>5.7893281267878498</v>
      </c>
      <c r="U1204" s="3">
        <v>0.83407341386682798</v>
      </c>
      <c r="V1204" s="3">
        <v>3.1849593404669001</v>
      </c>
      <c r="W1204" s="3">
        <v>2.3877840292527099</v>
      </c>
      <c r="X1204" s="3">
        <v>2.4985942912508801</v>
      </c>
      <c r="Y1204" s="3">
        <v>6.0465045791353598</v>
      </c>
      <c r="Z1204" s="3">
        <v>0.66899230606753202</v>
      </c>
      <c r="AA1204" s="3">
        <v>0</v>
      </c>
      <c r="AB1204" s="3">
        <v>0</v>
      </c>
      <c r="AC1204" s="3">
        <v>45.987570926776499</v>
      </c>
      <c r="AD1204" s="3">
        <v>0</v>
      </c>
      <c r="AE1204" s="3">
        <v>0</v>
      </c>
      <c r="AF1204" s="3">
        <v>0</v>
      </c>
      <c r="AG1204" s="3">
        <v>0</v>
      </c>
      <c r="AH1204" s="2">
        <v>0</v>
      </c>
      <c r="AI1204" s="3">
        <v>0</v>
      </c>
      <c r="AJ1204" s="3">
        <v>0</v>
      </c>
      <c r="AL1204">
        <f t="shared" si="18"/>
        <v>1</v>
      </c>
    </row>
    <row r="1205" spans="1:38" ht="14.45" customHeight="1" x14ac:dyDescent="0.25">
      <c r="A1205">
        <v>67789</v>
      </c>
      <c r="B1205" s="1">
        <v>45930</v>
      </c>
      <c r="C1205">
        <v>2</v>
      </c>
      <c r="D1205" s="16" t="s">
        <v>1232</v>
      </c>
      <c r="E1205" t="s">
        <v>104</v>
      </c>
      <c r="F1205" s="6">
        <v>24300</v>
      </c>
      <c r="G1205" s="6">
        <v>54</v>
      </c>
      <c r="H1205" s="6">
        <v>3</v>
      </c>
      <c r="I1205" s="2">
        <v>137367345</v>
      </c>
      <c r="J1205" s="2">
        <v>818202</v>
      </c>
      <c r="K1205" s="2">
        <v>179975933</v>
      </c>
      <c r="L1205" s="2">
        <v>692931</v>
      </c>
      <c r="M1205" s="2">
        <v>162945180</v>
      </c>
      <c r="N1205" s="2">
        <v>151418822</v>
      </c>
      <c r="O1205" s="2">
        <v>11526358</v>
      </c>
      <c r="P1205" s="2">
        <v>16748782</v>
      </c>
      <c r="Q1205" s="5">
        <v>9.3100000000000002E-2</v>
      </c>
      <c r="R1205" t="s">
        <v>42</v>
      </c>
      <c r="S1205" s="3">
        <v>0.51335086008416497</v>
      </c>
      <c r="T1205" s="3">
        <v>3.35215338671606</v>
      </c>
      <c r="U1205" s="3">
        <v>0.76237897291025902</v>
      </c>
      <c r="V1205" s="3">
        <v>2.2600465925872002</v>
      </c>
      <c r="W1205" s="3">
        <v>0.82292847692440996</v>
      </c>
      <c r="X1205" s="3">
        <v>0.85050271591112103</v>
      </c>
      <c r="Y1205" s="3">
        <v>18.536070264691499</v>
      </c>
      <c r="Z1205" s="3">
        <v>4.4031142085436397</v>
      </c>
      <c r="AA1205" s="3">
        <v>4.8596488986482704</v>
      </c>
      <c r="AB1205" s="3">
        <v>4.8851432898225102</v>
      </c>
      <c r="AC1205" s="3">
        <v>15.140777183802699</v>
      </c>
      <c r="AD1205" s="3">
        <v>0</v>
      </c>
      <c r="AE1205" s="3">
        <v>6.4043885245478904</v>
      </c>
      <c r="AF1205" s="3">
        <v>0</v>
      </c>
      <c r="AG1205" s="3">
        <v>0</v>
      </c>
      <c r="AH1205" s="2">
        <v>12000000</v>
      </c>
      <c r="AI1205" s="3">
        <v>0</v>
      </c>
      <c r="AJ1205" s="3">
        <v>0</v>
      </c>
      <c r="AL1205">
        <f t="shared" si="18"/>
        <v>1</v>
      </c>
    </row>
    <row r="1206" spans="1:38" ht="14.45" customHeight="1" x14ac:dyDescent="0.25">
      <c r="A1206">
        <v>63299</v>
      </c>
      <c r="B1206" s="1">
        <v>45930</v>
      </c>
      <c r="C1206">
        <v>2</v>
      </c>
      <c r="D1206" s="16" t="s">
        <v>1233</v>
      </c>
      <c r="E1206" t="s">
        <v>61</v>
      </c>
      <c r="F1206" s="6">
        <v>9122</v>
      </c>
      <c r="G1206" s="6">
        <v>15</v>
      </c>
      <c r="H1206" s="6">
        <v>0</v>
      </c>
      <c r="I1206" s="2">
        <v>89257533</v>
      </c>
      <c r="J1206" s="2">
        <v>3505970</v>
      </c>
      <c r="K1206" s="2">
        <v>190058821</v>
      </c>
      <c r="L1206" s="2">
        <v>2124022</v>
      </c>
      <c r="M1206" s="2">
        <v>152785195</v>
      </c>
      <c r="N1206" s="2">
        <v>136829351</v>
      </c>
      <c r="O1206" s="2">
        <v>15955844</v>
      </c>
      <c r="P1206" s="2">
        <v>36632818</v>
      </c>
      <c r="Q1206" s="5">
        <v>0.19270000000000001</v>
      </c>
      <c r="R1206" t="s">
        <v>42</v>
      </c>
      <c r="S1206" s="3">
        <v>1.49008044900654</v>
      </c>
      <c r="T1206" s="3">
        <v>2.7357432325297499</v>
      </c>
      <c r="U1206" s="3">
        <v>0.41314981657186201</v>
      </c>
      <c r="V1206" s="3">
        <v>4.7707536348780799</v>
      </c>
      <c r="W1206" s="3">
        <v>3.6247069477037899</v>
      </c>
      <c r="X1206" s="3">
        <v>1.33484531776158</v>
      </c>
      <c r="Y1206" s="3">
        <v>11.6241589713355</v>
      </c>
      <c r="Z1206" s="3">
        <v>1.3213479781981301</v>
      </c>
      <c r="AA1206" s="3">
        <v>5.7959013690947803</v>
      </c>
      <c r="AB1206" s="3">
        <v>9.5705713931153191</v>
      </c>
      <c r="AC1206" s="3">
        <v>28.077259302792399</v>
      </c>
      <c r="AD1206" s="3">
        <v>0</v>
      </c>
      <c r="AE1206" s="3">
        <v>8.39521360600253</v>
      </c>
      <c r="AF1206" s="3">
        <v>0</v>
      </c>
      <c r="AG1206" s="3">
        <v>0.60775013268157496</v>
      </c>
      <c r="AH1206" s="2">
        <v>9720353</v>
      </c>
      <c r="AI1206" s="3">
        <v>0.88206700341753697</v>
      </c>
      <c r="AJ1206" s="3">
        <v>9.6724745554655406E-2</v>
      </c>
      <c r="AL1206">
        <f t="shared" si="18"/>
        <v>1</v>
      </c>
    </row>
    <row r="1207" spans="1:38" ht="14.45" customHeight="1" x14ac:dyDescent="0.25">
      <c r="A1207">
        <v>9715</v>
      </c>
      <c r="B1207" s="1">
        <v>45930</v>
      </c>
      <c r="C1207">
        <v>1</v>
      </c>
      <c r="D1207" s="16" t="s">
        <v>1233</v>
      </c>
      <c r="E1207" t="s">
        <v>222</v>
      </c>
      <c r="F1207" s="6">
        <v>3496</v>
      </c>
      <c r="G1207" s="6">
        <v>19</v>
      </c>
      <c r="H1207" s="6">
        <v>1</v>
      </c>
      <c r="I1207" s="2">
        <v>26931587</v>
      </c>
      <c r="J1207" s="2">
        <v>0</v>
      </c>
      <c r="K1207" s="2">
        <v>47698626</v>
      </c>
      <c r="L1207" s="2">
        <v>52446</v>
      </c>
      <c r="M1207" s="2">
        <v>43592025</v>
      </c>
      <c r="N1207" s="2">
        <v>42312713</v>
      </c>
      <c r="O1207" s="2">
        <v>1279312</v>
      </c>
      <c r="P1207" s="2">
        <v>3963232</v>
      </c>
      <c r="Q1207" s="5">
        <v>8.3099999999999993E-2</v>
      </c>
      <c r="R1207" t="s">
        <v>42</v>
      </c>
      <c r="S1207" s="3">
        <v>0.146603803639962</v>
      </c>
      <c r="T1207" s="3">
        <v>3.6665151179267399</v>
      </c>
      <c r="U1207" s="3">
        <v>0.93190897011820895</v>
      </c>
      <c r="V1207" s="3">
        <v>4.3945869212980302</v>
      </c>
      <c r="W1207" s="3">
        <v>3.2099482291927299</v>
      </c>
      <c r="X1207" s="3">
        <v>0.330819717382418</v>
      </c>
      <c r="Y1207" s="3">
        <v>29.862798847001599</v>
      </c>
      <c r="Z1207" s="3">
        <v>0.52131694536176498</v>
      </c>
      <c r="AA1207" s="3">
        <v>0</v>
      </c>
      <c r="AB1207" s="3">
        <v>0</v>
      </c>
      <c r="AC1207" s="3">
        <v>22.383799902328398</v>
      </c>
      <c r="AD1207" s="3">
        <v>0</v>
      </c>
      <c r="AE1207" s="3">
        <v>2.6820730643268398</v>
      </c>
      <c r="AF1207" s="3">
        <v>0</v>
      </c>
      <c r="AG1207" s="3">
        <v>-2.8812595376702701</v>
      </c>
      <c r="AH1207" s="2">
        <v>1959290</v>
      </c>
      <c r="AI1207" s="3">
        <v>0</v>
      </c>
      <c r="AJ1207" s="3">
        <v>0</v>
      </c>
      <c r="AL1207">
        <f t="shared" si="18"/>
        <v>1</v>
      </c>
    </row>
    <row r="1208" spans="1:38" ht="14.45" customHeight="1" x14ac:dyDescent="0.25">
      <c r="A1208">
        <v>13526</v>
      </c>
      <c r="B1208" s="1">
        <v>45930</v>
      </c>
      <c r="C1208">
        <v>1</v>
      </c>
      <c r="D1208" s="16" t="s">
        <v>1234</v>
      </c>
      <c r="E1208" t="s">
        <v>71</v>
      </c>
      <c r="F1208" s="6">
        <v>1067</v>
      </c>
      <c r="G1208" s="6">
        <v>4</v>
      </c>
      <c r="H1208" s="6">
        <v>1</v>
      </c>
      <c r="I1208" s="2">
        <v>8851455</v>
      </c>
      <c r="J1208" s="2">
        <v>0</v>
      </c>
      <c r="K1208" s="2">
        <v>23646906</v>
      </c>
      <c r="L1208" s="2">
        <v>178977</v>
      </c>
      <c r="M1208" s="2">
        <v>20901663</v>
      </c>
      <c r="N1208" s="2">
        <v>18945336</v>
      </c>
      <c r="O1208" s="2">
        <v>1956327</v>
      </c>
      <c r="P1208" s="2">
        <v>2564063</v>
      </c>
      <c r="Q1208" s="5">
        <v>0.1084</v>
      </c>
      <c r="R1208" t="s">
        <v>42</v>
      </c>
      <c r="S1208" s="3">
        <v>1.00916373583927</v>
      </c>
      <c r="T1208" s="3">
        <v>3.0324023503680899</v>
      </c>
      <c r="U1208" s="3">
        <v>0.72054136284296499</v>
      </c>
      <c r="V1208" s="3">
        <v>5.6566971192871698E-2</v>
      </c>
      <c r="W1208" s="3">
        <v>5.6566971192871698E-2</v>
      </c>
      <c r="X1208" s="3">
        <v>0.73668114451239897</v>
      </c>
      <c r="Y1208" s="3">
        <v>0.19527601310888201</v>
      </c>
      <c r="Z1208" s="3">
        <v>0.40451424165474897</v>
      </c>
      <c r="AA1208" s="3">
        <v>0</v>
      </c>
      <c r="AB1208" s="3">
        <v>0</v>
      </c>
      <c r="AC1208" s="3">
        <v>25.679655511803499</v>
      </c>
      <c r="AD1208" s="3">
        <v>-0.58953309649567898</v>
      </c>
      <c r="AE1208" s="3">
        <v>8.2730780931763306</v>
      </c>
      <c r="AF1208" s="3">
        <v>0</v>
      </c>
      <c r="AG1208" s="3">
        <v>0</v>
      </c>
      <c r="AH1208" s="2">
        <v>1000000</v>
      </c>
      <c r="AI1208" s="3">
        <v>0.78001203558570897</v>
      </c>
      <c r="AJ1208" s="3">
        <v>0.78001203558570897</v>
      </c>
      <c r="AL1208">
        <f t="shared" si="18"/>
        <v>1</v>
      </c>
    </row>
    <row r="1209" spans="1:38" ht="14.45" customHeight="1" x14ac:dyDescent="0.25">
      <c r="A1209">
        <v>21904</v>
      </c>
      <c r="B1209" s="1">
        <v>45930</v>
      </c>
      <c r="C1209">
        <v>1</v>
      </c>
      <c r="D1209" s="16" t="s">
        <v>1235</v>
      </c>
      <c r="E1209" t="s">
        <v>55</v>
      </c>
      <c r="F1209" s="6">
        <v>1178</v>
      </c>
      <c r="G1209" s="6">
        <v>4</v>
      </c>
      <c r="H1209" s="6">
        <v>0</v>
      </c>
      <c r="I1209" s="2">
        <v>2972176</v>
      </c>
      <c r="J1209" s="2">
        <v>0</v>
      </c>
      <c r="K1209" s="2">
        <v>12254499</v>
      </c>
      <c r="L1209" s="2">
        <v>111314</v>
      </c>
      <c r="M1209" s="2">
        <v>8271776</v>
      </c>
      <c r="N1209" s="2">
        <v>8267182</v>
      </c>
      <c r="O1209" s="2">
        <v>4594</v>
      </c>
      <c r="P1209" s="2">
        <v>3958416</v>
      </c>
      <c r="Q1209" s="5">
        <v>0.32300000000000001</v>
      </c>
      <c r="R1209" t="s">
        <v>42</v>
      </c>
      <c r="S1209" s="3">
        <v>1.2111361440942401</v>
      </c>
      <c r="T1209" s="3">
        <v>4.5234652187739401</v>
      </c>
      <c r="U1209" s="3">
        <v>0.71379048905568199</v>
      </c>
      <c r="V1209" s="3">
        <v>0.22956244852256399</v>
      </c>
      <c r="W1209" s="3">
        <v>1.4030124730164E-2</v>
      </c>
      <c r="X1209" s="3">
        <v>0.93890805928047305</v>
      </c>
      <c r="Y1209" s="3">
        <v>0.172366926568607</v>
      </c>
      <c r="Z1209" s="3">
        <v>0.29461279461279499</v>
      </c>
      <c r="AA1209" s="3">
        <v>0</v>
      </c>
      <c r="AB1209" s="3">
        <v>0</v>
      </c>
      <c r="AC1209" s="3">
        <v>42.368749632277897</v>
      </c>
      <c r="AD1209" s="3">
        <v>0</v>
      </c>
      <c r="AE1209" s="3">
        <v>3.7488272674386799E-2</v>
      </c>
      <c r="AF1209" s="3">
        <v>0</v>
      </c>
      <c r="AG1209" s="3">
        <v>0</v>
      </c>
      <c r="AH1209" s="2">
        <v>500000</v>
      </c>
      <c r="AI1209" s="3">
        <v>0</v>
      </c>
      <c r="AJ1209" s="3">
        <v>0</v>
      </c>
      <c r="AL1209">
        <f t="shared" si="18"/>
        <v>1</v>
      </c>
    </row>
    <row r="1210" spans="1:38" ht="14.45" customHeight="1" x14ac:dyDescent="0.25">
      <c r="A1210">
        <v>2227</v>
      </c>
      <c r="B1210" s="1">
        <v>45930</v>
      </c>
      <c r="C1210">
        <v>1</v>
      </c>
      <c r="D1210" s="16" t="s">
        <v>1236</v>
      </c>
      <c r="E1210" t="s">
        <v>63</v>
      </c>
      <c r="F1210" s="6">
        <v>8124</v>
      </c>
      <c r="G1210" s="6">
        <v>27</v>
      </c>
      <c r="H1210" s="6">
        <v>3</v>
      </c>
      <c r="I1210" s="2">
        <v>90032652</v>
      </c>
      <c r="J1210" s="2">
        <v>0</v>
      </c>
      <c r="K1210" s="2">
        <v>137109096</v>
      </c>
      <c r="L1210" s="2">
        <v>1070724</v>
      </c>
      <c r="M1210" s="2">
        <v>122086740</v>
      </c>
      <c r="N1210" s="2">
        <v>120423854</v>
      </c>
      <c r="O1210" s="2">
        <v>1662886</v>
      </c>
      <c r="P1210" s="2">
        <v>14526129</v>
      </c>
      <c r="Q1210" s="5">
        <v>0.10589999999999999</v>
      </c>
      <c r="R1210" t="s">
        <v>42</v>
      </c>
      <c r="S1210" s="3">
        <v>1.0412379934297</v>
      </c>
      <c r="T1210" s="3">
        <v>2.7706277537317199</v>
      </c>
      <c r="U1210" s="3">
        <v>0.73073035358593597</v>
      </c>
      <c r="V1210" s="3">
        <v>0.80791688775312298</v>
      </c>
      <c r="W1210" s="3">
        <v>0.78338023409551405</v>
      </c>
      <c r="X1210" s="3">
        <v>0.32586844159605599</v>
      </c>
      <c r="Y1210" s="3">
        <v>5.0074524327850902</v>
      </c>
      <c r="Z1210" s="3">
        <v>0.19736847993020001</v>
      </c>
      <c r="AA1210" s="3">
        <v>0</v>
      </c>
      <c r="AB1210" s="3">
        <v>0</v>
      </c>
      <c r="AC1210" s="3">
        <v>17.5847224607184</v>
      </c>
      <c r="AD1210" s="3">
        <v>1.22537807560431E-2</v>
      </c>
      <c r="AE1210" s="3">
        <v>1.21281960753355</v>
      </c>
      <c r="AF1210" s="3">
        <v>0</v>
      </c>
      <c r="AG1210" s="3">
        <v>5.2389593951698998</v>
      </c>
      <c r="AH1210" s="2">
        <v>57993994</v>
      </c>
      <c r="AI1210" s="3">
        <v>1.3991890062383401</v>
      </c>
      <c r="AJ1210" s="3">
        <v>1.3991890062383401</v>
      </c>
      <c r="AL1210">
        <f t="shared" si="18"/>
        <v>1</v>
      </c>
    </row>
    <row r="1211" spans="1:38" ht="14.45" customHeight="1" x14ac:dyDescent="0.25">
      <c r="A1211">
        <v>3025</v>
      </c>
      <c r="B1211" s="1">
        <v>45930</v>
      </c>
      <c r="C1211">
        <v>1</v>
      </c>
      <c r="D1211" s="16" t="s">
        <v>1237</v>
      </c>
      <c r="E1211" t="s">
        <v>43</v>
      </c>
      <c r="F1211" s="6">
        <v>299402</v>
      </c>
      <c r="G1211" s="6">
        <v>560</v>
      </c>
      <c r="H1211" s="6">
        <v>2</v>
      </c>
      <c r="I1211" s="2">
        <v>3445107378</v>
      </c>
      <c r="J1211" s="2">
        <v>449249510</v>
      </c>
      <c r="K1211" s="2">
        <v>4073800479</v>
      </c>
      <c r="L1211" s="2">
        <v>24920731</v>
      </c>
      <c r="M1211" s="2">
        <v>3660953793</v>
      </c>
      <c r="N1211" s="2">
        <v>3381689525</v>
      </c>
      <c r="O1211" s="2">
        <v>279264268</v>
      </c>
      <c r="P1211" s="2">
        <v>396271246</v>
      </c>
      <c r="Q1211" s="5">
        <v>9.7199999999999995E-2</v>
      </c>
      <c r="R1211" t="s">
        <v>42</v>
      </c>
      <c r="S1211" s="3">
        <v>0.81564233458703295</v>
      </c>
      <c r="T1211" s="3">
        <v>3.5552338431872701</v>
      </c>
      <c r="U1211" s="3">
        <v>0.68479386524256802</v>
      </c>
      <c r="V1211" s="3">
        <v>1.63760355802762</v>
      </c>
      <c r="W1211" s="3">
        <v>0.78205690110132797</v>
      </c>
      <c r="X1211" s="3">
        <v>1.4328493014536201</v>
      </c>
      <c r="Y1211" s="3">
        <v>14.237016076609301</v>
      </c>
      <c r="Z1211" s="3">
        <v>2.9698730651781902</v>
      </c>
      <c r="AA1211" s="3">
        <v>112.291072716389</v>
      </c>
      <c r="AB1211" s="3">
        <v>113.369192071029</v>
      </c>
      <c r="AC1211" s="3">
        <v>5.6322144685967102</v>
      </c>
      <c r="AD1211" s="3">
        <v>-7.8736992186407599</v>
      </c>
      <c r="AE1211" s="3">
        <v>6.85512875359451</v>
      </c>
      <c r="AF1211" s="3">
        <v>0</v>
      </c>
      <c r="AG1211" s="3">
        <v>0</v>
      </c>
      <c r="AH1211" s="2">
        <v>653073895</v>
      </c>
      <c r="AI1211" s="3">
        <v>3.35830573990221E-3</v>
      </c>
      <c r="AJ1211" s="3">
        <v>0.81292297448197903</v>
      </c>
      <c r="AL1211">
        <f t="shared" si="18"/>
        <v>1</v>
      </c>
    </row>
    <row r="1212" spans="1:38" ht="14.45" customHeight="1" x14ac:dyDescent="0.25">
      <c r="A1212">
        <v>60295</v>
      </c>
      <c r="B1212" s="1">
        <v>45930</v>
      </c>
      <c r="C1212">
        <v>2</v>
      </c>
      <c r="D1212" s="16" t="s">
        <v>4361</v>
      </c>
      <c r="E1212" t="s">
        <v>63</v>
      </c>
      <c r="F1212" s="6">
        <v>3489</v>
      </c>
      <c r="G1212" s="6">
        <v>9</v>
      </c>
      <c r="H1212" s="6">
        <v>0</v>
      </c>
      <c r="I1212" s="2">
        <v>29225357</v>
      </c>
      <c r="J1212" s="2">
        <v>43841</v>
      </c>
      <c r="K1212" s="2">
        <v>53249821</v>
      </c>
      <c r="L1212" s="2">
        <v>324260</v>
      </c>
      <c r="M1212" s="2">
        <v>43781786</v>
      </c>
      <c r="N1212" s="2">
        <v>40604512</v>
      </c>
      <c r="O1212" s="2">
        <v>3177274</v>
      </c>
      <c r="P1212" s="2">
        <v>9744396</v>
      </c>
      <c r="Q1212" s="5">
        <v>0.183</v>
      </c>
      <c r="R1212" t="s">
        <v>42</v>
      </c>
      <c r="S1212" s="3">
        <v>0.81192135212373095</v>
      </c>
      <c r="T1212" s="3">
        <v>3.1453952367902498</v>
      </c>
      <c r="U1212" s="3">
        <v>0.79152568901874298</v>
      </c>
      <c r="V1212" s="3">
        <v>1.51857854123048</v>
      </c>
      <c r="W1212" s="3">
        <v>0.755446717040959</v>
      </c>
      <c r="X1212" s="3">
        <v>0.32299690984099899</v>
      </c>
      <c r="Y1212" s="3">
        <v>4.5545152311133501</v>
      </c>
      <c r="Z1212" s="3">
        <v>5.6740304889086997E-2</v>
      </c>
      <c r="AA1212" s="3">
        <v>0</v>
      </c>
      <c r="AB1212" s="3">
        <v>0.44990987640485902</v>
      </c>
      <c r="AC1212" s="3">
        <v>26.904015320539798</v>
      </c>
      <c r="AD1212" s="3">
        <v>0</v>
      </c>
      <c r="AE1212" s="3">
        <v>5.9667317942721398</v>
      </c>
      <c r="AF1212" s="3">
        <v>0</v>
      </c>
      <c r="AG1212" s="3">
        <v>-2.9798357948506999</v>
      </c>
      <c r="AH1212" s="2">
        <v>3600000</v>
      </c>
      <c r="AI1212" s="3">
        <v>0.19236697687573501</v>
      </c>
      <c r="AJ1212" s="3">
        <v>0.19236697687573501</v>
      </c>
      <c r="AL1212">
        <f t="shared" si="18"/>
        <v>1</v>
      </c>
    </row>
    <row r="1213" spans="1:38" ht="14.45" customHeight="1" x14ac:dyDescent="0.25">
      <c r="A1213">
        <v>24769</v>
      </c>
      <c r="B1213" s="1">
        <v>45930</v>
      </c>
      <c r="C1213">
        <v>1</v>
      </c>
      <c r="D1213" s="16" t="s">
        <v>1238</v>
      </c>
      <c r="E1213" t="s">
        <v>55</v>
      </c>
      <c r="F1213" s="6">
        <v>596</v>
      </c>
      <c r="G1213" s="6">
        <v>0</v>
      </c>
      <c r="H1213" s="6">
        <v>1</v>
      </c>
      <c r="I1213" s="2">
        <v>471400</v>
      </c>
      <c r="J1213" s="2">
        <v>0</v>
      </c>
      <c r="K1213" s="2">
        <v>755012</v>
      </c>
      <c r="L1213" s="2">
        <v>317</v>
      </c>
      <c r="M1213" s="2">
        <v>674854</v>
      </c>
      <c r="N1213" s="2">
        <v>674854</v>
      </c>
      <c r="O1213" s="2">
        <v>0</v>
      </c>
      <c r="P1213" s="2">
        <v>80133</v>
      </c>
      <c r="Q1213" s="5">
        <v>0.1061</v>
      </c>
      <c r="R1213" t="s">
        <v>42</v>
      </c>
      <c r="S1213" s="3">
        <v>5.5981450184456202E-2</v>
      </c>
      <c r="T1213" s="3">
        <v>5.7946981858125</v>
      </c>
      <c r="U1213" s="3">
        <v>0.99074398505022199</v>
      </c>
      <c r="V1213" s="3">
        <v>23.737802291047899</v>
      </c>
      <c r="W1213" s="3">
        <v>10.716801018243499</v>
      </c>
      <c r="X1213" s="3">
        <v>1.8368689011455199</v>
      </c>
      <c r="Y1213" s="3">
        <v>139.64284377222901</v>
      </c>
      <c r="Z1213" s="3">
        <v>0</v>
      </c>
      <c r="AA1213" s="3">
        <v>0</v>
      </c>
      <c r="AB1213" s="3">
        <v>0</v>
      </c>
      <c r="AC1213" s="3">
        <v>33.318145936753297</v>
      </c>
      <c r="AD1213" s="3">
        <v>0</v>
      </c>
      <c r="AE1213" s="3">
        <v>0</v>
      </c>
      <c r="AF1213" s="3">
        <v>0</v>
      </c>
      <c r="AG1213" s="3">
        <v>0</v>
      </c>
      <c r="AH1213" s="2">
        <v>0</v>
      </c>
      <c r="AI1213" s="3">
        <v>0</v>
      </c>
      <c r="AJ1213" s="3">
        <v>0</v>
      </c>
      <c r="AL1213">
        <f t="shared" si="18"/>
        <v>1</v>
      </c>
    </row>
    <row r="1214" spans="1:38" ht="14.45" customHeight="1" x14ac:dyDescent="0.25">
      <c r="A1214">
        <v>68148</v>
      </c>
      <c r="B1214" s="1">
        <v>45930</v>
      </c>
      <c r="C1214">
        <v>2</v>
      </c>
      <c r="D1214" s="16" t="s">
        <v>1239</v>
      </c>
      <c r="E1214" t="s">
        <v>104</v>
      </c>
      <c r="F1214" s="6">
        <v>8316</v>
      </c>
      <c r="G1214" s="6">
        <v>21</v>
      </c>
      <c r="H1214" s="6">
        <v>2</v>
      </c>
      <c r="I1214" s="2">
        <v>51217278</v>
      </c>
      <c r="J1214" s="2">
        <v>15626</v>
      </c>
      <c r="K1214" s="2">
        <v>76766367</v>
      </c>
      <c r="L1214" s="2">
        <v>125750</v>
      </c>
      <c r="M1214" s="2">
        <v>67436644</v>
      </c>
      <c r="N1214" s="2">
        <v>66970017</v>
      </c>
      <c r="O1214" s="2">
        <v>466627</v>
      </c>
      <c r="P1214" s="2">
        <v>8822365</v>
      </c>
      <c r="Q1214" s="5">
        <v>0.1145</v>
      </c>
      <c r="R1214" t="s">
        <v>42</v>
      </c>
      <c r="S1214" s="3">
        <v>0.218411621155221</v>
      </c>
      <c r="T1214" s="3">
        <v>4.5753265880095597</v>
      </c>
      <c r="U1214" s="3">
        <v>0.88927326734734702</v>
      </c>
      <c r="V1214" s="3">
        <v>4.2702679357540196</v>
      </c>
      <c r="W1214" s="3">
        <v>0.64255855221357105</v>
      </c>
      <c r="X1214" s="3">
        <v>1.7337040051210799</v>
      </c>
      <c r="Y1214" s="3">
        <v>24.790574862862702</v>
      </c>
      <c r="Z1214" s="3">
        <v>4.8877596880201599</v>
      </c>
      <c r="AA1214" s="3">
        <v>0</v>
      </c>
      <c r="AB1214" s="3">
        <v>0.17711804034405701</v>
      </c>
      <c r="AC1214" s="3">
        <v>13.2471789370988</v>
      </c>
      <c r="AD1214" s="3">
        <v>0.34966814453947398</v>
      </c>
      <c r="AE1214" s="3">
        <v>0.60785343664889102</v>
      </c>
      <c r="AF1214" s="3">
        <v>0</v>
      </c>
      <c r="AG1214" s="3">
        <v>0</v>
      </c>
      <c r="AH1214" s="2">
        <v>8500000</v>
      </c>
      <c r="AI1214" s="3">
        <v>0</v>
      </c>
      <c r="AJ1214" s="3">
        <v>0</v>
      </c>
      <c r="AL1214">
        <f t="shared" si="18"/>
        <v>1</v>
      </c>
    </row>
    <row r="1215" spans="1:38" ht="14.45" customHeight="1" x14ac:dyDescent="0.25">
      <c r="A1215">
        <v>20015</v>
      </c>
      <c r="B1215" s="1">
        <v>45930</v>
      </c>
      <c r="C1215">
        <v>1</v>
      </c>
      <c r="D1215" s="16" t="s">
        <v>1240</v>
      </c>
      <c r="E1215" t="s">
        <v>222</v>
      </c>
      <c r="F1215" s="6">
        <v>4593</v>
      </c>
      <c r="G1215" s="6">
        <v>10</v>
      </c>
      <c r="H1215" s="6">
        <v>0</v>
      </c>
      <c r="I1215" s="2">
        <v>7569379</v>
      </c>
      <c r="J1215" s="2">
        <v>59825</v>
      </c>
      <c r="K1215" s="2">
        <v>21061316</v>
      </c>
      <c r="L1215" s="2">
        <v>-41601</v>
      </c>
      <c r="M1215" s="2">
        <v>17314035</v>
      </c>
      <c r="N1215" s="2">
        <v>17168625</v>
      </c>
      <c r="O1215" s="2">
        <v>145410</v>
      </c>
      <c r="P1215" s="2">
        <v>3712653</v>
      </c>
      <c r="Q1215" s="5">
        <v>0.17630000000000001</v>
      </c>
      <c r="R1215" t="s">
        <v>42</v>
      </c>
      <c r="S1215" s="3">
        <v>-0.263364359568035</v>
      </c>
      <c r="T1215" s="3">
        <v>4.0151843629651003</v>
      </c>
      <c r="U1215" s="3">
        <v>1.0975485510095999</v>
      </c>
      <c r="V1215" s="3">
        <v>6.4669373801998802</v>
      </c>
      <c r="W1215" s="3">
        <v>4.0887370020711096</v>
      </c>
      <c r="X1215" s="3">
        <v>3.1544992000004202</v>
      </c>
      <c r="Y1215" s="3">
        <v>13.1848303625467</v>
      </c>
      <c r="Z1215" s="3">
        <v>1.2631937323525799</v>
      </c>
      <c r="AA1215" s="3">
        <v>1.6113814030021101</v>
      </c>
      <c r="AB1215" s="3">
        <v>1.6113814030021101</v>
      </c>
      <c r="AC1215" s="3">
        <v>47.063383883514199</v>
      </c>
      <c r="AD1215" s="3">
        <v>0</v>
      </c>
      <c r="AE1215" s="3">
        <v>0.69041269785800696</v>
      </c>
      <c r="AF1215" s="3">
        <v>0</v>
      </c>
      <c r="AG1215" s="3">
        <v>0</v>
      </c>
      <c r="AH1215" s="2">
        <v>2000000</v>
      </c>
      <c r="AI1215" s="3">
        <v>0</v>
      </c>
      <c r="AJ1215" s="3">
        <v>0</v>
      </c>
      <c r="AL1215">
        <f t="shared" si="18"/>
        <v>0</v>
      </c>
    </row>
    <row r="1216" spans="1:38" ht="14.45" customHeight="1" x14ac:dyDescent="0.25">
      <c r="A1216">
        <v>8548</v>
      </c>
      <c r="B1216" s="1">
        <v>45930</v>
      </c>
      <c r="C1216">
        <v>1</v>
      </c>
      <c r="D1216" s="16" t="s">
        <v>1241</v>
      </c>
      <c r="E1216" t="s">
        <v>95</v>
      </c>
      <c r="F1216" s="6">
        <v>17440</v>
      </c>
      <c r="G1216" s="6">
        <v>56</v>
      </c>
      <c r="H1216" s="6">
        <v>1</v>
      </c>
      <c r="I1216" s="2">
        <v>218052316</v>
      </c>
      <c r="J1216" s="2">
        <v>9129283</v>
      </c>
      <c r="K1216" s="2">
        <v>265244350</v>
      </c>
      <c r="L1216" s="2">
        <v>1525881</v>
      </c>
      <c r="M1216" s="2">
        <v>236568890</v>
      </c>
      <c r="N1216" s="2">
        <v>211431269</v>
      </c>
      <c r="O1216" s="2">
        <v>25137621</v>
      </c>
      <c r="P1216" s="2">
        <v>21833381</v>
      </c>
      <c r="Q1216" s="5">
        <v>8.2199999999999995E-2</v>
      </c>
      <c r="R1216" t="s">
        <v>42</v>
      </c>
      <c r="S1216" s="3">
        <v>0.76703160689379402</v>
      </c>
      <c r="T1216" s="3">
        <v>4.0039900315815702</v>
      </c>
      <c r="U1216" s="3">
        <v>0.75876311496966797</v>
      </c>
      <c r="V1216" s="3">
        <v>4.3579110620407304</v>
      </c>
      <c r="W1216" s="3">
        <v>2.0868661628890899</v>
      </c>
      <c r="X1216" s="3">
        <v>2.4224145365188399</v>
      </c>
      <c r="Y1216" s="3">
        <v>43.522924827813</v>
      </c>
      <c r="Z1216" s="3">
        <v>11.651296700222501</v>
      </c>
      <c r="AA1216" s="3">
        <v>30.0277451302664</v>
      </c>
      <c r="AB1216" s="3">
        <v>41.813418636353198</v>
      </c>
      <c r="AC1216" s="3">
        <v>9.9403727167044291</v>
      </c>
      <c r="AD1216" s="3">
        <v>0</v>
      </c>
      <c r="AE1216" s="3">
        <v>9.4771560638332204</v>
      </c>
      <c r="AF1216" s="3">
        <v>2.2620651486073098</v>
      </c>
      <c r="AG1216" s="3">
        <v>-0.84533861246684605</v>
      </c>
      <c r="AH1216" s="2">
        <v>50227732</v>
      </c>
      <c r="AI1216" s="3">
        <v>6.1782689543135803</v>
      </c>
      <c r="AJ1216" s="3">
        <v>5.1763856454481303</v>
      </c>
      <c r="AL1216">
        <f t="shared" si="18"/>
        <v>1</v>
      </c>
    </row>
    <row r="1217" spans="1:38" ht="14.45" customHeight="1" x14ac:dyDescent="0.25">
      <c r="A1217">
        <v>24873</v>
      </c>
      <c r="B1217" s="1">
        <v>45930</v>
      </c>
      <c r="C1217">
        <v>1</v>
      </c>
      <c r="D1217" s="16" t="s">
        <v>1242</v>
      </c>
      <c r="E1217" t="s">
        <v>43</v>
      </c>
      <c r="F1217" s="6">
        <v>2833</v>
      </c>
      <c r="G1217" s="6">
        <v>6</v>
      </c>
      <c r="H1217" s="6">
        <v>2</v>
      </c>
      <c r="I1217" s="2">
        <v>14479203</v>
      </c>
      <c r="J1217" s="2">
        <v>0</v>
      </c>
      <c r="K1217" s="2">
        <v>23167074</v>
      </c>
      <c r="L1217" s="2">
        <v>-795695</v>
      </c>
      <c r="M1217" s="2">
        <v>20373134</v>
      </c>
      <c r="N1217" s="2">
        <v>20030324</v>
      </c>
      <c r="O1217" s="2">
        <v>342810</v>
      </c>
      <c r="P1217" s="2">
        <v>2741359</v>
      </c>
      <c r="Q1217" s="5">
        <v>0.1183</v>
      </c>
      <c r="R1217" t="s">
        <v>42</v>
      </c>
      <c r="S1217" s="3">
        <v>-4.5794590489358598</v>
      </c>
      <c r="T1217" s="3">
        <v>0.46347386525088702</v>
      </c>
      <c r="U1217" s="3">
        <v>3.0677451172316199</v>
      </c>
      <c r="V1217" s="3">
        <v>4.7842964837222004</v>
      </c>
      <c r="W1217" s="3">
        <v>2.1944094574818802</v>
      </c>
      <c r="X1217" s="3">
        <v>2.4433458112300799</v>
      </c>
      <c r="Y1217" s="3">
        <v>25.269510487316701</v>
      </c>
      <c r="Z1217" s="3">
        <v>8.4786414329535091</v>
      </c>
      <c r="AA1217" s="3">
        <v>0</v>
      </c>
      <c r="AB1217" s="3">
        <v>0</v>
      </c>
      <c r="AC1217" s="3">
        <v>25.075816652547498</v>
      </c>
      <c r="AD1217" s="3">
        <v>0</v>
      </c>
      <c r="AE1217" s="3">
        <v>1.4797293779956799</v>
      </c>
      <c r="AF1217" s="3">
        <v>0</v>
      </c>
      <c r="AG1217" s="3">
        <v>0</v>
      </c>
      <c r="AH1217" s="2">
        <v>650000</v>
      </c>
      <c r="AI1217" s="3">
        <v>9.1195644204206699E-2</v>
      </c>
      <c r="AJ1217" s="3">
        <v>1.6869370264894199</v>
      </c>
      <c r="AL1217">
        <f t="shared" si="18"/>
        <v>0</v>
      </c>
    </row>
    <row r="1218" spans="1:38" ht="14.45" customHeight="1" x14ac:dyDescent="0.25">
      <c r="A1218">
        <v>13898</v>
      </c>
      <c r="B1218" s="1">
        <v>45930</v>
      </c>
      <c r="C1218">
        <v>1</v>
      </c>
      <c r="D1218" s="16" t="s">
        <v>1243</v>
      </c>
      <c r="E1218" t="s">
        <v>222</v>
      </c>
      <c r="F1218" s="6">
        <v>13415</v>
      </c>
      <c r="G1218" s="6">
        <v>35</v>
      </c>
      <c r="H1218" s="6">
        <v>1</v>
      </c>
      <c r="I1218" s="2">
        <v>106289155</v>
      </c>
      <c r="J1218" s="2">
        <v>0</v>
      </c>
      <c r="K1218" s="2">
        <v>184733555</v>
      </c>
      <c r="L1218" s="2">
        <v>1241256</v>
      </c>
      <c r="M1218" s="2">
        <v>158443574</v>
      </c>
      <c r="N1218" s="2">
        <v>152607239</v>
      </c>
      <c r="O1218" s="2">
        <v>5836335</v>
      </c>
      <c r="P1218" s="2">
        <v>25925743</v>
      </c>
      <c r="Q1218" s="5">
        <v>0.14030000000000001</v>
      </c>
      <c r="R1218" t="s">
        <v>42</v>
      </c>
      <c r="S1218" s="3">
        <v>0.89588921731084503</v>
      </c>
      <c r="T1218" s="3">
        <v>2.8722773185412902</v>
      </c>
      <c r="U1218" s="3">
        <v>0.80714755843251196</v>
      </c>
      <c r="V1218" s="3">
        <v>0.66268849347800396</v>
      </c>
      <c r="W1218" s="3">
        <v>0.174938826073083</v>
      </c>
      <c r="X1218" s="3">
        <v>0.33402655237968498</v>
      </c>
      <c r="Y1218" s="3">
        <v>2.7168594550983598</v>
      </c>
      <c r="Z1218" s="3">
        <v>0.47296233708711799</v>
      </c>
      <c r="AA1218" s="3">
        <v>0</v>
      </c>
      <c r="AB1218" s="3">
        <v>0</v>
      </c>
      <c r="AC1218" s="3">
        <v>12.7705278015139</v>
      </c>
      <c r="AD1218" s="3">
        <v>0</v>
      </c>
      <c r="AE1218" s="3">
        <v>3.1593258734180698</v>
      </c>
      <c r="AF1218" s="3">
        <v>0</v>
      </c>
      <c r="AG1218" s="3">
        <v>-11.7127983564444</v>
      </c>
      <c r="AH1218" s="2">
        <v>23000000</v>
      </c>
      <c r="AI1218" s="3">
        <v>0.19987855314310601</v>
      </c>
      <c r="AJ1218" s="3">
        <v>0.19987855314310601</v>
      </c>
      <c r="AL1218">
        <f t="shared" si="18"/>
        <v>1</v>
      </c>
    </row>
    <row r="1219" spans="1:38" ht="14.45" customHeight="1" x14ac:dyDescent="0.25">
      <c r="A1219">
        <v>60994</v>
      </c>
      <c r="B1219" s="1">
        <v>45930</v>
      </c>
      <c r="C1219">
        <v>2</v>
      </c>
      <c r="D1219" s="16" t="s">
        <v>1244</v>
      </c>
      <c r="E1219" t="s">
        <v>222</v>
      </c>
      <c r="F1219" s="6">
        <v>3334</v>
      </c>
      <c r="G1219" s="6">
        <v>4</v>
      </c>
      <c r="H1219" s="6">
        <v>0</v>
      </c>
      <c r="I1219" s="2">
        <v>18985399</v>
      </c>
      <c r="J1219" s="2">
        <v>0</v>
      </c>
      <c r="K1219" s="2">
        <v>26360291</v>
      </c>
      <c r="L1219" s="2">
        <v>80803</v>
      </c>
      <c r="M1219" s="2">
        <v>22829795</v>
      </c>
      <c r="N1219" s="2">
        <v>21104649</v>
      </c>
      <c r="O1219" s="2">
        <v>1725146</v>
      </c>
      <c r="P1219" s="2">
        <v>3451294</v>
      </c>
      <c r="Q1219" s="5">
        <v>0.13089999999999999</v>
      </c>
      <c r="R1219" t="s">
        <v>42</v>
      </c>
      <c r="S1219" s="3">
        <v>0.40871071314551599</v>
      </c>
      <c r="T1219" s="3">
        <v>4.1533431225525304</v>
      </c>
      <c r="U1219" s="3">
        <v>0.89832081267747699</v>
      </c>
      <c r="V1219" s="3">
        <v>0.38692365643724402</v>
      </c>
      <c r="W1219" s="3">
        <v>0.38692365643724402</v>
      </c>
      <c r="X1219" s="3">
        <v>0.41205876157777899</v>
      </c>
      <c r="Y1219" s="3">
        <v>2.1284480545557698</v>
      </c>
      <c r="Z1219" s="3">
        <v>0.16057745297850601</v>
      </c>
      <c r="AA1219" s="3">
        <v>0</v>
      </c>
      <c r="AB1219" s="3">
        <v>0</v>
      </c>
      <c r="AC1219" s="3">
        <v>19.917196665241701</v>
      </c>
      <c r="AD1219" s="3">
        <v>0</v>
      </c>
      <c r="AE1219" s="3">
        <v>6.5444876917329902</v>
      </c>
      <c r="AF1219" s="3">
        <v>0</v>
      </c>
      <c r="AG1219" s="3">
        <v>0</v>
      </c>
      <c r="AH1219" s="2">
        <v>750000</v>
      </c>
      <c r="AI1219" s="3">
        <v>0</v>
      </c>
      <c r="AJ1219" s="3">
        <v>0</v>
      </c>
      <c r="AL1219">
        <f t="shared" si="18"/>
        <v>1</v>
      </c>
    </row>
    <row r="1220" spans="1:38" ht="14.45" customHeight="1" x14ac:dyDescent="0.25">
      <c r="A1220">
        <v>66369</v>
      </c>
      <c r="B1220" s="1">
        <v>45930</v>
      </c>
      <c r="C1220">
        <v>2</v>
      </c>
      <c r="D1220" s="16" t="s">
        <v>1245</v>
      </c>
      <c r="E1220" t="s">
        <v>90</v>
      </c>
      <c r="F1220" s="6">
        <v>5818</v>
      </c>
      <c r="G1220" s="6">
        <v>13</v>
      </c>
      <c r="H1220" s="6">
        <v>2</v>
      </c>
      <c r="I1220" s="2">
        <v>85822967</v>
      </c>
      <c r="J1220" s="2">
        <v>0</v>
      </c>
      <c r="K1220" s="2">
        <v>127782357</v>
      </c>
      <c r="L1220" s="2">
        <v>521277</v>
      </c>
      <c r="M1220" s="2">
        <v>106171909</v>
      </c>
      <c r="N1220" s="2">
        <v>97648918</v>
      </c>
      <c r="O1220" s="2">
        <v>8522991</v>
      </c>
      <c r="P1220" s="2">
        <v>21332463</v>
      </c>
      <c r="Q1220" s="5">
        <v>0.16689999999999999</v>
      </c>
      <c r="R1220" t="s">
        <v>42</v>
      </c>
      <c r="S1220" s="3">
        <v>0.54392172465561905</v>
      </c>
      <c r="T1220" s="3">
        <v>2.8897489606748601</v>
      </c>
      <c r="U1220" s="3">
        <v>0.82238399548000696</v>
      </c>
      <c r="V1220" s="3">
        <v>0.60572713595417904</v>
      </c>
      <c r="W1220" s="3">
        <v>0.40840466398697201</v>
      </c>
      <c r="X1220" s="3">
        <v>0.47310296321962397</v>
      </c>
      <c r="Y1220" s="3">
        <v>2.4369103558271701</v>
      </c>
      <c r="Z1220" s="3">
        <v>0.32693365037126698</v>
      </c>
      <c r="AA1220" s="3">
        <v>0</v>
      </c>
      <c r="AB1220" s="3">
        <v>0</v>
      </c>
      <c r="AC1220" s="3">
        <v>14.9501155312075</v>
      </c>
      <c r="AD1220" s="3">
        <v>-5.4795079217997502</v>
      </c>
      <c r="AE1220" s="3">
        <v>6.6699278367513601</v>
      </c>
      <c r="AF1220" s="3">
        <v>0</v>
      </c>
      <c r="AG1220" s="3">
        <v>0</v>
      </c>
      <c r="AH1220" s="2">
        <v>24853726</v>
      </c>
      <c r="AI1220" s="3">
        <v>0</v>
      </c>
      <c r="AJ1220" s="3">
        <v>0</v>
      </c>
      <c r="AL1220">
        <f t="shared" ref="AL1220:AL1283" si="19">IF(L1220&gt;0,1,0)</f>
        <v>1</v>
      </c>
    </row>
    <row r="1221" spans="1:38" ht="14.45" customHeight="1" x14ac:dyDescent="0.25">
      <c r="A1221">
        <v>61936</v>
      </c>
      <c r="B1221" s="1">
        <v>45930</v>
      </c>
      <c r="C1221">
        <v>2</v>
      </c>
      <c r="D1221" s="16" t="s">
        <v>1246</v>
      </c>
      <c r="E1221" t="s">
        <v>55</v>
      </c>
      <c r="F1221" s="6">
        <v>19131</v>
      </c>
      <c r="G1221" s="6">
        <v>47</v>
      </c>
      <c r="H1221" s="6">
        <v>0</v>
      </c>
      <c r="I1221" s="2">
        <v>204057151</v>
      </c>
      <c r="J1221" s="2">
        <v>0</v>
      </c>
      <c r="K1221" s="2">
        <v>254373933</v>
      </c>
      <c r="L1221" s="2">
        <v>335140</v>
      </c>
      <c r="M1221" s="2">
        <v>222808083</v>
      </c>
      <c r="N1221" s="2">
        <v>200208353</v>
      </c>
      <c r="O1221" s="2">
        <v>22599730</v>
      </c>
      <c r="P1221" s="2">
        <v>26710946</v>
      </c>
      <c r="Q1221" s="5">
        <v>0.1048</v>
      </c>
      <c r="R1221" t="s">
        <v>42</v>
      </c>
      <c r="S1221" s="3">
        <v>0.175667894922761</v>
      </c>
      <c r="T1221" s="3">
        <v>3.4708325767535801</v>
      </c>
      <c r="U1221" s="3">
        <v>0.84884848490658604</v>
      </c>
      <c r="V1221" s="3">
        <v>2.1098525481226602</v>
      </c>
      <c r="W1221" s="3">
        <v>1.0057138355322801</v>
      </c>
      <c r="X1221" s="3">
        <v>0.88861820872918096</v>
      </c>
      <c r="Y1221" s="3">
        <v>16.118129998091401</v>
      </c>
      <c r="Z1221" s="3">
        <v>4.0026212474840799</v>
      </c>
      <c r="AA1221" s="3">
        <v>0</v>
      </c>
      <c r="AB1221" s="3">
        <v>0</v>
      </c>
      <c r="AC1221" s="3">
        <v>6.8933218876637001</v>
      </c>
      <c r="AD1221" s="3">
        <v>-1.8593575832170099</v>
      </c>
      <c r="AE1221" s="3">
        <v>8.8844520086891094</v>
      </c>
      <c r="AF1221" s="3">
        <v>1.0221173094807601</v>
      </c>
      <c r="AG1221" s="3">
        <v>-0.72235929045717795</v>
      </c>
      <c r="AH1221" s="2">
        <v>36073701</v>
      </c>
      <c r="AI1221" s="3">
        <v>4.6711711371061098</v>
      </c>
      <c r="AJ1221" s="3">
        <v>25.746340095929199</v>
      </c>
      <c r="AL1221">
        <f t="shared" si="19"/>
        <v>1</v>
      </c>
    </row>
    <row r="1222" spans="1:38" ht="14.45" customHeight="1" x14ac:dyDescent="0.25">
      <c r="A1222">
        <v>256</v>
      </c>
      <c r="B1222" s="1">
        <v>45930</v>
      </c>
      <c r="C1222">
        <v>1</v>
      </c>
      <c r="D1222" s="16" t="s">
        <v>1247</v>
      </c>
      <c r="E1222" t="s">
        <v>222</v>
      </c>
      <c r="F1222" s="6">
        <v>17427</v>
      </c>
      <c r="G1222" s="6">
        <v>55</v>
      </c>
      <c r="H1222" s="6">
        <v>1</v>
      </c>
      <c r="I1222" s="2">
        <v>160760207</v>
      </c>
      <c r="J1222" s="2">
        <v>46816891</v>
      </c>
      <c r="K1222" s="2">
        <v>289815129</v>
      </c>
      <c r="L1222" s="2">
        <v>252072</v>
      </c>
      <c r="M1222" s="2">
        <v>235043947</v>
      </c>
      <c r="N1222" s="2">
        <v>194779778</v>
      </c>
      <c r="O1222" s="2">
        <v>40264169</v>
      </c>
      <c r="P1222" s="2">
        <v>31842261</v>
      </c>
      <c r="Q1222" s="5">
        <v>0.1143</v>
      </c>
      <c r="R1222" t="s">
        <v>42</v>
      </c>
      <c r="S1222" s="3">
        <v>0.115969101116181</v>
      </c>
      <c r="T1222" s="3">
        <v>2.8593197884204802</v>
      </c>
      <c r="U1222" s="3">
        <v>0.79125716681840397</v>
      </c>
      <c r="V1222" s="3">
        <v>2.5161002685198102</v>
      </c>
      <c r="W1222" s="3">
        <v>1.4141285598120701</v>
      </c>
      <c r="X1222" s="3">
        <v>0.82517435424800101</v>
      </c>
      <c r="Y1222" s="3">
        <v>12.7028919208972</v>
      </c>
      <c r="Z1222" s="3">
        <v>2.8955764165113802</v>
      </c>
      <c r="AA1222" s="3">
        <v>147.02753362897201</v>
      </c>
      <c r="AB1222" s="3">
        <v>147.02753362897201</v>
      </c>
      <c r="AC1222" s="3">
        <v>13.3111542979525</v>
      </c>
      <c r="AD1222" s="3">
        <v>-10.2864303511613</v>
      </c>
      <c r="AE1222" s="3">
        <v>13.893052836451499</v>
      </c>
      <c r="AF1222" s="3">
        <v>9.04024579061916</v>
      </c>
      <c r="AG1222" s="3">
        <v>0</v>
      </c>
      <c r="AH1222" s="2">
        <v>48009059</v>
      </c>
      <c r="AI1222" s="3">
        <v>0</v>
      </c>
      <c r="AJ1222" s="3">
        <v>0</v>
      </c>
      <c r="AL1222">
        <f t="shared" si="19"/>
        <v>1</v>
      </c>
    </row>
    <row r="1223" spans="1:38" ht="14.45" customHeight="1" x14ac:dyDescent="0.25">
      <c r="A1223">
        <v>13729</v>
      </c>
      <c r="B1223" s="1">
        <v>45930</v>
      </c>
      <c r="C1223">
        <v>1</v>
      </c>
      <c r="D1223" s="16" t="s">
        <v>1248</v>
      </c>
      <c r="E1223" t="s">
        <v>41</v>
      </c>
      <c r="F1223" s="6">
        <v>1087</v>
      </c>
      <c r="G1223" s="6">
        <v>5</v>
      </c>
      <c r="H1223" s="6">
        <v>1</v>
      </c>
      <c r="I1223" s="2">
        <v>14665794</v>
      </c>
      <c r="J1223" s="2">
        <v>0</v>
      </c>
      <c r="K1223" s="2">
        <v>18275981</v>
      </c>
      <c r="L1223" s="2">
        <v>21788</v>
      </c>
      <c r="M1223" s="2">
        <v>14940705</v>
      </c>
      <c r="N1223" s="2">
        <v>14144949</v>
      </c>
      <c r="O1223" s="2">
        <v>795756</v>
      </c>
      <c r="P1223" s="2">
        <v>3323115</v>
      </c>
      <c r="Q1223" s="5">
        <v>0.18179999999999999</v>
      </c>
      <c r="R1223" t="s">
        <v>42</v>
      </c>
      <c r="S1223" s="3">
        <v>0.15895544357737401</v>
      </c>
      <c r="T1223" s="3">
        <v>3.9320752923377</v>
      </c>
      <c r="U1223" s="3">
        <v>0.95633542942687999</v>
      </c>
      <c r="V1223" s="3">
        <v>0.32158504340099098</v>
      </c>
      <c r="W1223" s="3">
        <v>8.70324511581166E-2</v>
      </c>
      <c r="X1223" s="3">
        <v>0.34242946546228598</v>
      </c>
      <c r="Y1223" s="3">
        <v>1.4192406823116299</v>
      </c>
      <c r="Z1223" s="3">
        <v>6.3825657553229401E-2</v>
      </c>
      <c r="AA1223" s="3">
        <v>0</v>
      </c>
      <c r="AB1223" s="3">
        <v>0</v>
      </c>
      <c r="AC1223" s="3">
        <v>17.853728344322501</v>
      </c>
      <c r="AD1223" s="3">
        <v>0</v>
      </c>
      <c r="AE1223" s="3">
        <v>4.3541082692086404</v>
      </c>
      <c r="AF1223" s="3">
        <v>0</v>
      </c>
      <c r="AG1223" s="3">
        <v>4.1828224421965503E-3</v>
      </c>
      <c r="AH1223" s="2">
        <v>500000</v>
      </c>
      <c r="AI1223" s="3">
        <v>0</v>
      </c>
      <c r="AJ1223" s="3">
        <v>0</v>
      </c>
      <c r="AL1223">
        <f t="shared" si="19"/>
        <v>1</v>
      </c>
    </row>
    <row r="1224" spans="1:38" ht="14.45" customHeight="1" x14ac:dyDescent="0.25">
      <c r="A1224">
        <v>65458</v>
      </c>
      <c r="B1224" s="1">
        <v>45930</v>
      </c>
      <c r="C1224">
        <v>2</v>
      </c>
      <c r="D1224" s="16" t="s">
        <v>1249</v>
      </c>
      <c r="E1224" t="s">
        <v>95</v>
      </c>
      <c r="F1224" s="6">
        <v>3888</v>
      </c>
      <c r="G1224" s="6">
        <v>14</v>
      </c>
      <c r="H1224" s="6">
        <v>1</v>
      </c>
      <c r="I1224" s="2">
        <v>31911764</v>
      </c>
      <c r="J1224" s="2">
        <v>0</v>
      </c>
      <c r="K1224" s="2">
        <v>44926465</v>
      </c>
      <c r="L1224" s="2">
        <v>297147</v>
      </c>
      <c r="M1224" s="2">
        <v>37550969</v>
      </c>
      <c r="N1224" s="2">
        <v>36416912</v>
      </c>
      <c r="O1224" s="2">
        <v>1134057</v>
      </c>
      <c r="P1224" s="2">
        <v>7114564</v>
      </c>
      <c r="Q1224" s="5">
        <v>0.1583</v>
      </c>
      <c r="R1224" t="s">
        <v>42</v>
      </c>
      <c r="S1224" s="3">
        <v>0.88187663997156196</v>
      </c>
      <c r="T1224" s="3">
        <v>4.6880993938279696</v>
      </c>
      <c r="U1224" s="3">
        <v>0.82664320141370895</v>
      </c>
      <c r="V1224" s="3">
        <v>1.09854785840106</v>
      </c>
      <c r="W1224" s="3">
        <v>0.32598323301714099</v>
      </c>
      <c r="X1224" s="3">
        <v>0.43649733684418102</v>
      </c>
      <c r="Y1224" s="3">
        <v>4.9274417940438804</v>
      </c>
      <c r="Z1224" s="3">
        <v>0.82925671903436404</v>
      </c>
      <c r="AA1224" s="3">
        <v>0</v>
      </c>
      <c r="AB1224" s="3">
        <v>0</v>
      </c>
      <c r="AC1224" s="3">
        <v>16.4313929440031</v>
      </c>
      <c r="AD1224" s="3">
        <v>0</v>
      </c>
      <c r="AE1224" s="3">
        <v>2.5242515742113198</v>
      </c>
      <c r="AF1224" s="3">
        <v>0</v>
      </c>
      <c r="AG1224" s="3">
        <v>0</v>
      </c>
      <c r="AH1224" s="2">
        <v>3460000</v>
      </c>
      <c r="AI1224" s="3">
        <v>1.4055675091263499E-3</v>
      </c>
      <c r="AJ1224" s="3">
        <v>0.22622609059388599</v>
      </c>
      <c r="AL1224">
        <f t="shared" si="19"/>
        <v>1</v>
      </c>
    </row>
    <row r="1225" spans="1:38" ht="14.45" customHeight="1" x14ac:dyDescent="0.25">
      <c r="A1225">
        <v>1729</v>
      </c>
      <c r="B1225" s="1">
        <v>45930</v>
      </c>
      <c r="C1225">
        <v>1</v>
      </c>
      <c r="D1225" s="16" t="s">
        <v>1250</v>
      </c>
      <c r="E1225" t="s">
        <v>77</v>
      </c>
      <c r="F1225" s="6">
        <v>3532</v>
      </c>
      <c r="G1225" s="6">
        <v>8</v>
      </c>
      <c r="H1225" s="6">
        <v>1</v>
      </c>
      <c r="I1225" s="2">
        <v>17510724</v>
      </c>
      <c r="J1225" s="2">
        <v>0</v>
      </c>
      <c r="K1225" s="2">
        <v>44290036</v>
      </c>
      <c r="L1225" s="2">
        <v>281650</v>
      </c>
      <c r="M1225" s="2">
        <v>40166837</v>
      </c>
      <c r="N1225" s="2">
        <v>39844222</v>
      </c>
      <c r="O1225" s="2">
        <v>322615</v>
      </c>
      <c r="P1225" s="2">
        <v>4007731</v>
      </c>
      <c r="Q1225" s="5">
        <v>9.0499999999999997E-2</v>
      </c>
      <c r="R1225" t="s">
        <v>42</v>
      </c>
      <c r="S1225" s="3">
        <v>0.84789575093895497</v>
      </c>
      <c r="T1225" s="3">
        <v>3.3022656984669601</v>
      </c>
      <c r="U1225" s="3">
        <v>0.76744083751209602</v>
      </c>
      <c r="V1225" s="3">
        <v>0.484474542571741</v>
      </c>
      <c r="W1225" s="3">
        <v>0.15576740287837301</v>
      </c>
      <c r="X1225" s="3">
        <v>0.40242767803318702</v>
      </c>
      <c r="Y1225" s="3">
        <v>2.11678378613734</v>
      </c>
      <c r="Z1225" s="3">
        <v>0.86530258642608504</v>
      </c>
      <c r="AA1225" s="3">
        <v>0</v>
      </c>
      <c r="AB1225" s="3">
        <v>0</v>
      </c>
      <c r="AC1225" s="3">
        <v>26.342575111024999</v>
      </c>
      <c r="AD1225" s="3">
        <v>0</v>
      </c>
      <c r="AE1225" s="3">
        <v>0.72841440002442104</v>
      </c>
      <c r="AF1225" s="3">
        <v>0</v>
      </c>
      <c r="AG1225" s="3">
        <v>-3.7668196792648998</v>
      </c>
      <c r="AH1225" s="2">
        <v>3400000</v>
      </c>
      <c r="AI1225" s="3">
        <v>0</v>
      </c>
      <c r="AJ1225" s="3">
        <v>0</v>
      </c>
      <c r="AL1225">
        <f t="shared" si="19"/>
        <v>1</v>
      </c>
    </row>
    <row r="1226" spans="1:38" ht="14.45" customHeight="1" x14ac:dyDescent="0.25">
      <c r="A1226">
        <v>22005</v>
      </c>
      <c r="B1226" s="1">
        <v>45930</v>
      </c>
      <c r="C1226">
        <v>1</v>
      </c>
      <c r="D1226" s="16" t="s">
        <v>1251</v>
      </c>
      <c r="E1226" t="s">
        <v>80</v>
      </c>
      <c r="F1226" s="6">
        <v>4134</v>
      </c>
      <c r="G1226" s="6">
        <v>11</v>
      </c>
      <c r="H1226" s="6">
        <v>0</v>
      </c>
      <c r="I1226" s="2">
        <v>21254258</v>
      </c>
      <c r="J1226" s="2">
        <v>178022</v>
      </c>
      <c r="K1226" s="2">
        <v>27341879</v>
      </c>
      <c r="L1226" s="2">
        <v>494891</v>
      </c>
      <c r="M1226" s="2">
        <v>21239521</v>
      </c>
      <c r="N1226" s="2">
        <v>21233617</v>
      </c>
      <c r="O1226" s="2">
        <v>5904</v>
      </c>
      <c r="P1226" s="2">
        <v>5890560</v>
      </c>
      <c r="Q1226" s="5">
        <v>0.21540000000000001</v>
      </c>
      <c r="R1226" t="s">
        <v>42</v>
      </c>
      <c r="S1226" s="3">
        <v>2.4133479146282002</v>
      </c>
      <c r="T1226" s="3">
        <v>4.4979888421957597</v>
      </c>
      <c r="U1226" s="3">
        <v>0.91463393785217995</v>
      </c>
      <c r="V1226" s="3">
        <v>3.8914461281123098</v>
      </c>
      <c r="W1226" s="3">
        <v>0.89010870198338599</v>
      </c>
      <c r="X1226" s="3">
        <v>0.81510725991940103</v>
      </c>
      <c r="Y1226" s="3">
        <v>14.041075890917</v>
      </c>
      <c r="Z1226" s="3">
        <v>1.5301601205997399</v>
      </c>
      <c r="AA1226" s="3">
        <v>0</v>
      </c>
      <c r="AB1226" s="3">
        <v>3.0221574858757099</v>
      </c>
      <c r="AC1226" s="3">
        <v>18.3018438491371</v>
      </c>
      <c r="AD1226" s="3">
        <v>0</v>
      </c>
      <c r="AE1226" s="3">
        <v>2.15932489497156E-2</v>
      </c>
      <c r="AF1226" s="3">
        <v>0</v>
      </c>
      <c r="AG1226" s="3">
        <v>0</v>
      </c>
      <c r="AH1226" s="2">
        <v>0</v>
      </c>
      <c r="AI1226" s="3">
        <v>0</v>
      </c>
      <c r="AJ1226" s="3">
        <v>0</v>
      </c>
      <c r="AL1226">
        <f t="shared" si="19"/>
        <v>1</v>
      </c>
    </row>
    <row r="1227" spans="1:38" ht="14.45" customHeight="1" x14ac:dyDescent="0.25">
      <c r="A1227">
        <v>20662</v>
      </c>
      <c r="B1227" s="1">
        <v>45930</v>
      </c>
      <c r="C1227">
        <v>1</v>
      </c>
      <c r="D1227" s="16" t="s">
        <v>1252</v>
      </c>
      <c r="E1227" t="s">
        <v>104</v>
      </c>
      <c r="F1227" s="6">
        <v>1415</v>
      </c>
      <c r="G1227" s="6">
        <v>4</v>
      </c>
      <c r="H1227" s="6">
        <v>0</v>
      </c>
      <c r="I1227" s="2">
        <v>3395263</v>
      </c>
      <c r="J1227" s="2">
        <v>0</v>
      </c>
      <c r="K1227" s="2">
        <v>16728467</v>
      </c>
      <c r="L1227" s="2">
        <v>172091</v>
      </c>
      <c r="M1227" s="2">
        <v>14373044</v>
      </c>
      <c r="N1227" s="2">
        <v>13471604</v>
      </c>
      <c r="O1227" s="2">
        <v>901440</v>
      </c>
      <c r="P1227" s="2">
        <v>2264383</v>
      </c>
      <c r="Q1227" s="5">
        <v>0.13539999999999999</v>
      </c>
      <c r="R1227" t="s">
        <v>42</v>
      </c>
      <c r="S1227" s="3">
        <v>1.3716419243118101</v>
      </c>
      <c r="T1227" s="3">
        <v>4.1573843357354097</v>
      </c>
      <c r="U1227" s="3">
        <v>0.70922139189914402</v>
      </c>
      <c r="V1227" s="3">
        <v>0.75207723230866097</v>
      </c>
      <c r="W1227" s="3">
        <v>0.75207723230866097</v>
      </c>
      <c r="X1227" s="3">
        <v>0.51592468683574699</v>
      </c>
      <c r="Y1227" s="3">
        <v>1.12768025550448</v>
      </c>
      <c r="Z1227" s="3">
        <v>-1.1040535103823E-3</v>
      </c>
      <c r="AA1227" s="3">
        <v>0</v>
      </c>
      <c r="AB1227" s="3">
        <v>0</v>
      </c>
      <c r="AC1227" s="3">
        <v>26.705250397421398</v>
      </c>
      <c r="AD1227" s="3">
        <v>0</v>
      </c>
      <c r="AE1227" s="3">
        <v>5.3886587455981498</v>
      </c>
      <c r="AF1227" s="3">
        <v>0</v>
      </c>
      <c r="AG1227" s="3">
        <v>0</v>
      </c>
      <c r="AH1227" s="2">
        <v>800000</v>
      </c>
      <c r="AI1227" s="3">
        <v>0.44290210622496301</v>
      </c>
      <c r="AJ1227" s="3">
        <v>0.44290210622496301</v>
      </c>
      <c r="AL1227">
        <f t="shared" si="19"/>
        <v>1</v>
      </c>
    </row>
    <row r="1228" spans="1:38" ht="14.45" customHeight="1" x14ac:dyDescent="0.25">
      <c r="A1228">
        <v>6778</v>
      </c>
      <c r="B1228" s="1">
        <v>45930</v>
      </c>
      <c r="C1228">
        <v>1</v>
      </c>
      <c r="D1228" s="16" t="s">
        <v>1253</v>
      </c>
      <c r="E1228" t="s">
        <v>104</v>
      </c>
      <c r="F1228" s="6">
        <v>48224</v>
      </c>
      <c r="G1228" s="6">
        <v>139</v>
      </c>
      <c r="H1228" s="6">
        <v>0</v>
      </c>
      <c r="I1228" s="2">
        <v>713984138</v>
      </c>
      <c r="J1228" s="2">
        <v>92821291</v>
      </c>
      <c r="K1228" s="2">
        <v>945447055</v>
      </c>
      <c r="L1228" s="2">
        <v>10012836</v>
      </c>
      <c r="M1228" s="2">
        <v>831014140</v>
      </c>
      <c r="N1228" s="2">
        <v>738285271</v>
      </c>
      <c r="O1228" s="2">
        <v>92728869</v>
      </c>
      <c r="P1228" s="2">
        <v>109844391</v>
      </c>
      <c r="Q1228" s="5">
        <v>0.1162</v>
      </c>
      <c r="R1228" t="s">
        <v>42</v>
      </c>
      <c r="S1228" s="3">
        <v>1.41207780270678</v>
      </c>
      <c r="T1228" s="3">
        <v>3.2511521934632999</v>
      </c>
      <c r="U1228" s="3">
        <v>0.68508795498223796</v>
      </c>
      <c r="V1228" s="3">
        <v>1.1920147167191</v>
      </c>
      <c r="W1228" s="3">
        <v>0.72476638129459403</v>
      </c>
      <c r="X1228" s="3">
        <v>0.22171360899337</v>
      </c>
      <c r="Y1228" s="3">
        <v>7.7480478725581898</v>
      </c>
      <c r="Z1228" s="3">
        <v>1.17695950446846</v>
      </c>
      <c r="AA1228" s="3">
        <v>83.270921862546402</v>
      </c>
      <c r="AB1228" s="3">
        <v>84.502531403719999</v>
      </c>
      <c r="AC1228" s="3">
        <v>16.7390675303336</v>
      </c>
      <c r="AD1228" s="3">
        <v>3.2350309084056901E-2</v>
      </c>
      <c r="AE1228" s="3">
        <v>9.8079388485693695</v>
      </c>
      <c r="AF1228" s="3">
        <v>0</v>
      </c>
      <c r="AG1228" s="3">
        <v>0</v>
      </c>
      <c r="AH1228" s="2">
        <v>223174423</v>
      </c>
      <c r="AI1228" s="3">
        <v>0</v>
      </c>
      <c r="AJ1228" s="3">
        <v>2.5696350758592699E-2</v>
      </c>
      <c r="AL1228">
        <f t="shared" si="19"/>
        <v>1</v>
      </c>
    </row>
    <row r="1229" spans="1:38" ht="14.45" customHeight="1" x14ac:dyDescent="0.25">
      <c r="A1229">
        <v>68671</v>
      </c>
      <c r="B1229" s="1">
        <v>45930</v>
      </c>
      <c r="C1229">
        <v>2</v>
      </c>
      <c r="D1229" s="16" t="s">
        <v>1254</v>
      </c>
      <c r="E1229" t="s">
        <v>179</v>
      </c>
      <c r="F1229" s="6">
        <v>581730</v>
      </c>
      <c r="G1229" s="6">
        <v>1486</v>
      </c>
      <c r="H1229" s="6">
        <v>21</v>
      </c>
      <c r="I1229" s="2">
        <v>8481671136</v>
      </c>
      <c r="J1229" s="2">
        <v>806711534</v>
      </c>
      <c r="K1229" s="2">
        <v>9712278392</v>
      </c>
      <c r="L1229" s="2">
        <v>40415028</v>
      </c>
      <c r="M1229" s="2">
        <v>8321676876</v>
      </c>
      <c r="N1229" s="2">
        <v>7639784145</v>
      </c>
      <c r="O1229" s="2">
        <v>681892731</v>
      </c>
      <c r="P1229" s="2">
        <v>1084317521</v>
      </c>
      <c r="Q1229" s="5">
        <v>0.1114</v>
      </c>
      <c r="R1229" t="s">
        <v>42</v>
      </c>
      <c r="S1229" s="3">
        <v>0.554830718653889</v>
      </c>
      <c r="T1229" s="3">
        <v>3.6616515333785999</v>
      </c>
      <c r="U1229" s="3">
        <v>0.76825820583448201</v>
      </c>
      <c r="V1229" s="3">
        <v>1.27230092124147</v>
      </c>
      <c r="W1229" s="3">
        <v>0.63281576400889095</v>
      </c>
      <c r="X1229" s="3">
        <v>1.21362193074306</v>
      </c>
      <c r="Y1229" s="3">
        <v>9.9521014748963008</v>
      </c>
      <c r="Z1229" s="3">
        <v>3.3388784464730601</v>
      </c>
      <c r="AA1229" s="3">
        <v>64.910581390485504</v>
      </c>
      <c r="AB1229" s="3">
        <v>74.398090815319406</v>
      </c>
      <c r="AC1229" s="3">
        <v>3.8366748764834999</v>
      </c>
      <c r="AD1229" s="3">
        <v>-3.1631229170187001</v>
      </c>
      <c r="AE1229" s="3">
        <v>7.0209347742922503</v>
      </c>
      <c r="AF1229" s="3">
        <v>0.92706794807452597</v>
      </c>
      <c r="AG1229" s="3">
        <v>0</v>
      </c>
      <c r="AH1229" s="2">
        <v>2638186858</v>
      </c>
      <c r="AI1229" s="3">
        <v>9.2585057472293703E-2</v>
      </c>
      <c r="AJ1229" s="3">
        <v>0.38894502009988302</v>
      </c>
      <c r="AL1229">
        <f t="shared" si="19"/>
        <v>1</v>
      </c>
    </row>
    <row r="1230" spans="1:38" ht="14.45" customHeight="1" x14ac:dyDescent="0.25">
      <c r="A1230">
        <v>22032</v>
      </c>
      <c r="B1230" s="1">
        <v>45930</v>
      </c>
      <c r="C1230">
        <v>1</v>
      </c>
      <c r="D1230" s="16" t="s">
        <v>1255</v>
      </c>
      <c r="E1230" t="s">
        <v>41</v>
      </c>
      <c r="F1230" s="6">
        <v>1602</v>
      </c>
      <c r="G1230" s="6">
        <v>4</v>
      </c>
      <c r="H1230" s="6">
        <v>2</v>
      </c>
      <c r="I1230" s="2">
        <v>8438450</v>
      </c>
      <c r="J1230" s="2">
        <v>331385</v>
      </c>
      <c r="K1230" s="2">
        <v>14390822</v>
      </c>
      <c r="L1230" s="2">
        <v>428966</v>
      </c>
      <c r="M1230" s="2">
        <v>11700560</v>
      </c>
      <c r="N1230" s="2">
        <v>10631807</v>
      </c>
      <c r="O1230" s="2">
        <v>1068753</v>
      </c>
      <c r="P1230" s="2">
        <v>2302592</v>
      </c>
      <c r="Q1230" s="5">
        <v>0.16</v>
      </c>
      <c r="R1230" t="s">
        <v>42</v>
      </c>
      <c r="S1230" s="3">
        <v>3.9744405612595801</v>
      </c>
      <c r="T1230" s="3">
        <v>4.4869801970543</v>
      </c>
      <c r="U1230" s="3">
        <v>1.40567805391359</v>
      </c>
      <c r="V1230" s="3">
        <v>4.2368918462513898</v>
      </c>
      <c r="W1230" s="3">
        <v>3.2921330339102601</v>
      </c>
      <c r="X1230" s="3">
        <v>3.3915707268515001</v>
      </c>
      <c r="Y1230" s="3">
        <v>15.527197176052001</v>
      </c>
      <c r="Z1230" s="3">
        <v>1.0356155150369699</v>
      </c>
      <c r="AA1230" s="3">
        <v>11.5201477291678</v>
      </c>
      <c r="AB1230" s="3">
        <v>14.391824517760901</v>
      </c>
      <c r="AC1230" s="3">
        <v>12.712282870290499</v>
      </c>
      <c r="AD1230" s="3">
        <v>0</v>
      </c>
      <c r="AE1230" s="3">
        <v>7.42662927802178</v>
      </c>
      <c r="AF1230" s="3">
        <v>0</v>
      </c>
      <c r="AG1230" s="3">
        <v>0</v>
      </c>
      <c r="AH1230" s="2">
        <v>1500000</v>
      </c>
      <c r="AI1230" s="3">
        <v>0</v>
      </c>
      <c r="AJ1230" s="3">
        <v>0</v>
      </c>
      <c r="AL1230">
        <f t="shared" si="19"/>
        <v>1</v>
      </c>
    </row>
    <row r="1231" spans="1:38" ht="14.45" customHeight="1" x14ac:dyDescent="0.25">
      <c r="A1231">
        <v>67329</v>
      </c>
      <c r="B1231" s="1">
        <v>45930</v>
      </c>
      <c r="C1231">
        <v>2</v>
      </c>
      <c r="D1231" s="16" t="s">
        <v>1256</v>
      </c>
      <c r="E1231" t="s">
        <v>73</v>
      </c>
      <c r="F1231" s="6">
        <v>63238</v>
      </c>
      <c r="G1231" s="6">
        <v>286</v>
      </c>
      <c r="H1231" s="6">
        <v>19</v>
      </c>
      <c r="I1231" s="2">
        <v>579191960</v>
      </c>
      <c r="J1231" s="2">
        <v>97030614</v>
      </c>
      <c r="K1231" s="2">
        <v>829353275</v>
      </c>
      <c r="L1231" s="2">
        <v>-10736897</v>
      </c>
      <c r="M1231" s="2">
        <v>728747020</v>
      </c>
      <c r="N1231" s="2">
        <v>672315620</v>
      </c>
      <c r="O1231" s="2">
        <v>56431400</v>
      </c>
      <c r="P1231" s="2">
        <v>84715761</v>
      </c>
      <c r="Q1231" s="5">
        <v>0.1021</v>
      </c>
      <c r="R1231" t="s">
        <v>42</v>
      </c>
      <c r="S1231" s="3">
        <v>-1.7261477223523001</v>
      </c>
      <c r="T1231" s="3">
        <v>3.8924039939433501</v>
      </c>
      <c r="U1231" s="3">
        <v>1.0755932973690701</v>
      </c>
      <c r="V1231" s="3">
        <v>3.2473513617143399</v>
      </c>
      <c r="W1231" s="3">
        <v>1.46156310595195</v>
      </c>
      <c r="X1231" s="3">
        <v>1.7109954357791799</v>
      </c>
      <c r="Y1231" s="3">
        <v>22.201769514883999</v>
      </c>
      <c r="Z1231" s="3">
        <v>4.7419664919258704</v>
      </c>
      <c r="AA1231" s="3">
        <v>113.452764710453</v>
      </c>
      <c r="AB1231" s="3">
        <v>114.53667281581799</v>
      </c>
      <c r="AC1231" s="3">
        <v>11.884650120902901</v>
      </c>
      <c r="AD1231" s="3">
        <v>-9.0494908025438097</v>
      </c>
      <c r="AE1231" s="3">
        <v>6.8042656490383999</v>
      </c>
      <c r="AF1231" s="3">
        <v>1.89391607575192</v>
      </c>
      <c r="AG1231" s="3">
        <v>0</v>
      </c>
      <c r="AH1231" s="2">
        <v>306672250</v>
      </c>
      <c r="AI1231" s="3">
        <v>10.004454779081801</v>
      </c>
      <c r="AJ1231" s="3">
        <v>7.7655183903736598</v>
      </c>
      <c r="AL1231">
        <f t="shared" si="19"/>
        <v>0</v>
      </c>
    </row>
    <row r="1232" spans="1:38" ht="14.45" customHeight="1" x14ac:dyDescent="0.25">
      <c r="A1232">
        <v>24945</v>
      </c>
      <c r="B1232" s="1">
        <v>45930</v>
      </c>
      <c r="C1232">
        <v>1</v>
      </c>
      <c r="D1232" s="16" t="s">
        <v>1257</v>
      </c>
      <c r="E1232" t="s">
        <v>63</v>
      </c>
      <c r="F1232" s="6">
        <v>48854</v>
      </c>
      <c r="G1232" s="6">
        <v>153</v>
      </c>
      <c r="H1232" s="6">
        <v>32</v>
      </c>
      <c r="I1232" s="2">
        <v>513430454</v>
      </c>
      <c r="J1232" s="2">
        <v>34398453</v>
      </c>
      <c r="K1232" s="2">
        <v>656107227</v>
      </c>
      <c r="L1232" s="2">
        <v>3879037</v>
      </c>
      <c r="M1232" s="2">
        <v>551548672</v>
      </c>
      <c r="N1232" s="2">
        <v>519290428</v>
      </c>
      <c r="O1232" s="2">
        <v>32258244</v>
      </c>
      <c r="P1232" s="2">
        <v>70085154</v>
      </c>
      <c r="Q1232" s="5">
        <v>0.1067</v>
      </c>
      <c r="R1232" t="s">
        <v>42</v>
      </c>
      <c r="S1232" s="3">
        <v>0.78829330336477699</v>
      </c>
      <c r="T1232" s="3">
        <v>3.62742536899384</v>
      </c>
      <c r="U1232" s="3">
        <v>0.79652170090513197</v>
      </c>
      <c r="V1232" s="3">
        <v>0.95662537384274404</v>
      </c>
      <c r="W1232" s="3">
        <v>0.38611324757919402</v>
      </c>
      <c r="X1232" s="3">
        <v>0.78782802392940998</v>
      </c>
      <c r="Y1232" s="3">
        <v>7.0080548014491102</v>
      </c>
      <c r="Z1232" s="3">
        <v>2.8965563805424499</v>
      </c>
      <c r="AA1232" s="3">
        <v>46.189770803671202</v>
      </c>
      <c r="AB1232" s="3">
        <v>49.080940879433598</v>
      </c>
      <c r="AC1232" s="3">
        <v>10.9084485057806</v>
      </c>
      <c r="AD1232" s="3">
        <v>-8.24326646981471</v>
      </c>
      <c r="AE1232" s="3">
        <v>4.9166115952568203</v>
      </c>
      <c r="AF1232" s="3">
        <v>4.5724233426253704</v>
      </c>
      <c r="AG1232" s="3">
        <v>-0.12396348590459</v>
      </c>
      <c r="AH1232" s="2">
        <v>61974402</v>
      </c>
      <c r="AI1232" s="3">
        <v>0</v>
      </c>
      <c r="AJ1232" s="3">
        <v>0</v>
      </c>
      <c r="AL1232">
        <f t="shared" si="19"/>
        <v>1</v>
      </c>
    </row>
    <row r="1233" spans="1:38" ht="14.45" customHeight="1" x14ac:dyDescent="0.25">
      <c r="A1233">
        <v>262</v>
      </c>
      <c r="B1233" s="1">
        <v>45930</v>
      </c>
      <c r="C1233">
        <v>1</v>
      </c>
      <c r="D1233" s="16" t="s">
        <v>1258</v>
      </c>
      <c r="E1233" t="s">
        <v>152</v>
      </c>
      <c r="F1233" s="6">
        <v>4210</v>
      </c>
      <c r="G1233" s="6">
        <v>12</v>
      </c>
      <c r="H1233" s="6">
        <v>0</v>
      </c>
      <c r="I1233" s="2">
        <v>39500742</v>
      </c>
      <c r="J1233" s="2">
        <v>0</v>
      </c>
      <c r="K1233" s="2">
        <v>72342003</v>
      </c>
      <c r="L1233" s="2">
        <v>61436</v>
      </c>
      <c r="M1233" s="2">
        <v>66999301</v>
      </c>
      <c r="N1233" s="2">
        <v>64793697</v>
      </c>
      <c r="O1233" s="2">
        <v>2205604</v>
      </c>
      <c r="P1233" s="2">
        <v>5921938</v>
      </c>
      <c r="Q1233" s="5">
        <v>8.2600000000000007E-2</v>
      </c>
      <c r="R1233" t="s">
        <v>42</v>
      </c>
      <c r="S1233" s="3">
        <v>0.11323251122403501</v>
      </c>
      <c r="T1233" s="3">
        <v>3.1260400683127298</v>
      </c>
      <c r="U1233" s="3">
        <v>0.93777625620596505</v>
      </c>
      <c r="V1233" s="3">
        <v>1.4079406407099899</v>
      </c>
      <c r="W1233" s="3">
        <v>0.90355264718824801</v>
      </c>
      <c r="X1233" s="3">
        <v>0.32081928992624997</v>
      </c>
      <c r="Y1233" s="3">
        <v>9.3913006181422407</v>
      </c>
      <c r="Z1233" s="3">
        <v>1.9000536648644399</v>
      </c>
      <c r="AA1233" s="3">
        <v>0</v>
      </c>
      <c r="AB1233" s="3">
        <v>0</v>
      </c>
      <c r="AC1233" s="3">
        <v>16.220835079725401</v>
      </c>
      <c r="AD1233" s="3">
        <v>-14.9803493383416</v>
      </c>
      <c r="AE1233" s="3">
        <v>3.0488566925635201</v>
      </c>
      <c r="AF1233" s="3">
        <v>0</v>
      </c>
      <c r="AG1233" s="3">
        <v>0</v>
      </c>
      <c r="AH1233" s="2">
        <v>5015000</v>
      </c>
      <c r="AI1233" s="3">
        <v>0.44115625661734398</v>
      </c>
      <c r="AJ1233" s="3">
        <v>0.44115625661734398</v>
      </c>
      <c r="AL1233">
        <f t="shared" si="19"/>
        <v>1</v>
      </c>
    </row>
    <row r="1234" spans="1:38" ht="14.45" customHeight="1" x14ac:dyDescent="0.25">
      <c r="A1234">
        <v>60619</v>
      </c>
      <c r="B1234" s="1">
        <v>45930</v>
      </c>
      <c r="C1234">
        <v>2</v>
      </c>
      <c r="D1234" s="16" t="s">
        <v>1259</v>
      </c>
      <c r="E1234" t="s">
        <v>104</v>
      </c>
      <c r="F1234" s="6">
        <v>2498</v>
      </c>
      <c r="G1234" s="6">
        <v>6</v>
      </c>
      <c r="H1234" s="6">
        <v>0</v>
      </c>
      <c r="I1234" s="2">
        <v>16271718</v>
      </c>
      <c r="J1234" s="2">
        <v>0</v>
      </c>
      <c r="K1234" s="2">
        <v>39260168</v>
      </c>
      <c r="L1234" s="2">
        <v>64723</v>
      </c>
      <c r="M1234" s="2">
        <v>34862543</v>
      </c>
      <c r="N1234" s="2">
        <v>34218162</v>
      </c>
      <c r="O1234" s="2">
        <v>644381</v>
      </c>
      <c r="P1234" s="2">
        <v>4151487</v>
      </c>
      <c r="Q1234" s="5">
        <v>0.1056</v>
      </c>
      <c r="R1234" t="s">
        <v>42</v>
      </c>
      <c r="S1234" s="3">
        <v>0.219808874310811</v>
      </c>
      <c r="T1234" s="3">
        <v>2.9789480269162398</v>
      </c>
      <c r="U1234" s="3">
        <v>0.83851006776052095</v>
      </c>
      <c r="V1234" s="3">
        <v>3.9583404776311899</v>
      </c>
      <c r="W1234" s="3">
        <v>2.2468801389011301</v>
      </c>
      <c r="X1234" s="3">
        <v>0.96998976998003505</v>
      </c>
      <c r="Y1234" s="3">
        <v>15.514681847733099</v>
      </c>
      <c r="Z1234" s="3">
        <v>1.9613454167145401</v>
      </c>
      <c r="AA1234" s="3">
        <v>0</v>
      </c>
      <c r="AB1234" s="3">
        <v>0</v>
      </c>
      <c r="AC1234" s="3">
        <v>14.0380041165387</v>
      </c>
      <c r="AD1234" s="3">
        <v>-0.73101517600801802</v>
      </c>
      <c r="AE1234" s="3">
        <v>1.64130983851113</v>
      </c>
      <c r="AF1234" s="3">
        <v>0</v>
      </c>
      <c r="AG1234" s="3">
        <v>0</v>
      </c>
      <c r="AH1234" s="2">
        <v>2700000</v>
      </c>
      <c r="AI1234" s="3">
        <v>0</v>
      </c>
      <c r="AJ1234" s="3">
        <v>0</v>
      </c>
      <c r="AL1234">
        <f t="shared" si="19"/>
        <v>1</v>
      </c>
    </row>
    <row r="1235" spans="1:38" ht="14.45" customHeight="1" x14ac:dyDescent="0.25">
      <c r="A1235">
        <v>404</v>
      </c>
      <c r="B1235" s="1">
        <v>45930</v>
      </c>
      <c r="C1235">
        <v>1</v>
      </c>
      <c r="D1235" s="16" t="s">
        <v>4362</v>
      </c>
      <c r="E1235" t="s">
        <v>80</v>
      </c>
      <c r="F1235" s="6">
        <v>14050</v>
      </c>
      <c r="G1235" s="6">
        <v>55</v>
      </c>
      <c r="H1235" s="6">
        <v>1</v>
      </c>
      <c r="I1235" s="2">
        <v>131735019</v>
      </c>
      <c r="J1235" s="2">
        <v>8932719</v>
      </c>
      <c r="K1235" s="2">
        <v>163764311</v>
      </c>
      <c r="L1235" s="2">
        <v>1974764</v>
      </c>
      <c r="M1235" s="2">
        <v>138782879</v>
      </c>
      <c r="N1235" s="2">
        <v>134158602</v>
      </c>
      <c r="O1235" s="2">
        <v>4624277</v>
      </c>
      <c r="P1235" s="2">
        <v>23736298</v>
      </c>
      <c r="Q1235" s="5">
        <v>0.1449</v>
      </c>
      <c r="R1235" t="s">
        <v>42</v>
      </c>
      <c r="S1235" s="3">
        <v>1.6078098155749401</v>
      </c>
      <c r="T1235" s="3">
        <v>4.1965203680224699</v>
      </c>
      <c r="U1235" s="3">
        <v>0.82216473567659198</v>
      </c>
      <c r="V1235" s="3">
        <v>3.6231763097100198</v>
      </c>
      <c r="W1235" s="3">
        <v>2.1273675149354201</v>
      </c>
      <c r="X1235" s="3">
        <v>1.4333030156544799</v>
      </c>
      <c r="Y1235" s="3">
        <v>20.108409491657</v>
      </c>
      <c r="Z1235" s="3">
        <v>2.9561770752962402</v>
      </c>
      <c r="AA1235" s="3">
        <v>31.862445441155099</v>
      </c>
      <c r="AB1235" s="3">
        <v>37.633159981392197</v>
      </c>
      <c r="AC1235" s="3">
        <v>9.7708132512461798</v>
      </c>
      <c r="AD1235" s="3">
        <v>0</v>
      </c>
      <c r="AE1235" s="3">
        <v>2.8237391723279699</v>
      </c>
      <c r="AF1235" s="3">
        <v>0</v>
      </c>
      <c r="AG1235" s="3">
        <v>-3.4769533142868403E-2</v>
      </c>
      <c r="AH1235" s="2">
        <v>10000000</v>
      </c>
      <c r="AI1235" s="3">
        <v>0.21064784407408399</v>
      </c>
      <c r="AJ1235" s="3">
        <v>0.21064784407408399</v>
      </c>
      <c r="AL1235">
        <f t="shared" si="19"/>
        <v>1</v>
      </c>
    </row>
    <row r="1236" spans="1:38" ht="14.45" customHeight="1" x14ac:dyDescent="0.25">
      <c r="A1236">
        <v>24506</v>
      </c>
      <c r="B1236" s="1">
        <v>45930</v>
      </c>
      <c r="C1236">
        <v>1</v>
      </c>
      <c r="D1236" s="16" t="s">
        <v>1260</v>
      </c>
      <c r="E1236" t="s">
        <v>71</v>
      </c>
      <c r="F1236" s="6">
        <v>1015</v>
      </c>
      <c r="G1236" s="6">
        <v>1</v>
      </c>
      <c r="H1236" s="6">
        <v>1</v>
      </c>
      <c r="I1236" s="2">
        <v>1807494</v>
      </c>
      <c r="J1236" s="2">
        <v>0</v>
      </c>
      <c r="K1236" s="2">
        <v>6238440</v>
      </c>
      <c r="L1236" s="2">
        <v>23149</v>
      </c>
      <c r="M1236" s="2">
        <v>5615371</v>
      </c>
      <c r="N1236" s="2">
        <v>5581389</v>
      </c>
      <c r="O1236" s="2">
        <v>33982</v>
      </c>
      <c r="P1236" s="2">
        <v>503145</v>
      </c>
      <c r="Q1236" s="5">
        <v>8.0699999999999994E-2</v>
      </c>
      <c r="R1236" t="s">
        <v>42</v>
      </c>
      <c r="S1236" s="3">
        <v>0.49476044224731403</v>
      </c>
      <c r="T1236" s="3">
        <v>3.9362618432385901</v>
      </c>
      <c r="U1236" s="3">
        <v>0.90472348308984896</v>
      </c>
      <c r="V1236" s="3">
        <v>9.3958264868375796</v>
      </c>
      <c r="W1236" s="3">
        <v>0.42539560297295598</v>
      </c>
      <c r="X1236" s="3">
        <v>0.97079160428748301</v>
      </c>
      <c r="Y1236" s="3">
        <v>33.753490544475198</v>
      </c>
      <c r="Z1236" s="3">
        <v>0.96095558934303205</v>
      </c>
      <c r="AA1236" s="3">
        <v>0</v>
      </c>
      <c r="AB1236" s="3">
        <v>0</v>
      </c>
      <c r="AC1236" s="3">
        <v>24.156648136393098</v>
      </c>
      <c r="AD1236" s="3">
        <v>0</v>
      </c>
      <c r="AE1236" s="3">
        <v>0.54471951321163603</v>
      </c>
      <c r="AF1236" s="3">
        <v>0.60912664063451805</v>
      </c>
      <c r="AG1236" s="3">
        <v>0</v>
      </c>
      <c r="AH1236" s="2">
        <v>250000</v>
      </c>
      <c r="AI1236" s="3">
        <v>3.9749972671893801</v>
      </c>
      <c r="AJ1236" s="3">
        <v>10.162279263433</v>
      </c>
      <c r="AL1236">
        <f t="shared" si="19"/>
        <v>1</v>
      </c>
    </row>
    <row r="1237" spans="1:38" ht="14.45" customHeight="1" x14ac:dyDescent="0.25">
      <c r="A1237">
        <v>5028</v>
      </c>
      <c r="B1237" s="1">
        <v>45930</v>
      </c>
      <c r="C1237">
        <v>1</v>
      </c>
      <c r="D1237" s="16" t="s">
        <v>1261</v>
      </c>
      <c r="E1237" t="s">
        <v>59</v>
      </c>
      <c r="F1237" s="6">
        <v>880</v>
      </c>
      <c r="G1237" s="6">
        <v>2</v>
      </c>
      <c r="H1237" s="6">
        <v>0</v>
      </c>
      <c r="I1237" s="2">
        <v>2041205</v>
      </c>
      <c r="J1237" s="2">
        <v>0</v>
      </c>
      <c r="K1237" s="2">
        <v>27285839</v>
      </c>
      <c r="L1237" s="2">
        <v>36140</v>
      </c>
      <c r="M1237" s="2">
        <v>22391752</v>
      </c>
      <c r="N1237" s="2">
        <v>21953217</v>
      </c>
      <c r="O1237" s="2">
        <v>438535</v>
      </c>
      <c r="P1237" s="2">
        <v>4869018</v>
      </c>
      <c r="Q1237" s="5">
        <v>0.1784</v>
      </c>
      <c r="R1237" t="s">
        <v>42</v>
      </c>
      <c r="S1237" s="3">
        <v>0.17659954186003499</v>
      </c>
      <c r="T1237" s="3">
        <v>1.4567018933642999</v>
      </c>
      <c r="U1237" s="3">
        <v>0.84635924202729895</v>
      </c>
      <c r="V1237" s="3">
        <v>2.4958296692394901</v>
      </c>
      <c r="W1237" s="3">
        <v>2.4958296692394901</v>
      </c>
      <c r="X1237" s="3">
        <v>2.3112818163780702</v>
      </c>
      <c r="Y1237" s="3">
        <v>1.04630954332065</v>
      </c>
      <c r="Z1237" s="3">
        <v>0.17757174033860601</v>
      </c>
      <c r="AA1237" s="3">
        <v>0</v>
      </c>
      <c r="AB1237" s="3">
        <v>0</v>
      </c>
      <c r="AC1237" s="3">
        <v>50.519458096927103</v>
      </c>
      <c r="AD1237" s="3">
        <v>0</v>
      </c>
      <c r="AE1237" s="3">
        <v>1.6071889891309601</v>
      </c>
      <c r="AF1237" s="3">
        <v>0</v>
      </c>
      <c r="AG1237" s="3">
        <v>0</v>
      </c>
      <c r="AH1237" s="2">
        <v>1500000</v>
      </c>
      <c r="AI1237" s="3">
        <v>0</v>
      </c>
      <c r="AJ1237" s="3">
        <v>0</v>
      </c>
      <c r="AL1237">
        <f t="shared" si="19"/>
        <v>1</v>
      </c>
    </row>
    <row r="1238" spans="1:38" ht="14.45" customHeight="1" x14ac:dyDescent="0.25">
      <c r="A1238">
        <v>1476</v>
      </c>
      <c r="B1238" s="1">
        <v>45930</v>
      </c>
      <c r="C1238">
        <v>1</v>
      </c>
      <c r="D1238" s="16" t="s">
        <v>1262</v>
      </c>
      <c r="E1238" t="s">
        <v>59</v>
      </c>
      <c r="F1238" s="6">
        <v>80294</v>
      </c>
      <c r="G1238" s="6">
        <v>220</v>
      </c>
      <c r="H1238" s="6">
        <v>1</v>
      </c>
      <c r="I1238" s="2">
        <v>499949210</v>
      </c>
      <c r="J1238" s="2">
        <v>63763990</v>
      </c>
      <c r="K1238" s="2">
        <v>805944692</v>
      </c>
      <c r="L1238" s="2">
        <v>1431143</v>
      </c>
      <c r="M1238" s="2">
        <v>745687524</v>
      </c>
      <c r="N1238" s="2">
        <v>687409491</v>
      </c>
      <c r="O1238" s="2">
        <v>58278033</v>
      </c>
      <c r="P1238" s="2">
        <v>79612549</v>
      </c>
      <c r="Q1238" s="5">
        <v>9.8799999999999999E-2</v>
      </c>
      <c r="R1238" t="s">
        <v>42</v>
      </c>
      <c r="S1238" s="3">
        <v>0.23676446853088401</v>
      </c>
      <c r="T1238" s="3">
        <v>3.3707515668250498</v>
      </c>
      <c r="U1238" s="3">
        <v>0.83414155325497297</v>
      </c>
      <c r="V1238" s="3">
        <v>1.33141604524188</v>
      </c>
      <c r="W1238" s="3">
        <v>0.58080139780598905</v>
      </c>
      <c r="X1238" s="3">
        <v>1.23290743873763</v>
      </c>
      <c r="Y1238" s="3">
        <v>8.3609984652042701</v>
      </c>
      <c r="Z1238" s="3">
        <v>3.6118413945017598</v>
      </c>
      <c r="AA1238" s="3">
        <v>76.0026713878989</v>
      </c>
      <c r="AB1238" s="3">
        <v>80.092888371153606</v>
      </c>
      <c r="AC1238" s="3">
        <v>12.138790288105801</v>
      </c>
      <c r="AD1238" s="3">
        <v>-26.323296092428802</v>
      </c>
      <c r="AE1238" s="3">
        <v>7.2310213813034201</v>
      </c>
      <c r="AF1238" s="3">
        <v>0</v>
      </c>
      <c r="AG1238" s="3">
        <v>0</v>
      </c>
      <c r="AH1238" s="2">
        <v>129720715</v>
      </c>
      <c r="AI1238" s="3">
        <v>6.29015156894424</v>
      </c>
      <c r="AJ1238" s="3">
        <v>2.82729673684987</v>
      </c>
      <c r="AL1238">
        <f t="shared" si="19"/>
        <v>1</v>
      </c>
    </row>
    <row r="1239" spans="1:38" ht="14.45" customHeight="1" x14ac:dyDescent="0.25">
      <c r="A1239">
        <v>8913</v>
      </c>
      <c r="B1239" s="1">
        <v>45930</v>
      </c>
      <c r="C1239">
        <v>1</v>
      </c>
      <c r="D1239" s="16" t="s">
        <v>1263</v>
      </c>
      <c r="E1239" t="s">
        <v>59</v>
      </c>
      <c r="F1239" s="6">
        <v>832</v>
      </c>
      <c r="G1239" s="6">
        <v>1</v>
      </c>
      <c r="H1239" s="6">
        <v>2</v>
      </c>
      <c r="I1239" s="2">
        <v>5726418</v>
      </c>
      <c r="J1239" s="2">
        <v>0</v>
      </c>
      <c r="K1239" s="2">
        <v>7676489</v>
      </c>
      <c r="L1239" s="2">
        <v>158944</v>
      </c>
      <c r="M1239" s="2">
        <v>6017558</v>
      </c>
      <c r="N1239" s="2">
        <v>6017558</v>
      </c>
      <c r="O1239" s="2">
        <v>0</v>
      </c>
      <c r="P1239" s="2">
        <v>1651524</v>
      </c>
      <c r="Q1239" s="5">
        <v>0.21510000000000001</v>
      </c>
      <c r="R1239" t="s">
        <v>42</v>
      </c>
      <c r="S1239" s="3">
        <v>2.7607065330691301</v>
      </c>
      <c r="T1239" s="3">
        <v>4.4796868290525396</v>
      </c>
      <c r="U1239" s="3">
        <v>0.56276288548505904</v>
      </c>
      <c r="V1239" s="3">
        <v>0.231575829777009</v>
      </c>
      <c r="W1239" s="3">
        <v>0.15796960682926001</v>
      </c>
      <c r="X1239" s="3">
        <v>1.43646516897649</v>
      </c>
      <c r="Y1239" s="3">
        <v>0.802955330954924</v>
      </c>
      <c r="Z1239" s="3">
        <v>1.39701269857417</v>
      </c>
      <c r="AA1239" s="3">
        <v>0</v>
      </c>
      <c r="AB1239" s="3">
        <v>0</v>
      </c>
      <c r="AC1239" s="3">
        <v>14.351613087701899</v>
      </c>
      <c r="AD1239" s="3">
        <v>0</v>
      </c>
      <c r="AE1239" s="3">
        <v>0</v>
      </c>
      <c r="AF1239" s="3">
        <v>0</v>
      </c>
      <c r="AG1239" s="3">
        <v>0</v>
      </c>
      <c r="AH1239" s="2">
        <v>250000</v>
      </c>
      <c r="AI1239" s="3">
        <v>0</v>
      </c>
      <c r="AJ1239" s="3">
        <v>0</v>
      </c>
      <c r="AL1239">
        <f t="shared" si="19"/>
        <v>1</v>
      </c>
    </row>
    <row r="1240" spans="1:38" ht="14.45" customHeight="1" x14ac:dyDescent="0.25">
      <c r="A1240">
        <v>12616</v>
      </c>
      <c r="B1240" s="1">
        <v>45930</v>
      </c>
      <c r="C1240">
        <v>1</v>
      </c>
      <c r="D1240" s="16" t="s">
        <v>1264</v>
      </c>
      <c r="E1240" t="s">
        <v>88</v>
      </c>
      <c r="F1240" s="6">
        <v>3459</v>
      </c>
      <c r="G1240" s="6">
        <v>7</v>
      </c>
      <c r="H1240" s="6">
        <v>0</v>
      </c>
      <c r="I1240" s="2">
        <v>20780891</v>
      </c>
      <c r="J1240" s="2">
        <v>3453236</v>
      </c>
      <c r="K1240" s="2">
        <v>36987232</v>
      </c>
      <c r="L1240" s="2">
        <v>222212</v>
      </c>
      <c r="M1240" s="2">
        <v>33749352</v>
      </c>
      <c r="N1240" s="2">
        <v>33604252</v>
      </c>
      <c r="O1240" s="2">
        <v>145100</v>
      </c>
      <c r="P1240" s="2">
        <v>3035480</v>
      </c>
      <c r="Q1240" s="5">
        <v>8.2000000000000003E-2</v>
      </c>
      <c r="R1240" t="s">
        <v>42</v>
      </c>
      <c r="S1240" s="3">
        <v>0.80104038784699205</v>
      </c>
      <c r="T1240" s="3">
        <v>3.69123413542634</v>
      </c>
      <c r="U1240" s="3">
        <v>0.76510699100857305</v>
      </c>
      <c r="V1240" s="3">
        <v>2.2667363011528199</v>
      </c>
      <c r="W1240" s="3">
        <v>1.1700220168615501</v>
      </c>
      <c r="X1240" s="3">
        <v>0.93628324213817404</v>
      </c>
      <c r="Y1240" s="3">
        <v>15.5180729242163</v>
      </c>
      <c r="Z1240" s="3">
        <v>3.3247789476458398</v>
      </c>
      <c r="AA1240" s="3">
        <v>108.96484246313599</v>
      </c>
      <c r="AB1240" s="3">
        <v>113.762436253904</v>
      </c>
      <c r="AC1240" s="3">
        <v>16.229335571799499</v>
      </c>
      <c r="AD1240" s="3">
        <v>0.26331914557170499</v>
      </c>
      <c r="AE1240" s="3">
        <v>0.392297536620205</v>
      </c>
      <c r="AF1240" s="3">
        <v>0</v>
      </c>
      <c r="AG1240" s="3">
        <v>5.5838285872415598</v>
      </c>
      <c r="AH1240" s="2">
        <v>2000000</v>
      </c>
      <c r="AI1240" s="3">
        <v>8.4539842133698802</v>
      </c>
      <c r="AJ1240" s="3">
        <v>8.4539842133698802</v>
      </c>
      <c r="AL1240">
        <f t="shared" si="19"/>
        <v>1</v>
      </c>
    </row>
    <row r="1241" spans="1:38" ht="14.45" customHeight="1" x14ac:dyDescent="0.25">
      <c r="A1241">
        <v>62923</v>
      </c>
      <c r="B1241" s="1">
        <v>45930</v>
      </c>
      <c r="C1241">
        <v>2</v>
      </c>
      <c r="D1241" s="16" t="s">
        <v>1265</v>
      </c>
      <c r="E1241" t="s">
        <v>43</v>
      </c>
      <c r="F1241" s="6">
        <v>3860</v>
      </c>
      <c r="G1241" s="6">
        <v>6</v>
      </c>
      <c r="H1241" s="6">
        <v>1</v>
      </c>
      <c r="I1241" s="2">
        <v>8741178</v>
      </c>
      <c r="J1241" s="2">
        <v>0</v>
      </c>
      <c r="K1241" s="2">
        <v>31371018</v>
      </c>
      <c r="L1241" s="2">
        <v>201070</v>
      </c>
      <c r="M1241" s="2">
        <v>27013011</v>
      </c>
      <c r="N1241" s="2">
        <v>27013011</v>
      </c>
      <c r="O1241" s="2">
        <v>0</v>
      </c>
      <c r="P1241" s="2">
        <v>4228357</v>
      </c>
      <c r="Q1241" s="5">
        <v>0.1348</v>
      </c>
      <c r="R1241" t="s">
        <v>42</v>
      </c>
      <c r="S1241" s="3">
        <v>0.85458920502144198</v>
      </c>
      <c r="T1241" s="3">
        <v>2.8886067176185799</v>
      </c>
      <c r="U1241" s="3">
        <v>0.73122649050530497</v>
      </c>
      <c r="V1241" s="3">
        <v>2.3381516770394102</v>
      </c>
      <c r="W1241" s="3">
        <v>0.47982091200979998</v>
      </c>
      <c r="X1241" s="3">
        <v>0.65165129917272002</v>
      </c>
      <c r="Y1241" s="3">
        <v>4.8336032175145096</v>
      </c>
      <c r="Z1241" s="3">
        <v>0.31993514265706502</v>
      </c>
      <c r="AA1241" s="3">
        <v>0</v>
      </c>
      <c r="AB1241" s="3">
        <v>0</v>
      </c>
      <c r="AC1241" s="3">
        <v>16.957097152537401</v>
      </c>
      <c r="AD1241" s="3">
        <v>0</v>
      </c>
      <c r="AE1241" s="3">
        <v>0</v>
      </c>
      <c r="AF1241" s="3">
        <v>0</v>
      </c>
      <c r="AG1241" s="3">
        <v>-4.0073484807455904</v>
      </c>
      <c r="AH1241" s="2">
        <v>0</v>
      </c>
      <c r="AI1241" s="3">
        <v>0</v>
      </c>
      <c r="AJ1241" s="3">
        <v>0</v>
      </c>
      <c r="AL1241">
        <f t="shared" si="19"/>
        <v>1</v>
      </c>
    </row>
    <row r="1242" spans="1:38" ht="14.45" customHeight="1" x14ac:dyDescent="0.25">
      <c r="A1242">
        <v>8625</v>
      </c>
      <c r="B1242" s="1">
        <v>45930</v>
      </c>
      <c r="C1242">
        <v>1</v>
      </c>
      <c r="D1242" s="16" t="s">
        <v>1266</v>
      </c>
      <c r="E1242" t="s">
        <v>59</v>
      </c>
      <c r="F1242" s="6">
        <v>766</v>
      </c>
      <c r="G1242" s="6">
        <v>2</v>
      </c>
      <c r="H1242" s="6">
        <v>0</v>
      </c>
      <c r="I1242" s="2">
        <v>2781825</v>
      </c>
      <c r="J1242" s="2">
        <v>0</v>
      </c>
      <c r="K1242" s="2">
        <v>10136474</v>
      </c>
      <c r="L1242" s="2">
        <v>83061</v>
      </c>
      <c r="M1242" s="2">
        <v>8720441</v>
      </c>
      <c r="N1242" s="2">
        <v>8602089</v>
      </c>
      <c r="O1242" s="2">
        <v>118352</v>
      </c>
      <c r="P1242" s="2">
        <v>1347530</v>
      </c>
      <c r="Q1242" s="5">
        <v>0.13289999999999999</v>
      </c>
      <c r="R1242" t="s">
        <v>42</v>
      </c>
      <c r="S1242" s="3">
        <v>1.0925692701426599</v>
      </c>
      <c r="T1242" s="3">
        <v>3.3172876485452401</v>
      </c>
      <c r="U1242" s="3">
        <v>0.72940161171819395</v>
      </c>
      <c r="V1242" s="3">
        <v>0.72092960556469199</v>
      </c>
      <c r="W1242" s="3">
        <v>0</v>
      </c>
      <c r="X1242" s="3">
        <v>0.71895248622756602</v>
      </c>
      <c r="Y1242" s="3">
        <v>1.4882785540952701</v>
      </c>
      <c r="Z1242" s="3">
        <v>0</v>
      </c>
      <c r="AA1242" s="3">
        <v>0</v>
      </c>
      <c r="AB1242" s="3">
        <v>0</v>
      </c>
      <c r="AC1242" s="3">
        <v>28.735929278760999</v>
      </c>
      <c r="AD1242" s="3">
        <v>0</v>
      </c>
      <c r="AE1242" s="3">
        <v>1.16758549373283</v>
      </c>
      <c r="AF1242" s="3">
        <v>0</v>
      </c>
      <c r="AG1242" s="3">
        <v>0</v>
      </c>
      <c r="AH1242" s="2">
        <v>1000000</v>
      </c>
      <c r="AI1242" s="3">
        <v>0</v>
      </c>
      <c r="AJ1242" s="3">
        <v>0</v>
      </c>
      <c r="AL1242">
        <f t="shared" si="19"/>
        <v>1</v>
      </c>
    </row>
    <row r="1243" spans="1:38" ht="14.45" customHeight="1" x14ac:dyDescent="0.25">
      <c r="A1243">
        <v>4158</v>
      </c>
      <c r="B1243" s="1">
        <v>45930</v>
      </c>
      <c r="C1243">
        <v>1</v>
      </c>
      <c r="D1243" s="16" t="s">
        <v>1267</v>
      </c>
      <c r="E1243" t="s">
        <v>41</v>
      </c>
      <c r="F1243" s="6">
        <v>1863</v>
      </c>
      <c r="G1243" s="6">
        <v>1</v>
      </c>
      <c r="H1243" s="6">
        <v>2</v>
      </c>
      <c r="I1243" s="2">
        <v>2956748</v>
      </c>
      <c r="J1243" s="2">
        <v>0</v>
      </c>
      <c r="K1243" s="2">
        <v>11485736</v>
      </c>
      <c r="L1243" s="2">
        <v>39111</v>
      </c>
      <c r="M1243" s="2">
        <v>8490894</v>
      </c>
      <c r="N1243" s="2">
        <v>8289736</v>
      </c>
      <c r="O1243" s="2">
        <v>201158</v>
      </c>
      <c r="P1243" s="2">
        <v>2986183</v>
      </c>
      <c r="Q1243" s="5">
        <v>0.25979999999999998</v>
      </c>
      <c r="R1243" t="s">
        <v>42</v>
      </c>
      <c r="S1243" s="3">
        <v>0.45402401726802699</v>
      </c>
      <c r="T1243" s="3">
        <v>3.0995314536221299</v>
      </c>
      <c r="U1243" s="3">
        <v>0.85686786141679305</v>
      </c>
      <c r="V1243" s="3">
        <v>1.7312601547375699</v>
      </c>
      <c r="W1243" s="3">
        <v>1.53060051110206</v>
      </c>
      <c r="X1243" s="3">
        <v>0.96660249706772405</v>
      </c>
      <c r="Y1243" s="3">
        <v>1.71419501082151</v>
      </c>
      <c r="Z1243" s="3">
        <v>0.59805443939638003</v>
      </c>
      <c r="AA1243" s="3">
        <v>0</v>
      </c>
      <c r="AB1243" s="3">
        <v>0</v>
      </c>
      <c r="AC1243" s="3">
        <v>53.830168132020503</v>
      </c>
      <c r="AD1243" s="3">
        <v>0</v>
      </c>
      <c r="AE1243" s="3">
        <v>1.75137231083842</v>
      </c>
      <c r="AF1243" s="3">
        <v>0</v>
      </c>
      <c r="AG1243" s="3">
        <v>0</v>
      </c>
      <c r="AH1243" s="2">
        <v>1000000</v>
      </c>
      <c r="AI1243" s="3">
        <v>0</v>
      </c>
      <c r="AJ1243" s="3">
        <v>0</v>
      </c>
      <c r="AL1243">
        <f t="shared" si="19"/>
        <v>1</v>
      </c>
    </row>
    <row r="1244" spans="1:38" ht="14.45" customHeight="1" x14ac:dyDescent="0.25">
      <c r="A1244">
        <v>8626</v>
      </c>
      <c r="B1244" s="1">
        <v>45930</v>
      </c>
      <c r="C1244">
        <v>1</v>
      </c>
      <c r="D1244" s="16" t="s">
        <v>1268</v>
      </c>
      <c r="E1244" t="s">
        <v>59</v>
      </c>
      <c r="F1244" s="6">
        <v>430</v>
      </c>
      <c r="G1244" s="6">
        <v>0</v>
      </c>
      <c r="H1244" s="6">
        <v>3</v>
      </c>
      <c r="I1244" s="2">
        <v>1406501</v>
      </c>
      <c r="J1244" s="2">
        <v>0</v>
      </c>
      <c r="K1244" s="2">
        <v>2471411</v>
      </c>
      <c r="L1244" s="2">
        <v>21419</v>
      </c>
      <c r="M1244" s="2">
        <v>1816223</v>
      </c>
      <c r="N1244" s="2">
        <v>1816223</v>
      </c>
      <c r="O1244" s="2">
        <v>0</v>
      </c>
      <c r="P1244" s="2">
        <v>645355</v>
      </c>
      <c r="Q1244" s="5">
        <v>0.2611</v>
      </c>
      <c r="R1244" t="s">
        <v>42</v>
      </c>
      <c r="S1244" s="3">
        <v>1.1555612023522901</v>
      </c>
      <c r="T1244" s="3">
        <v>4.4656271255570203</v>
      </c>
      <c r="U1244" s="3">
        <v>0.74141948257337098</v>
      </c>
      <c r="V1244" s="3">
        <v>0</v>
      </c>
      <c r="W1244" s="3">
        <v>0</v>
      </c>
      <c r="X1244" s="3">
        <v>1.25282527349785</v>
      </c>
      <c r="Y1244" s="3">
        <v>0</v>
      </c>
      <c r="Z1244" s="3">
        <v>-0.32865632093963798</v>
      </c>
      <c r="AA1244" s="3">
        <v>0</v>
      </c>
      <c r="AB1244" s="3">
        <v>0</v>
      </c>
      <c r="AC1244" s="3">
        <v>20.865570315904598</v>
      </c>
      <c r="AD1244" s="3">
        <v>0</v>
      </c>
      <c r="AE1244" s="3">
        <v>0</v>
      </c>
      <c r="AF1244" s="3">
        <v>0</v>
      </c>
      <c r="AG1244" s="3">
        <v>0</v>
      </c>
      <c r="AH1244" s="2">
        <v>150000</v>
      </c>
      <c r="AI1244" s="3">
        <v>0</v>
      </c>
      <c r="AJ1244" s="3">
        <v>0</v>
      </c>
      <c r="AL1244">
        <f t="shared" si="19"/>
        <v>1</v>
      </c>
    </row>
    <row r="1245" spans="1:38" ht="14.45" customHeight="1" x14ac:dyDescent="0.25">
      <c r="A1245">
        <v>13402</v>
      </c>
      <c r="B1245" s="1">
        <v>45930</v>
      </c>
      <c r="C1245">
        <v>1</v>
      </c>
      <c r="D1245" s="16" t="s">
        <v>1269</v>
      </c>
      <c r="E1245" t="s">
        <v>71</v>
      </c>
      <c r="F1245" s="6">
        <v>2070</v>
      </c>
      <c r="G1245" s="6">
        <v>7</v>
      </c>
      <c r="H1245" s="6">
        <v>2</v>
      </c>
      <c r="I1245" s="2">
        <v>22546791</v>
      </c>
      <c r="J1245" s="2">
        <v>0</v>
      </c>
      <c r="K1245" s="2">
        <v>64283481</v>
      </c>
      <c r="L1245" s="2">
        <v>677135</v>
      </c>
      <c r="M1245" s="2">
        <v>55527719</v>
      </c>
      <c r="N1245" s="2">
        <v>51716117</v>
      </c>
      <c r="O1245" s="2">
        <v>3811602</v>
      </c>
      <c r="P1245" s="2">
        <v>8524147</v>
      </c>
      <c r="Q1245" s="5">
        <v>0.1326</v>
      </c>
      <c r="R1245" t="s">
        <v>42</v>
      </c>
      <c r="S1245" s="3">
        <v>1.40447693967703</v>
      </c>
      <c r="T1245" s="3">
        <v>3.3625227399659101</v>
      </c>
      <c r="U1245" s="3">
        <v>0.61037872887807698</v>
      </c>
      <c r="V1245" s="3">
        <v>0.130972074917446</v>
      </c>
      <c r="W1245" s="3">
        <v>3.7810258674948499E-2</v>
      </c>
      <c r="X1245" s="3">
        <v>0.70249908290718599</v>
      </c>
      <c r="Y1245" s="3">
        <v>0.34642762495766399</v>
      </c>
      <c r="Z1245" s="3">
        <v>0.109606274973906</v>
      </c>
      <c r="AA1245" s="3">
        <v>0</v>
      </c>
      <c r="AB1245" s="3">
        <v>0</v>
      </c>
      <c r="AC1245" s="3">
        <v>40.5397943524558</v>
      </c>
      <c r="AD1245" s="3">
        <v>0</v>
      </c>
      <c r="AE1245" s="3">
        <v>5.9293646527946997</v>
      </c>
      <c r="AF1245" s="3">
        <v>0</v>
      </c>
      <c r="AG1245" s="3">
        <v>-4.9911973596888899</v>
      </c>
      <c r="AH1245" s="2">
        <v>1500000</v>
      </c>
      <c r="AI1245" s="3">
        <v>0.23462758209120499</v>
      </c>
      <c r="AJ1245" s="3">
        <v>0.23462758209120499</v>
      </c>
      <c r="AL1245">
        <f t="shared" si="19"/>
        <v>1</v>
      </c>
    </row>
    <row r="1246" spans="1:38" ht="14.45" customHeight="1" x14ac:dyDescent="0.25">
      <c r="A1246">
        <v>24563</v>
      </c>
      <c r="B1246" s="1">
        <v>45930</v>
      </c>
      <c r="C1246">
        <v>1</v>
      </c>
      <c r="D1246" s="16" t="s">
        <v>1270</v>
      </c>
      <c r="E1246" t="s">
        <v>43</v>
      </c>
      <c r="F1246" s="6">
        <v>462162</v>
      </c>
      <c r="G1246" s="6">
        <v>938</v>
      </c>
      <c r="H1246" s="6">
        <v>32</v>
      </c>
      <c r="I1246" s="2">
        <v>4297808012</v>
      </c>
      <c r="J1246" s="2">
        <v>946782339</v>
      </c>
      <c r="K1246" s="2">
        <v>9896489120</v>
      </c>
      <c r="L1246" s="2">
        <v>108554638</v>
      </c>
      <c r="M1246" s="2">
        <v>5728258198</v>
      </c>
      <c r="N1246" s="2">
        <v>5145179140</v>
      </c>
      <c r="O1246" s="2">
        <v>583079058</v>
      </c>
      <c r="P1246" s="2">
        <v>1658603330</v>
      </c>
      <c r="Q1246" s="5">
        <v>0.1676</v>
      </c>
      <c r="R1246" t="s">
        <v>42</v>
      </c>
      <c r="S1246" s="3">
        <v>1.46253399138111</v>
      </c>
      <c r="T1246" s="3">
        <v>2.8125112851468801</v>
      </c>
      <c r="U1246" s="3">
        <v>0.708945055820426</v>
      </c>
      <c r="V1246" s="3">
        <v>2.5196814678002899</v>
      </c>
      <c r="W1246" s="3">
        <v>0.94624080197279903</v>
      </c>
      <c r="X1246" s="3">
        <v>1.82575137793289</v>
      </c>
      <c r="Y1246" s="3">
        <v>6.5290518860829696</v>
      </c>
      <c r="Z1246" s="3">
        <v>1.78976482580678</v>
      </c>
      <c r="AA1246" s="3">
        <v>49.470580768700103</v>
      </c>
      <c r="AB1246" s="3">
        <v>57.083108533250098</v>
      </c>
      <c r="AC1246" s="3">
        <v>8.1758054820152193</v>
      </c>
      <c r="AD1246" s="3">
        <v>-13.2875209529454</v>
      </c>
      <c r="AE1246" s="3">
        <v>5.8917768809712996</v>
      </c>
      <c r="AF1246" s="3">
        <v>26.440632453299798</v>
      </c>
      <c r="AG1246" s="3">
        <v>0</v>
      </c>
      <c r="AH1246" s="2">
        <v>2387219715</v>
      </c>
      <c r="AI1246" s="3">
        <v>4.9906448095699902</v>
      </c>
      <c r="AJ1246" s="3">
        <v>7.7585412782211201</v>
      </c>
      <c r="AL1246">
        <f t="shared" si="19"/>
        <v>1</v>
      </c>
    </row>
    <row r="1247" spans="1:38" ht="14.45" customHeight="1" x14ac:dyDescent="0.25">
      <c r="A1247">
        <v>9590</v>
      </c>
      <c r="B1247" s="1">
        <v>45930</v>
      </c>
      <c r="C1247">
        <v>1</v>
      </c>
      <c r="D1247" s="16" t="s">
        <v>1271</v>
      </c>
      <c r="E1247" t="s">
        <v>71</v>
      </c>
      <c r="F1247" s="6">
        <v>1087</v>
      </c>
      <c r="G1247" s="6">
        <v>3</v>
      </c>
      <c r="H1247" s="6">
        <v>0</v>
      </c>
      <c r="I1247" s="2">
        <v>6296232</v>
      </c>
      <c r="J1247" s="2">
        <v>150283</v>
      </c>
      <c r="K1247" s="2">
        <v>11693050</v>
      </c>
      <c r="L1247" s="2">
        <v>-11701</v>
      </c>
      <c r="M1247" s="2">
        <v>10931155</v>
      </c>
      <c r="N1247" s="2">
        <v>10824268</v>
      </c>
      <c r="O1247" s="2">
        <v>106887</v>
      </c>
      <c r="P1247" s="2">
        <v>908834</v>
      </c>
      <c r="Q1247" s="5">
        <v>7.7700000000000005E-2</v>
      </c>
      <c r="R1247" t="s">
        <v>42</v>
      </c>
      <c r="S1247" s="3">
        <v>-0.133423985472852</v>
      </c>
      <c r="T1247" s="3">
        <v>3.8085415410578598</v>
      </c>
      <c r="U1247" s="3">
        <v>1.06023658199377</v>
      </c>
      <c r="V1247" s="3">
        <v>1.7052738844438999</v>
      </c>
      <c r="W1247" s="3">
        <v>0.58587421810378004</v>
      </c>
      <c r="X1247" s="3">
        <v>0.918994090433771</v>
      </c>
      <c r="Y1247" s="3">
        <v>11.8138185851322</v>
      </c>
      <c r="Z1247" s="3">
        <v>9.5697344069434003</v>
      </c>
      <c r="AA1247" s="3">
        <v>16.535803017932899</v>
      </c>
      <c r="AB1247" s="3">
        <v>16.535803017932899</v>
      </c>
      <c r="AC1247" s="3">
        <v>24.805427155446999</v>
      </c>
      <c r="AD1247" s="3">
        <v>-18.186489501933199</v>
      </c>
      <c r="AE1247" s="3">
        <v>0.914107097805962</v>
      </c>
      <c r="AF1247" s="3">
        <v>0</v>
      </c>
      <c r="AG1247" s="3">
        <v>0</v>
      </c>
      <c r="AH1247" s="2">
        <v>140000</v>
      </c>
      <c r="AI1247" s="3">
        <v>0</v>
      </c>
      <c r="AJ1247" s="3">
        <v>0</v>
      </c>
      <c r="AL1247">
        <f t="shared" si="19"/>
        <v>0</v>
      </c>
    </row>
    <row r="1248" spans="1:38" ht="14.45" customHeight="1" x14ac:dyDescent="0.25">
      <c r="A1248">
        <v>68736</v>
      </c>
      <c r="B1248" s="1">
        <v>45930</v>
      </c>
      <c r="C1248">
        <v>2</v>
      </c>
      <c r="D1248" s="16" t="s">
        <v>1272</v>
      </c>
      <c r="E1248" t="s">
        <v>80</v>
      </c>
      <c r="F1248" s="6">
        <v>36811</v>
      </c>
      <c r="G1248" s="6">
        <v>94</v>
      </c>
      <c r="H1248" s="6">
        <v>2</v>
      </c>
      <c r="I1248" s="2">
        <v>329009083</v>
      </c>
      <c r="J1248" s="2">
        <v>12488643</v>
      </c>
      <c r="K1248" s="2">
        <v>414095877</v>
      </c>
      <c r="L1248" s="2">
        <v>-1057619</v>
      </c>
      <c r="M1248" s="2">
        <v>356045783</v>
      </c>
      <c r="N1248" s="2">
        <v>342042955</v>
      </c>
      <c r="O1248" s="2">
        <v>14002828</v>
      </c>
      <c r="P1248" s="2">
        <v>38306991</v>
      </c>
      <c r="Q1248" s="5">
        <v>9.2399999999999996E-2</v>
      </c>
      <c r="R1248" t="s">
        <v>42</v>
      </c>
      <c r="S1248" s="3">
        <v>-0.34053917099654402</v>
      </c>
      <c r="T1248" s="3">
        <v>3.2085590329764799</v>
      </c>
      <c r="U1248" s="3">
        <v>0.97829394145855497</v>
      </c>
      <c r="V1248" s="3">
        <v>6.3823247092543003</v>
      </c>
      <c r="W1248" s="3">
        <v>1.3226628761492301</v>
      </c>
      <c r="X1248" s="3">
        <v>1.38724194432042</v>
      </c>
      <c r="Y1248" s="3">
        <v>54.816177026277003</v>
      </c>
      <c r="Z1248" s="3">
        <v>5.4742435917245498</v>
      </c>
      <c r="AA1248" s="3">
        <v>28.953367806936299</v>
      </c>
      <c r="AB1248" s="3">
        <v>32.601472143818299</v>
      </c>
      <c r="AC1248" s="3">
        <v>9.2975076880565002</v>
      </c>
      <c r="AD1248" s="3">
        <v>-1.78667387370624</v>
      </c>
      <c r="AE1248" s="3">
        <v>3.3815424827328102</v>
      </c>
      <c r="AF1248" s="3">
        <v>7.82427495649757</v>
      </c>
      <c r="AG1248" s="3">
        <v>0</v>
      </c>
      <c r="AH1248" s="2">
        <v>54518800</v>
      </c>
      <c r="AI1248" s="3">
        <v>0.13052447789491001</v>
      </c>
      <c r="AJ1248" s="3">
        <v>0.620262760914842</v>
      </c>
      <c r="AL1248">
        <f t="shared" si="19"/>
        <v>0</v>
      </c>
    </row>
    <row r="1249" spans="1:38" ht="14.45" customHeight="1" x14ac:dyDescent="0.25">
      <c r="A1249">
        <v>1131</v>
      </c>
      <c r="B1249" s="1">
        <v>45930</v>
      </c>
      <c r="C1249">
        <v>1</v>
      </c>
      <c r="D1249" s="16" t="s">
        <v>1273</v>
      </c>
      <c r="E1249" t="s">
        <v>41</v>
      </c>
      <c r="F1249" s="6">
        <v>3658</v>
      </c>
      <c r="G1249" s="6">
        <v>8</v>
      </c>
      <c r="H1249" s="6">
        <v>3</v>
      </c>
      <c r="I1249" s="2">
        <v>7185079</v>
      </c>
      <c r="J1249" s="2">
        <v>0</v>
      </c>
      <c r="K1249" s="2">
        <v>22124489</v>
      </c>
      <c r="L1249" s="2">
        <v>49965</v>
      </c>
      <c r="M1249" s="2">
        <v>19371342</v>
      </c>
      <c r="N1249" s="2">
        <v>19101358</v>
      </c>
      <c r="O1249" s="2">
        <v>269984</v>
      </c>
      <c r="P1249" s="2">
        <v>1694012</v>
      </c>
      <c r="Q1249" s="5">
        <v>7.6600000000000001E-2</v>
      </c>
      <c r="R1249" t="s">
        <v>42</v>
      </c>
      <c r="S1249" s="3">
        <v>0.30111429918223198</v>
      </c>
      <c r="T1249" s="3">
        <v>3.9760647127262501</v>
      </c>
      <c r="U1249" s="3">
        <v>0.93152775197763105</v>
      </c>
      <c r="V1249" s="3">
        <v>0.72564268256479902</v>
      </c>
      <c r="W1249" s="3">
        <v>0.163714275097045</v>
      </c>
      <c r="X1249" s="3">
        <v>2.40183858799604</v>
      </c>
      <c r="Y1249" s="3">
        <v>3.0777822116962601</v>
      </c>
      <c r="Z1249" s="3">
        <v>1.46521984495978</v>
      </c>
      <c r="AA1249" s="3">
        <v>0</v>
      </c>
      <c r="AB1249" s="3">
        <v>0</v>
      </c>
      <c r="AC1249" s="3">
        <v>17.060466345685999</v>
      </c>
      <c r="AD1249" s="3">
        <v>0</v>
      </c>
      <c r="AE1249" s="3">
        <v>1.22029485065169</v>
      </c>
      <c r="AF1249" s="3">
        <v>3.4133805305062599</v>
      </c>
      <c r="AG1249" s="3">
        <v>-4.8247001792195103</v>
      </c>
      <c r="AH1249" s="2">
        <v>244807</v>
      </c>
      <c r="AI1249" s="3">
        <v>1.18062918090309</v>
      </c>
      <c r="AJ1249" s="3">
        <v>1.18062918090309</v>
      </c>
      <c r="AL1249">
        <f t="shared" si="19"/>
        <v>1</v>
      </c>
    </row>
    <row r="1250" spans="1:38" ht="14.45" customHeight="1" x14ac:dyDescent="0.25">
      <c r="A1250">
        <v>8299</v>
      </c>
      <c r="B1250" s="1">
        <v>45930</v>
      </c>
      <c r="C1250">
        <v>1</v>
      </c>
      <c r="D1250" s="16" t="s">
        <v>1274</v>
      </c>
      <c r="E1250" t="s">
        <v>344</v>
      </c>
      <c r="F1250" s="6">
        <v>8644</v>
      </c>
      <c r="G1250" s="6">
        <v>29</v>
      </c>
      <c r="H1250" s="6">
        <v>2</v>
      </c>
      <c r="I1250" s="2">
        <v>67745657</v>
      </c>
      <c r="J1250" s="2">
        <v>0</v>
      </c>
      <c r="K1250" s="2">
        <v>114627775</v>
      </c>
      <c r="L1250" s="2">
        <v>1446030</v>
      </c>
      <c r="M1250" s="2">
        <v>98506172</v>
      </c>
      <c r="N1250" s="2">
        <v>92312021</v>
      </c>
      <c r="O1250" s="2">
        <v>6194151</v>
      </c>
      <c r="P1250" s="2">
        <v>15285093</v>
      </c>
      <c r="Q1250" s="5">
        <v>0.1333</v>
      </c>
      <c r="R1250" t="s">
        <v>42</v>
      </c>
      <c r="S1250" s="3">
        <v>1.68200071928466</v>
      </c>
      <c r="T1250" s="3">
        <v>4.6533794565351503</v>
      </c>
      <c r="U1250" s="3">
        <v>0.646716709624097</v>
      </c>
      <c r="V1250" s="3">
        <v>1.4019260304760199</v>
      </c>
      <c r="W1250" s="3">
        <v>0.44419969238766099</v>
      </c>
      <c r="X1250" s="3">
        <v>1.10256957136012</v>
      </c>
      <c r="Y1250" s="3">
        <v>6.2135310527714802</v>
      </c>
      <c r="Z1250" s="3">
        <v>2.03636314152619</v>
      </c>
      <c r="AA1250" s="3">
        <v>0</v>
      </c>
      <c r="AB1250" s="3">
        <v>0</v>
      </c>
      <c r="AC1250" s="3">
        <v>17.796753884475201</v>
      </c>
      <c r="AD1250" s="3">
        <v>-0.13954772797260701</v>
      </c>
      <c r="AE1250" s="3">
        <v>5.4037086561263203</v>
      </c>
      <c r="AF1250" s="3">
        <v>0</v>
      </c>
      <c r="AG1250" s="3">
        <v>0</v>
      </c>
      <c r="AH1250" s="2">
        <v>15000000</v>
      </c>
      <c r="AI1250" s="3">
        <v>0.150473405690106</v>
      </c>
      <c r="AJ1250" s="3">
        <v>0.73427096583579798</v>
      </c>
      <c r="AL1250">
        <f t="shared" si="19"/>
        <v>1</v>
      </c>
    </row>
    <row r="1251" spans="1:38" ht="14.45" customHeight="1" x14ac:dyDescent="0.25">
      <c r="A1251">
        <v>61448</v>
      </c>
      <c r="B1251" s="1">
        <v>45930</v>
      </c>
      <c r="C1251">
        <v>2</v>
      </c>
      <c r="D1251" s="16" t="s">
        <v>1275</v>
      </c>
      <c r="E1251" t="s">
        <v>67</v>
      </c>
      <c r="F1251" s="6">
        <v>484</v>
      </c>
      <c r="G1251" s="6">
        <v>0</v>
      </c>
      <c r="H1251" s="6">
        <v>0</v>
      </c>
      <c r="I1251" s="2">
        <v>875701</v>
      </c>
      <c r="J1251" s="2">
        <v>0</v>
      </c>
      <c r="K1251" s="2">
        <v>1305530</v>
      </c>
      <c r="L1251" s="2">
        <v>6287</v>
      </c>
      <c r="M1251" s="2">
        <v>1162601</v>
      </c>
      <c r="N1251" s="2">
        <v>1162601</v>
      </c>
      <c r="O1251" s="2">
        <v>0</v>
      </c>
      <c r="P1251" s="2">
        <v>142929</v>
      </c>
      <c r="Q1251" s="5">
        <v>0.1095</v>
      </c>
      <c r="R1251" t="s">
        <v>42</v>
      </c>
      <c r="S1251" s="3">
        <v>0.64208916429853502</v>
      </c>
      <c r="T1251" s="3">
        <v>4.5913409368864198</v>
      </c>
      <c r="U1251" s="3">
        <v>0.82817714625007699</v>
      </c>
      <c r="V1251" s="3">
        <v>0</v>
      </c>
      <c r="W1251" s="3">
        <v>0</v>
      </c>
      <c r="X1251" s="3">
        <v>1.6593563328122301</v>
      </c>
      <c r="Y1251" s="3">
        <v>0</v>
      </c>
      <c r="Z1251" s="3">
        <v>-0.209894423105178</v>
      </c>
      <c r="AA1251" s="3">
        <v>0</v>
      </c>
      <c r="AB1251" s="3">
        <v>0</v>
      </c>
      <c r="AC1251" s="3">
        <v>32.1679317978139</v>
      </c>
      <c r="AD1251" s="3">
        <v>0</v>
      </c>
      <c r="AE1251" s="3">
        <v>0</v>
      </c>
      <c r="AF1251" s="3">
        <v>0</v>
      </c>
      <c r="AG1251" s="3">
        <v>0</v>
      </c>
      <c r="AH1251" s="2">
        <v>90000</v>
      </c>
      <c r="AI1251" s="3">
        <v>0</v>
      </c>
      <c r="AJ1251" s="3">
        <v>0</v>
      </c>
      <c r="AL1251">
        <f t="shared" si="19"/>
        <v>1</v>
      </c>
    </row>
    <row r="1252" spans="1:38" ht="14.45" customHeight="1" x14ac:dyDescent="0.25">
      <c r="A1252">
        <v>11152</v>
      </c>
      <c r="B1252" s="1">
        <v>45930</v>
      </c>
      <c r="C1252">
        <v>1</v>
      </c>
      <c r="D1252" s="16" t="s">
        <v>1276</v>
      </c>
      <c r="E1252" t="s">
        <v>104</v>
      </c>
      <c r="F1252" s="6">
        <v>1502</v>
      </c>
      <c r="G1252" s="6">
        <v>5</v>
      </c>
      <c r="H1252" s="6">
        <v>1</v>
      </c>
      <c r="I1252" s="2">
        <v>19280336</v>
      </c>
      <c r="J1252" s="2">
        <v>0</v>
      </c>
      <c r="K1252" s="2">
        <v>29010809</v>
      </c>
      <c r="L1252" s="2">
        <v>417585</v>
      </c>
      <c r="M1252" s="2">
        <v>24957214</v>
      </c>
      <c r="N1252" s="2">
        <v>24795585</v>
      </c>
      <c r="O1252" s="2">
        <v>161629</v>
      </c>
      <c r="P1252" s="2">
        <v>3856226</v>
      </c>
      <c r="Q1252" s="5">
        <v>0.13289999999999999</v>
      </c>
      <c r="R1252" t="s">
        <v>42</v>
      </c>
      <c r="S1252" s="3">
        <v>1.9192156964667899</v>
      </c>
      <c r="T1252" s="3">
        <v>3.9578397601160802</v>
      </c>
      <c r="U1252" s="3">
        <v>0.59122937641976103</v>
      </c>
      <c r="V1252" s="3">
        <v>1.28276291450522</v>
      </c>
      <c r="W1252" s="3">
        <v>1.19496880137359</v>
      </c>
      <c r="X1252" s="3">
        <v>0.20678581535093599</v>
      </c>
      <c r="Y1252" s="3">
        <v>6.4135504506219299</v>
      </c>
      <c r="Z1252" s="3">
        <v>0.31416727131656702</v>
      </c>
      <c r="AA1252" s="3">
        <v>0</v>
      </c>
      <c r="AB1252" s="3">
        <v>0</v>
      </c>
      <c r="AC1252" s="3">
        <v>15.4409413401743</v>
      </c>
      <c r="AD1252" s="3">
        <v>0</v>
      </c>
      <c r="AE1252" s="3">
        <v>0.55713372212405399</v>
      </c>
      <c r="AF1252" s="3">
        <v>0.19023254401488801</v>
      </c>
      <c r="AG1252" s="3">
        <v>0</v>
      </c>
      <c r="AH1252" s="2">
        <v>5815964</v>
      </c>
      <c r="AI1252" s="3">
        <v>1.03728360319131</v>
      </c>
      <c r="AJ1252" s="3">
        <v>1.03728360319131</v>
      </c>
      <c r="AL1252">
        <f t="shared" si="19"/>
        <v>1</v>
      </c>
    </row>
    <row r="1253" spans="1:38" ht="14.45" customHeight="1" x14ac:dyDescent="0.25">
      <c r="A1253">
        <v>62338</v>
      </c>
      <c r="B1253" s="1">
        <v>45930</v>
      </c>
      <c r="C1253">
        <v>2</v>
      </c>
      <c r="D1253" s="16" t="s">
        <v>1277</v>
      </c>
      <c r="E1253" t="s">
        <v>67</v>
      </c>
      <c r="F1253" s="6">
        <v>153</v>
      </c>
      <c r="G1253" s="6">
        <v>0</v>
      </c>
      <c r="H1253" s="6">
        <v>1</v>
      </c>
      <c r="I1253" s="2">
        <v>281938</v>
      </c>
      <c r="J1253" s="2">
        <v>0</v>
      </c>
      <c r="K1253" s="2">
        <v>2058883</v>
      </c>
      <c r="L1253" s="2">
        <v>12573</v>
      </c>
      <c r="M1253" s="2">
        <v>1693307</v>
      </c>
      <c r="N1253" s="2">
        <v>1693307</v>
      </c>
      <c r="O1253" s="2">
        <v>0</v>
      </c>
      <c r="P1253" s="2">
        <v>325956</v>
      </c>
      <c r="Q1253" s="5">
        <v>0.1583</v>
      </c>
      <c r="R1253" t="s">
        <v>42</v>
      </c>
      <c r="S1253" s="3">
        <v>0.81422790901668496</v>
      </c>
      <c r="T1253" s="3">
        <v>2.7464082870825299</v>
      </c>
      <c r="U1253" s="3">
        <v>0.72695289595413404</v>
      </c>
      <c r="V1253" s="3">
        <v>0</v>
      </c>
      <c r="W1253" s="3">
        <v>0</v>
      </c>
      <c r="X1253" s="3">
        <v>11.031503380175799</v>
      </c>
      <c r="Y1253" s="3">
        <v>0</v>
      </c>
      <c r="Z1253" s="3">
        <v>0</v>
      </c>
      <c r="AA1253" s="3">
        <v>0</v>
      </c>
      <c r="AB1253" s="3">
        <v>0</v>
      </c>
      <c r="AC1253" s="3">
        <v>34.568598604194598</v>
      </c>
      <c r="AD1253" s="3">
        <v>0</v>
      </c>
      <c r="AE1253" s="3">
        <v>0</v>
      </c>
      <c r="AF1253" s="3">
        <v>0</v>
      </c>
      <c r="AG1253" s="3">
        <v>0</v>
      </c>
      <c r="AH1253" s="2">
        <v>0</v>
      </c>
      <c r="AI1253" s="3">
        <v>0</v>
      </c>
      <c r="AJ1253" s="3">
        <v>0</v>
      </c>
      <c r="AL1253">
        <f t="shared" si="19"/>
        <v>1</v>
      </c>
    </row>
    <row r="1254" spans="1:38" ht="14.45" customHeight="1" x14ac:dyDescent="0.25">
      <c r="A1254">
        <v>14562</v>
      </c>
      <c r="B1254" s="1">
        <v>45930</v>
      </c>
      <c r="C1254">
        <v>1</v>
      </c>
      <c r="D1254" s="16" t="s">
        <v>1278</v>
      </c>
      <c r="E1254" t="s">
        <v>95</v>
      </c>
      <c r="F1254" s="6">
        <v>5897</v>
      </c>
      <c r="G1254" s="6">
        <v>20</v>
      </c>
      <c r="H1254" s="6">
        <v>1</v>
      </c>
      <c r="I1254" s="2">
        <v>47073440</v>
      </c>
      <c r="J1254" s="2">
        <v>288003</v>
      </c>
      <c r="K1254" s="2">
        <v>88020835</v>
      </c>
      <c r="L1254" s="2">
        <v>733881</v>
      </c>
      <c r="M1254" s="2">
        <v>75209000</v>
      </c>
      <c r="N1254" s="2">
        <v>70518037</v>
      </c>
      <c r="O1254" s="2">
        <v>4690963</v>
      </c>
      <c r="P1254" s="2">
        <v>12564134</v>
      </c>
      <c r="Q1254" s="5">
        <v>0.1426</v>
      </c>
      <c r="R1254" t="s">
        <v>42</v>
      </c>
      <c r="S1254" s="3">
        <v>1.1116777067611301</v>
      </c>
      <c r="T1254" s="3">
        <v>3.90777630470483</v>
      </c>
      <c r="U1254" s="3">
        <v>0.796593904473333</v>
      </c>
      <c r="V1254" s="3">
        <v>1.32110591450296</v>
      </c>
      <c r="W1254" s="3">
        <v>0.90373679935012197</v>
      </c>
      <c r="X1254" s="3">
        <v>0.68811202240584102</v>
      </c>
      <c r="Y1254" s="3">
        <v>4.94972435028152</v>
      </c>
      <c r="Z1254" s="3">
        <v>-0.120183372765684</v>
      </c>
      <c r="AA1254" s="3">
        <v>2.2922630401745199</v>
      </c>
      <c r="AB1254" s="3">
        <v>2.2922630401745199</v>
      </c>
      <c r="AC1254" s="3">
        <v>19.158548086938701</v>
      </c>
      <c r="AD1254" s="3">
        <v>0</v>
      </c>
      <c r="AE1254" s="3">
        <v>5.32937798192894</v>
      </c>
      <c r="AF1254" s="3">
        <v>0</v>
      </c>
      <c r="AG1254" s="3">
        <v>0</v>
      </c>
      <c r="AH1254" s="2">
        <v>5350000</v>
      </c>
      <c r="AI1254" s="3">
        <v>0</v>
      </c>
      <c r="AJ1254" s="3">
        <v>0</v>
      </c>
      <c r="AL1254">
        <f t="shared" si="19"/>
        <v>1</v>
      </c>
    </row>
    <row r="1255" spans="1:38" ht="14.45" customHeight="1" x14ac:dyDescent="0.25">
      <c r="A1255">
        <v>1263</v>
      </c>
      <c r="B1255" s="1">
        <v>45930</v>
      </c>
      <c r="C1255">
        <v>1</v>
      </c>
      <c r="D1255" s="16" t="s">
        <v>1279</v>
      </c>
      <c r="E1255" t="s">
        <v>95</v>
      </c>
      <c r="F1255" s="6">
        <v>2039</v>
      </c>
      <c r="G1255" s="6">
        <v>4</v>
      </c>
      <c r="H1255" s="6">
        <v>2</v>
      </c>
      <c r="I1255" s="2">
        <v>17415986</v>
      </c>
      <c r="J1255" s="2">
        <v>0</v>
      </c>
      <c r="K1255" s="2">
        <v>34800617</v>
      </c>
      <c r="L1255" s="2">
        <v>42143</v>
      </c>
      <c r="M1255" s="2">
        <v>30728591</v>
      </c>
      <c r="N1255" s="2">
        <v>28479579</v>
      </c>
      <c r="O1255" s="2">
        <v>2249012</v>
      </c>
      <c r="P1255" s="2">
        <v>4007342</v>
      </c>
      <c r="Q1255" s="5">
        <v>0.11509999999999999</v>
      </c>
      <c r="R1255" t="s">
        <v>42</v>
      </c>
      <c r="S1255" s="3">
        <v>0.16146457020192101</v>
      </c>
      <c r="T1255" s="3">
        <v>2.2661590549769102</v>
      </c>
      <c r="U1255" s="3">
        <v>0.87965199950508899</v>
      </c>
      <c r="V1255" s="3">
        <v>0.25787802080226802</v>
      </c>
      <c r="W1255" s="3">
        <v>0</v>
      </c>
      <c r="X1255" s="3">
        <v>0.205753495667716</v>
      </c>
      <c r="Y1255" s="3">
        <v>1.12074287645028</v>
      </c>
      <c r="Z1255" s="3">
        <v>-0.12888842529537001</v>
      </c>
      <c r="AA1255" s="3">
        <v>0</v>
      </c>
      <c r="AB1255" s="3">
        <v>0</v>
      </c>
      <c r="AC1255" s="3">
        <v>19.002203323004299</v>
      </c>
      <c r="AD1255" s="3">
        <v>0</v>
      </c>
      <c r="AE1255" s="3">
        <v>6.4625635804100803</v>
      </c>
      <c r="AF1255" s="3">
        <v>0</v>
      </c>
      <c r="AG1255" s="3">
        <v>0</v>
      </c>
      <c r="AH1255" s="2">
        <v>2000000</v>
      </c>
      <c r="AI1255" s="3">
        <v>0</v>
      </c>
      <c r="AJ1255" s="3">
        <v>0</v>
      </c>
      <c r="AL1255">
        <f t="shared" si="19"/>
        <v>1</v>
      </c>
    </row>
    <row r="1256" spans="1:38" ht="14.45" customHeight="1" x14ac:dyDescent="0.25">
      <c r="A1256">
        <v>18649</v>
      </c>
      <c r="B1256" s="1">
        <v>45930</v>
      </c>
      <c r="C1256">
        <v>1</v>
      </c>
      <c r="D1256" s="16" t="s">
        <v>1280</v>
      </c>
      <c r="E1256" t="s">
        <v>43</v>
      </c>
      <c r="F1256" s="6">
        <v>5328</v>
      </c>
      <c r="G1256" s="6">
        <v>19</v>
      </c>
      <c r="H1256" s="6">
        <v>1</v>
      </c>
      <c r="I1256" s="2">
        <v>40535647</v>
      </c>
      <c r="J1256" s="2">
        <v>0</v>
      </c>
      <c r="K1256" s="2">
        <v>70682837</v>
      </c>
      <c r="L1256" s="2">
        <v>-291478</v>
      </c>
      <c r="M1256" s="2">
        <v>64515521</v>
      </c>
      <c r="N1256" s="2">
        <v>62171634</v>
      </c>
      <c r="O1256" s="2">
        <v>2343887</v>
      </c>
      <c r="P1256" s="2">
        <v>7293182</v>
      </c>
      <c r="Q1256" s="5">
        <v>0.1031</v>
      </c>
      <c r="R1256" t="s">
        <v>42</v>
      </c>
      <c r="S1256" s="3">
        <v>-0.54983267484486098</v>
      </c>
      <c r="T1256" s="3">
        <v>3.1346845911122698</v>
      </c>
      <c r="U1256" s="3">
        <v>1.0023601183815301</v>
      </c>
      <c r="V1256" s="3">
        <v>3.0883113818313999</v>
      </c>
      <c r="W1256" s="3">
        <v>1.6069559713700901</v>
      </c>
      <c r="X1256" s="3">
        <v>0.58222334529408204</v>
      </c>
      <c r="Y1256" s="3">
        <v>17.164894554941899</v>
      </c>
      <c r="Z1256" s="3">
        <v>2.5685496399239698</v>
      </c>
      <c r="AA1256" s="3">
        <v>0</v>
      </c>
      <c r="AB1256" s="3">
        <v>0</v>
      </c>
      <c r="AC1256" s="3">
        <v>8.19815282739712</v>
      </c>
      <c r="AD1256" s="3">
        <v>-15.925997733225399</v>
      </c>
      <c r="AE1256" s="3">
        <v>3.3160624268660901</v>
      </c>
      <c r="AF1256" s="3">
        <v>0</v>
      </c>
      <c r="AG1256" s="3">
        <v>0</v>
      </c>
      <c r="AH1256" s="2">
        <v>6250000</v>
      </c>
      <c r="AI1256" s="3">
        <v>0</v>
      </c>
      <c r="AJ1256" s="3">
        <v>0</v>
      </c>
      <c r="AL1256">
        <f t="shared" si="19"/>
        <v>0</v>
      </c>
    </row>
    <row r="1257" spans="1:38" ht="14.45" customHeight="1" x14ac:dyDescent="0.25">
      <c r="A1257">
        <v>10223</v>
      </c>
      <c r="B1257" s="1">
        <v>45930</v>
      </c>
      <c r="C1257">
        <v>1</v>
      </c>
      <c r="D1257" s="16" t="s">
        <v>1281</v>
      </c>
      <c r="E1257" t="s">
        <v>59</v>
      </c>
      <c r="F1257" s="6">
        <v>24738</v>
      </c>
      <c r="G1257" s="6">
        <v>64</v>
      </c>
      <c r="H1257" s="6">
        <v>14</v>
      </c>
      <c r="I1257" s="2">
        <v>340167928</v>
      </c>
      <c r="J1257" s="2">
        <v>73874582</v>
      </c>
      <c r="K1257" s="2">
        <v>444686723</v>
      </c>
      <c r="L1257" s="2">
        <v>2440858</v>
      </c>
      <c r="M1257" s="2">
        <v>391538557</v>
      </c>
      <c r="N1257" s="2">
        <v>371035673</v>
      </c>
      <c r="O1257" s="2">
        <v>20502884</v>
      </c>
      <c r="P1257" s="2">
        <v>35755988</v>
      </c>
      <c r="Q1257" s="5">
        <v>8.1000000000000003E-2</v>
      </c>
      <c r="R1257" t="s">
        <v>42</v>
      </c>
      <c r="S1257" s="3">
        <v>0.731858444384753</v>
      </c>
      <c r="T1257" s="3">
        <v>3.4295739475001099</v>
      </c>
      <c r="U1257" s="3">
        <v>0.76755217085849103</v>
      </c>
      <c r="V1257" s="3">
        <v>1.1544386394945501</v>
      </c>
      <c r="W1257" s="3">
        <v>0.91242758194417395</v>
      </c>
      <c r="X1257" s="3">
        <v>0.43029953135381999</v>
      </c>
      <c r="Y1257" s="3">
        <v>10.9828597100995</v>
      </c>
      <c r="Z1257" s="3">
        <v>1.4127172209589101</v>
      </c>
      <c r="AA1257" s="3">
        <v>163.941309634627</v>
      </c>
      <c r="AB1257" s="3">
        <v>206.60758136511299</v>
      </c>
      <c r="AC1257" s="3">
        <v>14.6485124540136</v>
      </c>
      <c r="AD1257" s="3">
        <v>-9.9907489621039094</v>
      </c>
      <c r="AE1257" s="3">
        <v>4.6106355192439601</v>
      </c>
      <c r="AF1257" s="3">
        <v>5.1721805060503199</v>
      </c>
      <c r="AG1257" s="3">
        <v>0</v>
      </c>
      <c r="AH1257" s="2">
        <v>71068219</v>
      </c>
      <c r="AI1257" s="3">
        <v>1.27635404732768</v>
      </c>
      <c r="AJ1257" s="3">
        <v>1.1795422909304001</v>
      </c>
      <c r="AL1257">
        <f t="shared" si="19"/>
        <v>1</v>
      </c>
    </row>
    <row r="1258" spans="1:38" ht="14.45" customHeight="1" x14ac:dyDescent="0.25">
      <c r="A1258">
        <v>24906</v>
      </c>
      <c r="B1258" s="1">
        <v>45930</v>
      </c>
      <c r="C1258">
        <v>1</v>
      </c>
      <c r="D1258" s="16" t="s">
        <v>1282</v>
      </c>
      <c r="E1258" t="s">
        <v>43</v>
      </c>
      <c r="F1258" s="6">
        <v>2167</v>
      </c>
      <c r="G1258" s="6">
        <v>6</v>
      </c>
      <c r="H1258" s="6">
        <v>4</v>
      </c>
      <c r="I1258" s="2">
        <v>4625561</v>
      </c>
      <c r="J1258" s="2">
        <v>60000</v>
      </c>
      <c r="K1258" s="2">
        <v>10650462</v>
      </c>
      <c r="L1258" s="2">
        <v>87558</v>
      </c>
      <c r="M1258" s="2">
        <v>9997144</v>
      </c>
      <c r="N1258" s="2">
        <v>9997144</v>
      </c>
      <c r="O1258" s="2">
        <v>0</v>
      </c>
      <c r="P1258" s="2">
        <v>630162</v>
      </c>
      <c r="Q1258" s="5">
        <v>9.6100000000000005E-2</v>
      </c>
      <c r="R1258" t="s">
        <v>42</v>
      </c>
      <c r="S1258" s="3">
        <v>1.09614024255474</v>
      </c>
      <c r="T1258" s="3">
        <v>5.0107873254700097</v>
      </c>
      <c r="U1258" s="3">
        <v>0.92863870428238204</v>
      </c>
      <c r="V1258" s="3">
        <v>11.646176539451099</v>
      </c>
      <c r="W1258" s="3">
        <v>10.190266650899201</v>
      </c>
      <c r="X1258" s="3">
        <v>4.1789525638079397</v>
      </c>
      <c r="Y1258" s="3">
        <v>85.486113094727997</v>
      </c>
      <c r="Z1258" s="3">
        <v>0</v>
      </c>
      <c r="AA1258" s="3">
        <v>9.5213611737934105</v>
      </c>
      <c r="AB1258" s="3">
        <v>9.5213611737934105</v>
      </c>
      <c r="AC1258" s="3">
        <v>57.2068047376724</v>
      </c>
      <c r="AD1258" s="3">
        <v>0</v>
      </c>
      <c r="AE1258" s="3">
        <v>0</v>
      </c>
      <c r="AF1258" s="3">
        <v>0</v>
      </c>
      <c r="AG1258" s="3">
        <v>0</v>
      </c>
      <c r="AH1258" s="2">
        <v>0</v>
      </c>
      <c r="AI1258" s="3">
        <v>0</v>
      </c>
      <c r="AJ1258" s="3">
        <v>0</v>
      </c>
      <c r="AL1258">
        <f t="shared" si="19"/>
        <v>1</v>
      </c>
    </row>
    <row r="1259" spans="1:38" ht="14.45" customHeight="1" x14ac:dyDescent="0.25">
      <c r="A1259">
        <v>24204</v>
      </c>
      <c r="B1259" s="1">
        <v>45930</v>
      </c>
      <c r="C1259">
        <v>1</v>
      </c>
      <c r="D1259" s="16" t="s">
        <v>1283</v>
      </c>
      <c r="E1259" t="s">
        <v>73</v>
      </c>
      <c r="F1259" s="6">
        <v>5429</v>
      </c>
      <c r="G1259" s="6">
        <v>15</v>
      </c>
      <c r="H1259" s="6">
        <v>2</v>
      </c>
      <c r="I1259" s="2">
        <v>35119078</v>
      </c>
      <c r="J1259" s="2">
        <v>0</v>
      </c>
      <c r="K1259" s="2">
        <v>54406935</v>
      </c>
      <c r="L1259" s="2">
        <v>211716</v>
      </c>
      <c r="M1259" s="2">
        <v>48681692</v>
      </c>
      <c r="N1259" s="2">
        <v>46316685</v>
      </c>
      <c r="O1259" s="2">
        <v>2365007</v>
      </c>
      <c r="P1259" s="2">
        <v>5525190</v>
      </c>
      <c r="Q1259" s="5">
        <v>0.10150000000000001</v>
      </c>
      <c r="R1259" t="s">
        <v>42</v>
      </c>
      <c r="S1259" s="3">
        <v>0.51884562142675394</v>
      </c>
      <c r="T1259" s="3">
        <v>3.44584013049072</v>
      </c>
      <c r="U1259" s="3">
        <v>0.83586521398111202</v>
      </c>
      <c r="V1259" s="3">
        <v>0.95634059641315206</v>
      </c>
      <c r="W1259" s="3">
        <v>0.44496897099633398</v>
      </c>
      <c r="X1259" s="3">
        <v>0.81183224684884903</v>
      </c>
      <c r="Y1259" s="3">
        <v>6.07866878786069</v>
      </c>
      <c r="Z1259" s="3">
        <v>2.4434815816288702</v>
      </c>
      <c r="AA1259" s="3">
        <v>0</v>
      </c>
      <c r="AB1259" s="3">
        <v>0</v>
      </c>
      <c r="AC1259" s="3">
        <v>17.901942096168401</v>
      </c>
      <c r="AD1259" s="3">
        <v>0</v>
      </c>
      <c r="AE1259" s="3">
        <v>4.3468851902795098</v>
      </c>
      <c r="AF1259" s="3">
        <v>0</v>
      </c>
      <c r="AG1259" s="3">
        <v>-1.1889183901368101</v>
      </c>
      <c r="AH1259" s="2">
        <v>2581000</v>
      </c>
      <c r="AI1259" s="3">
        <v>3.4387957699192202</v>
      </c>
      <c r="AJ1259" s="3">
        <v>3.4387957699192202</v>
      </c>
      <c r="AL1259">
        <f t="shared" si="19"/>
        <v>1</v>
      </c>
    </row>
    <row r="1260" spans="1:38" ht="14.45" customHeight="1" x14ac:dyDescent="0.25">
      <c r="A1260">
        <v>68038</v>
      </c>
      <c r="B1260" s="1">
        <v>45930</v>
      </c>
      <c r="C1260">
        <v>2</v>
      </c>
      <c r="D1260" s="16" t="s">
        <v>1284</v>
      </c>
      <c r="E1260" t="s">
        <v>122</v>
      </c>
      <c r="F1260" s="6">
        <v>32293</v>
      </c>
      <c r="G1260" s="6">
        <v>122</v>
      </c>
      <c r="H1260" s="6">
        <v>3</v>
      </c>
      <c r="I1260" s="2">
        <v>451564950</v>
      </c>
      <c r="J1260" s="2">
        <v>98602834</v>
      </c>
      <c r="K1260" s="2">
        <v>625573580</v>
      </c>
      <c r="L1260" s="2">
        <v>4476086</v>
      </c>
      <c r="M1260" s="2">
        <v>572205352</v>
      </c>
      <c r="N1260" s="2">
        <v>530330083</v>
      </c>
      <c r="O1260" s="2">
        <v>41875269</v>
      </c>
      <c r="P1260" s="2">
        <v>46523905</v>
      </c>
      <c r="Q1260" s="5">
        <v>7.8E-2</v>
      </c>
      <c r="R1260" t="s">
        <v>42</v>
      </c>
      <c r="S1260" s="3">
        <v>0.95402281321833704</v>
      </c>
      <c r="T1260" s="3">
        <v>3.3389969356868701</v>
      </c>
      <c r="U1260" s="3">
        <v>0.78245857900953697</v>
      </c>
      <c r="V1260" s="3">
        <v>1.3926944507096899</v>
      </c>
      <c r="W1260" s="3">
        <v>0.85192838815324301</v>
      </c>
      <c r="X1260" s="3">
        <v>0.78095100162224695</v>
      </c>
      <c r="Y1260" s="3">
        <v>13.5176099254781</v>
      </c>
      <c r="Z1260" s="3">
        <v>1.13668231417806</v>
      </c>
      <c r="AA1260" s="3">
        <v>153.379053198565</v>
      </c>
      <c r="AB1260" s="3">
        <v>211.94014990788099</v>
      </c>
      <c r="AC1260" s="3">
        <v>12.7704474028459</v>
      </c>
      <c r="AD1260" s="3">
        <v>0</v>
      </c>
      <c r="AE1260" s="3">
        <v>6.6938998606686697</v>
      </c>
      <c r="AF1260" s="3">
        <v>0.72016948030317995</v>
      </c>
      <c r="AG1260" s="3">
        <v>-12.881668037109099</v>
      </c>
      <c r="AH1260" s="2">
        <v>130846925</v>
      </c>
      <c r="AI1260" s="3">
        <v>0.607229767148738</v>
      </c>
      <c r="AJ1260" s="3">
        <v>0.607229767148738</v>
      </c>
      <c r="AL1260">
        <f t="shared" si="19"/>
        <v>1</v>
      </c>
    </row>
    <row r="1261" spans="1:38" ht="14.45" customHeight="1" x14ac:dyDescent="0.25">
      <c r="A1261">
        <v>66395</v>
      </c>
      <c r="B1261" s="1">
        <v>45930</v>
      </c>
      <c r="C1261">
        <v>2</v>
      </c>
      <c r="D1261" s="16" t="s">
        <v>1284</v>
      </c>
      <c r="E1261" t="s">
        <v>53</v>
      </c>
      <c r="F1261" s="6">
        <v>3407</v>
      </c>
      <c r="G1261" s="6">
        <v>14</v>
      </c>
      <c r="H1261" s="6">
        <v>1</v>
      </c>
      <c r="I1261" s="2">
        <v>45394807</v>
      </c>
      <c r="J1261" s="2">
        <v>0</v>
      </c>
      <c r="K1261" s="2">
        <v>62369376</v>
      </c>
      <c r="L1261" s="2">
        <v>576465</v>
      </c>
      <c r="M1261" s="2">
        <v>53546134</v>
      </c>
      <c r="N1261" s="2">
        <v>51112263</v>
      </c>
      <c r="O1261" s="2">
        <v>2433871</v>
      </c>
      <c r="P1261" s="2">
        <v>8680205</v>
      </c>
      <c r="Q1261" s="5">
        <v>0.13919999999999999</v>
      </c>
      <c r="R1261" t="s">
        <v>42</v>
      </c>
      <c r="S1261" s="3">
        <v>1.23236762862595</v>
      </c>
      <c r="T1261" s="3">
        <v>3.5281695512447202</v>
      </c>
      <c r="U1261" s="3">
        <v>0.67670702717894105</v>
      </c>
      <c r="V1261" s="3">
        <v>1.1545571721452601</v>
      </c>
      <c r="W1261" s="3">
        <v>0.64536456780177498</v>
      </c>
      <c r="X1261" s="3">
        <v>0.176277872488807</v>
      </c>
      <c r="Y1261" s="3">
        <v>6.0379795177648496</v>
      </c>
      <c r="Z1261" s="3">
        <v>0.87410377980704401</v>
      </c>
      <c r="AA1261" s="3">
        <v>0</v>
      </c>
      <c r="AB1261" s="3">
        <v>0</v>
      </c>
      <c r="AC1261" s="3">
        <v>16.716654340104299</v>
      </c>
      <c r="AD1261" s="3">
        <v>0</v>
      </c>
      <c r="AE1261" s="3">
        <v>3.9023494479085401</v>
      </c>
      <c r="AF1261" s="3">
        <v>0</v>
      </c>
      <c r="AG1261" s="3">
        <v>0</v>
      </c>
      <c r="AH1261" s="2">
        <v>10000000</v>
      </c>
      <c r="AI1261" s="3">
        <v>1.09790033760723</v>
      </c>
      <c r="AJ1261" s="3">
        <v>0.40667242305913298</v>
      </c>
      <c r="AL1261">
        <f t="shared" si="19"/>
        <v>1</v>
      </c>
    </row>
    <row r="1262" spans="1:38" ht="14.45" customHeight="1" x14ac:dyDescent="0.25">
      <c r="A1262">
        <v>24547</v>
      </c>
      <c r="B1262" s="1">
        <v>45930</v>
      </c>
      <c r="C1262">
        <v>1</v>
      </c>
      <c r="D1262" s="16" t="s">
        <v>1285</v>
      </c>
      <c r="E1262" t="s">
        <v>67</v>
      </c>
      <c r="F1262" s="6">
        <v>977</v>
      </c>
      <c r="G1262" s="6">
        <v>2</v>
      </c>
      <c r="H1262" s="6">
        <v>0</v>
      </c>
      <c r="I1262" s="2">
        <v>4109053</v>
      </c>
      <c r="J1262" s="2">
        <v>0</v>
      </c>
      <c r="K1262" s="2">
        <v>9861336</v>
      </c>
      <c r="L1262" s="2">
        <v>87395</v>
      </c>
      <c r="M1262" s="2">
        <v>7979260</v>
      </c>
      <c r="N1262" s="2">
        <v>7900680</v>
      </c>
      <c r="O1262" s="2">
        <v>78580</v>
      </c>
      <c r="P1262" s="2">
        <v>1871588</v>
      </c>
      <c r="Q1262" s="5">
        <v>0.1898</v>
      </c>
      <c r="R1262" t="s">
        <v>42</v>
      </c>
      <c r="S1262" s="3">
        <v>1.1816519249183499</v>
      </c>
      <c r="T1262" s="3">
        <v>2.9768515476334398</v>
      </c>
      <c r="U1262" s="3">
        <v>0.61698323823585699</v>
      </c>
      <c r="V1262" s="3">
        <v>0.74177675488731798</v>
      </c>
      <c r="W1262" s="3">
        <v>1.5891739532198801E-2</v>
      </c>
      <c r="X1262" s="3">
        <v>2.4400512721544398</v>
      </c>
      <c r="Y1262" s="3">
        <v>1.6285635513798999</v>
      </c>
      <c r="Z1262" s="3">
        <v>0.32779650222164303</v>
      </c>
      <c r="AA1262" s="3">
        <v>0</v>
      </c>
      <c r="AB1262" s="3">
        <v>0</v>
      </c>
      <c r="AC1262" s="3">
        <v>39.786667851090399</v>
      </c>
      <c r="AD1262" s="3">
        <v>0</v>
      </c>
      <c r="AE1262" s="3">
        <v>0.79684943297743804</v>
      </c>
      <c r="AF1262" s="3">
        <v>0</v>
      </c>
      <c r="AG1262" s="3">
        <v>0</v>
      </c>
      <c r="AH1262" s="2">
        <v>500000</v>
      </c>
      <c r="AI1262" s="3">
        <v>0</v>
      </c>
      <c r="AJ1262" s="3">
        <v>0</v>
      </c>
      <c r="AL1262">
        <f t="shared" si="19"/>
        <v>1</v>
      </c>
    </row>
    <row r="1263" spans="1:38" ht="14.45" customHeight="1" x14ac:dyDescent="0.25">
      <c r="A1263">
        <v>68546</v>
      </c>
      <c r="B1263" s="1">
        <v>45930</v>
      </c>
      <c r="C1263">
        <v>2</v>
      </c>
      <c r="D1263" s="16" t="s">
        <v>1286</v>
      </c>
      <c r="E1263" t="s">
        <v>190</v>
      </c>
      <c r="F1263" s="6">
        <v>4843</v>
      </c>
      <c r="G1263" s="6">
        <v>25</v>
      </c>
      <c r="H1263" s="6">
        <v>1</v>
      </c>
      <c r="I1263" s="2">
        <v>38289907</v>
      </c>
      <c r="J1263" s="2">
        <v>0</v>
      </c>
      <c r="K1263" s="2">
        <v>80029998</v>
      </c>
      <c r="L1263" s="2">
        <v>227834</v>
      </c>
      <c r="M1263" s="2">
        <v>73290873</v>
      </c>
      <c r="N1263" s="2">
        <v>69529840</v>
      </c>
      <c r="O1263" s="2">
        <v>3761033</v>
      </c>
      <c r="P1263" s="2">
        <v>8652449</v>
      </c>
      <c r="Q1263" s="5">
        <v>0.1081</v>
      </c>
      <c r="R1263" t="s">
        <v>42</v>
      </c>
      <c r="S1263" s="3">
        <v>0.37958099994787797</v>
      </c>
      <c r="T1263" s="3">
        <v>3.8403066476814498</v>
      </c>
      <c r="U1263" s="3">
        <v>0.87916145156065895</v>
      </c>
      <c r="V1263" s="3">
        <v>1.2217344899792999</v>
      </c>
      <c r="W1263" s="3">
        <v>0.75908254360607397</v>
      </c>
      <c r="X1263" s="3">
        <v>0.70648382614248695</v>
      </c>
      <c r="Y1263" s="3">
        <v>5.40657332970122</v>
      </c>
      <c r="Z1263" s="3">
        <v>2.6926018286845701</v>
      </c>
      <c r="AA1263" s="3">
        <v>0</v>
      </c>
      <c r="AB1263" s="3">
        <v>0</v>
      </c>
      <c r="AC1263" s="3">
        <v>17.681744787748201</v>
      </c>
      <c r="AD1263" s="3">
        <v>-32.587143824829198</v>
      </c>
      <c r="AE1263" s="3">
        <v>4.6995290440966899</v>
      </c>
      <c r="AF1263" s="3">
        <v>0</v>
      </c>
      <c r="AG1263" s="3">
        <v>0</v>
      </c>
      <c r="AH1263" s="2">
        <v>4000000</v>
      </c>
      <c r="AI1263" s="3">
        <v>0.25426327274509197</v>
      </c>
      <c r="AJ1263" s="3">
        <v>0.25426327274509197</v>
      </c>
      <c r="AL1263">
        <f t="shared" si="19"/>
        <v>1</v>
      </c>
    </row>
    <row r="1264" spans="1:38" ht="14.45" customHeight="1" x14ac:dyDescent="0.25">
      <c r="A1264">
        <v>67456</v>
      </c>
      <c r="B1264" s="1">
        <v>45930</v>
      </c>
      <c r="C1264">
        <v>2</v>
      </c>
      <c r="D1264" s="16" t="s">
        <v>1287</v>
      </c>
      <c r="E1264" t="s">
        <v>55</v>
      </c>
      <c r="F1264" s="6">
        <v>564</v>
      </c>
      <c r="G1264" s="6">
        <v>1</v>
      </c>
      <c r="H1264" s="6">
        <v>1</v>
      </c>
      <c r="I1264" s="2">
        <v>2080062</v>
      </c>
      <c r="J1264" s="2">
        <v>0</v>
      </c>
      <c r="K1264" s="2">
        <v>3939528</v>
      </c>
      <c r="L1264" s="2">
        <v>21256</v>
      </c>
      <c r="M1264" s="2">
        <v>2503251</v>
      </c>
      <c r="N1264" s="2">
        <v>2503251</v>
      </c>
      <c r="O1264" s="2">
        <v>0</v>
      </c>
      <c r="P1264" s="2">
        <v>1423957</v>
      </c>
      <c r="Q1264" s="5">
        <v>0.36149999999999999</v>
      </c>
      <c r="R1264" t="s">
        <v>42</v>
      </c>
      <c r="S1264" s="3">
        <v>0.71940936409979395</v>
      </c>
      <c r="T1264" s="3">
        <v>5.6708316326219803</v>
      </c>
      <c r="U1264" s="3">
        <v>0.83764905864475703</v>
      </c>
      <c r="V1264" s="3">
        <v>1.5770683758464901</v>
      </c>
      <c r="W1264" s="3">
        <v>1.4381302095802899</v>
      </c>
      <c r="X1264" s="3">
        <v>0.69709460583386496</v>
      </c>
      <c r="Y1264" s="3">
        <v>2.30372125000966</v>
      </c>
      <c r="Z1264" s="3">
        <v>0</v>
      </c>
      <c r="AA1264" s="3">
        <v>0</v>
      </c>
      <c r="AB1264" s="3">
        <v>0</v>
      </c>
      <c r="AC1264" s="3">
        <v>35.296766516191802</v>
      </c>
      <c r="AD1264" s="3">
        <v>0</v>
      </c>
      <c r="AE1264" s="3">
        <v>0</v>
      </c>
      <c r="AF1264" s="3">
        <v>0</v>
      </c>
      <c r="AG1264" s="3">
        <v>0</v>
      </c>
      <c r="AH1264" s="2">
        <v>600000</v>
      </c>
      <c r="AI1264" s="3">
        <v>0</v>
      </c>
      <c r="AJ1264" s="3">
        <v>0</v>
      </c>
      <c r="AL1264">
        <f t="shared" si="19"/>
        <v>1</v>
      </c>
    </row>
    <row r="1265" spans="1:38" ht="14.45" customHeight="1" x14ac:dyDescent="0.25">
      <c r="A1265">
        <v>60060</v>
      </c>
      <c r="B1265" s="1">
        <v>45930</v>
      </c>
      <c r="C1265">
        <v>2</v>
      </c>
      <c r="D1265" s="16" t="s">
        <v>1288</v>
      </c>
      <c r="E1265" t="s">
        <v>95</v>
      </c>
      <c r="F1265" s="6">
        <v>298696</v>
      </c>
      <c r="G1265" s="6">
        <v>708</v>
      </c>
      <c r="H1265" s="6">
        <v>30</v>
      </c>
      <c r="I1265" s="2">
        <v>4452508403</v>
      </c>
      <c r="J1265" s="2">
        <v>1437860626</v>
      </c>
      <c r="K1265" s="2">
        <v>5538528007</v>
      </c>
      <c r="L1265" s="2">
        <v>25532757</v>
      </c>
      <c r="M1265" s="2">
        <v>4918032472</v>
      </c>
      <c r="N1265" s="2">
        <v>3400026981</v>
      </c>
      <c r="O1265" s="2">
        <v>1518005491</v>
      </c>
      <c r="P1265" s="2">
        <v>500209494</v>
      </c>
      <c r="Q1265" s="5">
        <v>9.0200000000000002E-2</v>
      </c>
      <c r="R1265" t="s">
        <v>42</v>
      </c>
      <c r="S1265" s="3">
        <v>0.61467010651517995</v>
      </c>
      <c r="T1265" s="3">
        <v>2.9760692574815599</v>
      </c>
      <c r="U1265" s="3">
        <v>0.70409272017310398</v>
      </c>
      <c r="V1265" s="3">
        <v>2.0017786365085</v>
      </c>
      <c r="W1265" s="3">
        <v>0.89064891990502604</v>
      </c>
      <c r="X1265" s="3">
        <v>1.73037263552583</v>
      </c>
      <c r="Y1265" s="3">
        <v>17.818406701413</v>
      </c>
      <c r="Z1265" s="3">
        <v>3.4318830821711699</v>
      </c>
      <c r="AA1265" s="3">
        <v>276.60296987485799</v>
      </c>
      <c r="AB1265" s="3">
        <v>287.45168639282201</v>
      </c>
      <c r="AC1265" s="3">
        <v>4.4258234623024801</v>
      </c>
      <c r="AD1265" s="3">
        <v>-6.3848890081242597</v>
      </c>
      <c r="AE1265" s="3">
        <v>27.4081035445056</v>
      </c>
      <c r="AF1265" s="3">
        <v>1.80849095415615</v>
      </c>
      <c r="AG1265" s="3">
        <v>0.537074372282906</v>
      </c>
      <c r="AH1265" s="2">
        <v>2118186906</v>
      </c>
      <c r="AI1265" s="3">
        <v>0.20505528429654299</v>
      </c>
      <c r="AJ1265" s="3">
        <v>7.2064671767305599</v>
      </c>
      <c r="AL1265">
        <f t="shared" si="19"/>
        <v>1</v>
      </c>
    </row>
    <row r="1266" spans="1:38" ht="14.45" customHeight="1" x14ac:dyDescent="0.25">
      <c r="A1266">
        <v>9370</v>
      </c>
      <c r="B1266" s="1">
        <v>45930</v>
      </c>
      <c r="C1266">
        <v>1</v>
      </c>
      <c r="D1266" s="16" t="s">
        <v>1289</v>
      </c>
      <c r="E1266" t="s">
        <v>344</v>
      </c>
      <c r="F1266" s="6">
        <v>4565</v>
      </c>
      <c r="G1266" s="6">
        <v>13</v>
      </c>
      <c r="H1266" s="6">
        <v>6</v>
      </c>
      <c r="I1266" s="2">
        <v>28278548</v>
      </c>
      <c r="J1266" s="2">
        <v>6083260</v>
      </c>
      <c r="K1266" s="2">
        <v>46234877</v>
      </c>
      <c r="L1266" s="2">
        <v>374301</v>
      </c>
      <c r="M1266" s="2">
        <v>38662700</v>
      </c>
      <c r="N1266" s="2">
        <v>36819080</v>
      </c>
      <c r="O1266" s="2">
        <v>1843620</v>
      </c>
      <c r="P1266" s="2">
        <v>6449763</v>
      </c>
      <c r="Q1266" s="5">
        <v>0.13919999999999999</v>
      </c>
      <c r="R1266" t="s">
        <v>42</v>
      </c>
      <c r="S1266" s="3">
        <v>1.07941889842164</v>
      </c>
      <c r="T1266" s="3">
        <v>3.7506606394418101</v>
      </c>
      <c r="U1266" s="3">
        <v>0.76804518931406196</v>
      </c>
      <c r="V1266" s="3">
        <v>8.3717169636856895E-2</v>
      </c>
      <c r="W1266" s="3">
        <v>4.4514308160376603E-2</v>
      </c>
      <c r="X1266" s="3">
        <v>1.9514615814079299</v>
      </c>
      <c r="Y1266" s="3">
        <v>0.36705224672596498</v>
      </c>
      <c r="Z1266" s="3">
        <v>0.72894151304474297</v>
      </c>
      <c r="AA1266" s="3">
        <v>67.327559167677904</v>
      </c>
      <c r="AB1266" s="3">
        <v>94.317574149623795</v>
      </c>
      <c r="AC1266" s="3">
        <v>17.5702403187966</v>
      </c>
      <c r="AD1266" s="3">
        <v>0</v>
      </c>
      <c r="AE1266" s="3">
        <v>3.9875092562698899</v>
      </c>
      <c r="AF1266" s="3">
        <v>0</v>
      </c>
      <c r="AG1266" s="3">
        <v>0</v>
      </c>
      <c r="AH1266" s="2">
        <v>1500000</v>
      </c>
      <c r="AI1266" s="3">
        <v>0.38761114168070998</v>
      </c>
      <c r="AJ1266" s="3">
        <v>0.99364891392133303</v>
      </c>
      <c r="AL1266">
        <f t="shared" si="19"/>
        <v>1</v>
      </c>
    </row>
    <row r="1267" spans="1:38" ht="14.45" customHeight="1" x14ac:dyDescent="0.25">
      <c r="A1267">
        <v>1792</v>
      </c>
      <c r="B1267" s="1">
        <v>45930</v>
      </c>
      <c r="C1267">
        <v>1</v>
      </c>
      <c r="D1267" s="16" t="s">
        <v>1290</v>
      </c>
      <c r="E1267" t="s">
        <v>55</v>
      </c>
      <c r="F1267" s="6">
        <v>14384</v>
      </c>
      <c r="G1267" s="6">
        <v>77</v>
      </c>
      <c r="H1267" s="6">
        <v>0</v>
      </c>
      <c r="I1267" s="2">
        <v>211282860</v>
      </c>
      <c r="J1267" s="2">
        <v>0</v>
      </c>
      <c r="K1267" s="2">
        <v>321505192</v>
      </c>
      <c r="L1267" s="2">
        <v>-359659</v>
      </c>
      <c r="M1267" s="2">
        <v>283560346</v>
      </c>
      <c r="N1267" s="2">
        <v>282357287</v>
      </c>
      <c r="O1267" s="2">
        <v>1203059</v>
      </c>
      <c r="P1267" s="2">
        <v>35548642</v>
      </c>
      <c r="Q1267" s="5">
        <v>0.1106</v>
      </c>
      <c r="R1267" t="s">
        <v>42</v>
      </c>
      <c r="S1267" s="3">
        <v>-0.14915632632562101</v>
      </c>
      <c r="T1267" s="3">
        <v>2.51502833169384</v>
      </c>
      <c r="U1267" s="3">
        <v>1.05275246683376</v>
      </c>
      <c r="V1267" s="3">
        <v>0.66012264317133895</v>
      </c>
      <c r="W1267" s="3">
        <v>0.106554786318209</v>
      </c>
      <c r="X1267" s="3">
        <v>0.247970895509461</v>
      </c>
      <c r="Y1267" s="3">
        <v>3.9234297613956701</v>
      </c>
      <c r="Z1267" s="3">
        <v>1.22159378127581</v>
      </c>
      <c r="AA1267" s="3">
        <v>0</v>
      </c>
      <c r="AB1267" s="3">
        <v>0</v>
      </c>
      <c r="AC1267" s="3">
        <v>3.5690272771706901</v>
      </c>
      <c r="AD1267" s="3">
        <v>-17.756973670049099</v>
      </c>
      <c r="AE1267" s="3">
        <v>0.37419582325127698</v>
      </c>
      <c r="AF1267" s="3">
        <v>0</v>
      </c>
      <c r="AG1267" s="3">
        <v>0</v>
      </c>
      <c r="AH1267" s="2">
        <v>43135756</v>
      </c>
      <c r="AI1267" s="3">
        <v>0.71170088578911095</v>
      </c>
      <c r="AJ1267" s="3">
        <v>0.37976134221948599</v>
      </c>
      <c r="AL1267">
        <f t="shared" si="19"/>
        <v>0</v>
      </c>
    </row>
    <row r="1268" spans="1:38" ht="14.45" customHeight="1" x14ac:dyDescent="0.25">
      <c r="A1268">
        <v>1987</v>
      </c>
      <c r="B1268" s="1">
        <v>45930</v>
      </c>
      <c r="C1268">
        <v>1</v>
      </c>
      <c r="D1268" s="16" t="s">
        <v>1291</v>
      </c>
      <c r="E1268" t="s">
        <v>240</v>
      </c>
      <c r="F1268" s="6">
        <v>1569</v>
      </c>
      <c r="G1268" s="6">
        <v>3</v>
      </c>
      <c r="H1268" s="6">
        <v>0</v>
      </c>
      <c r="I1268" s="2">
        <v>3162533</v>
      </c>
      <c r="J1268" s="2">
        <v>0</v>
      </c>
      <c r="K1268" s="2">
        <v>13278392</v>
      </c>
      <c r="L1268" s="2">
        <v>9828</v>
      </c>
      <c r="M1268" s="2">
        <v>10171216</v>
      </c>
      <c r="N1268" s="2">
        <v>10136535</v>
      </c>
      <c r="O1268" s="2">
        <v>34681</v>
      </c>
      <c r="P1268" s="2">
        <v>3051225</v>
      </c>
      <c r="Q1268" s="5">
        <v>0.2298</v>
      </c>
      <c r="R1268" t="s">
        <v>42</v>
      </c>
      <c r="S1268" s="3">
        <v>9.8686648202583604E-2</v>
      </c>
      <c r="T1268" s="3">
        <v>3.7119856078959002</v>
      </c>
      <c r="U1268" s="3">
        <v>1.04242195052317</v>
      </c>
      <c r="V1268" s="3">
        <v>0.78000767106619895</v>
      </c>
      <c r="W1268" s="3">
        <v>1.7897046449791999E-2</v>
      </c>
      <c r="X1268" s="3">
        <v>0.48682495961306999</v>
      </c>
      <c r="Y1268" s="3">
        <v>0.80846217502806195</v>
      </c>
      <c r="Z1268" s="3">
        <v>0.13705970552810801</v>
      </c>
      <c r="AA1268" s="3">
        <v>0</v>
      </c>
      <c r="AB1268" s="3">
        <v>0</v>
      </c>
      <c r="AC1268" s="3">
        <v>57.311465123186601</v>
      </c>
      <c r="AD1268" s="3">
        <v>0</v>
      </c>
      <c r="AE1268" s="3">
        <v>0.26118373369305597</v>
      </c>
      <c r="AF1268" s="3">
        <v>0</v>
      </c>
      <c r="AG1268" s="3">
        <v>0</v>
      </c>
      <c r="AH1268" s="2">
        <v>500000</v>
      </c>
      <c r="AI1268" s="3">
        <v>12.454014371277101</v>
      </c>
      <c r="AJ1268" s="3">
        <v>3.2773722029676602</v>
      </c>
      <c r="AL1268">
        <f t="shared" si="19"/>
        <v>1</v>
      </c>
    </row>
    <row r="1269" spans="1:38" ht="14.45" customHeight="1" x14ac:dyDescent="0.25">
      <c r="A1269">
        <v>9777</v>
      </c>
      <c r="B1269" s="1">
        <v>45930</v>
      </c>
      <c r="C1269">
        <v>1</v>
      </c>
      <c r="D1269" s="16" t="s">
        <v>1292</v>
      </c>
      <c r="E1269" t="s">
        <v>82</v>
      </c>
      <c r="F1269" s="6">
        <v>1421</v>
      </c>
      <c r="G1269" s="6">
        <v>6</v>
      </c>
      <c r="H1269" s="6">
        <v>1</v>
      </c>
      <c r="I1269" s="2">
        <v>15912253</v>
      </c>
      <c r="J1269" s="2">
        <v>0</v>
      </c>
      <c r="K1269" s="2">
        <v>34037224</v>
      </c>
      <c r="L1269" s="2">
        <v>346420</v>
      </c>
      <c r="M1269" s="2">
        <v>29416995</v>
      </c>
      <c r="N1269" s="2">
        <v>27507254</v>
      </c>
      <c r="O1269" s="2">
        <v>1909741</v>
      </c>
      <c r="P1269" s="2">
        <v>4570629</v>
      </c>
      <c r="Q1269" s="5">
        <v>0.13420000000000001</v>
      </c>
      <c r="R1269" t="s">
        <v>42</v>
      </c>
      <c r="S1269" s="3">
        <v>1.35702410200471</v>
      </c>
      <c r="T1269" s="3">
        <v>4.20143938099456</v>
      </c>
      <c r="U1269" s="3">
        <v>0.67749902203239298</v>
      </c>
      <c r="V1269" s="3">
        <v>0.25858688898423099</v>
      </c>
      <c r="W1269" s="3">
        <v>0.25858688898423099</v>
      </c>
      <c r="X1269" s="3">
        <v>0.12883153630098801</v>
      </c>
      <c r="Y1269" s="3">
        <v>0.90024808401644496</v>
      </c>
      <c r="Z1269" s="3">
        <v>0.82441607052333499</v>
      </c>
      <c r="AA1269" s="3">
        <v>0</v>
      </c>
      <c r="AB1269" s="3">
        <v>0</v>
      </c>
      <c r="AC1269" s="3">
        <v>35.340755168517902</v>
      </c>
      <c r="AD1269" s="3">
        <v>0</v>
      </c>
      <c r="AE1269" s="3">
        <v>5.61074252118798</v>
      </c>
      <c r="AF1269" s="3">
        <v>0</v>
      </c>
      <c r="AG1269" s="3">
        <v>0</v>
      </c>
      <c r="AH1269" s="2">
        <v>1500000</v>
      </c>
      <c r="AI1269" s="3">
        <v>0</v>
      </c>
      <c r="AJ1269" s="3">
        <v>0</v>
      </c>
      <c r="AL1269">
        <f t="shared" si="19"/>
        <v>1</v>
      </c>
    </row>
    <row r="1270" spans="1:38" ht="14.45" customHeight="1" x14ac:dyDescent="0.25">
      <c r="A1270">
        <v>7825</v>
      </c>
      <c r="B1270" s="1">
        <v>45930</v>
      </c>
      <c r="C1270">
        <v>1</v>
      </c>
      <c r="D1270" s="16" t="s">
        <v>1293</v>
      </c>
      <c r="E1270" t="s">
        <v>50</v>
      </c>
      <c r="F1270" s="6">
        <v>11370</v>
      </c>
      <c r="G1270" s="6">
        <v>34</v>
      </c>
      <c r="H1270" s="6">
        <v>1</v>
      </c>
      <c r="I1270" s="2">
        <v>110063637</v>
      </c>
      <c r="J1270" s="2">
        <v>39813589</v>
      </c>
      <c r="K1270" s="2">
        <v>172213959</v>
      </c>
      <c r="L1270" s="2">
        <v>1110888</v>
      </c>
      <c r="M1270" s="2">
        <v>111255658</v>
      </c>
      <c r="N1270" s="2">
        <v>105778353</v>
      </c>
      <c r="O1270" s="2">
        <v>5477305</v>
      </c>
      <c r="P1270" s="2">
        <v>21885827</v>
      </c>
      <c r="Q1270" s="5">
        <v>0.12709999999999999</v>
      </c>
      <c r="R1270" t="s">
        <v>42</v>
      </c>
      <c r="S1270" s="3">
        <v>0.86008358939126395</v>
      </c>
      <c r="T1270" s="3">
        <v>3.4011033139692599</v>
      </c>
      <c r="U1270" s="3">
        <v>0.85546531145277704</v>
      </c>
      <c r="V1270" s="3">
        <v>1.4284926819200101</v>
      </c>
      <c r="W1270" s="3">
        <v>0.73072090103655196</v>
      </c>
      <c r="X1270" s="3">
        <v>0.28499875939952801</v>
      </c>
      <c r="Y1270" s="3">
        <v>7.1838774929546902</v>
      </c>
      <c r="Z1270" s="3">
        <v>0.80826280862039201</v>
      </c>
      <c r="AA1270" s="3">
        <v>181.914939746165</v>
      </c>
      <c r="AB1270" s="3">
        <v>181.914939746165</v>
      </c>
      <c r="AC1270" s="3">
        <v>17.764097740764399</v>
      </c>
      <c r="AD1270" s="3">
        <v>-10.2836278473736</v>
      </c>
      <c r="AE1270" s="3">
        <v>3.1805232466666702</v>
      </c>
      <c r="AF1270" s="3">
        <v>0</v>
      </c>
      <c r="AG1270" s="3">
        <v>0</v>
      </c>
      <c r="AH1270" s="2">
        <v>33122901</v>
      </c>
      <c r="AI1270" s="3">
        <v>4.9829051467874601</v>
      </c>
      <c r="AJ1270" s="3">
        <v>17.8056876717521</v>
      </c>
      <c r="AL1270">
        <f t="shared" si="19"/>
        <v>1</v>
      </c>
    </row>
    <row r="1271" spans="1:38" ht="14.45" customHeight="1" x14ac:dyDescent="0.25">
      <c r="A1271">
        <v>68441</v>
      </c>
      <c r="B1271" s="1">
        <v>45930</v>
      </c>
      <c r="C1271">
        <v>2</v>
      </c>
      <c r="D1271" s="16" t="s">
        <v>1294</v>
      </c>
      <c r="E1271" t="s">
        <v>71</v>
      </c>
      <c r="F1271" s="6">
        <v>45745</v>
      </c>
      <c r="G1271" s="6">
        <v>107</v>
      </c>
      <c r="H1271" s="6">
        <v>0</v>
      </c>
      <c r="I1271" s="2">
        <v>458463349</v>
      </c>
      <c r="J1271" s="2">
        <v>1805390</v>
      </c>
      <c r="K1271" s="2">
        <v>615417655</v>
      </c>
      <c r="L1271" s="2">
        <v>377752</v>
      </c>
      <c r="M1271" s="2">
        <v>560361249</v>
      </c>
      <c r="N1271" s="2">
        <v>529191836</v>
      </c>
      <c r="O1271" s="2">
        <v>31169413</v>
      </c>
      <c r="P1271" s="2">
        <v>43752323</v>
      </c>
      <c r="Q1271" s="5">
        <v>7.0999999999999994E-2</v>
      </c>
      <c r="R1271" t="s">
        <v>42</v>
      </c>
      <c r="S1271" s="3">
        <v>8.1841872627676407E-2</v>
      </c>
      <c r="T1271" s="3">
        <v>3.6263431539025301</v>
      </c>
      <c r="U1271" s="3">
        <v>0.86382098407136598</v>
      </c>
      <c r="V1271" s="3">
        <v>1.6827637404009801</v>
      </c>
      <c r="W1271" s="3">
        <v>1.1348440418080199</v>
      </c>
      <c r="X1271" s="3">
        <v>0.879801626192806</v>
      </c>
      <c r="Y1271" s="3">
        <v>17.633018022837302</v>
      </c>
      <c r="Z1271" s="3">
        <v>5.3331179695304396</v>
      </c>
      <c r="AA1271" s="3">
        <v>4.1263866149461403</v>
      </c>
      <c r="AB1271" s="3">
        <v>4.1263866149461403</v>
      </c>
      <c r="AC1271" s="3">
        <v>7.2698346621206396</v>
      </c>
      <c r="AD1271" s="3">
        <v>-21.011794048055499</v>
      </c>
      <c r="AE1271" s="3">
        <v>5.0647576888251598</v>
      </c>
      <c r="AF1271" s="3">
        <v>2.4373691391742698</v>
      </c>
      <c r="AG1271" s="3">
        <v>0</v>
      </c>
      <c r="AH1271" s="2">
        <v>123093579</v>
      </c>
      <c r="AI1271" s="3">
        <v>4.5711858545202301E-2</v>
      </c>
      <c r="AJ1271" s="3">
        <v>1.60430795868827</v>
      </c>
      <c r="AL1271">
        <f t="shared" si="19"/>
        <v>1</v>
      </c>
    </row>
    <row r="1272" spans="1:38" ht="14.45" customHeight="1" x14ac:dyDescent="0.25">
      <c r="A1272">
        <v>62964</v>
      </c>
      <c r="B1272" s="1">
        <v>45930</v>
      </c>
      <c r="C1272">
        <v>2</v>
      </c>
      <c r="D1272" s="16" t="s">
        <v>1295</v>
      </c>
      <c r="E1272" t="s">
        <v>127</v>
      </c>
      <c r="F1272" s="6">
        <v>14632</v>
      </c>
      <c r="G1272" s="6">
        <v>30</v>
      </c>
      <c r="H1272" s="6">
        <v>0</v>
      </c>
      <c r="I1272" s="2">
        <v>121843250</v>
      </c>
      <c r="J1272" s="2">
        <v>0</v>
      </c>
      <c r="K1272" s="2">
        <v>221247954</v>
      </c>
      <c r="L1272" s="2">
        <v>-203960</v>
      </c>
      <c r="M1272" s="2">
        <v>198493580</v>
      </c>
      <c r="N1272" s="2">
        <v>187800547</v>
      </c>
      <c r="O1272" s="2">
        <v>10693033</v>
      </c>
      <c r="P1272" s="2">
        <v>22247823</v>
      </c>
      <c r="Q1272" s="5">
        <v>0.10050000000000001</v>
      </c>
      <c r="R1272" t="s">
        <v>42</v>
      </c>
      <c r="S1272" s="3">
        <v>-0.12291488429613499</v>
      </c>
      <c r="T1272" s="3">
        <v>2.9016422000449298</v>
      </c>
      <c r="U1272" s="3">
        <v>1.0231050359941201</v>
      </c>
      <c r="V1272" s="3">
        <v>0.93555038953737701</v>
      </c>
      <c r="W1272" s="3">
        <v>0.42377809193369298</v>
      </c>
      <c r="X1272" s="3">
        <v>0.61928420326936495</v>
      </c>
      <c r="Y1272" s="3">
        <v>5.1236698530008997</v>
      </c>
      <c r="Z1272" s="3">
        <v>1.27482136117318</v>
      </c>
      <c r="AA1272" s="3">
        <v>0</v>
      </c>
      <c r="AB1272" s="3">
        <v>0</v>
      </c>
      <c r="AC1272" s="3">
        <v>10.250298179028601</v>
      </c>
      <c r="AD1272" s="3">
        <v>-5.00859342507355</v>
      </c>
      <c r="AE1272" s="3">
        <v>4.8330539589984198</v>
      </c>
      <c r="AF1272" s="3">
        <v>0</v>
      </c>
      <c r="AG1272" s="3">
        <v>0</v>
      </c>
      <c r="AH1272" s="2">
        <v>30000000</v>
      </c>
      <c r="AI1272" s="3">
        <v>0.28092636299740398</v>
      </c>
      <c r="AJ1272" s="3">
        <v>0.49360335166276698</v>
      </c>
      <c r="AL1272">
        <f t="shared" si="19"/>
        <v>0</v>
      </c>
    </row>
    <row r="1273" spans="1:38" ht="14.45" customHeight="1" x14ac:dyDescent="0.25">
      <c r="A1273">
        <v>14874</v>
      </c>
      <c r="B1273" s="1">
        <v>45930</v>
      </c>
      <c r="C1273">
        <v>1</v>
      </c>
      <c r="D1273" s="16" t="s">
        <v>1296</v>
      </c>
      <c r="E1273" t="s">
        <v>317</v>
      </c>
      <c r="F1273" s="6">
        <v>9035</v>
      </c>
      <c r="G1273" s="6">
        <v>28</v>
      </c>
      <c r="H1273" s="6">
        <v>1</v>
      </c>
      <c r="I1273" s="2">
        <v>66843347</v>
      </c>
      <c r="J1273" s="2">
        <v>477320</v>
      </c>
      <c r="K1273" s="2">
        <v>106820015</v>
      </c>
      <c r="L1273" s="2">
        <v>587648</v>
      </c>
      <c r="M1273" s="2">
        <v>95544540</v>
      </c>
      <c r="N1273" s="2">
        <v>94169609</v>
      </c>
      <c r="O1273" s="2">
        <v>1374931</v>
      </c>
      <c r="P1273" s="2">
        <v>10328455</v>
      </c>
      <c r="Q1273" s="5">
        <v>9.6699999999999994E-2</v>
      </c>
      <c r="R1273" t="s">
        <v>42</v>
      </c>
      <c r="S1273" s="3">
        <v>0.73350548271938198</v>
      </c>
      <c r="T1273" s="3">
        <v>4.1840498399730297</v>
      </c>
      <c r="U1273" s="3">
        <v>0.84997867670171401</v>
      </c>
      <c r="V1273" s="3">
        <v>0.68861004222305</v>
      </c>
      <c r="W1273" s="3">
        <v>0.49561850934843199</v>
      </c>
      <c r="X1273" s="3">
        <v>0.430380902380606</v>
      </c>
      <c r="Y1273" s="3">
        <v>4.4565232650962798</v>
      </c>
      <c r="Z1273" s="3">
        <v>1.72369439572521</v>
      </c>
      <c r="AA1273" s="3">
        <v>0.30002551204415401</v>
      </c>
      <c r="AB1273" s="3">
        <v>4.6214075580519998</v>
      </c>
      <c r="AC1273" s="3">
        <v>16.468091677388401</v>
      </c>
      <c r="AD1273" s="3">
        <v>0</v>
      </c>
      <c r="AE1273" s="3">
        <v>1.28714735716897</v>
      </c>
      <c r="AF1273" s="3">
        <v>0</v>
      </c>
      <c r="AG1273" s="3">
        <v>0</v>
      </c>
      <c r="AH1273" s="2">
        <v>15000000</v>
      </c>
      <c r="AI1273" s="3">
        <v>3.89471610226312</v>
      </c>
      <c r="AJ1273" s="3">
        <v>2.7328772793220302</v>
      </c>
      <c r="AL1273">
        <f t="shared" si="19"/>
        <v>1</v>
      </c>
    </row>
    <row r="1274" spans="1:38" ht="14.45" customHeight="1" x14ac:dyDescent="0.25">
      <c r="A1274">
        <v>62431</v>
      </c>
      <c r="B1274" s="1">
        <v>45930</v>
      </c>
      <c r="C1274">
        <v>2</v>
      </c>
      <c r="D1274" s="16" t="s">
        <v>1297</v>
      </c>
      <c r="E1274" t="s">
        <v>114</v>
      </c>
      <c r="F1274" s="6">
        <v>9086</v>
      </c>
      <c r="G1274" s="6">
        <v>25</v>
      </c>
      <c r="H1274" s="6">
        <v>1</v>
      </c>
      <c r="I1274" s="2">
        <v>86050312</v>
      </c>
      <c r="J1274" s="2">
        <v>6519416</v>
      </c>
      <c r="K1274" s="2">
        <v>114032238</v>
      </c>
      <c r="L1274" s="2">
        <v>624037</v>
      </c>
      <c r="M1274" s="2">
        <v>100930920</v>
      </c>
      <c r="N1274" s="2">
        <v>93458252</v>
      </c>
      <c r="O1274" s="2">
        <v>7472668</v>
      </c>
      <c r="P1274" s="2">
        <v>12268237</v>
      </c>
      <c r="Q1274" s="5">
        <v>0.1076</v>
      </c>
      <c r="R1274" t="s">
        <v>42</v>
      </c>
      <c r="S1274" s="3">
        <v>0.72966149566698302</v>
      </c>
      <c r="T1274" s="3">
        <v>3.4214242700969102</v>
      </c>
      <c r="U1274" s="3">
        <v>0.84261394897781905</v>
      </c>
      <c r="V1274" s="3">
        <v>1.05509321105076</v>
      </c>
      <c r="W1274" s="3">
        <v>0.68154895243145697</v>
      </c>
      <c r="X1274" s="3">
        <v>0.37900850376928302</v>
      </c>
      <c r="Y1274" s="3">
        <v>7.4005009847788203</v>
      </c>
      <c r="Z1274" s="3">
        <v>1.65816816222249</v>
      </c>
      <c r="AA1274" s="3">
        <v>51.226496521056802</v>
      </c>
      <c r="AB1274" s="3">
        <v>53.1406101789524</v>
      </c>
      <c r="AC1274" s="3">
        <v>16.317556619383399</v>
      </c>
      <c r="AD1274" s="3">
        <v>-0.800750751717627</v>
      </c>
      <c r="AE1274" s="3">
        <v>6.5531187768146797</v>
      </c>
      <c r="AF1274" s="3">
        <v>0</v>
      </c>
      <c r="AG1274" s="3">
        <v>-5.4362986303573999</v>
      </c>
      <c r="AH1274" s="2">
        <v>20091995</v>
      </c>
      <c r="AI1274" s="3">
        <v>0</v>
      </c>
      <c r="AJ1274" s="3">
        <v>0</v>
      </c>
      <c r="AL1274">
        <f t="shared" si="19"/>
        <v>1</v>
      </c>
    </row>
    <row r="1275" spans="1:38" ht="14.45" customHeight="1" x14ac:dyDescent="0.25">
      <c r="A1275">
        <v>68273</v>
      </c>
      <c r="B1275" s="1">
        <v>45930</v>
      </c>
      <c r="C1275">
        <v>2</v>
      </c>
      <c r="D1275" s="16" t="s">
        <v>1298</v>
      </c>
      <c r="E1275" t="s">
        <v>190</v>
      </c>
      <c r="F1275" s="6">
        <v>3825</v>
      </c>
      <c r="G1275" s="6">
        <v>14</v>
      </c>
      <c r="H1275" s="6">
        <v>0</v>
      </c>
      <c r="I1275" s="2">
        <v>15843875</v>
      </c>
      <c r="J1275" s="2">
        <v>0</v>
      </c>
      <c r="K1275" s="2">
        <v>25772419</v>
      </c>
      <c r="L1275" s="2">
        <v>-40251</v>
      </c>
      <c r="M1275" s="2">
        <v>21725485</v>
      </c>
      <c r="N1275" s="2">
        <v>20466329</v>
      </c>
      <c r="O1275" s="2">
        <v>1259156</v>
      </c>
      <c r="P1275" s="2">
        <v>3349263</v>
      </c>
      <c r="Q1275" s="5">
        <v>0.13</v>
      </c>
      <c r="R1275" t="s">
        <v>42</v>
      </c>
      <c r="S1275" s="3">
        <v>-0.20823811687990901</v>
      </c>
      <c r="T1275" s="3">
        <v>3.74729279389723</v>
      </c>
      <c r="U1275" s="3">
        <v>2.0277788413269699</v>
      </c>
      <c r="V1275" s="3">
        <v>3.3251903338040698</v>
      </c>
      <c r="W1275" s="3">
        <v>0.81463657091462804</v>
      </c>
      <c r="X1275" s="3">
        <v>2.2269173418750099</v>
      </c>
      <c r="Y1275" s="3">
        <v>15.729997912973699</v>
      </c>
      <c r="Z1275" s="3">
        <v>1.69906036044348</v>
      </c>
      <c r="AA1275" s="3">
        <v>0</v>
      </c>
      <c r="AB1275" s="3">
        <v>0</v>
      </c>
      <c r="AC1275" s="3">
        <v>33.586726957993299</v>
      </c>
      <c r="AD1275" s="3">
        <v>0</v>
      </c>
      <c r="AE1275" s="3">
        <v>4.8856725478504801</v>
      </c>
      <c r="AF1275" s="3">
        <v>0</v>
      </c>
      <c r="AG1275" s="3">
        <v>0</v>
      </c>
      <c r="AH1275" s="2">
        <v>3000000</v>
      </c>
      <c r="AI1275" s="3">
        <v>0</v>
      </c>
      <c r="AJ1275" s="3">
        <v>0</v>
      </c>
      <c r="AL1275">
        <f t="shared" si="19"/>
        <v>0</v>
      </c>
    </row>
    <row r="1276" spans="1:38" ht="14.45" customHeight="1" x14ac:dyDescent="0.25">
      <c r="A1276">
        <v>60428</v>
      </c>
      <c r="B1276" s="1">
        <v>45930</v>
      </c>
      <c r="C1276">
        <v>2</v>
      </c>
      <c r="D1276" s="16" t="s">
        <v>1299</v>
      </c>
      <c r="E1276" t="s">
        <v>84</v>
      </c>
      <c r="F1276" s="6">
        <v>18952</v>
      </c>
      <c r="G1276" s="6">
        <v>91</v>
      </c>
      <c r="H1276" s="6">
        <v>5</v>
      </c>
      <c r="I1276" s="2">
        <v>186383118</v>
      </c>
      <c r="J1276" s="2">
        <v>0</v>
      </c>
      <c r="K1276" s="2">
        <v>332490408</v>
      </c>
      <c r="L1276" s="2">
        <v>6602319</v>
      </c>
      <c r="M1276" s="2">
        <v>276450050</v>
      </c>
      <c r="N1276" s="2">
        <v>259052731</v>
      </c>
      <c r="O1276" s="2">
        <v>17397319</v>
      </c>
      <c r="P1276" s="2">
        <v>56287872</v>
      </c>
      <c r="Q1276" s="5">
        <v>0.16919999999999999</v>
      </c>
      <c r="R1276" t="s">
        <v>42</v>
      </c>
      <c r="S1276" s="3">
        <v>2.6476228451077599</v>
      </c>
      <c r="T1276" s="3">
        <v>4.9956777499979301</v>
      </c>
      <c r="U1276" s="3">
        <v>0.69689589172514199</v>
      </c>
      <c r="V1276" s="3">
        <v>3.71885505209758</v>
      </c>
      <c r="W1276" s="3">
        <v>1.3711070119558799</v>
      </c>
      <c r="X1276" s="3">
        <v>3.15736052875776</v>
      </c>
      <c r="Y1276" s="3">
        <v>12.314052305974499</v>
      </c>
      <c r="Z1276" s="3">
        <v>3.93812898096414</v>
      </c>
      <c r="AA1276" s="3">
        <v>0</v>
      </c>
      <c r="AB1276" s="3">
        <v>0</v>
      </c>
      <c r="AC1276" s="3">
        <v>15.204977281630301</v>
      </c>
      <c r="AD1276" s="3">
        <v>-4.13292227497959</v>
      </c>
      <c r="AE1276" s="3">
        <v>5.2324273366707201</v>
      </c>
      <c r="AF1276" s="3">
        <v>0</v>
      </c>
      <c r="AG1276" s="3">
        <v>0</v>
      </c>
      <c r="AH1276" s="2">
        <v>28750000</v>
      </c>
      <c r="AI1276" s="3">
        <v>15.3822407782621</v>
      </c>
      <c r="AJ1276" s="3">
        <v>9.7926299292323602</v>
      </c>
      <c r="AL1276">
        <f t="shared" si="19"/>
        <v>1</v>
      </c>
    </row>
    <row r="1277" spans="1:38" ht="14.45" customHeight="1" x14ac:dyDescent="0.25">
      <c r="A1277">
        <v>1493</v>
      </c>
      <c r="B1277" s="1">
        <v>45930</v>
      </c>
      <c r="C1277">
        <v>1</v>
      </c>
      <c r="D1277" s="16" t="s">
        <v>1300</v>
      </c>
      <c r="E1277" t="s">
        <v>71</v>
      </c>
      <c r="F1277" s="6">
        <v>44421</v>
      </c>
      <c r="G1277" s="6">
        <v>105</v>
      </c>
      <c r="H1277" s="6">
        <v>3</v>
      </c>
      <c r="I1277" s="2">
        <v>1172293847</v>
      </c>
      <c r="J1277" s="2">
        <v>0</v>
      </c>
      <c r="K1277" s="2">
        <v>2926530766</v>
      </c>
      <c r="L1277" s="2">
        <v>13189145</v>
      </c>
      <c r="M1277" s="2">
        <v>1982006680</v>
      </c>
      <c r="N1277" s="2">
        <v>1741295777</v>
      </c>
      <c r="O1277" s="2">
        <v>240710903</v>
      </c>
      <c r="P1277" s="2">
        <v>359819581</v>
      </c>
      <c r="Q1277" s="5">
        <v>0.12720000000000001</v>
      </c>
      <c r="R1277" t="s">
        <v>42</v>
      </c>
      <c r="S1277" s="3">
        <v>0.60090011254871101</v>
      </c>
      <c r="T1277" s="3">
        <v>1.3639008730197899</v>
      </c>
      <c r="U1277" s="3">
        <v>0.60126138787354999</v>
      </c>
      <c r="V1277" s="3">
        <v>0.38630536290787199</v>
      </c>
      <c r="W1277" s="3">
        <v>0.26009690384393902</v>
      </c>
      <c r="X1277" s="3">
        <v>0.31990451963875199</v>
      </c>
      <c r="Y1277" s="3">
        <v>1.25858464606461</v>
      </c>
      <c r="Z1277" s="3">
        <v>0.217636571590583</v>
      </c>
      <c r="AA1277" s="3">
        <v>0</v>
      </c>
      <c r="AB1277" s="3">
        <v>0</v>
      </c>
      <c r="AC1277" s="3">
        <v>19.1723136321882</v>
      </c>
      <c r="AD1277" s="3">
        <v>-13.8391370646391</v>
      </c>
      <c r="AE1277" s="3">
        <v>8.2251280525236101</v>
      </c>
      <c r="AF1277" s="3">
        <v>21.185494005498501</v>
      </c>
      <c r="AG1277" s="3">
        <v>-0.81228208644931998</v>
      </c>
      <c r="AH1277" s="2">
        <v>372430559</v>
      </c>
      <c r="AI1277" s="3">
        <v>6.9479264943060502E-3</v>
      </c>
      <c r="AJ1277" s="3">
        <v>0.10123267860733801</v>
      </c>
      <c r="AL1277">
        <f t="shared" si="19"/>
        <v>1</v>
      </c>
    </row>
    <row r="1278" spans="1:38" ht="14.45" customHeight="1" x14ac:dyDescent="0.25">
      <c r="A1278">
        <v>9639</v>
      </c>
      <c r="B1278" s="1">
        <v>45930</v>
      </c>
      <c r="C1278">
        <v>1</v>
      </c>
      <c r="D1278" s="16" t="s">
        <v>1301</v>
      </c>
      <c r="E1278" t="s">
        <v>104</v>
      </c>
      <c r="F1278" s="6">
        <v>7940</v>
      </c>
      <c r="G1278" s="6">
        <v>29</v>
      </c>
      <c r="H1278" s="6">
        <v>5</v>
      </c>
      <c r="I1278" s="2">
        <v>46033738</v>
      </c>
      <c r="J1278" s="2">
        <v>0</v>
      </c>
      <c r="K1278" s="2">
        <v>127172622</v>
      </c>
      <c r="L1278" s="2">
        <v>1793104</v>
      </c>
      <c r="M1278" s="2">
        <v>104492444</v>
      </c>
      <c r="N1278" s="2">
        <v>100168267</v>
      </c>
      <c r="O1278" s="2">
        <v>4324177</v>
      </c>
      <c r="P1278" s="2">
        <v>22766330</v>
      </c>
      <c r="Q1278" s="5">
        <v>0.17899999999999999</v>
      </c>
      <c r="R1278" t="s">
        <v>42</v>
      </c>
      <c r="S1278" s="3">
        <v>1.8799685779328601</v>
      </c>
      <c r="T1278" s="3">
        <v>4.1288614253257503</v>
      </c>
      <c r="U1278" s="3">
        <v>0.65962223068701897</v>
      </c>
      <c r="V1278" s="3">
        <v>1.5085826834223199</v>
      </c>
      <c r="W1278" s="3">
        <v>0.92352482868108599</v>
      </c>
      <c r="X1278" s="3">
        <v>1.2770438064360501</v>
      </c>
      <c r="Y1278" s="3">
        <v>3.05036868041533</v>
      </c>
      <c r="Z1278" s="3">
        <v>0.23413084146632299</v>
      </c>
      <c r="AA1278" s="3">
        <v>0</v>
      </c>
      <c r="AB1278" s="3">
        <v>0</v>
      </c>
      <c r="AC1278" s="3">
        <v>19.196790642564601</v>
      </c>
      <c r="AD1278" s="3">
        <v>-3.5924674727986501</v>
      </c>
      <c r="AE1278" s="3">
        <v>3.4002420741156101</v>
      </c>
      <c r="AF1278" s="3">
        <v>0</v>
      </c>
      <c r="AG1278" s="3">
        <v>0</v>
      </c>
      <c r="AH1278" s="2">
        <v>22500000</v>
      </c>
      <c r="AI1278" s="3">
        <v>0.46120740584890102</v>
      </c>
      <c r="AJ1278" s="3">
        <v>1.20356684630329</v>
      </c>
      <c r="AL1278">
        <f t="shared" si="19"/>
        <v>1</v>
      </c>
    </row>
    <row r="1279" spans="1:38" ht="14.45" customHeight="1" x14ac:dyDescent="0.25">
      <c r="A1279">
        <v>9527</v>
      </c>
      <c r="B1279" s="1">
        <v>45930</v>
      </c>
      <c r="C1279">
        <v>1</v>
      </c>
      <c r="D1279" s="16" t="s">
        <v>1302</v>
      </c>
      <c r="E1279" t="s">
        <v>50</v>
      </c>
      <c r="F1279" s="6">
        <v>264</v>
      </c>
      <c r="G1279" s="6">
        <v>0</v>
      </c>
      <c r="H1279" s="6">
        <v>0</v>
      </c>
      <c r="I1279" s="2">
        <v>33034</v>
      </c>
      <c r="J1279" s="2">
        <v>0</v>
      </c>
      <c r="K1279" s="2">
        <v>415538</v>
      </c>
      <c r="L1279" s="2">
        <v>221</v>
      </c>
      <c r="M1279" s="2">
        <v>342656</v>
      </c>
      <c r="N1279" s="2">
        <v>342656</v>
      </c>
      <c r="O1279" s="2">
        <v>0</v>
      </c>
      <c r="P1279" s="2">
        <v>66384</v>
      </c>
      <c r="Q1279" s="5">
        <v>0.1598</v>
      </c>
      <c r="R1279" t="s">
        <v>42</v>
      </c>
      <c r="S1279" s="3">
        <v>7.09120866603455E-2</v>
      </c>
      <c r="T1279" s="3">
        <v>3.8629439425515799</v>
      </c>
      <c r="U1279" s="3">
        <v>1.00412698412698</v>
      </c>
      <c r="V1279" s="3">
        <v>10.598171580795499</v>
      </c>
      <c r="W1279" s="3">
        <v>10.598171580795499</v>
      </c>
      <c r="X1279" s="3">
        <v>4.3258460979596798</v>
      </c>
      <c r="Y1279" s="3">
        <v>5.2738611713665904</v>
      </c>
      <c r="Z1279" s="3">
        <v>0</v>
      </c>
      <c r="AA1279" s="3">
        <v>0</v>
      </c>
      <c r="AB1279" s="3">
        <v>0</v>
      </c>
      <c r="AC1279" s="3">
        <v>90.075516559255703</v>
      </c>
      <c r="AD1279" s="3">
        <v>0</v>
      </c>
      <c r="AE1279" s="3">
        <v>0</v>
      </c>
      <c r="AF1279" s="3">
        <v>0</v>
      </c>
      <c r="AG1279" s="3">
        <v>0</v>
      </c>
      <c r="AH1279" s="2">
        <v>9000</v>
      </c>
      <c r="AI1279" s="3">
        <v>0</v>
      </c>
      <c r="AJ1279" s="3">
        <v>0</v>
      </c>
      <c r="AL1279">
        <f t="shared" si="19"/>
        <v>1</v>
      </c>
    </row>
    <row r="1280" spans="1:38" ht="14.45" customHeight="1" x14ac:dyDescent="0.25">
      <c r="A1280">
        <v>320</v>
      </c>
      <c r="B1280" s="1">
        <v>45930</v>
      </c>
      <c r="C1280">
        <v>1</v>
      </c>
      <c r="D1280" s="16" t="s">
        <v>1303</v>
      </c>
      <c r="E1280" t="s">
        <v>152</v>
      </c>
      <c r="F1280" s="6">
        <v>5742</v>
      </c>
      <c r="G1280" s="6">
        <v>16</v>
      </c>
      <c r="H1280" s="6">
        <v>0</v>
      </c>
      <c r="I1280" s="2">
        <v>83236650</v>
      </c>
      <c r="J1280" s="2">
        <v>0</v>
      </c>
      <c r="K1280" s="2">
        <v>122555780</v>
      </c>
      <c r="L1280" s="2">
        <v>408749</v>
      </c>
      <c r="M1280" s="2">
        <v>108360554</v>
      </c>
      <c r="N1280" s="2">
        <v>93356561</v>
      </c>
      <c r="O1280" s="2">
        <v>15003993</v>
      </c>
      <c r="P1280" s="2">
        <v>11558407</v>
      </c>
      <c r="Q1280" s="5">
        <v>9.4299999999999995E-2</v>
      </c>
      <c r="R1280" t="s">
        <v>42</v>
      </c>
      <c r="S1280" s="3">
        <v>0.44469438052343702</v>
      </c>
      <c r="T1280" s="3">
        <v>2.8862123026755699</v>
      </c>
      <c r="U1280" s="3">
        <v>0.86225023462015304</v>
      </c>
      <c r="V1280" s="3">
        <v>2.2057146701603201</v>
      </c>
      <c r="W1280" s="3">
        <v>0.96659344171107298</v>
      </c>
      <c r="X1280" s="3">
        <v>0.46754284320668799</v>
      </c>
      <c r="Y1280" s="3">
        <v>15.8842217617012</v>
      </c>
      <c r="Z1280" s="3">
        <v>0.37403943294261899</v>
      </c>
      <c r="AA1280" s="3">
        <v>0</v>
      </c>
      <c r="AB1280" s="3">
        <v>0</v>
      </c>
      <c r="AC1280" s="3">
        <v>19.7670138446347</v>
      </c>
      <c r="AD1280" s="3">
        <v>-4.8152829364807799</v>
      </c>
      <c r="AE1280" s="3">
        <v>12.242582928361299</v>
      </c>
      <c r="AF1280" s="3">
        <v>1.6319099760125599</v>
      </c>
      <c r="AG1280" s="3">
        <v>0</v>
      </c>
      <c r="AH1280" s="2">
        <v>51542000</v>
      </c>
      <c r="AI1280" s="3">
        <v>4.75844119349665E-2</v>
      </c>
      <c r="AJ1280" s="3">
        <v>0.38941352385324401</v>
      </c>
      <c r="AL1280">
        <f t="shared" si="19"/>
        <v>1</v>
      </c>
    </row>
    <row r="1281" spans="1:38" ht="14.45" customHeight="1" x14ac:dyDescent="0.25">
      <c r="A1281">
        <v>4366</v>
      </c>
      <c r="B1281" s="1">
        <v>45930</v>
      </c>
      <c r="C1281">
        <v>1</v>
      </c>
      <c r="D1281" s="16" t="s">
        <v>1304</v>
      </c>
      <c r="E1281" t="s">
        <v>114</v>
      </c>
      <c r="F1281" s="6">
        <v>755</v>
      </c>
      <c r="G1281" s="6">
        <v>0</v>
      </c>
      <c r="H1281" s="6">
        <v>3</v>
      </c>
      <c r="I1281" s="2">
        <v>4796135</v>
      </c>
      <c r="J1281" s="2">
        <v>0</v>
      </c>
      <c r="K1281" s="2">
        <v>7938334</v>
      </c>
      <c r="L1281" s="2">
        <v>6512</v>
      </c>
      <c r="M1281" s="2">
        <v>6654558</v>
      </c>
      <c r="N1281" s="2">
        <v>6654558</v>
      </c>
      <c r="O1281" s="2">
        <v>0</v>
      </c>
      <c r="P1281" s="2">
        <v>1248530</v>
      </c>
      <c r="Q1281" s="5">
        <v>0.1573</v>
      </c>
      <c r="R1281" t="s">
        <v>42</v>
      </c>
      <c r="S1281" s="3">
        <v>0.109376434232506</v>
      </c>
      <c r="T1281" s="3">
        <v>1.7329748702099601</v>
      </c>
      <c r="U1281" s="3">
        <v>0.91252895509658205</v>
      </c>
      <c r="V1281" s="3">
        <v>2.63437121765755</v>
      </c>
      <c r="W1281" s="3">
        <v>0.106669224281635</v>
      </c>
      <c r="X1281" s="3">
        <v>0.70890414886153097</v>
      </c>
      <c r="Y1281" s="3">
        <v>10.1197408151987</v>
      </c>
      <c r="Z1281" s="3">
        <v>0</v>
      </c>
      <c r="AA1281" s="3">
        <v>0</v>
      </c>
      <c r="AB1281" s="3">
        <v>0</v>
      </c>
      <c r="AC1281" s="3">
        <v>38.2557221704201</v>
      </c>
      <c r="AD1281" s="3">
        <v>0</v>
      </c>
      <c r="AE1281" s="3">
        <v>0</v>
      </c>
      <c r="AF1281" s="3">
        <v>0</v>
      </c>
      <c r="AG1281" s="3">
        <v>0</v>
      </c>
      <c r="AH1281" s="2">
        <v>170000</v>
      </c>
      <c r="AI1281" s="3">
        <v>0</v>
      </c>
      <c r="AJ1281" s="3">
        <v>0</v>
      </c>
      <c r="AL1281">
        <f t="shared" si="19"/>
        <v>1</v>
      </c>
    </row>
    <row r="1282" spans="1:38" ht="14.45" customHeight="1" x14ac:dyDescent="0.25">
      <c r="A1282">
        <v>9102</v>
      </c>
      <c r="B1282" s="1">
        <v>45930</v>
      </c>
      <c r="C1282">
        <v>1</v>
      </c>
      <c r="D1282" s="16" t="s">
        <v>1305</v>
      </c>
      <c r="E1282" t="s">
        <v>170</v>
      </c>
      <c r="F1282" s="6">
        <v>446</v>
      </c>
      <c r="G1282" s="6">
        <v>0</v>
      </c>
      <c r="H1282" s="6">
        <v>2</v>
      </c>
      <c r="I1282" s="2">
        <v>674961</v>
      </c>
      <c r="J1282" s="2">
        <v>0</v>
      </c>
      <c r="K1282" s="2">
        <v>3564848</v>
      </c>
      <c r="L1282" s="2">
        <v>-60</v>
      </c>
      <c r="M1282" s="2">
        <v>3057046</v>
      </c>
      <c r="N1282" s="2">
        <v>2854114</v>
      </c>
      <c r="O1282" s="2">
        <v>202932</v>
      </c>
      <c r="P1282" s="2">
        <v>507571</v>
      </c>
      <c r="Q1282" s="5">
        <v>0.1424</v>
      </c>
      <c r="R1282" t="s">
        <v>42</v>
      </c>
      <c r="S1282" s="3">
        <v>-2.24413495329955E-3</v>
      </c>
      <c r="T1282" s="3">
        <v>2.1619622117595698</v>
      </c>
      <c r="U1282" s="3">
        <v>1.0010259742480501</v>
      </c>
      <c r="V1282" s="3">
        <v>0</v>
      </c>
      <c r="W1282" s="3">
        <v>0</v>
      </c>
      <c r="X1282" s="3">
        <v>0.917090024460672</v>
      </c>
      <c r="Y1282" s="3">
        <v>0</v>
      </c>
      <c r="Z1282" s="3">
        <v>0</v>
      </c>
      <c r="AA1282" s="3">
        <v>0</v>
      </c>
      <c r="AB1282" s="3">
        <v>0</v>
      </c>
      <c r="AC1282" s="3">
        <v>28.224316997527001</v>
      </c>
      <c r="AD1282" s="3">
        <v>0</v>
      </c>
      <c r="AE1282" s="3">
        <v>5.6925849292873103</v>
      </c>
      <c r="AF1282" s="3">
        <v>0</v>
      </c>
      <c r="AG1282" s="3">
        <v>-5.17996497041793</v>
      </c>
      <c r="AH1282" s="2">
        <v>100000</v>
      </c>
      <c r="AI1282" s="3">
        <v>0</v>
      </c>
      <c r="AJ1282" s="3">
        <v>0</v>
      </c>
      <c r="AL1282">
        <f t="shared" si="19"/>
        <v>0</v>
      </c>
    </row>
    <row r="1283" spans="1:38" ht="14.45" customHeight="1" x14ac:dyDescent="0.25">
      <c r="A1283">
        <v>64835</v>
      </c>
      <c r="B1283" s="1">
        <v>45930</v>
      </c>
      <c r="C1283">
        <v>2</v>
      </c>
      <c r="D1283" s="16" t="s">
        <v>4338</v>
      </c>
      <c r="E1283" t="s">
        <v>71</v>
      </c>
      <c r="F1283" s="6">
        <v>12911</v>
      </c>
      <c r="G1283" s="6">
        <v>34</v>
      </c>
      <c r="H1283" s="6">
        <v>1</v>
      </c>
      <c r="I1283" s="2">
        <v>110431252</v>
      </c>
      <c r="J1283" s="2">
        <v>5484746</v>
      </c>
      <c r="K1283" s="2">
        <v>238745250</v>
      </c>
      <c r="L1283" s="2">
        <v>1318667</v>
      </c>
      <c r="M1283" s="2">
        <v>199956136</v>
      </c>
      <c r="N1283" s="2">
        <v>190376052</v>
      </c>
      <c r="O1283" s="2">
        <v>9580084</v>
      </c>
      <c r="P1283" s="2">
        <v>42382501</v>
      </c>
      <c r="Q1283" s="5">
        <v>0.17749999999999999</v>
      </c>
      <c r="R1283" t="s">
        <v>42</v>
      </c>
      <c r="S1283" s="3">
        <v>0.73644299380476297</v>
      </c>
      <c r="T1283" s="3">
        <v>3.4703193745914001</v>
      </c>
      <c r="U1283" s="3">
        <v>0.71893746989043505</v>
      </c>
      <c r="V1283" s="3">
        <v>1.8719411059470701</v>
      </c>
      <c r="W1283" s="3">
        <v>1.0304057767994901</v>
      </c>
      <c r="X1283" s="3">
        <v>1.2576765859722401</v>
      </c>
      <c r="Y1283" s="3">
        <v>4.8775035715801698</v>
      </c>
      <c r="Z1283" s="3">
        <v>2.6134654016760401</v>
      </c>
      <c r="AA1283" s="3">
        <v>12.9410626333731</v>
      </c>
      <c r="AB1283" s="3">
        <v>12.9410626333731</v>
      </c>
      <c r="AC1283" s="3">
        <v>27.700284298849901</v>
      </c>
      <c r="AD1283" s="3">
        <v>-10.393013380687499</v>
      </c>
      <c r="AE1283" s="3">
        <v>4.0126804617055196</v>
      </c>
      <c r="AF1283" s="3">
        <v>0</v>
      </c>
      <c r="AG1283" s="3">
        <v>0.13229280641083499</v>
      </c>
      <c r="AH1283" s="2">
        <v>87407012</v>
      </c>
      <c r="AI1283" s="3">
        <v>5.8986608647753E-2</v>
      </c>
      <c r="AJ1283" s="3">
        <v>5.8986608647753E-2</v>
      </c>
      <c r="AL1283">
        <f t="shared" si="19"/>
        <v>1</v>
      </c>
    </row>
    <row r="1284" spans="1:38" ht="14.45" customHeight="1" x14ac:dyDescent="0.25">
      <c r="A1284">
        <v>24961</v>
      </c>
      <c r="B1284" s="1">
        <v>45930</v>
      </c>
      <c r="C1284">
        <v>1</v>
      </c>
      <c r="D1284" s="16" t="s">
        <v>1306</v>
      </c>
      <c r="E1284" t="s">
        <v>104</v>
      </c>
      <c r="F1284" s="6">
        <v>1</v>
      </c>
      <c r="G1284" s="6">
        <v>0</v>
      </c>
      <c r="H1284" s="6">
        <v>0</v>
      </c>
      <c r="I1284" s="2">
        <v>0</v>
      </c>
      <c r="J1284" s="2">
        <v>0</v>
      </c>
      <c r="K1284" s="2">
        <v>22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5">
        <v>0</v>
      </c>
      <c r="R1284" t="s">
        <v>4335</v>
      </c>
      <c r="S1284" s="3">
        <v>0</v>
      </c>
      <c r="T1284" s="3">
        <v>0</v>
      </c>
      <c r="U1284" s="3"/>
      <c r="V1284" s="3"/>
      <c r="W1284" s="3"/>
      <c r="X1284" s="3"/>
      <c r="Y1284" s="3"/>
      <c r="Z1284" s="3"/>
      <c r="AA1284" s="3"/>
      <c r="AB1284" s="3"/>
      <c r="AC1284" s="3">
        <v>100</v>
      </c>
      <c r="AD1284" s="3"/>
      <c r="AE1284" s="3">
        <v>0</v>
      </c>
      <c r="AF1284" s="3">
        <v>0</v>
      </c>
      <c r="AG1284" s="3"/>
      <c r="AH1284" s="2">
        <v>0</v>
      </c>
      <c r="AL1284">
        <f t="shared" ref="AL1284:AL1347" si="20">IF(L1284&gt;0,1,0)</f>
        <v>0</v>
      </c>
    </row>
    <row r="1285" spans="1:38" ht="14.45" customHeight="1" x14ac:dyDescent="0.25">
      <c r="A1285">
        <v>12305</v>
      </c>
      <c r="B1285" s="1">
        <v>45930</v>
      </c>
      <c r="C1285">
        <v>1</v>
      </c>
      <c r="D1285" s="16" t="s">
        <v>1307</v>
      </c>
      <c r="E1285" t="s">
        <v>198</v>
      </c>
      <c r="F1285" s="6">
        <v>9672</v>
      </c>
      <c r="G1285" s="6">
        <v>27</v>
      </c>
      <c r="H1285" s="6">
        <v>0</v>
      </c>
      <c r="I1285" s="2">
        <v>34038668</v>
      </c>
      <c r="J1285" s="2">
        <v>0</v>
      </c>
      <c r="K1285" s="2">
        <v>96513622</v>
      </c>
      <c r="L1285" s="2">
        <v>824547</v>
      </c>
      <c r="M1285" s="2">
        <v>73984929</v>
      </c>
      <c r="N1285" s="2">
        <v>71688327</v>
      </c>
      <c r="O1285" s="2">
        <v>2296602</v>
      </c>
      <c r="P1285" s="2">
        <v>22392255</v>
      </c>
      <c r="Q1285" s="5">
        <v>0.2319</v>
      </c>
      <c r="R1285" t="s">
        <v>42</v>
      </c>
      <c r="S1285" s="3">
        <v>1.1391096688921301</v>
      </c>
      <c r="T1285" s="3">
        <v>4.3007027546847203</v>
      </c>
      <c r="U1285" s="3">
        <v>0.72935714990414202</v>
      </c>
      <c r="V1285" s="3">
        <v>3.4722363401529099</v>
      </c>
      <c r="W1285" s="3">
        <v>1.55177047468485</v>
      </c>
      <c r="X1285" s="3">
        <v>1.4565640465132199</v>
      </c>
      <c r="Y1285" s="3">
        <v>5.27817765562245</v>
      </c>
      <c r="Z1285" s="3">
        <v>0.85910507896591903</v>
      </c>
      <c r="AA1285" s="3">
        <v>0</v>
      </c>
      <c r="AB1285" s="3">
        <v>0</v>
      </c>
      <c r="AC1285" s="3">
        <v>36.787047532005403</v>
      </c>
      <c r="AD1285" s="3">
        <v>0</v>
      </c>
      <c r="AE1285" s="3">
        <v>2.3795625450674698</v>
      </c>
      <c r="AF1285" s="3">
        <v>0</v>
      </c>
      <c r="AG1285" s="3">
        <v>0</v>
      </c>
      <c r="AH1285" s="2">
        <v>6000000</v>
      </c>
      <c r="AI1285" s="3">
        <v>0</v>
      </c>
      <c r="AJ1285" s="3">
        <v>0</v>
      </c>
      <c r="AL1285">
        <f t="shared" si="20"/>
        <v>1</v>
      </c>
    </row>
    <row r="1286" spans="1:38" ht="14.45" customHeight="1" x14ac:dyDescent="0.25">
      <c r="A1286">
        <v>16584</v>
      </c>
      <c r="B1286" s="1">
        <v>45930</v>
      </c>
      <c r="C1286">
        <v>1</v>
      </c>
      <c r="D1286" s="16" t="s">
        <v>1308</v>
      </c>
      <c r="E1286" t="s">
        <v>41</v>
      </c>
      <c r="F1286" s="6">
        <v>1628</v>
      </c>
      <c r="G1286" s="6">
        <v>2</v>
      </c>
      <c r="H1286" s="6">
        <v>5</v>
      </c>
      <c r="I1286" s="2">
        <v>6828166</v>
      </c>
      <c r="J1286" s="2">
        <v>0</v>
      </c>
      <c r="K1286" s="2">
        <v>10458419</v>
      </c>
      <c r="L1286" s="2">
        <v>40681</v>
      </c>
      <c r="M1286" s="2">
        <v>8856535</v>
      </c>
      <c r="N1286" s="2">
        <v>8827958</v>
      </c>
      <c r="O1286" s="2">
        <v>28577</v>
      </c>
      <c r="P1286" s="2">
        <v>1530944</v>
      </c>
      <c r="Q1286" s="5">
        <v>0.14610000000000001</v>
      </c>
      <c r="R1286" t="s">
        <v>42</v>
      </c>
      <c r="S1286" s="3">
        <v>0.51863798279006901</v>
      </c>
      <c r="T1286" s="3">
        <v>5.1316488021118003</v>
      </c>
      <c r="U1286" s="3">
        <v>0.88990970029361205</v>
      </c>
      <c r="V1286" s="3">
        <v>3.4256929313083502</v>
      </c>
      <c r="W1286" s="3">
        <v>0.49114213099095699</v>
      </c>
      <c r="X1286" s="3">
        <v>1.36018954430809</v>
      </c>
      <c r="Y1286" s="3">
        <v>15.278939007566599</v>
      </c>
      <c r="Z1286" s="3">
        <v>-0.93053697587893502</v>
      </c>
      <c r="AA1286" s="3">
        <v>0</v>
      </c>
      <c r="AB1286" s="3">
        <v>0</v>
      </c>
      <c r="AC1286" s="3">
        <v>23.533939498885999</v>
      </c>
      <c r="AD1286" s="3">
        <v>0</v>
      </c>
      <c r="AE1286" s="3">
        <v>0.27324397693379798</v>
      </c>
      <c r="AF1286" s="3">
        <v>0</v>
      </c>
      <c r="AG1286" s="3">
        <v>0</v>
      </c>
      <c r="AH1286" s="2">
        <v>1670000</v>
      </c>
      <c r="AI1286" s="3">
        <v>6.5319175619748303E-3</v>
      </c>
      <c r="AJ1286" s="3">
        <v>6.5319175619748303E-3</v>
      </c>
      <c r="AL1286">
        <f t="shared" si="20"/>
        <v>1</v>
      </c>
    </row>
    <row r="1287" spans="1:38" ht="14.45" customHeight="1" x14ac:dyDescent="0.25">
      <c r="A1287">
        <v>3439</v>
      </c>
      <c r="B1287" s="1">
        <v>45930</v>
      </c>
      <c r="C1287">
        <v>1</v>
      </c>
      <c r="D1287" s="16" t="s">
        <v>1309</v>
      </c>
      <c r="E1287" t="s">
        <v>45</v>
      </c>
      <c r="F1287" s="6">
        <v>45297</v>
      </c>
      <c r="G1287" s="6">
        <v>112</v>
      </c>
      <c r="H1287" s="6">
        <v>0</v>
      </c>
      <c r="I1287" s="2">
        <v>368321269</v>
      </c>
      <c r="J1287" s="2">
        <v>8638394</v>
      </c>
      <c r="K1287" s="2">
        <v>562474071</v>
      </c>
      <c r="L1287" s="2">
        <v>3764426</v>
      </c>
      <c r="M1287" s="2">
        <v>506667494</v>
      </c>
      <c r="N1287" s="2">
        <v>480260269</v>
      </c>
      <c r="O1287" s="2">
        <v>26407225</v>
      </c>
      <c r="P1287" s="2">
        <v>54972428</v>
      </c>
      <c r="Q1287" s="5">
        <v>9.9099999999999994E-2</v>
      </c>
      <c r="R1287" t="s">
        <v>42</v>
      </c>
      <c r="S1287" s="3">
        <v>0.89234951892861003</v>
      </c>
      <c r="T1287" s="3">
        <v>2.9309643798081302</v>
      </c>
      <c r="U1287" s="3">
        <v>0.76864849985445005</v>
      </c>
      <c r="V1287" s="3">
        <v>0.73488370827697203</v>
      </c>
      <c r="W1287" s="3">
        <v>0.41146252675405498</v>
      </c>
      <c r="X1287" s="3">
        <v>0.30351410415020003</v>
      </c>
      <c r="Y1287" s="3">
        <v>4.9238010735127098</v>
      </c>
      <c r="Z1287" s="3">
        <v>0.33750192005344898</v>
      </c>
      <c r="AA1287" s="3">
        <v>15.7140485044612</v>
      </c>
      <c r="AB1287" s="3">
        <v>15.7140485044612</v>
      </c>
      <c r="AC1287" s="3">
        <v>17.340197891539798</v>
      </c>
      <c r="AD1287" s="3">
        <v>-7.66517534935877</v>
      </c>
      <c r="AE1287" s="3">
        <v>4.6948341908546398</v>
      </c>
      <c r="AF1287" s="3">
        <v>0</v>
      </c>
      <c r="AG1287" s="3">
        <v>0</v>
      </c>
      <c r="AH1287" s="2">
        <v>107828904</v>
      </c>
      <c r="AI1287" s="3">
        <v>0</v>
      </c>
      <c r="AJ1287" s="3">
        <v>0</v>
      </c>
      <c r="AL1287">
        <f t="shared" si="20"/>
        <v>1</v>
      </c>
    </row>
    <row r="1288" spans="1:38" ht="14.45" customHeight="1" x14ac:dyDescent="0.25">
      <c r="A1288">
        <v>24612</v>
      </c>
      <c r="B1288" s="1">
        <v>45930</v>
      </c>
      <c r="C1288">
        <v>1</v>
      </c>
      <c r="D1288" s="16" t="s">
        <v>1310</v>
      </c>
      <c r="E1288" t="s">
        <v>127</v>
      </c>
      <c r="F1288" s="6">
        <v>529</v>
      </c>
      <c r="G1288" s="6">
        <v>0</v>
      </c>
      <c r="H1288" s="6">
        <v>3</v>
      </c>
      <c r="I1288" s="2">
        <v>3202167</v>
      </c>
      <c r="J1288" s="2">
        <v>0</v>
      </c>
      <c r="K1288" s="2">
        <v>3833826</v>
      </c>
      <c r="L1288" s="2">
        <v>34441</v>
      </c>
      <c r="M1288" s="2">
        <v>3401244</v>
      </c>
      <c r="N1288" s="2">
        <v>3401244</v>
      </c>
      <c r="O1288" s="2">
        <v>0</v>
      </c>
      <c r="P1288" s="2">
        <v>430841</v>
      </c>
      <c r="Q1288" s="5">
        <v>0.1124</v>
      </c>
      <c r="R1288" t="s">
        <v>42</v>
      </c>
      <c r="S1288" s="3">
        <v>1.1977938835339299</v>
      </c>
      <c r="T1288" s="3">
        <v>3.0819691173603898</v>
      </c>
      <c r="U1288" s="3">
        <v>0.56127423322575598</v>
      </c>
      <c r="V1288" s="3">
        <v>1.17976357885145</v>
      </c>
      <c r="W1288" s="3">
        <v>1.17976357885145</v>
      </c>
      <c r="X1288" s="3">
        <v>1.3154529417110401</v>
      </c>
      <c r="Y1288" s="3">
        <v>8.7684319737443701</v>
      </c>
      <c r="Z1288" s="3">
        <v>0</v>
      </c>
      <c r="AA1288" s="3">
        <v>0</v>
      </c>
      <c r="AB1288" s="3">
        <v>0</v>
      </c>
      <c r="AC1288" s="3">
        <v>16.609360988213901</v>
      </c>
      <c r="AD1288" s="3">
        <v>0</v>
      </c>
      <c r="AE1288" s="3">
        <v>0</v>
      </c>
      <c r="AF1288" s="3">
        <v>0</v>
      </c>
      <c r="AG1288" s="3">
        <v>0.99062066980626295</v>
      </c>
      <c r="AH1288" s="2">
        <v>0</v>
      </c>
      <c r="AI1288" s="3">
        <v>0</v>
      </c>
      <c r="AJ1288" s="3">
        <v>0</v>
      </c>
      <c r="AL1288">
        <f t="shared" si="20"/>
        <v>1</v>
      </c>
    </row>
    <row r="1289" spans="1:38" ht="14.45" customHeight="1" x14ac:dyDescent="0.25">
      <c r="A1289">
        <v>68417</v>
      </c>
      <c r="B1289" s="1">
        <v>45930</v>
      </c>
      <c r="C1289">
        <v>2</v>
      </c>
      <c r="D1289" s="16" t="s">
        <v>1311</v>
      </c>
      <c r="E1289" t="s">
        <v>73</v>
      </c>
      <c r="F1289" s="6">
        <v>243453</v>
      </c>
      <c r="G1289" s="6">
        <v>590</v>
      </c>
      <c r="H1289" s="6">
        <v>14</v>
      </c>
      <c r="I1289" s="2">
        <v>3330613751</v>
      </c>
      <c r="J1289" s="2">
        <v>991606090</v>
      </c>
      <c r="K1289" s="2">
        <v>5099497498</v>
      </c>
      <c r="L1289" s="2">
        <v>44357949</v>
      </c>
      <c r="M1289" s="2">
        <v>4589539398</v>
      </c>
      <c r="N1289" s="2">
        <v>4194142584</v>
      </c>
      <c r="O1289" s="2">
        <v>395396814</v>
      </c>
      <c r="P1289" s="2">
        <v>548984562</v>
      </c>
      <c r="Q1289" s="5">
        <v>0.1103</v>
      </c>
      <c r="R1289" t="s">
        <v>42</v>
      </c>
      <c r="S1289" s="3">
        <v>1.1597992159658099</v>
      </c>
      <c r="T1289" s="3">
        <v>2.4592936339809799</v>
      </c>
      <c r="U1289" s="3">
        <v>0.722131299047995</v>
      </c>
      <c r="V1289" s="3">
        <v>0.39793629615624598</v>
      </c>
      <c r="W1289" s="3">
        <v>0.24475011542699901</v>
      </c>
      <c r="X1289" s="3">
        <v>0.62149725388556498</v>
      </c>
      <c r="Y1289" s="3">
        <v>2.4142247191278901</v>
      </c>
      <c r="Z1289" s="3">
        <v>0.65193709399791799</v>
      </c>
      <c r="AA1289" s="3">
        <v>173.88788648668799</v>
      </c>
      <c r="AB1289" s="3">
        <v>180.62549635047799</v>
      </c>
      <c r="AC1289" s="3">
        <v>9.8568612534301092</v>
      </c>
      <c r="AD1289" s="3">
        <v>-18.564502547887699</v>
      </c>
      <c r="AE1289" s="3">
        <v>7.7536426707743802</v>
      </c>
      <c r="AF1289" s="3">
        <v>0</v>
      </c>
      <c r="AG1289" s="3">
        <v>4.3899230812978703E-5</v>
      </c>
      <c r="AH1289" s="2">
        <v>800679990</v>
      </c>
      <c r="AI1289" s="3">
        <v>0.35702406509565898</v>
      </c>
      <c r="AJ1289" s="3">
        <v>0.355515643807849</v>
      </c>
      <c r="AL1289">
        <f t="shared" si="20"/>
        <v>1</v>
      </c>
    </row>
    <row r="1290" spans="1:38" ht="14.45" customHeight="1" x14ac:dyDescent="0.25">
      <c r="A1290">
        <v>96706</v>
      </c>
      <c r="B1290" s="1">
        <v>45930</v>
      </c>
      <c r="C1290">
        <v>3</v>
      </c>
      <c r="D1290" s="16" t="s">
        <v>1312</v>
      </c>
      <c r="E1290" t="s">
        <v>88</v>
      </c>
      <c r="F1290" s="6">
        <v>4784</v>
      </c>
      <c r="G1290" s="6">
        <v>3</v>
      </c>
      <c r="H1290" s="6">
        <v>7</v>
      </c>
      <c r="I1290" s="2">
        <v>6233156</v>
      </c>
      <c r="J1290" s="2">
        <v>153177</v>
      </c>
      <c r="K1290" s="2">
        <v>14003524</v>
      </c>
      <c r="L1290" s="2">
        <v>51942</v>
      </c>
      <c r="M1290" s="2">
        <v>9918663</v>
      </c>
      <c r="N1290" s="2">
        <v>0</v>
      </c>
      <c r="O1290" s="2">
        <v>0</v>
      </c>
      <c r="P1290" s="2">
        <v>4311379</v>
      </c>
      <c r="Q1290" s="5">
        <v>0.29920000000000002</v>
      </c>
      <c r="R1290" t="s">
        <v>42</v>
      </c>
      <c r="S1290" s="3">
        <v>0.49456122615992898</v>
      </c>
      <c r="T1290" s="3">
        <v>5.9478076137597</v>
      </c>
      <c r="U1290" s="3">
        <v>1.1400318297187999</v>
      </c>
      <c r="V1290" s="3">
        <v>9.9565452878124692</v>
      </c>
      <c r="W1290" s="3">
        <v>7.1935468966282903</v>
      </c>
      <c r="X1290" s="3">
        <v>6.1017885642521996</v>
      </c>
      <c r="Y1290" s="3">
        <v>14.3946287255191</v>
      </c>
      <c r="Z1290" s="3">
        <v>7.7442507374090797</v>
      </c>
      <c r="AA1290" s="3">
        <v>0</v>
      </c>
      <c r="AB1290" s="3">
        <v>3.55285397085248</v>
      </c>
      <c r="AC1290" s="3">
        <v>27.5486727483739</v>
      </c>
      <c r="AD1290" s="3">
        <v>0</v>
      </c>
      <c r="AE1290" s="3">
        <v>0</v>
      </c>
      <c r="AF1290" s="3">
        <v>0.39862108994850198</v>
      </c>
      <c r="AG1290" s="3">
        <v>-3.8247623324231102E-2</v>
      </c>
      <c r="AH1290" s="2">
        <v>1444179</v>
      </c>
      <c r="AI1290" s="3">
        <v>0</v>
      </c>
      <c r="AJ1290" s="3">
        <v>0</v>
      </c>
      <c r="AL1290">
        <f t="shared" si="20"/>
        <v>1</v>
      </c>
    </row>
    <row r="1291" spans="1:38" ht="14.45" customHeight="1" x14ac:dyDescent="0.25">
      <c r="A1291">
        <v>13704</v>
      </c>
      <c r="B1291" s="1">
        <v>45930</v>
      </c>
      <c r="C1291">
        <v>1</v>
      </c>
      <c r="D1291" s="16" t="s">
        <v>1313</v>
      </c>
      <c r="E1291" t="s">
        <v>50</v>
      </c>
      <c r="F1291" s="6">
        <v>2901</v>
      </c>
      <c r="G1291" s="6">
        <v>8</v>
      </c>
      <c r="H1291" s="6">
        <v>1</v>
      </c>
      <c r="I1291" s="2">
        <v>19393569</v>
      </c>
      <c r="J1291" s="2">
        <v>916871</v>
      </c>
      <c r="K1291" s="2">
        <v>31895148</v>
      </c>
      <c r="L1291" s="2">
        <v>36733</v>
      </c>
      <c r="M1291" s="2">
        <v>28316244</v>
      </c>
      <c r="N1291" s="2">
        <v>28035630</v>
      </c>
      <c r="O1291" s="2">
        <v>280614</v>
      </c>
      <c r="P1291" s="2">
        <v>3379796</v>
      </c>
      <c r="Q1291" s="5">
        <v>0.106</v>
      </c>
      <c r="R1291" t="s">
        <v>42</v>
      </c>
      <c r="S1291" s="3">
        <v>0.153557316408544</v>
      </c>
      <c r="T1291" s="3">
        <v>4.2522956783270001</v>
      </c>
      <c r="U1291" s="3">
        <v>0.94823386847261804</v>
      </c>
      <c r="V1291" s="3">
        <v>2.2117280217993902</v>
      </c>
      <c r="W1291" s="3">
        <v>0.39489894820288102</v>
      </c>
      <c r="X1291" s="3">
        <v>0.390309798057284</v>
      </c>
      <c r="Y1291" s="3">
        <v>12.6910914149848</v>
      </c>
      <c r="Z1291" s="3">
        <v>0.70791254856801999</v>
      </c>
      <c r="AA1291" s="3">
        <v>27.127998257883</v>
      </c>
      <c r="AB1291" s="3">
        <v>27.127998257883</v>
      </c>
      <c r="AC1291" s="3">
        <v>27.675792568825798</v>
      </c>
      <c r="AD1291" s="3">
        <v>0</v>
      </c>
      <c r="AE1291" s="3">
        <v>0.87980152968721104</v>
      </c>
      <c r="AF1291" s="3">
        <v>0</v>
      </c>
      <c r="AG1291" s="3">
        <v>0</v>
      </c>
      <c r="AH1291" s="2">
        <v>5512000</v>
      </c>
      <c r="AI1291" s="3">
        <v>4.0695355577673897</v>
      </c>
      <c r="AJ1291" s="3">
        <v>4.0695355577673897</v>
      </c>
      <c r="AL1291">
        <f t="shared" si="20"/>
        <v>1</v>
      </c>
    </row>
    <row r="1292" spans="1:38" ht="14.45" customHeight="1" x14ac:dyDescent="0.25">
      <c r="A1292">
        <v>12859</v>
      </c>
      <c r="B1292" s="1">
        <v>45930</v>
      </c>
      <c r="C1292">
        <v>1</v>
      </c>
      <c r="D1292" s="16" t="s">
        <v>1314</v>
      </c>
      <c r="E1292" t="s">
        <v>55</v>
      </c>
      <c r="F1292" s="6">
        <v>985</v>
      </c>
      <c r="G1292" s="6">
        <v>1</v>
      </c>
      <c r="H1292" s="6">
        <v>1</v>
      </c>
      <c r="I1292" s="2">
        <v>1804337</v>
      </c>
      <c r="J1292" s="2">
        <v>0</v>
      </c>
      <c r="K1292" s="2">
        <v>2391735</v>
      </c>
      <c r="L1292" s="2">
        <v>68096</v>
      </c>
      <c r="M1292" s="2">
        <v>1817373</v>
      </c>
      <c r="N1292" s="2">
        <v>1817373</v>
      </c>
      <c r="O1292" s="2">
        <v>0</v>
      </c>
      <c r="P1292" s="2">
        <v>566684</v>
      </c>
      <c r="Q1292" s="5">
        <v>0.2369</v>
      </c>
      <c r="R1292" t="s">
        <v>42</v>
      </c>
      <c r="S1292" s="3">
        <v>3.7961842205205301</v>
      </c>
      <c r="T1292" s="3">
        <v>3.1779440448042902</v>
      </c>
      <c r="U1292" s="3">
        <v>0.61841300892529605</v>
      </c>
      <c r="V1292" s="3">
        <v>2.4859546747641899</v>
      </c>
      <c r="W1292" s="3">
        <v>0</v>
      </c>
      <c r="X1292" s="3">
        <v>2.5091210788228602</v>
      </c>
      <c r="Y1292" s="3">
        <v>7.9153461188246004</v>
      </c>
      <c r="Z1292" s="3">
        <v>1.92399997176557</v>
      </c>
      <c r="AA1292" s="3">
        <v>0</v>
      </c>
      <c r="AB1292" s="3">
        <v>0</v>
      </c>
      <c r="AC1292" s="3">
        <v>25.344028498140499</v>
      </c>
      <c r="AD1292" s="3">
        <v>0</v>
      </c>
      <c r="AE1292" s="3">
        <v>0</v>
      </c>
      <c r="AF1292" s="3">
        <v>0</v>
      </c>
      <c r="AG1292" s="3">
        <v>0</v>
      </c>
      <c r="AH1292" s="2">
        <v>0</v>
      </c>
      <c r="AI1292" s="3">
        <v>0</v>
      </c>
      <c r="AJ1292" s="3">
        <v>0</v>
      </c>
      <c r="AL1292">
        <f t="shared" si="20"/>
        <v>1</v>
      </c>
    </row>
    <row r="1293" spans="1:38" ht="14.45" customHeight="1" x14ac:dyDescent="0.25">
      <c r="A1293">
        <v>67894</v>
      </c>
      <c r="B1293" s="1">
        <v>45930</v>
      </c>
      <c r="C1293">
        <v>2</v>
      </c>
      <c r="D1293" s="16" t="s">
        <v>1315</v>
      </c>
      <c r="E1293" t="s">
        <v>90</v>
      </c>
      <c r="F1293" s="6">
        <v>13349</v>
      </c>
      <c r="G1293" s="6">
        <v>44</v>
      </c>
      <c r="H1293" s="6">
        <v>5</v>
      </c>
      <c r="I1293" s="2">
        <v>185367831</v>
      </c>
      <c r="J1293" s="2">
        <v>1744332</v>
      </c>
      <c r="K1293" s="2">
        <v>305257954</v>
      </c>
      <c r="L1293" s="2">
        <v>196543</v>
      </c>
      <c r="M1293" s="2">
        <v>224186420</v>
      </c>
      <c r="N1293" s="2">
        <v>206338413</v>
      </c>
      <c r="O1293" s="2">
        <v>17848007</v>
      </c>
      <c r="P1293" s="2">
        <v>29596901</v>
      </c>
      <c r="Q1293" s="5">
        <v>9.7000000000000003E-2</v>
      </c>
      <c r="R1293" t="s">
        <v>42</v>
      </c>
      <c r="S1293" s="3">
        <v>8.5847831284793799E-2</v>
      </c>
      <c r="T1293" s="3">
        <v>1.7216154177591101</v>
      </c>
      <c r="U1293" s="3">
        <v>0.97697153510484602</v>
      </c>
      <c r="V1293" s="3">
        <v>0.47599467245209298</v>
      </c>
      <c r="W1293" s="3">
        <v>0.36640769670547602</v>
      </c>
      <c r="X1293" s="3">
        <v>0.31680362058074701</v>
      </c>
      <c r="Y1293" s="3">
        <v>2.9811938756696201</v>
      </c>
      <c r="Z1293" s="3">
        <v>1.0378350084693</v>
      </c>
      <c r="AA1293" s="3">
        <v>5.8936305527392898</v>
      </c>
      <c r="AB1293" s="3">
        <v>5.8936305527392898</v>
      </c>
      <c r="AC1293" s="3">
        <v>8.4988196572922092</v>
      </c>
      <c r="AD1293" s="3">
        <v>-15.545657972772201</v>
      </c>
      <c r="AE1293" s="3">
        <v>5.8468605866368399</v>
      </c>
      <c r="AF1293" s="3">
        <v>18.694394774067</v>
      </c>
      <c r="AG1293" s="3">
        <v>-0.47626607934391502</v>
      </c>
      <c r="AH1293" s="2">
        <v>37989544</v>
      </c>
      <c r="AI1293" s="3">
        <v>9.2800256351163193E-2</v>
      </c>
      <c r="AJ1293" s="3">
        <v>9.2800256351163193E-2</v>
      </c>
      <c r="AL1293">
        <f t="shared" si="20"/>
        <v>1</v>
      </c>
    </row>
    <row r="1294" spans="1:38" ht="14.45" customHeight="1" x14ac:dyDescent="0.25">
      <c r="A1294">
        <v>96707</v>
      </c>
      <c r="B1294" s="1">
        <v>45930</v>
      </c>
      <c r="C1294">
        <v>3</v>
      </c>
      <c r="D1294" s="16" t="s">
        <v>1316</v>
      </c>
      <c r="E1294" t="s">
        <v>88</v>
      </c>
      <c r="F1294" s="6">
        <v>4690</v>
      </c>
      <c r="G1294" s="6">
        <v>9</v>
      </c>
      <c r="H1294" s="6">
        <v>0</v>
      </c>
      <c r="I1294" s="2">
        <v>29414646</v>
      </c>
      <c r="J1294" s="2">
        <v>77158</v>
      </c>
      <c r="K1294" s="2">
        <v>56886976</v>
      </c>
      <c r="L1294" s="2">
        <v>394599</v>
      </c>
      <c r="M1294" s="2">
        <v>46455196</v>
      </c>
      <c r="N1294" s="2">
        <v>0</v>
      </c>
      <c r="O1294" s="2">
        <v>0</v>
      </c>
      <c r="P1294" s="2">
        <v>9988436</v>
      </c>
      <c r="Q1294" s="5">
        <v>0.1754</v>
      </c>
      <c r="R1294" t="s">
        <v>42</v>
      </c>
      <c r="S1294" s="3">
        <v>0.92487250508798302</v>
      </c>
      <c r="T1294" s="3">
        <v>4.06564764490206</v>
      </c>
      <c r="U1294" s="3">
        <v>0.72814182796328897</v>
      </c>
      <c r="V1294" s="3">
        <v>2.4206512633196402</v>
      </c>
      <c r="W1294" s="3">
        <v>1.9458061810432801</v>
      </c>
      <c r="X1294" s="3">
        <v>1.73879706048477</v>
      </c>
      <c r="Y1294" s="3">
        <v>7.1285034013333002</v>
      </c>
      <c r="Z1294" s="3">
        <v>0.940878031355459</v>
      </c>
      <c r="AA1294" s="3">
        <v>0.77247328811037097</v>
      </c>
      <c r="AB1294" s="3">
        <v>0.77247328811037097</v>
      </c>
      <c r="AC1294" s="3">
        <v>31.366307817100299</v>
      </c>
      <c r="AD1294" s="3">
        <v>0.26549702075480103</v>
      </c>
      <c r="AE1294" s="3">
        <v>0</v>
      </c>
      <c r="AF1294" s="3">
        <v>0</v>
      </c>
      <c r="AG1294" s="3">
        <v>0</v>
      </c>
      <c r="AH1294" s="2">
        <v>3332415</v>
      </c>
      <c r="AI1294" s="3">
        <v>5.0057886940457896</v>
      </c>
      <c r="AJ1294" s="3">
        <v>5.1336765836012797</v>
      </c>
      <c r="AL1294">
        <f t="shared" si="20"/>
        <v>1</v>
      </c>
    </row>
    <row r="1295" spans="1:38" ht="14.45" customHeight="1" x14ac:dyDescent="0.25">
      <c r="A1295">
        <v>9109</v>
      </c>
      <c r="B1295" s="1">
        <v>45930</v>
      </c>
      <c r="C1295">
        <v>1</v>
      </c>
      <c r="D1295" s="16" t="s">
        <v>1317</v>
      </c>
      <c r="E1295" t="s">
        <v>71</v>
      </c>
      <c r="F1295" s="6">
        <v>18519</v>
      </c>
      <c r="G1295" s="6">
        <v>43</v>
      </c>
      <c r="H1295" s="6">
        <v>6</v>
      </c>
      <c r="I1295" s="2">
        <v>240167683</v>
      </c>
      <c r="J1295" s="2">
        <v>121117638</v>
      </c>
      <c r="K1295" s="2">
        <v>309981223</v>
      </c>
      <c r="L1295" s="2">
        <v>6680366</v>
      </c>
      <c r="M1295" s="2">
        <v>253936748</v>
      </c>
      <c r="N1295" s="2">
        <v>226960633</v>
      </c>
      <c r="O1295" s="2">
        <v>26976115</v>
      </c>
      <c r="P1295" s="2">
        <v>60040962</v>
      </c>
      <c r="Q1295" s="5">
        <v>0.19350000000000001</v>
      </c>
      <c r="R1295" t="s">
        <v>42</v>
      </c>
      <c r="S1295" s="3">
        <v>2.87344974655664</v>
      </c>
      <c r="T1295" s="3">
        <v>4.5044904757559001</v>
      </c>
      <c r="U1295" s="3">
        <v>0.46390215622355202</v>
      </c>
      <c r="V1295" s="3">
        <v>0.81730688137587604</v>
      </c>
      <c r="W1295" s="3">
        <v>0.39165219410473301</v>
      </c>
      <c r="X1295" s="3">
        <v>1.21564148995017</v>
      </c>
      <c r="Y1295" s="3">
        <v>3.2692797293954099</v>
      </c>
      <c r="Z1295" s="3">
        <v>0.72119097625384498</v>
      </c>
      <c r="AA1295" s="3">
        <v>201.72501233407999</v>
      </c>
      <c r="AB1295" s="3">
        <v>201.72501233407999</v>
      </c>
      <c r="AC1295" s="3">
        <v>12.964256225287601</v>
      </c>
      <c r="AD1295" s="3">
        <v>0</v>
      </c>
      <c r="AE1295" s="3">
        <v>8.70249969947373</v>
      </c>
      <c r="AF1295" s="3">
        <v>0</v>
      </c>
      <c r="AG1295" s="3">
        <v>-0.52537132899369599</v>
      </c>
      <c r="AH1295" s="2">
        <v>13000000</v>
      </c>
      <c r="AI1295" s="3">
        <v>0.36555043871548898</v>
      </c>
      <c r="AJ1295" s="3">
        <v>0.36555043871548898</v>
      </c>
      <c r="AL1295">
        <f t="shared" si="20"/>
        <v>1</v>
      </c>
    </row>
    <row r="1296" spans="1:38" ht="14.45" customHeight="1" x14ac:dyDescent="0.25">
      <c r="A1296">
        <v>7383</v>
      </c>
      <c r="B1296" s="1">
        <v>45930</v>
      </c>
      <c r="C1296">
        <v>1</v>
      </c>
      <c r="D1296" s="16" t="s">
        <v>1318</v>
      </c>
      <c r="E1296" t="s">
        <v>59</v>
      </c>
      <c r="F1296" s="6">
        <v>1686</v>
      </c>
      <c r="G1296" s="6">
        <v>3</v>
      </c>
      <c r="H1296" s="6">
        <v>1</v>
      </c>
      <c r="I1296" s="2">
        <v>9107655</v>
      </c>
      <c r="J1296" s="2">
        <v>0</v>
      </c>
      <c r="K1296" s="2">
        <v>15614104</v>
      </c>
      <c r="L1296" s="2">
        <v>-72072</v>
      </c>
      <c r="M1296" s="2">
        <v>13575649</v>
      </c>
      <c r="N1296" s="2">
        <v>13060501</v>
      </c>
      <c r="O1296" s="2">
        <v>515148</v>
      </c>
      <c r="P1296" s="2">
        <v>2009442</v>
      </c>
      <c r="Q1296" s="5">
        <v>0.12870000000000001</v>
      </c>
      <c r="R1296" t="s">
        <v>42</v>
      </c>
      <c r="S1296" s="3">
        <v>-0.615443575884982</v>
      </c>
      <c r="T1296" s="3">
        <v>3.4747729787547601</v>
      </c>
      <c r="U1296" s="3">
        <v>0.86677144935566197</v>
      </c>
      <c r="V1296" s="3">
        <v>5.9010359966423804</v>
      </c>
      <c r="W1296" s="3">
        <v>1.80810537948572</v>
      </c>
      <c r="X1296" s="3">
        <v>2.7260804235557901</v>
      </c>
      <c r="Y1296" s="3">
        <v>26.746031983008201</v>
      </c>
      <c r="Z1296" s="3">
        <v>5.2140345429228603</v>
      </c>
      <c r="AA1296" s="3">
        <v>0</v>
      </c>
      <c r="AB1296" s="3">
        <v>0</v>
      </c>
      <c r="AC1296" s="3">
        <v>41.6179500277442</v>
      </c>
      <c r="AD1296" s="3">
        <v>0</v>
      </c>
      <c r="AE1296" s="3">
        <v>3.2992479107350601</v>
      </c>
      <c r="AF1296" s="3">
        <v>0</v>
      </c>
      <c r="AG1296" s="3">
        <v>1.0898547955104001E-2</v>
      </c>
      <c r="AH1296" s="2">
        <v>650000</v>
      </c>
      <c r="AI1296" s="3">
        <v>0</v>
      </c>
      <c r="AJ1296" s="3">
        <v>0</v>
      </c>
      <c r="AL1296">
        <f t="shared" si="20"/>
        <v>0</v>
      </c>
    </row>
    <row r="1297" spans="1:38" ht="14.45" customHeight="1" x14ac:dyDescent="0.25">
      <c r="A1297">
        <v>24603</v>
      </c>
      <c r="B1297" s="1">
        <v>45930</v>
      </c>
      <c r="C1297">
        <v>1</v>
      </c>
      <c r="D1297" s="16" t="s">
        <v>1319</v>
      </c>
      <c r="E1297" t="s">
        <v>104</v>
      </c>
      <c r="F1297" s="6">
        <v>7324</v>
      </c>
      <c r="G1297" s="6">
        <v>28</v>
      </c>
      <c r="H1297" s="6">
        <v>0</v>
      </c>
      <c r="I1297" s="2">
        <v>44474928</v>
      </c>
      <c r="J1297" s="2">
        <v>0</v>
      </c>
      <c r="K1297" s="2">
        <v>96186317</v>
      </c>
      <c r="L1297" s="2">
        <v>-1533624</v>
      </c>
      <c r="M1297" s="2">
        <v>87657930</v>
      </c>
      <c r="N1297" s="2">
        <v>85184813</v>
      </c>
      <c r="O1297" s="2">
        <v>2473117</v>
      </c>
      <c r="P1297" s="2">
        <v>8440410</v>
      </c>
      <c r="Q1297" s="5">
        <v>8.7800000000000003E-2</v>
      </c>
      <c r="R1297" t="s">
        <v>42</v>
      </c>
      <c r="S1297" s="3">
        <v>-2.12590736788477</v>
      </c>
      <c r="T1297" s="3">
        <v>3.8298059934380602</v>
      </c>
      <c r="U1297" s="3">
        <v>0.91285944630682203</v>
      </c>
      <c r="V1297" s="3">
        <v>2.9792066217622701</v>
      </c>
      <c r="W1297" s="3">
        <v>1.61920666853019</v>
      </c>
      <c r="X1297" s="3">
        <v>3.5830906797645601</v>
      </c>
      <c r="Y1297" s="3">
        <v>15.698289538067501</v>
      </c>
      <c r="Z1297" s="3">
        <v>10.585966795451901</v>
      </c>
      <c r="AA1297" s="3">
        <v>0</v>
      </c>
      <c r="AB1297" s="3">
        <v>0</v>
      </c>
      <c r="AC1297" s="3">
        <v>40.867331472937103</v>
      </c>
      <c r="AD1297" s="3">
        <v>0</v>
      </c>
      <c r="AE1297" s="3">
        <v>2.5711734029695701</v>
      </c>
      <c r="AF1297" s="3">
        <v>0</v>
      </c>
      <c r="AG1297" s="3">
        <v>0</v>
      </c>
      <c r="AH1297" s="2">
        <v>2800000</v>
      </c>
      <c r="AI1297" s="3">
        <v>0</v>
      </c>
      <c r="AJ1297" s="3">
        <v>0</v>
      </c>
      <c r="AL1297">
        <f t="shared" si="20"/>
        <v>0</v>
      </c>
    </row>
    <row r="1298" spans="1:38" ht="14.45" customHeight="1" x14ac:dyDescent="0.25">
      <c r="A1298">
        <v>64067</v>
      </c>
      <c r="B1298" s="1">
        <v>45930</v>
      </c>
      <c r="C1298">
        <v>2</v>
      </c>
      <c r="D1298" s="16" t="s">
        <v>1320</v>
      </c>
      <c r="E1298" t="s">
        <v>61</v>
      </c>
      <c r="F1298" s="6">
        <v>2032</v>
      </c>
      <c r="G1298" s="6">
        <v>6</v>
      </c>
      <c r="H1298" s="6">
        <v>0</v>
      </c>
      <c r="I1298" s="2">
        <v>8415570</v>
      </c>
      <c r="J1298" s="2">
        <v>0</v>
      </c>
      <c r="K1298" s="2">
        <v>25337244</v>
      </c>
      <c r="L1298" s="2">
        <v>241383</v>
      </c>
      <c r="M1298" s="2">
        <v>22137444</v>
      </c>
      <c r="N1298" s="2">
        <v>20484899</v>
      </c>
      <c r="O1298" s="2">
        <v>1652545</v>
      </c>
      <c r="P1298" s="2">
        <v>3010100</v>
      </c>
      <c r="Q1298" s="5">
        <v>0.1188</v>
      </c>
      <c r="R1298" t="s">
        <v>42</v>
      </c>
      <c r="S1298" s="3">
        <v>1.2702407570452401</v>
      </c>
      <c r="T1298" s="3">
        <v>3.68943573078956</v>
      </c>
      <c r="U1298" s="3">
        <v>0.68025389770010403</v>
      </c>
      <c r="V1298" s="3">
        <v>0.56989603793920096</v>
      </c>
      <c r="W1298" s="3">
        <v>0.20888662324714799</v>
      </c>
      <c r="X1298" s="3">
        <v>0.32015656693486</v>
      </c>
      <c r="Y1298" s="3">
        <v>1.5933025480881</v>
      </c>
      <c r="Z1298" s="3">
        <v>-9.2920500980033904E-2</v>
      </c>
      <c r="AA1298" s="3">
        <v>0</v>
      </c>
      <c r="AB1298" s="3">
        <v>0</v>
      </c>
      <c r="AC1298" s="3">
        <v>55.414314200865697</v>
      </c>
      <c r="AD1298" s="3">
        <v>0</v>
      </c>
      <c r="AE1298" s="3">
        <v>6.5221971260962697</v>
      </c>
      <c r="AF1298" s="3">
        <v>0</v>
      </c>
      <c r="AG1298" s="3">
        <v>0</v>
      </c>
      <c r="AH1298" s="2">
        <v>765000</v>
      </c>
      <c r="AI1298" s="3">
        <v>0</v>
      </c>
      <c r="AJ1298" s="3">
        <v>0</v>
      </c>
      <c r="AL1298">
        <f t="shared" si="20"/>
        <v>1</v>
      </c>
    </row>
    <row r="1299" spans="1:38" ht="14.45" customHeight="1" x14ac:dyDescent="0.25">
      <c r="A1299">
        <v>61633</v>
      </c>
      <c r="B1299" s="1">
        <v>45930</v>
      </c>
      <c r="C1299">
        <v>2</v>
      </c>
      <c r="D1299" s="16" t="s">
        <v>1321</v>
      </c>
      <c r="E1299" t="s">
        <v>84</v>
      </c>
      <c r="F1299" s="6">
        <v>16695</v>
      </c>
      <c r="G1299" s="6">
        <v>37</v>
      </c>
      <c r="H1299" s="6">
        <v>13</v>
      </c>
      <c r="I1299" s="2">
        <v>95830740</v>
      </c>
      <c r="J1299" s="2">
        <v>3305296</v>
      </c>
      <c r="K1299" s="2">
        <v>162679090</v>
      </c>
      <c r="L1299" s="2">
        <v>474865</v>
      </c>
      <c r="M1299" s="2">
        <v>141749782</v>
      </c>
      <c r="N1299" s="2">
        <v>135796371</v>
      </c>
      <c r="O1299" s="2">
        <v>5953411</v>
      </c>
      <c r="P1299" s="2">
        <v>19189784</v>
      </c>
      <c r="Q1299" s="5">
        <v>0.1179</v>
      </c>
      <c r="R1299" t="s">
        <v>42</v>
      </c>
      <c r="S1299" s="3">
        <v>0.38920388190844502</v>
      </c>
      <c r="T1299" s="3">
        <v>3.60039224053524</v>
      </c>
      <c r="U1299" s="3">
        <v>0.88012451673622405</v>
      </c>
      <c r="V1299" s="3">
        <v>2.0849176370755398</v>
      </c>
      <c r="W1299" s="3">
        <v>1.2523121495253</v>
      </c>
      <c r="X1299" s="3">
        <v>0.72682001620774295</v>
      </c>
      <c r="Y1299" s="3">
        <v>10.4117482510486</v>
      </c>
      <c r="Z1299" s="3">
        <v>0.92451275115967901</v>
      </c>
      <c r="AA1299" s="3">
        <v>17.2242480686599</v>
      </c>
      <c r="AB1299" s="3">
        <v>17.2242480686599</v>
      </c>
      <c r="AC1299" s="3">
        <v>19.018533973850001</v>
      </c>
      <c r="AD1299" s="3">
        <v>-1.96690072175904</v>
      </c>
      <c r="AE1299" s="3">
        <v>3.6596043166949102</v>
      </c>
      <c r="AF1299" s="3">
        <v>0</v>
      </c>
      <c r="AG1299" s="3">
        <v>0</v>
      </c>
      <c r="AH1299" s="2">
        <v>8000000</v>
      </c>
      <c r="AI1299" s="3">
        <v>5.2111060760246203E-4</v>
      </c>
      <c r="AJ1299" s="3">
        <v>5.2111060760246203E-4</v>
      </c>
      <c r="AL1299">
        <f t="shared" si="20"/>
        <v>1</v>
      </c>
    </row>
    <row r="1300" spans="1:38" ht="14.45" customHeight="1" x14ac:dyDescent="0.25">
      <c r="A1300">
        <v>61831</v>
      </c>
      <c r="B1300" s="1">
        <v>45930</v>
      </c>
      <c r="C1300">
        <v>2</v>
      </c>
      <c r="D1300" s="16" t="s">
        <v>1322</v>
      </c>
      <c r="E1300" t="s">
        <v>50</v>
      </c>
      <c r="F1300" s="6">
        <v>10646</v>
      </c>
      <c r="G1300" s="6">
        <v>32</v>
      </c>
      <c r="H1300" s="6">
        <v>5</v>
      </c>
      <c r="I1300" s="2">
        <v>84866614</v>
      </c>
      <c r="J1300" s="2">
        <v>4731782</v>
      </c>
      <c r="K1300" s="2">
        <v>133607853</v>
      </c>
      <c r="L1300" s="2">
        <v>200602</v>
      </c>
      <c r="M1300" s="2">
        <v>115324568</v>
      </c>
      <c r="N1300" s="2">
        <v>111081372</v>
      </c>
      <c r="O1300" s="2">
        <v>4243196</v>
      </c>
      <c r="P1300" s="2">
        <v>18037070</v>
      </c>
      <c r="Q1300" s="5">
        <v>0.1348</v>
      </c>
      <c r="R1300" t="s">
        <v>42</v>
      </c>
      <c r="S1300" s="3">
        <v>0.200189829660187</v>
      </c>
      <c r="T1300" s="3">
        <v>3.7196047151509899</v>
      </c>
      <c r="U1300" s="3">
        <v>0.88157531464969097</v>
      </c>
      <c r="V1300" s="3">
        <v>3.9343740048354001</v>
      </c>
      <c r="W1300" s="3">
        <v>2.20652964898541</v>
      </c>
      <c r="X1300" s="3">
        <v>0.88973739425965503</v>
      </c>
      <c r="Y1300" s="3">
        <v>18.5117094960545</v>
      </c>
      <c r="Z1300" s="3">
        <v>1.7940219780707201</v>
      </c>
      <c r="AA1300" s="3">
        <v>26.233651030904699</v>
      </c>
      <c r="AB1300" s="3">
        <v>26.233651030904699</v>
      </c>
      <c r="AC1300" s="3">
        <v>18.955067708482702</v>
      </c>
      <c r="AD1300" s="3">
        <v>-1.25242070912848E-2</v>
      </c>
      <c r="AE1300" s="3">
        <v>3.1758582334228498</v>
      </c>
      <c r="AF1300" s="3">
        <v>0</v>
      </c>
      <c r="AG1300" s="3">
        <v>-1.08569185571714</v>
      </c>
      <c r="AH1300" s="2">
        <v>21500000</v>
      </c>
      <c r="AI1300" s="3">
        <v>0.78071438432073503</v>
      </c>
      <c r="AJ1300" s="3">
        <v>0.80347861376598295</v>
      </c>
      <c r="AL1300">
        <f t="shared" si="20"/>
        <v>1</v>
      </c>
    </row>
    <row r="1301" spans="1:38" ht="14.45" customHeight="1" x14ac:dyDescent="0.25">
      <c r="A1301">
        <v>61909</v>
      </c>
      <c r="B1301" s="1">
        <v>45930</v>
      </c>
      <c r="C1301">
        <v>2</v>
      </c>
      <c r="D1301" s="16" t="s">
        <v>1322</v>
      </c>
      <c r="E1301" t="s">
        <v>84</v>
      </c>
      <c r="F1301" s="6">
        <v>5408</v>
      </c>
      <c r="G1301" s="6">
        <v>23</v>
      </c>
      <c r="H1301" s="6">
        <v>7</v>
      </c>
      <c r="I1301" s="2">
        <v>45990749</v>
      </c>
      <c r="J1301" s="2">
        <v>5142640</v>
      </c>
      <c r="K1301" s="2">
        <v>101543542</v>
      </c>
      <c r="L1301" s="2">
        <v>435048</v>
      </c>
      <c r="M1301" s="2">
        <v>92473640</v>
      </c>
      <c r="N1301" s="2">
        <v>63946727</v>
      </c>
      <c r="O1301" s="2">
        <v>28526913</v>
      </c>
      <c r="P1301" s="2">
        <v>9585946</v>
      </c>
      <c r="Q1301" s="5">
        <v>9.4200000000000006E-2</v>
      </c>
      <c r="R1301" t="s">
        <v>42</v>
      </c>
      <c r="S1301" s="3">
        <v>0.57124656927961004</v>
      </c>
      <c r="T1301" s="3">
        <v>4.1810963550329303</v>
      </c>
      <c r="U1301" s="3">
        <v>0.747245078740157</v>
      </c>
      <c r="V1301" s="3">
        <v>5.0122123473135902</v>
      </c>
      <c r="W1301" s="3">
        <v>2.9896447218113398</v>
      </c>
      <c r="X1301" s="3">
        <v>1.96289040650327</v>
      </c>
      <c r="Y1301" s="3">
        <v>24.047224968719799</v>
      </c>
      <c r="Z1301" s="3">
        <v>5.7856783253316904</v>
      </c>
      <c r="AA1301" s="3">
        <v>53.647704670983998</v>
      </c>
      <c r="AB1301" s="3">
        <v>53.647704670983998</v>
      </c>
      <c r="AC1301" s="3">
        <v>19.945092126094998</v>
      </c>
      <c r="AD1301" s="3">
        <v>-0.79960809293104695</v>
      </c>
      <c r="AE1301" s="3">
        <v>28.0932814023761</v>
      </c>
      <c r="AF1301" s="3">
        <v>0</v>
      </c>
      <c r="AG1301" s="3">
        <v>2.5919924856659899</v>
      </c>
      <c r="AH1301" s="2">
        <v>18000000</v>
      </c>
      <c r="AI1301" s="3">
        <v>1.04319385900985E-3</v>
      </c>
      <c r="AJ1301" s="3">
        <v>1.04319385900985E-3</v>
      </c>
      <c r="AL1301">
        <f t="shared" si="20"/>
        <v>1</v>
      </c>
    </row>
    <row r="1302" spans="1:38" ht="14.45" customHeight="1" x14ac:dyDescent="0.25">
      <c r="A1302">
        <v>19304</v>
      </c>
      <c r="B1302" s="1">
        <v>45930</v>
      </c>
      <c r="C1302">
        <v>1</v>
      </c>
      <c r="D1302" s="16" t="s">
        <v>1323</v>
      </c>
      <c r="E1302" t="s">
        <v>43</v>
      </c>
      <c r="F1302" s="6">
        <v>14742</v>
      </c>
      <c r="G1302" s="6">
        <v>52</v>
      </c>
      <c r="H1302" s="6">
        <v>4</v>
      </c>
      <c r="I1302" s="2">
        <v>272404656</v>
      </c>
      <c r="J1302" s="2">
        <v>36656649</v>
      </c>
      <c r="K1302" s="2">
        <v>329284322</v>
      </c>
      <c r="L1302" s="2">
        <v>1390527</v>
      </c>
      <c r="M1302" s="2">
        <v>241725184</v>
      </c>
      <c r="N1302" s="2">
        <v>232650918</v>
      </c>
      <c r="O1302" s="2">
        <v>9074266</v>
      </c>
      <c r="P1302" s="2">
        <v>36658376</v>
      </c>
      <c r="Q1302" s="5">
        <v>0.1113</v>
      </c>
      <c r="R1302" t="s">
        <v>42</v>
      </c>
      <c r="S1302" s="3">
        <v>0.56305018979919697</v>
      </c>
      <c r="T1302" s="3">
        <v>3.42057139705951</v>
      </c>
      <c r="U1302" s="3">
        <v>0.82946583668546103</v>
      </c>
      <c r="V1302" s="3">
        <v>0.872598888324434</v>
      </c>
      <c r="W1302" s="3">
        <v>0.502580249582812</v>
      </c>
      <c r="X1302" s="3">
        <v>0.37205715015385099</v>
      </c>
      <c r="Y1302" s="3">
        <v>6.48419340780399</v>
      </c>
      <c r="Z1302" s="3">
        <v>1.48962409027612</v>
      </c>
      <c r="AA1302" s="3">
        <v>99.141432233659202</v>
      </c>
      <c r="AB1302" s="3">
        <v>99.995288934785293</v>
      </c>
      <c r="AC1302" s="3">
        <v>2.7786123992869598</v>
      </c>
      <c r="AD1302" s="3">
        <v>-5.0901491108062196</v>
      </c>
      <c r="AE1302" s="3">
        <v>2.7557540379951599</v>
      </c>
      <c r="AF1302" s="3">
        <v>14.789650386087899</v>
      </c>
      <c r="AG1302" s="3">
        <v>0</v>
      </c>
      <c r="AH1302" s="2">
        <v>76573640</v>
      </c>
      <c r="AI1302" s="3">
        <v>0.19325187782459299</v>
      </c>
      <c r="AJ1302" s="3">
        <v>0.27393466639111302</v>
      </c>
      <c r="AL1302">
        <f t="shared" si="20"/>
        <v>1</v>
      </c>
    </row>
    <row r="1303" spans="1:38" ht="14.45" customHeight="1" x14ac:dyDescent="0.25">
      <c r="A1303">
        <v>24771</v>
      </c>
      <c r="B1303" s="1">
        <v>45930</v>
      </c>
      <c r="C1303">
        <v>1</v>
      </c>
      <c r="D1303" s="16" t="s">
        <v>1324</v>
      </c>
      <c r="E1303" t="s">
        <v>314</v>
      </c>
      <c r="F1303" s="6">
        <v>3115</v>
      </c>
      <c r="G1303" s="6">
        <v>11</v>
      </c>
      <c r="H1303" s="6">
        <v>3</v>
      </c>
      <c r="I1303" s="2">
        <v>31212451</v>
      </c>
      <c r="J1303" s="2">
        <v>0</v>
      </c>
      <c r="K1303" s="2">
        <v>43609560</v>
      </c>
      <c r="L1303" s="2">
        <v>297385</v>
      </c>
      <c r="M1303" s="2">
        <v>37794893</v>
      </c>
      <c r="N1303" s="2">
        <v>36196210</v>
      </c>
      <c r="O1303" s="2">
        <v>1598683</v>
      </c>
      <c r="P1303" s="2">
        <v>5704906</v>
      </c>
      <c r="Q1303" s="5">
        <v>0.1308</v>
      </c>
      <c r="R1303" t="s">
        <v>42</v>
      </c>
      <c r="S1303" s="3">
        <v>0.90923488641787098</v>
      </c>
      <c r="T1303" s="3">
        <v>5.0139525981612003</v>
      </c>
      <c r="U1303" s="3">
        <v>0.84057749571996598</v>
      </c>
      <c r="V1303" s="3">
        <v>3.6323869599346699</v>
      </c>
      <c r="W1303" s="3">
        <v>2.99097946521406</v>
      </c>
      <c r="X1303" s="3">
        <v>0.63974469675579104</v>
      </c>
      <c r="Y1303" s="3">
        <v>19.8733686409557</v>
      </c>
      <c r="Z1303" s="3">
        <v>2.1376162902596501</v>
      </c>
      <c r="AA1303" s="3">
        <v>0</v>
      </c>
      <c r="AB1303" s="3">
        <v>0</v>
      </c>
      <c r="AC1303" s="3">
        <v>16.6517914879215</v>
      </c>
      <c r="AD1303" s="3">
        <v>-3.0376661771464799</v>
      </c>
      <c r="AE1303" s="3">
        <v>3.6659003209388001</v>
      </c>
      <c r="AF1303" s="3">
        <v>0</v>
      </c>
      <c r="AG1303" s="3">
        <v>-5.3147238534692803E-2</v>
      </c>
      <c r="AH1303" s="2">
        <v>6391651</v>
      </c>
      <c r="AI1303" s="3">
        <v>1.7528772603790499</v>
      </c>
      <c r="AJ1303" s="3">
        <v>1.7528772603790499</v>
      </c>
      <c r="AL1303">
        <f t="shared" si="20"/>
        <v>1</v>
      </c>
    </row>
    <row r="1304" spans="1:38" ht="14.45" customHeight="1" x14ac:dyDescent="0.25">
      <c r="A1304">
        <v>64942</v>
      </c>
      <c r="B1304" s="1">
        <v>45930</v>
      </c>
      <c r="C1304">
        <v>2</v>
      </c>
      <c r="D1304" s="16" t="s">
        <v>1325</v>
      </c>
      <c r="E1304" t="s">
        <v>95</v>
      </c>
      <c r="F1304" s="6">
        <v>9286</v>
      </c>
      <c r="G1304" s="6">
        <v>22</v>
      </c>
      <c r="H1304" s="6">
        <v>7</v>
      </c>
      <c r="I1304" s="2">
        <v>43881631</v>
      </c>
      <c r="J1304" s="2">
        <v>0</v>
      </c>
      <c r="K1304" s="2">
        <v>91357440</v>
      </c>
      <c r="L1304" s="2">
        <v>84751</v>
      </c>
      <c r="M1304" s="2">
        <v>80124588</v>
      </c>
      <c r="N1304" s="2">
        <v>76582839</v>
      </c>
      <c r="O1304" s="2">
        <v>3541749</v>
      </c>
      <c r="P1304" s="2">
        <v>10282688</v>
      </c>
      <c r="Q1304" s="5">
        <v>0.11260000000000001</v>
      </c>
      <c r="R1304" t="s">
        <v>42</v>
      </c>
      <c r="S1304" s="3">
        <v>0.123691440273866</v>
      </c>
      <c r="T1304" s="3">
        <v>3.46818970992766</v>
      </c>
      <c r="U1304" s="3">
        <v>0.94903946138607997</v>
      </c>
      <c r="V1304" s="3">
        <v>1.6056513487386099</v>
      </c>
      <c r="W1304" s="3">
        <v>0.479895562678607</v>
      </c>
      <c r="X1304" s="3">
        <v>1.18623211612166</v>
      </c>
      <c r="Y1304" s="3">
        <v>6.8521577237391602</v>
      </c>
      <c r="Z1304" s="3">
        <v>2.8563153914618402</v>
      </c>
      <c r="AA1304" s="3">
        <v>0</v>
      </c>
      <c r="AB1304" s="3">
        <v>0</v>
      </c>
      <c r="AC1304" s="3">
        <v>37.485668381250598</v>
      </c>
      <c r="AD1304" s="3">
        <v>0</v>
      </c>
      <c r="AE1304" s="3">
        <v>3.8768041223571901</v>
      </c>
      <c r="AF1304" s="3">
        <v>0</v>
      </c>
      <c r="AG1304" s="3">
        <v>-2.3862534776898801</v>
      </c>
      <c r="AH1304" s="2">
        <v>7570000</v>
      </c>
      <c r="AI1304" s="3">
        <v>9.7250835579179302E-4</v>
      </c>
      <c r="AJ1304" s="3">
        <v>9.7250835579179302E-4</v>
      </c>
      <c r="AL1304">
        <f t="shared" si="20"/>
        <v>1</v>
      </c>
    </row>
    <row r="1305" spans="1:38" ht="14.45" customHeight="1" x14ac:dyDescent="0.25">
      <c r="A1305">
        <v>68628</v>
      </c>
      <c r="B1305" s="1">
        <v>45930</v>
      </c>
      <c r="C1305">
        <v>2</v>
      </c>
      <c r="D1305" s="16" t="s">
        <v>1326</v>
      </c>
      <c r="E1305" t="s">
        <v>139</v>
      </c>
      <c r="F1305" s="6">
        <v>78123</v>
      </c>
      <c r="G1305" s="6">
        <v>295</v>
      </c>
      <c r="H1305" s="6">
        <v>12</v>
      </c>
      <c r="I1305" s="2">
        <v>947636323</v>
      </c>
      <c r="J1305" s="2">
        <v>217127052</v>
      </c>
      <c r="K1305" s="2">
        <v>1128689149</v>
      </c>
      <c r="L1305" s="2">
        <v>5815174</v>
      </c>
      <c r="M1305" s="2">
        <v>958104570</v>
      </c>
      <c r="N1305" s="2">
        <v>867648875</v>
      </c>
      <c r="O1305" s="2">
        <v>90455695</v>
      </c>
      <c r="P1305" s="2">
        <v>96226777</v>
      </c>
      <c r="Q1305" s="5">
        <v>8.5300000000000001E-2</v>
      </c>
      <c r="R1305" t="s">
        <v>42</v>
      </c>
      <c r="S1305" s="3">
        <v>0.68695312081301296</v>
      </c>
      <c r="T1305" s="3">
        <v>3.7150070389605001</v>
      </c>
      <c r="U1305" s="3">
        <v>0.81252567220245497</v>
      </c>
      <c r="V1305" s="3">
        <v>2.40450080341633</v>
      </c>
      <c r="W1305" s="3">
        <v>0.94819982960910598</v>
      </c>
      <c r="X1305" s="3">
        <v>0.792063877019623</v>
      </c>
      <c r="Y1305" s="3">
        <v>23.679399550085702</v>
      </c>
      <c r="Z1305" s="3">
        <v>3.0553636853076802</v>
      </c>
      <c r="AA1305" s="3">
        <v>172.90997182624099</v>
      </c>
      <c r="AB1305" s="3">
        <v>225.64098972160301</v>
      </c>
      <c r="AC1305" s="3">
        <v>9.2002490758418691</v>
      </c>
      <c r="AD1305" s="3">
        <v>-0.163073112175419</v>
      </c>
      <c r="AE1305" s="3">
        <v>8.01422562449034</v>
      </c>
      <c r="AF1305" s="3">
        <v>5.3070413632549203</v>
      </c>
      <c r="AG1305" s="3">
        <v>0</v>
      </c>
      <c r="AH1305" s="2">
        <v>298762500</v>
      </c>
      <c r="AI1305" s="3">
        <v>1.3471302275872801</v>
      </c>
      <c r="AJ1305" s="3">
        <v>1.3471302275872801</v>
      </c>
      <c r="AL1305">
        <f t="shared" si="20"/>
        <v>1</v>
      </c>
    </row>
    <row r="1306" spans="1:38" ht="14.45" customHeight="1" x14ac:dyDescent="0.25">
      <c r="A1306">
        <v>60605</v>
      </c>
      <c r="B1306" s="1">
        <v>45930</v>
      </c>
      <c r="C1306">
        <v>2</v>
      </c>
      <c r="D1306" s="16" t="s">
        <v>1327</v>
      </c>
      <c r="E1306" t="s">
        <v>139</v>
      </c>
      <c r="F1306" s="6">
        <v>88747</v>
      </c>
      <c r="G1306" s="6">
        <v>222</v>
      </c>
      <c r="H1306" s="6">
        <v>8</v>
      </c>
      <c r="I1306" s="2">
        <v>426863749</v>
      </c>
      <c r="J1306" s="2">
        <v>865600</v>
      </c>
      <c r="K1306" s="2">
        <v>1037966113</v>
      </c>
      <c r="L1306" s="2">
        <v>15561866</v>
      </c>
      <c r="M1306" s="2">
        <v>840420162</v>
      </c>
      <c r="N1306" s="2">
        <v>817880630</v>
      </c>
      <c r="O1306" s="2">
        <v>22539532</v>
      </c>
      <c r="P1306" s="2">
        <v>200200175</v>
      </c>
      <c r="Q1306" s="5">
        <v>0.1928</v>
      </c>
      <c r="R1306" t="s">
        <v>42</v>
      </c>
      <c r="S1306" s="3">
        <v>1.9990204310905699</v>
      </c>
      <c r="T1306" s="3">
        <v>3.3314803730334601</v>
      </c>
      <c r="U1306" s="3">
        <v>0.55474317195137202</v>
      </c>
      <c r="V1306" s="3">
        <v>1.75869232690453</v>
      </c>
      <c r="W1306" s="3">
        <v>0.66723047030166105</v>
      </c>
      <c r="X1306" s="3">
        <v>0.84404520375423098</v>
      </c>
      <c r="Y1306" s="3">
        <v>3.74985686201323</v>
      </c>
      <c r="Z1306" s="3">
        <v>0.91655114687087602</v>
      </c>
      <c r="AA1306" s="3">
        <v>0.33721149344649698</v>
      </c>
      <c r="AB1306" s="3">
        <v>0.43236725442422802</v>
      </c>
      <c r="AC1306" s="3">
        <v>27.7367325767407</v>
      </c>
      <c r="AD1306" s="3">
        <v>-4.1524534131900701</v>
      </c>
      <c r="AE1306" s="3">
        <v>2.1715094276878402</v>
      </c>
      <c r="AF1306" s="3">
        <v>0</v>
      </c>
      <c r="AG1306" s="3">
        <v>0</v>
      </c>
      <c r="AH1306" s="2">
        <v>52000000</v>
      </c>
      <c r="AI1306" s="3">
        <v>6.9081857695678803E-2</v>
      </c>
      <c r="AJ1306" s="3">
        <v>6.9081857695678803E-2</v>
      </c>
      <c r="AL1306">
        <f t="shared" si="20"/>
        <v>1</v>
      </c>
    </row>
    <row r="1307" spans="1:38" ht="14.45" customHeight="1" x14ac:dyDescent="0.25">
      <c r="A1307">
        <v>11554</v>
      </c>
      <c r="B1307" s="1">
        <v>45930</v>
      </c>
      <c r="C1307">
        <v>1</v>
      </c>
      <c r="D1307" s="16" t="s">
        <v>1328</v>
      </c>
      <c r="E1307" t="s">
        <v>57</v>
      </c>
      <c r="F1307" s="6">
        <v>58210</v>
      </c>
      <c r="G1307" s="6">
        <v>141</v>
      </c>
      <c r="H1307" s="6">
        <v>2</v>
      </c>
      <c r="I1307" s="2">
        <v>593420144</v>
      </c>
      <c r="J1307" s="2">
        <v>41794106</v>
      </c>
      <c r="K1307" s="2">
        <v>766294944</v>
      </c>
      <c r="L1307" s="2">
        <v>6416662</v>
      </c>
      <c r="M1307" s="2">
        <v>651208876</v>
      </c>
      <c r="N1307" s="2">
        <v>603241927</v>
      </c>
      <c r="O1307" s="2">
        <v>47966949</v>
      </c>
      <c r="P1307" s="2">
        <v>90841704</v>
      </c>
      <c r="Q1307" s="5">
        <v>0.11840000000000001</v>
      </c>
      <c r="R1307" t="s">
        <v>42</v>
      </c>
      <c r="S1307" s="3">
        <v>1.11648255026635</v>
      </c>
      <c r="T1307" s="3">
        <v>3.6946299709197401</v>
      </c>
      <c r="U1307" s="3">
        <v>0.69549087762151596</v>
      </c>
      <c r="V1307" s="3">
        <v>1.17714558068659</v>
      </c>
      <c r="W1307" s="3">
        <v>0.62953036525163897</v>
      </c>
      <c r="X1307" s="3">
        <v>1.1613999069098</v>
      </c>
      <c r="Y1307" s="3">
        <v>7.6896609072854902</v>
      </c>
      <c r="Z1307" s="3">
        <v>2.5986016290491398</v>
      </c>
      <c r="AA1307" s="3">
        <v>44.678837156115002</v>
      </c>
      <c r="AB1307" s="3">
        <v>46.0076200243888</v>
      </c>
      <c r="AC1307" s="3">
        <v>13.789491086607001</v>
      </c>
      <c r="AD1307" s="3">
        <v>0</v>
      </c>
      <c r="AE1307" s="3">
        <v>6.2595935645374698</v>
      </c>
      <c r="AF1307" s="3">
        <v>1.6312256916052399</v>
      </c>
      <c r="AG1307" s="3">
        <v>5.1606253445003599E-3</v>
      </c>
      <c r="AH1307" s="2">
        <v>76198522</v>
      </c>
      <c r="AI1307" s="3">
        <v>0.32175310141694402</v>
      </c>
      <c r="AJ1307" s="3">
        <v>0.32175310141694402</v>
      </c>
      <c r="AL1307">
        <f t="shared" si="20"/>
        <v>1</v>
      </c>
    </row>
    <row r="1308" spans="1:38" ht="14.45" customHeight="1" x14ac:dyDescent="0.25">
      <c r="A1308">
        <v>17254</v>
      </c>
      <c r="B1308" s="1">
        <v>45930</v>
      </c>
      <c r="C1308">
        <v>1</v>
      </c>
      <c r="D1308" s="16" t="s">
        <v>1329</v>
      </c>
      <c r="E1308" t="s">
        <v>55</v>
      </c>
      <c r="F1308" s="6">
        <v>6752</v>
      </c>
      <c r="G1308" s="6">
        <v>11</v>
      </c>
      <c r="H1308" s="6">
        <v>0</v>
      </c>
      <c r="I1308" s="2">
        <v>41689589</v>
      </c>
      <c r="J1308" s="2">
        <v>0</v>
      </c>
      <c r="K1308" s="2">
        <v>77508601</v>
      </c>
      <c r="L1308" s="2">
        <v>1417895</v>
      </c>
      <c r="M1308" s="2">
        <v>62285443</v>
      </c>
      <c r="N1308" s="2">
        <v>61355494</v>
      </c>
      <c r="O1308" s="2">
        <v>929949</v>
      </c>
      <c r="P1308" s="2">
        <v>14880674</v>
      </c>
      <c r="Q1308" s="5">
        <v>0.192</v>
      </c>
      <c r="R1308" t="s">
        <v>42</v>
      </c>
      <c r="S1308" s="3">
        <v>2.43911855236126</v>
      </c>
      <c r="T1308" s="3">
        <v>4.2652625523886503</v>
      </c>
      <c r="U1308" s="3">
        <v>0.47115316814508701</v>
      </c>
      <c r="V1308" s="3">
        <v>1.3697760368901699</v>
      </c>
      <c r="W1308" s="3">
        <v>0.46130701840212401</v>
      </c>
      <c r="X1308" s="3">
        <v>0.72968337490686197</v>
      </c>
      <c r="Y1308" s="3">
        <v>3.8375546699027199</v>
      </c>
      <c r="Z1308" s="3">
        <v>1.18536969494796</v>
      </c>
      <c r="AA1308" s="3">
        <v>0</v>
      </c>
      <c r="AB1308" s="3">
        <v>0</v>
      </c>
      <c r="AC1308" s="3">
        <v>37.537114106858901</v>
      </c>
      <c r="AD1308" s="3">
        <v>0</v>
      </c>
      <c r="AE1308" s="3">
        <v>1.19980103885503</v>
      </c>
      <c r="AF1308" s="3">
        <v>0</v>
      </c>
      <c r="AG1308" s="3">
        <v>0</v>
      </c>
      <c r="AH1308" s="2">
        <v>2000000</v>
      </c>
      <c r="AI1308" s="3">
        <v>0</v>
      </c>
      <c r="AJ1308" s="3">
        <v>0</v>
      </c>
      <c r="AL1308">
        <f t="shared" si="20"/>
        <v>1</v>
      </c>
    </row>
    <row r="1309" spans="1:38" ht="14.45" customHeight="1" x14ac:dyDescent="0.25">
      <c r="A1309">
        <v>19741</v>
      </c>
      <c r="B1309" s="1">
        <v>45930</v>
      </c>
      <c r="C1309">
        <v>1</v>
      </c>
      <c r="D1309" s="16" t="s">
        <v>1330</v>
      </c>
      <c r="E1309" t="s">
        <v>55</v>
      </c>
      <c r="F1309" s="6">
        <v>1115</v>
      </c>
      <c r="G1309" s="6">
        <v>2</v>
      </c>
      <c r="H1309" s="6">
        <v>0</v>
      </c>
      <c r="I1309" s="2">
        <v>7828792</v>
      </c>
      <c r="J1309" s="2">
        <v>0</v>
      </c>
      <c r="K1309" s="2">
        <v>10545185</v>
      </c>
      <c r="L1309" s="2">
        <v>77882</v>
      </c>
      <c r="M1309" s="2">
        <v>7657065</v>
      </c>
      <c r="N1309" s="2">
        <v>7319074</v>
      </c>
      <c r="O1309" s="2">
        <v>337991</v>
      </c>
      <c r="P1309" s="2">
        <v>2795222</v>
      </c>
      <c r="Q1309" s="5">
        <v>0.2651</v>
      </c>
      <c r="R1309" t="s">
        <v>42</v>
      </c>
      <c r="S1309" s="3">
        <v>0.98474011282558505</v>
      </c>
      <c r="T1309" s="3">
        <v>3.7010129899728299</v>
      </c>
      <c r="U1309" s="3">
        <v>0.74000951079275401</v>
      </c>
      <c r="V1309" s="3">
        <v>3.6317735865252301</v>
      </c>
      <c r="W1309" s="3">
        <v>0.28220190292448699</v>
      </c>
      <c r="X1309" s="3">
        <v>0.43594209681391499</v>
      </c>
      <c r="Y1309" s="3">
        <v>10.1717859976775</v>
      </c>
      <c r="Z1309" s="3">
        <v>0.40837543493862</v>
      </c>
      <c r="AA1309" s="3">
        <v>0</v>
      </c>
      <c r="AB1309" s="3">
        <v>0</v>
      </c>
      <c r="AC1309" s="3">
        <v>19.832293127147601</v>
      </c>
      <c r="AD1309" s="3">
        <v>0</v>
      </c>
      <c r="AE1309" s="3">
        <v>3.2051689941902399</v>
      </c>
      <c r="AF1309" s="3">
        <v>0</v>
      </c>
      <c r="AG1309" s="3">
        <v>0</v>
      </c>
      <c r="AH1309" s="2">
        <v>400000</v>
      </c>
      <c r="AI1309" s="3">
        <v>0</v>
      </c>
      <c r="AJ1309" s="3">
        <v>0</v>
      </c>
      <c r="AL1309">
        <f t="shared" si="20"/>
        <v>1</v>
      </c>
    </row>
    <row r="1310" spans="1:38" ht="14.45" customHeight="1" x14ac:dyDescent="0.25">
      <c r="A1310">
        <v>4246</v>
      </c>
      <c r="B1310" s="1">
        <v>45930</v>
      </c>
      <c r="C1310">
        <v>1</v>
      </c>
      <c r="D1310" s="16" t="s">
        <v>1331</v>
      </c>
      <c r="E1310" t="s">
        <v>43</v>
      </c>
      <c r="F1310" s="6">
        <v>57</v>
      </c>
      <c r="G1310" s="6">
        <v>0</v>
      </c>
      <c r="H1310" s="6">
        <v>1</v>
      </c>
      <c r="I1310" s="2">
        <v>96561</v>
      </c>
      <c r="J1310" s="2">
        <v>0</v>
      </c>
      <c r="K1310" s="2">
        <v>249828</v>
      </c>
      <c r="L1310" s="2">
        <v>-10559</v>
      </c>
      <c r="M1310" s="2">
        <v>183445</v>
      </c>
      <c r="N1310" s="2">
        <v>183445</v>
      </c>
      <c r="O1310" s="2">
        <v>0</v>
      </c>
      <c r="P1310" s="2">
        <v>66383</v>
      </c>
      <c r="Q1310" s="5">
        <v>0.26569999999999999</v>
      </c>
      <c r="R1310" t="s">
        <v>42</v>
      </c>
      <c r="S1310" s="3">
        <v>-5.6353437831894997</v>
      </c>
      <c r="T1310" s="3">
        <v>8.0460690288251602</v>
      </c>
      <c r="U1310" s="3">
        <v>1.6763820383063199</v>
      </c>
      <c r="V1310" s="3">
        <v>34.8494733898779</v>
      </c>
      <c r="W1310" s="3">
        <v>18.149149242447798</v>
      </c>
      <c r="X1310" s="3">
        <v>11.8443263843581</v>
      </c>
      <c r="Y1310" s="3">
        <v>50.692195290962999</v>
      </c>
      <c r="Z1310" s="3">
        <v>0</v>
      </c>
      <c r="AA1310" s="3">
        <v>0</v>
      </c>
      <c r="AB1310" s="3">
        <v>0</v>
      </c>
      <c r="AC1310" s="3">
        <v>65.283314920665404</v>
      </c>
      <c r="AD1310" s="3">
        <v>0</v>
      </c>
      <c r="AE1310" s="3">
        <v>0</v>
      </c>
      <c r="AF1310" s="3">
        <v>0</v>
      </c>
      <c r="AG1310" s="3">
        <v>0</v>
      </c>
      <c r="AH1310" s="2">
        <v>0</v>
      </c>
      <c r="AI1310" s="3">
        <v>0</v>
      </c>
      <c r="AJ1310" s="3">
        <v>0</v>
      </c>
      <c r="AL1310">
        <f t="shared" si="20"/>
        <v>0</v>
      </c>
    </row>
    <row r="1311" spans="1:38" ht="14.45" customHeight="1" x14ac:dyDescent="0.25">
      <c r="A1311">
        <v>47</v>
      </c>
      <c r="B1311" s="1">
        <v>45930</v>
      </c>
      <c r="C1311">
        <v>1</v>
      </c>
      <c r="D1311" s="16" t="s">
        <v>1332</v>
      </c>
      <c r="E1311" t="s">
        <v>170</v>
      </c>
      <c r="F1311" s="6">
        <v>2361</v>
      </c>
      <c r="G1311" s="6">
        <v>9</v>
      </c>
      <c r="H1311" s="6">
        <v>0</v>
      </c>
      <c r="I1311" s="2">
        <v>22868205</v>
      </c>
      <c r="J1311" s="2">
        <v>0</v>
      </c>
      <c r="K1311" s="2">
        <v>56849610</v>
      </c>
      <c r="L1311" s="2">
        <v>210687</v>
      </c>
      <c r="M1311" s="2">
        <v>49667778</v>
      </c>
      <c r="N1311" s="2">
        <v>48616685</v>
      </c>
      <c r="O1311" s="2">
        <v>1051093</v>
      </c>
      <c r="P1311" s="2">
        <v>6920421</v>
      </c>
      <c r="Q1311" s="5">
        <v>0.1217</v>
      </c>
      <c r="R1311" t="s">
        <v>42</v>
      </c>
      <c r="S1311" s="3">
        <v>0.49413883402190401</v>
      </c>
      <c r="T1311" s="3">
        <v>2.4173675070066398</v>
      </c>
      <c r="U1311" s="3">
        <v>0.99709038261049399</v>
      </c>
      <c r="V1311" s="3">
        <v>3.82321218477795E-2</v>
      </c>
      <c r="W1311" s="3">
        <v>1.22047182977413E-2</v>
      </c>
      <c r="X1311" s="3">
        <v>0.49518097288353002</v>
      </c>
      <c r="Y1311" s="3">
        <v>0.126336244572404</v>
      </c>
      <c r="Z1311" s="3">
        <v>0</v>
      </c>
      <c r="AA1311" s="3">
        <v>0</v>
      </c>
      <c r="AB1311" s="3">
        <v>0</v>
      </c>
      <c r="AC1311" s="3">
        <v>25.405665931569299</v>
      </c>
      <c r="AD1311" s="3">
        <v>0</v>
      </c>
      <c r="AE1311" s="3">
        <v>1.84890098630404</v>
      </c>
      <c r="AF1311" s="3">
        <v>0</v>
      </c>
      <c r="AG1311" s="3">
        <v>0</v>
      </c>
      <c r="AH1311" s="2">
        <v>700000</v>
      </c>
      <c r="AI1311" s="3">
        <v>0</v>
      </c>
      <c r="AJ1311" s="3">
        <v>0</v>
      </c>
      <c r="AL1311">
        <f t="shared" si="20"/>
        <v>1</v>
      </c>
    </row>
    <row r="1312" spans="1:38" ht="14.45" customHeight="1" x14ac:dyDescent="0.25">
      <c r="A1312">
        <v>288</v>
      </c>
      <c r="B1312" s="1">
        <v>45930</v>
      </c>
      <c r="C1312">
        <v>1</v>
      </c>
      <c r="D1312" s="16" t="s">
        <v>1333</v>
      </c>
      <c r="E1312" t="s">
        <v>170</v>
      </c>
      <c r="F1312" s="6">
        <v>1487</v>
      </c>
      <c r="G1312" s="6">
        <v>3</v>
      </c>
      <c r="H1312" s="6">
        <v>0</v>
      </c>
      <c r="I1312" s="2">
        <v>7047310</v>
      </c>
      <c r="J1312" s="2">
        <v>101319</v>
      </c>
      <c r="K1312" s="2">
        <v>13494178</v>
      </c>
      <c r="L1312" s="2">
        <v>117934</v>
      </c>
      <c r="M1312" s="2">
        <v>11749558</v>
      </c>
      <c r="N1312" s="2">
        <v>11470200</v>
      </c>
      <c r="O1312" s="2">
        <v>279358</v>
      </c>
      <c r="P1312" s="2">
        <v>1711510</v>
      </c>
      <c r="Q1312" s="5">
        <v>0.1268</v>
      </c>
      <c r="R1312" t="s">
        <v>42</v>
      </c>
      <c r="S1312" s="3">
        <v>1.1652827859046599</v>
      </c>
      <c r="T1312" s="3">
        <v>4.6351545088556003</v>
      </c>
      <c r="U1312" s="3">
        <v>0.79153696721586797</v>
      </c>
      <c r="V1312" s="3">
        <v>0.380613312029696</v>
      </c>
      <c r="W1312" s="3">
        <v>0.380613312029696</v>
      </c>
      <c r="X1312" s="3">
        <v>0.491960762333429</v>
      </c>
      <c r="Y1312" s="3">
        <v>1.5672125783664701</v>
      </c>
      <c r="Z1312" s="3">
        <v>-2.7402702876407399E-2</v>
      </c>
      <c r="AA1312" s="3">
        <v>5.9198602403725404</v>
      </c>
      <c r="AB1312" s="3">
        <v>5.9198602403725404</v>
      </c>
      <c r="AC1312" s="3">
        <v>30.3302653929717</v>
      </c>
      <c r="AD1312" s="3">
        <v>0</v>
      </c>
      <c r="AE1312" s="3">
        <v>2.0702113163172999</v>
      </c>
      <c r="AF1312" s="3">
        <v>0</v>
      </c>
      <c r="AG1312" s="3">
        <v>0</v>
      </c>
      <c r="AH1312" s="2">
        <v>330000</v>
      </c>
      <c r="AI1312" s="3">
        <v>0</v>
      </c>
      <c r="AJ1312" s="3">
        <v>0</v>
      </c>
      <c r="AL1312">
        <f t="shared" si="20"/>
        <v>1</v>
      </c>
    </row>
    <row r="1313" spans="1:38" ht="14.45" customHeight="1" x14ac:dyDescent="0.25">
      <c r="A1313">
        <v>62330</v>
      </c>
      <c r="B1313" s="1">
        <v>45930</v>
      </c>
      <c r="C1313">
        <v>2</v>
      </c>
      <c r="D1313" s="16" t="s">
        <v>1334</v>
      </c>
      <c r="E1313" t="s">
        <v>84</v>
      </c>
      <c r="F1313" s="6">
        <v>2283</v>
      </c>
      <c r="G1313" s="6">
        <v>5</v>
      </c>
      <c r="H1313" s="6">
        <v>0</v>
      </c>
      <c r="I1313" s="2">
        <v>14945640</v>
      </c>
      <c r="J1313" s="2">
        <v>0</v>
      </c>
      <c r="K1313" s="2">
        <v>25294138</v>
      </c>
      <c r="L1313" s="2">
        <v>312372</v>
      </c>
      <c r="M1313" s="2">
        <v>22367844</v>
      </c>
      <c r="N1313" s="2">
        <v>21596199</v>
      </c>
      <c r="O1313" s="2">
        <v>771645</v>
      </c>
      <c r="P1313" s="2">
        <v>3057584</v>
      </c>
      <c r="Q1313" s="5">
        <v>0.1207</v>
      </c>
      <c r="R1313" t="s">
        <v>42</v>
      </c>
      <c r="S1313" s="3">
        <v>1.6466107680759901</v>
      </c>
      <c r="T1313" s="3">
        <v>4.8183548825950604</v>
      </c>
      <c r="U1313" s="3">
        <v>0.67507547236065002</v>
      </c>
      <c r="V1313" s="3">
        <v>2.56132892268247</v>
      </c>
      <c r="W1313" s="3">
        <v>1.2498159998501199</v>
      </c>
      <c r="X1313" s="3">
        <v>0.61150944355678305</v>
      </c>
      <c r="Y1313" s="3">
        <v>12.519917686644099</v>
      </c>
      <c r="Z1313" s="3">
        <v>1.10171952757471</v>
      </c>
      <c r="AA1313" s="3">
        <v>0</v>
      </c>
      <c r="AB1313" s="3">
        <v>0</v>
      </c>
      <c r="AC1313" s="3">
        <v>26.9501336633808</v>
      </c>
      <c r="AD1313" s="3">
        <v>0</v>
      </c>
      <c r="AE1313" s="3">
        <v>3.0506870801448098</v>
      </c>
      <c r="AF1313" s="3">
        <v>0</v>
      </c>
      <c r="AG1313" s="3">
        <v>0</v>
      </c>
      <c r="AH1313" s="2">
        <v>3400000</v>
      </c>
      <c r="AI1313" s="3">
        <v>8.4088286699564101</v>
      </c>
      <c r="AJ1313" s="3">
        <v>4.48416135092282</v>
      </c>
      <c r="AL1313">
        <f t="shared" si="20"/>
        <v>1</v>
      </c>
    </row>
    <row r="1314" spans="1:38" ht="14.45" customHeight="1" x14ac:dyDescent="0.25">
      <c r="A1314">
        <v>22132</v>
      </c>
      <c r="B1314" s="1">
        <v>45930</v>
      </c>
      <c r="C1314">
        <v>1</v>
      </c>
      <c r="D1314" s="16" t="s">
        <v>1335</v>
      </c>
      <c r="E1314" t="s">
        <v>127</v>
      </c>
      <c r="F1314" s="6">
        <v>1405</v>
      </c>
      <c r="G1314" s="6">
        <v>4</v>
      </c>
      <c r="H1314" s="6">
        <v>0</v>
      </c>
      <c r="I1314" s="2">
        <v>13537550</v>
      </c>
      <c r="J1314" s="2">
        <v>0</v>
      </c>
      <c r="K1314" s="2">
        <v>18245055</v>
      </c>
      <c r="L1314" s="2">
        <v>-5646</v>
      </c>
      <c r="M1314" s="2">
        <v>16202855</v>
      </c>
      <c r="N1314" s="2">
        <v>11459302</v>
      </c>
      <c r="O1314" s="2">
        <v>4743553</v>
      </c>
      <c r="P1314" s="2">
        <v>2014035</v>
      </c>
      <c r="Q1314" s="5">
        <v>0.1104</v>
      </c>
      <c r="R1314" t="s">
        <v>42</v>
      </c>
      <c r="S1314" s="3">
        <v>-4.1260494966992398E-2</v>
      </c>
      <c r="T1314" s="3">
        <v>3.4191474530130699</v>
      </c>
      <c r="U1314" s="3">
        <v>1.0108965847332001</v>
      </c>
      <c r="V1314" s="3">
        <v>0.25170728824639599</v>
      </c>
      <c r="W1314" s="3">
        <v>0</v>
      </c>
      <c r="X1314" s="3">
        <v>0.19668256072923099</v>
      </c>
      <c r="Y1314" s="3">
        <v>1.69187725138838</v>
      </c>
      <c r="Z1314" s="3">
        <v>0.35833538146060001</v>
      </c>
      <c r="AA1314" s="3">
        <v>0</v>
      </c>
      <c r="AB1314" s="3">
        <v>0</v>
      </c>
      <c r="AC1314" s="3">
        <v>19.396066495825899</v>
      </c>
      <c r="AD1314" s="3">
        <v>0</v>
      </c>
      <c r="AE1314" s="3">
        <v>25.9991159248355</v>
      </c>
      <c r="AF1314" s="3">
        <v>0</v>
      </c>
      <c r="AG1314" s="3">
        <v>0</v>
      </c>
      <c r="AH1314" s="2">
        <v>0</v>
      </c>
      <c r="AI1314" s="3">
        <v>0</v>
      </c>
      <c r="AJ1314" s="3">
        <v>0</v>
      </c>
      <c r="AL1314">
        <f t="shared" si="20"/>
        <v>0</v>
      </c>
    </row>
    <row r="1315" spans="1:38" ht="14.45" customHeight="1" x14ac:dyDescent="0.25">
      <c r="A1315">
        <v>26</v>
      </c>
      <c r="B1315" s="1">
        <v>45930</v>
      </c>
      <c r="C1315">
        <v>1</v>
      </c>
      <c r="D1315" s="16" t="s">
        <v>1336</v>
      </c>
      <c r="E1315" t="s">
        <v>73</v>
      </c>
      <c r="F1315" s="6">
        <v>1162</v>
      </c>
      <c r="G1315" s="6">
        <v>3</v>
      </c>
      <c r="H1315" s="6">
        <v>4</v>
      </c>
      <c r="I1315" s="2">
        <v>5968230</v>
      </c>
      <c r="J1315" s="2">
        <v>0</v>
      </c>
      <c r="K1315" s="2">
        <v>21843885</v>
      </c>
      <c r="L1315" s="2">
        <v>119558</v>
      </c>
      <c r="M1315" s="2">
        <v>19485349</v>
      </c>
      <c r="N1315" s="2">
        <v>19187022</v>
      </c>
      <c r="O1315" s="2">
        <v>298327</v>
      </c>
      <c r="P1315" s="2">
        <v>2285072</v>
      </c>
      <c r="Q1315" s="5">
        <v>0.1045</v>
      </c>
      <c r="R1315" t="s">
        <v>42</v>
      </c>
      <c r="S1315" s="3">
        <v>0.72977250460102105</v>
      </c>
      <c r="T1315" s="3">
        <v>3.2333564595614099</v>
      </c>
      <c r="U1315" s="3">
        <v>0.823666807144941</v>
      </c>
      <c r="V1315" s="3">
        <v>0.29672113842797598</v>
      </c>
      <c r="W1315" s="3">
        <v>7.7996323868215506E-2</v>
      </c>
      <c r="X1315" s="3">
        <v>0.87545218599149199</v>
      </c>
      <c r="Y1315" s="3">
        <v>0.77498652121246103</v>
      </c>
      <c r="Z1315" s="3">
        <v>0.26948822619155999</v>
      </c>
      <c r="AA1315" s="3">
        <v>0</v>
      </c>
      <c r="AB1315" s="3">
        <v>0</v>
      </c>
      <c r="AC1315" s="3">
        <v>22.4066598043343</v>
      </c>
      <c r="AD1315" s="3">
        <v>0</v>
      </c>
      <c r="AE1315" s="3">
        <v>1.3657231760742199</v>
      </c>
      <c r="AF1315" s="3">
        <v>0</v>
      </c>
      <c r="AG1315" s="3">
        <v>0</v>
      </c>
      <c r="AH1315" s="2">
        <v>1000000</v>
      </c>
      <c r="AI1315" s="3">
        <v>0</v>
      </c>
      <c r="AJ1315" s="3">
        <v>0</v>
      </c>
      <c r="AL1315">
        <f t="shared" si="20"/>
        <v>1</v>
      </c>
    </row>
    <row r="1316" spans="1:38" ht="14.45" customHeight="1" x14ac:dyDescent="0.25">
      <c r="A1316">
        <v>20303</v>
      </c>
      <c r="B1316" s="1">
        <v>45930</v>
      </c>
      <c r="C1316">
        <v>1</v>
      </c>
      <c r="D1316" s="16" t="s">
        <v>1337</v>
      </c>
      <c r="E1316" t="s">
        <v>55</v>
      </c>
      <c r="F1316" s="6">
        <v>450</v>
      </c>
      <c r="G1316" s="6">
        <v>0</v>
      </c>
      <c r="H1316" s="6">
        <v>0</v>
      </c>
      <c r="I1316" s="2">
        <v>1894569</v>
      </c>
      <c r="J1316" s="2">
        <v>0</v>
      </c>
      <c r="K1316" s="2">
        <v>4931614</v>
      </c>
      <c r="L1316" s="2">
        <v>4823</v>
      </c>
      <c r="M1316" s="2">
        <v>3897749</v>
      </c>
      <c r="N1316" s="2">
        <v>3897749</v>
      </c>
      <c r="O1316" s="2">
        <v>0</v>
      </c>
      <c r="P1316" s="2">
        <v>1030552</v>
      </c>
      <c r="Q1316" s="5">
        <v>0.20899999999999999</v>
      </c>
      <c r="R1316" t="s">
        <v>42</v>
      </c>
      <c r="S1316" s="3">
        <v>0.13039679639701501</v>
      </c>
      <c r="T1316" s="3">
        <v>3.7796956533905499</v>
      </c>
      <c r="U1316" s="3">
        <v>0.93692814444308903</v>
      </c>
      <c r="V1316" s="3">
        <v>13.5205421391356</v>
      </c>
      <c r="W1316" s="3">
        <v>8.0312197655508992</v>
      </c>
      <c r="X1316" s="3">
        <v>0.28407516432497298</v>
      </c>
      <c r="Y1316" s="3">
        <v>24.8561935739293</v>
      </c>
      <c r="Z1316" s="3">
        <v>0.26315993758684703</v>
      </c>
      <c r="AA1316" s="3">
        <v>0</v>
      </c>
      <c r="AB1316" s="3">
        <v>0</v>
      </c>
      <c r="AC1316" s="3">
        <v>60.099026403931902</v>
      </c>
      <c r="AD1316" s="3">
        <v>0</v>
      </c>
      <c r="AE1316" s="3">
        <v>0</v>
      </c>
      <c r="AF1316" s="3">
        <v>0</v>
      </c>
      <c r="AG1316" s="3">
        <v>0</v>
      </c>
      <c r="AH1316" s="2">
        <v>0</v>
      </c>
      <c r="AI1316" s="3">
        <v>0</v>
      </c>
      <c r="AJ1316" s="3">
        <v>0</v>
      </c>
      <c r="AL1316">
        <f t="shared" si="20"/>
        <v>1</v>
      </c>
    </row>
    <row r="1317" spans="1:38" ht="14.45" customHeight="1" x14ac:dyDescent="0.25">
      <c r="A1317">
        <v>1074</v>
      </c>
      <c r="B1317" s="1">
        <v>45930</v>
      </c>
      <c r="C1317">
        <v>1</v>
      </c>
      <c r="D1317" s="16" t="s">
        <v>1338</v>
      </c>
      <c r="E1317" t="s">
        <v>71</v>
      </c>
      <c r="F1317" s="6">
        <v>66070</v>
      </c>
      <c r="G1317" s="6">
        <v>228</v>
      </c>
      <c r="H1317" s="6">
        <v>3</v>
      </c>
      <c r="I1317" s="2">
        <v>1229730673</v>
      </c>
      <c r="J1317" s="2">
        <v>622497714</v>
      </c>
      <c r="K1317" s="2">
        <v>1334022899</v>
      </c>
      <c r="L1317" s="2">
        <v>901437</v>
      </c>
      <c r="M1317" s="2">
        <v>1154409002</v>
      </c>
      <c r="N1317" s="2">
        <v>1080204247</v>
      </c>
      <c r="O1317" s="2">
        <v>74204755</v>
      </c>
      <c r="P1317" s="2">
        <v>131181216</v>
      </c>
      <c r="Q1317" s="5">
        <v>9.8100000000000007E-2</v>
      </c>
      <c r="R1317" t="s">
        <v>42</v>
      </c>
      <c r="S1317" s="3">
        <v>9.0097104097761102E-2</v>
      </c>
      <c r="T1317" s="3">
        <v>4.9707648484175904</v>
      </c>
      <c r="U1317" s="3">
        <v>0.78269779580494803</v>
      </c>
      <c r="V1317" s="3">
        <v>2.1636431931140399</v>
      </c>
      <c r="W1317" s="3">
        <v>1.6464956469374801</v>
      </c>
      <c r="X1317" s="3">
        <v>2.0006391269383301</v>
      </c>
      <c r="Y1317" s="3">
        <v>20.2826172917928</v>
      </c>
      <c r="Z1317" s="3">
        <v>12.249057060120601</v>
      </c>
      <c r="AA1317" s="3">
        <v>183.757910888705</v>
      </c>
      <c r="AB1317" s="3">
        <v>474.53266022476902</v>
      </c>
      <c r="AC1317" s="3">
        <v>5.7155225788969002</v>
      </c>
      <c r="AD1317" s="3">
        <v>2.00486020803466E-3</v>
      </c>
      <c r="AE1317" s="3">
        <v>5.5624798536535502</v>
      </c>
      <c r="AF1317" s="3">
        <v>2.9947012176437902</v>
      </c>
      <c r="AG1317" s="3">
        <v>0</v>
      </c>
      <c r="AH1317" s="2">
        <v>424386981</v>
      </c>
      <c r="AI1317" s="3">
        <v>13.5684479399856</v>
      </c>
      <c r="AJ1317" s="3">
        <v>9.4573357209922495</v>
      </c>
      <c r="AL1317">
        <f t="shared" si="20"/>
        <v>1</v>
      </c>
    </row>
    <row r="1318" spans="1:38" ht="14.45" customHeight="1" x14ac:dyDescent="0.25">
      <c r="A1318">
        <v>63374</v>
      </c>
      <c r="B1318" s="1">
        <v>45930</v>
      </c>
      <c r="C1318">
        <v>2</v>
      </c>
      <c r="D1318" s="16" t="s">
        <v>1339</v>
      </c>
      <c r="E1318" t="s">
        <v>63</v>
      </c>
      <c r="F1318" s="6">
        <v>7429</v>
      </c>
      <c r="G1318" s="6">
        <v>27</v>
      </c>
      <c r="H1318" s="6">
        <v>6</v>
      </c>
      <c r="I1318" s="2">
        <v>64355529</v>
      </c>
      <c r="J1318" s="2">
        <v>40806198</v>
      </c>
      <c r="K1318" s="2">
        <v>99875801</v>
      </c>
      <c r="L1318" s="2">
        <v>441776</v>
      </c>
      <c r="M1318" s="2">
        <v>76272394</v>
      </c>
      <c r="N1318" s="2">
        <v>75153905</v>
      </c>
      <c r="O1318" s="2">
        <v>1118489</v>
      </c>
      <c r="P1318" s="2">
        <v>22884033</v>
      </c>
      <c r="Q1318" s="5">
        <v>0.2291</v>
      </c>
      <c r="R1318" t="s">
        <v>42</v>
      </c>
      <c r="S1318" s="3">
        <v>0.58976715157124704</v>
      </c>
      <c r="T1318" s="3">
        <v>4.3309990575194499</v>
      </c>
      <c r="U1318" s="3">
        <v>0.83804254048761395</v>
      </c>
      <c r="V1318" s="3">
        <v>2.2243854137225698</v>
      </c>
      <c r="W1318" s="3">
        <v>1.42023694654114</v>
      </c>
      <c r="X1318" s="3">
        <v>1.1734609469219</v>
      </c>
      <c r="Y1318" s="3">
        <v>6.2555188589353996</v>
      </c>
      <c r="Z1318" s="3">
        <v>1.44198795728008</v>
      </c>
      <c r="AA1318" s="3">
        <v>103.910285394187</v>
      </c>
      <c r="AB1318" s="3">
        <v>178.317335934623</v>
      </c>
      <c r="AC1318" s="3">
        <v>14.8443144901536</v>
      </c>
      <c r="AD1318" s="3">
        <v>0</v>
      </c>
      <c r="AE1318" s="3">
        <v>1.11987987961168</v>
      </c>
      <c r="AF1318" s="3">
        <v>0</v>
      </c>
      <c r="AG1318" s="3">
        <v>0</v>
      </c>
      <c r="AH1318" s="2">
        <v>10000000</v>
      </c>
      <c r="AI1318" s="3">
        <v>0</v>
      </c>
      <c r="AJ1318" s="3">
        <v>0</v>
      </c>
      <c r="AL1318">
        <f t="shared" si="20"/>
        <v>1</v>
      </c>
    </row>
    <row r="1319" spans="1:38" ht="14.45" customHeight="1" x14ac:dyDescent="0.25">
      <c r="A1319">
        <v>24690</v>
      </c>
      <c r="B1319" s="1">
        <v>45930</v>
      </c>
      <c r="C1319">
        <v>1</v>
      </c>
      <c r="D1319" s="16" t="s">
        <v>1340</v>
      </c>
      <c r="E1319" t="s">
        <v>43</v>
      </c>
      <c r="F1319" s="6">
        <v>1155</v>
      </c>
      <c r="G1319" s="6">
        <v>3</v>
      </c>
      <c r="H1319" s="6">
        <v>0</v>
      </c>
      <c r="I1319" s="2">
        <v>8393775</v>
      </c>
      <c r="J1319" s="2">
        <v>1520756</v>
      </c>
      <c r="K1319" s="2">
        <v>17737167</v>
      </c>
      <c r="L1319" s="2">
        <v>110850</v>
      </c>
      <c r="M1319" s="2">
        <v>15681100</v>
      </c>
      <c r="N1319" s="2">
        <v>11743345</v>
      </c>
      <c r="O1319" s="2">
        <v>3937755</v>
      </c>
      <c r="P1319" s="2">
        <v>2046420</v>
      </c>
      <c r="Q1319" s="5">
        <v>0.1154</v>
      </c>
      <c r="R1319" t="s">
        <v>42</v>
      </c>
      <c r="S1319" s="3">
        <v>0.83327850496079803</v>
      </c>
      <c r="T1319" s="3">
        <v>3.7067324975478502</v>
      </c>
      <c r="U1319" s="3">
        <v>0.73987039263407905</v>
      </c>
      <c r="V1319" s="3">
        <v>7.1350494860774799E-2</v>
      </c>
      <c r="W1319" s="3">
        <v>2.2993230102069701E-3</v>
      </c>
      <c r="X1319" s="3">
        <v>0.84803321509094498</v>
      </c>
      <c r="Y1319" s="3">
        <v>0.29265742125272398</v>
      </c>
      <c r="Z1319" s="3">
        <v>0.18813342324644999</v>
      </c>
      <c r="AA1319" s="3">
        <v>2.6273199050048399</v>
      </c>
      <c r="AB1319" s="3">
        <v>74.312995377293007</v>
      </c>
      <c r="AC1319" s="3">
        <v>33.428861553820902</v>
      </c>
      <c r="AD1319" s="3">
        <v>0</v>
      </c>
      <c r="AE1319" s="3">
        <v>22.2005859222051</v>
      </c>
      <c r="AF1319" s="3">
        <v>0</v>
      </c>
      <c r="AG1319" s="3">
        <v>0.36160709922694301</v>
      </c>
      <c r="AH1319" s="2">
        <v>750000</v>
      </c>
      <c r="AI1319" s="3">
        <v>0</v>
      </c>
      <c r="AJ1319" s="3">
        <v>0</v>
      </c>
      <c r="AL1319">
        <f t="shared" si="20"/>
        <v>1</v>
      </c>
    </row>
    <row r="1320" spans="1:38" ht="14.45" customHeight="1" x14ac:dyDescent="0.25">
      <c r="A1320">
        <v>13115</v>
      </c>
      <c r="B1320" s="1">
        <v>45930</v>
      </c>
      <c r="C1320">
        <v>1</v>
      </c>
      <c r="D1320" s="16" t="s">
        <v>1341</v>
      </c>
      <c r="E1320" t="s">
        <v>88</v>
      </c>
      <c r="F1320" s="6">
        <v>1311</v>
      </c>
      <c r="G1320" s="6">
        <v>3</v>
      </c>
      <c r="H1320" s="6">
        <v>0</v>
      </c>
      <c r="I1320" s="2">
        <v>5438302</v>
      </c>
      <c r="J1320" s="2">
        <v>0</v>
      </c>
      <c r="K1320" s="2">
        <v>13747870</v>
      </c>
      <c r="L1320" s="2">
        <v>233043</v>
      </c>
      <c r="M1320" s="2">
        <v>10864370</v>
      </c>
      <c r="N1320" s="2">
        <v>10864370</v>
      </c>
      <c r="O1320" s="2">
        <v>0</v>
      </c>
      <c r="P1320" s="2">
        <v>2817958</v>
      </c>
      <c r="Q1320" s="5">
        <v>0.20469999999999999</v>
      </c>
      <c r="R1320" t="s">
        <v>42</v>
      </c>
      <c r="S1320" s="3">
        <v>2.26016102858115</v>
      </c>
      <c r="T1320" s="3">
        <v>2.8768674711064302</v>
      </c>
      <c r="U1320" s="3">
        <v>6.4286596985996702E-2</v>
      </c>
      <c r="V1320" s="3">
        <v>1.49452899085045</v>
      </c>
      <c r="W1320" s="3">
        <v>0.91855877073395298</v>
      </c>
      <c r="X1320" s="3">
        <v>0.79830064604724005</v>
      </c>
      <c r="Y1320" s="3">
        <v>2.88425164605008</v>
      </c>
      <c r="Z1320" s="3">
        <v>0.68922247954014904</v>
      </c>
      <c r="AA1320" s="3">
        <v>0</v>
      </c>
      <c r="AB1320" s="3">
        <v>0</v>
      </c>
      <c r="AC1320" s="3">
        <v>53.607242431009297</v>
      </c>
      <c r="AD1320" s="3">
        <v>0</v>
      </c>
      <c r="AE1320" s="3">
        <v>0</v>
      </c>
      <c r="AF1320" s="3">
        <v>0</v>
      </c>
      <c r="AG1320" s="3">
        <v>-0.47073093353414103</v>
      </c>
      <c r="AH1320" s="2">
        <v>200000</v>
      </c>
      <c r="AI1320" s="3">
        <v>0</v>
      </c>
      <c r="AJ1320" s="3">
        <v>0</v>
      </c>
      <c r="AL1320">
        <f t="shared" si="20"/>
        <v>1</v>
      </c>
    </row>
    <row r="1321" spans="1:38" ht="14.45" customHeight="1" x14ac:dyDescent="0.25">
      <c r="A1321">
        <v>12310</v>
      </c>
      <c r="B1321" s="1">
        <v>45930</v>
      </c>
      <c r="C1321">
        <v>1</v>
      </c>
      <c r="D1321" s="16" t="s">
        <v>1342</v>
      </c>
      <c r="E1321" t="s">
        <v>45</v>
      </c>
      <c r="F1321" s="6">
        <v>774</v>
      </c>
      <c r="G1321" s="6">
        <v>2</v>
      </c>
      <c r="H1321" s="6">
        <v>1</v>
      </c>
      <c r="I1321" s="2">
        <v>3826929</v>
      </c>
      <c r="J1321" s="2">
        <v>0</v>
      </c>
      <c r="K1321" s="2">
        <v>8706061</v>
      </c>
      <c r="L1321" s="2">
        <v>57368</v>
      </c>
      <c r="M1321" s="2">
        <v>6693995</v>
      </c>
      <c r="N1321" s="2">
        <v>6656739</v>
      </c>
      <c r="O1321" s="2">
        <v>37256</v>
      </c>
      <c r="P1321" s="2">
        <v>1994237</v>
      </c>
      <c r="Q1321" s="5">
        <v>0.2291</v>
      </c>
      <c r="R1321" t="s">
        <v>42</v>
      </c>
      <c r="S1321" s="3">
        <v>0.87859098008464098</v>
      </c>
      <c r="T1321" s="3">
        <v>3.8669918194538999</v>
      </c>
      <c r="U1321" s="3">
        <v>0.78442720219077999</v>
      </c>
      <c r="V1321" s="3">
        <v>1.5947774311987499</v>
      </c>
      <c r="W1321" s="3">
        <v>0</v>
      </c>
      <c r="X1321" s="3">
        <v>0.58441115578574898</v>
      </c>
      <c r="Y1321" s="3">
        <v>3.0603684516935501</v>
      </c>
      <c r="Z1321" s="3">
        <v>0.19942464210622901</v>
      </c>
      <c r="AA1321" s="3">
        <v>0</v>
      </c>
      <c r="AB1321" s="3">
        <v>0</v>
      </c>
      <c r="AC1321" s="3">
        <v>41.6771028826929</v>
      </c>
      <c r="AD1321" s="3">
        <v>0</v>
      </c>
      <c r="AE1321" s="3">
        <v>0.42793175926518301</v>
      </c>
      <c r="AF1321" s="3">
        <v>0</v>
      </c>
      <c r="AG1321" s="3">
        <v>0</v>
      </c>
      <c r="AH1321" s="2">
        <v>700000</v>
      </c>
      <c r="AI1321" s="3">
        <v>0</v>
      </c>
      <c r="AJ1321" s="3">
        <v>0</v>
      </c>
      <c r="AL1321">
        <f t="shared" si="20"/>
        <v>1</v>
      </c>
    </row>
    <row r="1322" spans="1:38" ht="14.45" customHeight="1" x14ac:dyDescent="0.25">
      <c r="A1322">
        <v>61515</v>
      </c>
      <c r="B1322" s="1">
        <v>45930</v>
      </c>
      <c r="C1322">
        <v>2</v>
      </c>
      <c r="D1322" s="16" t="s">
        <v>1343</v>
      </c>
      <c r="E1322" t="s">
        <v>59</v>
      </c>
      <c r="F1322" s="6">
        <v>2324</v>
      </c>
      <c r="G1322" s="6">
        <v>4</v>
      </c>
      <c r="H1322" s="6">
        <v>1</v>
      </c>
      <c r="I1322" s="2">
        <v>8101867</v>
      </c>
      <c r="J1322" s="2">
        <v>0</v>
      </c>
      <c r="K1322" s="2">
        <v>21433985</v>
      </c>
      <c r="L1322" s="2">
        <v>311098</v>
      </c>
      <c r="M1322" s="2">
        <v>17253078</v>
      </c>
      <c r="N1322" s="2">
        <v>17087002</v>
      </c>
      <c r="O1322" s="2">
        <v>166076</v>
      </c>
      <c r="P1322" s="2">
        <v>4154703</v>
      </c>
      <c r="Q1322" s="5">
        <v>0.1938</v>
      </c>
      <c r="R1322" t="s">
        <v>42</v>
      </c>
      <c r="S1322" s="3">
        <v>1.9352319847818</v>
      </c>
      <c r="T1322" s="3">
        <v>4.2872040204687396</v>
      </c>
      <c r="U1322" s="3">
        <v>0.59194874812054699</v>
      </c>
      <c r="V1322" s="3">
        <v>0.17618161344786301</v>
      </c>
      <c r="W1322" s="3">
        <v>0</v>
      </c>
      <c r="X1322" s="3">
        <v>0.63631012456758396</v>
      </c>
      <c r="Y1322" s="3">
        <v>0.34356246403172502</v>
      </c>
      <c r="Z1322" s="3">
        <v>0.17664319206451101</v>
      </c>
      <c r="AA1322" s="3">
        <v>0</v>
      </c>
      <c r="AB1322" s="3">
        <v>0</v>
      </c>
      <c r="AC1322" s="3">
        <v>31.9374535346554</v>
      </c>
      <c r="AD1322" s="3">
        <v>0</v>
      </c>
      <c r="AE1322" s="3">
        <v>0.77482558656264799</v>
      </c>
      <c r="AF1322" s="3">
        <v>0</v>
      </c>
      <c r="AG1322" s="3">
        <v>0</v>
      </c>
      <c r="AH1322" s="2">
        <v>300000</v>
      </c>
      <c r="AI1322" s="3">
        <v>0.173297585892421</v>
      </c>
      <c r="AJ1322" s="3">
        <v>0.173297585892421</v>
      </c>
      <c r="AL1322">
        <f t="shared" si="20"/>
        <v>1</v>
      </c>
    </row>
    <row r="1323" spans="1:38" ht="14.45" customHeight="1" x14ac:dyDescent="0.25">
      <c r="A1323">
        <v>10690</v>
      </c>
      <c r="B1323" s="1">
        <v>45930</v>
      </c>
      <c r="C1323">
        <v>1</v>
      </c>
      <c r="D1323" s="16" t="s">
        <v>1344</v>
      </c>
      <c r="E1323" t="s">
        <v>59</v>
      </c>
      <c r="F1323" s="6">
        <v>1248</v>
      </c>
      <c r="G1323" s="6">
        <v>2</v>
      </c>
      <c r="H1323" s="6">
        <v>1</v>
      </c>
      <c r="I1323" s="2">
        <v>8786805</v>
      </c>
      <c r="J1323" s="2">
        <v>0</v>
      </c>
      <c r="K1323" s="2">
        <v>18470801</v>
      </c>
      <c r="L1323" s="2">
        <v>230424</v>
      </c>
      <c r="M1323" s="2">
        <v>15838590</v>
      </c>
      <c r="N1323" s="2">
        <v>15838590</v>
      </c>
      <c r="O1323" s="2">
        <v>0</v>
      </c>
      <c r="P1323" s="2">
        <v>2572079</v>
      </c>
      <c r="Q1323" s="5">
        <v>0.13930000000000001</v>
      </c>
      <c r="R1323" t="s">
        <v>42</v>
      </c>
      <c r="S1323" s="3">
        <v>1.6633388016036801</v>
      </c>
      <c r="T1323" s="3">
        <v>3.9004408453464801</v>
      </c>
      <c r="U1323" s="3">
        <v>0.58406992255290502</v>
      </c>
      <c r="V1323" s="3">
        <v>3.1467638123299699</v>
      </c>
      <c r="W1323" s="3">
        <v>0.600252310140034</v>
      </c>
      <c r="X1323" s="3">
        <v>0.51527261615570197</v>
      </c>
      <c r="Y1323" s="3">
        <v>10.7500586101749</v>
      </c>
      <c r="Z1323" s="3">
        <v>0.43840022021096597</v>
      </c>
      <c r="AA1323" s="3">
        <v>0</v>
      </c>
      <c r="AB1323" s="3">
        <v>0</v>
      </c>
      <c r="AC1323" s="3">
        <v>26.053049892097299</v>
      </c>
      <c r="AD1323" s="3">
        <v>0</v>
      </c>
      <c r="AE1323" s="3">
        <v>0</v>
      </c>
      <c r="AF1323" s="3">
        <v>0</v>
      </c>
      <c r="AG1323" s="3">
        <v>0</v>
      </c>
      <c r="AH1323" s="2">
        <v>0</v>
      </c>
      <c r="AI1323" s="3">
        <v>0</v>
      </c>
      <c r="AJ1323" s="3">
        <v>0</v>
      </c>
      <c r="AL1323">
        <f t="shared" si="20"/>
        <v>1</v>
      </c>
    </row>
    <row r="1324" spans="1:38" ht="14.45" customHeight="1" x14ac:dyDescent="0.25">
      <c r="A1324">
        <v>42</v>
      </c>
      <c r="B1324" s="1">
        <v>45930</v>
      </c>
      <c r="C1324">
        <v>1</v>
      </c>
      <c r="D1324" s="16" t="s">
        <v>1345</v>
      </c>
      <c r="E1324" t="s">
        <v>77</v>
      </c>
      <c r="F1324" s="6">
        <v>13873</v>
      </c>
      <c r="G1324" s="6">
        <v>26</v>
      </c>
      <c r="H1324" s="6">
        <v>2</v>
      </c>
      <c r="I1324" s="2">
        <v>85763134</v>
      </c>
      <c r="J1324" s="2">
        <v>301843</v>
      </c>
      <c r="K1324" s="2">
        <v>153412037</v>
      </c>
      <c r="L1324" s="2">
        <v>880293</v>
      </c>
      <c r="M1324" s="2">
        <v>135104068</v>
      </c>
      <c r="N1324" s="2">
        <v>120814778</v>
      </c>
      <c r="O1324" s="2">
        <v>14289290</v>
      </c>
      <c r="P1324" s="2">
        <v>17153988</v>
      </c>
      <c r="Q1324" s="5">
        <v>0.1118</v>
      </c>
      <c r="R1324" t="s">
        <v>42</v>
      </c>
      <c r="S1324" s="3">
        <v>0.76507947026347101</v>
      </c>
      <c r="T1324" s="3">
        <v>3.80750392704409</v>
      </c>
      <c r="U1324" s="3">
        <v>0.77028389594813496</v>
      </c>
      <c r="V1324" s="3">
        <v>1.54633924641793</v>
      </c>
      <c r="W1324" s="3">
        <v>1.13385898421109</v>
      </c>
      <c r="X1324" s="3">
        <v>0.53789895317957903</v>
      </c>
      <c r="Y1324" s="3">
        <v>7.7310827079977003</v>
      </c>
      <c r="Z1324" s="3">
        <v>1.0765018606751999</v>
      </c>
      <c r="AA1324" s="3">
        <v>1.38896564460696</v>
      </c>
      <c r="AB1324" s="3">
        <v>1.7596083196513801</v>
      </c>
      <c r="AC1324" s="3">
        <v>23.71454529347</v>
      </c>
      <c r="AD1324" s="3">
        <v>0</v>
      </c>
      <c r="AE1324" s="3">
        <v>9.3143212745424897</v>
      </c>
      <c r="AF1324" s="3">
        <v>0</v>
      </c>
      <c r="AG1324" s="3">
        <v>0</v>
      </c>
      <c r="AH1324" s="2">
        <v>10000000</v>
      </c>
      <c r="AI1324" s="3">
        <v>5.2510588208409601</v>
      </c>
      <c r="AJ1324" s="3">
        <v>5.2510588208409601</v>
      </c>
      <c r="AL1324">
        <f t="shared" si="20"/>
        <v>1</v>
      </c>
    </row>
    <row r="1325" spans="1:38" ht="14.45" customHeight="1" x14ac:dyDescent="0.25">
      <c r="A1325">
        <v>150</v>
      </c>
      <c r="B1325" s="1">
        <v>45930</v>
      </c>
      <c r="C1325">
        <v>1</v>
      </c>
      <c r="D1325" s="16" t="s">
        <v>1346</v>
      </c>
      <c r="E1325" t="s">
        <v>110</v>
      </c>
      <c r="F1325" s="6">
        <v>25416</v>
      </c>
      <c r="G1325" s="6">
        <v>79</v>
      </c>
      <c r="H1325" s="6">
        <v>0</v>
      </c>
      <c r="I1325" s="2">
        <v>289835974</v>
      </c>
      <c r="J1325" s="2">
        <v>65641840</v>
      </c>
      <c r="K1325" s="2">
        <v>447073952</v>
      </c>
      <c r="L1325" s="2">
        <v>863509</v>
      </c>
      <c r="M1325" s="2">
        <v>403148994</v>
      </c>
      <c r="N1325" s="2">
        <v>360388769</v>
      </c>
      <c r="O1325" s="2">
        <v>42760225</v>
      </c>
      <c r="P1325" s="2">
        <v>42468578</v>
      </c>
      <c r="Q1325" s="5">
        <v>9.5000000000000001E-2</v>
      </c>
      <c r="R1325" t="s">
        <v>42</v>
      </c>
      <c r="S1325" s="3">
        <v>0.25752905714653102</v>
      </c>
      <c r="T1325" s="3">
        <v>3.9255292302662901</v>
      </c>
      <c r="U1325" s="3">
        <v>0.81041782461378997</v>
      </c>
      <c r="V1325" s="3">
        <v>1.7462573503729399</v>
      </c>
      <c r="W1325" s="3">
        <v>1.2316428325767499</v>
      </c>
      <c r="X1325" s="3">
        <v>1.5195208307716801</v>
      </c>
      <c r="Y1325" s="3">
        <v>11.9177100773188</v>
      </c>
      <c r="Z1325" s="3">
        <v>3.6049429298056599</v>
      </c>
      <c r="AA1325" s="3">
        <v>118.431655517168</v>
      </c>
      <c r="AB1325" s="3">
        <v>154.565664995894</v>
      </c>
      <c r="AC1325" s="3">
        <v>14.4786576606458</v>
      </c>
      <c r="AD1325" s="3">
        <v>-9.3088141543142804</v>
      </c>
      <c r="AE1325" s="3">
        <v>9.5644635096074708</v>
      </c>
      <c r="AF1325" s="3">
        <v>0</v>
      </c>
      <c r="AG1325" s="3">
        <v>-2.3914151304995399E-2</v>
      </c>
      <c r="AH1325" s="2">
        <v>111817250</v>
      </c>
      <c r="AI1325" s="3">
        <v>0.14410654390170499</v>
      </c>
      <c r="AJ1325" s="3">
        <v>1.9531475718353499</v>
      </c>
      <c r="AL1325">
        <f t="shared" si="20"/>
        <v>1</v>
      </c>
    </row>
    <row r="1326" spans="1:38" ht="14.45" customHeight="1" x14ac:dyDescent="0.25">
      <c r="A1326">
        <v>64397</v>
      </c>
      <c r="B1326" s="1">
        <v>45930</v>
      </c>
      <c r="C1326">
        <v>2</v>
      </c>
      <c r="D1326" s="16" t="s">
        <v>1347</v>
      </c>
      <c r="E1326" t="s">
        <v>119</v>
      </c>
      <c r="F1326" s="6">
        <v>411</v>
      </c>
      <c r="G1326" s="6">
        <v>0</v>
      </c>
      <c r="H1326" s="6">
        <v>0</v>
      </c>
      <c r="I1326" s="2">
        <v>1835129</v>
      </c>
      <c r="J1326" s="2">
        <v>0</v>
      </c>
      <c r="K1326" s="2">
        <v>6630828</v>
      </c>
      <c r="L1326" s="2">
        <v>39700</v>
      </c>
      <c r="M1326" s="2">
        <v>5860038</v>
      </c>
      <c r="N1326" s="2">
        <v>5860038</v>
      </c>
      <c r="O1326" s="2">
        <v>0</v>
      </c>
      <c r="P1326" s="2">
        <v>767412</v>
      </c>
      <c r="Q1326" s="5">
        <v>0.1157</v>
      </c>
      <c r="R1326" t="s">
        <v>42</v>
      </c>
      <c r="S1326" s="3">
        <v>0.79829145520488998</v>
      </c>
      <c r="T1326" s="3">
        <v>1.04950191238058</v>
      </c>
      <c r="U1326" s="3">
        <v>0.23950730800911799</v>
      </c>
      <c r="V1326" s="3">
        <v>0</v>
      </c>
      <c r="W1326" s="3">
        <v>0</v>
      </c>
      <c r="X1326" s="3">
        <v>6.2338941840055902E-2</v>
      </c>
      <c r="Y1326" s="3">
        <v>0</v>
      </c>
      <c r="Z1326" s="3">
        <v>0</v>
      </c>
      <c r="AA1326" s="3">
        <v>0</v>
      </c>
      <c r="AB1326" s="3">
        <v>0</v>
      </c>
      <c r="AC1326" s="3">
        <v>71.302573373943602</v>
      </c>
      <c r="AD1326" s="3">
        <v>0</v>
      </c>
      <c r="AE1326" s="3">
        <v>0</v>
      </c>
      <c r="AF1326" s="3">
        <v>0</v>
      </c>
      <c r="AG1326" s="3">
        <v>0</v>
      </c>
      <c r="AH1326" s="2">
        <v>0</v>
      </c>
      <c r="AI1326" s="3">
        <v>0</v>
      </c>
      <c r="AJ1326" s="3">
        <v>0</v>
      </c>
      <c r="AL1326">
        <f t="shared" si="20"/>
        <v>1</v>
      </c>
    </row>
    <row r="1327" spans="1:38" ht="14.45" customHeight="1" x14ac:dyDescent="0.25">
      <c r="A1327">
        <v>62929</v>
      </c>
      <c r="B1327" s="1">
        <v>45930</v>
      </c>
      <c r="C1327">
        <v>2</v>
      </c>
      <c r="D1327" s="16" t="s">
        <v>1348</v>
      </c>
      <c r="E1327" t="s">
        <v>80</v>
      </c>
      <c r="F1327" s="6">
        <v>1316</v>
      </c>
      <c r="G1327" s="6">
        <v>4</v>
      </c>
      <c r="H1327" s="6">
        <v>0</v>
      </c>
      <c r="I1327" s="2">
        <v>15302244</v>
      </c>
      <c r="J1327" s="2">
        <v>0</v>
      </c>
      <c r="K1327" s="2">
        <v>22311526</v>
      </c>
      <c r="L1327" s="2">
        <v>280466</v>
      </c>
      <c r="M1327" s="2">
        <v>14947451</v>
      </c>
      <c r="N1327" s="2">
        <v>14244330</v>
      </c>
      <c r="O1327" s="2">
        <v>703121</v>
      </c>
      <c r="P1327" s="2">
        <v>7289242</v>
      </c>
      <c r="Q1327" s="5">
        <v>0.32640000000000002</v>
      </c>
      <c r="R1327" t="s">
        <v>42</v>
      </c>
      <c r="S1327" s="3">
        <v>1.67606046608675</v>
      </c>
      <c r="T1327" s="3">
        <v>4.0890375076391798</v>
      </c>
      <c r="U1327" s="3">
        <v>0.624201918477438</v>
      </c>
      <c r="V1327" s="3">
        <v>1.9607058938545201</v>
      </c>
      <c r="W1327" s="3">
        <v>0.95051418602395799</v>
      </c>
      <c r="X1327" s="3">
        <v>1.1246585794867701</v>
      </c>
      <c r="Y1327" s="3">
        <v>4.1160932782859998</v>
      </c>
      <c r="Z1327" s="3">
        <v>3.9043840223716E-2</v>
      </c>
      <c r="AA1327" s="3">
        <v>0</v>
      </c>
      <c r="AB1327" s="3">
        <v>0</v>
      </c>
      <c r="AC1327" s="3">
        <v>17.153927526068799</v>
      </c>
      <c r="AD1327" s="3">
        <v>0</v>
      </c>
      <c r="AE1327" s="3">
        <v>3.1513801431600901</v>
      </c>
      <c r="AF1327" s="3">
        <v>0</v>
      </c>
      <c r="AG1327" s="3">
        <v>0</v>
      </c>
      <c r="AH1327" s="2">
        <v>325000</v>
      </c>
      <c r="AI1327" s="3">
        <v>0</v>
      </c>
      <c r="AJ1327" s="3">
        <v>0</v>
      </c>
      <c r="AL1327">
        <f t="shared" si="20"/>
        <v>1</v>
      </c>
    </row>
    <row r="1328" spans="1:38" ht="14.45" customHeight="1" x14ac:dyDescent="0.25">
      <c r="A1328">
        <v>62599</v>
      </c>
      <c r="B1328" s="1">
        <v>45930</v>
      </c>
      <c r="C1328">
        <v>2</v>
      </c>
      <c r="D1328" s="16" t="s">
        <v>1348</v>
      </c>
      <c r="E1328" t="s">
        <v>139</v>
      </c>
      <c r="F1328" s="6">
        <v>1741</v>
      </c>
      <c r="G1328" s="6">
        <v>4</v>
      </c>
      <c r="H1328" s="6">
        <v>1</v>
      </c>
      <c r="I1328" s="2">
        <v>9311801</v>
      </c>
      <c r="J1328" s="2">
        <v>0</v>
      </c>
      <c r="K1328" s="2">
        <v>19792758</v>
      </c>
      <c r="L1328" s="2">
        <v>34637</v>
      </c>
      <c r="M1328" s="2">
        <v>16377661</v>
      </c>
      <c r="N1328" s="2">
        <v>15929274</v>
      </c>
      <c r="O1328" s="2">
        <v>448387</v>
      </c>
      <c r="P1328" s="2">
        <v>3265738</v>
      </c>
      <c r="Q1328" s="5">
        <v>0.16500000000000001</v>
      </c>
      <c r="R1328" t="s">
        <v>42</v>
      </c>
      <c r="S1328" s="3">
        <v>0.23333113387566601</v>
      </c>
      <c r="T1328" s="3">
        <v>3.9860235748853201</v>
      </c>
      <c r="U1328" s="3">
        <v>0.861182888953131</v>
      </c>
      <c r="V1328" s="3">
        <v>5.6771939176964796</v>
      </c>
      <c r="W1328" s="3">
        <v>2.0092246387138202</v>
      </c>
      <c r="X1328" s="3">
        <v>0.91782459698183005</v>
      </c>
      <c r="Y1328" s="3">
        <v>16.187734594753199</v>
      </c>
      <c r="Z1328" s="3">
        <v>2.1870094906572399</v>
      </c>
      <c r="AA1328" s="3">
        <v>0</v>
      </c>
      <c r="AB1328" s="3">
        <v>0</v>
      </c>
      <c r="AC1328" s="3">
        <v>21.971687826426201</v>
      </c>
      <c r="AD1328" s="3">
        <v>0</v>
      </c>
      <c r="AE1328" s="3">
        <v>2.2654093987305899</v>
      </c>
      <c r="AF1328" s="3">
        <v>0</v>
      </c>
      <c r="AG1328" s="3">
        <v>0</v>
      </c>
      <c r="AH1328" s="2">
        <v>1250000</v>
      </c>
      <c r="AI1328" s="3">
        <v>0</v>
      </c>
      <c r="AJ1328" s="3">
        <v>0</v>
      </c>
      <c r="AL1328">
        <f t="shared" si="20"/>
        <v>1</v>
      </c>
    </row>
    <row r="1329" spans="1:38" ht="14.45" customHeight="1" x14ac:dyDescent="0.25">
      <c r="A1329">
        <v>67414</v>
      </c>
      <c r="B1329" s="1">
        <v>45930</v>
      </c>
      <c r="C1329">
        <v>2</v>
      </c>
      <c r="D1329" s="16" t="s">
        <v>1348</v>
      </c>
      <c r="E1329" t="s">
        <v>55</v>
      </c>
      <c r="F1329" s="6">
        <v>369</v>
      </c>
      <c r="G1329" s="6">
        <v>2</v>
      </c>
      <c r="H1329" s="6">
        <v>0</v>
      </c>
      <c r="I1329" s="2">
        <v>1540974</v>
      </c>
      <c r="J1329" s="2">
        <v>0</v>
      </c>
      <c r="K1329" s="2">
        <v>3154969</v>
      </c>
      <c r="L1329" s="2">
        <v>4119</v>
      </c>
      <c r="M1329" s="2">
        <v>2493144</v>
      </c>
      <c r="N1329" s="2">
        <v>2493144</v>
      </c>
      <c r="O1329" s="2">
        <v>0</v>
      </c>
      <c r="P1329" s="2">
        <v>654586</v>
      </c>
      <c r="Q1329" s="5">
        <v>0.20749999999999999</v>
      </c>
      <c r="R1329" t="s">
        <v>42</v>
      </c>
      <c r="S1329" s="3">
        <v>0.17407461055877299</v>
      </c>
      <c r="T1329" s="3">
        <v>5.0535731624198696</v>
      </c>
      <c r="U1329" s="3">
        <v>0.96645627909727705</v>
      </c>
      <c r="V1329" s="3">
        <v>0.30909022475395398</v>
      </c>
      <c r="W1329" s="3">
        <v>0</v>
      </c>
      <c r="X1329" s="3">
        <v>9.5653787799145198E-2</v>
      </c>
      <c r="Y1329" s="3">
        <v>0.72763548257982902</v>
      </c>
      <c r="Z1329" s="3">
        <v>0</v>
      </c>
      <c r="AA1329" s="3">
        <v>0</v>
      </c>
      <c r="AB1329" s="3">
        <v>0</v>
      </c>
      <c r="AC1329" s="3">
        <v>47.536822073370601</v>
      </c>
      <c r="AD1329" s="3">
        <v>0</v>
      </c>
      <c r="AE1329" s="3">
        <v>0</v>
      </c>
      <c r="AF1329" s="3">
        <v>0</v>
      </c>
      <c r="AG1329" s="3">
        <v>0</v>
      </c>
      <c r="AH1329" s="2">
        <v>300000</v>
      </c>
      <c r="AI1329" s="3">
        <v>0</v>
      </c>
      <c r="AJ1329" s="3">
        <v>0</v>
      </c>
      <c r="AL1329">
        <f t="shared" si="20"/>
        <v>1</v>
      </c>
    </row>
    <row r="1330" spans="1:38" ht="14.45" customHeight="1" x14ac:dyDescent="0.25">
      <c r="A1330">
        <v>4894</v>
      </c>
      <c r="B1330" s="1">
        <v>45930</v>
      </c>
      <c r="C1330">
        <v>1</v>
      </c>
      <c r="D1330" s="16" t="s">
        <v>1349</v>
      </c>
      <c r="E1330" t="s">
        <v>41</v>
      </c>
      <c r="F1330" s="6">
        <v>2354</v>
      </c>
      <c r="G1330" s="6">
        <v>5</v>
      </c>
      <c r="H1330" s="6">
        <v>1</v>
      </c>
      <c r="I1330" s="2">
        <v>8652283</v>
      </c>
      <c r="J1330" s="2">
        <v>0</v>
      </c>
      <c r="K1330" s="2">
        <v>15029108</v>
      </c>
      <c r="L1330" s="2">
        <v>-95294</v>
      </c>
      <c r="M1330" s="2">
        <v>12521138</v>
      </c>
      <c r="N1330" s="2">
        <v>12521138</v>
      </c>
      <c r="O1330" s="2">
        <v>0</v>
      </c>
      <c r="P1330" s="2">
        <v>2567030</v>
      </c>
      <c r="Q1330" s="5">
        <v>0.17080000000000001</v>
      </c>
      <c r="R1330" t="s">
        <v>42</v>
      </c>
      <c r="S1330" s="3">
        <v>-0.84541721748667098</v>
      </c>
      <c r="T1330" s="3">
        <v>3.3060556000174199</v>
      </c>
      <c r="U1330" s="3">
        <v>1.0664828250653799</v>
      </c>
      <c r="V1330" s="3">
        <v>0.20633860450472999</v>
      </c>
      <c r="W1330" s="3">
        <v>0.13552492446213299</v>
      </c>
      <c r="X1330" s="3">
        <v>1.07041112732905</v>
      </c>
      <c r="Y1330" s="3">
        <v>0.69547297850044598</v>
      </c>
      <c r="Z1330" s="3">
        <v>1.9400240745141299</v>
      </c>
      <c r="AA1330" s="3">
        <v>0</v>
      </c>
      <c r="AB1330" s="3">
        <v>0</v>
      </c>
      <c r="AC1330" s="3">
        <v>18.287638893805301</v>
      </c>
      <c r="AD1330" s="3">
        <v>-2.8147314211364902</v>
      </c>
      <c r="AE1330" s="3">
        <v>0</v>
      </c>
      <c r="AF1330" s="3">
        <v>0</v>
      </c>
      <c r="AG1330" s="3">
        <v>0</v>
      </c>
      <c r="AH1330" s="2">
        <v>500000</v>
      </c>
      <c r="AI1330" s="3">
        <v>0</v>
      </c>
      <c r="AJ1330" s="3">
        <v>0</v>
      </c>
      <c r="AL1330">
        <f t="shared" si="20"/>
        <v>0</v>
      </c>
    </row>
    <row r="1331" spans="1:38" ht="14.45" customHeight="1" x14ac:dyDescent="0.25">
      <c r="A1331">
        <v>64703</v>
      </c>
      <c r="B1331" s="1">
        <v>45930</v>
      </c>
      <c r="C1331">
        <v>2</v>
      </c>
      <c r="D1331" s="16" t="s">
        <v>1350</v>
      </c>
      <c r="E1331" t="s">
        <v>127</v>
      </c>
      <c r="F1331" s="6">
        <v>4936</v>
      </c>
      <c r="G1331" s="6">
        <v>8</v>
      </c>
      <c r="H1331" s="6">
        <v>1</v>
      </c>
      <c r="I1331" s="2">
        <v>37426706</v>
      </c>
      <c r="J1331" s="2">
        <v>0</v>
      </c>
      <c r="K1331" s="2">
        <v>62490865</v>
      </c>
      <c r="L1331" s="2">
        <v>348306</v>
      </c>
      <c r="M1331" s="2">
        <v>53943732</v>
      </c>
      <c r="N1331" s="2">
        <v>53449197</v>
      </c>
      <c r="O1331" s="2">
        <v>494535</v>
      </c>
      <c r="P1331" s="2">
        <v>8416026</v>
      </c>
      <c r="Q1331" s="5">
        <v>0.13469999999999999</v>
      </c>
      <c r="R1331" t="s">
        <v>42</v>
      </c>
      <c r="S1331" s="3">
        <v>0.74316142047321598</v>
      </c>
      <c r="T1331" s="3">
        <v>2.4772964816537599</v>
      </c>
      <c r="U1331" s="3">
        <v>0.70267630365306799</v>
      </c>
      <c r="V1331" s="3">
        <v>0.56207992228864601</v>
      </c>
      <c r="W1331" s="3">
        <v>0.30982956394826699</v>
      </c>
      <c r="X1331" s="3">
        <v>0.30726722250149402</v>
      </c>
      <c r="Y1331" s="3">
        <v>2.4996120496776002</v>
      </c>
      <c r="Z1331" s="3">
        <v>-1.6076471246643E-2</v>
      </c>
      <c r="AA1331" s="3">
        <v>0</v>
      </c>
      <c r="AB1331" s="3">
        <v>0</v>
      </c>
      <c r="AC1331" s="3">
        <v>22.187695753611301</v>
      </c>
      <c r="AD1331" s="3">
        <v>0</v>
      </c>
      <c r="AE1331" s="3">
        <v>0.791371666882832</v>
      </c>
      <c r="AF1331" s="3">
        <v>0</v>
      </c>
      <c r="AG1331" s="3">
        <v>-0.69812046683315898</v>
      </c>
      <c r="AH1331" s="2">
        <v>1000000</v>
      </c>
      <c r="AI1331" s="3">
        <v>0.148526157119762</v>
      </c>
      <c r="AJ1331" s="3">
        <v>0.148526157119762</v>
      </c>
      <c r="AL1331">
        <f t="shared" si="20"/>
        <v>1</v>
      </c>
    </row>
    <row r="1332" spans="1:38" ht="14.45" customHeight="1" x14ac:dyDescent="0.25">
      <c r="A1332">
        <v>22131</v>
      </c>
      <c r="B1332" s="1">
        <v>45930</v>
      </c>
      <c r="C1332">
        <v>1</v>
      </c>
      <c r="D1332" s="16" t="s">
        <v>1351</v>
      </c>
      <c r="E1332" t="s">
        <v>139</v>
      </c>
      <c r="F1332" s="6">
        <v>886</v>
      </c>
      <c r="G1332" s="6">
        <v>2</v>
      </c>
      <c r="H1332" s="6">
        <v>0</v>
      </c>
      <c r="I1332" s="2">
        <v>369148</v>
      </c>
      <c r="J1332" s="2">
        <v>0</v>
      </c>
      <c r="K1332" s="2">
        <v>1833074</v>
      </c>
      <c r="L1332" s="2">
        <v>28508</v>
      </c>
      <c r="M1332" s="2">
        <v>1269372</v>
      </c>
      <c r="N1332" s="2">
        <v>1269372</v>
      </c>
      <c r="O1332" s="2">
        <v>0</v>
      </c>
      <c r="P1332" s="2">
        <v>478689</v>
      </c>
      <c r="Q1332" s="5">
        <v>0.2611</v>
      </c>
      <c r="R1332" t="s">
        <v>42</v>
      </c>
      <c r="S1332" s="3">
        <v>2.0736024113956502</v>
      </c>
      <c r="T1332" s="3">
        <v>4.2776232710736197</v>
      </c>
      <c r="U1332" s="3">
        <v>2.31823754789272</v>
      </c>
      <c r="V1332" s="3">
        <v>6.08048804273625</v>
      </c>
      <c r="W1332" s="3">
        <v>6.08048804273625</v>
      </c>
      <c r="X1332" s="3">
        <v>2.2698213182788498</v>
      </c>
      <c r="Y1332" s="3">
        <v>4.6890569868954604</v>
      </c>
      <c r="Z1332" s="3">
        <v>9.7558122288166196E-2</v>
      </c>
      <c r="AA1332" s="3">
        <v>0</v>
      </c>
      <c r="AB1332" s="3">
        <v>0</v>
      </c>
      <c r="AC1332" s="3">
        <v>37.588007903663502</v>
      </c>
      <c r="AD1332" s="3">
        <v>0</v>
      </c>
      <c r="AE1332" s="3">
        <v>0</v>
      </c>
      <c r="AF1332" s="3">
        <v>0</v>
      </c>
      <c r="AG1332" s="3">
        <v>0</v>
      </c>
      <c r="AH1332" s="2">
        <v>0</v>
      </c>
      <c r="AI1332" s="3">
        <v>0</v>
      </c>
      <c r="AJ1332" s="3">
        <v>0</v>
      </c>
      <c r="AL1332">
        <f t="shared" si="20"/>
        <v>1</v>
      </c>
    </row>
    <row r="1333" spans="1:38" ht="14.45" customHeight="1" x14ac:dyDescent="0.25">
      <c r="A1333">
        <v>21751</v>
      </c>
      <c r="B1333" s="1">
        <v>45930</v>
      </c>
      <c r="C1333">
        <v>1</v>
      </c>
      <c r="D1333" s="16" t="s">
        <v>1352</v>
      </c>
      <c r="E1333" t="s">
        <v>104</v>
      </c>
      <c r="F1333" s="6">
        <v>103127</v>
      </c>
      <c r="G1333" s="6">
        <v>118</v>
      </c>
      <c r="H1333" s="6">
        <v>2</v>
      </c>
      <c r="I1333" s="2">
        <v>297924336</v>
      </c>
      <c r="J1333" s="2">
        <v>0</v>
      </c>
      <c r="K1333" s="2">
        <v>625113709</v>
      </c>
      <c r="L1333" s="2">
        <v>2449513</v>
      </c>
      <c r="M1333" s="2">
        <v>524823411</v>
      </c>
      <c r="N1333" s="2">
        <v>491714549</v>
      </c>
      <c r="O1333" s="2">
        <v>33108862</v>
      </c>
      <c r="P1333" s="2">
        <v>89699632</v>
      </c>
      <c r="Q1333" s="5">
        <v>0.1434</v>
      </c>
      <c r="R1333" t="s">
        <v>42</v>
      </c>
      <c r="S1333" s="3">
        <v>0.52246771848245199</v>
      </c>
      <c r="T1333" s="3">
        <v>3.34337508505992</v>
      </c>
      <c r="U1333" s="3">
        <v>0.73107473148916302</v>
      </c>
      <c r="V1333" s="3">
        <v>3.34077676689023</v>
      </c>
      <c r="W1333" s="3">
        <v>1.83962917349592</v>
      </c>
      <c r="X1333" s="3">
        <v>1.75610259646597</v>
      </c>
      <c r="Y1333" s="3">
        <v>11.095906168266101</v>
      </c>
      <c r="Z1333" s="3">
        <v>3.65644420926944</v>
      </c>
      <c r="AA1333" s="3">
        <v>0</v>
      </c>
      <c r="AB1333" s="3">
        <v>0</v>
      </c>
      <c r="AC1333" s="3">
        <v>17.091249073854499</v>
      </c>
      <c r="AD1333" s="3">
        <v>0</v>
      </c>
      <c r="AE1333" s="3">
        <v>5.2964543127624797</v>
      </c>
      <c r="AF1333" s="3">
        <v>0</v>
      </c>
      <c r="AG1333" s="3">
        <v>-3.4246428123584698</v>
      </c>
      <c r="AH1333" s="2">
        <v>168731000</v>
      </c>
      <c r="AI1333" s="3">
        <v>5.4610034520542999E-2</v>
      </c>
      <c r="AJ1333" s="3">
        <v>5.4610034520542999E-2</v>
      </c>
      <c r="AL1333">
        <f t="shared" si="20"/>
        <v>1</v>
      </c>
    </row>
    <row r="1334" spans="1:38" ht="14.45" customHeight="1" x14ac:dyDescent="0.25">
      <c r="A1334">
        <v>216</v>
      </c>
      <c r="B1334" s="1">
        <v>45930</v>
      </c>
      <c r="C1334">
        <v>1</v>
      </c>
      <c r="D1334" s="16" t="s">
        <v>1353</v>
      </c>
      <c r="E1334" t="s">
        <v>110</v>
      </c>
      <c r="F1334" s="6">
        <v>3879</v>
      </c>
      <c r="G1334" s="6">
        <v>10</v>
      </c>
      <c r="H1334" s="6">
        <v>0</v>
      </c>
      <c r="I1334" s="2">
        <v>23042214</v>
      </c>
      <c r="J1334" s="2">
        <v>0</v>
      </c>
      <c r="K1334" s="2">
        <v>76452030</v>
      </c>
      <c r="L1334" s="2">
        <v>106322</v>
      </c>
      <c r="M1334" s="2">
        <v>69275825</v>
      </c>
      <c r="N1334" s="2">
        <v>61774212</v>
      </c>
      <c r="O1334" s="2">
        <v>7501613</v>
      </c>
      <c r="P1334" s="2">
        <v>6592805</v>
      </c>
      <c r="Q1334" s="5">
        <v>8.6199999999999999E-2</v>
      </c>
      <c r="R1334" t="s">
        <v>42</v>
      </c>
      <c r="S1334" s="3">
        <v>0.18542694898574499</v>
      </c>
      <c r="T1334" s="3">
        <v>3.4670629412979599</v>
      </c>
      <c r="U1334" s="3">
        <v>0.89577022706334997</v>
      </c>
      <c r="V1334" s="3">
        <v>1.3344811397029801</v>
      </c>
      <c r="W1334" s="3">
        <v>0.57964048072811103</v>
      </c>
      <c r="X1334" s="3">
        <v>0.614923548579143</v>
      </c>
      <c r="Y1334" s="3">
        <v>4.6640845588486197</v>
      </c>
      <c r="Z1334" s="3">
        <v>1.47645804782638</v>
      </c>
      <c r="AA1334" s="3">
        <v>0</v>
      </c>
      <c r="AB1334" s="3">
        <v>0</v>
      </c>
      <c r="AC1334" s="3">
        <v>17.477012709799901</v>
      </c>
      <c r="AD1334" s="3">
        <v>0</v>
      </c>
      <c r="AE1334" s="3">
        <v>9.8121828812132303</v>
      </c>
      <c r="AF1334" s="3">
        <v>0</v>
      </c>
      <c r="AG1334" s="3">
        <v>4.9721324989894304</v>
      </c>
      <c r="AH1334" s="2">
        <v>4000000</v>
      </c>
      <c r="AI1334" s="3">
        <v>0.37920126562214401</v>
      </c>
      <c r="AJ1334" s="3">
        <v>2.95893781175084</v>
      </c>
      <c r="AL1334">
        <f t="shared" si="20"/>
        <v>1</v>
      </c>
    </row>
    <row r="1335" spans="1:38" ht="14.45" customHeight="1" x14ac:dyDescent="0.25">
      <c r="A1335">
        <v>14026</v>
      </c>
      <c r="B1335" s="1">
        <v>45930</v>
      </c>
      <c r="C1335">
        <v>1</v>
      </c>
      <c r="D1335" s="16" t="s">
        <v>1354</v>
      </c>
      <c r="E1335" t="s">
        <v>139</v>
      </c>
      <c r="F1335" s="6">
        <v>1228</v>
      </c>
      <c r="G1335" s="6">
        <v>4</v>
      </c>
      <c r="H1335" s="6">
        <v>1</v>
      </c>
      <c r="I1335" s="2">
        <v>4300802</v>
      </c>
      <c r="J1335" s="2">
        <v>0</v>
      </c>
      <c r="K1335" s="2">
        <v>12771645</v>
      </c>
      <c r="L1335" s="2">
        <v>94849</v>
      </c>
      <c r="M1335" s="2">
        <v>10972649</v>
      </c>
      <c r="N1335" s="2">
        <v>10972649</v>
      </c>
      <c r="O1335" s="2">
        <v>0</v>
      </c>
      <c r="P1335" s="2">
        <v>1735747</v>
      </c>
      <c r="Q1335" s="5">
        <v>0.13589999999999999</v>
      </c>
      <c r="R1335" t="s">
        <v>42</v>
      </c>
      <c r="S1335" s="3">
        <v>0.99020395049606602</v>
      </c>
      <c r="T1335" s="3">
        <v>4.4480827123940001</v>
      </c>
      <c r="U1335" s="3">
        <v>0.86257123828151305</v>
      </c>
      <c r="V1335" s="3">
        <v>1.2672985178113301</v>
      </c>
      <c r="W1335" s="3">
        <v>0.13295194710195901</v>
      </c>
      <c r="X1335" s="3">
        <v>1.43510442935992</v>
      </c>
      <c r="Y1335" s="3">
        <v>3.1400889645783598</v>
      </c>
      <c r="Z1335" s="3">
        <v>0.60354418011380695</v>
      </c>
      <c r="AA1335" s="3">
        <v>0</v>
      </c>
      <c r="AB1335" s="3">
        <v>0</v>
      </c>
      <c r="AC1335" s="3">
        <v>60.426515143507402</v>
      </c>
      <c r="AD1335" s="3">
        <v>-0.34031457349486999</v>
      </c>
      <c r="AE1335" s="3">
        <v>0</v>
      </c>
      <c r="AF1335" s="3">
        <v>0</v>
      </c>
      <c r="AG1335" s="3">
        <v>0</v>
      </c>
      <c r="AH1335" s="2">
        <v>1000000</v>
      </c>
      <c r="AI1335" s="3">
        <v>0</v>
      </c>
      <c r="AJ1335" s="3">
        <v>0</v>
      </c>
      <c r="AL1335">
        <f t="shared" si="20"/>
        <v>1</v>
      </c>
    </row>
    <row r="1336" spans="1:38" ht="14.45" customHeight="1" x14ac:dyDescent="0.25">
      <c r="A1336">
        <v>13233</v>
      </c>
      <c r="B1336" s="1">
        <v>45930</v>
      </c>
      <c r="C1336">
        <v>1</v>
      </c>
      <c r="D1336" s="16" t="s">
        <v>1355</v>
      </c>
      <c r="E1336" t="s">
        <v>104</v>
      </c>
      <c r="F1336" s="6">
        <v>2916</v>
      </c>
      <c r="G1336" s="6">
        <v>13</v>
      </c>
      <c r="H1336" s="6">
        <v>0</v>
      </c>
      <c r="I1336" s="2">
        <v>42166654</v>
      </c>
      <c r="J1336" s="2">
        <v>0</v>
      </c>
      <c r="K1336" s="2">
        <v>53742633</v>
      </c>
      <c r="L1336" s="2">
        <v>120911</v>
      </c>
      <c r="M1336" s="2">
        <v>49653578</v>
      </c>
      <c r="N1336" s="2">
        <v>47387745</v>
      </c>
      <c r="O1336" s="2">
        <v>2265833</v>
      </c>
      <c r="P1336" s="2">
        <v>3876152</v>
      </c>
      <c r="Q1336" s="5">
        <v>7.2099999999999997E-2</v>
      </c>
      <c r="R1336" t="s">
        <v>42</v>
      </c>
      <c r="S1336" s="3">
        <v>0.29997537833076898</v>
      </c>
      <c r="T1336" s="3">
        <v>3.6717813956007701</v>
      </c>
      <c r="U1336" s="3">
        <v>0.85307250796895695</v>
      </c>
      <c r="V1336" s="3">
        <v>0.80155518149483695</v>
      </c>
      <c r="W1336" s="3">
        <v>0.57490926360910699</v>
      </c>
      <c r="X1336" s="3">
        <v>0.51124995594860301</v>
      </c>
      <c r="Y1336" s="3">
        <v>8.7197044904327807</v>
      </c>
      <c r="Z1336" s="3">
        <v>3.35750507204052</v>
      </c>
      <c r="AA1336" s="3">
        <v>0</v>
      </c>
      <c r="AB1336" s="3">
        <v>0</v>
      </c>
      <c r="AC1336" s="3">
        <v>19.561224326318399</v>
      </c>
      <c r="AD1336" s="3">
        <v>0</v>
      </c>
      <c r="AE1336" s="3">
        <v>4.2160811138523897</v>
      </c>
      <c r="AF1336" s="3">
        <v>0</v>
      </c>
      <c r="AG1336" s="3">
        <v>0</v>
      </c>
      <c r="AH1336" s="2">
        <v>3000000</v>
      </c>
      <c r="AI1336" s="3">
        <v>0</v>
      </c>
      <c r="AJ1336" s="3">
        <v>0</v>
      </c>
      <c r="AL1336">
        <f t="shared" si="20"/>
        <v>1</v>
      </c>
    </row>
    <row r="1337" spans="1:38" ht="14.45" customHeight="1" x14ac:dyDescent="0.25">
      <c r="A1337">
        <v>13687</v>
      </c>
      <c r="B1337" s="1">
        <v>45930</v>
      </c>
      <c r="C1337">
        <v>1</v>
      </c>
      <c r="D1337" s="16" t="s">
        <v>1356</v>
      </c>
      <c r="E1337" t="s">
        <v>80</v>
      </c>
      <c r="F1337" s="6">
        <v>1850</v>
      </c>
      <c r="G1337" s="6">
        <v>5</v>
      </c>
      <c r="H1337" s="6">
        <v>0</v>
      </c>
      <c r="I1337" s="2">
        <v>14455926</v>
      </c>
      <c r="J1337" s="2">
        <v>0</v>
      </c>
      <c r="K1337" s="2">
        <v>23412349</v>
      </c>
      <c r="L1337" s="2">
        <v>-229025</v>
      </c>
      <c r="M1337" s="2">
        <v>19481907</v>
      </c>
      <c r="N1337" s="2">
        <v>18079050</v>
      </c>
      <c r="O1337" s="2">
        <v>1402857</v>
      </c>
      <c r="P1337" s="2">
        <v>3964122</v>
      </c>
      <c r="Q1337" s="5">
        <v>0.16930000000000001</v>
      </c>
      <c r="R1337" t="s">
        <v>42</v>
      </c>
      <c r="S1337" s="3">
        <v>-1.30429743152499</v>
      </c>
      <c r="T1337" s="3">
        <v>4.42536258678415</v>
      </c>
      <c r="U1337" s="3">
        <v>1.21942432159007</v>
      </c>
      <c r="V1337" s="3">
        <v>2.56720323554506</v>
      </c>
      <c r="W1337" s="3">
        <v>1.6869552320619201</v>
      </c>
      <c r="X1337" s="3">
        <v>0.260578256972262</v>
      </c>
      <c r="Y1337" s="3">
        <v>9.3617956258662094</v>
      </c>
      <c r="Z1337" s="3">
        <v>0.744528044293289</v>
      </c>
      <c r="AA1337" s="3">
        <v>0</v>
      </c>
      <c r="AB1337" s="3">
        <v>0</v>
      </c>
      <c r="AC1337" s="3">
        <v>28.420774865435298</v>
      </c>
      <c r="AD1337" s="3">
        <v>-1.3850986422718601</v>
      </c>
      <c r="AE1337" s="3">
        <v>5.9919532209262698</v>
      </c>
      <c r="AF1337" s="3">
        <v>0</v>
      </c>
      <c r="AG1337" s="3">
        <v>0</v>
      </c>
      <c r="AH1337" s="2">
        <v>3000000</v>
      </c>
      <c r="AI1337" s="3">
        <v>0</v>
      </c>
      <c r="AJ1337" s="3">
        <v>0</v>
      </c>
      <c r="AL1337">
        <f t="shared" si="20"/>
        <v>0</v>
      </c>
    </row>
    <row r="1338" spans="1:38" ht="14.45" customHeight="1" x14ac:dyDescent="0.25">
      <c r="A1338">
        <v>64852</v>
      </c>
      <c r="B1338" s="1">
        <v>45930</v>
      </c>
      <c r="C1338">
        <v>2</v>
      </c>
      <c r="D1338" s="16" t="s">
        <v>1357</v>
      </c>
      <c r="E1338" t="s">
        <v>179</v>
      </c>
      <c r="F1338" s="6">
        <v>5878</v>
      </c>
      <c r="G1338" s="6">
        <v>16</v>
      </c>
      <c r="H1338" s="6">
        <v>3</v>
      </c>
      <c r="I1338" s="2">
        <v>49385420</v>
      </c>
      <c r="J1338" s="2">
        <v>4178635</v>
      </c>
      <c r="K1338" s="2">
        <v>54132611</v>
      </c>
      <c r="L1338" s="2">
        <v>418130</v>
      </c>
      <c r="M1338" s="2">
        <v>48272455</v>
      </c>
      <c r="N1338" s="2">
        <v>48272455</v>
      </c>
      <c r="O1338" s="2">
        <v>0</v>
      </c>
      <c r="P1338" s="2">
        <v>5265516</v>
      </c>
      <c r="Q1338" s="5">
        <v>9.7299999999999998E-2</v>
      </c>
      <c r="R1338" t="s">
        <v>42</v>
      </c>
      <c r="S1338" s="3">
        <v>1.02989058973465</v>
      </c>
      <c r="T1338" s="3">
        <v>4.3079466460614704</v>
      </c>
      <c r="U1338" s="3">
        <v>0.77910401533435802</v>
      </c>
      <c r="V1338" s="3">
        <v>3.0322471693062401</v>
      </c>
      <c r="W1338" s="3">
        <v>1.1642909992463399</v>
      </c>
      <c r="X1338" s="3">
        <v>0.54368273065208295</v>
      </c>
      <c r="Y1338" s="3">
        <v>28.439529952999901</v>
      </c>
      <c r="Z1338" s="3">
        <v>-0.25659403560828598</v>
      </c>
      <c r="AA1338" s="3">
        <v>46.120684088700898</v>
      </c>
      <c r="AB1338" s="3">
        <v>79.358509213532002</v>
      </c>
      <c r="AC1338" s="3">
        <v>4.7248432188131497</v>
      </c>
      <c r="AD1338" s="3">
        <v>0</v>
      </c>
      <c r="AE1338" s="3">
        <v>0</v>
      </c>
      <c r="AF1338" s="3">
        <v>0</v>
      </c>
      <c r="AG1338" s="3">
        <v>0</v>
      </c>
      <c r="AH1338" s="2">
        <v>8000000</v>
      </c>
      <c r="AI1338" s="3">
        <v>0</v>
      </c>
      <c r="AJ1338" s="3">
        <v>0</v>
      </c>
      <c r="AL1338">
        <f t="shared" si="20"/>
        <v>1</v>
      </c>
    </row>
    <row r="1339" spans="1:38" ht="14.45" customHeight="1" x14ac:dyDescent="0.25">
      <c r="A1339">
        <v>64252</v>
      </c>
      <c r="B1339" s="1">
        <v>45930</v>
      </c>
      <c r="C1339">
        <v>2</v>
      </c>
      <c r="D1339" s="16" t="s">
        <v>1358</v>
      </c>
      <c r="E1339" t="s">
        <v>67</v>
      </c>
      <c r="F1339" s="6">
        <v>385</v>
      </c>
      <c r="G1339" s="6">
        <v>0</v>
      </c>
      <c r="H1339" s="6">
        <v>4</v>
      </c>
      <c r="I1339" s="2">
        <v>170802</v>
      </c>
      <c r="J1339" s="2">
        <v>0</v>
      </c>
      <c r="K1339" s="2">
        <v>990846</v>
      </c>
      <c r="L1339" s="2">
        <v>4450</v>
      </c>
      <c r="M1339" s="2">
        <v>541408</v>
      </c>
      <c r="N1339" s="2">
        <v>541408</v>
      </c>
      <c r="O1339" s="2">
        <v>0</v>
      </c>
      <c r="P1339" s="2">
        <v>258589</v>
      </c>
      <c r="Q1339" s="5">
        <v>0.26100000000000001</v>
      </c>
      <c r="R1339" t="s">
        <v>42</v>
      </c>
      <c r="S1339" s="3">
        <v>0.59881488478868905</v>
      </c>
      <c r="T1339" s="3">
        <v>3.3853898587671498</v>
      </c>
      <c r="U1339" s="3">
        <v>0.92296773300096902</v>
      </c>
      <c r="V1339" s="3">
        <v>0</v>
      </c>
      <c r="W1339" s="3">
        <v>0</v>
      </c>
      <c r="X1339" s="3">
        <v>8.0520134424655403</v>
      </c>
      <c r="Y1339" s="3">
        <v>0</v>
      </c>
      <c r="Z1339" s="3">
        <v>-0.393288190912993</v>
      </c>
      <c r="AA1339" s="3">
        <v>0</v>
      </c>
      <c r="AB1339" s="3">
        <v>0</v>
      </c>
      <c r="AC1339" s="3">
        <v>71.215708596492306</v>
      </c>
      <c r="AD1339" s="3">
        <v>0</v>
      </c>
      <c r="AE1339" s="3">
        <v>0</v>
      </c>
      <c r="AF1339" s="3">
        <v>0</v>
      </c>
      <c r="AG1339" s="3">
        <v>0</v>
      </c>
      <c r="AH1339" s="2">
        <v>0</v>
      </c>
      <c r="AI1339" s="3">
        <v>0</v>
      </c>
      <c r="AJ1339" s="3">
        <v>0</v>
      </c>
      <c r="AL1339">
        <f t="shared" si="20"/>
        <v>1</v>
      </c>
    </row>
    <row r="1340" spans="1:38" ht="14.45" customHeight="1" x14ac:dyDescent="0.25">
      <c r="A1340">
        <v>8881</v>
      </c>
      <c r="B1340" s="1">
        <v>45930</v>
      </c>
      <c r="C1340">
        <v>1</v>
      </c>
      <c r="D1340" s="16" t="s">
        <v>1359</v>
      </c>
      <c r="E1340" t="s">
        <v>65</v>
      </c>
      <c r="F1340" s="6">
        <v>6442</v>
      </c>
      <c r="G1340" s="6">
        <v>22</v>
      </c>
      <c r="H1340" s="6">
        <v>1</v>
      </c>
      <c r="I1340" s="2">
        <v>85758336</v>
      </c>
      <c r="J1340" s="2">
        <v>19104244</v>
      </c>
      <c r="K1340" s="2">
        <v>113304288</v>
      </c>
      <c r="L1340" s="2">
        <v>1425748</v>
      </c>
      <c r="M1340" s="2">
        <v>97892335</v>
      </c>
      <c r="N1340" s="2">
        <v>90883670</v>
      </c>
      <c r="O1340" s="2">
        <v>7008665</v>
      </c>
      <c r="P1340" s="2">
        <v>14814325</v>
      </c>
      <c r="Q1340" s="5">
        <v>0.13170000000000001</v>
      </c>
      <c r="R1340" t="s">
        <v>42</v>
      </c>
      <c r="S1340" s="3">
        <v>1.6777805737884599</v>
      </c>
      <c r="T1340" s="3">
        <v>4.0353106494963402</v>
      </c>
      <c r="U1340" s="3">
        <v>0.62446242367378102</v>
      </c>
      <c r="V1340" s="3">
        <v>0.89872779247955603</v>
      </c>
      <c r="W1340" s="3">
        <v>0.77744162386732896</v>
      </c>
      <c r="X1340" s="3">
        <v>0.31884947021360099</v>
      </c>
      <c r="Y1340" s="3">
        <v>5.2026265118390498</v>
      </c>
      <c r="Z1340" s="3">
        <v>0.28699923891233697</v>
      </c>
      <c r="AA1340" s="3">
        <v>73.049909462631604</v>
      </c>
      <c r="AB1340" s="3">
        <v>128.95791067092199</v>
      </c>
      <c r="AC1340" s="3">
        <v>14.3991929060973</v>
      </c>
      <c r="AD1340" s="3">
        <v>0</v>
      </c>
      <c r="AE1340" s="3">
        <v>6.1857014625960103</v>
      </c>
      <c r="AF1340" s="3">
        <v>0</v>
      </c>
      <c r="AG1340" s="3">
        <v>0</v>
      </c>
      <c r="AH1340" s="2">
        <v>21499682</v>
      </c>
      <c r="AI1340" s="3">
        <v>0</v>
      </c>
      <c r="AJ1340" s="3">
        <v>0</v>
      </c>
      <c r="AL1340">
        <f t="shared" si="20"/>
        <v>1</v>
      </c>
    </row>
    <row r="1341" spans="1:38" ht="14.45" customHeight="1" x14ac:dyDescent="0.25">
      <c r="A1341">
        <v>18515</v>
      </c>
      <c r="B1341" s="1">
        <v>45930</v>
      </c>
      <c r="C1341">
        <v>1</v>
      </c>
      <c r="D1341" s="16" t="s">
        <v>1360</v>
      </c>
      <c r="E1341" t="s">
        <v>69</v>
      </c>
      <c r="F1341" s="6">
        <v>10676</v>
      </c>
      <c r="G1341" s="6">
        <v>49</v>
      </c>
      <c r="H1341" s="6">
        <v>1</v>
      </c>
      <c r="I1341" s="2">
        <v>63404204</v>
      </c>
      <c r="J1341" s="2">
        <v>5450431</v>
      </c>
      <c r="K1341" s="2">
        <v>94614568</v>
      </c>
      <c r="L1341" s="2">
        <v>-329750</v>
      </c>
      <c r="M1341" s="2">
        <v>84858146</v>
      </c>
      <c r="N1341" s="2">
        <v>75313794</v>
      </c>
      <c r="O1341" s="2">
        <v>9544352</v>
      </c>
      <c r="P1341" s="2">
        <v>9373501</v>
      </c>
      <c r="Q1341" s="5">
        <v>9.8900000000000002E-2</v>
      </c>
      <c r="R1341" t="s">
        <v>42</v>
      </c>
      <c r="S1341" s="3">
        <v>-0.464692357594093</v>
      </c>
      <c r="T1341" s="3">
        <v>4.4074213462208798</v>
      </c>
      <c r="U1341" s="3">
        <v>1.0356533973669599</v>
      </c>
      <c r="V1341" s="3">
        <v>5.7859444146637298</v>
      </c>
      <c r="W1341" s="3">
        <v>3.0540482773035</v>
      </c>
      <c r="X1341" s="3">
        <v>2.2085617540439402</v>
      </c>
      <c r="Y1341" s="3">
        <v>39.137265787884402</v>
      </c>
      <c r="Z1341" s="3">
        <v>5.7875920640537597</v>
      </c>
      <c r="AA1341" s="3">
        <v>46.637782403821198</v>
      </c>
      <c r="AB1341" s="3">
        <v>58.147228020779004</v>
      </c>
      <c r="AC1341" s="3">
        <v>16.412808649086699</v>
      </c>
      <c r="AD1341" s="3">
        <v>-1.1619031138952201</v>
      </c>
      <c r="AE1341" s="3">
        <v>10.0876135691916</v>
      </c>
      <c r="AF1341" s="3">
        <v>0</v>
      </c>
      <c r="AG1341" s="3">
        <v>0</v>
      </c>
      <c r="AH1341" s="2">
        <v>10000000</v>
      </c>
      <c r="AI1341" s="3">
        <v>0</v>
      </c>
      <c r="AJ1341" s="3">
        <v>0</v>
      </c>
      <c r="AL1341">
        <f t="shared" si="20"/>
        <v>0</v>
      </c>
    </row>
    <row r="1342" spans="1:38" ht="14.45" customHeight="1" x14ac:dyDescent="0.25">
      <c r="A1342">
        <v>10381</v>
      </c>
      <c r="B1342" s="1">
        <v>45930</v>
      </c>
      <c r="C1342">
        <v>1</v>
      </c>
      <c r="D1342" s="16" t="s">
        <v>1361</v>
      </c>
      <c r="E1342" t="s">
        <v>110</v>
      </c>
      <c r="F1342" s="6">
        <v>3603</v>
      </c>
      <c r="G1342" s="6">
        <v>4</v>
      </c>
      <c r="H1342" s="6">
        <v>3</v>
      </c>
      <c r="I1342" s="2">
        <v>11696549</v>
      </c>
      <c r="J1342" s="2">
        <v>0</v>
      </c>
      <c r="K1342" s="2">
        <v>28026460</v>
      </c>
      <c r="L1342" s="2">
        <v>448190</v>
      </c>
      <c r="M1342" s="2">
        <v>22536161</v>
      </c>
      <c r="N1342" s="2">
        <v>22515830</v>
      </c>
      <c r="O1342" s="2">
        <v>20331</v>
      </c>
      <c r="P1342" s="2">
        <v>5482439</v>
      </c>
      <c r="Q1342" s="5">
        <v>0.1956</v>
      </c>
      <c r="R1342" t="s">
        <v>42</v>
      </c>
      <c r="S1342" s="3">
        <v>2.1322231443666699</v>
      </c>
      <c r="T1342" s="3">
        <v>4.4714649418204599</v>
      </c>
      <c r="U1342" s="3">
        <v>0.54703761148128105</v>
      </c>
      <c r="V1342" s="3">
        <v>1.39813033741833</v>
      </c>
      <c r="W1342" s="3">
        <v>0.436863898915826</v>
      </c>
      <c r="X1342" s="3">
        <v>0</v>
      </c>
      <c r="Y1342" s="3">
        <v>2.9828512455861298</v>
      </c>
      <c r="Z1342" s="3">
        <v>-7.1683424111057097E-3</v>
      </c>
      <c r="AA1342" s="3">
        <v>0</v>
      </c>
      <c r="AB1342" s="3">
        <v>0</v>
      </c>
      <c r="AC1342" s="3">
        <v>21.140886148304102</v>
      </c>
      <c r="AD1342" s="3">
        <v>0</v>
      </c>
      <c r="AE1342" s="3">
        <v>7.2542161942678499E-2</v>
      </c>
      <c r="AF1342" s="3">
        <v>0</v>
      </c>
      <c r="AG1342" s="3">
        <v>0</v>
      </c>
      <c r="AH1342" s="2">
        <v>2000000</v>
      </c>
      <c r="AI1342" s="3">
        <v>0</v>
      </c>
      <c r="AJ1342" s="3">
        <v>0</v>
      </c>
      <c r="AL1342">
        <f t="shared" si="20"/>
        <v>1</v>
      </c>
    </row>
    <row r="1343" spans="1:38" ht="14.45" customHeight="1" x14ac:dyDescent="0.25">
      <c r="A1343">
        <v>2191</v>
      </c>
      <c r="B1343" s="1">
        <v>45930</v>
      </c>
      <c r="C1343">
        <v>1</v>
      </c>
      <c r="D1343" s="16" t="s">
        <v>1362</v>
      </c>
      <c r="E1343" t="s">
        <v>190</v>
      </c>
      <c r="F1343" s="6">
        <v>120092</v>
      </c>
      <c r="G1343" s="6">
        <v>341</v>
      </c>
      <c r="H1343" s="6">
        <v>6</v>
      </c>
      <c r="I1343" s="2">
        <v>1242964537</v>
      </c>
      <c r="J1343" s="2">
        <v>171111446</v>
      </c>
      <c r="K1343" s="2">
        <v>1755271807</v>
      </c>
      <c r="L1343" s="2">
        <v>18820520</v>
      </c>
      <c r="M1343" s="2">
        <v>1497478717</v>
      </c>
      <c r="N1343" s="2">
        <v>1406854320</v>
      </c>
      <c r="O1343" s="2">
        <v>90624397</v>
      </c>
      <c r="P1343" s="2">
        <v>237643915</v>
      </c>
      <c r="Q1343" s="5">
        <v>0.1353</v>
      </c>
      <c r="R1343" t="s">
        <v>42</v>
      </c>
      <c r="S1343" s="3">
        <v>1.4296376530741299</v>
      </c>
      <c r="T1343" s="3">
        <v>3.7054331076979801</v>
      </c>
      <c r="U1343" s="3">
        <v>0.67017517426502005</v>
      </c>
      <c r="V1343" s="3">
        <v>1.4369445360933899</v>
      </c>
      <c r="W1343" s="3">
        <v>0.847292154080177</v>
      </c>
      <c r="X1343" s="3">
        <v>1.05572231623532</v>
      </c>
      <c r="Y1343" s="3">
        <v>7.5157451433166296</v>
      </c>
      <c r="Z1343" s="3">
        <v>1.9263291466983301</v>
      </c>
      <c r="AA1343" s="3">
        <v>69.277956896140196</v>
      </c>
      <c r="AB1343" s="3">
        <v>72.003293667334205</v>
      </c>
      <c r="AC1343" s="3">
        <v>17.437554102981199</v>
      </c>
      <c r="AD1343" s="3">
        <v>-0.77654502535863401</v>
      </c>
      <c r="AE1343" s="3">
        <v>5.1629836837002197</v>
      </c>
      <c r="AF1343" s="3">
        <v>0</v>
      </c>
      <c r="AG1343" s="3">
        <v>0</v>
      </c>
      <c r="AH1343" s="2">
        <v>303009998</v>
      </c>
      <c r="AI1343" s="3">
        <v>5.3862098678184103E-2</v>
      </c>
      <c r="AJ1343" s="3">
        <v>0.135319265380727</v>
      </c>
      <c r="AL1343">
        <f t="shared" si="20"/>
        <v>1</v>
      </c>
    </row>
    <row r="1344" spans="1:38" ht="14.45" customHeight="1" x14ac:dyDescent="0.25">
      <c r="A1344">
        <v>13902</v>
      </c>
      <c r="B1344" s="1">
        <v>45930</v>
      </c>
      <c r="C1344">
        <v>1</v>
      </c>
      <c r="D1344" s="16" t="s">
        <v>1363</v>
      </c>
      <c r="E1344" t="s">
        <v>73</v>
      </c>
      <c r="F1344" s="6">
        <v>8113</v>
      </c>
      <c r="G1344" s="6">
        <v>25</v>
      </c>
      <c r="H1344" s="6">
        <v>1</v>
      </c>
      <c r="I1344" s="2">
        <v>50299201</v>
      </c>
      <c r="J1344" s="2">
        <v>0</v>
      </c>
      <c r="K1344" s="2">
        <v>80371611</v>
      </c>
      <c r="L1344" s="2">
        <v>103532</v>
      </c>
      <c r="M1344" s="2">
        <v>68567355</v>
      </c>
      <c r="N1344" s="2">
        <v>64195701</v>
      </c>
      <c r="O1344" s="2">
        <v>4371654</v>
      </c>
      <c r="P1344" s="2">
        <v>10192590</v>
      </c>
      <c r="Q1344" s="5">
        <v>0.12659999999999999</v>
      </c>
      <c r="R1344" t="s">
        <v>42</v>
      </c>
      <c r="S1344" s="3">
        <v>0.17175550539439399</v>
      </c>
      <c r="T1344" s="3">
        <v>4.6001135069114598</v>
      </c>
      <c r="U1344" s="3">
        <v>0.92319636613874501</v>
      </c>
      <c r="V1344" s="3">
        <v>2.1553344356305</v>
      </c>
      <c r="W1344" s="3">
        <v>0.82136294769374196</v>
      </c>
      <c r="X1344" s="3">
        <v>0.86422843973207397</v>
      </c>
      <c r="Y1344" s="3">
        <v>10.6363152054581</v>
      </c>
      <c r="Z1344" s="3">
        <v>2.1064322218395901</v>
      </c>
      <c r="AA1344" s="3">
        <v>0</v>
      </c>
      <c r="AB1344" s="3">
        <v>0</v>
      </c>
      <c r="AC1344" s="3">
        <v>19.325991860484201</v>
      </c>
      <c r="AD1344" s="3">
        <v>-0.70603251970303904</v>
      </c>
      <c r="AE1344" s="3">
        <v>5.43930119803123</v>
      </c>
      <c r="AF1344" s="3">
        <v>0</v>
      </c>
      <c r="AG1344" s="3">
        <v>0</v>
      </c>
      <c r="AH1344" s="2">
        <v>9000000</v>
      </c>
      <c r="AI1344" s="3">
        <v>9.5108309075514694E-2</v>
      </c>
      <c r="AJ1344" s="3">
        <v>9.5108309075514694E-2</v>
      </c>
      <c r="AL1344">
        <f t="shared" si="20"/>
        <v>1</v>
      </c>
    </row>
    <row r="1345" spans="1:38" ht="14.45" customHeight="1" x14ac:dyDescent="0.25">
      <c r="A1345">
        <v>11380</v>
      </c>
      <c r="B1345" s="1">
        <v>45930</v>
      </c>
      <c r="C1345">
        <v>1</v>
      </c>
      <c r="D1345" s="16" t="s">
        <v>1364</v>
      </c>
      <c r="E1345" t="s">
        <v>43</v>
      </c>
      <c r="F1345" s="6">
        <v>329</v>
      </c>
      <c r="G1345" s="6">
        <v>0</v>
      </c>
      <c r="H1345" s="6">
        <v>1</v>
      </c>
      <c r="I1345" s="2">
        <v>224391</v>
      </c>
      <c r="J1345" s="2">
        <v>0</v>
      </c>
      <c r="K1345" s="2">
        <v>700923</v>
      </c>
      <c r="L1345" s="2">
        <v>29744</v>
      </c>
      <c r="M1345" s="2">
        <v>380578</v>
      </c>
      <c r="N1345" s="2">
        <v>380578</v>
      </c>
      <c r="O1345" s="2">
        <v>0</v>
      </c>
      <c r="P1345" s="2">
        <v>319010</v>
      </c>
      <c r="Q1345" s="5">
        <v>0.4551</v>
      </c>
      <c r="R1345" t="s">
        <v>42</v>
      </c>
      <c r="S1345" s="3">
        <v>5.6580632489826499</v>
      </c>
      <c r="T1345" s="3">
        <v>12.289319464002</v>
      </c>
      <c r="U1345" s="3">
        <v>0.48778713392359602</v>
      </c>
      <c r="V1345" s="3">
        <v>1.2130611299027101</v>
      </c>
      <c r="W1345" s="3">
        <v>1.2130611299027101</v>
      </c>
      <c r="X1345" s="3">
        <v>2.57898044039199</v>
      </c>
      <c r="Y1345" s="3">
        <v>0.85326478793768201</v>
      </c>
      <c r="Z1345" s="3">
        <v>0</v>
      </c>
      <c r="AA1345" s="3">
        <v>0</v>
      </c>
      <c r="AB1345" s="3">
        <v>0</v>
      </c>
      <c r="AC1345" s="3">
        <v>59.592708471544</v>
      </c>
      <c r="AD1345" s="3">
        <v>0</v>
      </c>
      <c r="AE1345" s="3">
        <v>0</v>
      </c>
      <c r="AF1345" s="3">
        <v>0</v>
      </c>
      <c r="AG1345" s="3">
        <v>0</v>
      </c>
      <c r="AH1345" s="2">
        <v>0</v>
      </c>
      <c r="AI1345" s="3">
        <v>0</v>
      </c>
      <c r="AJ1345" s="3">
        <v>0</v>
      </c>
      <c r="AL1345">
        <f t="shared" si="20"/>
        <v>1</v>
      </c>
    </row>
    <row r="1346" spans="1:38" ht="14.45" customHeight="1" x14ac:dyDescent="0.25">
      <c r="A1346">
        <v>9810</v>
      </c>
      <c r="B1346" s="1">
        <v>45930</v>
      </c>
      <c r="C1346">
        <v>1</v>
      </c>
      <c r="D1346" s="16" t="s">
        <v>1365</v>
      </c>
      <c r="E1346" t="s">
        <v>179</v>
      </c>
      <c r="F1346" s="6">
        <v>4619</v>
      </c>
      <c r="G1346" s="6">
        <v>22</v>
      </c>
      <c r="H1346" s="6">
        <v>5</v>
      </c>
      <c r="I1346" s="2">
        <v>92505302</v>
      </c>
      <c r="J1346" s="2">
        <v>9352655</v>
      </c>
      <c r="K1346" s="2">
        <v>147265870</v>
      </c>
      <c r="L1346" s="2">
        <v>550538</v>
      </c>
      <c r="M1346" s="2">
        <v>132491249</v>
      </c>
      <c r="N1346" s="2">
        <v>126580871</v>
      </c>
      <c r="O1346" s="2">
        <v>5910378</v>
      </c>
      <c r="P1346" s="2">
        <v>14112734</v>
      </c>
      <c r="Q1346" s="5">
        <v>9.5799999999999996E-2</v>
      </c>
      <c r="R1346" t="s">
        <v>42</v>
      </c>
      <c r="S1346" s="3">
        <v>0.49845267383859299</v>
      </c>
      <c r="T1346" s="3">
        <v>2.91824756589335</v>
      </c>
      <c r="U1346" s="3">
        <v>0.79235488720006897</v>
      </c>
      <c r="V1346" s="3">
        <v>4.5237504332454401</v>
      </c>
      <c r="W1346" s="3">
        <v>2.9588325650782701</v>
      </c>
      <c r="X1346" s="3">
        <v>0.298776387973956</v>
      </c>
      <c r="Y1346" s="3">
        <v>29.652007895847799</v>
      </c>
      <c r="Z1346" s="3">
        <v>1.3195742228259999</v>
      </c>
      <c r="AA1346" s="3">
        <v>66.271035789379994</v>
      </c>
      <c r="AB1346" s="3">
        <v>66.271035789379994</v>
      </c>
      <c r="AC1346" s="3">
        <v>9.0775968661306194</v>
      </c>
      <c r="AD1346" s="3">
        <v>0</v>
      </c>
      <c r="AE1346" s="3">
        <v>4.0134065007730602</v>
      </c>
      <c r="AF1346" s="3">
        <v>0</v>
      </c>
      <c r="AG1346" s="3">
        <v>-2.7892115021795201</v>
      </c>
      <c r="AH1346" s="2">
        <v>26816093</v>
      </c>
      <c r="AI1346" s="3">
        <v>14.820820685772199</v>
      </c>
      <c r="AJ1346" s="3">
        <v>6.1761456001367296</v>
      </c>
      <c r="AL1346">
        <f t="shared" si="20"/>
        <v>1</v>
      </c>
    </row>
    <row r="1347" spans="1:38" ht="14.45" customHeight="1" x14ac:dyDescent="0.25">
      <c r="A1347">
        <v>60325</v>
      </c>
      <c r="B1347" s="1">
        <v>45930</v>
      </c>
      <c r="C1347">
        <v>2</v>
      </c>
      <c r="D1347" s="16" t="s">
        <v>1366</v>
      </c>
      <c r="E1347" t="s">
        <v>67</v>
      </c>
      <c r="F1347" s="6">
        <v>4800</v>
      </c>
      <c r="G1347" s="6">
        <v>14</v>
      </c>
      <c r="H1347" s="6">
        <v>0</v>
      </c>
      <c r="I1347" s="2">
        <v>28772144</v>
      </c>
      <c r="J1347" s="2">
        <v>0</v>
      </c>
      <c r="K1347" s="2">
        <v>53958418</v>
      </c>
      <c r="L1347" s="2">
        <v>434410</v>
      </c>
      <c r="M1347" s="2">
        <v>46584885</v>
      </c>
      <c r="N1347" s="2">
        <v>45630110</v>
      </c>
      <c r="O1347" s="2">
        <v>954775</v>
      </c>
      <c r="P1347" s="2">
        <v>8124231</v>
      </c>
      <c r="Q1347" s="5">
        <v>0.15060000000000001</v>
      </c>
      <c r="R1347" t="s">
        <v>42</v>
      </c>
      <c r="S1347" s="3">
        <v>1.07344387549193</v>
      </c>
      <c r="T1347" s="3">
        <v>4.3866420743963701</v>
      </c>
      <c r="U1347" s="3">
        <v>0.75295980199280799</v>
      </c>
      <c r="V1347" s="3">
        <v>1.0331902968371101</v>
      </c>
      <c r="W1347" s="3">
        <v>0.40950024440305899</v>
      </c>
      <c r="X1347" s="3">
        <v>0.61355524982775</v>
      </c>
      <c r="Y1347" s="3">
        <v>3.6590663165535302</v>
      </c>
      <c r="Z1347" s="3">
        <v>1.2214940712542499</v>
      </c>
      <c r="AA1347" s="3">
        <v>0</v>
      </c>
      <c r="AB1347" s="3">
        <v>0</v>
      </c>
      <c r="AC1347" s="3">
        <v>18.242625274892202</v>
      </c>
      <c r="AD1347" s="3">
        <v>0</v>
      </c>
      <c r="AE1347" s="3">
        <v>1.7694644049793999</v>
      </c>
      <c r="AF1347" s="3">
        <v>0</v>
      </c>
      <c r="AG1347" s="3">
        <v>0</v>
      </c>
      <c r="AH1347" s="2">
        <v>5000000</v>
      </c>
      <c r="AI1347" s="3">
        <v>0</v>
      </c>
      <c r="AJ1347" s="3">
        <v>0</v>
      </c>
      <c r="AL1347">
        <f t="shared" si="20"/>
        <v>1</v>
      </c>
    </row>
    <row r="1348" spans="1:38" ht="14.45" customHeight="1" x14ac:dyDescent="0.25">
      <c r="A1348">
        <v>62010</v>
      </c>
      <c r="B1348" s="1">
        <v>45930</v>
      </c>
      <c r="C1348">
        <v>2</v>
      </c>
      <c r="D1348" s="16" t="s">
        <v>1367</v>
      </c>
      <c r="E1348" t="s">
        <v>84</v>
      </c>
      <c r="F1348" s="6">
        <v>13077</v>
      </c>
      <c r="G1348" s="6">
        <v>50</v>
      </c>
      <c r="H1348" s="6">
        <v>0</v>
      </c>
      <c r="I1348" s="2">
        <v>144410733</v>
      </c>
      <c r="J1348" s="2">
        <v>4690189</v>
      </c>
      <c r="K1348" s="2">
        <v>249502967</v>
      </c>
      <c r="L1348" s="2">
        <v>2384286</v>
      </c>
      <c r="M1348" s="2">
        <v>221482868</v>
      </c>
      <c r="N1348" s="2">
        <v>213612784</v>
      </c>
      <c r="O1348" s="2">
        <v>7870084</v>
      </c>
      <c r="P1348" s="2">
        <v>31178457</v>
      </c>
      <c r="Q1348" s="5">
        <v>0.1249</v>
      </c>
      <c r="R1348" t="s">
        <v>42</v>
      </c>
      <c r="S1348" s="3">
        <v>1.2741523831257699</v>
      </c>
      <c r="T1348" s="3">
        <v>3.1886503912129198</v>
      </c>
      <c r="U1348" s="3">
        <v>0.60707142117810797</v>
      </c>
      <c r="V1348" s="3">
        <v>0.96614633207353096</v>
      </c>
      <c r="W1348" s="3">
        <v>0.58519819299026798</v>
      </c>
      <c r="X1348" s="3">
        <v>0.97978589998570298</v>
      </c>
      <c r="Y1348" s="3">
        <v>4.4749456331337996</v>
      </c>
      <c r="Z1348" s="3">
        <v>2.4926570291788299</v>
      </c>
      <c r="AA1348" s="3">
        <v>12.7519427917809</v>
      </c>
      <c r="AB1348" s="3">
        <v>15.043043983863599</v>
      </c>
      <c r="AC1348" s="3">
        <v>8.4656091484475198</v>
      </c>
      <c r="AD1348" s="3">
        <v>-12.111821313030299</v>
      </c>
      <c r="AE1348" s="3">
        <v>3.1543047742594599</v>
      </c>
      <c r="AF1348" s="3">
        <v>0.124705531056871</v>
      </c>
      <c r="AG1348" s="3">
        <v>1.2046779608112099E-2</v>
      </c>
      <c r="AH1348" s="2">
        <v>95254665</v>
      </c>
      <c r="AI1348" s="3">
        <v>0.43928408644468803</v>
      </c>
      <c r="AJ1348" s="3">
        <v>5.4402948805324099E-2</v>
      </c>
      <c r="AL1348">
        <f t="shared" ref="AL1348:AL1411" si="21">IF(L1348&gt;0,1,0)</f>
        <v>1</v>
      </c>
    </row>
    <row r="1349" spans="1:38" ht="14.45" customHeight="1" x14ac:dyDescent="0.25">
      <c r="A1349">
        <v>16213</v>
      </c>
      <c r="B1349" s="1">
        <v>45930</v>
      </c>
      <c r="C1349">
        <v>1</v>
      </c>
      <c r="D1349" s="16" t="s">
        <v>1368</v>
      </c>
      <c r="E1349" t="s">
        <v>95</v>
      </c>
      <c r="F1349" s="6">
        <v>10297</v>
      </c>
      <c r="G1349" s="6">
        <v>25</v>
      </c>
      <c r="H1349" s="6">
        <v>0</v>
      </c>
      <c r="I1349" s="2">
        <v>97153058</v>
      </c>
      <c r="J1349" s="2">
        <v>31940</v>
      </c>
      <c r="K1349" s="2">
        <v>150520424</v>
      </c>
      <c r="L1349" s="2">
        <v>603507</v>
      </c>
      <c r="M1349" s="2">
        <v>131287129</v>
      </c>
      <c r="N1349" s="2">
        <v>128515380</v>
      </c>
      <c r="O1349" s="2">
        <v>2771749</v>
      </c>
      <c r="P1349" s="2">
        <v>18224144</v>
      </c>
      <c r="Q1349" s="5">
        <v>0.1211</v>
      </c>
      <c r="R1349" t="s">
        <v>42</v>
      </c>
      <c r="S1349" s="3">
        <v>0.53459588979100903</v>
      </c>
      <c r="T1349" s="3">
        <v>3.6790542126030701</v>
      </c>
      <c r="U1349" s="3">
        <v>0.855616409591066</v>
      </c>
      <c r="V1349" s="3">
        <v>2.17682288497805</v>
      </c>
      <c r="W1349" s="3">
        <v>1.0213924506627501</v>
      </c>
      <c r="X1349" s="3">
        <v>1.7333865085337801</v>
      </c>
      <c r="Y1349" s="3">
        <v>11.604660279242699</v>
      </c>
      <c r="Z1349" s="3">
        <v>1.26371916288633</v>
      </c>
      <c r="AA1349" s="3">
        <v>0.17526200407547299</v>
      </c>
      <c r="AB1349" s="3">
        <v>0.17526200407547299</v>
      </c>
      <c r="AC1349" s="3">
        <v>16.238399647346199</v>
      </c>
      <c r="AD1349" s="3">
        <v>0</v>
      </c>
      <c r="AE1349" s="3">
        <v>1.8414437897145399</v>
      </c>
      <c r="AF1349" s="3">
        <v>0</v>
      </c>
      <c r="AG1349" s="3">
        <v>-9.9055352064821296</v>
      </c>
      <c r="AH1349" s="2">
        <v>14000000</v>
      </c>
      <c r="AI1349" s="3">
        <v>0</v>
      </c>
      <c r="AJ1349" s="3">
        <v>0.38952172458689999</v>
      </c>
      <c r="AL1349">
        <f t="shared" si="21"/>
        <v>1</v>
      </c>
    </row>
    <row r="1350" spans="1:38" ht="14.45" customHeight="1" x14ac:dyDescent="0.25">
      <c r="A1350">
        <v>68658</v>
      </c>
      <c r="B1350" s="1">
        <v>45930</v>
      </c>
      <c r="C1350">
        <v>2</v>
      </c>
      <c r="D1350" s="16" t="s">
        <v>1369</v>
      </c>
      <c r="E1350" t="s">
        <v>95</v>
      </c>
      <c r="F1350" s="6">
        <v>59008</v>
      </c>
      <c r="G1350" s="6">
        <v>189</v>
      </c>
      <c r="H1350" s="6">
        <v>4</v>
      </c>
      <c r="I1350" s="2">
        <v>577820211</v>
      </c>
      <c r="J1350" s="2">
        <v>39360437</v>
      </c>
      <c r="K1350" s="2">
        <v>889269023</v>
      </c>
      <c r="L1350" s="2">
        <v>980212</v>
      </c>
      <c r="M1350" s="2">
        <v>777105537</v>
      </c>
      <c r="N1350" s="2">
        <v>709679565</v>
      </c>
      <c r="O1350" s="2">
        <v>67425972</v>
      </c>
      <c r="P1350" s="2">
        <v>107669642</v>
      </c>
      <c r="Q1350" s="5">
        <v>0.1208</v>
      </c>
      <c r="R1350" t="s">
        <v>42</v>
      </c>
      <c r="S1350" s="3">
        <v>0.146968948600533</v>
      </c>
      <c r="T1350" s="3">
        <v>3.6137932581510799</v>
      </c>
      <c r="U1350" s="3">
        <v>0.91237745448676</v>
      </c>
      <c r="V1350" s="3">
        <v>2.7136693562281802</v>
      </c>
      <c r="W1350" s="3">
        <v>1.3506327489815</v>
      </c>
      <c r="X1350" s="3">
        <v>1.3594403329031399</v>
      </c>
      <c r="Y1350" s="3">
        <v>14.5631857863891</v>
      </c>
      <c r="Z1350" s="3">
        <v>2.4039673132748001</v>
      </c>
      <c r="AA1350" s="3">
        <v>32.263924496005998</v>
      </c>
      <c r="AB1350" s="3">
        <v>36.556671192423899</v>
      </c>
      <c r="AC1350" s="3">
        <v>6.9752417317700699</v>
      </c>
      <c r="AD1350" s="3">
        <v>0.60245208208270995</v>
      </c>
      <c r="AE1350" s="3">
        <v>7.5821793243775204</v>
      </c>
      <c r="AF1350" s="3">
        <v>0</v>
      </c>
      <c r="AG1350" s="3">
        <v>0</v>
      </c>
      <c r="AH1350" s="2">
        <v>109145207</v>
      </c>
      <c r="AI1350" s="3">
        <v>10.347484948450001</v>
      </c>
      <c r="AJ1350" s="3">
        <v>11.4778342069717</v>
      </c>
      <c r="AL1350">
        <f t="shared" si="21"/>
        <v>1</v>
      </c>
    </row>
    <row r="1351" spans="1:38" ht="14.45" customHeight="1" x14ac:dyDescent="0.25">
      <c r="A1351">
        <v>19605</v>
      </c>
      <c r="B1351" s="1">
        <v>45930</v>
      </c>
      <c r="C1351">
        <v>1</v>
      </c>
      <c r="D1351" s="16" t="s">
        <v>1370</v>
      </c>
      <c r="E1351" t="s">
        <v>73</v>
      </c>
      <c r="F1351" s="6">
        <v>1402</v>
      </c>
      <c r="G1351" s="6">
        <v>5</v>
      </c>
      <c r="H1351" s="6">
        <v>0</v>
      </c>
      <c r="I1351" s="2">
        <v>12065516</v>
      </c>
      <c r="J1351" s="2">
        <v>0</v>
      </c>
      <c r="K1351" s="2">
        <v>22794607</v>
      </c>
      <c r="L1351" s="2">
        <v>163373</v>
      </c>
      <c r="M1351" s="2">
        <v>19123071</v>
      </c>
      <c r="N1351" s="2">
        <v>18223739</v>
      </c>
      <c r="O1351" s="2">
        <v>899332</v>
      </c>
      <c r="P1351" s="2">
        <v>3542781</v>
      </c>
      <c r="Q1351" s="5">
        <v>0.15540000000000001</v>
      </c>
      <c r="R1351" t="s">
        <v>42</v>
      </c>
      <c r="S1351" s="3">
        <v>0.95562369935426705</v>
      </c>
      <c r="T1351" s="3">
        <v>3.5019452920011598</v>
      </c>
      <c r="U1351" s="3">
        <v>0.75932545229442105</v>
      </c>
      <c r="V1351" s="3">
        <v>0.80560168334284199</v>
      </c>
      <c r="W1351" s="3">
        <v>2.9165764646949199E-2</v>
      </c>
      <c r="X1351" s="3">
        <v>2.4048370579426499</v>
      </c>
      <c r="Y1351" s="3">
        <v>2.7436073525289899</v>
      </c>
      <c r="Z1351" s="3">
        <v>0.67791376322725005</v>
      </c>
      <c r="AA1351" s="3">
        <v>0</v>
      </c>
      <c r="AB1351" s="3">
        <v>0</v>
      </c>
      <c r="AC1351" s="3">
        <v>20.232241775434002</v>
      </c>
      <c r="AD1351" s="3">
        <v>-0.98961804300068201</v>
      </c>
      <c r="AE1351" s="3">
        <v>3.94537181535966</v>
      </c>
      <c r="AF1351" s="3">
        <v>0</v>
      </c>
      <c r="AG1351" s="3">
        <v>0</v>
      </c>
      <c r="AH1351" s="2">
        <v>1400000</v>
      </c>
      <c r="AI1351" s="3">
        <v>0</v>
      </c>
      <c r="AJ1351" s="3">
        <v>0</v>
      </c>
      <c r="AL1351">
        <f t="shared" si="21"/>
        <v>1</v>
      </c>
    </row>
    <row r="1352" spans="1:38" ht="14.45" customHeight="1" x14ac:dyDescent="0.25">
      <c r="A1352">
        <v>20793</v>
      </c>
      <c r="B1352" s="1">
        <v>45930</v>
      </c>
      <c r="C1352">
        <v>1</v>
      </c>
      <c r="D1352" s="16" t="s">
        <v>1371</v>
      </c>
      <c r="E1352" t="s">
        <v>95</v>
      </c>
      <c r="F1352" s="6">
        <v>7349</v>
      </c>
      <c r="G1352" s="6">
        <v>17</v>
      </c>
      <c r="H1352" s="6">
        <v>1</v>
      </c>
      <c r="I1352" s="2">
        <v>13607683</v>
      </c>
      <c r="J1352" s="2">
        <v>0</v>
      </c>
      <c r="K1352" s="2">
        <v>31324254</v>
      </c>
      <c r="L1352" s="2">
        <v>263836</v>
      </c>
      <c r="M1352" s="2">
        <v>27177816</v>
      </c>
      <c r="N1352" s="2">
        <v>27001570</v>
      </c>
      <c r="O1352" s="2">
        <v>176246</v>
      </c>
      <c r="P1352" s="2">
        <v>3760990</v>
      </c>
      <c r="Q1352" s="5">
        <v>0.1201</v>
      </c>
      <c r="R1352" t="s">
        <v>42</v>
      </c>
      <c r="S1352" s="3">
        <v>1.1230317993633101</v>
      </c>
      <c r="T1352" s="3">
        <v>5.1528633371444403</v>
      </c>
      <c r="U1352" s="3">
        <v>0.83811338979250405</v>
      </c>
      <c r="V1352" s="3">
        <v>5.6538574568499298</v>
      </c>
      <c r="W1352" s="3">
        <v>3.6650398161097701</v>
      </c>
      <c r="X1352" s="3">
        <v>3.7651817726794499</v>
      </c>
      <c r="Y1352" s="3">
        <v>20.456289434430801</v>
      </c>
      <c r="Z1352" s="3">
        <v>5.4806314294906402</v>
      </c>
      <c r="AA1352" s="3">
        <v>0</v>
      </c>
      <c r="AB1352" s="3">
        <v>0</v>
      </c>
      <c r="AC1352" s="3">
        <v>17.390323166195799</v>
      </c>
      <c r="AD1352" s="3">
        <v>0</v>
      </c>
      <c r="AE1352" s="3">
        <v>0.56265027093701903</v>
      </c>
      <c r="AF1352" s="3">
        <v>0</v>
      </c>
      <c r="AG1352" s="3">
        <v>-20.876896774519501</v>
      </c>
      <c r="AH1352" s="2">
        <v>4060000</v>
      </c>
      <c r="AI1352" s="3">
        <v>1.4661299285560501</v>
      </c>
      <c r="AJ1352" s="3">
        <v>1.4661299285560501</v>
      </c>
      <c r="AL1352">
        <f t="shared" si="21"/>
        <v>1</v>
      </c>
    </row>
    <row r="1353" spans="1:38" ht="14.45" customHeight="1" x14ac:dyDescent="0.25">
      <c r="A1353">
        <v>86755</v>
      </c>
      <c r="B1353" s="1">
        <v>45930</v>
      </c>
      <c r="C1353">
        <v>3</v>
      </c>
      <c r="D1353" s="16" t="s">
        <v>1372</v>
      </c>
      <c r="E1353" t="s">
        <v>524</v>
      </c>
      <c r="F1353" s="6">
        <v>14306</v>
      </c>
      <c r="G1353" s="6">
        <v>51</v>
      </c>
      <c r="H1353" s="6">
        <v>2</v>
      </c>
      <c r="I1353" s="2">
        <v>169812102</v>
      </c>
      <c r="J1353" s="2">
        <v>20696689</v>
      </c>
      <c r="K1353" s="2">
        <v>302143018</v>
      </c>
      <c r="L1353" s="2">
        <v>2002595</v>
      </c>
      <c r="M1353" s="2">
        <v>272091385</v>
      </c>
      <c r="N1353" s="2">
        <v>0</v>
      </c>
      <c r="O1353" s="2">
        <v>0</v>
      </c>
      <c r="P1353" s="2">
        <v>37416609</v>
      </c>
      <c r="Q1353" s="5">
        <v>0.12379999999999999</v>
      </c>
      <c r="R1353" t="s">
        <v>42</v>
      </c>
      <c r="S1353" s="3">
        <v>0.88372939554958296</v>
      </c>
      <c r="T1353" s="3">
        <v>3.2697336729455699</v>
      </c>
      <c r="U1353" s="3">
        <v>0.63384567935972203</v>
      </c>
      <c r="V1353" s="3">
        <v>0.18350341131752801</v>
      </c>
      <c r="W1353" s="3">
        <v>5.6583128568775398E-2</v>
      </c>
      <c r="X1353" s="3">
        <v>0.54825067768138203</v>
      </c>
      <c r="Y1353" s="3">
        <v>0.83281464656511195</v>
      </c>
      <c r="Z1353" s="3">
        <v>0.50329520775118897</v>
      </c>
      <c r="AA1353" s="3">
        <v>49.458952840969602</v>
      </c>
      <c r="AB1353" s="3">
        <v>55.314176118953</v>
      </c>
      <c r="AC1353" s="3">
        <v>9.8071993177747405</v>
      </c>
      <c r="AD1353" s="3">
        <v>-23.487254015990601</v>
      </c>
      <c r="AE1353" s="3">
        <v>0</v>
      </c>
      <c r="AF1353" s="3">
        <v>0</v>
      </c>
      <c r="AG1353" s="3">
        <v>0</v>
      </c>
      <c r="AH1353" s="2">
        <v>25000000</v>
      </c>
      <c r="AI1353" s="3">
        <v>5.3452198193588298E-2</v>
      </c>
      <c r="AJ1353" s="3">
        <v>5.3452198193588298E-2</v>
      </c>
      <c r="AL1353">
        <f t="shared" si="21"/>
        <v>1</v>
      </c>
    </row>
    <row r="1354" spans="1:38" ht="14.45" customHeight="1" x14ac:dyDescent="0.25">
      <c r="A1354">
        <v>68457</v>
      </c>
      <c r="B1354" s="1">
        <v>45930</v>
      </c>
      <c r="C1354">
        <v>2</v>
      </c>
      <c r="D1354" s="16" t="s">
        <v>1373</v>
      </c>
      <c r="E1354" t="s">
        <v>71</v>
      </c>
      <c r="F1354" s="6">
        <v>93682</v>
      </c>
      <c r="G1354" s="6">
        <v>291</v>
      </c>
      <c r="H1354" s="6">
        <v>5</v>
      </c>
      <c r="I1354" s="2">
        <v>1662986554</v>
      </c>
      <c r="J1354" s="2">
        <v>372340206</v>
      </c>
      <c r="K1354" s="2">
        <v>2218417956</v>
      </c>
      <c r="L1354" s="2">
        <v>3757266</v>
      </c>
      <c r="M1354" s="2">
        <v>1759379181</v>
      </c>
      <c r="N1354" s="2">
        <v>1524948507</v>
      </c>
      <c r="O1354" s="2">
        <v>234430674</v>
      </c>
      <c r="P1354" s="2">
        <v>200350532</v>
      </c>
      <c r="Q1354" s="5">
        <v>9.0200000000000002E-2</v>
      </c>
      <c r="R1354" t="s">
        <v>42</v>
      </c>
      <c r="S1354" s="3">
        <v>0.22582255009479399</v>
      </c>
      <c r="T1354" s="3">
        <v>2.5308961512330401</v>
      </c>
      <c r="U1354" s="3">
        <v>0.89068447493649205</v>
      </c>
      <c r="V1354" s="3">
        <v>1.7907550682457301</v>
      </c>
      <c r="W1354" s="3">
        <v>0.263291064468823</v>
      </c>
      <c r="X1354" s="3">
        <v>0.47815828581858799</v>
      </c>
      <c r="Y1354" s="3">
        <v>14.8639565379342</v>
      </c>
      <c r="Z1354" s="3">
        <v>3.1504523282224199</v>
      </c>
      <c r="AA1354" s="3">
        <v>185.84438098721901</v>
      </c>
      <c r="AB1354" s="3">
        <v>185.84438098721901</v>
      </c>
      <c r="AC1354" s="3">
        <v>7.8113301657751304</v>
      </c>
      <c r="AD1354" s="3">
        <v>-5.5133669422949199</v>
      </c>
      <c r="AE1354" s="3">
        <v>10.5674709928285</v>
      </c>
      <c r="AF1354" s="3">
        <v>12.125758325767899</v>
      </c>
      <c r="AG1354" s="3">
        <v>0</v>
      </c>
      <c r="AH1354" s="2">
        <v>66634694</v>
      </c>
      <c r="AI1354" s="3">
        <v>0.88744061832588494</v>
      </c>
      <c r="AJ1354" s="3">
        <v>0.71879020515902603</v>
      </c>
      <c r="AL1354">
        <f t="shared" si="21"/>
        <v>1</v>
      </c>
    </row>
    <row r="1355" spans="1:38" ht="14.45" customHeight="1" x14ac:dyDescent="0.25">
      <c r="A1355">
        <v>16619</v>
      </c>
      <c r="B1355" s="1">
        <v>45930</v>
      </c>
      <c r="C1355">
        <v>1</v>
      </c>
      <c r="D1355" s="16" t="s">
        <v>1373</v>
      </c>
      <c r="E1355" t="s">
        <v>95</v>
      </c>
      <c r="F1355" s="6">
        <v>3381</v>
      </c>
      <c r="G1355" s="6">
        <v>9</v>
      </c>
      <c r="H1355" s="6">
        <v>2</v>
      </c>
      <c r="I1355" s="2">
        <v>24723327</v>
      </c>
      <c r="J1355" s="2">
        <v>0</v>
      </c>
      <c r="K1355" s="2">
        <v>56618394</v>
      </c>
      <c r="L1355" s="2">
        <v>427749</v>
      </c>
      <c r="M1355" s="2">
        <v>51126127</v>
      </c>
      <c r="N1355" s="2">
        <v>47769515</v>
      </c>
      <c r="O1355" s="2">
        <v>3356612</v>
      </c>
      <c r="P1355" s="2">
        <v>5265768</v>
      </c>
      <c r="Q1355" s="5">
        <v>9.2999999999999999E-2</v>
      </c>
      <c r="R1355" t="s">
        <v>42</v>
      </c>
      <c r="S1355" s="3">
        <v>1.0073263469818701</v>
      </c>
      <c r="T1355" s="3">
        <v>3.2376827926274299</v>
      </c>
      <c r="U1355" s="3">
        <v>0.737528740071282</v>
      </c>
      <c r="V1355" s="3">
        <v>1.01358931182684</v>
      </c>
      <c r="W1355" s="3">
        <v>0.87160599380495996</v>
      </c>
      <c r="X1355" s="3">
        <v>0.65251735739287797</v>
      </c>
      <c r="Y1355" s="3">
        <v>4.7589069628589797</v>
      </c>
      <c r="Z1355" s="3">
        <v>0.49893956589048399</v>
      </c>
      <c r="AA1355" s="3">
        <v>0</v>
      </c>
      <c r="AB1355" s="3">
        <v>0</v>
      </c>
      <c r="AC1355" s="3">
        <v>21.475107541905899</v>
      </c>
      <c r="AD1355" s="3">
        <v>0</v>
      </c>
      <c r="AE1355" s="3">
        <v>5.9284832416829101</v>
      </c>
      <c r="AF1355" s="3">
        <v>0</v>
      </c>
      <c r="AG1355" s="3">
        <v>2.3713160169608698</v>
      </c>
      <c r="AH1355" s="2">
        <v>2500000</v>
      </c>
      <c r="AI1355" s="3">
        <v>0</v>
      </c>
      <c r="AJ1355" s="3">
        <v>0.397757743979606</v>
      </c>
      <c r="AL1355">
        <f t="shared" si="21"/>
        <v>1</v>
      </c>
    </row>
    <row r="1356" spans="1:38" ht="14.45" customHeight="1" x14ac:dyDescent="0.25">
      <c r="A1356">
        <v>60545</v>
      </c>
      <c r="B1356" s="1">
        <v>45930</v>
      </c>
      <c r="C1356">
        <v>2</v>
      </c>
      <c r="D1356" s="16" t="s">
        <v>1373</v>
      </c>
      <c r="E1356" t="s">
        <v>67</v>
      </c>
      <c r="F1356" s="6">
        <v>1183</v>
      </c>
      <c r="G1356" s="6">
        <v>4</v>
      </c>
      <c r="H1356" s="6">
        <v>0</v>
      </c>
      <c r="I1356" s="2">
        <v>4969072</v>
      </c>
      <c r="J1356" s="2">
        <v>0</v>
      </c>
      <c r="K1356" s="2">
        <v>12286143</v>
      </c>
      <c r="L1356" s="2">
        <v>22485</v>
      </c>
      <c r="M1356" s="2">
        <v>11339295</v>
      </c>
      <c r="N1356" s="2">
        <v>11339295</v>
      </c>
      <c r="O1356" s="2">
        <v>0</v>
      </c>
      <c r="P1356" s="2">
        <v>910146</v>
      </c>
      <c r="Q1356" s="5">
        <v>7.3999999999999996E-2</v>
      </c>
      <c r="R1356" t="s">
        <v>42</v>
      </c>
      <c r="S1356" s="3">
        <v>0.24401474083445099</v>
      </c>
      <c r="T1356" s="3">
        <v>4.0044029006228099</v>
      </c>
      <c r="U1356" s="3">
        <v>0.94410501545896797</v>
      </c>
      <c r="V1356" s="3">
        <v>2.5463708314148001</v>
      </c>
      <c r="W1356" s="3">
        <v>1.74078781712159</v>
      </c>
      <c r="X1356" s="3">
        <v>1.78349196791675</v>
      </c>
      <c r="Y1356" s="3">
        <v>13.902275019612199</v>
      </c>
      <c r="Z1356" s="3">
        <v>0.26303472190176103</v>
      </c>
      <c r="AA1356" s="3">
        <v>0</v>
      </c>
      <c r="AB1356" s="3">
        <v>0</v>
      </c>
      <c r="AC1356" s="3">
        <v>13.5231129899758</v>
      </c>
      <c r="AD1356" s="3">
        <v>0</v>
      </c>
      <c r="AE1356" s="3">
        <v>0</v>
      </c>
      <c r="AF1356" s="3">
        <v>0</v>
      </c>
      <c r="AG1356" s="3">
        <v>0</v>
      </c>
      <c r="AH1356" s="2">
        <v>500000</v>
      </c>
      <c r="AI1356" s="3">
        <v>0</v>
      </c>
      <c r="AJ1356" s="3">
        <v>0</v>
      </c>
      <c r="AL1356">
        <f t="shared" si="21"/>
        <v>1</v>
      </c>
    </row>
    <row r="1357" spans="1:38" ht="14.45" customHeight="1" x14ac:dyDescent="0.25">
      <c r="A1357">
        <v>68646</v>
      </c>
      <c r="B1357" s="1">
        <v>45930</v>
      </c>
      <c r="C1357">
        <v>2</v>
      </c>
      <c r="D1357" s="16" t="s">
        <v>1374</v>
      </c>
      <c r="E1357" t="s">
        <v>84</v>
      </c>
      <c r="F1357" s="6">
        <v>83014</v>
      </c>
      <c r="G1357" s="6">
        <v>275</v>
      </c>
      <c r="H1357" s="6">
        <v>7</v>
      </c>
      <c r="I1357" s="2">
        <v>1132588580</v>
      </c>
      <c r="J1357" s="2">
        <v>281979064</v>
      </c>
      <c r="K1357" s="2">
        <v>1536473387</v>
      </c>
      <c r="L1357" s="2">
        <v>11574563</v>
      </c>
      <c r="M1357" s="2">
        <v>1241409401</v>
      </c>
      <c r="N1357" s="2">
        <v>1144284042</v>
      </c>
      <c r="O1357" s="2">
        <v>97125359</v>
      </c>
      <c r="P1357" s="2">
        <v>184632423</v>
      </c>
      <c r="Q1357" s="5">
        <v>0.1201</v>
      </c>
      <c r="R1357" t="s">
        <v>42</v>
      </c>
      <c r="S1357" s="3">
        <v>1.00442681254633</v>
      </c>
      <c r="T1357" s="3">
        <v>3.9895989859189598</v>
      </c>
      <c r="U1357" s="3">
        <v>0.66710064662453905</v>
      </c>
      <c r="V1357" s="3">
        <v>1.2123370518180601</v>
      </c>
      <c r="W1357" s="3">
        <v>0.53700647414262304</v>
      </c>
      <c r="X1357" s="3">
        <v>1.4767983975257799</v>
      </c>
      <c r="Y1357" s="3">
        <v>7.4368254377509899</v>
      </c>
      <c r="Z1357" s="3">
        <v>2.8128499402296199</v>
      </c>
      <c r="AA1357" s="3">
        <v>150.00401473364201</v>
      </c>
      <c r="AB1357" s="3">
        <v>152.724564525701</v>
      </c>
      <c r="AC1357" s="3">
        <v>11.0164904535375</v>
      </c>
      <c r="AD1357" s="3">
        <v>-1.29667528655029</v>
      </c>
      <c r="AE1357" s="3">
        <v>6.3213173636309801</v>
      </c>
      <c r="AF1357" s="3">
        <v>6.50841080920069</v>
      </c>
      <c r="AG1357" s="3">
        <v>0</v>
      </c>
      <c r="AH1357" s="2">
        <v>232576952</v>
      </c>
      <c r="AI1357" s="3">
        <v>2.7271959703415698</v>
      </c>
      <c r="AJ1357" s="3">
        <v>3.8112011344833001</v>
      </c>
      <c r="AL1357">
        <f t="shared" si="21"/>
        <v>1</v>
      </c>
    </row>
    <row r="1358" spans="1:38" ht="14.45" customHeight="1" x14ac:dyDescent="0.25">
      <c r="A1358">
        <v>61231</v>
      </c>
      <c r="B1358" s="1">
        <v>45930</v>
      </c>
      <c r="C1358">
        <v>2</v>
      </c>
      <c r="D1358" s="16" t="s">
        <v>1374</v>
      </c>
      <c r="E1358" t="s">
        <v>67</v>
      </c>
      <c r="F1358" s="6">
        <v>45563</v>
      </c>
      <c r="G1358" s="6">
        <v>102</v>
      </c>
      <c r="H1358" s="6">
        <v>12</v>
      </c>
      <c r="I1358" s="2">
        <v>366522656</v>
      </c>
      <c r="J1358" s="2">
        <v>7385697</v>
      </c>
      <c r="K1358" s="2">
        <v>548770873</v>
      </c>
      <c r="L1358" s="2">
        <v>5351609</v>
      </c>
      <c r="M1358" s="2">
        <v>469473919</v>
      </c>
      <c r="N1358" s="2">
        <v>438061100</v>
      </c>
      <c r="O1358" s="2">
        <v>31412819</v>
      </c>
      <c r="P1358" s="2">
        <v>73856105</v>
      </c>
      <c r="Q1358" s="5">
        <v>0.13450000000000001</v>
      </c>
      <c r="R1358" t="s">
        <v>42</v>
      </c>
      <c r="S1358" s="3">
        <v>1.3002655603163999</v>
      </c>
      <c r="T1358" s="3">
        <v>3.9861882392580998</v>
      </c>
      <c r="U1358" s="3">
        <v>0.68375164990349302</v>
      </c>
      <c r="V1358" s="3">
        <v>1.0349897715463501</v>
      </c>
      <c r="W1358" s="3">
        <v>0.44974245739395702</v>
      </c>
      <c r="X1358" s="3">
        <v>1.0970803398303399</v>
      </c>
      <c r="Y1358" s="3">
        <v>5.1363011899964102</v>
      </c>
      <c r="Z1358" s="3">
        <v>1.70066509735383</v>
      </c>
      <c r="AA1358" s="3">
        <v>10.000117119634201</v>
      </c>
      <c r="AB1358" s="3">
        <v>10.000117119634201</v>
      </c>
      <c r="AC1358" s="3">
        <v>6.8963609152776604</v>
      </c>
      <c r="AD1358" s="3">
        <v>-0.38537775584022499</v>
      </c>
      <c r="AE1358" s="3">
        <v>5.7242139744541403</v>
      </c>
      <c r="AF1358" s="3">
        <v>0</v>
      </c>
      <c r="AG1358" s="3">
        <v>0</v>
      </c>
      <c r="AH1358" s="2">
        <v>174132189</v>
      </c>
      <c r="AI1358" s="3">
        <v>1.1170369734499299</v>
      </c>
      <c r="AJ1358" s="3">
        <v>0.71084171037722599</v>
      </c>
      <c r="AL1358">
        <f t="shared" si="21"/>
        <v>1</v>
      </c>
    </row>
    <row r="1359" spans="1:38" ht="14.45" customHeight="1" x14ac:dyDescent="0.25">
      <c r="A1359">
        <v>62965</v>
      </c>
      <c r="B1359" s="1">
        <v>45930</v>
      </c>
      <c r="C1359">
        <v>2</v>
      </c>
      <c r="D1359" s="16" t="s">
        <v>1374</v>
      </c>
      <c r="E1359" t="s">
        <v>61</v>
      </c>
      <c r="F1359" s="6">
        <v>11778</v>
      </c>
      <c r="G1359" s="6">
        <v>32</v>
      </c>
      <c r="H1359" s="6">
        <v>1</v>
      </c>
      <c r="I1359" s="2">
        <v>167645786</v>
      </c>
      <c r="J1359" s="2">
        <v>13659861</v>
      </c>
      <c r="K1359" s="2">
        <v>227963443</v>
      </c>
      <c r="L1359" s="2">
        <v>2115055</v>
      </c>
      <c r="M1359" s="2">
        <v>194795949</v>
      </c>
      <c r="N1359" s="2">
        <v>188626024</v>
      </c>
      <c r="O1359" s="2">
        <v>6169925</v>
      </c>
      <c r="P1359" s="2">
        <v>32534998</v>
      </c>
      <c r="Q1359" s="5">
        <v>0.14269999999999999</v>
      </c>
      <c r="R1359" t="s">
        <v>42</v>
      </c>
      <c r="S1359" s="3">
        <v>1.23707261840809</v>
      </c>
      <c r="T1359" s="3">
        <v>3.5666987769321099</v>
      </c>
      <c r="U1359" s="3">
        <v>0.67647439513519503</v>
      </c>
      <c r="V1359" s="3">
        <v>1.6901647620298701</v>
      </c>
      <c r="W1359" s="3">
        <v>0.39605051569861699</v>
      </c>
      <c r="X1359" s="3">
        <v>0.407573024233368</v>
      </c>
      <c r="Y1359" s="3">
        <v>8.7090523257447305</v>
      </c>
      <c r="Z1359" s="3">
        <v>0.65967116395704095</v>
      </c>
      <c r="AA1359" s="3">
        <v>41.985129367458399</v>
      </c>
      <c r="AB1359" s="3">
        <v>41.985129367458399</v>
      </c>
      <c r="AC1359" s="3">
        <v>10.554053616395001</v>
      </c>
      <c r="AD1359" s="3">
        <v>-2.56896281352161</v>
      </c>
      <c r="AE1359" s="3">
        <v>2.7065414168183102</v>
      </c>
      <c r="AF1359" s="3">
        <v>0</v>
      </c>
      <c r="AG1359" s="3">
        <v>0</v>
      </c>
      <c r="AH1359" s="2">
        <v>11246527</v>
      </c>
      <c r="AI1359" s="3">
        <v>4.5430954075976899</v>
      </c>
      <c r="AJ1359" s="3">
        <v>0.18151222876977</v>
      </c>
      <c r="AL1359">
        <f t="shared" si="21"/>
        <v>1</v>
      </c>
    </row>
    <row r="1360" spans="1:38" ht="14.45" customHeight="1" x14ac:dyDescent="0.25">
      <c r="A1360">
        <v>6665</v>
      </c>
      <c r="B1360" s="1">
        <v>45930</v>
      </c>
      <c r="C1360">
        <v>1</v>
      </c>
      <c r="D1360" s="16" t="s">
        <v>1375</v>
      </c>
      <c r="E1360" t="s">
        <v>41</v>
      </c>
      <c r="F1360" s="6">
        <v>29767</v>
      </c>
      <c r="G1360" s="6">
        <v>89</v>
      </c>
      <c r="H1360" s="6">
        <v>2</v>
      </c>
      <c r="I1360" s="2">
        <v>490773042</v>
      </c>
      <c r="J1360" s="2">
        <v>104035289</v>
      </c>
      <c r="K1360" s="2">
        <v>608669428</v>
      </c>
      <c r="L1360" s="2">
        <v>2740931</v>
      </c>
      <c r="M1360" s="2">
        <v>542505642</v>
      </c>
      <c r="N1360" s="2">
        <v>466833994</v>
      </c>
      <c r="O1360" s="2">
        <v>75671648</v>
      </c>
      <c r="P1360" s="2">
        <v>58059799</v>
      </c>
      <c r="Q1360" s="5">
        <v>9.5399999999999999E-2</v>
      </c>
      <c r="R1360" t="s">
        <v>42</v>
      </c>
      <c r="S1360" s="3">
        <v>0.60042027717328805</v>
      </c>
      <c r="T1360" s="3">
        <v>3.36798953974515</v>
      </c>
      <c r="U1360" s="3">
        <v>0.92280341251807696</v>
      </c>
      <c r="V1360" s="3">
        <v>3.2187407718291099</v>
      </c>
      <c r="W1360" s="3">
        <v>2.75228687072017</v>
      </c>
      <c r="X1360" s="3">
        <v>1.6258537688791801</v>
      </c>
      <c r="Y1360" s="3">
        <v>27.207658779528298</v>
      </c>
      <c r="Z1360" s="3">
        <v>3.2076549214371202</v>
      </c>
      <c r="AA1360" s="3">
        <v>130.15114985155199</v>
      </c>
      <c r="AB1360" s="3">
        <v>179.186443618243</v>
      </c>
      <c r="AC1360" s="3">
        <v>8.7756827504074995</v>
      </c>
      <c r="AD1360" s="3">
        <v>-10.1397509143978</v>
      </c>
      <c r="AE1360" s="3">
        <v>12.432306358583901</v>
      </c>
      <c r="AF1360" s="3">
        <v>0</v>
      </c>
      <c r="AG1360" s="3">
        <v>-7.7971334347884998E-3</v>
      </c>
      <c r="AH1360" s="2">
        <v>258249885</v>
      </c>
      <c r="AI1360" s="3">
        <v>8.9562831590236799E-2</v>
      </c>
      <c r="AJ1360" s="3">
        <v>0.18077568611630901</v>
      </c>
      <c r="AL1360">
        <f t="shared" si="21"/>
        <v>1</v>
      </c>
    </row>
    <row r="1361" spans="1:38" ht="14.45" customHeight="1" x14ac:dyDescent="0.25">
      <c r="A1361">
        <v>62452</v>
      </c>
      <c r="B1361" s="1">
        <v>45930</v>
      </c>
      <c r="C1361">
        <v>2</v>
      </c>
      <c r="D1361" s="16" t="s">
        <v>1376</v>
      </c>
      <c r="E1361" t="s">
        <v>344</v>
      </c>
      <c r="F1361" s="6">
        <v>5183</v>
      </c>
      <c r="G1361" s="6">
        <v>18</v>
      </c>
      <c r="H1361" s="6">
        <v>0</v>
      </c>
      <c r="I1361" s="2">
        <v>44414306</v>
      </c>
      <c r="J1361" s="2">
        <v>1230253</v>
      </c>
      <c r="K1361" s="2">
        <v>61428815</v>
      </c>
      <c r="L1361" s="2">
        <v>841763</v>
      </c>
      <c r="M1361" s="2">
        <v>51057975</v>
      </c>
      <c r="N1361" s="2">
        <v>47684942</v>
      </c>
      <c r="O1361" s="2">
        <v>3373033</v>
      </c>
      <c r="P1361" s="2">
        <v>10155058</v>
      </c>
      <c r="Q1361" s="5">
        <v>0.1653</v>
      </c>
      <c r="R1361" t="s">
        <v>42</v>
      </c>
      <c r="S1361" s="3">
        <v>1.82707523605439</v>
      </c>
      <c r="T1361" s="3">
        <v>4.0139881150781296</v>
      </c>
      <c r="U1361" s="3">
        <v>0.69356158580129101</v>
      </c>
      <c r="V1361" s="3">
        <v>2.8988745202953301</v>
      </c>
      <c r="W1361" s="3">
        <v>1.27981060877097</v>
      </c>
      <c r="X1361" s="3">
        <v>0.42189109067695402</v>
      </c>
      <c r="Y1361" s="3">
        <v>12.6785588029138</v>
      </c>
      <c r="Z1361" s="3">
        <v>2.0807562103535</v>
      </c>
      <c r="AA1361" s="3">
        <v>0</v>
      </c>
      <c r="AB1361" s="3">
        <v>12.114682161342699</v>
      </c>
      <c r="AC1361" s="3">
        <v>19.005440687729401</v>
      </c>
      <c r="AD1361" s="3">
        <v>0</v>
      </c>
      <c r="AE1361" s="3">
        <v>5.4909621811848401</v>
      </c>
      <c r="AF1361" s="3">
        <v>0</v>
      </c>
      <c r="AG1361" s="3">
        <v>0</v>
      </c>
      <c r="AH1361" s="2">
        <v>2000000</v>
      </c>
      <c r="AI1361" s="3">
        <v>0</v>
      </c>
      <c r="AJ1361" s="3">
        <v>0</v>
      </c>
      <c r="AL1361">
        <f t="shared" si="21"/>
        <v>1</v>
      </c>
    </row>
    <row r="1362" spans="1:38" ht="14.45" customHeight="1" x14ac:dyDescent="0.25">
      <c r="A1362">
        <v>6870</v>
      </c>
      <c r="B1362" s="1">
        <v>45930</v>
      </c>
      <c r="C1362">
        <v>1</v>
      </c>
      <c r="D1362" s="16" t="s">
        <v>1377</v>
      </c>
      <c r="E1362" t="s">
        <v>43</v>
      </c>
      <c r="F1362" s="6">
        <v>13738</v>
      </c>
      <c r="G1362" s="6">
        <v>26</v>
      </c>
      <c r="H1362" s="6">
        <v>3</v>
      </c>
      <c r="I1362" s="2">
        <v>108292171</v>
      </c>
      <c r="J1362" s="2">
        <v>3066454</v>
      </c>
      <c r="K1362" s="2">
        <v>187237847</v>
      </c>
      <c r="L1362" s="2">
        <v>2293781</v>
      </c>
      <c r="M1362" s="2">
        <v>158052823</v>
      </c>
      <c r="N1362" s="2">
        <v>154213483</v>
      </c>
      <c r="O1362" s="2">
        <v>3839340</v>
      </c>
      <c r="P1362" s="2">
        <v>28585009</v>
      </c>
      <c r="Q1362" s="5">
        <v>0.1527</v>
      </c>
      <c r="R1362" t="s">
        <v>42</v>
      </c>
      <c r="S1362" s="3">
        <v>1.63341691632818</v>
      </c>
      <c r="T1362" s="3">
        <v>3.3094826175821201</v>
      </c>
      <c r="U1362" s="3">
        <v>0.57844097491452695</v>
      </c>
      <c r="V1362" s="3">
        <v>0.77314083951645995</v>
      </c>
      <c r="W1362" s="3">
        <v>0.45897316067289901</v>
      </c>
      <c r="X1362" s="3">
        <v>0.45741349113778501</v>
      </c>
      <c r="Y1362" s="3">
        <v>2.9289863088726</v>
      </c>
      <c r="Z1362" s="3">
        <v>0.19815281499474099</v>
      </c>
      <c r="AA1362" s="3">
        <v>9.7772297360480103</v>
      </c>
      <c r="AB1362" s="3">
        <v>10.727490063060699</v>
      </c>
      <c r="AC1362" s="3">
        <v>21.6580064606276</v>
      </c>
      <c r="AD1362" s="3">
        <v>0</v>
      </c>
      <c r="AE1362" s="3">
        <v>2.0505149260768798</v>
      </c>
      <c r="AF1362" s="3">
        <v>0</v>
      </c>
      <c r="AG1362" s="3">
        <v>0</v>
      </c>
      <c r="AH1362" s="2">
        <v>25000000</v>
      </c>
      <c r="AI1362" s="3">
        <v>0</v>
      </c>
      <c r="AJ1362" s="3">
        <v>0</v>
      </c>
      <c r="AL1362">
        <f t="shared" si="21"/>
        <v>1</v>
      </c>
    </row>
    <row r="1363" spans="1:38" ht="14.45" customHeight="1" x14ac:dyDescent="0.25">
      <c r="A1363">
        <v>61619</v>
      </c>
      <c r="B1363" s="1">
        <v>45930</v>
      </c>
      <c r="C1363">
        <v>2</v>
      </c>
      <c r="D1363" s="16" t="s">
        <v>4318</v>
      </c>
      <c r="E1363" t="s">
        <v>84</v>
      </c>
      <c r="F1363" s="6">
        <v>8769</v>
      </c>
      <c r="G1363" s="6">
        <v>31</v>
      </c>
      <c r="H1363" s="6">
        <v>3</v>
      </c>
      <c r="I1363" s="2">
        <v>84457499</v>
      </c>
      <c r="J1363" s="2">
        <v>3934340</v>
      </c>
      <c r="K1363" s="2">
        <v>136223177</v>
      </c>
      <c r="L1363" s="2">
        <v>1088872</v>
      </c>
      <c r="M1363" s="2">
        <v>117883839</v>
      </c>
      <c r="N1363" s="2">
        <v>112615623</v>
      </c>
      <c r="O1363" s="2">
        <v>5268216</v>
      </c>
      <c r="P1363" s="2">
        <v>17413927</v>
      </c>
      <c r="Q1363" s="5">
        <v>0.12770000000000001</v>
      </c>
      <c r="R1363" t="s">
        <v>42</v>
      </c>
      <c r="S1363" s="3">
        <v>1.06577262790849</v>
      </c>
      <c r="T1363" s="3">
        <v>3.84053882402111</v>
      </c>
      <c r="U1363" s="3">
        <v>0.77924986963477105</v>
      </c>
      <c r="V1363" s="3">
        <v>2.7063410911563901</v>
      </c>
      <c r="W1363" s="3">
        <v>0.81919664706149997</v>
      </c>
      <c r="X1363" s="3">
        <v>0.61702040217885201</v>
      </c>
      <c r="Y1363" s="3">
        <v>13.1257469954939</v>
      </c>
      <c r="Z1363" s="3">
        <v>0.66236064961108398</v>
      </c>
      <c r="AA1363" s="3">
        <v>22.593065883416202</v>
      </c>
      <c r="AB1363" s="3">
        <v>22.593065883416202</v>
      </c>
      <c r="AC1363" s="3">
        <v>22.918717422072799</v>
      </c>
      <c r="AD1363" s="3">
        <v>-0.211778767649594</v>
      </c>
      <c r="AE1363" s="3">
        <v>3.86734189880185</v>
      </c>
      <c r="AF1363" s="3">
        <v>0</v>
      </c>
      <c r="AG1363" s="3">
        <v>0</v>
      </c>
      <c r="AH1363" s="2">
        <v>35771754</v>
      </c>
      <c r="AI1363" s="3">
        <v>0.96847770178432502</v>
      </c>
      <c r="AJ1363" s="3">
        <v>0.96847770178432502</v>
      </c>
      <c r="AL1363">
        <f t="shared" si="21"/>
        <v>1</v>
      </c>
    </row>
    <row r="1364" spans="1:38" ht="14.45" customHeight="1" x14ac:dyDescent="0.25">
      <c r="A1364">
        <v>1457</v>
      </c>
      <c r="B1364" s="1">
        <v>45930</v>
      </c>
      <c r="C1364">
        <v>1</v>
      </c>
      <c r="D1364" s="16" t="s">
        <v>1378</v>
      </c>
      <c r="E1364" t="s">
        <v>95</v>
      </c>
      <c r="F1364" s="6">
        <v>1304</v>
      </c>
      <c r="G1364" s="6">
        <v>3</v>
      </c>
      <c r="H1364" s="6">
        <v>0</v>
      </c>
      <c r="I1364" s="2">
        <v>2566341</v>
      </c>
      <c r="J1364" s="2">
        <v>0</v>
      </c>
      <c r="K1364" s="2">
        <v>9092733</v>
      </c>
      <c r="L1364" s="2">
        <v>23439</v>
      </c>
      <c r="M1364" s="2">
        <v>8030209</v>
      </c>
      <c r="N1364" s="2">
        <v>7887678</v>
      </c>
      <c r="O1364" s="2">
        <v>142531</v>
      </c>
      <c r="P1364" s="2">
        <v>1030383</v>
      </c>
      <c r="Q1364" s="5">
        <v>0.1133</v>
      </c>
      <c r="R1364" t="s">
        <v>42</v>
      </c>
      <c r="S1364" s="3">
        <v>0.343703042858511</v>
      </c>
      <c r="T1364" s="3">
        <v>4.0903140269634397</v>
      </c>
      <c r="U1364" s="3">
        <v>0.91846488215859301</v>
      </c>
      <c r="V1364" s="3">
        <v>2.2569876723319302</v>
      </c>
      <c r="W1364" s="3">
        <v>1.92866029884571</v>
      </c>
      <c r="X1364" s="3">
        <v>1.0280784977522499</v>
      </c>
      <c r="Y1364" s="3">
        <v>5.6214048562524797</v>
      </c>
      <c r="Z1364" s="3">
        <v>0.27184066507308402</v>
      </c>
      <c r="AA1364" s="3">
        <v>0</v>
      </c>
      <c r="AB1364" s="3">
        <v>0</v>
      </c>
      <c r="AC1364" s="3">
        <v>29.284341682528201</v>
      </c>
      <c r="AD1364" s="3">
        <v>0</v>
      </c>
      <c r="AE1364" s="3">
        <v>1.56752650715687</v>
      </c>
      <c r="AF1364" s="3">
        <v>0</v>
      </c>
      <c r="AG1364" s="3">
        <v>0</v>
      </c>
      <c r="AH1364" s="2">
        <v>1000000</v>
      </c>
      <c r="AI1364" s="3">
        <v>0.32085156684456201</v>
      </c>
      <c r="AJ1364" s="3">
        <v>0.32085156684456201</v>
      </c>
      <c r="AL1364">
        <f t="shared" si="21"/>
        <v>1</v>
      </c>
    </row>
    <row r="1365" spans="1:38" ht="14.45" customHeight="1" x14ac:dyDescent="0.25">
      <c r="A1365">
        <v>24928</v>
      </c>
      <c r="B1365" s="1">
        <v>45930</v>
      </c>
      <c r="C1365">
        <v>1</v>
      </c>
      <c r="D1365" s="16" t="s">
        <v>4319</v>
      </c>
      <c r="E1365" t="s">
        <v>59</v>
      </c>
      <c r="F1365" s="6">
        <v>1434</v>
      </c>
      <c r="G1365" s="6">
        <v>11</v>
      </c>
      <c r="H1365" s="6">
        <v>0</v>
      </c>
      <c r="I1365" s="2">
        <v>3700509</v>
      </c>
      <c r="J1365" s="2">
        <v>0</v>
      </c>
      <c r="K1365" s="2">
        <v>32796709</v>
      </c>
      <c r="L1365" s="2">
        <v>331125</v>
      </c>
      <c r="M1365" s="2">
        <v>13127138</v>
      </c>
      <c r="N1365" s="2">
        <v>10108107</v>
      </c>
      <c r="O1365" s="2">
        <v>3019031</v>
      </c>
      <c r="P1365" s="2">
        <v>5040837</v>
      </c>
      <c r="Q1365" s="5">
        <v>0.1537</v>
      </c>
      <c r="R1365" t="s">
        <v>42</v>
      </c>
      <c r="S1365" s="3">
        <v>1.34617165399126</v>
      </c>
      <c r="T1365" s="3">
        <v>2.9635087268461402</v>
      </c>
      <c r="U1365" s="3">
        <v>2.4071944295494601</v>
      </c>
      <c r="V1365" s="3">
        <v>2.6578776054861599</v>
      </c>
      <c r="W1365" s="3">
        <v>1.32727686920907</v>
      </c>
      <c r="X1365" s="3">
        <v>4.6471444874205101</v>
      </c>
      <c r="Y1365" s="3">
        <v>1.9511640626348401</v>
      </c>
      <c r="Z1365" s="3">
        <v>-0.20173237103282701</v>
      </c>
      <c r="AA1365" s="3">
        <v>0</v>
      </c>
      <c r="AB1365" s="3">
        <v>0</v>
      </c>
      <c r="AC1365" s="3">
        <v>87.038101902236605</v>
      </c>
      <c r="AD1365" s="3">
        <v>0</v>
      </c>
      <c r="AE1365" s="3">
        <v>9.2052864206588492</v>
      </c>
      <c r="AF1365" s="3">
        <v>0</v>
      </c>
      <c r="AG1365" s="3">
        <v>0</v>
      </c>
      <c r="AH1365" s="2">
        <v>0</v>
      </c>
      <c r="AI1365" s="3">
        <v>0</v>
      </c>
      <c r="AJ1365" s="3">
        <v>0</v>
      </c>
      <c r="AL1365">
        <f t="shared" si="21"/>
        <v>1</v>
      </c>
    </row>
    <row r="1366" spans="1:38" ht="14.45" customHeight="1" x14ac:dyDescent="0.25">
      <c r="A1366">
        <v>68662</v>
      </c>
      <c r="B1366" s="1">
        <v>45930</v>
      </c>
      <c r="C1366">
        <v>2</v>
      </c>
      <c r="D1366" s="16" t="s">
        <v>1379</v>
      </c>
      <c r="E1366" t="s">
        <v>77</v>
      </c>
      <c r="F1366" s="6">
        <v>16582</v>
      </c>
      <c r="G1366" s="6">
        <v>33</v>
      </c>
      <c r="H1366" s="6">
        <v>0</v>
      </c>
      <c r="I1366" s="2">
        <v>95811341</v>
      </c>
      <c r="J1366" s="2">
        <v>0</v>
      </c>
      <c r="K1366" s="2">
        <v>134078414</v>
      </c>
      <c r="L1366" s="2">
        <v>-696004</v>
      </c>
      <c r="M1366" s="2">
        <v>117861307</v>
      </c>
      <c r="N1366" s="2">
        <v>106963874</v>
      </c>
      <c r="O1366" s="2">
        <v>10897433</v>
      </c>
      <c r="P1366" s="2">
        <v>11956608</v>
      </c>
      <c r="Q1366" s="5">
        <v>8.9099999999999999E-2</v>
      </c>
      <c r="R1366" t="s">
        <v>42</v>
      </c>
      <c r="S1366" s="3">
        <v>-0.69213626984977095</v>
      </c>
      <c r="T1366" s="3">
        <v>3.9467292624747201</v>
      </c>
      <c r="U1366" s="3">
        <v>0.92135037772803596</v>
      </c>
      <c r="V1366" s="3">
        <v>3.1747452527566602</v>
      </c>
      <c r="W1366" s="3">
        <v>2.2716914065528</v>
      </c>
      <c r="X1366" s="3">
        <v>1.96963426281655</v>
      </c>
      <c r="Y1366" s="3">
        <v>25.440041188939201</v>
      </c>
      <c r="Z1366" s="3">
        <v>8.5270504812067092</v>
      </c>
      <c r="AA1366" s="3">
        <v>0</v>
      </c>
      <c r="AB1366" s="3">
        <v>0</v>
      </c>
      <c r="AC1366" s="3">
        <v>15.7159958649272</v>
      </c>
      <c r="AD1366" s="3">
        <v>0</v>
      </c>
      <c r="AE1366" s="3">
        <v>8.1276565517846908</v>
      </c>
      <c r="AF1366" s="3">
        <v>0.84706476316165302</v>
      </c>
      <c r="AG1366" s="3">
        <v>0</v>
      </c>
      <c r="AH1366" s="2">
        <v>24724760</v>
      </c>
      <c r="AI1366" s="3">
        <v>4.3908774127244099</v>
      </c>
      <c r="AJ1366" s="3">
        <v>34.720189873248302</v>
      </c>
      <c r="AL1366">
        <f t="shared" si="21"/>
        <v>0</v>
      </c>
    </row>
    <row r="1367" spans="1:38" ht="14.45" customHeight="1" x14ac:dyDescent="0.25">
      <c r="A1367">
        <v>18022</v>
      </c>
      <c r="B1367" s="1">
        <v>45930</v>
      </c>
      <c r="C1367">
        <v>1</v>
      </c>
      <c r="D1367" s="16" t="s">
        <v>1380</v>
      </c>
      <c r="E1367" t="s">
        <v>43</v>
      </c>
      <c r="F1367" s="6">
        <v>20188</v>
      </c>
      <c r="G1367" s="6">
        <v>44</v>
      </c>
      <c r="H1367" s="6">
        <v>1</v>
      </c>
      <c r="I1367" s="2">
        <v>157357163</v>
      </c>
      <c r="J1367" s="2">
        <v>15197086</v>
      </c>
      <c r="K1367" s="2">
        <v>248252608</v>
      </c>
      <c r="L1367" s="2">
        <v>3784219</v>
      </c>
      <c r="M1367" s="2">
        <v>209912075</v>
      </c>
      <c r="N1367" s="2">
        <v>201675792</v>
      </c>
      <c r="O1367" s="2">
        <v>8236283</v>
      </c>
      <c r="P1367" s="2">
        <v>34561396</v>
      </c>
      <c r="Q1367" s="5">
        <v>0.1416</v>
      </c>
      <c r="R1367" t="s">
        <v>42</v>
      </c>
      <c r="S1367" s="3">
        <v>2.0324561236163698</v>
      </c>
      <c r="T1367" s="3">
        <v>4.0576873483104201</v>
      </c>
      <c r="U1367" s="3">
        <v>0.59932888092922498</v>
      </c>
      <c r="V1367" s="3">
        <v>0.63070341449915401</v>
      </c>
      <c r="W1367" s="3">
        <v>0.18962149184146099</v>
      </c>
      <c r="X1367" s="3">
        <v>0.510974514709572</v>
      </c>
      <c r="Y1367" s="3">
        <v>2.87157671524611</v>
      </c>
      <c r="Z1367" s="3">
        <v>0.28352442708043402</v>
      </c>
      <c r="AA1367" s="3">
        <v>34.036353739877903</v>
      </c>
      <c r="AB1367" s="3">
        <v>43.971273614063499</v>
      </c>
      <c r="AC1367" s="3">
        <v>12.9571359830387</v>
      </c>
      <c r="AD1367" s="3">
        <v>-5.0754923209699099</v>
      </c>
      <c r="AE1367" s="3">
        <v>3.3177025072783901</v>
      </c>
      <c r="AF1367" s="3">
        <v>2.1472700903105899</v>
      </c>
      <c r="AG1367" s="3">
        <v>-0.88552846650060102</v>
      </c>
      <c r="AH1367" s="2">
        <v>150722321</v>
      </c>
      <c r="AI1367" s="3">
        <v>0</v>
      </c>
      <c r="AJ1367" s="3">
        <v>0</v>
      </c>
      <c r="AL1367">
        <f t="shared" si="21"/>
        <v>1</v>
      </c>
    </row>
    <row r="1368" spans="1:38" ht="14.45" customHeight="1" x14ac:dyDescent="0.25">
      <c r="A1368">
        <v>21294</v>
      </c>
      <c r="B1368" s="1">
        <v>45930</v>
      </c>
      <c r="C1368">
        <v>1</v>
      </c>
      <c r="D1368" s="16" t="s">
        <v>1381</v>
      </c>
      <c r="E1368" t="s">
        <v>43</v>
      </c>
      <c r="F1368" s="6">
        <v>2491</v>
      </c>
      <c r="G1368" s="6">
        <v>6</v>
      </c>
      <c r="H1368" s="6">
        <v>0</v>
      </c>
      <c r="I1368" s="2">
        <v>7940906</v>
      </c>
      <c r="J1368" s="2">
        <v>0</v>
      </c>
      <c r="K1368" s="2">
        <v>33487827</v>
      </c>
      <c r="L1368" s="2">
        <v>390496</v>
      </c>
      <c r="M1368" s="2">
        <v>28147305</v>
      </c>
      <c r="N1368" s="2">
        <v>26927129</v>
      </c>
      <c r="O1368" s="2">
        <v>1220176</v>
      </c>
      <c r="P1368" s="2">
        <v>5323295</v>
      </c>
      <c r="Q1368" s="5">
        <v>0.15890000000000001</v>
      </c>
      <c r="R1368" t="s">
        <v>42</v>
      </c>
      <c r="S1368" s="3">
        <v>1.5547778998420301</v>
      </c>
      <c r="T1368" s="3">
        <v>3.5720323089342298</v>
      </c>
      <c r="U1368" s="3">
        <v>0.67777029614079598</v>
      </c>
      <c r="V1368" s="3">
        <v>0</v>
      </c>
      <c r="W1368" s="3">
        <v>0</v>
      </c>
      <c r="X1368" s="3">
        <v>0.79706270292079995</v>
      </c>
      <c r="Y1368" s="3">
        <v>0</v>
      </c>
      <c r="Z1368" s="3">
        <v>0.25920036368452198</v>
      </c>
      <c r="AA1368" s="3">
        <v>0</v>
      </c>
      <c r="AB1368" s="3">
        <v>0</v>
      </c>
      <c r="AC1368" s="3">
        <v>37.5081010780425</v>
      </c>
      <c r="AD1368" s="3">
        <v>0</v>
      </c>
      <c r="AE1368" s="3">
        <v>3.6436404189498499</v>
      </c>
      <c r="AF1368" s="3">
        <v>0</v>
      </c>
      <c r="AG1368" s="3">
        <v>0</v>
      </c>
      <c r="AH1368" s="2">
        <v>1160000</v>
      </c>
      <c r="AI1368" s="3">
        <v>0</v>
      </c>
      <c r="AJ1368" s="3">
        <v>0</v>
      </c>
      <c r="AL1368">
        <f t="shared" si="21"/>
        <v>1</v>
      </c>
    </row>
    <row r="1369" spans="1:38" ht="14.45" customHeight="1" x14ac:dyDescent="0.25">
      <c r="A1369">
        <v>60696</v>
      </c>
      <c r="B1369" s="1">
        <v>45930</v>
      </c>
      <c r="C1369">
        <v>2</v>
      </c>
      <c r="D1369" s="16" t="s">
        <v>1382</v>
      </c>
      <c r="E1369" t="s">
        <v>222</v>
      </c>
      <c r="F1369" s="6">
        <v>2710</v>
      </c>
      <c r="G1369" s="6">
        <v>9</v>
      </c>
      <c r="H1369" s="6">
        <v>0</v>
      </c>
      <c r="I1369" s="2">
        <v>27656875</v>
      </c>
      <c r="J1369" s="2">
        <v>0</v>
      </c>
      <c r="K1369" s="2">
        <v>47228133</v>
      </c>
      <c r="L1369" s="2">
        <v>383310</v>
      </c>
      <c r="M1369" s="2">
        <v>36796741</v>
      </c>
      <c r="N1369" s="2">
        <v>34175639</v>
      </c>
      <c r="O1369" s="2">
        <v>2621102</v>
      </c>
      <c r="P1369" s="2">
        <v>9046453</v>
      </c>
      <c r="Q1369" s="5">
        <v>0.1915</v>
      </c>
      <c r="R1369" t="s">
        <v>42</v>
      </c>
      <c r="S1369" s="3">
        <v>1.0821516065435</v>
      </c>
      <c r="T1369" s="3">
        <v>5.3969668177792798</v>
      </c>
      <c r="U1369" s="3">
        <v>0.83006890608105099</v>
      </c>
      <c r="V1369" s="3">
        <v>2.7516630132652402</v>
      </c>
      <c r="W1369" s="3">
        <v>1.4552222548642999</v>
      </c>
      <c r="X1369" s="3">
        <v>0.62147296106302696</v>
      </c>
      <c r="Y1369" s="3">
        <v>8.4124020762612695</v>
      </c>
      <c r="Z1369" s="3">
        <v>0.22921690965508801</v>
      </c>
      <c r="AA1369" s="3">
        <v>0</v>
      </c>
      <c r="AB1369" s="3">
        <v>0</v>
      </c>
      <c r="AC1369" s="3">
        <v>37.845794158325099</v>
      </c>
      <c r="AD1369" s="3">
        <v>0</v>
      </c>
      <c r="AE1369" s="3">
        <v>5.5498742666791401</v>
      </c>
      <c r="AF1369" s="3">
        <v>0</v>
      </c>
      <c r="AG1369" s="3">
        <v>0</v>
      </c>
      <c r="AH1369" s="2">
        <v>2500000</v>
      </c>
      <c r="AI1369" s="3">
        <v>1.10540562140764E-2</v>
      </c>
      <c r="AJ1369" s="3">
        <v>1.10540562140764E-2</v>
      </c>
      <c r="AL1369">
        <f t="shared" si="21"/>
        <v>1</v>
      </c>
    </row>
    <row r="1370" spans="1:38" ht="14.45" customHeight="1" x14ac:dyDescent="0.25">
      <c r="A1370">
        <v>21593</v>
      </c>
      <c r="B1370" s="1">
        <v>45930</v>
      </c>
      <c r="C1370">
        <v>1</v>
      </c>
      <c r="D1370" s="16" t="s">
        <v>1383</v>
      </c>
      <c r="E1370" t="s">
        <v>95</v>
      </c>
      <c r="F1370" s="6">
        <v>11378</v>
      </c>
      <c r="G1370" s="6">
        <v>58</v>
      </c>
      <c r="H1370" s="6">
        <v>1</v>
      </c>
      <c r="I1370" s="2">
        <v>144972095</v>
      </c>
      <c r="J1370" s="2">
        <v>118960</v>
      </c>
      <c r="K1370" s="2">
        <v>200484896</v>
      </c>
      <c r="L1370" s="2">
        <v>2438804</v>
      </c>
      <c r="M1370" s="2">
        <v>174398049</v>
      </c>
      <c r="N1370" s="2">
        <v>165995236</v>
      </c>
      <c r="O1370" s="2">
        <v>8402813</v>
      </c>
      <c r="P1370" s="2">
        <v>25144881</v>
      </c>
      <c r="Q1370" s="5">
        <v>0.12540000000000001</v>
      </c>
      <c r="R1370" t="s">
        <v>42</v>
      </c>
      <c r="S1370" s="3">
        <v>1.62193697956512</v>
      </c>
      <c r="T1370" s="3">
        <v>3.9879725735881202</v>
      </c>
      <c r="U1370" s="3">
        <v>0.72352348105880304</v>
      </c>
      <c r="V1370" s="3">
        <v>1.4905323676256499</v>
      </c>
      <c r="W1370" s="3">
        <v>0.58453732078576903</v>
      </c>
      <c r="X1370" s="3">
        <v>0.675523106705466</v>
      </c>
      <c r="Y1370" s="3">
        <v>8.5936218986281894</v>
      </c>
      <c r="Z1370" s="3">
        <v>1.35293143761547</v>
      </c>
      <c r="AA1370" s="3">
        <v>0.47309828191272801</v>
      </c>
      <c r="AB1370" s="3">
        <v>0.47309828191272801</v>
      </c>
      <c r="AC1370" s="3">
        <v>20.8721603646391</v>
      </c>
      <c r="AD1370" s="3">
        <v>0</v>
      </c>
      <c r="AE1370" s="3">
        <v>4.1912449105393002</v>
      </c>
      <c r="AF1370" s="3">
        <v>0</v>
      </c>
      <c r="AG1370" s="3">
        <v>0</v>
      </c>
      <c r="AH1370" s="2">
        <v>61769000</v>
      </c>
      <c r="AI1370" s="3">
        <v>1.3621062672756299</v>
      </c>
      <c r="AJ1370" s="3">
        <v>1.7638142729727</v>
      </c>
      <c r="AL1370">
        <f t="shared" si="21"/>
        <v>1</v>
      </c>
    </row>
    <row r="1371" spans="1:38" ht="14.45" customHeight="1" x14ac:dyDescent="0.25">
      <c r="A1371">
        <v>66423</v>
      </c>
      <c r="B1371" s="1">
        <v>45930</v>
      </c>
      <c r="C1371">
        <v>2</v>
      </c>
      <c r="D1371" s="16" t="s">
        <v>1384</v>
      </c>
      <c r="E1371" t="s">
        <v>53</v>
      </c>
      <c r="F1371" s="6">
        <v>4979</v>
      </c>
      <c r="G1371" s="6">
        <v>25</v>
      </c>
      <c r="H1371" s="6">
        <v>6</v>
      </c>
      <c r="I1371" s="2">
        <v>112475340</v>
      </c>
      <c r="J1371" s="2">
        <v>17483364</v>
      </c>
      <c r="K1371" s="2">
        <v>129072538</v>
      </c>
      <c r="L1371" s="2">
        <v>1023388</v>
      </c>
      <c r="M1371" s="2">
        <v>107935657</v>
      </c>
      <c r="N1371" s="2">
        <v>103564355</v>
      </c>
      <c r="O1371" s="2">
        <v>4371302</v>
      </c>
      <c r="P1371" s="2">
        <v>19927539</v>
      </c>
      <c r="Q1371" s="5">
        <v>0.15440000000000001</v>
      </c>
      <c r="R1371" t="s">
        <v>42</v>
      </c>
      <c r="S1371" s="3">
        <v>1.05717091681682</v>
      </c>
      <c r="T1371" s="3">
        <v>3.4161545140867502</v>
      </c>
      <c r="U1371" s="3">
        <v>0.71864141251625302</v>
      </c>
      <c r="V1371" s="3">
        <v>0.86735901398475401</v>
      </c>
      <c r="W1371" s="3">
        <v>0.38544004401320298</v>
      </c>
      <c r="X1371" s="3">
        <v>0.23866031434090401</v>
      </c>
      <c r="Y1371" s="3">
        <v>4.8955618654165001</v>
      </c>
      <c r="Z1371" s="3">
        <v>0.206317498613351</v>
      </c>
      <c r="AA1371" s="3">
        <v>76.434651564350204</v>
      </c>
      <c r="AB1371" s="3">
        <v>87.734687158308901</v>
      </c>
      <c r="AC1371" s="3">
        <v>7.4280998487842496</v>
      </c>
      <c r="AD1371" s="3">
        <v>0</v>
      </c>
      <c r="AE1371" s="3">
        <v>3.3867018249846499</v>
      </c>
      <c r="AF1371" s="3">
        <v>0</v>
      </c>
      <c r="AG1371" s="3">
        <v>0</v>
      </c>
      <c r="AH1371" s="2">
        <v>20000000</v>
      </c>
      <c r="AI1371" s="3">
        <v>1.8241088375237899</v>
      </c>
      <c r="AJ1371" s="3">
        <v>1.2219271029904899</v>
      </c>
      <c r="AL1371">
        <f t="shared" si="21"/>
        <v>1</v>
      </c>
    </row>
    <row r="1372" spans="1:38" ht="14.45" customHeight="1" x14ac:dyDescent="0.25">
      <c r="A1372">
        <v>97052</v>
      </c>
      <c r="B1372" s="1">
        <v>45930</v>
      </c>
      <c r="C1372">
        <v>3</v>
      </c>
      <c r="D1372" s="16" t="s">
        <v>1384</v>
      </c>
      <c r="E1372" t="s">
        <v>95</v>
      </c>
      <c r="F1372" s="6">
        <v>4914</v>
      </c>
      <c r="G1372" s="6">
        <v>13</v>
      </c>
      <c r="H1372" s="6">
        <v>0</v>
      </c>
      <c r="I1372" s="2">
        <v>30996338</v>
      </c>
      <c r="J1372" s="2">
        <v>475048</v>
      </c>
      <c r="K1372" s="2">
        <v>85595055</v>
      </c>
      <c r="L1372" s="2">
        <v>481252</v>
      </c>
      <c r="M1372" s="2">
        <v>74814031</v>
      </c>
      <c r="N1372" s="2">
        <v>0</v>
      </c>
      <c r="O1372" s="2">
        <v>0</v>
      </c>
      <c r="P1372" s="2">
        <v>10682017</v>
      </c>
      <c r="Q1372" s="5">
        <v>0.12479999999999999</v>
      </c>
      <c r="R1372" t="s">
        <v>42</v>
      </c>
      <c r="S1372" s="3">
        <v>0.74965701386994099</v>
      </c>
      <c r="T1372" s="3">
        <v>3.3220018765492201</v>
      </c>
      <c r="U1372" s="3">
        <v>0.75705607442939704</v>
      </c>
      <c r="V1372" s="3">
        <v>0.461296427984493</v>
      </c>
      <c r="W1372" s="3">
        <v>0.31455973928274999</v>
      </c>
      <c r="X1372" s="3">
        <v>1.4686057430397099</v>
      </c>
      <c r="Y1372" s="3">
        <v>1.33855806445543</v>
      </c>
      <c r="Z1372" s="3">
        <v>0.15938001222053799</v>
      </c>
      <c r="AA1372" s="3">
        <v>4.44717509811115</v>
      </c>
      <c r="AB1372" s="3">
        <v>4.44717509811115</v>
      </c>
      <c r="AC1372" s="3">
        <v>29.387596047458601</v>
      </c>
      <c r="AD1372" s="3">
        <v>0</v>
      </c>
      <c r="AE1372" s="3">
        <v>0</v>
      </c>
      <c r="AF1372" s="3">
        <v>0</v>
      </c>
      <c r="AG1372" s="3">
        <v>-1.0481353849184101</v>
      </c>
      <c r="AH1372" s="2">
        <v>5800000</v>
      </c>
      <c r="AI1372" s="3">
        <v>0</v>
      </c>
      <c r="AJ1372" s="3">
        <v>0.145309635811289</v>
      </c>
      <c r="AL1372">
        <f t="shared" si="21"/>
        <v>1</v>
      </c>
    </row>
    <row r="1373" spans="1:38" ht="14.45" customHeight="1" x14ac:dyDescent="0.25">
      <c r="A1373">
        <v>67079</v>
      </c>
      <c r="B1373" s="1">
        <v>45930</v>
      </c>
      <c r="C1373">
        <v>2</v>
      </c>
      <c r="D1373" s="16" t="s">
        <v>1384</v>
      </c>
      <c r="E1373" t="s">
        <v>245</v>
      </c>
      <c r="F1373" s="6">
        <v>3454</v>
      </c>
      <c r="G1373" s="6">
        <v>10</v>
      </c>
      <c r="H1373" s="6">
        <v>0</v>
      </c>
      <c r="I1373" s="2">
        <v>44942232</v>
      </c>
      <c r="J1373" s="2">
        <v>0</v>
      </c>
      <c r="K1373" s="2">
        <v>67328914</v>
      </c>
      <c r="L1373" s="2">
        <v>196239</v>
      </c>
      <c r="M1373" s="2">
        <v>59995873</v>
      </c>
      <c r="N1373" s="2">
        <v>57364870</v>
      </c>
      <c r="O1373" s="2">
        <v>2631003</v>
      </c>
      <c r="P1373" s="2">
        <v>7266625</v>
      </c>
      <c r="Q1373" s="5">
        <v>0.1079</v>
      </c>
      <c r="R1373" t="s">
        <v>42</v>
      </c>
      <c r="S1373" s="3">
        <v>0.38861758560371301</v>
      </c>
      <c r="T1373" s="3">
        <v>2.6774707817209098</v>
      </c>
      <c r="U1373" s="3">
        <v>0.87497578573021095</v>
      </c>
      <c r="V1373" s="3">
        <v>1.02481336485469</v>
      </c>
      <c r="W1373" s="3">
        <v>0.62122860297637195</v>
      </c>
      <c r="X1373" s="3">
        <v>0.44171370927905901</v>
      </c>
      <c r="Y1373" s="3">
        <v>6.33821065487761</v>
      </c>
      <c r="Z1373" s="3">
        <v>0.39933256498030401</v>
      </c>
      <c r="AA1373" s="3">
        <v>0</v>
      </c>
      <c r="AB1373" s="3">
        <v>0</v>
      </c>
      <c r="AC1373" s="3">
        <v>24.188848493828399</v>
      </c>
      <c r="AD1373" s="3">
        <v>0</v>
      </c>
      <c r="AE1373" s="3">
        <v>3.9076866738114902</v>
      </c>
      <c r="AF1373" s="3">
        <v>0</v>
      </c>
      <c r="AG1373" s="3">
        <v>-1.67806925498426</v>
      </c>
      <c r="AH1373" s="2">
        <v>5500000</v>
      </c>
      <c r="AI1373" s="3">
        <v>0</v>
      </c>
      <c r="AJ1373" s="3">
        <v>0</v>
      </c>
      <c r="AL1373">
        <f t="shared" si="21"/>
        <v>1</v>
      </c>
    </row>
    <row r="1374" spans="1:38" ht="14.45" customHeight="1" x14ac:dyDescent="0.25">
      <c r="A1374">
        <v>395</v>
      </c>
      <c r="B1374" s="1">
        <v>45930</v>
      </c>
      <c r="C1374">
        <v>1</v>
      </c>
      <c r="D1374" s="16" t="s">
        <v>1385</v>
      </c>
      <c r="E1374" t="s">
        <v>88</v>
      </c>
      <c r="F1374" s="6">
        <v>7224</v>
      </c>
      <c r="G1374" s="6">
        <v>17</v>
      </c>
      <c r="H1374" s="6">
        <v>3</v>
      </c>
      <c r="I1374" s="2">
        <v>83209835</v>
      </c>
      <c r="J1374" s="2">
        <v>872956</v>
      </c>
      <c r="K1374" s="2">
        <v>126909471</v>
      </c>
      <c r="L1374" s="2">
        <v>544628</v>
      </c>
      <c r="M1374" s="2">
        <v>108262617</v>
      </c>
      <c r="N1374" s="2">
        <v>100463071</v>
      </c>
      <c r="O1374" s="2">
        <v>7799546</v>
      </c>
      <c r="P1374" s="2">
        <v>11689687</v>
      </c>
      <c r="Q1374" s="5">
        <v>9.2100000000000001E-2</v>
      </c>
      <c r="R1374" t="s">
        <v>42</v>
      </c>
      <c r="S1374" s="3">
        <v>0.57219580299618999</v>
      </c>
      <c r="T1374" s="3">
        <v>3.35119196895872</v>
      </c>
      <c r="U1374" s="3">
        <v>0.753601951169386</v>
      </c>
      <c r="V1374" s="3">
        <v>3.7122558889823498</v>
      </c>
      <c r="W1374" s="3">
        <v>1.4029435342589001</v>
      </c>
      <c r="X1374" s="3">
        <v>0.79370545561110695</v>
      </c>
      <c r="Y1374" s="3">
        <v>26.424676725732699</v>
      </c>
      <c r="Z1374" s="3">
        <v>3.0667630365124401</v>
      </c>
      <c r="AA1374" s="3">
        <v>7.4677448592079498</v>
      </c>
      <c r="AB1374" s="3">
        <v>7.4677448592079498</v>
      </c>
      <c r="AC1374" s="3">
        <v>18.060017758643099</v>
      </c>
      <c r="AD1374" s="3">
        <v>-8.5478251042991999</v>
      </c>
      <c r="AE1374" s="3">
        <v>6.1457556623177503</v>
      </c>
      <c r="AF1374" s="3">
        <v>5.9114106621719396</v>
      </c>
      <c r="AG1374" s="3">
        <v>0</v>
      </c>
      <c r="AH1374" s="2">
        <v>4476943</v>
      </c>
      <c r="AI1374" s="3">
        <v>0</v>
      </c>
      <c r="AJ1374" s="3">
        <v>0.47343440418892302</v>
      </c>
      <c r="AL1374">
        <f t="shared" si="21"/>
        <v>1</v>
      </c>
    </row>
    <row r="1375" spans="1:38" ht="14.45" customHeight="1" x14ac:dyDescent="0.25">
      <c r="A1375">
        <v>96723</v>
      </c>
      <c r="B1375" s="1">
        <v>45930</v>
      </c>
      <c r="C1375">
        <v>3</v>
      </c>
      <c r="D1375" s="16" t="s">
        <v>1386</v>
      </c>
      <c r="E1375" t="s">
        <v>88</v>
      </c>
      <c r="F1375" s="6">
        <v>29155</v>
      </c>
      <c r="G1375" s="6">
        <v>86</v>
      </c>
      <c r="H1375" s="6">
        <v>4</v>
      </c>
      <c r="I1375" s="2">
        <v>237806574</v>
      </c>
      <c r="J1375" s="2">
        <v>4422204</v>
      </c>
      <c r="K1375" s="2">
        <v>346438790</v>
      </c>
      <c r="L1375" s="2">
        <v>1212923</v>
      </c>
      <c r="M1375" s="2">
        <v>310976857</v>
      </c>
      <c r="N1375" s="2">
        <v>0</v>
      </c>
      <c r="O1375" s="2">
        <v>0</v>
      </c>
      <c r="P1375" s="2">
        <v>33109632</v>
      </c>
      <c r="Q1375" s="5">
        <v>9.5600000000000004E-2</v>
      </c>
      <c r="R1375" t="s">
        <v>42</v>
      </c>
      <c r="S1375" s="3">
        <v>0.466815701170953</v>
      </c>
      <c r="T1375" s="3">
        <v>3.5273432669977098</v>
      </c>
      <c r="U1375" s="3">
        <v>0.84210601465632495</v>
      </c>
      <c r="V1375" s="3">
        <v>0.98253213134469497</v>
      </c>
      <c r="W1375" s="3">
        <v>0.56962260429352096</v>
      </c>
      <c r="X1375" s="3">
        <v>0.38517942737781502</v>
      </c>
      <c r="Y1375" s="3">
        <v>7.0569373890957197</v>
      </c>
      <c r="Z1375" s="3">
        <v>1.36852019376114</v>
      </c>
      <c r="AA1375" s="3">
        <v>13.3562463031906</v>
      </c>
      <c r="AB1375" s="3">
        <v>13.3562463031906</v>
      </c>
      <c r="AC1375" s="3">
        <v>14.054016872648701</v>
      </c>
      <c r="AD1375" s="3">
        <v>-1.8575047889387599</v>
      </c>
      <c r="AE1375" s="3">
        <v>0</v>
      </c>
      <c r="AF1375" s="3">
        <v>0</v>
      </c>
      <c r="AG1375" s="3">
        <v>-4.3901665835488597</v>
      </c>
      <c r="AH1375" s="2">
        <v>101827345</v>
      </c>
      <c r="AI1375" s="3">
        <v>0.91919777302266603</v>
      </c>
      <c r="AJ1375" s="3">
        <v>0.91919777302266603</v>
      </c>
      <c r="AL1375">
        <f t="shared" si="21"/>
        <v>1</v>
      </c>
    </row>
    <row r="1376" spans="1:38" ht="14.45" customHeight="1" x14ac:dyDescent="0.25">
      <c r="A1376">
        <v>24877</v>
      </c>
      <c r="B1376" s="1">
        <v>45930</v>
      </c>
      <c r="C1376">
        <v>1</v>
      </c>
      <c r="D1376" s="16" t="s">
        <v>1387</v>
      </c>
      <c r="E1376" t="s">
        <v>71</v>
      </c>
      <c r="F1376" s="6">
        <v>74209</v>
      </c>
      <c r="G1376" s="6">
        <v>297</v>
      </c>
      <c r="H1376" s="6">
        <v>0</v>
      </c>
      <c r="I1376" s="2">
        <v>1950635757</v>
      </c>
      <c r="J1376" s="2">
        <v>224924238</v>
      </c>
      <c r="K1376" s="2">
        <v>2405489365</v>
      </c>
      <c r="L1376" s="2">
        <v>13590676</v>
      </c>
      <c r="M1376" s="2">
        <v>2156784279</v>
      </c>
      <c r="N1376" s="2">
        <v>1783446639</v>
      </c>
      <c r="O1376" s="2">
        <v>373337640</v>
      </c>
      <c r="P1376" s="2">
        <v>220203864</v>
      </c>
      <c r="Q1376" s="5">
        <v>9.1499999999999998E-2</v>
      </c>
      <c r="R1376" t="s">
        <v>42</v>
      </c>
      <c r="S1376" s="3">
        <v>0.75331454784184104</v>
      </c>
      <c r="T1376" s="3">
        <v>2.6707016432808</v>
      </c>
      <c r="U1376" s="3">
        <v>0.80099795618748304</v>
      </c>
      <c r="V1376" s="3">
        <v>0.29029402232987001</v>
      </c>
      <c r="W1376" s="3">
        <v>0.17817421768917199</v>
      </c>
      <c r="X1376" s="3">
        <v>0.49653129577076699</v>
      </c>
      <c r="Y1376" s="3">
        <v>2.5715166378733501</v>
      </c>
      <c r="Z1376" s="3">
        <v>0.31524832824913601</v>
      </c>
      <c r="AA1376" s="3">
        <v>101.624316183662</v>
      </c>
      <c r="AB1376" s="3">
        <v>102.143638133434</v>
      </c>
      <c r="AC1376" s="3">
        <v>11.179878402829701</v>
      </c>
      <c r="AD1376" s="3">
        <v>-2.6827512890509499</v>
      </c>
      <c r="AE1376" s="3">
        <v>15.520236565252899</v>
      </c>
      <c r="AF1376" s="3">
        <v>0</v>
      </c>
      <c r="AG1376" s="3">
        <v>0</v>
      </c>
      <c r="AH1376" s="2">
        <v>458030785</v>
      </c>
      <c r="AI1376" s="3">
        <v>1.32831456581525</v>
      </c>
      <c r="AJ1376" s="3">
        <v>1.1353115947138901E-2</v>
      </c>
      <c r="AL1376">
        <f t="shared" si="21"/>
        <v>1</v>
      </c>
    </row>
    <row r="1377" spans="1:38" ht="14.45" customHeight="1" x14ac:dyDescent="0.25">
      <c r="A1377">
        <v>11674</v>
      </c>
      <c r="B1377" s="1">
        <v>45930</v>
      </c>
      <c r="C1377">
        <v>1</v>
      </c>
      <c r="D1377" s="16" t="s">
        <v>1388</v>
      </c>
      <c r="E1377" t="s">
        <v>88</v>
      </c>
      <c r="F1377" s="6">
        <v>36593</v>
      </c>
      <c r="G1377" s="6">
        <v>97</v>
      </c>
      <c r="H1377" s="6">
        <v>19</v>
      </c>
      <c r="I1377" s="2">
        <v>327695596</v>
      </c>
      <c r="J1377" s="2">
        <v>20560230</v>
      </c>
      <c r="K1377" s="2">
        <v>541034072</v>
      </c>
      <c r="L1377" s="2">
        <v>4278543</v>
      </c>
      <c r="M1377" s="2">
        <v>490820272</v>
      </c>
      <c r="N1377" s="2">
        <v>463919824</v>
      </c>
      <c r="O1377" s="2">
        <v>26900448</v>
      </c>
      <c r="P1377" s="2">
        <v>50209825</v>
      </c>
      <c r="Q1377" s="5">
        <v>9.2799999999999994E-2</v>
      </c>
      <c r="R1377" t="s">
        <v>42</v>
      </c>
      <c r="S1377" s="3">
        <v>1.0544112275427999</v>
      </c>
      <c r="T1377" s="3">
        <v>3.8611958866304699</v>
      </c>
      <c r="U1377" s="3">
        <v>0.71276676001695605</v>
      </c>
      <c r="V1377" s="3">
        <v>2.4707118737109899</v>
      </c>
      <c r="W1377" s="3">
        <v>0.89070040477443602</v>
      </c>
      <c r="X1377" s="3">
        <v>1.18028531576604</v>
      </c>
      <c r="Y1377" s="3">
        <v>16.125158771216601</v>
      </c>
      <c r="Z1377" s="3">
        <v>4.0379706561414999</v>
      </c>
      <c r="AA1377" s="3">
        <v>28.0345749064053</v>
      </c>
      <c r="AB1377" s="3">
        <v>40.948619119863501</v>
      </c>
      <c r="AC1377" s="3">
        <v>15.730246098068299</v>
      </c>
      <c r="AD1377" s="3">
        <v>0.21195453280309201</v>
      </c>
      <c r="AE1377" s="3">
        <v>4.9720432394505503</v>
      </c>
      <c r="AF1377" s="3">
        <v>0</v>
      </c>
      <c r="AG1377" s="3">
        <v>0.25911263383212302</v>
      </c>
      <c r="AH1377" s="2">
        <v>43229893</v>
      </c>
      <c r="AI1377" s="3">
        <v>2.1712503479149698</v>
      </c>
      <c r="AJ1377" s="3">
        <v>1.54077214967389</v>
      </c>
      <c r="AL1377">
        <f t="shared" si="21"/>
        <v>1</v>
      </c>
    </row>
    <row r="1378" spans="1:38" ht="14.45" customHeight="1" x14ac:dyDescent="0.25">
      <c r="A1378">
        <v>64594</v>
      </c>
      <c r="B1378" s="1">
        <v>45930</v>
      </c>
      <c r="C1378">
        <v>2</v>
      </c>
      <c r="D1378" s="16" t="s">
        <v>1389</v>
      </c>
      <c r="E1378" t="s">
        <v>139</v>
      </c>
      <c r="F1378" s="6">
        <v>947</v>
      </c>
      <c r="G1378" s="6">
        <v>0</v>
      </c>
      <c r="H1378" s="6">
        <v>3</v>
      </c>
      <c r="I1378" s="2">
        <v>3621693</v>
      </c>
      <c r="J1378" s="2">
        <v>0</v>
      </c>
      <c r="K1378" s="2">
        <v>7030935</v>
      </c>
      <c r="L1378" s="2">
        <v>33175</v>
      </c>
      <c r="M1378" s="2">
        <v>4391771</v>
      </c>
      <c r="N1378" s="2">
        <v>4391771</v>
      </c>
      <c r="O1378" s="2">
        <v>0</v>
      </c>
      <c r="P1378" s="2">
        <v>2612482</v>
      </c>
      <c r="Q1378" s="5">
        <v>0.37159999999999999</v>
      </c>
      <c r="R1378" t="s">
        <v>42</v>
      </c>
      <c r="S1378" s="3">
        <v>0.62912448107304797</v>
      </c>
      <c r="T1378" s="3">
        <v>1.31775740590215</v>
      </c>
      <c r="U1378" s="3">
        <v>0.46770429129855801</v>
      </c>
      <c r="V1378" s="3">
        <v>2.7508681713220899</v>
      </c>
      <c r="W1378" s="3">
        <v>2.3191916045893501</v>
      </c>
      <c r="X1378" s="3">
        <v>1.7479394305370399</v>
      </c>
      <c r="Y1378" s="3">
        <v>3.81353823681847</v>
      </c>
      <c r="Z1378" s="3">
        <v>0.35724648054991398</v>
      </c>
      <c r="AA1378" s="3">
        <v>0</v>
      </c>
      <c r="AB1378" s="3">
        <v>0</v>
      </c>
      <c r="AC1378" s="3">
        <v>30.308074246170701</v>
      </c>
      <c r="AD1378" s="3">
        <v>0</v>
      </c>
      <c r="AE1378" s="3">
        <v>0</v>
      </c>
      <c r="AF1378" s="3">
        <v>0</v>
      </c>
      <c r="AG1378" s="3">
        <v>0</v>
      </c>
      <c r="AH1378" s="2">
        <v>250000</v>
      </c>
      <c r="AI1378" s="3">
        <v>0</v>
      </c>
      <c r="AJ1378" s="3">
        <v>0</v>
      </c>
      <c r="AL1378">
        <f t="shared" si="21"/>
        <v>1</v>
      </c>
    </row>
    <row r="1379" spans="1:38" ht="14.45" customHeight="1" x14ac:dyDescent="0.25">
      <c r="A1379">
        <v>14066</v>
      </c>
      <c r="B1379" s="1">
        <v>45930</v>
      </c>
      <c r="C1379">
        <v>1</v>
      </c>
      <c r="D1379" s="16" t="s">
        <v>1390</v>
      </c>
      <c r="E1379" t="s">
        <v>88</v>
      </c>
      <c r="F1379" s="6">
        <v>7260</v>
      </c>
      <c r="G1379" s="6">
        <v>7</v>
      </c>
      <c r="H1379" s="6">
        <v>1</v>
      </c>
      <c r="I1379" s="2">
        <v>25014004</v>
      </c>
      <c r="J1379" s="2">
        <v>0</v>
      </c>
      <c r="K1379" s="2">
        <v>202222302</v>
      </c>
      <c r="L1379" s="2">
        <v>-738868</v>
      </c>
      <c r="M1379" s="2">
        <v>167673890</v>
      </c>
      <c r="N1379" s="2">
        <v>161861224</v>
      </c>
      <c r="O1379" s="2">
        <v>5812666</v>
      </c>
      <c r="P1379" s="2">
        <v>34679866</v>
      </c>
      <c r="Q1379" s="5">
        <v>0.17150000000000001</v>
      </c>
      <c r="R1379" t="s">
        <v>42</v>
      </c>
      <c r="S1379" s="3">
        <v>-0.48716552209623898</v>
      </c>
      <c r="T1379" s="3">
        <v>6.8836456360123296E-2</v>
      </c>
      <c r="U1379" s="3">
        <v>8.0771441160131001</v>
      </c>
      <c r="V1379" s="3">
        <v>1.4895775982125901</v>
      </c>
      <c r="W1379" s="3">
        <v>1.41212098630831</v>
      </c>
      <c r="X1379" s="3">
        <v>2.87661663442606</v>
      </c>
      <c r="Y1379" s="3">
        <v>1.0744072655874699</v>
      </c>
      <c r="Z1379" s="3">
        <v>-8.8149129526625108E-3</v>
      </c>
      <c r="AA1379" s="3">
        <v>0</v>
      </c>
      <c r="AB1379" s="3">
        <v>0</v>
      </c>
      <c r="AC1379" s="3">
        <v>59.660064595644798</v>
      </c>
      <c r="AD1379" s="3">
        <v>-0.39988620486595899</v>
      </c>
      <c r="AE1379" s="3">
        <v>2.8743941407609901</v>
      </c>
      <c r="AF1379" s="3">
        <v>0</v>
      </c>
      <c r="AG1379" s="3">
        <v>-3.5723004235368201</v>
      </c>
      <c r="AH1379" s="2">
        <v>16716409</v>
      </c>
      <c r="AI1379" s="3">
        <v>0</v>
      </c>
      <c r="AJ1379" s="3">
        <v>0</v>
      </c>
      <c r="AL1379">
        <f t="shared" si="21"/>
        <v>0</v>
      </c>
    </row>
    <row r="1380" spans="1:38" ht="14.45" customHeight="1" x14ac:dyDescent="0.25">
      <c r="A1380">
        <v>68444</v>
      </c>
      <c r="B1380" s="1">
        <v>45930</v>
      </c>
      <c r="C1380">
        <v>2</v>
      </c>
      <c r="D1380" s="16" t="s">
        <v>1391</v>
      </c>
      <c r="E1380" t="s">
        <v>163</v>
      </c>
      <c r="F1380" s="6">
        <v>44593</v>
      </c>
      <c r="G1380" s="6">
        <v>143</v>
      </c>
      <c r="H1380" s="6">
        <v>0</v>
      </c>
      <c r="I1380" s="2">
        <v>477613739</v>
      </c>
      <c r="J1380" s="2">
        <v>75527303</v>
      </c>
      <c r="K1380" s="2">
        <v>770916628</v>
      </c>
      <c r="L1380" s="2">
        <v>847435</v>
      </c>
      <c r="M1380" s="2">
        <v>672549910</v>
      </c>
      <c r="N1380" s="2">
        <v>634540403</v>
      </c>
      <c r="O1380" s="2">
        <v>38009507</v>
      </c>
      <c r="P1380" s="2">
        <v>73174463</v>
      </c>
      <c r="Q1380" s="5">
        <v>9.6199999999999994E-2</v>
      </c>
      <c r="R1380" t="s">
        <v>42</v>
      </c>
      <c r="S1380" s="3">
        <v>0.14656751356689299</v>
      </c>
      <c r="T1380" s="3">
        <v>3.68820392512449</v>
      </c>
      <c r="U1380" s="3">
        <v>0.78141291925316303</v>
      </c>
      <c r="V1380" s="3">
        <v>1.9784347116530501</v>
      </c>
      <c r="W1380" s="3">
        <v>0.68881896213626304</v>
      </c>
      <c r="X1380" s="3">
        <v>1.5867539773599399</v>
      </c>
      <c r="Y1380" s="3">
        <v>12.913352025555699</v>
      </c>
      <c r="Z1380" s="3">
        <v>6.0018657055262601</v>
      </c>
      <c r="AA1380" s="3">
        <v>97.939188156392802</v>
      </c>
      <c r="AB1380" s="3">
        <v>103.215384033635</v>
      </c>
      <c r="AC1380" s="3">
        <v>16.236682210984799</v>
      </c>
      <c r="AD1380" s="3">
        <v>-12.3384629416413</v>
      </c>
      <c r="AE1380" s="3">
        <v>4.9304302980996297</v>
      </c>
      <c r="AF1380" s="3">
        <v>3.2428928229058802</v>
      </c>
      <c r="AG1380" s="3">
        <v>0</v>
      </c>
      <c r="AH1380" s="2">
        <v>213666595</v>
      </c>
      <c r="AI1380" s="3">
        <v>0.432186294281381</v>
      </c>
      <c r="AJ1380" s="3">
        <v>0.64130433044653801</v>
      </c>
      <c r="AL1380">
        <f t="shared" si="21"/>
        <v>1</v>
      </c>
    </row>
    <row r="1381" spans="1:38" ht="14.45" customHeight="1" x14ac:dyDescent="0.25">
      <c r="A1381">
        <v>24673</v>
      </c>
      <c r="B1381" s="1">
        <v>45930</v>
      </c>
      <c r="C1381">
        <v>1</v>
      </c>
      <c r="D1381" s="16" t="s">
        <v>1391</v>
      </c>
      <c r="E1381" t="s">
        <v>61</v>
      </c>
      <c r="F1381" s="6">
        <v>10369</v>
      </c>
      <c r="G1381" s="6">
        <v>24</v>
      </c>
      <c r="H1381" s="6">
        <v>2</v>
      </c>
      <c r="I1381" s="2">
        <v>145504247</v>
      </c>
      <c r="J1381" s="2">
        <v>2015375</v>
      </c>
      <c r="K1381" s="2">
        <v>179851146</v>
      </c>
      <c r="L1381" s="2">
        <v>-557372</v>
      </c>
      <c r="M1381" s="2">
        <v>152910629</v>
      </c>
      <c r="N1381" s="2">
        <v>141332959</v>
      </c>
      <c r="O1381" s="2">
        <v>11577670</v>
      </c>
      <c r="P1381" s="2">
        <v>13817246</v>
      </c>
      <c r="Q1381" s="5">
        <v>7.6700000000000004E-2</v>
      </c>
      <c r="R1381" t="s">
        <v>42</v>
      </c>
      <c r="S1381" s="3">
        <v>-0.41320985892781897</v>
      </c>
      <c r="T1381" s="3">
        <v>2.1286225220939099</v>
      </c>
      <c r="U1381" s="3">
        <v>0.99063275448378596</v>
      </c>
      <c r="V1381" s="3">
        <v>1.5920799892528199</v>
      </c>
      <c r="W1381" s="3">
        <v>1.1463720368244601</v>
      </c>
      <c r="X1381" s="3">
        <v>0.71920581122281602</v>
      </c>
      <c r="Y1381" s="3">
        <v>16.765598585999001</v>
      </c>
      <c r="Z1381" s="3">
        <v>4.0413118504222902</v>
      </c>
      <c r="AA1381" s="3">
        <v>13.5883084082023</v>
      </c>
      <c r="AB1381" s="3">
        <v>14.585938471385701</v>
      </c>
      <c r="AC1381" s="3">
        <v>5.24628906173331</v>
      </c>
      <c r="AD1381" s="3">
        <v>-1.0103460559361801</v>
      </c>
      <c r="AE1381" s="3">
        <v>6.4373623729926104</v>
      </c>
      <c r="AF1381" s="3">
        <v>7.3950043109539001</v>
      </c>
      <c r="AG1381" s="3">
        <v>0</v>
      </c>
      <c r="AH1381" s="2">
        <v>34813750</v>
      </c>
      <c r="AI1381" s="3">
        <v>0</v>
      </c>
      <c r="AJ1381" s="3">
        <v>0</v>
      </c>
      <c r="AL1381">
        <f t="shared" si="21"/>
        <v>0</v>
      </c>
    </row>
    <row r="1382" spans="1:38" ht="14.45" customHeight="1" x14ac:dyDescent="0.25">
      <c r="A1382">
        <v>62872</v>
      </c>
      <c r="B1382" s="1">
        <v>45930</v>
      </c>
      <c r="C1382">
        <v>2</v>
      </c>
      <c r="D1382" s="16" t="s">
        <v>1392</v>
      </c>
      <c r="E1382" t="s">
        <v>127</v>
      </c>
      <c r="F1382" s="6">
        <v>21253</v>
      </c>
      <c r="G1382" s="6">
        <v>74</v>
      </c>
      <c r="H1382" s="6">
        <v>2</v>
      </c>
      <c r="I1382" s="2">
        <v>231693809</v>
      </c>
      <c r="J1382" s="2">
        <v>22633863</v>
      </c>
      <c r="K1382" s="2">
        <v>290642282</v>
      </c>
      <c r="L1382" s="2">
        <v>842408</v>
      </c>
      <c r="M1382" s="2">
        <v>250227515</v>
      </c>
      <c r="N1382" s="2">
        <v>238470747</v>
      </c>
      <c r="O1382" s="2">
        <v>11756768</v>
      </c>
      <c r="P1382" s="2">
        <v>32090411</v>
      </c>
      <c r="Q1382" s="5">
        <v>0.1103</v>
      </c>
      <c r="R1382" t="s">
        <v>42</v>
      </c>
      <c r="S1382" s="3">
        <v>0.38645810889506699</v>
      </c>
      <c r="T1382" s="3">
        <v>4.7756070582095598</v>
      </c>
      <c r="U1382" s="3">
        <v>0.82130803345979897</v>
      </c>
      <c r="V1382" s="3">
        <v>3.7010212042394302</v>
      </c>
      <c r="W1382" s="3">
        <v>1.3425878807145899</v>
      </c>
      <c r="X1382" s="3">
        <v>1.2652530564595299</v>
      </c>
      <c r="Y1382" s="3">
        <v>26.721493221136999</v>
      </c>
      <c r="Z1382" s="3">
        <v>3.4136926448215301</v>
      </c>
      <c r="AA1382" s="3">
        <v>56.993399056185297</v>
      </c>
      <c r="AB1382" s="3">
        <v>70.531546012296303</v>
      </c>
      <c r="AC1382" s="3">
        <v>5.7451706218023704</v>
      </c>
      <c r="AD1382" s="3">
        <v>-1.99379185265031</v>
      </c>
      <c r="AE1382" s="3">
        <v>4.0450989852880399</v>
      </c>
      <c r="AF1382" s="3">
        <v>1.54829502749363</v>
      </c>
      <c r="AG1382" s="3">
        <v>-1.26377938880247</v>
      </c>
      <c r="AH1382" s="2">
        <v>137057142</v>
      </c>
      <c r="AI1382" s="3">
        <v>0</v>
      </c>
      <c r="AJ1382" s="3">
        <v>0</v>
      </c>
      <c r="AL1382">
        <f t="shared" si="21"/>
        <v>1</v>
      </c>
    </row>
    <row r="1383" spans="1:38" ht="14.45" customHeight="1" x14ac:dyDescent="0.25">
      <c r="A1383">
        <v>64412</v>
      </c>
      <c r="B1383" s="1">
        <v>45930</v>
      </c>
      <c r="C1383">
        <v>2</v>
      </c>
      <c r="D1383" s="16" t="s">
        <v>1393</v>
      </c>
      <c r="E1383" t="s">
        <v>163</v>
      </c>
      <c r="F1383" s="6">
        <v>12029</v>
      </c>
      <c r="G1383" s="6">
        <v>29</v>
      </c>
      <c r="H1383" s="6">
        <v>4</v>
      </c>
      <c r="I1383" s="2">
        <v>60072734</v>
      </c>
      <c r="J1383" s="2">
        <v>322897</v>
      </c>
      <c r="K1383" s="2">
        <v>107925554</v>
      </c>
      <c r="L1383" s="2">
        <v>1365050</v>
      </c>
      <c r="M1383" s="2">
        <v>92224042</v>
      </c>
      <c r="N1383" s="2">
        <v>60131837</v>
      </c>
      <c r="O1383" s="2">
        <v>32092205</v>
      </c>
      <c r="P1383" s="2">
        <v>14459200</v>
      </c>
      <c r="Q1383" s="5">
        <v>0.13389999999999999</v>
      </c>
      <c r="R1383" t="s">
        <v>42</v>
      </c>
      <c r="S1383" s="3">
        <v>1.6864093805500999</v>
      </c>
      <c r="T1383" s="3">
        <v>4.49219159594647</v>
      </c>
      <c r="U1383" s="3">
        <v>0.705294712529975</v>
      </c>
      <c r="V1383" s="3">
        <v>1.5784998232309499</v>
      </c>
      <c r="W1383" s="3">
        <v>1.07778181029683</v>
      </c>
      <c r="X1383" s="3">
        <v>1.6118444018213001</v>
      </c>
      <c r="Y1383" s="3">
        <v>6.5580945003873001</v>
      </c>
      <c r="Z1383" s="3">
        <v>1.71406440190329</v>
      </c>
      <c r="AA1383" s="3">
        <v>2.23315951089964</v>
      </c>
      <c r="AB1383" s="3">
        <v>2.23315951089964</v>
      </c>
      <c r="AC1383" s="3">
        <v>36.205171575954999</v>
      </c>
      <c r="AD1383" s="3">
        <v>-1.9016612260706001</v>
      </c>
      <c r="AE1383" s="3">
        <v>29.735501751512899</v>
      </c>
      <c r="AF1383" s="3">
        <v>1.2814388703531701</v>
      </c>
      <c r="AG1383" s="3">
        <v>-0.38269060528936599</v>
      </c>
      <c r="AH1383" s="2">
        <v>8617000</v>
      </c>
      <c r="AI1383" s="3">
        <v>6.5279683523293102</v>
      </c>
      <c r="AJ1383" s="3">
        <v>3.6068454686289702</v>
      </c>
      <c r="AL1383">
        <f t="shared" si="21"/>
        <v>1</v>
      </c>
    </row>
    <row r="1384" spans="1:38" ht="14.45" customHeight="1" x14ac:dyDescent="0.25">
      <c r="A1384">
        <v>61756</v>
      </c>
      <c r="B1384" s="1">
        <v>45930</v>
      </c>
      <c r="C1384">
        <v>2</v>
      </c>
      <c r="D1384" s="16" t="s">
        <v>1394</v>
      </c>
      <c r="E1384" t="s">
        <v>84</v>
      </c>
      <c r="F1384" s="6">
        <v>2896</v>
      </c>
      <c r="G1384" s="6">
        <v>6</v>
      </c>
      <c r="H1384" s="6">
        <v>2</v>
      </c>
      <c r="I1384" s="2">
        <v>17720452</v>
      </c>
      <c r="J1384" s="2">
        <v>2048179</v>
      </c>
      <c r="K1384" s="2">
        <v>37317870</v>
      </c>
      <c r="L1384" s="2">
        <v>123065</v>
      </c>
      <c r="M1384" s="2">
        <v>34246913</v>
      </c>
      <c r="N1384" s="2">
        <v>33359602</v>
      </c>
      <c r="O1384" s="2">
        <v>887311</v>
      </c>
      <c r="P1384" s="2">
        <v>3983577</v>
      </c>
      <c r="Q1384" s="5">
        <v>0.1067</v>
      </c>
      <c r="R1384" t="s">
        <v>42</v>
      </c>
      <c r="S1384" s="3">
        <v>0.43969997930392801</v>
      </c>
      <c r="T1384" s="3">
        <v>3.1980353290974701</v>
      </c>
      <c r="U1384" s="3">
        <v>0.89505447676963101</v>
      </c>
      <c r="V1384" s="3">
        <v>1.6708377416106499</v>
      </c>
      <c r="W1384" s="3">
        <v>1.4424632057918201</v>
      </c>
      <c r="X1384" s="3">
        <v>0.32059001655262498</v>
      </c>
      <c r="Y1384" s="3">
        <v>7.4325160527837202</v>
      </c>
      <c r="Z1384" s="3">
        <v>-0.24269645095350201</v>
      </c>
      <c r="AA1384" s="3">
        <v>51.415574494982799</v>
      </c>
      <c r="AB1384" s="3">
        <v>51.415574494982799</v>
      </c>
      <c r="AC1384" s="3">
        <v>26.728792398923101</v>
      </c>
      <c r="AD1384" s="3">
        <v>-23.235122604634</v>
      </c>
      <c r="AE1384" s="3">
        <v>2.3777107321505802</v>
      </c>
      <c r="AF1384" s="3">
        <v>0</v>
      </c>
      <c r="AG1384" s="3">
        <v>0</v>
      </c>
      <c r="AH1384" s="2">
        <v>6000000</v>
      </c>
      <c r="AI1384" s="3">
        <v>0</v>
      </c>
      <c r="AJ1384" s="3">
        <v>0</v>
      </c>
      <c r="AL1384">
        <f t="shared" si="21"/>
        <v>1</v>
      </c>
    </row>
    <row r="1385" spans="1:38" ht="14.45" customHeight="1" x14ac:dyDescent="0.25">
      <c r="A1385">
        <v>14346</v>
      </c>
      <c r="B1385" s="1">
        <v>45930</v>
      </c>
      <c r="C1385">
        <v>1</v>
      </c>
      <c r="D1385" s="16" t="s">
        <v>1394</v>
      </c>
      <c r="E1385" t="s">
        <v>59</v>
      </c>
      <c r="F1385" s="6">
        <v>2692</v>
      </c>
      <c r="G1385" s="6">
        <v>5</v>
      </c>
      <c r="H1385" s="6">
        <v>3</v>
      </c>
      <c r="I1385" s="2">
        <v>5140905</v>
      </c>
      <c r="J1385" s="2">
        <v>0</v>
      </c>
      <c r="K1385" s="2">
        <v>29429178</v>
      </c>
      <c r="L1385" s="2">
        <v>248390</v>
      </c>
      <c r="M1385" s="2">
        <v>26761099</v>
      </c>
      <c r="N1385" s="2">
        <v>26275811</v>
      </c>
      <c r="O1385" s="2">
        <v>485288</v>
      </c>
      <c r="P1385" s="2">
        <v>2711185</v>
      </c>
      <c r="Q1385" s="5">
        <v>9.2100000000000001E-2</v>
      </c>
      <c r="R1385" t="s">
        <v>42</v>
      </c>
      <c r="S1385" s="3">
        <v>1.12536839006059</v>
      </c>
      <c r="T1385" s="3">
        <v>3.5249597072220902</v>
      </c>
      <c r="U1385" s="3">
        <v>0.74707065563335495</v>
      </c>
      <c r="V1385" s="3">
        <v>0.25800904704521899</v>
      </c>
      <c r="W1385" s="3">
        <v>0.23490027534062599</v>
      </c>
      <c r="X1385" s="3">
        <v>0.50778997083198396</v>
      </c>
      <c r="Y1385" s="3">
        <v>0.48923256804681298</v>
      </c>
      <c r="Z1385" s="3">
        <v>0.14178302107749899</v>
      </c>
      <c r="AA1385" s="3">
        <v>0</v>
      </c>
      <c r="AB1385" s="3">
        <v>0</v>
      </c>
      <c r="AC1385" s="3">
        <v>27.9129746675221</v>
      </c>
      <c r="AD1385" s="3">
        <v>0</v>
      </c>
      <c r="AE1385" s="3">
        <v>1.64900290453237</v>
      </c>
      <c r="AF1385" s="3">
        <v>0</v>
      </c>
      <c r="AG1385" s="3">
        <v>0</v>
      </c>
      <c r="AH1385" s="2">
        <v>600000</v>
      </c>
      <c r="AI1385" s="3">
        <v>0.38215761742559101</v>
      </c>
      <c r="AJ1385" s="3">
        <v>0</v>
      </c>
      <c r="AL1385">
        <f t="shared" si="21"/>
        <v>1</v>
      </c>
    </row>
    <row r="1386" spans="1:38" ht="14.45" customHeight="1" x14ac:dyDescent="0.25">
      <c r="A1386">
        <v>82</v>
      </c>
      <c r="B1386" s="1">
        <v>45930</v>
      </c>
      <c r="C1386">
        <v>1</v>
      </c>
      <c r="D1386" s="16" t="s">
        <v>1395</v>
      </c>
      <c r="E1386" t="s">
        <v>41</v>
      </c>
      <c r="F1386" s="6">
        <v>22876</v>
      </c>
      <c r="G1386" s="6">
        <v>44</v>
      </c>
      <c r="H1386" s="6">
        <v>7</v>
      </c>
      <c r="I1386" s="2">
        <v>198491484</v>
      </c>
      <c r="J1386" s="2">
        <v>17385087</v>
      </c>
      <c r="K1386" s="2">
        <v>311470628</v>
      </c>
      <c r="L1386" s="2">
        <v>3589894</v>
      </c>
      <c r="M1386" s="2">
        <v>264207896</v>
      </c>
      <c r="N1386" s="2">
        <v>246010166</v>
      </c>
      <c r="O1386" s="2">
        <v>18197730</v>
      </c>
      <c r="P1386" s="2">
        <v>41920197</v>
      </c>
      <c r="Q1386" s="5">
        <v>0.13450000000000001</v>
      </c>
      <c r="R1386" t="s">
        <v>42</v>
      </c>
      <c r="S1386" s="3">
        <v>1.53675014689775</v>
      </c>
      <c r="T1386" s="3">
        <v>3.99300358213338</v>
      </c>
      <c r="U1386" s="3">
        <v>0.55616202957127903</v>
      </c>
      <c r="V1386" s="3">
        <v>1.6759897870479901</v>
      </c>
      <c r="W1386" s="3">
        <v>0.96168861330091104</v>
      </c>
      <c r="X1386" s="3">
        <v>1.0466187053143301</v>
      </c>
      <c r="Y1386" s="3">
        <v>7.9357857025337903</v>
      </c>
      <c r="Z1386" s="3">
        <v>1.6742287733046699</v>
      </c>
      <c r="AA1386" s="3">
        <v>41.471863789189698</v>
      </c>
      <c r="AB1386" s="3">
        <v>41.471863789189698</v>
      </c>
      <c r="AC1386" s="3">
        <v>25.369167393851299</v>
      </c>
      <c r="AD1386" s="3">
        <v>6.0085595494696699E-2</v>
      </c>
      <c r="AE1386" s="3">
        <v>5.8425188008417903</v>
      </c>
      <c r="AF1386" s="3">
        <v>0</v>
      </c>
      <c r="AG1386" s="3">
        <v>0.10962496192467799</v>
      </c>
      <c r="AH1386" s="2">
        <v>27527376</v>
      </c>
      <c r="AI1386" s="3">
        <v>0.222510881807163</v>
      </c>
      <c r="AJ1386" s="3">
        <v>0.19940984533064099</v>
      </c>
      <c r="AL1386">
        <f t="shared" si="21"/>
        <v>1</v>
      </c>
    </row>
    <row r="1387" spans="1:38" ht="14.45" customHeight="1" x14ac:dyDescent="0.25">
      <c r="A1387">
        <v>21614</v>
      </c>
      <c r="B1387" s="1">
        <v>45930</v>
      </c>
      <c r="C1387">
        <v>1</v>
      </c>
      <c r="D1387" s="16" t="s">
        <v>1396</v>
      </c>
      <c r="E1387" t="s">
        <v>77</v>
      </c>
      <c r="F1387" s="6">
        <v>215</v>
      </c>
      <c r="G1387" s="6">
        <v>0</v>
      </c>
      <c r="H1387" s="6">
        <v>0</v>
      </c>
      <c r="I1387" s="2">
        <v>62117</v>
      </c>
      <c r="J1387" s="2">
        <v>0</v>
      </c>
      <c r="K1387" s="2">
        <v>345268</v>
      </c>
      <c r="L1387" s="2">
        <v>627</v>
      </c>
      <c r="M1387" s="2">
        <v>319095</v>
      </c>
      <c r="N1387" s="2">
        <v>319095</v>
      </c>
      <c r="O1387" s="2">
        <v>0</v>
      </c>
      <c r="P1387" s="2">
        <v>26149</v>
      </c>
      <c r="Q1387" s="5">
        <v>7.5700000000000003E-2</v>
      </c>
      <c r="R1387" t="s">
        <v>42</v>
      </c>
      <c r="S1387" s="3">
        <v>0.24213075060532699</v>
      </c>
      <c r="T1387" s="3">
        <v>2.7765870763194598</v>
      </c>
      <c r="U1387" s="3">
        <v>0.91181434599156097</v>
      </c>
      <c r="V1387" s="3">
        <v>0.98040793985543395</v>
      </c>
      <c r="W1387" s="3">
        <v>0.98040793985543395</v>
      </c>
      <c r="X1387" s="3">
        <v>1.3667756008822101</v>
      </c>
      <c r="Y1387" s="3">
        <v>2.3289609545298098</v>
      </c>
      <c r="Z1387" s="3">
        <v>-0.21033309113159199</v>
      </c>
      <c r="AA1387" s="3">
        <v>0</v>
      </c>
      <c r="AB1387" s="3">
        <v>0</v>
      </c>
      <c r="AC1387" s="3">
        <v>30.346860989144702</v>
      </c>
      <c r="AD1387" s="3">
        <v>0</v>
      </c>
      <c r="AE1387" s="3">
        <v>0</v>
      </c>
      <c r="AF1387" s="3">
        <v>0</v>
      </c>
      <c r="AG1387" s="3">
        <v>0</v>
      </c>
      <c r="AH1387" s="2">
        <v>0</v>
      </c>
      <c r="AI1387" s="3">
        <v>0</v>
      </c>
      <c r="AJ1387" s="3">
        <v>0</v>
      </c>
      <c r="AL1387">
        <f t="shared" si="21"/>
        <v>1</v>
      </c>
    </row>
    <row r="1388" spans="1:38" ht="14.45" customHeight="1" x14ac:dyDescent="0.25">
      <c r="A1388">
        <v>24535</v>
      </c>
      <c r="B1388" s="1">
        <v>45930</v>
      </c>
      <c r="C1388">
        <v>1</v>
      </c>
      <c r="D1388" s="16" t="s">
        <v>1397</v>
      </c>
      <c r="E1388" t="s">
        <v>47</v>
      </c>
      <c r="F1388" s="6">
        <v>204</v>
      </c>
      <c r="G1388" s="6">
        <v>0</v>
      </c>
      <c r="H1388" s="6">
        <v>0</v>
      </c>
      <c r="I1388" s="2">
        <v>77243</v>
      </c>
      <c r="J1388" s="2">
        <v>0</v>
      </c>
      <c r="K1388" s="2">
        <v>1063126</v>
      </c>
      <c r="L1388" s="2">
        <v>776</v>
      </c>
      <c r="M1388" s="2">
        <v>906193</v>
      </c>
      <c r="N1388" s="2">
        <v>906193</v>
      </c>
      <c r="O1388" s="2">
        <v>0</v>
      </c>
      <c r="P1388" s="2">
        <v>149602</v>
      </c>
      <c r="Q1388" s="5">
        <v>0.14069999999999999</v>
      </c>
      <c r="R1388" t="s">
        <v>42</v>
      </c>
      <c r="S1388" s="3">
        <v>9.73230517047525E-2</v>
      </c>
      <c r="T1388" s="3">
        <v>0.90287197064756797</v>
      </c>
      <c r="U1388" s="3">
        <v>1.3051035502958599</v>
      </c>
      <c r="V1388" s="3">
        <v>0</v>
      </c>
      <c r="W1388" s="3">
        <v>0</v>
      </c>
      <c r="X1388" s="3">
        <v>3.1536838289553701</v>
      </c>
      <c r="Y1388" s="3">
        <v>0</v>
      </c>
      <c r="Z1388" s="3">
        <v>0</v>
      </c>
      <c r="AA1388" s="3">
        <v>0</v>
      </c>
      <c r="AB1388" s="3">
        <v>0</v>
      </c>
      <c r="AC1388" s="3">
        <v>49.9463845301498</v>
      </c>
      <c r="AD1388" s="3">
        <v>0</v>
      </c>
      <c r="AE1388" s="3">
        <v>0</v>
      </c>
      <c r="AF1388" s="3">
        <v>0</v>
      </c>
      <c r="AG1388" s="3">
        <v>-13.8594403818131</v>
      </c>
      <c r="AH1388" s="2">
        <v>0</v>
      </c>
      <c r="AI1388" s="3">
        <v>0</v>
      </c>
      <c r="AJ1388" s="3">
        <v>0</v>
      </c>
      <c r="AL1388">
        <f t="shared" si="21"/>
        <v>1</v>
      </c>
    </row>
    <row r="1389" spans="1:38" ht="14.45" customHeight="1" x14ac:dyDescent="0.25">
      <c r="A1389">
        <v>67609</v>
      </c>
      <c r="B1389" s="1">
        <v>45930</v>
      </c>
      <c r="C1389">
        <v>2</v>
      </c>
      <c r="D1389" s="16" t="s">
        <v>1398</v>
      </c>
      <c r="E1389" t="s">
        <v>55</v>
      </c>
      <c r="F1389" s="6">
        <v>29489</v>
      </c>
      <c r="G1389" s="6">
        <v>96</v>
      </c>
      <c r="H1389" s="6">
        <v>0</v>
      </c>
      <c r="I1389" s="2">
        <v>176151188</v>
      </c>
      <c r="J1389" s="2">
        <v>27630251</v>
      </c>
      <c r="K1389" s="2">
        <v>352776708</v>
      </c>
      <c r="L1389" s="2">
        <v>3072955</v>
      </c>
      <c r="M1389" s="2">
        <v>279060044</v>
      </c>
      <c r="N1389" s="2">
        <v>265211041</v>
      </c>
      <c r="O1389" s="2">
        <v>13849003</v>
      </c>
      <c r="P1389" s="2">
        <v>37743147</v>
      </c>
      <c r="Q1389" s="5">
        <v>0.107</v>
      </c>
      <c r="R1389" t="s">
        <v>42</v>
      </c>
      <c r="S1389" s="3">
        <v>1.1614353330076801</v>
      </c>
      <c r="T1389" s="3">
        <v>3.3736940100554098</v>
      </c>
      <c r="U1389" s="3">
        <v>0.74268221276685498</v>
      </c>
      <c r="V1389" s="3">
        <v>1.5857792568506599</v>
      </c>
      <c r="W1389" s="3">
        <v>0.50865566685817598</v>
      </c>
      <c r="X1389" s="3">
        <v>0.79228304721964204</v>
      </c>
      <c r="Y1389" s="3">
        <v>7.4009965305754699</v>
      </c>
      <c r="Z1389" s="3">
        <v>2.60366736244861</v>
      </c>
      <c r="AA1389" s="3">
        <v>70.885766361771601</v>
      </c>
      <c r="AB1389" s="3">
        <v>73.206007437588596</v>
      </c>
      <c r="AC1389" s="3">
        <v>9.2294497515408498</v>
      </c>
      <c r="AD1389" s="3">
        <v>-8.6195886103509096</v>
      </c>
      <c r="AE1389" s="3">
        <v>3.9257135422897602</v>
      </c>
      <c r="AF1389" s="3">
        <v>9.2126263619422399</v>
      </c>
      <c r="AG1389" s="3">
        <v>0</v>
      </c>
      <c r="AH1389" s="2">
        <v>79173654</v>
      </c>
      <c r="AI1389" s="3">
        <v>0</v>
      </c>
      <c r="AJ1389" s="3">
        <v>0</v>
      </c>
      <c r="AL1389">
        <f t="shared" si="21"/>
        <v>1</v>
      </c>
    </row>
    <row r="1390" spans="1:38" ht="14.45" customHeight="1" x14ac:dyDescent="0.25">
      <c r="A1390">
        <v>23964</v>
      </c>
      <c r="B1390" s="1">
        <v>45930</v>
      </c>
      <c r="C1390">
        <v>1</v>
      </c>
      <c r="D1390" s="16" t="s">
        <v>1399</v>
      </c>
      <c r="E1390" t="s">
        <v>71</v>
      </c>
      <c r="F1390" s="6">
        <v>9265</v>
      </c>
      <c r="G1390" s="6">
        <v>19</v>
      </c>
      <c r="H1390" s="6">
        <v>3</v>
      </c>
      <c r="I1390" s="2">
        <v>53812547</v>
      </c>
      <c r="J1390" s="2">
        <v>0</v>
      </c>
      <c r="K1390" s="2">
        <v>108454282</v>
      </c>
      <c r="L1390" s="2">
        <v>1204168</v>
      </c>
      <c r="M1390" s="2">
        <v>97574428</v>
      </c>
      <c r="N1390" s="2">
        <v>92057495</v>
      </c>
      <c r="O1390" s="2">
        <v>5516933</v>
      </c>
      <c r="P1390" s="2">
        <v>10629435</v>
      </c>
      <c r="Q1390" s="5">
        <v>9.8000000000000004E-2</v>
      </c>
      <c r="R1390" t="s">
        <v>42</v>
      </c>
      <c r="S1390" s="3">
        <v>1.4804001314888899</v>
      </c>
      <c r="T1390" s="3">
        <v>3.76121248951701</v>
      </c>
      <c r="U1390" s="3">
        <v>0.68256620066804197</v>
      </c>
      <c r="V1390" s="3">
        <v>2.0258509600000898</v>
      </c>
      <c r="W1390" s="3">
        <v>0.84430495363841496</v>
      </c>
      <c r="X1390" s="3">
        <v>0.382683986320142</v>
      </c>
      <c r="Y1390" s="3">
        <v>10.2560672321718</v>
      </c>
      <c r="Z1390" s="3">
        <v>1.3323944311245099</v>
      </c>
      <c r="AA1390" s="3">
        <v>0</v>
      </c>
      <c r="AB1390" s="3">
        <v>0</v>
      </c>
      <c r="AC1390" s="3">
        <v>17.255482821784799</v>
      </c>
      <c r="AD1390" s="3">
        <v>0</v>
      </c>
      <c r="AE1390" s="3">
        <v>5.08687430156054</v>
      </c>
      <c r="AF1390" s="3">
        <v>0</v>
      </c>
      <c r="AG1390" s="3">
        <v>0.60405844713289103</v>
      </c>
      <c r="AH1390" s="2">
        <v>7000000</v>
      </c>
      <c r="AI1390" s="3">
        <v>4.70391888185967E-2</v>
      </c>
      <c r="AJ1390" s="3">
        <v>4.70391888185967E-2</v>
      </c>
      <c r="AL1390">
        <f t="shared" si="21"/>
        <v>1</v>
      </c>
    </row>
    <row r="1391" spans="1:38" ht="14.45" customHeight="1" x14ac:dyDescent="0.25">
      <c r="A1391">
        <v>24490</v>
      </c>
      <c r="B1391" s="1">
        <v>45930</v>
      </c>
      <c r="C1391">
        <v>1</v>
      </c>
      <c r="D1391" s="16" t="s">
        <v>1400</v>
      </c>
      <c r="E1391" t="s">
        <v>59</v>
      </c>
      <c r="F1391" s="6">
        <v>21273</v>
      </c>
      <c r="G1391" s="6">
        <v>69</v>
      </c>
      <c r="H1391" s="6">
        <v>5</v>
      </c>
      <c r="I1391" s="2">
        <v>194598105</v>
      </c>
      <c r="J1391" s="2">
        <v>30945798</v>
      </c>
      <c r="K1391" s="2">
        <v>356597246</v>
      </c>
      <c r="L1391" s="2">
        <v>3370529</v>
      </c>
      <c r="M1391" s="2">
        <v>314120068</v>
      </c>
      <c r="N1391" s="2">
        <v>302909072</v>
      </c>
      <c r="O1391" s="2">
        <v>11210996</v>
      </c>
      <c r="P1391" s="2">
        <v>40564338</v>
      </c>
      <c r="Q1391" s="5">
        <v>0.11799999999999999</v>
      </c>
      <c r="R1391" t="s">
        <v>42</v>
      </c>
      <c r="S1391" s="3">
        <v>1.26025613407757</v>
      </c>
      <c r="T1391" s="3">
        <v>3.34269173426725</v>
      </c>
      <c r="U1391" s="3">
        <v>0.73789255245259</v>
      </c>
      <c r="V1391" s="3">
        <v>0.478051931697896</v>
      </c>
      <c r="W1391" s="3">
        <v>0.28183779076368698</v>
      </c>
      <c r="X1391" s="3">
        <v>0.52434580490904603</v>
      </c>
      <c r="Y1391" s="3">
        <v>2.2933444642927499</v>
      </c>
      <c r="Z1391" s="3">
        <v>0.28602956616720798</v>
      </c>
      <c r="AA1391" s="3">
        <v>68.598745528646404</v>
      </c>
      <c r="AB1391" s="3">
        <v>76.288186929119902</v>
      </c>
      <c r="AC1391" s="3">
        <v>30.589020308923001</v>
      </c>
      <c r="AD1391" s="3">
        <v>4.0540535876611598E-2</v>
      </c>
      <c r="AE1391" s="3">
        <v>3.1438818234732002</v>
      </c>
      <c r="AF1391" s="3">
        <v>0</v>
      </c>
      <c r="AG1391" s="3">
        <v>0</v>
      </c>
      <c r="AH1391" s="2">
        <v>47484903</v>
      </c>
      <c r="AI1391" s="3">
        <v>0</v>
      </c>
      <c r="AJ1391" s="3">
        <v>0</v>
      </c>
      <c r="AL1391">
        <f t="shared" si="21"/>
        <v>1</v>
      </c>
    </row>
    <row r="1392" spans="1:38" ht="14.45" customHeight="1" x14ac:dyDescent="0.25">
      <c r="A1392">
        <v>22322</v>
      </c>
      <c r="B1392" s="1">
        <v>45930</v>
      </c>
      <c r="C1392">
        <v>1</v>
      </c>
      <c r="D1392" s="16" t="s">
        <v>4320</v>
      </c>
      <c r="E1392" t="s">
        <v>47</v>
      </c>
      <c r="F1392" s="6">
        <v>1263</v>
      </c>
      <c r="G1392" s="6">
        <v>2</v>
      </c>
      <c r="H1392" s="6">
        <v>1</v>
      </c>
      <c r="I1392" s="2">
        <v>2994674</v>
      </c>
      <c r="J1392" s="2">
        <v>0</v>
      </c>
      <c r="K1392" s="2">
        <v>5953695</v>
      </c>
      <c r="L1392" s="2">
        <v>-66279</v>
      </c>
      <c r="M1392" s="2">
        <v>5009682</v>
      </c>
      <c r="N1392" s="2">
        <v>5009682</v>
      </c>
      <c r="O1392" s="2">
        <v>0</v>
      </c>
      <c r="P1392" s="2">
        <v>940670</v>
      </c>
      <c r="Q1392" s="5">
        <v>0.158</v>
      </c>
      <c r="R1392" t="s">
        <v>42</v>
      </c>
      <c r="S1392" s="3">
        <v>-1.4843219210926999</v>
      </c>
      <c r="T1392" s="3">
        <v>3.5679131474935599</v>
      </c>
      <c r="U1392" s="3">
        <v>1.34009013020787</v>
      </c>
      <c r="V1392" s="3">
        <v>4.1642262229544897</v>
      </c>
      <c r="W1392" s="3">
        <v>2.14510828223706</v>
      </c>
      <c r="X1392" s="3">
        <v>1.2253086646493101</v>
      </c>
      <c r="Y1392" s="3">
        <v>13.257040194754801</v>
      </c>
      <c r="Z1392" s="3">
        <v>1.75885273262674</v>
      </c>
      <c r="AA1392" s="3">
        <v>0</v>
      </c>
      <c r="AB1392" s="3">
        <v>0</v>
      </c>
      <c r="AC1392" s="3">
        <v>14.421161984280401</v>
      </c>
      <c r="AD1392" s="3">
        <v>0</v>
      </c>
      <c r="AE1392" s="3">
        <v>0</v>
      </c>
      <c r="AF1392" s="3">
        <v>0</v>
      </c>
      <c r="AG1392" s="3">
        <v>-7.6754866212380497</v>
      </c>
      <c r="AH1392" s="2">
        <v>170000</v>
      </c>
      <c r="AI1392" s="3">
        <v>0</v>
      </c>
      <c r="AJ1392" s="3">
        <v>0</v>
      </c>
      <c r="AL1392">
        <f t="shared" si="21"/>
        <v>0</v>
      </c>
    </row>
    <row r="1393" spans="1:38" ht="14.45" customHeight="1" x14ac:dyDescent="0.25">
      <c r="A1393">
        <v>62673</v>
      </c>
      <c r="B1393" s="1">
        <v>45930</v>
      </c>
      <c r="C1393">
        <v>2</v>
      </c>
      <c r="D1393" s="16" t="s">
        <v>1401</v>
      </c>
      <c r="E1393" t="s">
        <v>132</v>
      </c>
      <c r="F1393" s="6">
        <v>2253</v>
      </c>
      <c r="G1393" s="6">
        <v>9</v>
      </c>
      <c r="H1393" s="6">
        <v>1</v>
      </c>
      <c r="I1393" s="2">
        <v>28205569</v>
      </c>
      <c r="J1393" s="2">
        <v>0</v>
      </c>
      <c r="K1393" s="2">
        <v>33715131</v>
      </c>
      <c r="L1393" s="2">
        <v>-159728</v>
      </c>
      <c r="M1393" s="2">
        <v>30529109</v>
      </c>
      <c r="N1393" s="2">
        <v>28166432</v>
      </c>
      <c r="O1393" s="2">
        <v>2362677</v>
      </c>
      <c r="P1393" s="2">
        <v>3035904</v>
      </c>
      <c r="Q1393" s="5">
        <v>8.9899999999999994E-2</v>
      </c>
      <c r="R1393" t="s">
        <v>42</v>
      </c>
      <c r="S1393" s="3">
        <v>-0.63167681794463904</v>
      </c>
      <c r="T1393" s="3">
        <v>4.1369793283615</v>
      </c>
      <c r="U1393" s="3">
        <v>0.98871089560827596</v>
      </c>
      <c r="V1393" s="3">
        <v>10.4603030699363</v>
      </c>
      <c r="W1393" s="3">
        <v>6.6133429182017203</v>
      </c>
      <c r="X1393" s="3">
        <v>1.3761821291391101</v>
      </c>
      <c r="Y1393" s="3">
        <v>97.183178387722407</v>
      </c>
      <c r="Z1393" s="3">
        <v>4.0705503204317397</v>
      </c>
      <c r="AA1393" s="3">
        <v>0</v>
      </c>
      <c r="AB1393" s="3">
        <v>0</v>
      </c>
      <c r="AC1393" s="3">
        <v>10.709989529626901</v>
      </c>
      <c r="AD1393" s="3">
        <v>0</v>
      </c>
      <c r="AE1393" s="3">
        <v>7.0077645553268004</v>
      </c>
      <c r="AF1393" s="3">
        <v>0</v>
      </c>
      <c r="AG1393" s="3">
        <v>-0.55564998102706797</v>
      </c>
      <c r="AH1393" s="2">
        <v>2300000</v>
      </c>
      <c r="AI1393" s="3">
        <v>0</v>
      </c>
      <c r="AJ1393" s="3">
        <v>0</v>
      </c>
      <c r="AL1393">
        <f t="shared" si="21"/>
        <v>0</v>
      </c>
    </row>
    <row r="1394" spans="1:38" ht="14.45" customHeight="1" x14ac:dyDescent="0.25">
      <c r="A1394">
        <v>67644</v>
      </c>
      <c r="B1394" s="1">
        <v>45930</v>
      </c>
      <c r="C1394">
        <v>2</v>
      </c>
      <c r="D1394" s="16" t="s">
        <v>1402</v>
      </c>
      <c r="E1394" t="s">
        <v>55</v>
      </c>
      <c r="F1394" s="6">
        <v>20461</v>
      </c>
      <c r="G1394" s="6">
        <v>58</v>
      </c>
      <c r="H1394" s="6">
        <v>13</v>
      </c>
      <c r="I1394" s="2">
        <v>90972432</v>
      </c>
      <c r="J1394" s="2">
        <v>785680</v>
      </c>
      <c r="K1394" s="2">
        <v>177518420</v>
      </c>
      <c r="L1394" s="2">
        <v>2221170</v>
      </c>
      <c r="M1394" s="2">
        <v>147387592</v>
      </c>
      <c r="N1394" s="2">
        <v>139857099</v>
      </c>
      <c r="O1394" s="2">
        <v>7530493</v>
      </c>
      <c r="P1394" s="2">
        <v>28577832</v>
      </c>
      <c r="Q1394" s="5">
        <v>0.16400000000000001</v>
      </c>
      <c r="R1394" t="s">
        <v>42</v>
      </c>
      <c r="S1394" s="3">
        <v>1.6683113786163699</v>
      </c>
      <c r="T1394" s="3">
        <v>4.3599644476331001</v>
      </c>
      <c r="U1394" s="3">
        <v>0.84291128754743505</v>
      </c>
      <c r="V1394" s="3">
        <v>4.1633194988125597</v>
      </c>
      <c r="W1394" s="3">
        <v>2.6682940607765699</v>
      </c>
      <c r="X1394" s="3">
        <v>1.1934109885069399</v>
      </c>
      <c r="Y1394" s="3">
        <v>13.253185196133799</v>
      </c>
      <c r="Z1394" s="3">
        <v>1.5218019337506099</v>
      </c>
      <c r="AA1394" s="3">
        <v>2.4851640250387099</v>
      </c>
      <c r="AB1394" s="3">
        <v>2.7492638349892999</v>
      </c>
      <c r="AC1394" s="3">
        <v>21.0712640412189</v>
      </c>
      <c r="AD1394" s="3">
        <v>-6.3413732714224098</v>
      </c>
      <c r="AE1394" s="3">
        <v>4.2420910461010202</v>
      </c>
      <c r="AF1394" s="3">
        <v>0</v>
      </c>
      <c r="AG1394" s="3">
        <v>0</v>
      </c>
      <c r="AH1394" s="2">
        <v>34281586</v>
      </c>
      <c r="AI1394" s="3">
        <v>0</v>
      </c>
      <c r="AJ1394" s="3">
        <v>0</v>
      </c>
      <c r="AL1394">
        <f t="shared" si="21"/>
        <v>1</v>
      </c>
    </row>
    <row r="1395" spans="1:38" ht="14.45" customHeight="1" x14ac:dyDescent="0.25">
      <c r="A1395">
        <v>67725</v>
      </c>
      <c r="B1395" s="1">
        <v>45930</v>
      </c>
      <c r="C1395">
        <v>2</v>
      </c>
      <c r="D1395" s="16" t="s">
        <v>1403</v>
      </c>
      <c r="E1395" t="s">
        <v>73</v>
      </c>
      <c r="F1395" s="6">
        <v>8409</v>
      </c>
      <c r="G1395" s="6">
        <v>27</v>
      </c>
      <c r="H1395" s="6">
        <v>1</v>
      </c>
      <c r="I1395" s="2">
        <v>77044387</v>
      </c>
      <c r="J1395" s="2">
        <v>0</v>
      </c>
      <c r="K1395" s="2">
        <v>151971418</v>
      </c>
      <c r="L1395" s="2">
        <v>398866</v>
      </c>
      <c r="M1395" s="2">
        <v>138644377</v>
      </c>
      <c r="N1395" s="2">
        <v>130132593</v>
      </c>
      <c r="O1395" s="2">
        <v>8511784</v>
      </c>
      <c r="P1395" s="2">
        <v>16342535</v>
      </c>
      <c r="Q1395" s="5">
        <v>0.1075</v>
      </c>
      <c r="R1395" t="s">
        <v>42</v>
      </c>
      <c r="S1395" s="3">
        <v>0.34994826022702102</v>
      </c>
      <c r="T1395" s="3">
        <v>2.9001383229400002</v>
      </c>
      <c r="U1395" s="3">
        <v>0.76277787991910395</v>
      </c>
      <c r="V1395" s="3">
        <v>1.72781697906169</v>
      </c>
      <c r="W1395" s="3">
        <v>0.320922794803987</v>
      </c>
      <c r="X1395" s="3">
        <v>0.95834755619510603</v>
      </c>
      <c r="Y1395" s="3">
        <v>8.1455294420357696</v>
      </c>
      <c r="Z1395" s="3">
        <v>2.0141673247143101</v>
      </c>
      <c r="AA1395" s="3">
        <v>0</v>
      </c>
      <c r="AB1395" s="3">
        <v>0</v>
      </c>
      <c r="AC1395" s="3">
        <v>18.837034869280501</v>
      </c>
      <c r="AD1395" s="3">
        <v>-24.0424573054303</v>
      </c>
      <c r="AE1395" s="3">
        <v>5.60091108710981</v>
      </c>
      <c r="AF1395" s="3">
        <v>0</v>
      </c>
      <c r="AG1395" s="3">
        <v>0</v>
      </c>
      <c r="AH1395" s="2">
        <v>44361000</v>
      </c>
      <c r="AI1395" s="3">
        <v>0</v>
      </c>
      <c r="AJ1395" s="3">
        <v>0</v>
      </c>
      <c r="AL1395">
        <f t="shared" si="21"/>
        <v>1</v>
      </c>
    </row>
    <row r="1396" spans="1:38" ht="14.45" customHeight="1" x14ac:dyDescent="0.25">
      <c r="A1396">
        <v>8229</v>
      </c>
      <c r="B1396" s="1">
        <v>45930</v>
      </c>
      <c r="C1396">
        <v>1</v>
      </c>
      <c r="D1396" s="16" t="s">
        <v>1403</v>
      </c>
      <c r="E1396" t="s">
        <v>59</v>
      </c>
      <c r="F1396" s="6">
        <v>7825</v>
      </c>
      <c r="G1396" s="6">
        <v>16</v>
      </c>
      <c r="H1396" s="6">
        <v>2</v>
      </c>
      <c r="I1396" s="2">
        <v>48092514</v>
      </c>
      <c r="J1396" s="2">
        <v>0</v>
      </c>
      <c r="K1396" s="2">
        <v>78123778</v>
      </c>
      <c r="L1396" s="2">
        <v>952853</v>
      </c>
      <c r="M1396" s="2">
        <v>68252975</v>
      </c>
      <c r="N1396" s="2">
        <v>66146329</v>
      </c>
      <c r="O1396" s="2">
        <v>2106646</v>
      </c>
      <c r="P1396" s="2">
        <v>8869595</v>
      </c>
      <c r="Q1396" s="5">
        <v>0.1135</v>
      </c>
      <c r="R1396" t="s">
        <v>42</v>
      </c>
      <c r="S1396" s="3">
        <v>1.6262278901395</v>
      </c>
      <c r="T1396" s="3">
        <v>4.1280219022007199</v>
      </c>
      <c r="U1396" s="3">
        <v>0.64986906310723402</v>
      </c>
      <c r="V1396" s="3">
        <v>1.2384193515024</v>
      </c>
      <c r="W1396" s="3">
        <v>0.95041610841970103</v>
      </c>
      <c r="X1396" s="3">
        <v>0.83609894047127598</v>
      </c>
      <c r="Y1396" s="3">
        <v>6.7149289229102296</v>
      </c>
      <c r="Z1396" s="3">
        <v>2.0405328540931098</v>
      </c>
      <c r="AA1396" s="3">
        <v>0</v>
      </c>
      <c r="AB1396" s="3">
        <v>0</v>
      </c>
      <c r="AC1396" s="3">
        <v>20.7224796527377</v>
      </c>
      <c r="AD1396" s="3">
        <v>0</v>
      </c>
      <c r="AE1396" s="3">
        <v>2.6965490583417502</v>
      </c>
      <c r="AF1396" s="3">
        <v>0</v>
      </c>
      <c r="AG1396" s="3">
        <v>9.0669303389839098E-2</v>
      </c>
      <c r="AH1396" s="2">
        <v>5000000</v>
      </c>
      <c r="AI1396" s="3">
        <v>0</v>
      </c>
      <c r="AJ1396" s="3">
        <v>0</v>
      </c>
      <c r="AL1396">
        <f t="shared" si="21"/>
        <v>1</v>
      </c>
    </row>
    <row r="1397" spans="1:38" ht="14.45" customHeight="1" x14ac:dyDescent="0.25">
      <c r="A1397">
        <v>66545</v>
      </c>
      <c r="B1397" s="1">
        <v>45930</v>
      </c>
      <c r="C1397">
        <v>2</v>
      </c>
      <c r="D1397" s="16" t="s">
        <v>1403</v>
      </c>
      <c r="E1397" t="s">
        <v>53</v>
      </c>
      <c r="F1397" s="6">
        <v>3264</v>
      </c>
      <c r="G1397" s="6">
        <v>9</v>
      </c>
      <c r="H1397" s="6">
        <v>2</v>
      </c>
      <c r="I1397" s="2">
        <v>26405507</v>
      </c>
      <c r="J1397" s="2">
        <v>0</v>
      </c>
      <c r="K1397" s="2">
        <v>48143507</v>
      </c>
      <c r="L1397" s="2">
        <v>834767</v>
      </c>
      <c r="M1397" s="2">
        <v>40132367</v>
      </c>
      <c r="N1397" s="2">
        <v>40132367</v>
      </c>
      <c r="O1397" s="2">
        <v>0</v>
      </c>
      <c r="P1397" s="2">
        <v>7669456</v>
      </c>
      <c r="Q1397" s="5">
        <v>0.1593</v>
      </c>
      <c r="R1397" t="s">
        <v>42</v>
      </c>
      <c r="S1397" s="3">
        <v>2.3118853112771101</v>
      </c>
      <c r="T1397" s="3">
        <v>4.1506933288705596</v>
      </c>
      <c r="U1397" s="3">
        <v>0.51171216403685604</v>
      </c>
      <c r="V1397" s="3">
        <v>0.94581028116596999</v>
      </c>
      <c r="W1397" s="3">
        <v>0.43427683475269002</v>
      </c>
      <c r="X1397" s="3">
        <v>0.70876124438739196</v>
      </c>
      <c r="Y1397" s="3">
        <v>3.2563717687408298</v>
      </c>
      <c r="Z1397" s="3">
        <v>0.74667616581932295</v>
      </c>
      <c r="AA1397" s="3">
        <v>0</v>
      </c>
      <c r="AB1397" s="3">
        <v>0</v>
      </c>
      <c r="AC1397" s="3">
        <v>29.452372466343199</v>
      </c>
      <c r="AD1397" s="3">
        <v>0</v>
      </c>
      <c r="AE1397" s="3">
        <v>0</v>
      </c>
      <c r="AF1397" s="3">
        <v>0</v>
      </c>
      <c r="AG1397" s="3">
        <v>0</v>
      </c>
      <c r="AH1397" s="2">
        <v>2000000</v>
      </c>
      <c r="AI1397" s="3">
        <v>0</v>
      </c>
      <c r="AJ1397" s="3">
        <v>0</v>
      </c>
      <c r="AL1397">
        <f t="shared" si="21"/>
        <v>1</v>
      </c>
    </row>
    <row r="1398" spans="1:38" ht="14.45" customHeight="1" x14ac:dyDescent="0.25">
      <c r="A1398">
        <v>3264</v>
      </c>
      <c r="B1398" s="1">
        <v>45930</v>
      </c>
      <c r="C1398">
        <v>1</v>
      </c>
      <c r="D1398" s="16" t="s">
        <v>1404</v>
      </c>
      <c r="E1398" t="s">
        <v>45</v>
      </c>
      <c r="F1398" s="6">
        <v>31538</v>
      </c>
      <c r="G1398" s="6">
        <v>56</v>
      </c>
      <c r="H1398" s="6">
        <v>28</v>
      </c>
      <c r="I1398" s="2">
        <v>138727802</v>
      </c>
      <c r="J1398" s="2">
        <v>19144765</v>
      </c>
      <c r="K1398" s="2">
        <v>679502405</v>
      </c>
      <c r="L1398" s="2">
        <v>9326781</v>
      </c>
      <c r="M1398" s="2">
        <v>556076786</v>
      </c>
      <c r="N1398" s="2">
        <v>490399868</v>
      </c>
      <c r="O1398" s="2">
        <v>65676918</v>
      </c>
      <c r="P1398" s="2">
        <v>120725741</v>
      </c>
      <c r="Q1398" s="5">
        <v>0.1777</v>
      </c>
      <c r="R1398" t="s">
        <v>42</v>
      </c>
      <c r="S1398" s="3">
        <v>1.8301197918497401</v>
      </c>
      <c r="T1398" s="3">
        <v>2.9462696799922798</v>
      </c>
      <c r="U1398" s="3">
        <v>0.44682299070044101</v>
      </c>
      <c r="V1398" s="3">
        <v>0.64173149661810402</v>
      </c>
      <c r="W1398" s="3">
        <v>0.46765391698485897</v>
      </c>
      <c r="X1398" s="3">
        <v>0.96603563285750005</v>
      </c>
      <c r="Y1398" s="3">
        <v>0.73742351268732298</v>
      </c>
      <c r="Z1398" s="3">
        <v>2.89623403512595E-2</v>
      </c>
      <c r="AA1398" s="3">
        <v>15.1765057296273</v>
      </c>
      <c r="AB1398" s="3">
        <v>15.8580637744853</v>
      </c>
      <c r="AC1398" s="3">
        <v>42.054468225171298</v>
      </c>
      <c r="AD1398" s="3">
        <v>0</v>
      </c>
      <c r="AE1398" s="3">
        <v>9.6654430531412192</v>
      </c>
      <c r="AF1398" s="3">
        <v>0</v>
      </c>
      <c r="AG1398" s="3">
        <v>1.3147602051164899</v>
      </c>
      <c r="AH1398" s="2">
        <v>70518350</v>
      </c>
      <c r="AI1398" s="3">
        <v>6.9446664237082595E-2</v>
      </c>
      <c r="AJ1398" s="3">
        <v>0.76912843301578904</v>
      </c>
      <c r="AL1398">
        <f t="shared" si="21"/>
        <v>1</v>
      </c>
    </row>
    <row r="1399" spans="1:38" ht="14.45" customHeight="1" x14ac:dyDescent="0.25">
      <c r="A1399">
        <v>67185</v>
      </c>
      <c r="B1399" s="1">
        <v>45930</v>
      </c>
      <c r="C1399">
        <v>2</v>
      </c>
      <c r="D1399" s="16" t="s">
        <v>1405</v>
      </c>
      <c r="E1399" t="s">
        <v>104</v>
      </c>
      <c r="F1399" s="6">
        <v>3689</v>
      </c>
      <c r="G1399" s="6">
        <v>11</v>
      </c>
      <c r="H1399" s="6">
        <v>3</v>
      </c>
      <c r="I1399" s="2">
        <v>20194976</v>
      </c>
      <c r="J1399" s="2">
        <v>45021</v>
      </c>
      <c r="K1399" s="2">
        <v>49908667</v>
      </c>
      <c r="L1399" s="2">
        <v>415729</v>
      </c>
      <c r="M1399" s="2">
        <v>41821741</v>
      </c>
      <c r="N1399" s="2">
        <v>41155418</v>
      </c>
      <c r="O1399" s="2">
        <v>666323</v>
      </c>
      <c r="P1399" s="2">
        <v>7822960</v>
      </c>
      <c r="Q1399" s="5">
        <v>0.15670000000000001</v>
      </c>
      <c r="R1399" t="s">
        <v>42</v>
      </c>
      <c r="S1399" s="3">
        <v>1.1106394272829101</v>
      </c>
      <c r="T1399" s="3">
        <v>3.9861453322325802</v>
      </c>
      <c r="U1399" s="3">
        <v>0.725747008015874</v>
      </c>
      <c r="V1399" s="3">
        <v>0.90243236733730203</v>
      </c>
      <c r="W1399" s="3">
        <v>0.77946614048959495</v>
      </c>
      <c r="X1399" s="3">
        <v>1.1529105060585401</v>
      </c>
      <c r="Y1399" s="3">
        <v>2.3296297053800599</v>
      </c>
      <c r="Z1399" s="3">
        <v>0.58521326965752096</v>
      </c>
      <c r="AA1399" s="3">
        <v>0</v>
      </c>
      <c r="AB1399" s="3">
        <v>0.575498276867068</v>
      </c>
      <c r="AC1399" s="3">
        <v>22.373011885891501</v>
      </c>
      <c r="AD1399" s="3">
        <v>0</v>
      </c>
      <c r="AE1399" s="3">
        <v>1.3350847459019499</v>
      </c>
      <c r="AF1399" s="3">
        <v>0</v>
      </c>
      <c r="AG1399" s="3">
        <v>6.7455285467393405E-2</v>
      </c>
      <c r="AH1399" s="2">
        <v>3000000</v>
      </c>
      <c r="AI1399" s="3">
        <v>0.93067074355486901</v>
      </c>
      <c r="AJ1399" s="3">
        <v>0.93067074355486901</v>
      </c>
      <c r="AL1399">
        <f t="shared" si="21"/>
        <v>1</v>
      </c>
    </row>
    <row r="1400" spans="1:38" ht="14.45" customHeight="1" x14ac:dyDescent="0.25">
      <c r="A1400">
        <v>21012</v>
      </c>
      <c r="B1400" s="1">
        <v>45930</v>
      </c>
      <c r="C1400">
        <v>1</v>
      </c>
      <c r="D1400" s="16" t="s">
        <v>1406</v>
      </c>
      <c r="E1400" t="s">
        <v>43</v>
      </c>
      <c r="F1400" s="6">
        <v>13279</v>
      </c>
      <c r="G1400" s="6">
        <v>26</v>
      </c>
      <c r="H1400" s="6">
        <v>9</v>
      </c>
      <c r="I1400" s="2">
        <v>88375283</v>
      </c>
      <c r="J1400" s="2">
        <v>0</v>
      </c>
      <c r="K1400" s="2">
        <v>176597458</v>
      </c>
      <c r="L1400" s="2">
        <v>1566586</v>
      </c>
      <c r="M1400" s="2">
        <v>155570685</v>
      </c>
      <c r="N1400" s="2">
        <v>148580436</v>
      </c>
      <c r="O1400" s="2">
        <v>6990249</v>
      </c>
      <c r="P1400" s="2">
        <v>22400695</v>
      </c>
      <c r="Q1400" s="5">
        <v>0.1268</v>
      </c>
      <c r="R1400" t="s">
        <v>42</v>
      </c>
      <c r="S1400" s="3">
        <v>1.1827924121837201</v>
      </c>
      <c r="T1400" s="3">
        <v>3.63861787108321</v>
      </c>
      <c r="U1400" s="3">
        <v>0.73320971919175304</v>
      </c>
      <c r="V1400" s="3">
        <v>1.89621684153475</v>
      </c>
      <c r="W1400" s="3">
        <v>1.53864627511292</v>
      </c>
      <c r="X1400" s="3">
        <v>1.49695927989277</v>
      </c>
      <c r="Y1400" s="3">
        <v>7.4809598541473799</v>
      </c>
      <c r="Z1400" s="3">
        <v>0.70311657740976297</v>
      </c>
      <c r="AA1400" s="3">
        <v>0</v>
      </c>
      <c r="AB1400" s="3">
        <v>0</v>
      </c>
      <c r="AC1400" s="3">
        <v>17.6872602549013</v>
      </c>
      <c r="AD1400" s="3">
        <v>-11.573279311199901</v>
      </c>
      <c r="AE1400" s="3">
        <v>3.95829536798882</v>
      </c>
      <c r="AF1400" s="3">
        <v>0</v>
      </c>
      <c r="AG1400" s="3">
        <v>0</v>
      </c>
      <c r="AH1400" s="2">
        <v>46422163</v>
      </c>
      <c r="AI1400" s="3">
        <v>0</v>
      </c>
      <c r="AJ1400" s="3">
        <v>0</v>
      </c>
      <c r="AL1400">
        <f t="shared" si="21"/>
        <v>1</v>
      </c>
    </row>
    <row r="1401" spans="1:38" ht="14.45" customHeight="1" x14ac:dyDescent="0.25">
      <c r="A1401">
        <v>24254</v>
      </c>
      <c r="B1401" s="1">
        <v>45930</v>
      </c>
      <c r="C1401">
        <v>1</v>
      </c>
      <c r="D1401" s="16" t="s">
        <v>1407</v>
      </c>
      <c r="E1401" t="s">
        <v>90</v>
      </c>
      <c r="F1401" s="6">
        <v>53393</v>
      </c>
      <c r="G1401" s="6">
        <v>133</v>
      </c>
      <c r="H1401" s="6">
        <v>1</v>
      </c>
      <c r="I1401" s="2">
        <v>433814018</v>
      </c>
      <c r="J1401" s="2">
        <v>42487947</v>
      </c>
      <c r="K1401" s="2">
        <v>687401866</v>
      </c>
      <c r="L1401" s="2">
        <v>6602667</v>
      </c>
      <c r="M1401" s="2">
        <v>544366004</v>
      </c>
      <c r="N1401" s="2">
        <v>514609908</v>
      </c>
      <c r="O1401" s="2">
        <v>29756096</v>
      </c>
      <c r="P1401" s="2">
        <v>138045125</v>
      </c>
      <c r="Q1401" s="5">
        <v>0.20080000000000001</v>
      </c>
      <c r="R1401" t="s">
        <v>42</v>
      </c>
      <c r="S1401" s="3">
        <v>1.28070004395362</v>
      </c>
      <c r="T1401" s="3">
        <v>3.72337288165969</v>
      </c>
      <c r="U1401" s="3">
        <v>0.698371699396515</v>
      </c>
      <c r="V1401" s="3">
        <v>1.38179582753824</v>
      </c>
      <c r="W1401" s="3">
        <v>0.71086637868857405</v>
      </c>
      <c r="X1401" s="3">
        <v>0.66418323992471795</v>
      </c>
      <c r="Y1401" s="3">
        <v>4.3423655851664398</v>
      </c>
      <c r="Z1401" s="3">
        <v>0.81765219887337603</v>
      </c>
      <c r="AA1401" s="3">
        <v>30.263712680907801</v>
      </c>
      <c r="AB1401" s="3">
        <v>30.7783031092188</v>
      </c>
      <c r="AC1401" s="3">
        <v>30.2765419027827</v>
      </c>
      <c r="AD1401" s="3">
        <v>-0.24072128588387301</v>
      </c>
      <c r="AE1401" s="3">
        <v>4.3287773094290696</v>
      </c>
      <c r="AF1401" s="3">
        <v>0</v>
      </c>
      <c r="AG1401" s="3">
        <v>-8.8739098899725697E-4</v>
      </c>
      <c r="AH1401" s="2">
        <v>196408963</v>
      </c>
      <c r="AI1401" s="3">
        <v>0.13039214532204599</v>
      </c>
      <c r="AJ1401" s="3">
        <v>2.4533535682625498</v>
      </c>
      <c r="AL1401">
        <f t="shared" si="21"/>
        <v>1</v>
      </c>
    </row>
    <row r="1402" spans="1:38" ht="14.45" customHeight="1" x14ac:dyDescent="0.25">
      <c r="A1402">
        <v>68503</v>
      </c>
      <c r="B1402" s="1">
        <v>45930</v>
      </c>
      <c r="C1402">
        <v>2</v>
      </c>
      <c r="D1402" s="16" t="s">
        <v>1408</v>
      </c>
      <c r="E1402" t="s">
        <v>71</v>
      </c>
      <c r="F1402" s="6">
        <v>57028</v>
      </c>
      <c r="G1402" s="6">
        <v>111</v>
      </c>
      <c r="H1402" s="6">
        <v>0</v>
      </c>
      <c r="I1402" s="2">
        <v>441134421</v>
      </c>
      <c r="J1402" s="2">
        <v>0</v>
      </c>
      <c r="K1402" s="2">
        <v>927556129</v>
      </c>
      <c r="L1402" s="2">
        <v>2396231</v>
      </c>
      <c r="M1402" s="2">
        <v>797465713</v>
      </c>
      <c r="N1402" s="2">
        <v>709444279</v>
      </c>
      <c r="O1402" s="2">
        <v>88021434</v>
      </c>
      <c r="P1402" s="2">
        <v>125576746</v>
      </c>
      <c r="Q1402" s="5">
        <v>0.1353</v>
      </c>
      <c r="R1402" t="s">
        <v>42</v>
      </c>
      <c r="S1402" s="3">
        <v>0.34445081723638399</v>
      </c>
      <c r="T1402" s="3">
        <v>3.1111912725373601</v>
      </c>
      <c r="U1402" s="3">
        <v>0.81268905920049705</v>
      </c>
      <c r="V1402" s="3">
        <v>0.675711723706095</v>
      </c>
      <c r="W1402" s="3">
        <v>0.318004203077139</v>
      </c>
      <c r="X1402" s="3">
        <v>1.01843265592734</v>
      </c>
      <c r="Y1402" s="3">
        <v>2.3736854911019898</v>
      </c>
      <c r="Z1402" s="3">
        <v>1.71250336427733</v>
      </c>
      <c r="AA1402" s="3">
        <v>0</v>
      </c>
      <c r="AB1402" s="3">
        <v>0</v>
      </c>
      <c r="AC1402" s="3">
        <v>14.3710040645961</v>
      </c>
      <c r="AD1402" s="3">
        <v>-34.6465013514524</v>
      </c>
      <c r="AE1402" s="3">
        <v>9.4896072860729301</v>
      </c>
      <c r="AF1402" s="3">
        <v>4.3124074920537803</v>
      </c>
      <c r="AG1402" s="3">
        <v>0</v>
      </c>
      <c r="AH1402" s="2">
        <v>173013751</v>
      </c>
      <c r="AI1402" s="3">
        <v>6.4233229932554606E-2</v>
      </c>
      <c r="AJ1402" s="3">
        <v>6.4233229932554606E-2</v>
      </c>
      <c r="AL1402">
        <f t="shared" si="21"/>
        <v>1</v>
      </c>
    </row>
    <row r="1403" spans="1:38" ht="14.45" customHeight="1" x14ac:dyDescent="0.25">
      <c r="A1403">
        <v>64231</v>
      </c>
      <c r="B1403" s="1">
        <v>45930</v>
      </c>
      <c r="C1403">
        <v>2</v>
      </c>
      <c r="D1403" s="16" t="s">
        <v>1409</v>
      </c>
      <c r="E1403" t="s">
        <v>61</v>
      </c>
      <c r="F1403" s="6">
        <v>7253</v>
      </c>
      <c r="G1403" s="6">
        <v>20</v>
      </c>
      <c r="H1403" s="6">
        <v>0</v>
      </c>
      <c r="I1403" s="2">
        <v>38305859</v>
      </c>
      <c r="J1403" s="2">
        <v>2801405</v>
      </c>
      <c r="K1403" s="2">
        <v>94540763</v>
      </c>
      <c r="L1403" s="2">
        <v>1008979</v>
      </c>
      <c r="M1403" s="2">
        <v>84561249</v>
      </c>
      <c r="N1403" s="2">
        <v>82208119</v>
      </c>
      <c r="O1403" s="2">
        <v>2353130</v>
      </c>
      <c r="P1403" s="2">
        <v>9531503</v>
      </c>
      <c r="Q1403" s="5">
        <v>0.1008</v>
      </c>
      <c r="R1403" t="s">
        <v>42</v>
      </c>
      <c r="S1403" s="3">
        <v>1.4229897143239001</v>
      </c>
      <c r="T1403" s="3">
        <v>3.5118424701804698</v>
      </c>
      <c r="U1403" s="3">
        <v>0.71439489133342904</v>
      </c>
      <c r="V1403" s="3">
        <v>1.7600675656431599</v>
      </c>
      <c r="W1403" s="3">
        <v>0.426668411221375</v>
      </c>
      <c r="X1403" s="3">
        <v>0.88421982652836495</v>
      </c>
      <c r="Y1403" s="3">
        <v>7.0734804364012698</v>
      </c>
      <c r="Z1403" s="3">
        <v>1.84256354952624</v>
      </c>
      <c r="AA1403" s="3">
        <v>29.3910100012558</v>
      </c>
      <c r="AB1403" s="3">
        <v>29.3910100012558</v>
      </c>
      <c r="AC1403" s="3">
        <v>23.014450391097402</v>
      </c>
      <c r="AD1403" s="3">
        <v>-4.4689908821305497</v>
      </c>
      <c r="AE1403" s="3">
        <v>2.4890110099915299</v>
      </c>
      <c r="AF1403" s="3">
        <v>0</v>
      </c>
      <c r="AG1403" s="3">
        <v>0.47598998814772397</v>
      </c>
      <c r="AH1403" s="2">
        <v>3534805</v>
      </c>
      <c r="AI1403" s="3">
        <v>40.181259975472898</v>
      </c>
      <c r="AJ1403" s="3">
        <v>0.838042017087966</v>
      </c>
      <c r="AL1403">
        <f t="shared" si="21"/>
        <v>1</v>
      </c>
    </row>
    <row r="1404" spans="1:38" ht="14.45" customHeight="1" x14ac:dyDescent="0.25">
      <c r="A1404">
        <v>68524</v>
      </c>
      <c r="B1404" s="1">
        <v>45930</v>
      </c>
      <c r="C1404">
        <v>2</v>
      </c>
      <c r="D1404" s="16" t="s">
        <v>1410</v>
      </c>
      <c r="E1404" t="s">
        <v>73</v>
      </c>
      <c r="F1404" s="6">
        <v>11834</v>
      </c>
      <c r="G1404" s="6">
        <v>32</v>
      </c>
      <c r="H1404" s="6">
        <v>2</v>
      </c>
      <c r="I1404" s="2">
        <v>47634663</v>
      </c>
      <c r="J1404" s="2">
        <v>0</v>
      </c>
      <c r="K1404" s="2">
        <v>149676226</v>
      </c>
      <c r="L1404" s="2">
        <v>927777</v>
      </c>
      <c r="M1404" s="2">
        <v>129202633</v>
      </c>
      <c r="N1404" s="2">
        <v>124186960</v>
      </c>
      <c r="O1404" s="2">
        <v>5015673</v>
      </c>
      <c r="P1404" s="2">
        <v>19807118</v>
      </c>
      <c r="Q1404" s="5">
        <v>0.1323</v>
      </c>
      <c r="R1404" t="s">
        <v>42</v>
      </c>
      <c r="S1404" s="3">
        <v>0.82647460659517202</v>
      </c>
      <c r="T1404" s="3">
        <v>3.7665148861605702</v>
      </c>
      <c r="U1404" s="3">
        <v>0.78495977154469498</v>
      </c>
      <c r="V1404" s="3">
        <v>1.9528279228090699</v>
      </c>
      <c r="W1404" s="3">
        <v>0.35201676560617201</v>
      </c>
      <c r="X1404" s="3">
        <v>0.88028333484798704</v>
      </c>
      <c r="Y1404" s="3">
        <v>4.6964076247740802</v>
      </c>
      <c r="Z1404" s="3">
        <v>0.90468487136796005</v>
      </c>
      <c r="AA1404" s="3">
        <v>0</v>
      </c>
      <c r="AB1404" s="3">
        <v>0</v>
      </c>
      <c r="AC1404" s="3">
        <v>27.7679489326515</v>
      </c>
      <c r="AD1404" s="3">
        <v>0</v>
      </c>
      <c r="AE1404" s="3">
        <v>3.3510151438478899</v>
      </c>
      <c r="AF1404" s="3">
        <v>0</v>
      </c>
      <c r="AG1404" s="3">
        <v>-0.69557317727899604</v>
      </c>
      <c r="AH1404" s="2">
        <v>4000000</v>
      </c>
      <c r="AI1404" s="3">
        <v>0</v>
      </c>
      <c r="AJ1404" s="3">
        <v>0</v>
      </c>
      <c r="AL1404">
        <f t="shared" si="21"/>
        <v>1</v>
      </c>
    </row>
    <row r="1405" spans="1:38" ht="14.45" customHeight="1" x14ac:dyDescent="0.25">
      <c r="A1405">
        <v>68301</v>
      </c>
      <c r="B1405" s="1">
        <v>45930</v>
      </c>
      <c r="C1405">
        <v>2</v>
      </c>
      <c r="D1405" s="16" t="s">
        <v>1411</v>
      </c>
      <c r="E1405" t="s">
        <v>73</v>
      </c>
      <c r="F1405" s="6">
        <v>71850</v>
      </c>
      <c r="G1405" s="6">
        <v>196</v>
      </c>
      <c r="H1405" s="6">
        <v>10</v>
      </c>
      <c r="I1405" s="2">
        <v>889503599</v>
      </c>
      <c r="J1405" s="2">
        <v>117867544</v>
      </c>
      <c r="K1405" s="2">
        <v>1149967833</v>
      </c>
      <c r="L1405" s="2">
        <v>4498493</v>
      </c>
      <c r="M1405" s="2">
        <v>986704567</v>
      </c>
      <c r="N1405" s="2">
        <v>876016451</v>
      </c>
      <c r="O1405" s="2">
        <v>110688116</v>
      </c>
      <c r="P1405" s="2">
        <v>119548329</v>
      </c>
      <c r="Q1405" s="5">
        <v>0.104</v>
      </c>
      <c r="R1405" t="s">
        <v>42</v>
      </c>
      <c r="S1405" s="3">
        <v>0.52157899504191296</v>
      </c>
      <c r="T1405" s="3">
        <v>3.1929331365914799</v>
      </c>
      <c r="U1405" s="3">
        <v>0.79097730056471405</v>
      </c>
      <c r="V1405" s="3">
        <v>1.5947301411649499</v>
      </c>
      <c r="W1405" s="3">
        <v>0.659232296147236</v>
      </c>
      <c r="X1405" s="3">
        <v>1.1506871935658101</v>
      </c>
      <c r="Y1405" s="3">
        <v>11.8656464031379</v>
      </c>
      <c r="Z1405" s="3">
        <v>2.6184297398251402</v>
      </c>
      <c r="AA1405" s="3">
        <v>92.265168340412302</v>
      </c>
      <c r="AB1405" s="3">
        <v>98.594053957876696</v>
      </c>
      <c r="AC1405" s="3">
        <v>6.2951792148085204</v>
      </c>
      <c r="AD1405" s="3">
        <v>-10.6754173034071</v>
      </c>
      <c r="AE1405" s="3">
        <v>9.6253227980508207</v>
      </c>
      <c r="AF1405" s="3">
        <v>4.7827424751975602</v>
      </c>
      <c r="AG1405" s="3">
        <v>0</v>
      </c>
      <c r="AH1405" s="2">
        <v>205570397</v>
      </c>
      <c r="AI1405" s="3">
        <v>0.68285688878177497</v>
      </c>
      <c r="AJ1405" s="3">
        <v>6.6019325121641798E-2</v>
      </c>
      <c r="AL1405">
        <f t="shared" si="21"/>
        <v>1</v>
      </c>
    </row>
    <row r="1406" spans="1:38" ht="14.45" customHeight="1" x14ac:dyDescent="0.25">
      <c r="A1406">
        <v>12765</v>
      </c>
      <c r="B1406" s="1">
        <v>45930</v>
      </c>
      <c r="C1406">
        <v>1</v>
      </c>
      <c r="D1406" s="16" t="s">
        <v>1412</v>
      </c>
      <c r="E1406" t="s">
        <v>59</v>
      </c>
      <c r="F1406" s="6">
        <v>96532</v>
      </c>
      <c r="G1406" s="6">
        <v>242</v>
      </c>
      <c r="H1406" s="6">
        <v>3</v>
      </c>
      <c r="I1406" s="2">
        <v>1120086426</v>
      </c>
      <c r="J1406" s="2">
        <v>302412732</v>
      </c>
      <c r="K1406" s="2">
        <v>1410583003</v>
      </c>
      <c r="L1406" s="2">
        <v>5342321</v>
      </c>
      <c r="M1406" s="2">
        <v>1267455186</v>
      </c>
      <c r="N1406" s="2">
        <v>1167966843</v>
      </c>
      <c r="O1406" s="2">
        <v>99488343</v>
      </c>
      <c r="P1406" s="2">
        <v>138819739</v>
      </c>
      <c r="Q1406" s="5">
        <v>9.9400000000000002E-2</v>
      </c>
      <c r="R1406" t="s">
        <v>42</v>
      </c>
      <c r="S1406" s="3">
        <v>0.50497522311820098</v>
      </c>
      <c r="T1406" s="3">
        <v>3.9077467885808601</v>
      </c>
      <c r="U1406" s="3">
        <v>0.744443113209876</v>
      </c>
      <c r="V1406" s="3">
        <v>2.7497219219046198</v>
      </c>
      <c r="W1406" s="3">
        <v>1.2283706578906399</v>
      </c>
      <c r="X1406" s="3">
        <v>1.8098065943350701</v>
      </c>
      <c r="Y1406" s="3">
        <v>22.186514844261399</v>
      </c>
      <c r="Z1406" s="3">
        <v>5.04610443043694</v>
      </c>
      <c r="AA1406" s="3">
        <v>212.052059109548</v>
      </c>
      <c r="AB1406" s="3">
        <v>217.84562784691599</v>
      </c>
      <c r="AC1406" s="3">
        <v>8.1289460284245294</v>
      </c>
      <c r="AD1406" s="3">
        <v>-7.2634749731088304</v>
      </c>
      <c r="AE1406" s="3">
        <v>7.0529945978655704</v>
      </c>
      <c r="AF1406" s="3">
        <v>0</v>
      </c>
      <c r="AG1406" s="3">
        <v>0</v>
      </c>
      <c r="AH1406" s="2">
        <v>586772906</v>
      </c>
      <c r="AI1406" s="3">
        <v>0.61922173762335098</v>
      </c>
      <c r="AJ1406" s="3">
        <v>0.61922173762335098</v>
      </c>
      <c r="AL1406">
        <f t="shared" si="21"/>
        <v>1</v>
      </c>
    </row>
    <row r="1407" spans="1:38" ht="14.45" customHeight="1" x14ac:dyDescent="0.25">
      <c r="A1407">
        <v>67619</v>
      </c>
      <c r="B1407" s="1">
        <v>45930</v>
      </c>
      <c r="C1407">
        <v>2</v>
      </c>
      <c r="D1407" s="16" t="s">
        <v>1413</v>
      </c>
      <c r="E1407" t="s">
        <v>119</v>
      </c>
      <c r="F1407" s="6">
        <v>408271</v>
      </c>
      <c r="G1407" s="6">
        <v>694</v>
      </c>
      <c r="H1407" s="6">
        <v>16</v>
      </c>
      <c r="I1407" s="2">
        <v>3281631534</v>
      </c>
      <c r="J1407" s="2">
        <v>26864887</v>
      </c>
      <c r="K1407" s="2">
        <v>4777120271</v>
      </c>
      <c r="L1407" s="2">
        <v>26659871</v>
      </c>
      <c r="M1407" s="2">
        <v>4235532404</v>
      </c>
      <c r="N1407" s="2">
        <v>3910881988</v>
      </c>
      <c r="O1407" s="2">
        <v>324650416</v>
      </c>
      <c r="P1407" s="2">
        <v>399569596</v>
      </c>
      <c r="Q1407" s="5">
        <v>8.3599999999999994E-2</v>
      </c>
      <c r="R1407" t="s">
        <v>42</v>
      </c>
      <c r="S1407" s="3">
        <v>0.74409880116385896</v>
      </c>
      <c r="T1407" s="3">
        <v>2.57772456377552</v>
      </c>
      <c r="U1407" s="3">
        <v>0.672292704469313</v>
      </c>
      <c r="V1407" s="3">
        <v>0.88712948721926799</v>
      </c>
      <c r="W1407" s="3">
        <v>0.45326085046085501</v>
      </c>
      <c r="X1407" s="3">
        <v>1.17253709325186</v>
      </c>
      <c r="Y1407" s="3">
        <v>7.2859199727498796</v>
      </c>
      <c r="Z1407" s="3">
        <v>2.5281535685212599</v>
      </c>
      <c r="AA1407" s="3">
        <v>5.3952092991579903</v>
      </c>
      <c r="AB1407" s="3">
        <v>6.7234562561661999</v>
      </c>
      <c r="AC1407" s="3">
        <v>11.718032941272799</v>
      </c>
      <c r="AD1407" s="3">
        <v>-10.4499895432484</v>
      </c>
      <c r="AE1407" s="3">
        <v>6.7959439491365501</v>
      </c>
      <c r="AF1407" s="3">
        <v>2.6117153833743201</v>
      </c>
      <c r="AG1407" s="3">
        <v>0</v>
      </c>
      <c r="AH1407" s="2">
        <v>537756815</v>
      </c>
      <c r="AI1407" s="3">
        <v>0.59313822265896299</v>
      </c>
      <c r="AJ1407" s="3">
        <v>1.2317598859548899</v>
      </c>
      <c r="AL1407">
        <f t="shared" si="21"/>
        <v>1</v>
      </c>
    </row>
    <row r="1408" spans="1:38" ht="14.45" customHeight="1" x14ac:dyDescent="0.25">
      <c r="A1408">
        <v>66818</v>
      </c>
      <c r="B1408" s="1">
        <v>45930</v>
      </c>
      <c r="C1408">
        <v>2</v>
      </c>
      <c r="D1408" s="16" t="s">
        <v>1413</v>
      </c>
      <c r="E1408" t="s">
        <v>55</v>
      </c>
      <c r="F1408" s="6">
        <v>176970</v>
      </c>
      <c r="G1408" s="6">
        <v>350</v>
      </c>
      <c r="H1408" s="6">
        <v>71</v>
      </c>
      <c r="I1408" s="2">
        <v>2256311250</v>
      </c>
      <c r="J1408" s="2">
        <v>266649931</v>
      </c>
      <c r="K1408" s="2">
        <v>2874634335</v>
      </c>
      <c r="L1408" s="2">
        <v>14683785</v>
      </c>
      <c r="M1408" s="2">
        <v>2025032923</v>
      </c>
      <c r="N1408" s="2">
        <v>1829048633</v>
      </c>
      <c r="O1408" s="2">
        <v>195984290</v>
      </c>
      <c r="P1408" s="2">
        <v>231473885</v>
      </c>
      <c r="Q1408" s="5">
        <v>8.0500000000000002E-2</v>
      </c>
      <c r="R1408" t="s">
        <v>120</v>
      </c>
      <c r="S1408" s="3">
        <v>0.68107375472505105</v>
      </c>
      <c r="T1408" s="3">
        <v>2.8265882844307302</v>
      </c>
      <c r="U1408" s="3">
        <v>0.75568777731052805</v>
      </c>
      <c r="V1408" s="3">
        <v>1.1377366043802699</v>
      </c>
      <c r="W1408" s="3">
        <v>0.57808021832094303</v>
      </c>
      <c r="X1408" s="3">
        <v>0.67676137323695895</v>
      </c>
      <c r="Y1408" s="3">
        <v>11.090183672339499</v>
      </c>
      <c r="Z1408" s="3">
        <v>3.3580258956642099</v>
      </c>
      <c r="AA1408" s="3">
        <v>114.918150701968</v>
      </c>
      <c r="AB1408" s="3">
        <v>115.19655057416099</v>
      </c>
      <c r="AC1408" s="3">
        <v>7.5752828576717004</v>
      </c>
      <c r="AD1408" s="3">
        <v>-9.7480033222754301</v>
      </c>
      <c r="AE1408" s="3">
        <v>6.81771199953333</v>
      </c>
      <c r="AF1408" s="3">
        <v>21.376631890817499</v>
      </c>
      <c r="AG1408" s="3">
        <v>0</v>
      </c>
      <c r="AH1408" s="2">
        <v>686741114</v>
      </c>
      <c r="AI1408" s="3">
        <v>7.3002757956907303</v>
      </c>
      <c r="AJ1408" s="3">
        <v>8.1509652805974202</v>
      </c>
      <c r="AL1408">
        <f t="shared" si="21"/>
        <v>1</v>
      </c>
    </row>
    <row r="1409" spans="1:38" ht="14.45" customHeight="1" x14ac:dyDescent="0.25">
      <c r="A1409">
        <v>68530</v>
      </c>
      <c r="B1409" s="1">
        <v>45930</v>
      </c>
      <c r="C1409">
        <v>2</v>
      </c>
      <c r="D1409" s="16" t="s">
        <v>1413</v>
      </c>
      <c r="E1409" t="s">
        <v>82</v>
      </c>
      <c r="F1409" s="6">
        <v>86689</v>
      </c>
      <c r="G1409" s="6">
        <v>367</v>
      </c>
      <c r="H1409" s="6">
        <v>4</v>
      </c>
      <c r="I1409" s="2">
        <v>1160814251</v>
      </c>
      <c r="J1409" s="2">
        <v>242484091</v>
      </c>
      <c r="K1409" s="2">
        <v>1734093187</v>
      </c>
      <c r="L1409" s="2">
        <v>15892156</v>
      </c>
      <c r="M1409" s="2">
        <v>1510665133</v>
      </c>
      <c r="N1409" s="2">
        <v>1408446643</v>
      </c>
      <c r="O1409" s="2">
        <v>102218490</v>
      </c>
      <c r="P1409" s="2">
        <v>220753766</v>
      </c>
      <c r="Q1409" s="5">
        <v>0.1273</v>
      </c>
      <c r="R1409" t="s">
        <v>42</v>
      </c>
      <c r="S1409" s="3">
        <v>1.2219378688634099</v>
      </c>
      <c r="T1409" s="3">
        <v>3.3675314435874899</v>
      </c>
      <c r="U1409" s="3">
        <v>0.69535236001911704</v>
      </c>
      <c r="V1409" s="3">
        <v>0.124011399649848</v>
      </c>
      <c r="W1409" s="3">
        <v>4.7340648990705697E-2</v>
      </c>
      <c r="X1409" s="3">
        <v>0.149504884050566</v>
      </c>
      <c r="Y1409" s="3">
        <v>0.65210303139290504</v>
      </c>
      <c r="Z1409" s="3">
        <v>0.24238408689254301</v>
      </c>
      <c r="AA1409" s="3">
        <v>93.980049246362597</v>
      </c>
      <c r="AB1409" s="3">
        <v>109.84369390101401</v>
      </c>
      <c r="AC1409" s="3">
        <v>15.744574515763899</v>
      </c>
      <c r="AD1409" s="3">
        <v>-0.42551165355883402</v>
      </c>
      <c r="AE1409" s="3">
        <v>5.89463650317657</v>
      </c>
      <c r="AF1409" s="3">
        <v>0</v>
      </c>
      <c r="AG1409" s="3">
        <v>-3.4883554376146</v>
      </c>
      <c r="AH1409" s="2">
        <v>292684031</v>
      </c>
      <c r="AI1409" s="3">
        <v>0</v>
      </c>
      <c r="AJ1409" s="3">
        <v>0.22262904452556401</v>
      </c>
      <c r="AL1409">
        <f t="shared" si="21"/>
        <v>1</v>
      </c>
    </row>
    <row r="1410" spans="1:38" ht="14.45" customHeight="1" x14ac:dyDescent="0.25">
      <c r="A1410">
        <v>60103</v>
      </c>
      <c r="B1410" s="1">
        <v>45930</v>
      </c>
      <c r="C1410">
        <v>2</v>
      </c>
      <c r="D1410" s="16" t="s">
        <v>1413</v>
      </c>
      <c r="E1410" t="s">
        <v>170</v>
      </c>
      <c r="F1410" s="6">
        <v>46777</v>
      </c>
      <c r="G1410" s="6">
        <v>252</v>
      </c>
      <c r="H1410" s="6">
        <v>15</v>
      </c>
      <c r="I1410" s="2">
        <v>1036662202</v>
      </c>
      <c r="J1410" s="2">
        <v>673352622</v>
      </c>
      <c r="K1410" s="2">
        <v>1488851728</v>
      </c>
      <c r="L1410" s="2">
        <v>6692629</v>
      </c>
      <c r="M1410" s="2">
        <v>1106988438</v>
      </c>
      <c r="N1410" s="2">
        <v>979905959</v>
      </c>
      <c r="O1410" s="2">
        <v>127082479</v>
      </c>
      <c r="P1410" s="2">
        <v>178202282</v>
      </c>
      <c r="Q1410" s="5">
        <v>0.1197</v>
      </c>
      <c r="R1410" t="s">
        <v>42</v>
      </c>
      <c r="S1410" s="3">
        <v>0.59935486962966</v>
      </c>
      <c r="T1410" s="3">
        <v>2.7548761614046602</v>
      </c>
      <c r="U1410" s="3">
        <v>0.84016781238275096</v>
      </c>
      <c r="V1410" s="3">
        <v>1.4498549258382201</v>
      </c>
      <c r="W1410" s="3">
        <v>0.882551132118927</v>
      </c>
      <c r="X1410" s="3">
        <v>0.74508986486612505</v>
      </c>
      <c r="Y1410" s="3">
        <v>8.4342904205906901</v>
      </c>
      <c r="Z1410" s="3">
        <v>0.29792098846411003</v>
      </c>
      <c r="AA1410" s="3">
        <v>298.48162269886097</v>
      </c>
      <c r="AB1410" s="3">
        <v>377.85858544729501</v>
      </c>
      <c r="AC1410" s="3">
        <v>9.9732537637891596</v>
      </c>
      <c r="AD1410" s="3">
        <v>-8.0201206402059402</v>
      </c>
      <c r="AE1410" s="3">
        <v>8.5356034190665895</v>
      </c>
      <c r="AF1410" s="3">
        <v>13.4331710968065</v>
      </c>
      <c r="AG1410" s="3">
        <v>0</v>
      </c>
      <c r="AH1410" s="2">
        <v>114356155</v>
      </c>
      <c r="AI1410" s="3">
        <v>0.58921804379586995</v>
      </c>
      <c r="AJ1410" s="3">
        <v>0.58921804379586995</v>
      </c>
      <c r="AL1410">
        <f t="shared" si="21"/>
        <v>1</v>
      </c>
    </row>
    <row r="1411" spans="1:38" ht="14.45" customHeight="1" x14ac:dyDescent="0.25">
      <c r="A1411">
        <v>67214</v>
      </c>
      <c r="B1411" s="1">
        <v>45930</v>
      </c>
      <c r="C1411">
        <v>2</v>
      </c>
      <c r="D1411" s="16" t="s">
        <v>1414</v>
      </c>
      <c r="E1411" t="s">
        <v>53</v>
      </c>
      <c r="F1411" s="6">
        <v>31373</v>
      </c>
      <c r="G1411" s="6">
        <v>85</v>
      </c>
      <c r="H1411" s="6">
        <v>29</v>
      </c>
      <c r="I1411" s="2">
        <v>355958794</v>
      </c>
      <c r="J1411" s="2">
        <v>12337209</v>
      </c>
      <c r="K1411" s="2">
        <v>396964333</v>
      </c>
      <c r="L1411" s="2">
        <v>1555668</v>
      </c>
      <c r="M1411" s="2">
        <v>337716331</v>
      </c>
      <c r="N1411" s="2">
        <v>289494045</v>
      </c>
      <c r="O1411" s="2">
        <v>48222286</v>
      </c>
      <c r="P1411" s="2">
        <v>41017559</v>
      </c>
      <c r="Q1411" s="5">
        <v>0.1032</v>
      </c>
      <c r="R1411" t="s">
        <v>42</v>
      </c>
      <c r="S1411" s="3">
        <v>0.52252150321021396</v>
      </c>
      <c r="T1411" s="3">
        <v>3.3218913901768601</v>
      </c>
      <c r="U1411" s="3">
        <v>0.71924302581329103</v>
      </c>
      <c r="V1411" s="3">
        <v>1.2936865383356699</v>
      </c>
      <c r="W1411" s="3">
        <v>0.523208874564285</v>
      </c>
      <c r="X1411" s="3">
        <v>0.85722394036428795</v>
      </c>
      <c r="Y1411" s="3">
        <v>11.2268772503015</v>
      </c>
      <c r="Z1411" s="3">
        <v>1.3352866756405499</v>
      </c>
      <c r="AA1411" s="3">
        <v>29.590300583221001</v>
      </c>
      <c r="AB1411" s="3">
        <v>30.077872259536498</v>
      </c>
      <c r="AC1411" s="3">
        <v>7.7827541246633896</v>
      </c>
      <c r="AD1411" s="3">
        <v>0</v>
      </c>
      <c r="AE1411" s="3">
        <v>12.147762907455</v>
      </c>
      <c r="AF1411" s="3">
        <v>4.5344124153340504</v>
      </c>
      <c r="AG1411" s="3">
        <v>0</v>
      </c>
      <c r="AH1411" s="2">
        <v>95361421</v>
      </c>
      <c r="AI1411" s="3">
        <v>1.21899014029577E-2</v>
      </c>
      <c r="AJ1411" s="3">
        <v>1.21899014029577E-2</v>
      </c>
      <c r="AL1411">
        <f t="shared" si="21"/>
        <v>1</v>
      </c>
    </row>
    <row r="1412" spans="1:38" ht="14.45" customHeight="1" x14ac:dyDescent="0.25">
      <c r="A1412">
        <v>14163</v>
      </c>
      <c r="B1412" s="1">
        <v>45930</v>
      </c>
      <c r="C1412">
        <v>1</v>
      </c>
      <c r="D1412" s="16" t="s">
        <v>1415</v>
      </c>
      <c r="E1412" t="s">
        <v>95</v>
      </c>
      <c r="F1412" s="6">
        <v>3304</v>
      </c>
      <c r="G1412" s="6">
        <v>9</v>
      </c>
      <c r="H1412" s="6">
        <v>3</v>
      </c>
      <c r="I1412" s="2">
        <v>12942043</v>
      </c>
      <c r="J1412" s="2">
        <v>0</v>
      </c>
      <c r="K1412" s="2">
        <v>32681780</v>
      </c>
      <c r="L1412" s="2">
        <v>135376</v>
      </c>
      <c r="M1412" s="2">
        <v>29194076</v>
      </c>
      <c r="N1412" s="2">
        <v>28825666</v>
      </c>
      <c r="O1412" s="2">
        <v>368410</v>
      </c>
      <c r="P1412" s="2">
        <v>3404891</v>
      </c>
      <c r="Q1412" s="5">
        <v>0.1042</v>
      </c>
      <c r="R1412" t="s">
        <v>42</v>
      </c>
      <c r="S1412" s="3">
        <v>0.552299578949902</v>
      </c>
      <c r="T1412" s="3">
        <v>3.6927486813753698</v>
      </c>
      <c r="U1412" s="3">
        <v>0.82238494805217199</v>
      </c>
      <c r="V1412" s="3">
        <v>2.2178801291264398</v>
      </c>
      <c r="W1412" s="3">
        <v>1.63654223680141</v>
      </c>
      <c r="X1412" s="3">
        <v>0.90566844817313596</v>
      </c>
      <c r="Y1412" s="3">
        <v>8.4301964438802894</v>
      </c>
      <c r="Z1412" s="3">
        <v>0.92663759280399904</v>
      </c>
      <c r="AA1412" s="3">
        <v>0</v>
      </c>
      <c r="AB1412" s="3">
        <v>0</v>
      </c>
      <c r="AC1412" s="3">
        <v>23.6529834054326</v>
      </c>
      <c r="AD1412" s="3">
        <v>0</v>
      </c>
      <c r="AE1412" s="3">
        <v>1.12726418206107</v>
      </c>
      <c r="AF1412" s="3">
        <v>0</v>
      </c>
      <c r="AG1412" s="3">
        <v>-1.2645045024936199</v>
      </c>
      <c r="AH1412" s="2">
        <v>1840000</v>
      </c>
      <c r="AI1412" s="3">
        <v>2.9369515793604001E-3</v>
      </c>
      <c r="AJ1412" s="3">
        <v>0.952512136218164</v>
      </c>
      <c r="AL1412">
        <f t="shared" ref="AL1412:AL1475" si="22">IF(L1412&gt;0,1,0)</f>
        <v>1</v>
      </c>
    </row>
    <row r="1413" spans="1:38" ht="14.45" customHeight="1" x14ac:dyDescent="0.25">
      <c r="A1413">
        <v>10958</v>
      </c>
      <c r="B1413" s="1">
        <v>45930</v>
      </c>
      <c r="C1413">
        <v>1</v>
      </c>
      <c r="D1413" s="16" t="s">
        <v>1416</v>
      </c>
      <c r="E1413" t="s">
        <v>110</v>
      </c>
      <c r="F1413" s="6">
        <v>8205</v>
      </c>
      <c r="G1413" s="6">
        <v>21</v>
      </c>
      <c r="H1413" s="6">
        <v>1</v>
      </c>
      <c r="I1413" s="2">
        <v>65591934</v>
      </c>
      <c r="J1413" s="2">
        <v>1158438</v>
      </c>
      <c r="K1413" s="2">
        <v>110624231</v>
      </c>
      <c r="L1413" s="2">
        <v>775342</v>
      </c>
      <c r="M1413" s="2">
        <v>96788542</v>
      </c>
      <c r="N1413" s="2">
        <v>85100151</v>
      </c>
      <c r="O1413" s="2">
        <v>11688391</v>
      </c>
      <c r="P1413" s="2">
        <v>12731661</v>
      </c>
      <c r="Q1413" s="5">
        <v>0.11509999999999999</v>
      </c>
      <c r="R1413" t="s">
        <v>42</v>
      </c>
      <c r="S1413" s="3">
        <v>0.93450532852366996</v>
      </c>
      <c r="T1413" s="3">
        <v>3.7634431103977599</v>
      </c>
      <c r="U1413" s="3">
        <v>0.74127043854818697</v>
      </c>
      <c r="V1413" s="3">
        <v>1.28422497802855</v>
      </c>
      <c r="W1413" s="3">
        <v>0.80901258377287699</v>
      </c>
      <c r="X1413" s="3">
        <v>0.74472571581743596</v>
      </c>
      <c r="Y1413" s="3">
        <v>6.6161673641797396</v>
      </c>
      <c r="Z1413" s="3">
        <v>1.2906407105875699</v>
      </c>
      <c r="AA1413" s="3">
        <v>9.0988756298176696</v>
      </c>
      <c r="AB1413" s="3">
        <v>9.0988756298176696</v>
      </c>
      <c r="AC1413" s="3">
        <v>15.4433796696856</v>
      </c>
      <c r="AD1413" s="3">
        <v>0</v>
      </c>
      <c r="AE1413" s="3">
        <v>10.5658506227266</v>
      </c>
      <c r="AF1413" s="3">
        <v>0</v>
      </c>
      <c r="AG1413" s="3">
        <v>0.48619736262220598</v>
      </c>
      <c r="AH1413" s="2">
        <v>17893347</v>
      </c>
      <c r="AI1413" s="3">
        <v>0.157088694083199</v>
      </c>
      <c r="AJ1413" s="3">
        <v>0.157088694083199</v>
      </c>
      <c r="AL1413">
        <f t="shared" si="22"/>
        <v>1</v>
      </c>
    </row>
    <row r="1414" spans="1:38" ht="14.45" customHeight="1" x14ac:dyDescent="0.25">
      <c r="A1414">
        <v>5465</v>
      </c>
      <c r="B1414" s="1">
        <v>45930</v>
      </c>
      <c r="C1414">
        <v>1</v>
      </c>
      <c r="D1414" s="16" t="s">
        <v>1417</v>
      </c>
      <c r="E1414" t="s">
        <v>101</v>
      </c>
      <c r="F1414" s="6">
        <v>5583</v>
      </c>
      <c r="G1414" s="6">
        <v>14</v>
      </c>
      <c r="H1414" s="6">
        <v>4</v>
      </c>
      <c r="I1414" s="2">
        <v>34718343</v>
      </c>
      <c r="J1414" s="2">
        <v>0</v>
      </c>
      <c r="K1414" s="2">
        <v>84613477</v>
      </c>
      <c r="L1414" s="2">
        <v>992667</v>
      </c>
      <c r="M1414" s="2">
        <v>75751790</v>
      </c>
      <c r="N1414" s="2">
        <v>72639035</v>
      </c>
      <c r="O1414" s="2">
        <v>3112755</v>
      </c>
      <c r="P1414" s="2">
        <v>8214818</v>
      </c>
      <c r="Q1414" s="5">
        <v>9.7100000000000006E-2</v>
      </c>
      <c r="R1414" t="s">
        <v>42</v>
      </c>
      <c r="S1414" s="3">
        <v>1.5642378104849699</v>
      </c>
      <c r="T1414" s="3">
        <v>3.82189392043697</v>
      </c>
      <c r="U1414" s="3">
        <v>0.66356746577972403</v>
      </c>
      <c r="V1414" s="3">
        <v>0.19943060070579999</v>
      </c>
      <c r="W1414" s="3">
        <v>8.6801377588786394E-2</v>
      </c>
      <c r="X1414" s="3">
        <v>0.32363295679174497</v>
      </c>
      <c r="Y1414" s="3">
        <v>0.842854948216747</v>
      </c>
      <c r="Z1414" s="3">
        <v>0.63884555932949505</v>
      </c>
      <c r="AA1414" s="3">
        <v>0</v>
      </c>
      <c r="AB1414" s="3">
        <v>0</v>
      </c>
      <c r="AC1414" s="3">
        <v>17.610766663093202</v>
      </c>
      <c r="AD1414" s="3">
        <v>0</v>
      </c>
      <c r="AE1414" s="3">
        <v>3.6787933912702799</v>
      </c>
      <c r="AF1414" s="3">
        <v>0</v>
      </c>
      <c r="AG1414" s="3">
        <v>0</v>
      </c>
      <c r="AH1414" s="2">
        <v>7817682</v>
      </c>
      <c r="AI1414" s="3">
        <v>0.608656211251424</v>
      </c>
      <c r="AJ1414" s="3">
        <v>0.608656211251424</v>
      </c>
      <c r="AL1414">
        <f t="shared" si="22"/>
        <v>1</v>
      </c>
    </row>
    <row r="1415" spans="1:38" ht="14.45" customHeight="1" x14ac:dyDescent="0.25">
      <c r="A1415">
        <v>68373</v>
      </c>
      <c r="B1415" s="1">
        <v>45930</v>
      </c>
      <c r="C1415">
        <v>2</v>
      </c>
      <c r="D1415" s="16" t="s">
        <v>1418</v>
      </c>
      <c r="E1415" t="s">
        <v>71</v>
      </c>
      <c r="F1415" s="6">
        <v>85219</v>
      </c>
      <c r="G1415" s="6">
        <v>222</v>
      </c>
      <c r="H1415" s="6">
        <v>0</v>
      </c>
      <c r="I1415" s="2">
        <v>1439903220</v>
      </c>
      <c r="J1415" s="2">
        <v>235644851</v>
      </c>
      <c r="K1415" s="2">
        <v>2058823832</v>
      </c>
      <c r="L1415" s="2">
        <v>6733896</v>
      </c>
      <c r="M1415" s="2">
        <v>1657738806</v>
      </c>
      <c r="N1415" s="2">
        <v>1572670112</v>
      </c>
      <c r="O1415" s="2">
        <v>85068694</v>
      </c>
      <c r="P1415" s="2">
        <v>210627602</v>
      </c>
      <c r="Q1415" s="5">
        <v>0.1023</v>
      </c>
      <c r="R1415" t="s">
        <v>42</v>
      </c>
      <c r="S1415" s="3">
        <v>0.43609986733435102</v>
      </c>
      <c r="T1415" s="3">
        <v>2.8955543972933802</v>
      </c>
      <c r="U1415" s="3">
        <v>0.75129465101377002</v>
      </c>
      <c r="V1415" s="3">
        <v>1.2959004980904201</v>
      </c>
      <c r="W1415" s="3">
        <v>0.83601743733860101</v>
      </c>
      <c r="X1415" s="3">
        <v>0.97149800109482398</v>
      </c>
      <c r="Y1415" s="3">
        <v>8.8591014771178909</v>
      </c>
      <c r="Z1415" s="3">
        <v>3.3221980089769998</v>
      </c>
      <c r="AA1415" s="3">
        <v>111.877478907062</v>
      </c>
      <c r="AB1415" s="3">
        <v>111.877478907062</v>
      </c>
      <c r="AC1415" s="3">
        <v>6.2711970297417796</v>
      </c>
      <c r="AD1415" s="3">
        <v>-10.6863311295734</v>
      </c>
      <c r="AE1415" s="3">
        <v>4.1319073870133796</v>
      </c>
      <c r="AF1415" s="3">
        <v>9.7142842865634709</v>
      </c>
      <c r="AG1415" s="3">
        <v>0</v>
      </c>
      <c r="AH1415" s="2">
        <v>631771997</v>
      </c>
      <c r="AI1415" s="3">
        <v>1.7400378512593999</v>
      </c>
      <c r="AJ1415" s="3">
        <v>2.1199315557891598</v>
      </c>
      <c r="AL1415">
        <f t="shared" si="22"/>
        <v>1</v>
      </c>
    </row>
    <row r="1416" spans="1:38" ht="14.45" customHeight="1" x14ac:dyDescent="0.25">
      <c r="A1416">
        <v>11057</v>
      </c>
      <c r="B1416" s="1">
        <v>45930</v>
      </c>
      <c r="C1416">
        <v>1</v>
      </c>
      <c r="D1416" s="16" t="s">
        <v>1419</v>
      </c>
      <c r="E1416" t="s">
        <v>222</v>
      </c>
      <c r="F1416" s="6">
        <v>18803</v>
      </c>
      <c r="G1416" s="6">
        <v>71</v>
      </c>
      <c r="H1416" s="6">
        <v>8</v>
      </c>
      <c r="I1416" s="2">
        <v>107985288</v>
      </c>
      <c r="J1416" s="2">
        <v>1256249</v>
      </c>
      <c r="K1416" s="2">
        <v>145462519</v>
      </c>
      <c r="L1416" s="2">
        <v>725246</v>
      </c>
      <c r="M1416" s="2">
        <v>127653161</v>
      </c>
      <c r="N1416" s="2">
        <v>125326741</v>
      </c>
      <c r="O1416" s="2">
        <v>2326420</v>
      </c>
      <c r="P1416" s="2">
        <v>17537519</v>
      </c>
      <c r="Q1416" s="5">
        <v>0.12039999999999999</v>
      </c>
      <c r="R1416" t="s">
        <v>42</v>
      </c>
      <c r="S1416" s="3">
        <v>0.66477239175726499</v>
      </c>
      <c r="T1416" s="3">
        <v>4.2538683109152</v>
      </c>
      <c r="U1416" s="3">
        <v>0.84933867973536503</v>
      </c>
      <c r="V1416" s="3">
        <v>2.1024512153914898</v>
      </c>
      <c r="W1416" s="3">
        <v>0.81719835761330695</v>
      </c>
      <c r="X1416" s="3">
        <v>1.0463730948238099</v>
      </c>
      <c r="Y1416" s="3">
        <v>12.945605361853101</v>
      </c>
      <c r="Z1416" s="3">
        <v>1.9549800630294401</v>
      </c>
      <c r="AA1416" s="3">
        <v>0</v>
      </c>
      <c r="AB1416" s="3">
        <v>7.1632082052199104</v>
      </c>
      <c r="AC1416" s="3">
        <v>11.1569049618892</v>
      </c>
      <c r="AD1416" s="3">
        <v>-3.0283074818051499</v>
      </c>
      <c r="AE1416" s="3">
        <v>1.59932607794314</v>
      </c>
      <c r="AF1416" s="3">
        <v>0</v>
      </c>
      <c r="AG1416" s="3">
        <v>0</v>
      </c>
      <c r="AH1416" s="2">
        <v>5000000</v>
      </c>
      <c r="AI1416" s="3">
        <v>2.8510304108579998</v>
      </c>
      <c r="AJ1416" s="3">
        <v>2.8510304108579998</v>
      </c>
      <c r="AL1416">
        <f t="shared" si="22"/>
        <v>1</v>
      </c>
    </row>
    <row r="1417" spans="1:38" ht="14.45" customHeight="1" x14ac:dyDescent="0.25">
      <c r="A1417">
        <v>68244</v>
      </c>
      <c r="B1417" s="1">
        <v>45930</v>
      </c>
      <c r="C1417">
        <v>2</v>
      </c>
      <c r="D1417" s="16" t="s">
        <v>1420</v>
      </c>
      <c r="E1417" t="s">
        <v>344</v>
      </c>
      <c r="F1417" s="6">
        <v>99563</v>
      </c>
      <c r="G1417" s="6">
        <v>276</v>
      </c>
      <c r="H1417" s="6">
        <v>9</v>
      </c>
      <c r="I1417" s="2">
        <v>696830082</v>
      </c>
      <c r="J1417" s="2">
        <v>62460920</v>
      </c>
      <c r="K1417" s="2">
        <v>1081530666</v>
      </c>
      <c r="L1417" s="2">
        <v>5300330</v>
      </c>
      <c r="M1417" s="2">
        <v>975163179</v>
      </c>
      <c r="N1417" s="2">
        <v>927657954</v>
      </c>
      <c r="O1417" s="2">
        <v>47505225</v>
      </c>
      <c r="P1417" s="2">
        <v>89570932</v>
      </c>
      <c r="Q1417" s="5">
        <v>9.2700000000000005E-2</v>
      </c>
      <c r="R1417" t="s">
        <v>42</v>
      </c>
      <c r="S1417" s="3">
        <v>0.65343562497437901</v>
      </c>
      <c r="T1417" s="3">
        <v>3.4488161244611399</v>
      </c>
      <c r="U1417" s="3">
        <v>0.81544474255581101</v>
      </c>
      <c r="V1417" s="3">
        <v>2.9279519537160299</v>
      </c>
      <c r="W1417" s="3">
        <v>1.34464832131056</v>
      </c>
      <c r="X1417" s="3">
        <v>1.1628024118511</v>
      </c>
      <c r="Y1417" s="3">
        <v>22.778427715812999</v>
      </c>
      <c r="Z1417" s="3">
        <v>4.6965783497708804</v>
      </c>
      <c r="AA1417" s="3">
        <v>34.495506868232702</v>
      </c>
      <c r="AB1417" s="3">
        <v>69.733471122082307</v>
      </c>
      <c r="AC1417" s="3">
        <v>20.9562783677925</v>
      </c>
      <c r="AD1417" s="3">
        <v>-6.6758354149982502</v>
      </c>
      <c r="AE1417" s="3">
        <v>4.3924066596924396</v>
      </c>
      <c r="AF1417" s="3">
        <v>0.73969238704878304</v>
      </c>
      <c r="AG1417" s="3">
        <v>-0.67502367844068001</v>
      </c>
      <c r="AH1417" s="2">
        <v>159431522</v>
      </c>
      <c r="AI1417" s="3">
        <v>0.43378805079308502</v>
      </c>
      <c r="AJ1417" s="3">
        <v>6.6064468325505397</v>
      </c>
      <c r="AL1417">
        <f t="shared" si="22"/>
        <v>1</v>
      </c>
    </row>
    <row r="1418" spans="1:38" ht="14.45" customHeight="1" x14ac:dyDescent="0.25">
      <c r="A1418">
        <v>1021</v>
      </c>
      <c r="B1418" s="1">
        <v>45930</v>
      </c>
      <c r="C1418">
        <v>1</v>
      </c>
      <c r="D1418" s="16" t="s">
        <v>1420</v>
      </c>
      <c r="E1418" t="s">
        <v>41</v>
      </c>
      <c r="F1418" s="6">
        <v>15028</v>
      </c>
      <c r="G1418" s="6">
        <v>49</v>
      </c>
      <c r="H1418" s="6">
        <v>3</v>
      </c>
      <c r="I1418" s="2">
        <v>108520046</v>
      </c>
      <c r="J1418" s="2">
        <v>20599621</v>
      </c>
      <c r="K1418" s="2">
        <v>173147088</v>
      </c>
      <c r="L1418" s="2">
        <v>932845</v>
      </c>
      <c r="M1418" s="2">
        <v>161341263</v>
      </c>
      <c r="N1418" s="2">
        <v>155538416</v>
      </c>
      <c r="O1418" s="2">
        <v>5802847</v>
      </c>
      <c r="P1418" s="2">
        <v>13677697</v>
      </c>
      <c r="Q1418" s="5">
        <v>7.8899999999999998E-2</v>
      </c>
      <c r="R1418" t="s">
        <v>42</v>
      </c>
      <c r="S1418" s="3">
        <v>0.71834493302788505</v>
      </c>
      <c r="T1418" s="3">
        <v>4.3493541167726697</v>
      </c>
      <c r="U1418" s="3">
        <v>0.88670536798325295</v>
      </c>
      <c r="V1418" s="3">
        <v>3.50168115483475</v>
      </c>
      <c r="W1418" s="3">
        <v>3.2923742033799002</v>
      </c>
      <c r="X1418" s="3">
        <v>2.4303131976188102</v>
      </c>
      <c r="Y1418" s="3">
        <v>27.782644987675901</v>
      </c>
      <c r="Z1418" s="3">
        <v>0.812242002436521</v>
      </c>
      <c r="AA1418" s="3">
        <v>9.2453064284140805</v>
      </c>
      <c r="AB1418" s="3">
        <v>150.607379297845</v>
      </c>
      <c r="AC1418" s="3">
        <v>12.996545457351299</v>
      </c>
      <c r="AD1418" s="3">
        <v>-7.9189208534156004</v>
      </c>
      <c r="AE1418" s="3">
        <v>3.35139739687681</v>
      </c>
      <c r="AF1418" s="3">
        <v>0</v>
      </c>
      <c r="AG1418" s="3">
        <v>1.7405415546198999</v>
      </c>
      <c r="AH1418" s="2">
        <v>13347876</v>
      </c>
      <c r="AI1418" s="3">
        <v>0</v>
      </c>
      <c r="AJ1418" s="3">
        <v>1.9766266206949901</v>
      </c>
      <c r="AL1418">
        <f t="shared" si="22"/>
        <v>1</v>
      </c>
    </row>
    <row r="1419" spans="1:38" ht="14.45" customHeight="1" x14ac:dyDescent="0.25">
      <c r="A1419">
        <v>8554</v>
      </c>
      <c r="B1419" s="1">
        <v>45930</v>
      </c>
      <c r="C1419">
        <v>1</v>
      </c>
      <c r="D1419" s="16" t="s">
        <v>1421</v>
      </c>
      <c r="E1419" t="s">
        <v>110</v>
      </c>
      <c r="F1419" s="6">
        <v>77094</v>
      </c>
      <c r="G1419" s="6">
        <v>180</v>
      </c>
      <c r="H1419" s="6">
        <v>0</v>
      </c>
      <c r="I1419" s="2">
        <v>862901626</v>
      </c>
      <c r="J1419" s="2">
        <v>0</v>
      </c>
      <c r="K1419" s="2">
        <v>1326130118</v>
      </c>
      <c r="L1419" s="2">
        <v>1547408</v>
      </c>
      <c r="M1419" s="2">
        <v>1099460866</v>
      </c>
      <c r="N1419" s="2">
        <v>1040012479</v>
      </c>
      <c r="O1419" s="2">
        <v>59448387</v>
      </c>
      <c r="P1419" s="2">
        <v>234764503</v>
      </c>
      <c r="Q1419" s="5">
        <v>0.17699999999999999</v>
      </c>
      <c r="R1419" t="s">
        <v>42</v>
      </c>
      <c r="S1419" s="3">
        <v>0.15558131428145899</v>
      </c>
      <c r="T1419" s="3">
        <v>3.2257662165043501</v>
      </c>
      <c r="U1419" s="3">
        <v>0.832306722854248</v>
      </c>
      <c r="V1419" s="3">
        <v>0.71039407219751805</v>
      </c>
      <c r="W1419" s="3">
        <v>0.42679024920507003</v>
      </c>
      <c r="X1419" s="3">
        <v>0.99704262233016105</v>
      </c>
      <c r="Y1419" s="3">
        <v>2.6111281397597002</v>
      </c>
      <c r="Z1419" s="3">
        <v>1.1343435510776501</v>
      </c>
      <c r="AA1419" s="3">
        <v>0</v>
      </c>
      <c r="AB1419" s="3">
        <v>0</v>
      </c>
      <c r="AC1419" s="3">
        <v>10.1574458020114</v>
      </c>
      <c r="AD1419" s="3">
        <v>-9.9933429884840805</v>
      </c>
      <c r="AE1419" s="3">
        <v>4.4828472103217898</v>
      </c>
      <c r="AF1419" s="3">
        <v>0</v>
      </c>
      <c r="AG1419" s="3">
        <v>0</v>
      </c>
      <c r="AH1419" s="2">
        <v>381659750</v>
      </c>
      <c r="AI1419" s="3">
        <v>4.2595877452563597E-3</v>
      </c>
      <c r="AJ1419" s="3">
        <v>7.7558573665627795E-2</v>
      </c>
      <c r="AL1419">
        <f t="shared" si="22"/>
        <v>1</v>
      </c>
    </row>
    <row r="1420" spans="1:38" ht="14.45" customHeight="1" x14ac:dyDescent="0.25">
      <c r="A1420">
        <v>7870</v>
      </c>
      <c r="B1420" s="1">
        <v>45930</v>
      </c>
      <c r="C1420">
        <v>1</v>
      </c>
      <c r="D1420" s="16" t="s">
        <v>1422</v>
      </c>
      <c r="E1420" t="s">
        <v>132</v>
      </c>
      <c r="F1420" s="6">
        <v>20186</v>
      </c>
      <c r="G1420" s="6">
        <v>61</v>
      </c>
      <c r="H1420" s="6">
        <v>7</v>
      </c>
      <c r="I1420" s="2">
        <v>162441852</v>
      </c>
      <c r="J1420" s="2">
        <v>4781326</v>
      </c>
      <c r="K1420" s="2">
        <v>264775974</v>
      </c>
      <c r="L1420" s="2">
        <v>1411065</v>
      </c>
      <c r="M1420" s="2">
        <v>231480069</v>
      </c>
      <c r="N1420" s="2">
        <v>219092857</v>
      </c>
      <c r="O1420" s="2">
        <v>12387212</v>
      </c>
      <c r="P1420" s="2">
        <v>30785596</v>
      </c>
      <c r="Q1420" s="5">
        <v>0.11609999999999999</v>
      </c>
      <c r="R1420" t="s">
        <v>42</v>
      </c>
      <c r="S1420" s="3">
        <v>0.71057051422649098</v>
      </c>
      <c r="T1420" s="3">
        <v>4.2635676100531201</v>
      </c>
      <c r="U1420" s="3">
        <v>0.77124346326272297</v>
      </c>
      <c r="V1420" s="3">
        <v>1.31761117818332</v>
      </c>
      <c r="W1420" s="3">
        <v>0.74751733315623603</v>
      </c>
      <c r="X1420" s="3">
        <v>1.8368825295097</v>
      </c>
      <c r="Y1420" s="3">
        <v>6.9524462024383098</v>
      </c>
      <c r="Z1420" s="3">
        <v>3.0995664336009598</v>
      </c>
      <c r="AA1420" s="3">
        <v>15.531049000967901</v>
      </c>
      <c r="AB1420" s="3">
        <v>15.531049000967901</v>
      </c>
      <c r="AC1420" s="3">
        <v>16.084465428120801</v>
      </c>
      <c r="AD1420" s="3">
        <v>1.1108701614872101</v>
      </c>
      <c r="AE1420" s="3">
        <v>4.6783746322844202</v>
      </c>
      <c r="AF1420" s="3">
        <v>0</v>
      </c>
      <c r="AG1420" s="3">
        <v>-0.112214816305652</v>
      </c>
      <c r="AH1420" s="2">
        <v>59522504</v>
      </c>
      <c r="AI1420" s="3">
        <v>0</v>
      </c>
      <c r="AJ1420" s="3">
        <v>0.10541618229512301</v>
      </c>
      <c r="AL1420">
        <f t="shared" si="22"/>
        <v>1</v>
      </c>
    </row>
    <row r="1421" spans="1:38" ht="14.45" customHeight="1" x14ac:dyDescent="0.25">
      <c r="A1421">
        <v>61170</v>
      </c>
      <c r="B1421" s="1">
        <v>45930</v>
      </c>
      <c r="C1421">
        <v>2</v>
      </c>
      <c r="D1421" s="16" t="s">
        <v>1423</v>
      </c>
      <c r="E1421" t="s">
        <v>73</v>
      </c>
      <c r="F1421" s="6">
        <v>62918</v>
      </c>
      <c r="G1421" s="6">
        <v>204</v>
      </c>
      <c r="H1421" s="6">
        <v>4</v>
      </c>
      <c r="I1421" s="2">
        <v>1019047837</v>
      </c>
      <c r="J1421" s="2">
        <v>35198366</v>
      </c>
      <c r="K1421" s="2">
        <v>1432994780</v>
      </c>
      <c r="L1421" s="2">
        <v>4881099</v>
      </c>
      <c r="M1421" s="2">
        <v>1093144460</v>
      </c>
      <c r="N1421" s="2">
        <v>1041791035</v>
      </c>
      <c r="O1421" s="2">
        <v>51353425</v>
      </c>
      <c r="P1421" s="2">
        <v>183289812</v>
      </c>
      <c r="Q1421" s="5">
        <v>0.1278</v>
      </c>
      <c r="R1421" t="s">
        <v>42</v>
      </c>
      <c r="S1421" s="3">
        <v>0.45416299422946999</v>
      </c>
      <c r="T1421" s="3">
        <v>2.7420872158841099</v>
      </c>
      <c r="U1421" s="3">
        <v>0.79264469230905898</v>
      </c>
      <c r="V1421" s="3">
        <v>1.3147460318882001</v>
      </c>
      <c r="W1421" s="3">
        <v>0.58571430930773904</v>
      </c>
      <c r="X1421" s="3">
        <v>0.76956622792968998</v>
      </c>
      <c r="Y1421" s="3">
        <v>7.30967578274345</v>
      </c>
      <c r="Z1421" s="3">
        <v>1.94934784482184</v>
      </c>
      <c r="AA1421" s="3">
        <v>19.054915065328299</v>
      </c>
      <c r="AB1421" s="3">
        <v>19.203667468435199</v>
      </c>
      <c r="AC1421" s="3">
        <v>6.4091687758974301</v>
      </c>
      <c r="AD1421" s="3">
        <v>-15.802375311509399</v>
      </c>
      <c r="AE1421" s="3">
        <v>3.5836435496296799</v>
      </c>
      <c r="AF1421" s="3">
        <v>11.514347595878901</v>
      </c>
      <c r="AG1421" s="3">
        <v>0</v>
      </c>
      <c r="AH1421" s="2">
        <v>96247840</v>
      </c>
      <c r="AI1421" s="3">
        <v>0.46909153903218598</v>
      </c>
      <c r="AJ1421" s="3">
        <v>1.32453188396527</v>
      </c>
      <c r="AL1421">
        <f t="shared" si="22"/>
        <v>1</v>
      </c>
    </row>
    <row r="1422" spans="1:38" ht="14.45" customHeight="1" x14ac:dyDescent="0.25">
      <c r="A1422">
        <v>24270</v>
      </c>
      <c r="B1422" s="1">
        <v>45930</v>
      </c>
      <c r="C1422">
        <v>1</v>
      </c>
      <c r="D1422" s="16" t="s">
        <v>1424</v>
      </c>
      <c r="E1422" t="s">
        <v>43</v>
      </c>
      <c r="F1422" s="6">
        <v>125</v>
      </c>
      <c r="G1422" s="6">
        <v>0</v>
      </c>
      <c r="H1422" s="6">
        <v>0</v>
      </c>
      <c r="I1422" s="2">
        <v>348813</v>
      </c>
      <c r="J1422" s="2">
        <v>0</v>
      </c>
      <c r="K1422" s="2">
        <v>513795</v>
      </c>
      <c r="L1422" s="2">
        <v>5748</v>
      </c>
      <c r="M1422" s="2">
        <v>428297</v>
      </c>
      <c r="N1422" s="2">
        <v>428297</v>
      </c>
      <c r="O1422" s="2">
        <v>0</v>
      </c>
      <c r="P1422" s="2">
        <v>85498</v>
      </c>
      <c r="Q1422" s="5">
        <v>0.16639999999999999</v>
      </c>
      <c r="R1422" t="s">
        <v>42</v>
      </c>
      <c r="S1422" s="3">
        <v>1.4916455006374101</v>
      </c>
      <c r="T1422" s="3">
        <v>2.53849622255309</v>
      </c>
      <c r="U1422" s="3">
        <v>0.41239010427315498</v>
      </c>
      <c r="V1422" s="3">
        <v>0</v>
      </c>
      <c r="W1422" s="3">
        <v>0</v>
      </c>
      <c r="X1422" s="3">
        <v>11.448827881988301</v>
      </c>
      <c r="Y1422" s="3">
        <v>0</v>
      </c>
      <c r="Z1422" s="3">
        <v>0</v>
      </c>
      <c r="AA1422" s="3">
        <v>0</v>
      </c>
      <c r="AB1422" s="3">
        <v>0</v>
      </c>
      <c r="AC1422" s="3">
        <v>38.797964168588599</v>
      </c>
      <c r="AD1422" s="3">
        <v>0</v>
      </c>
      <c r="AE1422" s="3">
        <v>0</v>
      </c>
      <c r="AF1422" s="3">
        <v>0</v>
      </c>
      <c r="AG1422" s="3">
        <v>0</v>
      </c>
      <c r="AH1422" s="2">
        <v>0</v>
      </c>
      <c r="AI1422" s="3">
        <v>0</v>
      </c>
      <c r="AJ1422" s="3">
        <v>0</v>
      </c>
      <c r="AL1422">
        <f t="shared" si="22"/>
        <v>1</v>
      </c>
    </row>
    <row r="1423" spans="1:38" ht="14.45" customHeight="1" x14ac:dyDescent="0.25">
      <c r="A1423">
        <v>3951</v>
      </c>
      <c r="B1423" s="1">
        <v>45930</v>
      </c>
      <c r="C1423">
        <v>1</v>
      </c>
      <c r="D1423" s="16" t="s">
        <v>1425</v>
      </c>
      <c r="E1423" t="s">
        <v>41</v>
      </c>
      <c r="F1423" s="6">
        <v>48368</v>
      </c>
      <c r="G1423" s="6">
        <v>114</v>
      </c>
      <c r="H1423" s="6">
        <v>11</v>
      </c>
      <c r="I1423" s="2">
        <v>302663739</v>
      </c>
      <c r="J1423" s="2">
        <v>7060377</v>
      </c>
      <c r="K1423" s="2">
        <v>450617510</v>
      </c>
      <c r="L1423" s="2">
        <v>2782968</v>
      </c>
      <c r="M1423" s="2">
        <v>395913488</v>
      </c>
      <c r="N1423" s="2">
        <v>395913488</v>
      </c>
      <c r="O1423" s="2">
        <v>0</v>
      </c>
      <c r="P1423" s="2">
        <v>37860295</v>
      </c>
      <c r="Q1423" s="5">
        <v>8.4000000000000005E-2</v>
      </c>
      <c r="R1423" t="s">
        <v>42</v>
      </c>
      <c r="S1423" s="3">
        <v>0.82345313212529203</v>
      </c>
      <c r="T1423" s="3">
        <v>2.6085762475881902</v>
      </c>
      <c r="U1423" s="3">
        <v>1.0916211965460301</v>
      </c>
      <c r="V1423" s="3">
        <v>0.99046057182291003</v>
      </c>
      <c r="W1423" s="3">
        <v>0.58467261583654695</v>
      </c>
      <c r="X1423" s="3">
        <v>0.71770705244608102</v>
      </c>
      <c r="Y1423" s="3">
        <v>7.9179652456485101</v>
      </c>
      <c r="Z1423" s="3">
        <v>2.50921182732464</v>
      </c>
      <c r="AA1423" s="3">
        <v>18.648499701336199</v>
      </c>
      <c r="AB1423" s="3">
        <v>18.648499701336199</v>
      </c>
      <c r="AC1423" s="3">
        <v>8.1027110997084897</v>
      </c>
      <c r="AD1423" s="3">
        <v>-16.5277476047136</v>
      </c>
      <c r="AE1423" s="3">
        <v>0</v>
      </c>
      <c r="AF1423" s="3">
        <v>2.7739712111941701</v>
      </c>
      <c r="AG1423" s="3">
        <v>-3.6453176077999401</v>
      </c>
      <c r="AH1423" s="2">
        <v>41068228</v>
      </c>
      <c r="AI1423" s="3">
        <v>0</v>
      </c>
      <c r="AJ1423" s="3">
        <v>1.3541019688304099</v>
      </c>
      <c r="AL1423">
        <f t="shared" si="22"/>
        <v>1</v>
      </c>
    </row>
    <row r="1424" spans="1:38" ht="14.45" customHeight="1" x14ac:dyDescent="0.25">
      <c r="A1424">
        <v>9604</v>
      </c>
      <c r="B1424" s="1">
        <v>45930</v>
      </c>
      <c r="C1424">
        <v>1</v>
      </c>
      <c r="D1424" s="16" t="s">
        <v>1426</v>
      </c>
      <c r="E1424" t="s">
        <v>43</v>
      </c>
      <c r="F1424" s="6">
        <v>49934</v>
      </c>
      <c r="G1424" s="6">
        <v>145</v>
      </c>
      <c r="H1424" s="6">
        <v>1</v>
      </c>
      <c r="I1424" s="2">
        <v>589487264</v>
      </c>
      <c r="J1424" s="2">
        <v>71423337</v>
      </c>
      <c r="K1424" s="2">
        <v>787517551</v>
      </c>
      <c r="L1424" s="2">
        <v>4610485</v>
      </c>
      <c r="M1424" s="2">
        <v>698654086</v>
      </c>
      <c r="N1424" s="2">
        <v>641244222</v>
      </c>
      <c r="O1424" s="2">
        <v>57409864</v>
      </c>
      <c r="P1424" s="2">
        <v>83980212</v>
      </c>
      <c r="Q1424" s="5">
        <v>0.1075</v>
      </c>
      <c r="R1424" t="s">
        <v>42</v>
      </c>
      <c r="S1424" s="3">
        <v>0.780593819849144</v>
      </c>
      <c r="T1424" s="3">
        <v>3.22562224817429</v>
      </c>
      <c r="U1424" s="3">
        <v>0.75411651354916498</v>
      </c>
      <c r="V1424" s="3">
        <v>0.81122990979496401</v>
      </c>
      <c r="W1424" s="3">
        <v>0.32824814345776898</v>
      </c>
      <c r="X1424" s="3">
        <v>0.86752798784809704</v>
      </c>
      <c r="Y1424" s="3">
        <v>5.69431403673999</v>
      </c>
      <c r="Z1424" s="3">
        <v>1.21488976474601</v>
      </c>
      <c r="AA1424" s="3">
        <v>63.6968575406787</v>
      </c>
      <c r="AB1424" s="3">
        <v>85.047816978599698</v>
      </c>
      <c r="AC1424" s="3">
        <v>6.2879309720933403</v>
      </c>
      <c r="AD1424" s="3">
        <v>7.4609242472500503E-2</v>
      </c>
      <c r="AE1424" s="3">
        <v>7.2899789886714501</v>
      </c>
      <c r="AF1424" s="3">
        <v>0</v>
      </c>
      <c r="AG1424" s="3">
        <v>3.66419651334055E-2</v>
      </c>
      <c r="AH1424" s="2">
        <v>127764042</v>
      </c>
      <c r="AI1424" s="3">
        <v>2.0504830352178698</v>
      </c>
      <c r="AJ1424" s="3">
        <v>2.0504830352178698</v>
      </c>
      <c r="AL1424">
        <f t="shared" si="22"/>
        <v>1</v>
      </c>
    </row>
    <row r="1425" spans="1:38" ht="14.45" customHeight="1" x14ac:dyDescent="0.25">
      <c r="A1425">
        <v>10756</v>
      </c>
      <c r="B1425" s="1">
        <v>45930</v>
      </c>
      <c r="C1425">
        <v>1</v>
      </c>
      <c r="D1425" s="16" t="s">
        <v>1427</v>
      </c>
      <c r="E1425" t="s">
        <v>314</v>
      </c>
      <c r="F1425" s="6">
        <v>2580</v>
      </c>
      <c r="G1425" s="6">
        <v>6</v>
      </c>
      <c r="H1425" s="6">
        <v>2</v>
      </c>
      <c r="I1425" s="2">
        <v>7665488</v>
      </c>
      <c r="J1425" s="2">
        <v>0</v>
      </c>
      <c r="K1425" s="2">
        <v>18662321</v>
      </c>
      <c r="L1425" s="2">
        <v>-111167</v>
      </c>
      <c r="M1425" s="2">
        <v>16692687</v>
      </c>
      <c r="N1425" s="2">
        <v>16378493</v>
      </c>
      <c r="O1425" s="2">
        <v>314194</v>
      </c>
      <c r="P1425" s="2">
        <v>1989078</v>
      </c>
      <c r="Q1425" s="5">
        <v>0.10630000000000001</v>
      </c>
      <c r="R1425" t="s">
        <v>42</v>
      </c>
      <c r="S1425" s="3">
        <v>-0.79423490072144098</v>
      </c>
      <c r="T1425" s="3">
        <v>4.0480138206460703</v>
      </c>
      <c r="U1425" s="3">
        <v>1.08653014172745</v>
      </c>
      <c r="V1425" s="3">
        <v>4.22963286877496</v>
      </c>
      <c r="W1425" s="3">
        <v>2.5496224115150898</v>
      </c>
      <c r="X1425" s="3">
        <v>2.3597323484167001</v>
      </c>
      <c r="Y1425" s="3">
        <v>16.300114927619699</v>
      </c>
      <c r="Z1425" s="3">
        <v>2.4137313871049799</v>
      </c>
      <c r="AA1425" s="3">
        <v>0</v>
      </c>
      <c r="AB1425" s="3">
        <v>0</v>
      </c>
      <c r="AC1425" s="3">
        <v>39.7913635715515</v>
      </c>
      <c r="AD1425" s="3">
        <v>0</v>
      </c>
      <c r="AE1425" s="3">
        <v>1.6835740849168801</v>
      </c>
      <c r="AF1425" s="3">
        <v>0</v>
      </c>
      <c r="AG1425" s="3">
        <v>0</v>
      </c>
      <c r="AH1425" s="2">
        <v>1250000</v>
      </c>
      <c r="AI1425" s="3">
        <v>0</v>
      </c>
      <c r="AJ1425" s="3">
        <v>0</v>
      </c>
      <c r="AL1425">
        <f t="shared" si="22"/>
        <v>0</v>
      </c>
    </row>
    <row r="1426" spans="1:38" ht="14.45" customHeight="1" x14ac:dyDescent="0.25">
      <c r="A1426">
        <v>62716</v>
      </c>
      <c r="B1426" s="1">
        <v>45930</v>
      </c>
      <c r="C1426">
        <v>2</v>
      </c>
      <c r="D1426" s="16" t="s">
        <v>1428</v>
      </c>
      <c r="E1426" t="s">
        <v>119</v>
      </c>
      <c r="F1426" s="6">
        <v>7923</v>
      </c>
      <c r="G1426" s="6">
        <v>29</v>
      </c>
      <c r="H1426" s="6">
        <v>4</v>
      </c>
      <c r="I1426" s="2">
        <v>87764620</v>
      </c>
      <c r="J1426" s="2">
        <v>10813816</v>
      </c>
      <c r="K1426" s="2">
        <v>113763274</v>
      </c>
      <c r="L1426" s="2">
        <v>282132</v>
      </c>
      <c r="M1426" s="2">
        <v>101036212</v>
      </c>
      <c r="N1426" s="2">
        <v>99726286</v>
      </c>
      <c r="O1426" s="2">
        <v>1309926</v>
      </c>
      <c r="P1426" s="2">
        <v>12131298</v>
      </c>
      <c r="Q1426" s="5">
        <v>0.1065</v>
      </c>
      <c r="R1426" t="s">
        <v>42</v>
      </c>
      <c r="S1426" s="3">
        <v>0.33066558896678699</v>
      </c>
      <c r="T1426" s="3">
        <v>4.1092230403518997</v>
      </c>
      <c r="U1426" s="3">
        <v>0.82866633234423703</v>
      </c>
      <c r="V1426" s="3">
        <v>2.9511151532360098</v>
      </c>
      <c r="W1426" s="3">
        <v>1.5465434704782</v>
      </c>
      <c r="X1426" s="3">
        <v>0.89022660839869205</v>
      </c>
      <c r="Y1426" s="3">
        <v>21.350023715516699</v>
      </c>
      <c r="Z1426" s="3">
        <v>4.6966367490107004</v>
      </c>
      <c r="AA1426" s="3">
        <v>11.90426613871</v>
      </c>
      <c r="AB1426" s="3">
        <v>89.139810101112005</v>
      </c>
      <c r="AC1426" s="3">
        <v>5.5061495505131104</v>
      </c>
      <c r="AD1426" s="3">
        <v>-3.8955023609180199</v>
      </c>
      <c r="AE1426" s="3">
        <v>1.1514489289399299</v>
      </c>
      <c r="AF1426" s="3">
        <v>0</v>
      </c>
      <c r="AG1426" s="3">
        <v>0</v>
      </c>
      <c r="AH1426" s="2">
        <v>13326740</v>
      </c>
      <c r="AI1426" s="3">
        <v>0.38108865184912599</v>
      </c>
      <c r="AJ1426" s="3">
        <v>0.38108865184912599</v>
      </c>
      <c r="AL1426">
        <f t="shared" si="22"/>
        <v>1</v>
      </c>
    </row>
    <row r="1427" spans="1:38" ht="14.45" customHeight="1" x14ac:dyDescent="0.25">
      <c r="A1427">
        <v>65398</v>
      </c>
      <c r="B1427" s="1">
        <v>45930</v>
      </c>
      <c r="C1427">
        <v>2</v>
      </c>
      <c r="D1427" s="16" t="s">
        <v>1429</v>
      </c>
      <c r="E1427" t="s">
        <v>314</v>
      </c>
      <c r="F1427" s="6">
        <v>16706</v>
      </c>
      <c r="G1427" s="6">
        <v>44</v>
      </c>
      <c r="H1427" s="6">
        <v>12</v>
      </c>
      <c r="I1427" s="2">
        <v>118761114</v>
      </c>
      <c r="J1427" s="2">
        <v>1182111</v>
      </c>
      <c r="K1427" s="2">
        <v>180772026</v>
      </c>
      <c r="L1427" s="2">
        <v>1519439</v>
      </c>
      <c r="M1427" s="2">
        <v>153118988</v>
      </c>
      <c r="N1427" s="2">
        <v>147442141</v>
      </c>
      <c r="O1427" s="2">
        <v>5676847</v>
      </c>
      <c r="P1427" s="2">
        <v>28069304</v>
      </c>
      <c r="Q1427" s="5">
        <v>0.15529999999999999</v>
      </c>
      <c r="R1427" t="s">
        <v>42</v>
      </c>
      <c r="S1427" s="3">
        <v>1.1207036351225399</v>
      </c>
      <c r="T1427" s="3">
        <v>4.1106669900352797</v>
      </c>
      <c r="U1427" s="3">
        <v>0.80599661805872802</v>
      </c>
      <c r="V1427" s="3">
        <v>2.1377165593108201</v>
      </c>
      <c r="W1427" s="3">
        <v>0.72595142548090297</v>
      </c>
      <c r="X1427" s="3">
        <v>0.56445496124261696</v>
      </c>
      <c r="Y1427" s="3">
        <v>9.0446702917892097</v>
      </c>
      <c r="Z1427" s="3">
        <v>1.1511222365898399</v>
      </c>
      <c r="AA1427" s="3">
        <v>4.2114011804496503</v>
      </c>
      <c r="AB1427" s="3">
        <v>4.2114011804496503</v>
      </c>
      <c r="AC1427" s="3">
        <v>7.3594041591368802</v>
      </c>
      <c r="AD1427" s="3">
        <v>-5.06141513163276</v>
      </c>
      <c r="AE1427" s="3">
        <v>3.1403348878769499</v>
      </c>
      <c r="AF1427" s="3">
        <v>0</v>
      </c>
      <c r="AG1427" s="3">
        <v>0.47985870971364297</v>
      </c>
      <c r="AH1427" s="2">
        <v>27293807</v>
      </c>
      <c r="AI1427" s="3">
        <v>8.9531967019916101E-2</v>
      </c>
      <c r="AJ1427" s="3">
        <v>8.9531967019916101E-2</v>
      </c>
      <c r="AL1427">
        <f t="shared" si="22"/>
        <v>1</v>
      </c>
    </row>
    <row r="1428" spans="1:38" ht="14.45" customHeight="1" x14ac:dyDescent="0.25">
      <c r="A1428">
        <v>16435</v>
      </c>
      <c r="B1428" s="1">
        <v>45930</v>
      </c>
      <c r="C1428">
        <v>1</v>
      </c>
      <c r="D1428" s="16" t="s">
        <v>1430</v>
      </c>
      <c r="E1428" t="s">
        <v>69</v>
      </c>
      <c r="F1428" s="6">
        <v>3900</v>
      </c>
      <c r="G1428" s="6">
        <v>9</v>
      </c>
      <c r="H1428" s="6">
        <v>1</v>
      </c>
      <c r="I1428" s="2">
        <v>8632038</v>
      </c>
      <c r="J1428" s="2">
        <v>0</v>
      </c>
      <c r="K1428" s="2">
        <v>23568244</v>
      </c>
      <c r="L1428" s="2">
        <v>258986</v>
      </c>
      <c r="M1428" s="2">
        <v>20454975</v>
      </c>
      <c r="N1428" s="2">
        <v>20454975</v>
      </c>
      <c r="O1428" s="2">
        <v>0</v>
      </c>
      <c r="P1428" s="2">
        <v>3014380</v>
      </c>
      <c r="Q1428" s="5">
        <v>0.1278</v>
      </c>
      <c r="R1428" t="s">
        <v>42</v>
      </c>
      <c r="S1428" s="3">
        <v>1.4651692619385099</v>
      </c>
      <c r="T1428" s="3">
        <v>4.1955098563983002</v>
      </c>
      <c r="U1428" s="3">
        <v>0.690360287768507</v>
      </c>
      <c r="V1428" s="3">
        <v>1.60604019583788</v>
      </c>
      <c r="W1428" s="3">
        <v>0.53931643952447805</v>
      </c>
      <c r="X1428" s="3">
        <v>1.40407166882259</v>
      </c>
      <c r="Y1428" s="3">
        <v>4.5990883697476796</v>
      </c>
      <c r="Z1428" s="3">
        <v>1.28268499658305</v>
      </c>
      <c r="AA1428" s="3">
        <v>0</v>
      </c>
      <c r="AB1428" s="3">
        <v>0</v>
      </c>
      <c r="AC1428" s="3">
        <v>31.339857139971901</v>
      </c>
      <c r="AD1428" s="3">
        <v>0</v>
      </c>
      <c r="AE1428" s="3">
        <v>0</v>
      </c>
      <c r="AF1428" s="3">
        <v>0</v>
      </c>
      <c r="AG1428" s="3">
        <v>0</v>
      </c>
      <c r="AH1428" s="2">
        <v>1400000</v>
      </c>
      <c r="AI1428" s="3">
        <v>0</v>
      </c>
      <c r="AJ1428" s="3">
        <v>0</v>
      </c>
      <c r="AL1428">
        <f t="shared" si="22"/>
        <v>1</v>
      </c>
    </row>
    <row r="1429" spans="1:38" ht="14.45" customHeight="1" x14ac:dyDescent="0.25">
      <c r="A1429">
        <v>2440</v>
      </c>
      <c r="B1429" s="1">
        <v>45930</v>
      </c>
      <c r="C1429">
        <v>1</v>
      </c>
      <c r="D1429" s="16" t="s">
        <v>1431</v>
      </c>
      <c r="E1429" t="s">
        <v>43</v>
      </c>
      <c r="F1429" s="6">
        <v>38763</v>
      </c>
      <c r="G1429" s="6">
        <v>131</v>
      </c>
      <c r="H1429" s="6">
        <v>13</v>
      </c>
      <c r="I1429" s="2">
        <v>395293407</v>
      </c>
      <c r="J1429" s="2">
        <v>47437054</v>
      </c>
      <c r="K1429" s="2">
        <v>504456473</v>
      </c>
      <c r="L1429" s="2">
        <v>3166710</v>
      </c>
      <c r="M1429" s="2">
        <v>452740169</v>
      </c>
      <c r="N1429" s="2">
        <v>442440552</v>
      </c>
      <c r="O1429" s="2">
        <v>10299617</v>
      </c>
      <c r="P1429" s="2">
        <v>48837346</v>
      </c>
      <c r="Q1429" s="5">
        <v>9.6799999999999997E-2</v>
      </c>
      <c r="R1429" t="s">
        <v>42</v>
      </c>
      <c r="S1429" s="3">
        <v>0.83699590073453201</v>
      </c>
      <c r="T1429" s="3">
        <v>4.0429388377907998</v>
      </c>
      <c r="U1429" s="3">
        <v>0.79961479157218696</v>
      </c>
      <c r="V1429" s="3">
        <v>1.0176117103820099</v>
      </c>
      <c r="W1429" s="3">
        <v>0.72951229363660997</v>
      </c>
      <c r="X1429" s="3">
        <v>0.72238695344595005</v>
      </c>
      <c r="Y1429" s="3">
        <v>8.23663104051559</v>
      </c>
      <c r="Z1429" s="3">
        <v>1.8288483571568399</v>
      </c>
      <c r="AA1429" s="3">
        <v>96.379582133721996</v>
      </c>
      <c r="AB1429" s="3">
        <v>97.132743454158998</v>
      </c>
      <c r="AC1429" s="3">
        <v>6.3243543710063603</v>
      </c>
      <c r="AD1429" s="3">
        <v>-10.8915582759145</v>
      </c>
      <c r="AE1429" s="3">
        <v>2.0417256098922101</v>
      </c>
      <c r="AF1429" s="3">
        <v>0</v>
      </c>
      <c r="AG1429" s="3">
        <v>-0.26014722421648401</v>
      </c>
      <c r="AH1429" s="2">
        <v>67844620</v>
      </c>
      <c r="AI1429" s="3">
        <v>0.17428260741277801</v>
      </c>
      <c r="AJ1429" s="3">
        <v>0.17428260741277801</v>
      </c>
      <c r="AL1429">
        <f t="shared" si="22"/>
        <v>1</v>
      </c>
    </row>
    <row r="1430" spans="1:38" ht="14.45" customHeight="1" x14ac:dyDescent="0.25">
      <c r="A1430">
        <v>66359</v>
      </c>
      <c r="B1430" s="1">
        <v>45930</v>
      </c>
      <c r="C1430">
        <v>2</v>
      </c>
      <c r="D1430" s="16" t="s">
        <v>1432</v>
      </c>
      <c r="E1430" t="s">
        <v>67</v>
      </c>
      <c r="F1430" s="6">
        <v>21347</v>
      </c>
      <c r="G1430" s="6">
        <v>72</v>
      </c>
      <c r="H1430" s="6">
        <v>0</v>
      </c>
      <c r="I1430" s="2">
        <v>222214107</v>
      </c>
      <c r="J1430" s="2">
        <v>0</v>
      </c>
      <c r="K1430" s="2">
        <v>322432773</v>
      </c>
      <c r="L1430" s="2">
        <v>1550484</v>
      </c>
      <c r="M1430" s="2">
        <v>283794674</v>
      </c>
      <c r="N1430" s="2">
        <v>272035140</v>
      </c>
      <c r="O1430" s="2">
        <v>11759534</v>
      </c>
      <c r="P1430" s="2">
        <v>33785570</v>
      </c>
      <c r="Q1430" s="5">
        <v>0.1048</v>
      </c>
      <c r="R1430" t="s">
        <v>42</v>
      </c>
      <c r="S1430" s="3">
        <v>0.64116063040527205</v>
      </c>
      <c r="T1430" s="3">
        <v>4.0854271349147302</v>
      </c>
      <c r="U1430" s="3">
        <v>0.83156129930540601</v>
      </c>
      <c r="V1430" s="3">
        <v>1.9230750278154001</v>
      </c>
      <c r="W1430" s="3">
        <v>0.87645920697555002</v>
      </c>
      <c r="X1430" s="3">
        <v>1.0301551197197401</v>
      </c>
      <c r="Y1430" s="3">
        <v>12.6484294922359</v>
      </c>
      <c r="Z1430" s="3">
        <v>1.2474290059336</v>
      </c>
      <c r="AA1430" s="3">
        <v>0</v>
      </c>
      <c r="AB1430" s="3">
        <v>0</v>
      </c>
      <c r="AC1430" s="3">
        <v>14.565988613074399</v>
      </c>
      <c r="AD1430" s="3">
        <v>-2.97543892259328</v>
      </c>
      <c r="AE1430" s="3">
        <v>3.64712739669302</v>
      </c>
      <c r="AF1430" s="3">
        <v>0</v>
      </c>
      <c r="AG1430" s="3">
        <v>0</v>
      </c>
      <c r="AH1430" s="2">
        <v>70241646</v>
      </c>
      <c r="AI1430" s="3">
        <v>0.73996087678852196</v>
      </c>
      <c r="AJ1430" s="3">
        <v>0.73996087678852196</v>
      </c>
      <c r="AL1430">
        <f t="shared" si="22"/>
        <v>1</v>
      </c>
    </row>
    <row r="1431" spans="1:38" ht="14.45" customHeight="1" x14ac:dyDescent="0.25">
      <c r="A1431">
        <v>2263</v>
      </c>
      <c r="B1431" s="1">
        <v>45930</v>
      </c>
      <c r="C1431">
        <v>1</v>
      </c>
      <c r="D1431" s="16" t="s">
        <v>1433</v>
      </c>
      <c r="E1431" t="s">
        <v>47</v>
      </c>
      <c r="F1431" s="6">
        <v>2780</v>
      </c>
      <c r="G1431" s="6">
        <v>8</v>
      </c>
      <c r="H1431" s="6">
        <v>1</v>
      </c>
      <c r="I1431" s="2">
        <v>23193585</v>
      </c>
      <c r="J1431" s="2">
        <v>759093</v>
      </c>
      <c r="K1431" s="2">
        <v>38598533</v>
      </c>
      <c r="L1431" s="2">
        <v>87479</v>
      </c>
      <c r="M1431" s="2">
        <v>35196060</v>
      </c>
      <c r="N1431" s="2">
        <v>34911081</v>
      </c>
      <c r="O1431" s="2">
        <v>284979</v>
      </c>
      <c r="P1431" s="2">
        <v>3298521</v>
      </c>
      <c r="Q1431" s="5">
        <v>8.5500000000000007E-2</v>
      </c>
      <c r="R1431" t="s">
        <v>42</v>
      </c>
      <c r="S1431" s="3">
        <v>0.30218419613684999</v>
      </c>
      <c r="T1431" s="3">
        <v>4.1045843201691996</v>
      </c>
      <c r="U1431" s="3">
        <v>0.84732734070435101</v>
      </c>
      <c r="V1431" s="3">
        <v>5.28658678682058</v>
      </c>
      <c r="W1431" s="3">
        <v>4.5592261825845402</v>
      </c>
      <c r="X1431" s="3">
        <v>1.5993301596109399</v>
      </c>
      <c r="Y1431" s="3">
        <v>37.172690427012597</v>
      </c>
      <c r="Z1431" s="3">
        <v>4.4232248331903898</v>
      </c>
      <c r="AA1431" s="3">
        <v>23.013132249271699</v>
      </c>
      <c r="AB1431" s="3">
        <v>23.013132249271699</v>
      </c>
      <c r="AC1431" s="3">
        <v>29.0951549894396</v>
      </c>
      <c r="AD1431" s="3">
        <v>0</v>
      </c>
      <c r="AE1431" s="3">
        <v>0.73831562458604305</v>
      </c>
      <c r="AF1431" s="3">
        <v>0</v>
      </c>
      <c r="AG1431" s="3">
        <v>-5.1887194291017096</v>
      </c>
      <c r="AH1431" s="2">
        <v>4150000</v>
      </c>
      <c r="AI1431" s="3">
        <v>0</v>
      </c>
      <c r="AJ1431" s="3">
        <v>0</v>
      </c>
      <c r="AL1431">
        <f t="shared" si="22"/>
        <v>1</v>
      </c>
    </row>
    <row r="1432" spans="1:38" ht="14.45" customHeight="1" x14ac:dyDescent="0.25">
      <c r="A1432">
        <v>2454</v>
      </c>
      <c r="B1432" s="1">
        <v>45930</v>
      </c>
      <c r="C1432">
        <v>1</v>
      </c>
      <c r="D1432" s="16" t="s">
        <v>1434</v>
      </c>
      <c r="E1432" t="s">
        <v>88</v>
      </c>
      <c r="F1432" s="6">
        <v>3393</v>
      </c>
      <c r="G1432" s="6">
        <v>8</v>
      </c>
      <c r="H1432" s="6">
        <v>0</v>
      </c>
      <c r="I1432" s="2">
        <v>18071924</v>
      </c>
      <c r="J1432" s="2">
        <v>0</v>
      </c>
      <c r="K1432" s="2">
        <v>43011316</v>
      </c>
      <c r="L1432" s="2">
        <v>258359</v>
      </c>
      <c r="M1432" s="2">
        <v>38450812</v>
      </c>
      <c r="N1432" s="2">
        <v>37659065</v>
      </c>
      <c r="O1432" s="2">
        <v>791747</v>
      </c>
      <c r="P1432" s="2">
        <v>4518634</v>
      </c>
      <c r="Q1432" s="5">
        <v>0.105</v>
      </c>
      <c r="R1432" t="s">
        <v>42</v>
      </c>
      <c r="S1432" s="3">
        <v>0.80090241058112899</v>
      </c>
      <c r="T1432" s="3">
        <v>3.2625181707995199</v>
      </c>
      <c r="U1432" s="3">
        <v>0.74593309415109899</v>
      </c>
      <c r="V1432" s="3">
        <v>0.44393723656651102</v>
      </c>
      <c r="W1432" s="3">
        <v>0.15281715438821</v>
      </c>
      <c r="X1432" s="3">
        <v>1.6263182603025601</v>
      </c>
      <c r="Y1432" s="3">
        <v>1.7754923279911601</v>
      </c>
      <c r="Z1432" s="3">
        <v>-0.113729060596632</v>
      </c>
      <c r="AA1432" s="3">
        <v>0</v>
      </c>
      <c r="AB1432" s="3">
        <v>0</v>
      </c>
      <c r="AC1432" s="3">
        <v>45.833454619244897</v>
      </c>
      <c r="AD1432" s="3">
        <v>0</v>
      </c>
      <c r="AE1432" s="3">
        <v>1.84078766620394</v>
      </c>
      <c r="AF1432" s="3">
        <v>0</v>
      </c>
      <c r="AG1432" s="3">
        <v>0</v>
      </c>
      <c r="AH1432" s="2">
        <v>1500000</v>
      </c>
      <c r="AI1432" s="3">
        <v>7.3030920406476802</v>
      </c>
      <c r="AJ1432" s="3">
        <v>4.6474222076848903</v>
      </c>
      <c r="AL1432">
        <f t="shared" si="22"/>
        <v>1</v>
      </c>
    </row>
    <row r="1433" spans="1:38" ht="14.45" customHeight="1" x14ac:dyDescent="0.25">
      <c r="A1433">
        <v>9090</v>
      </c>
      <c r="B1433" s="1">
        <v>45930</v>
      </c>
      <c r="C1433">
        <v>1</v>
      </c>
      <c r="D1433" s="16" t="s">
        <v>1435</v>
      </c>
      <c r="E1433" t="s">
        <v>222</v>
      </c>
      <c r="F1433" s="6">
        <v>2260</v>
      </c>
      <c r="G1433" s="6">
        <v>8</v>
      </c>
      <c r="H1433" s="6">
        <v>1</v>
      </c>
      <c r="I1433" s="2">
        <v>17176003</v>
      </c>
      <c r="J1433" s="2">
        <v>0</v>
      </c>
      <c r="K1433" s="2">
        <v>28881171</v>
      </c>
      <c r="L1433" s="2">
        <v>-401334</v>
      </c>
      <c r="M1433" s="2">
        <v>26512384</v>
      </c>
      <c r="N1433" s="2">
        <v>26512384</v>
      </c>
      <c r="O1433" s="2">
        <v>0</v>
      </c>
      <c r="P1433" s="2">
        <v>2385239</v>
      </c>
      <c r="Q1433" s="5">
        <v>8.2500000000000004E-2</v>
      </c>
      <c r="R1433" t="s">
        <v>42</v>
      </c>
      <c r="S1433" s="3">
        <v>-1.85280576054205</v>
      </c>
      <c r="T1433" s="3">
        <v>3.0494008247334099</v>
      </c>
      <c r="U1433" s="3">
        <v>1.2948428133629699</v>
      </c>
      <c r="V1433" s="3">
        <v>3.07825982564162</v>
      </c>
      <c r="W1433" s="3">
        <v>0.597624488072108</v>
      </c>
      <c r="X1433" s="3">
        <v>0.20980434155722999</v>
      </c>
      <c r="Y1433" s="3">
        <v>22.166416027911701</v>
      </c>
      <c r="Z1433" s="3">
        <v>6.3123234191626096</v>
      </c>
      <c r="AA1433" s="3">
        <v>0</v>
      </c>
      <c r="AB1433" s="3">
        <v>0</v>
      </c>
      <c r="AC1433" s="3">
        <v>12.163360689218599</v>
      </c>
      <c r="AD1433" s="3">
        <v>0</v>
      </c>
      <c r="AE1433" s="3">
        <v>0</v>
      </c>
      <c r="AF1433" s="3">
        <v>0</v>
      </c>
      <c r="AG1433" s="3">
        <v>0</v>
      </c>
      <c r="AH1433" s="2">
        <v>3300000</v>
      </c>
      <c r="AI1433" s="3">
        <v>2.09622599664017</v>
      </c>
      <c r="AJ1433" s="3">
        <v>2.09622599664017</v>
      </c>
      <c r="AL1433">
        <f t="shared" si="22"/>
        <v>0</v>
      </c>
    </row>
    <row r="1434" spans="1:38" ht="14.45" customHeight="1" x14ac:dyDescent="0.25">
      <c r="A1434">
        <v>64089</v>
      </c>
      <c r="B1434" s="1">
        <v>45930</v>
      </c>
      <c r="C1434">
        <v>2</v>
      </c>
      <c r="D1434" s="16" t="s">
        <v>1436</v>
      </c>
      <c r="E1434" t="s">
        <v>127</v>
      </c>
      <c r="F1434" s="6">
        <v>914</v>
      </c>
      <c r="G1434" s="6">
        <v>3</v>
      </c>
      <c r="H1434" s="6">
        <v>0</v>
      </c>
      <c r="I1434" s="2">
        <v>5369502</v>
      </c>
      <c r="J1434" s="2">
        <v>0</v>
      </c>
      <c r="K1434" s="2">
        <v>9152722</v>
      </c>
      <c r="L1434" s="2">
        <v>-58850</v>
      </c>
      <c r="M1434" s="2">
        <v>7445619</v>
      </c>
      <c r="N1434" s="2">
        <v>7285787</v>
      </c>
      <c r="O1434" s="2">
        <v>159832</v>
      </c>
      <c r="P1434" s="2">
        <v>1702461</v>
      </c>
      <c r="Q1434" s="5">
        <v>0.186</v>
      </c>
      <c r="R1434" t="s">
        <v>42</v>
      </c>
      <c r="S1434" s="3">
        <v>-0.85730416226633599</v>
      </c>
      <c r="T1434" s="3">
        <v>4.1939581835145097</v>
      </c>
      <c r="U1434" s="3">
        <v>1.18298853519503</v>
      </c>
      <c r="V1434" s="3">
        <v>0.69397497198064195</v>
      </c>
      <c r="W1434" s="3">
        <v>0.69397497198064195</v>
      </c>
      <c r="X1434" s="3">
        <v>0.208790312397686</v>
      </c>
      <c r="Y1434" s="3">
        <v>2.1887726062447199</v>
      </c>
      <c r="Z1434" s="3">
        <v>1.4968331139450499</v>
      </c>
      <c r="AA1434" s="3">
        <v>0</v>
      </c>
      <c r="AB1434" s="3">
        <v>0</v>
      </c>
      <c r="AC1434" s="3">
        <v>25.3061657504729</v>
      </c>
      <c r="AD1434" s="3">
        <v>0</v>
      </c>
      <c r="AE1434" s="3">
        <v>1.7462783202636301</v>
      </c>
      <c r="AF1434" s="3">
        <v>0</v>
      </c>
      <c r="AG1434" s="3">
        <v>-4.6175507104127496</v>
      </c>
      <c r="AH1434" s="2">
        <v>550000</v>
      </c>
      <c r="AI1434" s="3">
        <v>1.80244951279354</v>
      </c>
      <c r="AJ1434" s="3">
        <v>1.80244951279354</v>
      </c>
      <c r="AL1434">
        <f t="shared" si="22"/>
        <v>0</v>
      </c>
    </row>
    <row r="1435" spans="1:38" ht="14.45" customHeight="1" x14ac:dyDescent="0.25">
      <c r="A1435">
        <v>13345</v>
      </c>
      <c r="B1435" s="1">
        <v>45930</v>
      </c>
      <c r="C1435">
        <v>1</v>
      </c>
      <c r="D1435" s="16" t="s">
        <v>1437</v>
      </c>
      <c r="E1435" t="s">
        <v>110</v>
      </c>
      <c r="F1435" s="6">
        <v>34521</v>
      </c>
      <c r="G1435" s="6">
        <v>139</v>
      </c>
      <c r="H1435" s="6">
        <v>12</v>
      </c>
      <c r="I1435" s="2">
        <v>456513296</v>
      </c>
      <c r="J1435" s="2">
        <v>84307386</v>
      </c>
      <c r="K1435" s="2">
        <v>631291323</v>
      </c>
      <c r="L1435" s="2">
        <v>5037968</v>
      </c>
      <c r="M1435" s="2">
        <v>535916795</v>
      </c>
      <c r="N1435" s="2">
        <v>507507849</v>
      </c>
      <c r="O1435" s="2">
        <v>28408946</v>
      </c>
      <c r="P1435" s="2">
        <v>83522972</v>
      </c>
      <c r="Q1435" s="5">
        <v>0.1323</v>
      </c>
      <c r="R1435" t="s">
        <v>42</v>
      </c>
      <c r="S1435" s="3">
        <v>1.0640555987281699</v>
      </c>
      <c r="T1435" s="3">
        <v>3.173285497542</v>
      </c>
      <c r="U1435" s="3">
        <v>0.73152202436290503</v>
      </c>
      <c r="V1435" s="3">
        <v>1.9670737038073001</v>
      </c>
      <c r="W1435" s="3">
        <v>0.38635742166861198</v>
      </c>
      <c r="X1435" s="3">
        <v>1.2578842829585399</v>
      </c>
      <c r="Y1435" s="3">
        <v>10.7514768511829</v>
      </c>
      <c r="Z1435" s="3">
        <v>0.64110506029407099</v>
      </c>
      <c r="AA1435" s="3">
        <v>96.243378408517401</v>
      </c>
      <c r="AB1435" s="3">
        <v>100.939159588335</v>
      </c>
      <c r="AC1435" s="3">
        <v>13.484639483948699</v>
      </c>
      <c r="AD1435" s="3">
        <v>-0.67862168506168596</v>
      </c>
      <c r="AE1435" s="3">
        <v>4.5001325006331498</v>
      </c>
      <c r="AF1435" s="3">
        <v>0.63362188806767406</v>
      </c>
      <c r="AG1435" s="3">
        <v>4.3610756571258E-2</v>
      </c>
      <c r="AH1435" s="2">
        <v>75984679</v>
      </c>
      <c r="AI1435" s="3">
        <v>0</v>
      </c>
      <c r="AJ1435" s="3">
        <v>0</v>
      </c>
      <c r="AL1435">
        <f t="shared" si="22"/>
        <v>1</v>
      </c>
    </row>
    <row r="1436" spans="1:38" ht="14.45" customHeight="1" x14ac:dyDescent="0.25">
      <c r="A1436">
        <v>24783</v>
      </c>
      <c r="B1436" s="1">
        <v>45930</v>
      </c>
      <c r="C1436">
        <v>1</v>
      </c>
      <c r="D1436" s="16" t="s">
        <v>1438</v>
      </c>
      <c r="E1436" t="s">
        <v>80</v>
      </c>
      <c r="F1436" s="6">
        <v>6770</v>
      </c>
      <c r="G1436" s="6">
        <v>20</v>
      </c>
      <c r="H1436" s="6">
        <v>1</v>
      </c>
      <c r="I1436" s="2">
        <v>41845978</v>
      </c>
      <c r="J1436" s="2">
        <v>0</v>
      </c>
      <c r="K1436" s="2">
        <v>58841339</v>
      </c>
      <c r="L1436" s="2">
        <v>70657</v>
      </c>
      <c r="M1436" s="2">
        <v>52519206</v>
      </c>
      <c r="N1436" s="2">
        <v>50446117</v>
      </c>
      <c r="O1436" s="2">
        <v>2073089</v>
      </c>
      <c r="P1436" s="2">
        <v>6512354</v>
      </c>
      <c r="Q1436" s="5">
        <v>0.11070000000000001</v>
      </c>
      <c r="R1436" t="s">
        <v>42</v>
      </c>
      <c r="S1436" s="3">
        <v>0.160107392072321</v>
      </c>
      <c r="T1436" s="3">
        <v>3.7005774687305002</v>
      </c>
      <c r="U1436" s="3">
        <v>0.89539194396483002</v>
      </c>
      <c r="V1436" s="3">
        <v>3.4830802616203602</v>
      </c>
      <c r="W1436" s="3">
        <v>0.90582182115566801</v>
      </c>
      <c r="X1436" s="3">
        <v>0.48425203492675001</v>
      </c>
      <c r="Y1436" s="3">
        <v>22.380985431688799</v>
      </c>
      <c r="Z1436" s="3">
        <v>2.03622223239093</v>
      </c>
      <c r="AA1436" s="3">
        <v>0</v>
      </c>
      <c r="AB1436" s="3">
        <v>0</v>
      </c>
      <c r="AC1436" s="3">
        <v>7.3100630833706903</v>
      </c>
      <c r="AD1436" s="3">
        <v>0</v>
      </c>
      <c r="AE1436" s="3">
        <v>3.5231846100578998</v>
      </c>
      <c r="AF1436" s="3">
        <v>0</v>
      </c>
      <c r="AG1436" s="3">
        <v>-0.19261852165898799</v>
      </c>
      <c r="AH1436" s="2">
        <v>6000000</v>
      </c>
      <c r="AI1436" s="3">
        <v>1.5355430616947401</v>
      </c>
      <c r="AJ1436" s="3">
        <v>1.5355430616947401</v>
      </c>
      <c r="AL1436">
        <f t="shared" si="22"/>
        <v>1</v>
      </c>
    </row>
    <row r="1437" spans="1:38" ht="14.45" customHeight="1" x14ac:dyDescent="0.25">
      <c r="A1437">
        <v>10319</v>
      </c>
      <c r="B1437" s="1">
        <v>45930</v>
      </c>
      <c r="C1437">
        <v>1</v>
      </c>
      <c r="D1437" s="16" t="s">
        <v>1439</v>
      </c>
      <c r="E1437" t="s">
        <v>41</v>
      </c>
      <c r="F1437" s="6">
        <v>1633</v>
      </c>
      <c r="G1437" s="6">
        <v>3</v>
      </c>
      <c r="H1437" s="6">
        <v>2</v>
      </c>
      <c r="I1437" s="2">
        <v>6877540</v>
      </c>
      <c r="J1437" s="2">
        <v>0</v>
      </c>
      <c r="K1437" s="2">
        <v>25915931</v>
      </c>
      <c r="L1437" s="2">
        <v>21455</v>
      </c>
      <c r="M1437" s="2">
        <v>24914157</v>
      </c>
      <c r="N1437" s="2">
        <v>23799490</v>
      </c>
      <c r="O1437" s="2">
        <v>1114667</v>
      </c>
      <c r="P1437" s="2">
        <v>1888409</v>
      </c>
      <c r="Q1437" s="5">
        <v>7.2900000000000006E-2</v>
      </c>
      <c r="R1437" t="s">
        <v>42</v>
      </c>
      <c r="S1437" s="3">
        <v>0.110382554524731</v>
      </c>
      <c r="T1437" s="3">
        <v>2.0798120919007901</v>
      </c>
      <c r="U1437" s="3">
        <v>1.06840454487376</v>
      </c>
      <c r="V1437" s="3">
        <v>6.3958915542475898</v>
      </c>
      <c r="W1437" s="3">
        <v>1.3962550563137399</v>
      </c>
      <c r="X1437" s="3">
        <v>1.46244151251756</v>
      </c>
      <c r="Y1437" s="3">
        <v>23.2936826714975</v>
      </c>
      <c r="Z1437" s="3">
        <v>-0.78198102211967802</v>
      </c>
      <c r="AA1437" s="3">
        <v>0</v>
      </c>
      <c r="AB1437" s="3">
        <v>0</v>
      </c>
      <c r="AC1437" s="3">
        <v>26.535770603803499</v>
      </c>
      <c r="AD1437" s="3">
        <v>-49.090265932856703</v>
      </c>
      <c r="AE1437" s="3">
        <v>4.3010880064466903</v>
      </c>
      <c r="AF1437" s="3">
        <v>0</v>
      </c>
      <c r="AG1437" s="3">
        <v>0</v>
      </c>
      <c r="AH1437" s="2">
        <v>1000000</v>
      </c>
      <c r="AI1437" s="3">
        <v>0</v>
      </c>
      <c r="AJ1437" s="3">
        <v>0</v>
      </c>
      <c r="AL1437">
        <f t="shared" si="22"/>
        <v>1</v>
      </c>
    </row>
    <row r="1438" spans="1:38" ht="14.45" customHeight="1" x14ac:dyDescent="0.25">
      <c r="A1438">
        <v>66593</v>
      </c>
      <c r="B1438" s="1">
        <v>45930</v>
      </c>
      <c r="C1438">
        <v>2</v>
      </c>
      <c r="D1438" s="16" t="s">
        <v>1440</v>
      </c>
      <c r="E1438" t="s">
        <v>90</v>
      </c>
      <c r="F1438" s="6">
        <v>6319</v>
      </c>
      <c r="G1438" s="6">
        <v>26</v>
      </c>
      <c r="H1438" s="6">
        <v>3</v>
      </c>
      <c r="I1438" s="2">
        <v>95126909</v>
      </c>
      <c r="J1438" s="2">
        <v>13735350</v>
      </c>
      <c r="K1438" s="2">
        <v>134067350</v>
      </c>
      <c r="L1438" s="2">
        <v>361561</v>
      </c>
      <c r="M1438" s="2">
        <v>115142405</v>
      </c>
      <c r="N1438" s="2">
        <v>84408284</v>
      </c>
      <c r="O1438" s="2">
        <v>30734121</v>
      </c>
      <c r="P1438" s="2">
        <v>17897889</v>
      </c>
      <c r="Q1438" s="5">
        <v>0.13350000000000001</v>
      </c>
      <c r="R1438" t="s">
        <v>42</v>
      </c>
      <c r="S1438" s="3">
        <v>0.359581459119863</v>
      </c>
      <c r="T1438" s="3">
        <v>3.3765039238362902</v>
      </c>
      <c r="U1438" s="3">
        <v>0.90020910901828299</v>
      </c>
      <c r="V1438" s="3">
        <v>0.50697957609449895</v>
      </c>
      <c r="W1438" s="3">
        <v>0.50697957609449895</v>
      </c>
      <c r="X1438" s="3">
        <v>0.330236736694556</v>
      </c>
      <c r="Y1438" s="3">
        <v>2.6945859369225098</v>
      </c>
      <c r="Z1438" s="3">
        <v>5.8554391526285603E-2</v>
      </c>
      <c r="AA1438" s="3">
        <v>68.5283052096256</v>
      </c>
      <c r="AB1438" s="3">
        <v>76.742849394138005</v>
      </c>
      <c r="AC1438" s="3">
        <v>15.194730111395501</v>
      </c>
      <c r="AD1438" s="3">
        <v>-1.13070876682719</v>
      </c>
      <c r="AE1438" s="3">
        <v>22.924389122332901</v>
      </c>
      <c r="AF1438" s="3">
        <v>0</v>
      </c>
      <c r="AG1438" s="3">
        <v>0</v>
      </c>
      <c r="AH1438" s="2">
        <v>28997373</v>
      </c>
      <c r="AI1438" s="3">
        <v>0</v>
      </c>
      <c r="AJ1438" s="3">
        <v>0</v>
      </c>
      <c r="AL1438">
        <f t="shared" si="22"/>
        <v>1</v>
      </c>
    </row>
    <row r="1439" spans="1:38" ht="14.45" customHeight="1" x14ac:dyDescent="0.25">
      <c r="A1439">
        <v>24649</v>
      </c>
      <c r="B1439" s="1">
        <v>45930</v>
      </c>
      <c r="C1439">
        <v>1</v>
      </c>
      <c r="D1439" s="16" t="s">
        <v>1440</v>
      </c>
      <c r="E1439" t="s">
        <v>45</v>
      </c>
      <c r="F1439" s="6">
        <v>7322</v>
      </c>
      <c r="G1439" s="6">
        <v>16</v>
      </c>
      <c r="H1439" s="6">
        <v>3</v>
      </c>
      <c r="I1439" s="2">
        <v>31433378</v>
      </c>
      <c r="J1439" s="2">
        <v>0</v>
      </c>
      <c r="K1439" s="2">
        <v>72588705</v>
      </c>
      <c r="L1439" s="2">
        <v>558293</v>
      </c>
      <c r="M1439" s="2">
        <v>63833881</v>
      </c>
      <c r="N1439" s="2">
        <v>58528523</v>
      </c>
      <c r="O1439" s="2">
        <v>5305358</v>
      </c>
      <c r="P1439" s="2">
        <v>8514138</v>
      </c>
      <c r="Q1439" s="5">
        <v>0.1173</v>
      </c>
      <c r="R1439" t="s">
        <v>42</v>
      </c>
      <c r="S1439" s="3">
        <v>1.0254910411567</v>
      </c>
      <c r="T1439" s="3">
        <v>3.1314862737024098</v>
      </c>
      <c r="U1439" s="3">
        <v>1.06662308341378</v>
      </c>
      <c r="V1439" s="3">
        <v>1.34781886948326</v>
      </c>
      <c r="W1439" s="3">
        <v>0.80355347109050801</v>
      </c>
      <c r="X1439" s="3">
        <v>0.80440924930180902</v>
      </c>
      <c r="Y1439" s="3">
        <v>4.9760175369485404</v>
      </c>
      <c r="Z1439" s="3">
        <v>0.46650641556432398</v>
      </c>
      <c r="AA1439" s="3">
        <v>0</v>
      </c>
      <c r="AB1439" s="3">
        <v>0</v>
      </c>
      <c r="AC1439" s="3">
        <v>29.660542917799699</v>
      </c>
      <c r="AD1439" s="3">
        <v>0</v>
      </c>
      <c r="AE1439" s="3">
        <v>7.3087927384845903</v>
      </c>
      <c r="AF1439" s="3">
        <v>0</v>
      </c>
      <c r="AG1439" s="3">
        <v>0</v>
      </c>
      <c r="AH1439" s="2">
        <v>4000000</v>
      </c>
      <c r="AI1439" s="3">
        <v>0</v>
      </c>
      <c r="AJ1439" s="3">
        <v>0</v>
      </c>
      <c r="AL1439">
        <f t="shared" si="22"/>
        <v>1</v>
      </c>
    </row>
    <row r="1440" spans="1:38" ht="14.45" customHeight="1" x14ac:dyDescent="0.25">
      <c r="A1440">
        <v>67542</v>
      </c>
      <c r="B1440" s="1">
        <v>45930</v>
      </c>
      <c r="C1440">
        <v>2</v>
      </c>
      <c r="D1440" s="16" t="s">
        <v>1440</v>
      </c>
      <c r="E1440" t="s">
        <v>55</v>
      </c>
      <c r="F1440" s="6">
        <v>1274</v>
      </c>
      <c r="G1440" s="6">
        <v>2</v>
      </c>
      <c r="H1440" s="6">
        <v>0</v>
      </c>
      <c r="I1440" s="2">
        <v>7801385</v>
      </c>
      <c r="J1440" s="2">
        <v>0</v>
      </c>
      <c r="K1440" s="2">
        <v>20760314</v>
      </c>
      <c r="L1440" s="2">
        <v>212448</v>
      </c>
      <c r="M1440" s="2">
        <v>18246041</v>
      </c>
      <c r="N1440" s="2">
        <v>17700299</v>
      </c>
      <c r="O1440" s="2">
        <v>545742</v>
      </c>
      <c r="P1440" s="2">
        <v>2469349</v>
      </c>
      <c r="Q1440" s="5">
        <v>0.11890000000000001</v>
      </c>
      <c r="R1440" t="s">
        <v>42</v>
      </c>
      <c r="S1440" s="3">
        <v>1.3644494972474901</v>
      </c>
      <c r="T1440" s="3">
        <v>3.6007612087819698</v>
      </c>
      <c r="U1440" s="3">
        <v>0.77964550829665002</v>
      </c>
      <c r="V1440" s="3">
        <v>7.6858147623787301E-2</v>
      </c>
      <c r="W1440" s="3">
        <v>4.2043816578722897E-3</v>
      </c>
      <c r="X1440" s="3">
        <v>0.48601626506062701</v>
      </c>
      <c r="Y1440" s="3">
        <v>0.24281703396320201</v>
      </c>
      <c r="Z1440" s="3">
        <v>0.36037838312850901</v>
      </c>
      <c r="AA1440" s="3">
        <v>0</v>
      </c>
      <c r="AB1440" s="3">
        <v>0</v>
      </c>
      <c r="AC1440" s="3">
        <v>23.740382732168701</v>
      </c>
      <c r="AD1440" s="3">
        <v>0</v>
      </c>
      <c r="AE1440" s="3">
        <v>2.6287752680426699</v>
      </c>
      <c r="AF1440" s="3">
        <v>0</v>
      </c>
      <c r="AG1440" s="3">
        <v>0</v>
      </c>
      <c r="AH1440" s="2">
        <v>500000</v>
      </c>
      <c r="AI1440" s="3">
        <v>0</v>
      </c>
      <c r="AJ1440" s="3">
        <v>0</v>
      </c>
      <c r="AL1440">
        <f t="shared" si="22"/>
        <v>1</v>
      </c>
    </row>
    <row r="1441" spans="1:38" ht="14.45" customHeight="1" x14ac:dyDescent="0.25">
      <c r="A1441">
        <v>68605</v>
      </c>
      <c r="B1441" s="1">
        <v>45930</v>
      </c>
      <c r="C1441">
        <v>2</v>
      </c>
      <c r="D1441" s="16" t="s">
        <v>1441</v>
      </c>
      <c r="E1441" t="s">
        <v>55</v>
      </c>
      <c r="F1441" s="6">
        <v>104821</v>
      </c>
      <c r="G1441" s="6">
        <v>256</v>
      </c>
      <c r="H1441" s="6">
        <v>16</v>
      </c>
      <c r="I1441" s="2">
        <v>1112760094</v>
      </c>
      <c r="J1441" s="2">
        <v>31544999</v>
      </c>
      <c r="K1441" s="2">
        <v>1429791649</v>
      </c>
      <c r="L1441" s="2">
        <v>4470321</v>
      </c>
      <c r="M1441" s="2">
        <v>1233375099</v>
      </c>
      <c r="N1441" s="2">
        <v>1074920144</v>
      </c>
      <c r="O1441" s="2">
        <v>158454955</v>
      </c>
      <c r="P1441" s="2">
        <v>158822205</v>
      </c>
      <c r="Q1441" s="5">
        <v>0.1111</v>
      </c>
      <c r="R1441" t="s">
        <v>42</v>
      </c>
      <c r="S1441" s="3">
        <v>0.41687388537824599</v>
      </c>
      <c r="T1441" s="3">
        <v>3.6954636504991001</v>
      </c>
      <c r="U1441" s="3">
        <v>0.79916144285799995</v>
      </c>
      <c r="V1441" s="3">
        <v>1.46141509636128</v>
      </c>
      <c r="W1441" s="3">
        <v>0.71641147476304101</v>
      </c>
      <c r="X1441" s="3">
        <v>0.98683418458390504</v>
      </c>
      <c r="Y1441" s="3">
        <v>10.2391501238759</v>
      </c>
      <c r="Z1441" s="3">
        <v>4.3393252221879202</v>
      </c>
      <c r="AA1441" s="3">
        <v>18.259065223279102</v>
      </c>
      <c r="AB1441" s="3">
        <v>19.861831662644398</v>
      </c>
      <c r="AC1441" s="3">
        <v>5.5003815454513099</v>
      </c>
      <c r="AD1441" s="3">
        <v>-2.85459958196651</v>
      </c>
      <c r="AE1441" s="3">
        <v>11.082380786796699</v>
      </c>
      <c r="AF1441" s="3">
        <v>1.20996650190954</v>
      </c>
      <c r="AG1441" s="3">
        <v>0</v>
      </c>
      <c r="AH1441" s="2">
        <v>571213688</v>
      </c>
      <c r="AI1441" s="3">
        <v>3.1835189544182398</v>
      </c>
      <c r="AJ1441" s="3">
        <v>3.1031208765802001</v>
      </c>
      <c r="AL1441">
        <f t="shared" si="22"/>
        <v>1</v>
      </c>
    </row>
    <row r="1442" spans="1:38" ht="14.45" customHeight="1" x14ac:dyDescent="0.25">
      <c r="A1442">
        <v>11170</v>
      </c>
      <c r="B1442" s="1">
        <v>45930</v>
      </c>
      <c r="C1442">
        <v>1</v>
      </c>
      <c r="D1442" s="16" t="s">
        <v>1441</v>
      </c>
      <c r="E1442" t="s">
        <v>88</v>
      </c>
      <c r="F1442" s="6">
        <v>14582</v>
      </c>
      <c r="G1442" s="6">
        <v>39</v>
      </c>
      <c r="H1442" s="6">
        <v>4</v>
      </c>
      <c r="I1442" s="2">
        <v>143452252</v>
      </c>
      <c r="J1442" s="2">
        <v>26722380</v>
      </c>
      <c r="K1442" s="2">
        <v>223584837</v>
      </c>
      <c r="L1442" s="2">
        <v>1310376</v>
      </c>
      <c r="M1442" s="2">
        <v>198699572</v>
      </c>
      <c r="N1442" s="2">
        <v>180603824</v>
      </c>
      <c r="O1442" s="2">
        <v>18095748</v>
      </c>
      <c r="P1442" s="2">
        <v>22775106</v>
      </c>
      <c r="Q1442" s="5">
        <v>0.1018</v>
      </c>
      <c r="R1442" t="s">
        <v>42</v>
      </c>
      <c r="S1442" s="3">
        <v>0.78143402899902403</v>
      </c>
      <c r="T1442" s="3">
        <v>3.2610750492589702</v>
      </c>
      <c r="U1442" s="3">
        <v>0.77255546601328895</v>
      </c>
      <c r="V1442" s="3">
        <v>0.58709988045360195</v>
      </c>
      <c r="W1442" s="3">
        <v>0.37313530637358</v>
      </c>
      <c r="X1442" s="3">
        <v>0.65181339920686598</v>
      </c>
      <c r="Y1442" s="3">
        <v>3.6979322950242199</v>
      </c>
      <c r="Z1442" s="3">
        <v>1.00413144070548</v>
      </c>
      <c r="AA1442" s="3">
        <v>94.885613265641894</v>
      </c>
      <c r="AB1442" s="3">
        <v>117.331528555784</v>
      </c>
      <c r="AC1442" s="3">
        <v>17.763743522553799</v>
      </c>
      <c r="AD1442" s="3">
        <v>-6.6159955523368397E-2</v>
      </c>
      <c r="AE1442" s="3">
        <v>8.0934593968015793</v>
      </c>
      <c r="AF1442" s="3">
        <v>6.3446610201030804E-2</v>
      </c>
      <c r="AG1442" s="3">
        <v>0</v>
      </c>
      <c r="AH1442" s="2">
        <v>34181553</v>
      </c>
      <c r="AI1442" s="3">
        <v>0.198356925320128</v>
      </c>
      <c r="AJ1442" s="3">
        <v>0.198356925320128</v>
      </c>
      <c r="AL1442">
        <f t="shared" si="22"/>
        <v>1</v>
      </c>
    </row>
    <row r="1443" spans="1:38" ht="14.45" customHeight="1" x14ac:dyDescent="0.25">
      <c r="A1443">
        <v>2658</v>
      </c>
      <c r="B1443" s="1">
        <v>45930</v>
      </c>
      <c r="C1443">
        <v>1</v>
      </c>
      <c r="D1443" s="16" t="s">
        <v>1442</v>
      </c>
      <c r="E1443" t="s">
        <v>43</v>
      </c>
      <c r="F1443" s="6">
        <v>63579</v>
      </c>
      <c r="G1443" s="6">
        <v>229</v>
      </c>
      <c r="H1443" s="6">
        <v>13</v>
      </c>
      <c r="I1443" s="2">
        <v>1023568298</v>
      </c>
      <c r="J1443" s="2">
        <v>111328714</v>
      </c>
      <c r="K1443" s="2">
        <v>1093994631</v>
      </c>
      <c r="L1443" s="2">
        <v>6041877</v>
      </c>
      <c r="M1443" s="2">
        <v>957619738</v>
      </c>
      <c r="N1443" s="2">
        <v>931150154</v>
      </c>
      <c r="O1443" s="2">
        <v>26469584</v>
      </c>
      <c r="P1443" s="2">
        <v>107330846</v>
      </c>
      <c r="Q1443" s="5">
        <v>9.9699999999999997E-2</v>
      </c>
      <c r="R1443" t="s">
        <v>42</v>
      </c>
      <c r="S1443" s="3">
        <v>0.73636887894379399</v>
      </c>
      <c r="T1443" s="3">
        <v>4.4547008384723998</v>
      </c>
      <c r="U1443" s="3">
        <v>0.69113708102271998</v>
      </c>
      <c r="V1443" s="3">
        <v>2.5505857353155301</v>
      </c>
      <c r="W1443" s="3">
        <v>0.85245645230016698</v>
      </c>
      <c r="X1443" s="3">
        <v>2.3562593768413098</v>
      </c>
      <c r="Y1443" s="3">
        <v>24.3238434922986</v>
      </c>
      <c r="Z1443" s="3">
        <v>6.2908597589923003</v>
      </c>
      <c r="AA1443" s="3">
        <v>70.669208178979602</v>
      </c>
      <c r="AB1443" s="3">
        <v>103.724808057508</v>
      </c>
      <c r="AC1443" s="3">
        <v>5.51537816459357</v>
      </c>
      <c r="AD1443" s="3">
        <v>0</v>
      </c>
      <c r="AE1443" s="3">
        <v>2.41953509185001</v>
      </c>
      <c r="AF1443" s="3">
        <v>1.8281625369329599</v>
      </c>
      <c r="AG1443" s="3">
        <v>0</v>
      </c>
      <c r="AH1443" s="2">
        <v>275888470</v>
      </c>
      <c r="AI1443" s="3">
        <v>1.30437805363055</v>
      </c>
      <c r="AJ1443" s="3">
        <v>1.8680184445765</v>
      </c>
      <c r="AL1443">
        <f t="shared" si="22"/>
        <v>1</v>
      </c>
    </row>
    <row r="1444" spans="1:38" ht="14.45" customHeight="1" x14ac:dyDescent="0.25">
      <c r="A1444">
        <v>24963</v>
      </c>
      <c r="B1444" s="1">
        <v>45930</v>
      </c>
      <c r="C1444">
        <v>1</v>
      </c>
      <c r="D1444" s="16" t="s">
        <v>1443</v>
      </c>
      <c r="E1444" t="s">
        <v>104</v>
      </c>
      <c r="F1444" s="6">
        <v>71826</v>
      </c>
      <c r="G1444" s="6">
        <v>131</v>
      </c>
      <c r="H1444" s="6">
        <v>2</v>
      </c>
      <c r="I1444" s="2">
        <v>483197147</v>
      </c>
      <c r="J1444" s="2">
        <v>4905000</v>
      </c>
      <c r="K1444" s="2">
        <v>809063213</v>
      </c>
      <c r="L1444" s="2">
        <v>14034393</v>
      </c>
      <c r="M1444" s="2">
        <v>554275517</v>
      </c>
      <c r="N1444" s="2">
        <v>491736157</v>
      </c>
      <c r="O1444" s="2">
        <v>62539360</v>
      </c>
      <c r="P1444" s="2">
        <v>249277569</v>
      </c>
      <c r="Q1444" s="5">
        <v>0.30559999999999998</v>
      </c>
      <c r="R1444" t="s">
        <v>42</v>
      </c>
      <c r="S1444" s="3">
        <v>2.31286303706902</v>
      </c>
      <c r="T1444" s="3">
        <v>4.2492297405526296</v>
      </c>
      <c r="U1444" s="3">
        <v>0.49878564826997801</v>
      </c>
      <c r="V1444" s="3">
        <v>1.4332704658953599</v>
      </c>
      <c r="W1444" s="3">
        <v>0.421713168765874</v>
      </c>
      <c r="X1444" s="3">
        <v>9.0143897310718195</v>
      </c>
      <c r="Y1444" s="3">
        <v>2.77823713853692</v>
      </c>
      <c r="Z1444" s="3">
        <v>1.2900426672566001</v>
      </c>
      <c r="AA1444" s="3">
        <v>1.9676860696599601</v>
      </c>
      <c r="AB1444" s="3">
        <v>1.9676860696599601</v>
      </c>
      <c r="AC1444" s="3">
        <v>40.155517613430298</v>
      </c>
      <c r="AD1444" s="3">
        <v>0</v>
      </c>
      <c r="AE1444" s="3">
        <v>7.7298484216214103</v>
      </c>
      <c r="AF1444" s="3">
        <v>0</v>
      </c>
      <c r="AG1444" s="3">
        <v>-3.4940969758895602E-4</v>
      </c>
      <c r="AH1444" s="2">
        <v>107749333</v>
      </c>
      <c r="AI1444" s="3">
        <v>2.91233424215558</v>
      </c>
      <c r="AJ1444" s="3">
        <v>2.80891699485404</v>
      </c>
      <c r="AL1444">
        <f t="shared" si="22"/>
        <v>1</v>
      </c>
    </row>
    <row r="1445" spans="1:38" ht="14.45" customHeight="1" x14ac:dyDescent="0.25">
      <c r="A1445">
        <v>20417</v>
      </c>
      <c r="B1445" s="1">
        <v>45930</v>
      </c>
      <c r="C1445">
        <v>1</v>
      </c>
      <c r="D1445" s="16" t="s">
        <v>1444</v>
      </c>
      <c r="E1445" t="s">
        <v>80</v>
      </c>
      <c r="F1445" s="6">
        <v>3336</v>
      </c>
      <c r="G1445" s="6">
        <v>8</v>
      </c>
      <c r="H1445" s="6">
        <v>0</v>
      </c>
      <c r="I1445" s="2">
        <v>29361909</v>
      </c>
      <c r="J1445" s="2">
        <v>0</v>
      </c>
      <c r="K1445" s="2">
        <v>56637026</v>
      </c>
      <c r="L1445" s="2">
        <v>579160</v>
      </c>
      <c r="M1445" s="2">
        <v>47248451</v>
      </c>
      <c r="N1445" s="2">
        <v>46506945</v>
      </c>
      <c r="O1445" s="2">
        <v>741506</v>
      </c>
      <c r="P1445" s="2">
        <v>9346594</v>
      </c>
      <c r="Q1445" s="5">
        <v>0.16500000000000001</v>
      </c>
      <c r="R1445" t="s">
        <v>42</v>
      </c>
      <c r="S1445" s="3">
        <v>1.36344258848149</v>
      </c>
      <c r="T1445" s="3">
        <v>2.6913983795688701</v>
      </c>
      <c r="U1445" s="3">
        <v>0.55793564893758296</v>
      </c>
      <c r="V1445" s="3">
        <v>0.96004997495224198</v>
      </c>
      <c r="W1445" s="3">
        <v>0.124985061427716</v>
      </c>
      <c r="X1445" s="3">
        <v>0.201597927437211</v>
      </c>
      <c r="Y1445" s="3">
        <v>3.0159542609853398</v>
      </c>
      <c r="Z1445" s="3">
        <v>0.391201329596642</v>
      </c>
      <c r="AA1445" s="3">
        <v>0</v>
      </c>
      <c r="AB1445" s="3">
        <v>0</v>
      </c>
      <c r="AC1445" s="3">
        <v>22.919616224199299</v>
      </c>
      <c r="AD1445" s="3">
        <v>0</v>
      </c>
      <c r="AE1445" s="3">
        <v>1.3092248169951599</v>
      </c>
      <c r="AF1445" s="3">
        <v>0</v>
      </c>
      <c r="AG1445" s="3">
        <v>0</v>
      </c>
      <c r="AH1445" s="2">
        <v>3000000</v>
      </c>
      <c r="AI1445" s="3">
        <v>0</v>
      </c>
      <c r="AJ1445" s="3">
        <v>0</v>
      </c>
      <c r="AL1445">
        <f t="shared" si="22"/>
        <v>1</v>
      </c>
    </row>
    <row r="1446" spans="1:38" ht="14.45" customHeight="1" x14ac:dyDescent="0.25">
      <c r="A1446">
        <v>19976</v>
      </c>
      <c r="B1446" s="1">
        <v>45930</v>
      </c>
      <c r="C1446">
        <v>1</v>
      </c>
      <c r="D1446" s="16" t="s">
        <v>1445</v>
      </c>
      <c r="E1446" t="s">
        <v>71</v>
      </c>
      <c r="F1446" s="6">
        <v>712057</v>
      </c>
      <c r="G1446" s="6">
        <v>1642</v>
      </c>
      <c r="H1446" s="6">
        <v>2</v>
      </c>
      <c r="I1446" s="2">
        <v>12166188886</v>
      </c>
      <c r="J1446" s="2">
        <v>1463029263</v>
      </c>
      <c r="K1446" s="2">
        <v>16871126003</v>
      </c>
      <c r="L1446" s="2">
        <v>29123131</v>
      </c>
      <c r="M1446" s="2">
        <v>12076393141</v>
      </c>
      <c r="N1446" s="2">
        <v>10668300537</v>
      </c>
      <c r="O1446" s="2">
        <v>1408092604</v>
      </c>
      <c r="P1446" s="2">
        <v>1698643432</v>
      </c>
      <c r="Q1446" s="5">
        <v>0.10059999999999999</v>
      </c>
      <c r="R1446" t="s">
        <v>42</v>
      </c>
      <c r="S1446" s="3">
        <v>0.23016152760893699</v>
      </c>
      <c r="T1446" s="3">
        <v>2.8516926409127401</v>
      </c>
      <c r="U1446" s="3">
        <v>0.69247393855969597</v>
      </c>
      <c r="V1446" s="3">
        <v>2.2158726658454402</v>
      </c>
      <c r="W1446" s="3">
        <v>1.7590969613029199</v>
      </c>
      <c r="X1446" s="3">
        <v>1.12843252136238</v>
      </c>
      <c r="Y1446" s="3">
        <v>15.8707383151381</v>
      </c>
      <c r="Z1446" s="3">
        <v>7.3425053575340398</v>
      </c>
      <c r="AA1446" s="3">
        <v>86.125946825548994</v>
      </c>
      <c r="AB1446" s="3">
        <v>86.129274422084805</v>
      </c>
      <c r="AC1446" s="3">
        <v>12.0552618695299</v>
      </c>
      <c r="AD1446" s="3">
        <v>-12.6165774972366</v>
      </c>
      <c r="AE1446" s="3">
        <v>8.3461684996580203</v>
      </c>
      <c r="AF1446" s="3">
        <v>18.416079634800401</v>
      </c>
      <c r="AG1446" s="3">
        <v>0</v>
      </c>
      <c r="AH1446" s="2">
        <v>3408330948</v>
      </c>
      <c r="AI1446" s="3">
        <v>0.221632917719956</v>
      </c>
      <c r="AJ1446" s="3">
        <v>2.4859949536484001</v>
      </c>
      <c r="AL1446">
        <f t="shared" si="22"/>
        <v>1</v>
      </c>
    </row>
    <row r="1447" spans="1:38" ht="14.45" customHeight="1" x14ac:dyDescent="0.25">
      <c r="A1447">
        <v>68596</v>
      </c>
      <c r="B1447" s="1">
        <v>45930</v>
      </c>
      <c r="C1447">
        <v>2</v>
      </c>
      <c r="D1447" s="16" t="s">
        <v>1446</v>
      </c>
      <c r="E1447" t="s">
        <v>95</v>
      </c>
      <c r="F1447" s="6">
        <v>14743</v>
      </c>
      <c r="G1447" s="6">
        <v>34</v>
      </c>
      <c r="H1447" s="6">
        <v>3</v>
      </c>
      <c r="I1447" s="2">
        <v>49758583</v>
      </c>
      <c r="J1447" s="2">
        <v>11811550</v>
      </c>
      <c r="K1447" s="2">
        <v>180609674</v>
      </c>
      <c r="L1447" s="2">
        <v>2198972</v>
      </c>
      <c r="M1447" s="2">
        <v>156496138</v>
      </c>
      <c r="N1447" s="2">
        <v>154562177</v>
      </c>
      <c r="O1447" s="2">
        <v>1933961</v>
      </c>
      <c r="P1447" s="2">
        <v>23541314</v>
      </c>
      <c r="Q1447" s="5">
        <v>0.1303</v>
      </c>
      <c r="R1447" t="s">
        <v>42</v>
      </c>
      <c r="S1447" s="3">
        <v>1.6233696688177801</v>
      </c>
      <c r="T1447" s="3">
        <v>3.3698423780629501</v>
      </c>
      <c r="U1447" s="3">
        <v>0.62950538206296702</v>
      </c>
      <c r="V1447" s="3">
        <v>1.81506374488196</v>
      </c>
      <c r="W1447" s="3">
        <v>1.71147759573459</v>
      </c>
      <c r="X1447" s="3">
        <v>1.4968211614868501</v>
      </c>
      <c r="Y1447" s="3">
        <v>3.8364468525418798</v>
      </c>
      <c r="Z1447" s="3">
        <v>8.0675190858080406E-2</v>
      </c>
      <c r="AA1447" s="3">
        <v>50.173707380989903</v>
      </c>
      <c r="AB1447" s="3">
        <v>50.173707380989903</v>
      </c>
      <c r="AC1447" s="3">
        <v>19.5464546378618</v>
      </c>
      <c r="AD1447" s="3">
        <v>0</v>
      </c>
      <c r="AE1447" s="3">
        <v>1.07079590875071</v>
      </c>
      <c r="AF1447" s="3">
        <v>0</v>
      </c>
      <c r="AG1447" s="3">
        <v>0</v>
      </c>
      <c r="AH1447" s="2">
        <v>4500000</v>
      </c>
      <c r="AI1447" s="3">
        <v>1.28192929247705</v>
      </c>
      <c r="AJ1447" s="3">
        <v>0.77218714299465196</v>
      </c>
      <c r="AL1447">
        <f t="shared" si="22"/>
        <v>1</v>
      </c>
    </row>
    <row r="1448" spans="1:38" ht="14.45" customHeight="1" x14ac:dyDescent="0.25">
      <c r="A1448">
        <v>68474</v>
      </c>
      <c r="B1448" s="1">
        <v>45930</v>
      </c>
      <c r="C1448">
        <v>2</v>
      </c>
      <c r="D1448" s="16" t="s">
        <v>1447</v>
      </c>
      <c r="E1448" t="s">
        <v>71</v>
      </c>
      <c r="F1448" s="6">
        <v>27965</v>
      </c>
      <c r="G1448" s="6">
        <v>68</v>
      </c>
      <c r="H1448" s="6">
        <v>2</v>
      </c>
      <c r="I1448" s="2">
        <v>345932763</v>
      </c>
      <c r="J1448" s="2">
        <v>24912577</v>
      </c>
      <c r="K1448" s="2">
        <v>544599182</v>
      </c>
      <c r="L1448" s="2">
        <v>2493365</v>
      </c>
      <c r="M1448" s="2">
        <v>480420106</v>
      </c>
      <c r="N1448" s="2">
        <v>426114568</v>
      </c>
      <c r="O1448" s="2">
        <v>54305538</v>
      </c>
      <c r="P1448" s="2">
        <v>64901192</v>
      </c>
      <c r="Q1448" s="5">
        <v>0.1191</v>
      </c>
      <c r="R1448" t="s">
        <v>42</v>
      </c>
      <c r="S1448" s="3">
        <v>0.610446503877905</v>
      </c>
      <c r="T1448" s="3">
        <v>2.8783174583125501</v>
      </c>
      <c r="U1448" s="3">
        <v>0.81312611453513095</v>
      </c>
      <c r="V1448" s="3">
        <v>1.06443546082971</v>
      </c>
      <c r="W1448" s="3">
        <v>0.30028031776799402</v>
      </c>
      <c r="X1448" s="3">
        <v>1.27545103324024</v>
      </c>
      <c r="Y1448" s="3">
        <v>5.6735953324247097</v>
      </c>
      <c r="Z1448" s="3">
        <v>0.87686062838414403</v>
      </c>
      <c r="AA1448" s="3">
        <v>36.064651940445103</v>
      </c>
      <c r="AB1448" s="3">
        <v>38.385392058746802</v>
      </c>
      <c r="AC1448" s="3">
        <v>16.314277534115</v>
      </c>
      <c r="AD1448" s="3">
        <v>-6.6397547829321804</v>
      </c>
      <c r="AE1448" s="3">
        <v>9.9716525097534898</v>
      </c>
      <c r="AF1448" s="3">
        <v>0</v>
      </c>
      <c r="AG1448" s="3">
        <v>-2.7420883117216102</v>
      </c>
      <c r="AH1448" s="2">
        <v>134598527</v>
      </c>
      <c r="AI1448" s="3">
        <v>0.161784393728855</v>
      </c>
      <c r="AJ1448" s="3">
        <v>0.60778082473431305</v>
      </c>
      <c r="AL1448">
        <f t="shared" si="22"/>
        <v>1</v>
      </c>
    </row>
    <row r="1449" spans="1:38" ht="14.45" customHeight="1" x14ac:dyDescent="0.25">
      <c r="A1449">
        <v>24859</v>
      </c>
      <c r="B1449" s="1">
        <v>45930</v>
      </c>
      <c r="C1449">
        <v>1</v>
      </c>
      <c r="D1449" s="16" t="s">
        <v>1448</v>
      </c>
      <c r="E1449" t="s">
        <v>69</v>
      </c>
      <c r="F1449" s="6">
        <v>3983</v>
      </c>
      <c r="G1449" s="6">
        <v>4</v>
      </c>
      <c r="H1449" s="6">
        <v>3</v>
      </c>
      <c r="I1449" s="2">
        <v>10441211</v>
      </c>
      <c r="J1449" s="2">
        <v>0</v>
      </c>
      <c r="K1449" s="2">
        <v>12125456</v>
      </c>
      <c r="L1449" s="2">
        <v>263929</v>
      </c>
      <c r="M1449" s="2">
        <v>10745947</v>
      </c>
      <c r="N1449" s="2">
        <v>10745947</v>
      </c>
      <c r="O1449" s="2">
        <v>0</v>
      </c>
      <c r="P1449" s="2">
        <v>1372393</v>
      </c>
      <c r="Q1449" s="5">
        <v>0.1132</v>
      </c>
      <c r="R1449" t="s">
        <v>42</v>
      </c>
      <c r="S1449" s="3">
        <v>2.9022028807273998</v>
      </c>
      <c r="T1449" s="3">
        <v>4.9972883494031102</v>
      </c>
      <c r="U1449" s="3">
        <v>0.51376947753507896</v>
      </c>
      <c r="V1449" s="3">
        <v>11.369639019841699</v>
      </c>
      <c r="W1449" s="3">
        <v>5.5170133042996596</v>
      </c>
      <c r="X1449" s="3">
        <v>0.89459929504345803</v>
      </c>
      <c r="Y1449" s="3">
        <v>86.500586931002999</v>
      </c>
      <c r="Z1449" s="3">
        <v>4.1940610306231498</v>
      </c>
      <c r="AA1449" s="3">
        <v>0</v>
      </c>
      <c r="AB1449" s="3">
        <v>0</v>
      </c>
      <c r="AC1449" s="3">
        <v>11.7215715433712</v>
      </c>
      <c r="AD1449" s="3">
        <v>0</v>
      </c>
      <c r="AE1449" s="3">
        <v>0</v>
      </c>
      <c r="AF1449" s="3">
        <v>0</v>
      </c>
      <c r="AG1449" s="3">
        <v>0</v>
      </c>
      <c r="AH1449" s="2">
        <v>0</v>
      </c>
      <c r="AI1449" s="3">
        <v>0</v>
      </c>
      <c r="AJ1449" s="3">
        <v>0</v>
      </c>
      <c r="AL1449">
        <f t="shared" si="22"/>
        <v>1</v>
      </c>
    </row>
    <row r="1450" spans="1:38" ht="14.45" customHeight="1" x14ac:dyDescent="0.25">
      <c r="A1450">
        <v>13290</v>
      </c>
      <c r="B1450" s="1">
        <v>45930</v>
      </c>
      <c r="C1450">
        <v>1</v>
      </c>
      <c r="D1450" s="16" t="s">
        <v>1449</v>
      </c>
      <c r="E1450" t="s">
        <v>55</v>
      </c>
      <c r="F1450" s="6">
        <v>9376</v>
      </c>
      <c r="G1450" s="6">
        <v>29</v>
      </c>
      <c r="H1450" s="6">
        <v>1</v>
      </c>
      <c r="I1450" s="2">
        <v>69656829</v>
      </c>
      <c r="J1450" s="2">
        <v>0</v>
      </c>
      <c r="K1450" s="2">
        <v>99404545</v>
      </c>
      <c r="L1450" s="2">
        <v>32912</v>
      </c>
      <c r="M1450" s="2">
        <v>89452737</v>
      </c>
      <c r="N1450" s="2">
        <v>83693300</v>
      </c>
      <c r="O1450" s="2">
        <v>5759437</v>
      </c>
      <c r="P1450" s="2">
        <v>9734033</v>
      </c>
      <c r="Q1450" s="5">
        <v>9.7799999999999998E-2</v>
      </c>
      <c r="R1450" t="s">
        <v>42</v>
      </c>
      <c r="S1450" s="3">
        <v>4.4145533452888602E-2</v>
      </c>
      <c r="T1450" s="3">
        <v>3.4959353887356599</v>
      </c>
      <c r="U1450" s="3">
        <v>0.98156216520397899</v>
      </c>
      <c r="V1450" s="3">
        <v>9.3878806914968804E-2</v>
      </c>
      <c r="W1450" s="3">
        <v>0</v>
      </c>
      <c r="X1450" s="3">
        <v>0.221083850945899</v>
      </c>
      <c r="Y1450" s="3">
        <v>0.67179759920682403</v>
      </c>
      <c r="Z1450" s="3">
        <v>0.87260850666933198</v>
      </c>
      <c r="AA1450" s="3">
        <v>0</v>
      </c>
      <c r="AB1450" s="3">
        <v>0</v>
      </c>
      <c r="AC1450" s="3">
        <v>16.878243343903399</v>
      </c>
      <c r="AD1450" s="3">
        <v>0</v>
      </c>
      <c r="AE1450" s="3">
        <v>5.7939372892859202</v>
      </c>
      <c r="AF1450" s="3">
        <v>0</v>
      </c>
      <c r="AG1450" s="3">
        <v>0</v>
      </c>
      <c r="AH1450" s="2">
        <v>10000000</v>
      </c>
      <c r="AI1450" s="3">
        <v>0.205464682521623</v>
      </c>
      <c r="AJ1450" s="3">
        <v>0.205464682521623</v>
      </c>
      <c r="AL1450">
        <f t="shared" si="22"/>
        <v>1</v>
      </c>
    </row>
    <row r="1451" spans="1:38" ht="14.45" customHeight="1" x14ac:dyDescent="0.25">
      <c r="A1451">
        <v>839</v>
      </c>
      <c r="B1451" s="1">
        <v>45930</v>
      </c>
      <c r="C1451">
        <v>1</v>
      </c>
      <c r="D1451" s="16" t="s">
        <v>1450</v>
      </c>
      <c r="E1451" t="s">
        <v>59</v>
      </c>
      <c r="F1451" s="6">
        <v>3597</v>
      </c>
      <c r="G1451" s="6">
        <v>8</v>
      </c>
      <c r="H1451" s="6">
        <v>1</v>
      </c>
      <c r="I1451" s="2">
        <v>13073757</v>
      </c>
      <c r="J1451" s="2">
        <v>0</v>
      </c>
      <c r="K1451" s="2">
        <v>51697270</v>
      </c>
      <c r="L1451" s="2">
        <v>322286</v>
      </c>
      <c r="M1451" s="2">
        <v>41654142</v>
      </c>
      <c r="N1451" s="2">
        <v>39797993</v>
      </c>
      <c r="O1451" s="2">
        <v>1856149</v>
      </c>
      <c r="P1451" s="2">
        <v>10582342</v>
      </c>
      <c r="Q1451" s="5">
        <v>0.20469999999999999</v>
      </c>
      <c r="R1451" t="s">
        <v>42</v>
      </c>
      <c r="S1451" s="3">
        <v>0.831213459949948</v>
      </c>
      <c r="T1451" s="3">
        <v>3.27100702480679</v>
      </c>
      <c r="U1451" s="3">
        <v>0.75926090432619697</v>
      </c>
      <c r="V1451" s="3">
        <v>0.657722183454993</v>
      </c>
      <c r="W1451" s="3">
        <v>0.114320619543411</v>
      </c>
      <c r="X1451" s="3">
        <v>0.39814874943751799</v>
      </c>
      <c r="Y1451" s="3">
        <v>0.81257060110134405</v>
      </c>
      <c r="Z1451" s="3">
        <v>0.359069854291233</v>
      </c>
      <c r="AA1451" s="3">
        <v>0</v>
      </c>
      <c r="AB1451" s="3">
        <v>0</v>
      </c>
      <c r="AC1451" s="3">
        <v>28.258497982582099</v>
      </c>
      <c r="AD1451" s="3">
        <v>-7.2258673930591204</v>
      </c>
      <c r="AE1451" s="3">
        <v>3.5904197649121499</v>
      </c>
      <c r="AF1451" s="3">
        <v>0</v>
      </c>
      <c r="AG1451" s="3">
        <v>-1.47265132803306</v>
      </c>
      <c r="AH1451" s="2">
        <v>6000000</v>
      </c>
      <c r="AI1451" s="3">
        <v>0.88839502635616996</v>
      </c>
      <c r="AJ1451" s="3">
        <v>0.88839502635616996</v>
      </c>
      <c r="AL1451">
        <f t="shared" si="22"/>
        <v>1</v>
      </c>
    </row>
    <row r="1452" spans="1:38" ht="14.45" customHeight="1" x14ac:dyDescent="0.25">
      <c r="A1452">
        <v>61620</v>
      </c>
      <c r="B1452" s="1">
        <v>45930</v>
      </c>
      <c r="C1452">
        <v>2</v>
      </c>
      <c r="D1452" s="16" t="s">
        <v>1451</v>
      </c>
      <c r="E1452" t="s">
        <v>88</v>
      </c>
      <c r="F1452" s="6">
        <v>4319</v>
      </c>
      <c r="G1452" s="6">
        <v>4</v>
      </c>
      <c r="H1452" s="6">
        <v>1</v>
      </c>
      <c r="I1452" s="2">
        <v>27855210</v>
      </c>
      <c r="J1452" s="2">
        <v>0</v>
      </c>
      <c r="K1452" s="2">
        <v>43995500</v>
      </c>
      <c r="L1452" s="2">
        <v>709698</v>
      </c>
      <c r="M1452" s="2">
        <v>36578082</v>
      </c>
      <c r="N1452" s="2">
        <v>35846448</v>
      </c>
      <c r="O1452" s="2">
        <v>731634</v>
      </c>
      <c r="P1452" s="2">
        <v>7392639</v>
      </c>
      <c r="Q1452" s="5">
        <v>0.16800000000000001</v>
      </c>
      <c r="R1452" t="s">
        <v>42</v>
      </c>
      <c r="S1452" s="3">
        <v>2.1508199702242301</v>
      </c>
      <c r="T1452" s="3">
        <v>4.1672777140086303</v>
      </c>
      <c r="U1452" s="3">
        <v>0.483878897008933</v>
      </c>
      <c r="V1452" s="3">
        <v>0.82760460251421497</v>
      </c>
      <c r="W1452" s="3">
        <v>0.51182525638830201</v>
      </c>
      <c r="X1452" s="3">
        <v>0.43488453327043702</v>
      </c>
      <c r="Y1452" s="3">
        <v>3.1183857347829398</v>
      </c>
      <c r="Z1452" s="3">
        <v>1.8288462347478399E-2</v>
      </c>
      <c r="AA1452" s="3">
        <v>0</v>
      </c>
      <c r="AB1452" s="3">
        <v>0</v>
      </c>
      <c r="AC1452" s="3">
        <v>19.9176938550534</v>
      </c>
      <c r="AD1452" s="3">
        <v>0</v>
      </c>
      <c r="AE1452" s="3">
        <v>1.6629746224045601</v>
      </c>
      <c r="AF1452" s="3">
        <v>0</v>
      </c>
      <c r="AG1452" s="3">
        <v>5.4676009473748101E-2</v>
      </c>
      <c r="AH1452" s="2">
        <v>4000000</v>
      </c>
      <c r="AI1452" s="3">
        <v>0</v>
      </c>
      <c r="AJ1452" s="3">
        <v>0</v>
      </c>
      <c r="AL1452">
        <f t="shared" si="22"/>
        <v>1</v>
      </c>
    </row>
    <row r="1453" spans="1:38" ht="14.45" customHeight="1" x14ac:dyDescent="0.25">
      <c r="A1453">
        <v>10174</v>
      </c>
      <c r="B1453" s="1">
        <v>45930</v>
      </c>
      <c r="C1453">
        <v>1</v>
      </c>
      <c r="D1453" s="16" t="s">
        <v>1452</v>
      </c>
      <c r="E1453" t="s">
        <v>55</v>
      </c>
      <c r="F1453" s="6">
        <v>99291</v>
      </c>
      <c r="G1453" s="6">
        <v>337</v>
      </c>
      <c r="H1453" s="6">
        <v>1</v>
      </c>
      <c r="I1453" s="2">
        <v>1198759112</v>
      </c>
      <c r="J1453" s="2">
        <v>364440464</v>
      </c>
      <c r="K1453" s="2">
        <v>1592381540</v>
      </c>
      <c r="L1453" s="2">
        <v>1615183</v>
      </c>
      <c r="M1453" s="2">
        <v>1414601330</v>
      </c>
      <c r="N1453" s="2">
        <v>1251013884</v>
      </c>
      <c r="O1453" s="2">
        <v>163587446</v>
      </c>
      <c r="P1453" s="2">
        <v>160798852</v>
      </c>
      <c r="Q1453" s="5">
        <v>0.1009</v>
      </c>
      <c r="R1453" t="s">
        <v>42</v>
      </c>
      <c r="S1453" s="3">
        <v>0.13524254578669201</v>
      </c>
      <c r="T1453" s="3">
        <v>4.3208569222675104</v>
      </c>
      <c r="U1453" s="3">
        <v>0.66054723349757904</v>
      </c>
      <c r="V1453" s="3">
        <v>3.0717650136201802</v>
      </c>
      <c r="W1453" s="3">
        <v>0.57955647055803206</v>
      </c>
      <c r="X1453" s="3">
        <v>1.97461322821628</v>
      </c>
      <c r="Y1453" s="3">
        <v>22.900078291603698</v>
      </c>
      <c r="Z1453" s="3">
        <v>9.0138752980649404</v>
      </c>
      <c r="AA1453" s="3">
        <v>206.75089334593</v>
      </c>
      <c r="AB1453" s="3">
        <v>226.64369768013</v>
      </c>
      <c r="AC1453" s="3">
        <v>19.4958162476563</v>
      </c>
      <c r="AD1453" s="3">
        <v>0</v>
      </c>
      <c r="AE1453" s="3">
        <v>10.273131274807399</v>
      </c>
      <c r="AF1453" s="3">
        <v>0</v>
      </c>
      <c r="AG1453" s="3">
        <v>0</v>
      </c>
      <c r="AH1453" s="2">
        <v>435894354</v>
      </c>
      <c r="AI1453" s="3">
        <v>1.21721018257021</v>
      </c>
      <c r="AJ1453" s="3">
        <v>2.37313323605072</v>
      </c>
      <c r="AL1453">
        <f t="shared" si="22"/>
        <v>1</v>
      </c>
    </row>
    <row r="1454" spans="1:38" ht="14.45" customHeight="1" x14ac:dyDescent="0.25">
      <c r="A1454">
        <v>62509</v>
      </c>
      <c r="B1454" s="1">
        <v>45930</v>
      </c>
      <c r="C1454">
        <v>2</v>
      </c>
      <c r="D1454" s="16" t="s">
        <v>1453</v>
      </c>
      <c r="E1454" t="s">
        <v>55</v>
      </c>
      <c r="F1454" s="6">
        <v>89026</v>
      </c>
      <c r="G1454" s="6">
        <v>232</v>
      </c>
      <c r="H1454" s="6">
        <v>2</v>
      </c>
      <c r="I1454" s="2">
        <v>769186734</v>
      </c>
      <c r="J1454" s="2">
        <v>123957313</v>
      </c>
      <c r="K1454" s="2">
        <v>1220850029</v>
      </c>
      <c r="L1454" s="2">
        <v>570214</v>
      </c>
      <c r="M1454" s="2">
        <v>1092490846</v>
      </c>
      <c r="N1454" s="2">
        <v>1048316091</v>
      </c>
      <c r="O1454" s="2">
        <v>44174755</v>
      </c>
      <c r="P1454" s="2">
        <v>126237854</v>
      </c>
      <c r="Q1454" s="5">
        <v>0.1033</v>
      </c>
      <c r="R1454" t="s">
        <v>42</v>
      </c>
      <c r="S1454" s="3">
        <v>6.2275080089573699E-2</v>
      </c>
      <c r="T1454" s="3">
        <v>3.2971940623729701</v>
      </c>
      <c r="U1454" s="3">
        <v>0.84565557821035697</v>
      </c>
      <c r="V1454" s="3">
        <v>1.89331463431089</v>
      </c>
      <c r="W1454" s="3">
        <v>0.64825285975355895</v>
      </c>
      <c r="X1454" s="3">
        <v>1.1509510771151701</v>
      </c>
      <c r="Y1454" s="3">
        <v>11.536258371439001</v>
      </c>
      <c r="Z1454" s="3">
        <v>3.7161381086215202</v>
      </c>
      <c r="AA1454" s="3">
        <v>93.809415518105993</v>
      </c>
      <c r="AB1454" s="3">
        <v>98.1934570909293</v>
      </c>
      <c r="AC1454" s="3">
        <v>12.265711303022</v>
      </c>
      <c r="AD1454" s="3">
        <v>-20.436504727021099</v>
      </c>
      <c r="AE1454" s="3">
        <v>3.61836048250608</v>
      </c>
      <c r="AF1454" s="3">
        <v>0.81939589321990303</v>
      </c>
      <c r="AG1454" s="3">
        <v>0</v>
      </c>
      <c r="AH1454" s="2">
        <v>485462725</v>
      </c>
      <c r="AI1454" s="3">
        <v>1.06940981427013</v>
      </c>
      <c r="AJ1454" s="3">
        <v>2.1715641648977999</v>
      </c>
      <c r="AL1454">
        <f t="shared" si="22"/>
        <v>1</v>
      </c>
    </row>
    <row r="1455" spans="1:38" ht="14.45" customHeight="1" x14ac:dyDescent="0.25">
      <c r="A1455">
        <v>10572</v>
      </c>
      <c r="B1455" s="1">
        <v>45930</v>
      </c>
      <c r="C1455">
        <v>1</v>
      </c>
      <c r="D1455" s="16" t="s">
        <v>1454</v>
      </c>
      <c r="E1455" t="s">
        <v>179</v>
      </c>
      <c r="F1455" s="6">
        <v>13773</v>
      </c>
      <c r="G1455" s="6">
        <v>40</v>
      </c>
      <c r="H1455" s="6">
        <v>2</v>
      </c>
      <c r="I1455" s="2">
        <v>159537919</v>
      </c>
      <c r="J1455" s="2">
        <v>14456424</v>
      </c>
      <c r="K1455" s="2">
        <v>210264301</v>
      </c>
      <c r="L1455" s="2">
        <v>-311430</v>
      </c>
      <c r="M1455" s="2">
        <v>169954935</v>
      </c>
      <c r="N1455" s="2">
        <v>162022602</v>
      </c>
      <c r="O1455" s="2">
        <v>7932333</v>
      </c>
      <c r="P1455" s="2">
        <v>29858956</v>
      </c>
      <c r="Q1455" s="5">
        <v>0.14180000000000001</v>
      </c>
      <c r="R1455" t="s">
        <v>42</v>
      </c>
      <c r="S1455" s="3">
        <v>-0.19748478368660399</v>
      </c>
      <c r="T1455" s="3">
        <v>4.2261788097511301</v>
      </c>
      <c r="U1455" s="3">
        <v>0.85039512311368803</v>
      </c>
      <c r="V1455" s="3">
        <v>4.3861641444627297</v>
      </c>
      <c r="W1455" s="3">
        <v>2.0016119177284701</v>
      </c>
      <c r="X1455" s="3">
        <v>1.6121239490406001</v>
      </c>
      <c r="Y1455" s="3">
        <v>23.435497878760401</v>
      </c>
      <c r="Z1455" s="3">
        <v>2.89178563376429</v>
      </c>
      <c r="AA1455" s="3">
        <v>47.533282811361502</v>
      </c>
      <c r="AB1455" s="3">
        <v>48.415704822365498</v>
      </c>
      <c r="AC1455" s="3">
        <v>12.2072272268415</v>
      </c>
      <c r="AD1455" s="3">
        <v>-5.0574440713868199E-2</v>
      </c>
      <c r="AE1455" s="3">
        <v>3.7725533827066502</v>
      </c>
      <c r="AF1455" s="3">
        <v>3.32914335277485</v>
      </c>
      <c r="AG1455" s="3">
        <v>0</v>
      </c>
      <c r="AH1455" s="2">
        <v>37280992</v>
      </c>
      <c r="AI1455" s="3">
        <v>1.89390412712353</v>
      </c>
      <c r="AJ1455" s="3">
        <v>2.1539835485205798</v>
      </c>
      <c r="AL1455">
        <f t="shared" si="22"/>
        <v>0</v>
      </c>
    </row>
    <row r="1456" spans="1:38" ht="14.45" customHeight="1" x14ac:dyDescent="0.25">
      <c r="A1456">
        <v>68302</v>
      </c>
      <c r="B1456" s="1">
        <v>45930</v>
      </c>
      <c r="C1456">
        <v>2</v>
      </c>
      <c r="D1456" s="16" t="s">
        <v>1455</v>
      </c>
      <c r="E1456" t="s">
        <v>139</v>
      </c>
      <c r="F1456" s="6">
        <v>66407</v>
      </c>
      <c r="G1456" s="6">
        <v>229</v>
      </c>
      <c r="H1456" s="6">
        <v>4</v>
      </c>
      <c r="I1456" s="2">
        <v>793392829</v>
      </c>
      <c r="J1456" s="2">
        <v>232015334</v>
      </c>
      <c r="K1456" s="2">
        <v>1224840309</v>
      </c>
      <c r="L1456" s="2">
        <v>8366862</v>
      </c>
      <c r="M1456" s="2">
        <v>1061343056</v>
      </c>
      <c r="N1456" s="2">
        <v>935423056</v>
      </c>
      <c r="O1456" s="2">
        <v>125920000</v>
      </c>
      <c r="P1456" s="2">
        <v>164910690</v>
      </c>
      <c r="Q1456" s="5">
        <v>0.1346</v>
      </c>
      <c r="R1456" t="s">
        <v>42</v>
      </c>
      <c r="S1456" s="3">
        <v>0.91079758871652206</v>
      </c>
      <c r="T1456" s="3">
        <v>3.1575144163003999</v>
      </c>
      <c r="U1456" s="3">
        <v>0.69131591581979701</v>
      </c>
      <c r="V1456" s="3">
        <v>2.8260546579757402</v>
      </c>
      <c r="W1456" s="3">
        <v>1.5051575415739</v>
      </c>
      <c r="X1456" s="3">
        <v>1.1782535281775299</v>
      </c>
      <c r="Y1456" s="3">
        <v>13.5962774760084</v>
      </c>
      <c r="Z1456" s="3">
        <v>2.1485235432584799</v>
      </c>
      <c r="AA1456" s="3">
        <v>122.859606008561</v>
      </c>
      <c r="AB1456" s="3">
        <v>140.69150641477501</v>
      </c>
      <c r="AC1456" s="3">
        <v>14.806532057069999</v>
      </c>
      <c r="AD1456" s="3">
        <v>-9.5151642382916499</v>
      </c>
      <c r="AE1456" s="3">
        <v>10.2805238425575</v>
      </c>
      <c r="AF1456" s="3">
        <v>4.1127727941226704</v>
      </c>
      <c r="AG1456" s="3">
        <v>0</v>
      </c>
      <c r="AH1456" s="2">
        <v>353597610</v>
      </c>
      <c r="AI1456" s="3">
        <v>0.26755451693277099</v>
      </c>
      <c r="AJ1456" s="3">
        <v>0.26755451693277099</v>
      </c>
      <c r="AL1456">
        <f t="shared" si="22"/>
        <v>1</v>
      </c>
    </row>
    <row r="1457" spans="1:38" ht="14.45" customHeight="1" x14ac:dyDescent="0.25">
      <c r="A1457">
        <v>19668</v>
      </c>
      <c r="B1457" s="1">
        <v>45930</v>
      </c>
      <c r="C1457">
        <v>1</v>
      </c>
      <c r="D1457" s="16" t="s">
        <v>1456</v>
      </c>
      <c r="E1457" t="s">
        <v>110</v>
      </c>
      <c r="F1457" s="6">
        <v>5763</v>
      </c>
      <c r="G1457" s="6">
        <v>16</v>
      </c>
      <c r="H1457" s="6">
        <v>0</v>
      </c>
      <c r="I1457" s="2">
        <v>24190066</v>
      </c>
      <c r="J1457" s="2">
        <v>37993</v>
      </c>
      <c r="K1457" s="2">
        <v>61736910</v>
      </c>
      <c r="L1457" s="2">
        <v>122113</v>
      </c>
      <c r="M1457" s="2">
        <v>53755780</v>
      </c>
      <c r="N1457" s="2">
        <v>52870391</v>
      </c>
      <c r="O1457" s="2">
        <v>885389</v>
      </c>
      <c r="P1457" s="2">
        <v>7788609</v>
      </c>
      <c r="Q1457" s="5">
        <v>0.12620000000000001</v>
      </c>
      <c r="R1457" t="s">
        <v>42</v>
      </c>
      <c r="S1457" s="3">
        <v>0.26372770087348602</v>
      </c>
      <c r="T1457" s="3">
        <v>3.57132440436901</v>
      </c>
      <c r="U1457" s="3">
        <v>0.93898349188964603</v>
      </c>
      <c r="V1457" s="3">
        <v>7.1558300006291806E-2</v>
      </c>
      <c r="W1457" s="3">
        <v>7.0099023293280799E-2</v>
      </c>
      <c r="X1457" s="3">
        <v>0.29985862791775802</v>
      </c>
      <c r="Y1457" s="3">
        <v>0.22224764396312599</v>
      </c>
      <c r="Z1457" s="3">
        <v>0.43096270463698999</v>
      </c>
      <c r="AA1457" s="3">
        <v>0.48780212230450898</v>
      </c>
      <c r="AB1457" s="3">
        <v>0.48780212230450898</v>
      </c>
      <c r="AC1457" s="3">
        <v>26.749793599971198</v>
      </c>
      <c r="AD1457" s="3">
        <v>0</v>
      </c>
      <c r="AE1457" s="3">
        <v>1.4341323529149701</v>
      </c>
      <c r="AF1457" s="3">
        <v>0</v>
      </c>
      <c r="AG1457" s="3">
        <v>5.2812767979494204</v>
      </c>
      <c r="AH1457" s="2">
        <v>4000000</v>
      </c>
      <c r="AI1457" s="3">
        <v>6.4196315413958996E-2</v>
      </c>
      <c r="AJ1457" s="3">
        <v>1.21334887911307</v>
      </c>
      <c r="AL1457">
        <f t="shared" si="22"/>
        <v>1</v>
      </c>
    </row>
    <row r="1458" spans="1:38" ht="14.45" customHeight="1" x14ac:dyDescent="0.25">
      <c r="A1458">
        <v>68643</v>
      </c>
      <c r="B1458" s="1">
        <v>45930</v>
      </c>
      <c r="C1458">
        <v>2</v>
      </c>
      <c r="D1458" s="16" t="s">
        <v>1457</v>
      </c>
      <c r="E1458" t="s">
        <v>55</v>
      </c>
      <c r="F1458" s="6">
        <v>56964</v>
      </c>
      <c r="G1458" s="6">
        <v>202</v>
      </c>
      <c r="H1458" s="6">
        <v>13</v>
      </c>
      <c r="I1458" s="2">
        <v>849562162</v>
      </c>
      <c r="J1458" s="2">
        <v>83894039</v>
      </c>
      <c r="K1458" s="2">
        <v>1079542695</v>
      </c>
      <c r="L1458" s="2">
        <v>5292481</v>
      </c>
      <c r="M1458" s="2">
        <v>967248398</v>
      </c>
      <c r="N1458" s="2">
        <v>918001540</v>
      </c>
      <c r="O1458" s="2">
        <v>49246858</v>
      </c>
      <c r="P1458" s="2">
        <v>97210828</v>
      </c>
      <c r="Q1458" s="5">
        <v>0.09</v>
      </c>
      <c r="R1458" t="s">
        <v>42</v>
      </c>
      <c r="S1458" s="3">
        <v>0.65366949968878596</v>
      </c>
      <c r="T1458" s="3">
        <v>3.5211536801083501</v>
      </c>
      <c r="U1458" s="3">
        <v>0.716308891323578</v>
      </c>
      <c r="V1458" s="3">
        <v>1.99647474412826</v>
      </c>
      <c r="W1458" s="3">
        <v>0.72472295441048595</v>
      </c>
      <c r="X1458" s="3">
        <v>0.75109783432186294</v>
      </c>
      <c r="Y1458" s="3">
        <v>17.447947259537798</v>
      </c>
      <c r="Z1458" s="3">
        <v>4.2256136322591598</v>
      </c>
      <c r="AA1458" s="3">
        <v>74.381864127317201</v>
      </c>
      <c r="AB1458" s="3">
        <v>86.301125837545598</v>
      </c>
      <c r="AC1458" s="3">
        <v>6.2904117006692397</v>
      </c>
      <c r="AD1458" s="3">
        <v>-4.3118447669224702</v>
      </c>
      <c r="AE1458" s="3">
        <v>4.5618258757241597</v>
      </c>
      <c r="AF1458" s="3">
        <v>0</v>
      </c>
      <c r="AG1458" s="3">
        <v>0</v>
      </c>
      <c r="AH1458" s="2">
        <v>88373487</v>
      </c>
      <c r="AI1458" s="3">
        <v>5.4534459885477</v>
      </c>
      <c r="AJ1458" s="3">
        <v>5.4534459885477</v>
      </c>
      <c r="AL1458">
        <f t="shared" si="22"/>
        <v>1</v>
      </c>
    </row>
    <row r="1459" spans="1:38" ht="14.45" customHeight="1" x14ac:dyDescent="0.25">
      <c r="A1459">
        <v>13391</v>
      </c>
      <c r="B1459" s="1">
        <v>45930</v>
      </c>
      <c r="C1459">
        <v>1</v>
      </c>
      <c r="D1459" s="16" t="s">
        <v>1458</v>
      </c>
      <c r="E1459" t="s">
        <v>84</v>
      </c>
      <c r="F1459" s="6">
        <v>3208</v>
      </c>
      <c r="G1459" s="6">
        <v>8</v>
      </c>
      <c r="H1459" s="6">
        <v>4</v>
      </c>
      <c r="I1459" s="2">
        <v>17487120</v>
      </c>
      <c r="J1459" s="2">
        <v>1906822</v>
      </c>
      <c r="K1459" s="2">
        <v>34523069</v>
      </c>
      <c r="L1459" s="2">
        <v>235338</v>
      </c>
      <c r="M1459" s="2">
        <v>30316923</v>
      </c>
      <c r="N1459" s="2">
        <v>30316923</v>
      </c>
      <c r="O1459" s="2">
        <v>0</v>
      </c>
      <c r="P1459" s="2">
        <v>3691303</v>
      </c>
      <c r="Q1459" s="5">
        <v>0.1069</v>
      </c>
      <c r="R1459" t="s">
        <v>42</v>
      </c>
      <c r="S1459" s="3">
        <v>0.90891108203618898</v>
      </c>
      <c r="T1459" s="3">
        <v>4.3176153699815396</v>
      </c>
      <c r="U1459" s="3">
        <v>0.80011748862691701</v>
      </c>
      <c r="V1459" s="3">
        <v>0.43364487691512399</v>
      </c>
      <c r="W1459" s="3">
        <v>0.43364487691512399</v>
      </c>
      <c r="X1459" s="3">
        <v>0.54279378193779204</v>
      </c>
      <c r="Y1459" s="3">
        <v>2.0543423284406601</v>
      </c>
      <c r="Z1459" s="3">
        <v>0.42735586864584102</v>
      </c>
      <c r="AA1459" s="3">
        <v>50.361078459286603</v>
      </c>
      <c r="AB1459" s="3">
        <v>51.657151959619704</v>
      </c>
      <c r="AC1459" s="3">
        <v>19.262823939551801</v>
      </c>
      <c r="AD1459" s="3">
        <v>0</v>
      </c>
      <c r="AE1459" s="3">
        <v>0</v>
      </c>
      <c r="AF1459" s="3">
        <v>0</v>
      </c>
      <c r="AG1459" s="3">
        <v>0</v>
      </c>
      <c r="AH1459" s="2">
        <v>4200000</v>
      </c>
      <c r="AI1459" s="3">
        <v>0</v>
      </c>
      <c r="AJ1459" s="3">
        <v>0</v>
      </c>
      <c r="AL1459">
        <f t="shared" si="22"/>
        <v>1</v>
      </c>
    </row>
    <row r="1460" spans="1:38" ht="14.45" customHeight="1" x14ac:dyDescent="0.25">
      <c r="A1460">
        <v>7376</v>
      </c>
      <c r="B1460" s="1">
        <v>45930</v>
      </c>
      <c r="C1460">
        <v>1</v>
      </c>
      <c r="D1460" s="16" t="s">
        <v>1459</v>
      </c>
      <c r="E1460" t="s">
        <v>80</v>
      </c>
      <c r="F1460" s="6">
        <v>1543</v>
      </c>
      <c r="G1460" s="6">
        <v>6</v>
      </c>
      <c r="H1460" s="6">
        <v>1</v>
      </c>
      <c r="I1460" s="2">
        <v>6211883</v>
      </c>
      <c r="J1460" s="2">
        <v>0</v>
      </c>
      <c r="K1460" s="2">
        <v>16976167</v>
      </c>
      <c r="L1460" s="2">
        <v>-4045</v>
      </c>
      <c r="M1460" s="2">
        <v>15158539</v>
      </c>
      <c r="N1460" s="2">
        <v>14951521</v>
      </c>
      <c r="O1460" s="2">
        <v>207018</v>
      </c>
      <c r="P1460" s="2">
        <v>1933342</v>
      </c>
      <c r="Q1460" s="5">
        <v>0.1139</v>
      </c>
      <c r="R1460" t="s">
        <v>42</v>
      </c>
      <c r="S1460" s="3">
        <v>-3.1770029909185801E-2</v>
      </c>
      <c r="T1460" s="3">
        <v>4.3286253408479496</v>
      </c>
      <c r="U1460" s="3">
        <v>0.93413782644889398</v>
      </c>
      <c r="V1460" s="3">
        <v>1.4115043699309899</v>
      </c>
      <c r="W1460" s="3">
        <v>0.425297772028224</v>
      </c>
      <c r="X1460" s="3">
        <v>0.56404797063949896</v>
      </c>
      <c r="Y1460" s="3">
        <v>4.5352038077070702</v>
      </c>
      <c r="Z1460" s="3">
        <v>1.7170267857419901</v>
      </c>
      <c r="AA1460" s="3">
        <v>0</v>
      </c>
      <c r="AB1460" s="3">
        <v>0</v>
      </c>
      <c r="AC1460" s="3">
        <v>27.878855103157299</v>
      </c>
      <c r="AD1460" s="3">
        <v>-8.4980825948021597</v>
      </c>
      <c r="AE1460" s="3">
        <v>1.21946255594682</v>
      </c>
      <c r="AF1460" s="3">
        <v>0</v>
      </c>
      <c r="AG1460" s="3">
        <v>0</v>
      </c>
      <c r="AH1460" s="2">
        <v>3130000</v>
      </c>
      <c r="AI1460" s="3">
        <v>2.8189528805560502</v>
      </c>
      <c r="AJ1460" s="3">
        <v>2.8644181939874098</v>
      </c>
      <c r="AL1460">
        <f t="shared" si="22"/>
        <v>0</v>
      </c>
    </row>
    <row r="1461" spans="1:38" ht="14.45" customHeight="1" x14ac:dyDescent="0.25">
      <c r="A1461">
        <v>13599</v>
      </c>
      <c r="B1461" s="1">
        <v>45930</v>
      </c>
      <c r="C1461">
        <v>1</v>
      </c>
      <c r="D1461" s="16" t="s">
        <v>1460</v>
      </c>
      <c r="E1461" t="s">
        <v>245</v>
      </c>
      <c r="F1461" s="6">
        <v>216</v>
      </c>
      <c r="G1461" s="6">
        <v>0</v>
      </c>
      <c r="H1461" s="6">
        <v>1</v>
      </c>
      <c r="I1461" s="2">
        <v>1546532</v>
      </c>
      <c r="J1461" s="2">
        <v>0</v>
      </c>
      <c r="K1461" s="2">
        <v>1924031</v>
      </c>
      <c r="L1461" s="2">
        <v>10607</v>
      </c>
      <c r="M1461" s="2">
        <v>1556906</v>
      </c>
      <c r="N1461" s="2">
        <v>1556906</v>
      </c>
      <c r="O1461" s="2">
        <v>0</v>
      </c>
      <c r="P1461" s="2">
        <v>362655</v>
      </c>
      <c r="Q1461" s="5">
        <v>0.1885</v>
      </c>
      <c r="R1461" t="s">
        <v>42</v>
      </c>
      <c r="S1461" s="3">
        <v>0.73505399168031404</v>
      </c>
      <c r="T1461" s="3">
        <v>2.7222707603637</v>
      </c>
      <c r="U1461" s="3">
        <v>0.72998498078049001</v>
      </c>
      <c r="V1461" s="3">
        <v>6.2098294765320103</v>
      </c>
      <c r="W1461" s="3">
        <v>0</v>
      </c>
      <c r="X1461" s="3">
        <v>1.38244795452018</v>
      </c>
      <c r="Y1461" s="3">
        <v>26.4816423322441</v>
      </c>
      <c r="Z1461" s="3">
        <v>1.0820201017496001</v>
      </c>
      <c r="AA1461" s="3">
        <v>0</v>
      </c>
      <c r="AB1461" s="3">
        <v>0</v>
      </c>
      <c r="AC1461" s="3">
        <v>19.647292585202599</v>
      </c>
      <c r="AD1461" s="3">
        <v>0</v>
      </c>
      <c r="AE1461" s="3">
        <v>0</v>
      </c>
      <c r="AF1461" s="3">
        <v>0</v>
      </c>
      <c r="AG1461" s="3">
        <v>0</v>
      </c>
      <c r="AH1461" s="2">
        <v>195000</v>
      </c>
      <c r="AI1461" s="3">
        <v>0</v>
      </c>
      <c r="AJ1461" s="3">
        <v>0</v>
      </c>
      <c r="AL1461">
        <f t="shared" si="22"/>
        <v>1</v>
      </c>
    </row>
    <row r="1462" spans="1:38" ht="14.45" customHeight="1" x14ac:dyDescent="0.25">
      <c r="A1462">
        <v>16085</v>
      </c>
      <c r="B1462" s="1">
        <v>45930</v>
      </c>
      <c r="C1462">
        <v>1</v>
      </c>
      <c r="D1462" s="16" t="s">
        <v>1461</v>
      </c>
      <c r="E1462" t="s">
        <v>50</v>
      </c>
      <c r="F1462" s="6">
        <v>609</v>
      </c>
      <c r="G1462" s="6">
        <v>1</v>
      </c>
      <c r="H1462" s="6">
        <v>1</v>
      </c>
      <c r="I1462" s="2">
        <v>1206417</v>
      </c>
      <c r="J1462" s="2">
        <v>0</v>
      </c>
      <c r="K1462" s="2">
        <v>2984667</v>
      </c>
      <c r="L1462" s="2">
        <v>46822</v>
      </c>
      <c r="M1462" s="2">
        <v>2134235</v>
      </c>
      <c r="N1462" s="2">
        <v>2134235</v>
      </c>
      <c r="O1462" s="2">
        <v>0</v>
      </c>
      <c r="P1462" s="2">
        <v>831791</v>
      </c>
      <c r="Q1462" s="5">
        <v>0.2787</v>
      </c>
      <c r="R1462" t="s">
        <v>42</v>
      </c>
      <c r="S1462" s="3">
        <v>2.09166829443061</v>
      </c>
      <c r="T1462" s="3">
        <v>4.5393338687364402</v>
      </c>
      <c r="U1462" s="3">
        <v>0.53719611968209402</v>
      </c>
      <c r="V1462" s="3">
        <v>0</v>
      </c>
      <c r="W1462" s="3">
        <v>0</v>
      </c>
      <c r="X1462" s="3">
        <v>0.77294998329764897</v>
      </c>
      <c r="Y1462" s="3">
        <v>0</v>
      </c>
      <c r="Z1462" s="3">
        <v>0</v>
      </c>
      <c r="AA1462" s="3">
        <v>0</v>
      </c>
      <c r="AB1462" s="3">
        <v>0</v>
      </c>
      <c r="AC1462" s="3">
        <v>30.2766774316867</v>
      </c>
      <c r="AD1462" s="3">
        <v>0</v>
      </c>
      <c r="AE1462" s="3">
        <v>0</v>
      </c>
      <c r="AF1462" s="3">
        <v>0</v>
      </c>
      <c r="AG1462" s="3">
        <v>0</v>
      </c>
      <c r="AH1462" s="2">
        <v>475000</v>
      </c>
      <c r="AI1462" s="3">
        <v>0</v>
      </c>
      <c r="AJ1462" s="3">
        <v>0</v>
      </c>
      <c r="AL1462">
        <f t="shared" si="22"/>
        <v>1</v>
      </c>
    </row>
    <row r="1463" spans="1:38" ht="14.45" customHeight="1" x14ac:dyDescent="0.25">
      <c r="A1463">
        <v>23908</v>
      </c>
      <c r="B1463" s="1">
        <v>45930</v>
      </c>
      <c r="C1463">
        <v>1</v>
      </c>
      <c r="D1463" s="16" t="s">
        <v>1462</v>
      </c>
      <c r="E1463" t="s">
        <v>50</v>
      </c>
      <c r="F1463" s="6">
        <v>373</v>
      </c>
      <c r="G1463" s="6">
        <v>0</v>
      </c>
      <c r="H1463" s="6">
        <v>2</v>
      </c>
      <c r="I1463" s="2">
        <v>1311101</v>
      </c>
      <c r="J1463" s="2">
        <v>0</v>
      </c>
      <c r="K1463" s="2">
        <v>1748353</v>
      </c>
      <c r="L1463" s="2">
        <v>-5332</v>
      </c>
      <c r="M1463" s="2">
        <v>1108194</v>
      </c>
      <c r="N1463" s="2">
        <v>1108194</v>
      </c>
      <c r="O1463" s="2">
        <v>0</v>
      </c>
      <c r="P1463" s="2">
        <v>640241</v>
      </c>
      <c r="Q1463" s="5">
        <v>0.36620000000000003</v>
      </c>
      <c r="R1463" t="s">
        <v>42</v>
      </c>
      <c r="S1463" s="3">
        <v>-0.40663031626527002</v>
      </c>
      <c r="T1463" s="3">
        <v>7.0711120694733802</v>
      </c>
      <c r="U1463" s="3">
        <v>0.80753081403223603</v>
      </c>
      <c r="V1463" s="3">
        <v>0.40256242654074698</v>
      </c>
      <c r="W1463" s="3">
        <v>0.40256242654074698</v>
      </c>
      <c r="X1463" s="3">
        <v>4.2208800084814202</v>
      </c>
      <c r="Y1463" s="3">
        <v>0.82437707050938602</v>
      </c>
      <c r="Z1463" s="3">
        <v>18.630015884643399</v>
      </c>
      <c r="AA1463" s="3">
        <v>0</v>
      </c>
      <c r="AB1463" s="3">
        <v>0</v>
      </c>
      <c r="AC1463" s="3">
        <v>27.434905879991099</v>
      </c>
      <c r="AD1463" s="3">
        <v>0</v>
      </c>
      <c r="AE1463" s="3">
        <v>0</v>
      </c>
      <c r="AF1463" s="3">
        <v>0</v>
      </c>
      <c r="AG1463" s="3">
        <v>0</v>
      </c>
      <c r="AH1463" s="2">
        <v>325000</v>
      </c>
      <c r="AI1463" s="3">
        <v>0</v>
      </c>
      <c r="AJ1463" s="3">
        <v>0</v>
      </c>
      <c r="AL1463">
        <f t="shared" si="22"/>
        <v>0</v>
      </c>
    </row>
    <row r="1464" spans="1:38" ht="14.45" customHeight="1" x14ac:dyDescent="0.25">
      <c r="A1464">
        <v>13167</v>
      </c>
      <c r="B1464" s="1">
        <v>45930</v>
      </c>
      <c r="C1464">
        <v>1</v>
      </c>
      <c r="D1464" s="16" t="s">
        <v>1463</v>
      </c>
      <c r="E1464" t="s">
        <v>139</v>
      </c>
      <c r="F1464" s="6">
        <v>3982</v>
      </c>
      <c r="G1464" s="6">
        <v>17</v>
      </c>
      <c r="H1464" s="6">
        <v>0</v>
      </c>
      <c r="I1464" s="2">
        <v>27068177</v>
      </c>
      <c r="J1464" s="2">
        <v>0</v>
      </c>
      <c r="K1464" s="2">
        <v>67102617</v>
      </c>
      <c r="L1464" s="2">
        <v>217861</v>
      </c>
      <c r="M1464" s="2">
        <v>58068187</v>
      </c>
      <c r="N1464" s="2">
        <v>54509692</v>
      </c>
      <c r="O1464" s="2">
        <v>3558495</v>
      </c>
      <c r="P1464" s="2">
        <v>9065818</v>
      </c>
      <c r="Q1464" s="5">
        <v>0.1351</v>
      </c>
      <c r="R1464" t="s">
        <v>42</v>
      </c>
      <c r="S1464" s="3">
        <v>0.43289121396462599</v>
      </c>
      <c r="T1464" s="3">
        <v>3.2773883220282398</v>
      </c>
      <c r="U1464" s="3">
        <v>0.85201464627214796</v>
      </c>
      <c r="V1464" s="3">
        <v>4.6868764010225004</v>
      </c>
      <c r="W1464" s="3">
        <v>1.6092771966135699</v>
      </c>
      <c r="X1464" s="3">
        <v>0.51635911794133704</v>
      </c>
      <c r="Y1464" s="3">
        <v>13.993795154502299</v>
      </c>
      <c r="Z1464" s="3">
        <v>0.182995070053248</v>
      </c>
      <c r="AA1464" s="3">
        <v>0</v>
      </c>
      <c r="AB1464" s="3">
        <v>0</v>
      </c>
      <c r="AC1464" s="3">
        <v>12.2181851715262</v>
      </c>
      <c r="AD1464" s="3">
        <v>-7.9888654283595804</v>
      </c>
      <c r="AE1464" s="3">
        <v>5.30306440954456</v>
      </c>
      <c r="AF1464" s="3">
        <v>0</v>
      </c>
      <c r="AG1464" s="3">
        <v>-0.21331776128750901</v>
      </c>
      <c r="AH1464" s="2">
        <v>2939000</v>
      </c>
      <c r="AI1464" s="3">
        <v>0</v>
      </c>
      <c r="AJ1464" s="3">
        <v>0</v>
      </c>
      <c r="AL1464">
        <f t="shared" si="22"/>
        <v>1</v>
      </c>
    </row>
    <row r="1465" spans="1:38" ht="14.45" customHeight="1" x14ac:dyDescent="0.25">
      <c r="A1465">
        <v>60497</v>
      </c>
      <c r="B1465" s="1">
        <v>45930</v>
      </c>
      <c r="C1465">
        <v>2</v>
      </c>
      <c r="D1465" s="16" t="s">
        <v>1464</v>
      </c>
      <c r="E1465" t="s">
        <v>73</v>
      </c>
      <c r="F1465" s="6">
        <v>174618</v>
      </c>
      <c r="G1465" s="6">
        <v>306</v>
      </c>
      <c r="H1465" s="6">
        <v>17</v>
      </c>
      <c r="I1465" s="2">
        <v>2066348114</v>
      </c>
      <c r="J1465" s="2">
        <v>302363383</v>
      </c>
      <c r="K1465" s="2">
        <v>2531262143</v>
      </c>
      <c r="L1465" s="2">
        <v>28582428</v>
      </c>
      <c r="M1465" s="2">
        <v>2135945033</v>
      </c>
      <c r="N1465" s="2">
        <v>1899387166</v>
      </c>
      <c r="O1465" s="2">
        <v>236557867</v>
      </c>
      <c r="P1465" s="2">
        <v>325412848</v>
      </c>
      <c r="Q1465" s="5">
        <v>0.12859999999999999</v>
      </c>
      <c r="R1465" t="s">
        <v>42</v>
      </c>
      <c r="S1465" s="3">
        <v>1.50556923175222</v>
      </c>
      <c r="T1465" s="3">
        <v>3.81751489471604</v>
      </c>
      <c r="U1465" s="3">
        <v>0.52099505547568203</v>
      </c>
      <c r="V1465" s="3">
        <v>1.71018546006716</v>
      </c>
      <c r="W1465" s="3">
        <v>0.68654898484350901</v>
      </c>
      <c r="X1465" s="3">
        <v>1.16189618957883</v>
      </c>
      <c r="Y1465" s="3">
        <v>10.8595543222067</v>
      </c>
      <c r="Z1465" s="3">
        <v>4.2568297733591596</v>
      </c>
      <c r="AA1465" s="3">
        <v>92.1458663488296</v>
      </c>
      <c r="AB1465" s="3">
        <v>92.916854653507698</v>
      </c>
      <c r="AC1465" s="3">
        <v>13.6665634950793</v>
      </c>
      <c r="AD1465" s="3">
        <v>0</v>
      </c>
      <c r="AE1465" s="3">
        <v>9.3454511479256102</v>
      </c>
      <c r="AF1465" s="3">
        <v>1.5802393328014901</v>
      </c>
      <c r="AG1465" s="3">
        <v>0</v>
      </c>
      <c r="AH1465" s="2">
        <v>1047196242</v>
      </c>
      <c r="AI1465" s="3">
        <v>0.36097622058241502</v>
      </c>
      <c r="AJ1465" s="3">
        <v>0.36097622058241502</v>
      </c>
      <c r="AL1465">
        <f t="shared" si="22"/>
        <v>1</v>
      </c>
    </row>
    <row r="1466" spans="1:38" ht="14.45" customHeight="1" x14ac:dyDescent="0.25">
      <c r="A1466">
        <v>187</v>
      </c>
      <c r="B1466" s="1">
        <v>45930</v>
      </c>
      <c r="C1466">
        <v>1</v>
      </c>
      <c r="D1466" s="16" t="s">
        <v>1465</v>
      </c>
      <c r="E1466" t="s">
        <v>73</v>
      </c>
      <c r="F1466" s="6">
        <v>3813</v>
      </c>
      <c r="G1466" s="6">
        <v>7</v>
      </c>
      <c r="H1466" s="6">
        <v>2</v>
      </c>
      <c r="I1466" s="2">
        <v>10361129</v>
      </c>
      <c r="J1466" s="2">
        <v>597655</v>
      </c>
      <c r="K1466" s="2">
        <v>27347620</v>
      </c>
      <c r="L1466" s="2">
        <v>114451</v>
      </c>
      <c r="M1466" s="2">
        <v>23585375</v>
      </c>
      <c r="N1466" s="2">
        <v>22937132</v>
      </c>
      <c r="O1466" s="2">
        <v>648243</v>
      </c>
      <c r="P1466" s="2">
        <v>3652573</v>
      </c>
      <c r="Q1466" s="5">
        <v>0.1331</v>
      </c>
      <c r="R1466" t="s">
        <v>42</v>
      </c>
      <c r="S1466" s="3">
        <v>0.55800590081818202</v>
      </c>
      <c r="T1466" s="3">
        <v>4.6735669624389002</v>
      </c>
      <c r="U1466" s="3">
        <v>0.71460591062265499</v>
      </c>
      <c r="V1466" s="3">
        <v>6.9921916810417102</v>
      </c>
      <c r="W1466" s="3">
        <v>5.09496600225709</v>
      </c>
      <c r="X1466" s="3">
        <v>4.95755819660193</v>
      </c>
      <c r="Y1466" s="3">
        <v>19.834511178831999</v>
      </c>
      <c r="Z1466" s="3">
        <v>9.2385559439879792</v>
      </c>
      <c r="AA1466" s="3">
        <v>16.362575094323901</v>
      </c>
      <c r="AB1466" s="3">
        <v>16.362575094323901</v>
      </c>
      <c r="AC1466" s="3">
        <v>50.153783034867402</v>
      </c>
      <c r="AD1466" s="3">
        <v>0</v>
      </c>
      <c r="AE1466" s="3">
        <v>2.3703817736241799</v>
      </c>
      <c r="AF1466" s="3">
        <v>0</v>
      </c>
      <c r="AG1466" s="3">
        <v>-1.42639175178703E-2</v>
      </c>
      <c r="AH1466" s="2">
        <v>850000</v>
      </c>
      <c r="AI1466" s="3">
        <v>0</v>
      </c>
      <c r="AJ1466" s="3">
        <v>0</v>
      </c>
      <c r="AL1466">
        <f t="shared" si="22"/>
        <v>1</v>
      </c>
    </row>
    <row r="1467" spans="1:38" ht="14.45" customHeight="1" x14ac:dyDescent="0.25">
      <c r="A1467">
        <v>378</v>
      </c>
      <c r="B1467" s="1">
        <v>45930</v>
      </c>
      <c r="C1467">
        <v>1</v>
      </c>
      <c r="D1467" s="16" t="s">
        <v>1466</v>
      </c>
      <c r="E1467" t="s">
        <v>73</v>
      </c>
      <c r="F1467" s="6">
        <v>1042</v>
      </c>
      <c r="G1467" s="6">
        <v>2</v>
      </c>
      <c r="H1467" s="6">
        <v>0</v>
      </c>
      <c r="I1467" s="2">
        <v>2667726</v>
      </c>
      <c r="J1467" s="2">
        <v>0</v>
      </c>
      <c r="K1467" s="2">
        <v>6946278</v>
      </c>
      <c r="L1467" s="2">
        <v>24307</v>
      </c>
      <c r="M1467" s="2">
        <v>5100110</v>
      </c>
      <c r="N1467" s="2">
        <v>5100110</v>
      </c>
      <c r="O1467" s="2">
        <v>0</v>
      </c>
      <c r="P1467" s="2">
        <v>1808760</v>
      </c>
      <c r="Q1467" s="5">
        <v>0.26040000000000002</v>
      </c>
      <c r="R1467" t="s">
        <v>42</v>
      </c>
      <c r="S1467" s="3">
        <v>0.46657121027020998</v>
      </c>
      <c r="T1467" s="3">
        <v>4.6378794514126804</v>
      </c>
      <c r="U1467" s="3">
        <v>0.90518633516144897</v>
      </c>
      <c r="V1467" s="3">
        <v>2.0765625855129</v>
      </c>
      <c r="W1467" s="3">
        <v>2.4365320876281898E-3</v>
      </c>
      <c r="X1467" s="3">
        <v>0.75202625756918096</v>
      </c>
      <c r="Y1467" s="3">
        <v>3.0627059421924399</v>
      </c>
      <c r="Z1467" s="3">
        <v>-8.8845396846458299E-2</v>
      </c>
      <c r="AA1467" s="3">
        <v>0</v>
      </c>
      <c r="AB1467" s="3">
        <v>0</v>
      </c>
      <c r="AC1467" s="3">
        <v>26.764578094916398</v>
      </c>
      <c r="AD1467" s="3">
        <v>-1.3346159800084001</v>
      </c>
      <c r="AE1467" s="3">
        <v>0</v>
      </c>
      <c r="AF1467" s="3">
        <v>0</v>
      </c>
      <c r="AG1467" s="3">
        <v>0</v>
      </c>
      <c r="AH1467" s="2">
        <v>591159</v>
      </c>
      <c r="AI1467" s="3">
        <v>0</v>
      </c>
      <c r="AJ1467" s="3">
        <v>0</v>
      </c>
      <c r="AL1467">
        <f t="shared" si="22"/>
        <v>1</v>
      </c>
    </row>
    <row r="1468" spans="1:38" ht="14.45" customHeight="1" x14ac:dyDescent="0.25">
      <c r="A1468">
        <v>67337</v>
      </c>
      <c r="B1468" s="1">
        <v>45930</v>
      </c>
      <c r="C1468">
        <v>2</v>
      </c>
      <c r="D1468" s="16" t="s">
        <v>1467</v>
      </c>
      <c r="E1468" t="s">
        <v>73</v>
      </c>
      <c r="F1468" s="6">
        <v>11139</v>
      </c>
      <c r="G1468" s="6">
        <v>28</v>
      </c>
      <c r="H1468" s="6">
        <v>3</v>
      </c>
      <c r="I1468" s="2">
        <v>71724580</v>
      </c>
      <c r="J1468" s="2">
        <v>0</v>
      </c>
      <c r="K1468" s="2">
        <v>137915108</v>
      </c>
      <c r="L1468" s="2">
        <v>599444</v>
      </c>
      <c r="M1468" s="2">
        <v>121768500</v>
      </c>
      <c r="N1468" s="2">
        <v>119637429</v>
      </c>
      <c r="O1468" s="2">
        <v>2131071</v>
      </c>
      <c r="P1468" s="2">
        <v>16461690</v>
      </c>
      <c r="Q1468" s="5">
        <v>0.11940000000000001</v>
      </c>
      <c r="R1468" t="s">
        <v>42</v>
      </c>
      <c r="S1468" s="3">
        <v>0.57952944986031996</v>
      </c>
      <c r="T1468" s="3">
        <v>3.1679961656799298</v>
      </c>
      <c r="U1468" s="3">
        <v>0.83504640564494503</v>
      </c>
      <c r="V1468" s="3">
        <v>0.69615604580744805</v>
      </c>
      <c r="W1468" s="3">
        <v>0.45534459734724098</v>
      </c>
      <c r="X1468" s="3">
        <v>0.94064545236793295</v>
      </c>
      <c r="Y1468" s="3">
        <v>3.0331940402230901</v>
      </c>
      <c r="Z1468" s="3">
        <v>0.66095279403269003</v>
      </c>
      <c r="AA1468" s="3">
        <v>0</v>
      </c>
      <c r="AB1468" s="3">
        <v>0</v>
      </c>
      <c r="AC1468" s="3">
        <v>11.878304877229301</v>
      </c>
      <c r="AD1468" s="3">
        <v>-17.173194246763199</v>
      </c>
      <c r="AE1468" s="3">
        <v>1.5452048951736299</v>
      </c>
      <c r="AF1468" s="3">
        <v>0</v>
      </c>
      <c r="AG1468" s="3">
        <v>0</v>
      </c>
      <c r="AH1468" s="2">
        <v>6000000</v>
      </c>
      <c r="AI1468" s="3">
        <v>0</v>
      </c>
      <c r="AJ1468" s="3">
        <v>0</v>
      </c>
      <c r="AL1468">
        <f t="shared" si="22"/>
        <v>1</v>
      </c>
    </row>
    <row r="1469" spans="1:38" ht="14.45" customHeight="1" x14ac:dyDescent="0.25">
      <c r="A1469">
        <v>67668</v>
      </c>
      <c r="B1469" s="1">
        <v>45930</v>
      </c>
      <c r="C1469">
        <v>2</v>
      </c>
      <c r="D1469" s="16" t="s">
        <v>4321</v>
      </c>
      <c r="E1469" t="s">
        <v>73</v>
      </c>
      <c r="F1469" s="6">
        <v>43181</v>
      </c>
      <c r="G1469" s="6">
        <v>125</v>
      </c>
      <c r="H1469" s="6">
        <v>14</v>
      </c>
      <c r="I1469" s="2">
        <v>403893955</v>
      </c>
      <c r="J1469" s="2">
        <v>21792490</v>
      </c>
      <c r="K1469" s="2">
        <v>592879613</v>
      </c>
      <c r="L1469" s="2">
        <v>1272732</v>
      </c>
      <c r="M1469" s="2">
        <v>565391481</v>
      </c>
      <c r="N1469" s="2">
        <v>533667754</v>
      </c>
      <c r="O1469" s="2">
        <v>31723727</v>
      </c>
      <c r="P1469" s="2">
        <v>47599136</v>
      </c>
      <c r="Q1469" s="5">
        <v>8.0199999999999994E-2</v>
      </c>
      <c r="R1469" t="s">
        <v>42</v>
      </c>
      <c r="S1469" s="3">
        <v>0.28622606728088001</v>
      </c>
      <c r="T1469" s="3">
        <v>3.1521801262094198</v>
      </c>
      <c r="U1469" s="3">
        <v>0.84475582995128395</v>
      </c>
      <c r="V1469" s="3">
        <v>1.17867300093659</v>
      </c>
      <c r="W1469" s="3">
        <v>0.50619549381470696</v>
      </c>
      <c r="X1469" s="3">
        <v>0.58649429402824305</v>
      </c>
      <c r="Y1469" s="3">
        <v>10.001418933318501</v>
      </c>
      <c r="Z1469" s="3">
        <v>3.2655613748955399</v>
      </c>
      <c r="AA1469" s="3">
        <v>0</v>
      </c>
      <c r="AB1469" s="3">
        <v>45.783373042737601</v>
      </c>
      <c r="AC1469" s="3">
        <v>6.1766498960388398</v>
      </c>
      <c r="AD1469" s="3">
        <v>-47.792197320556397</v>
      </c>
      <c r="AE1469" s="3">
        <v>5.3507872938110301</v>
      </c>
      <c r="AF1469" s="3">
        <v>0</v>
      </c>
      <c r="AG1469" s="3">
        <v>0</v>
      </c>
      <c r="AH1469" s="2">
        <v>65000000</v>
      </c>
      <c r="AI1469" s="3">
        <v>7.0251275149196005E-2</v>
      </c>
      <c r="AJ1469" s="3">
        <v>1.6241660352826599</v>
      </c>
      <c r="AL1469">
        <f t="shared" si="22"/>
        <v>1</v>
      </c>
    </row>
    <row r="1470" spans="1:38" ht="14.45" customHeight="1" x14ac:dyDescent="0.25">
      <c r="A1470">
        <v>19432</v>
      </c>
      <c r="B1470" s="1">
        <v>45930</v>
      </c>
      <c r="C1470">
        <v>1</v>
      </c>
      <c r="D1470" s="16" t="s">
        <v>1468</v>
      </c>
      <c r="E1470" t="s">
        <v>95</v>
      </c>
      <c r="F1470" s="6">
        <v>684</v>
      </c>
      <c r="G1470" s="6">
        <v>2</v>
      </c>
      <c r="H1470" s="6">
        <v>0</v>
      </c>
      <c r="I1470" s="2">
        <v>2579150</v>
      </c>
      <c r="J1470" s="2">
        <v>0</v>
      </c>
      <c r="K1470" s="2">
        <v>4314326</v>
      </c>
      <c r="L1470" s="2">
        <v>64912</v>
      </c>
      <c r="M1470" s="2">
        <v>3713882</v>
      </c>
      <c r="N1470" s="2">
        <v>3713882</v>
      </c>
      <c r="O1470" s="2">
        <v>0</v>
      </c>
      <c r="P1470" s="2">
        <v>598947</v>
      </c>
      <c r="Q1470" s="5">
        <v>0.13880000000000001</v>
      </c>
      <c r="R1470" t="s">
        <v>42</v>
      </c>
      <c r="S1470" s="3">
        <v>2.0060916428970201</v>
      </c>
      <c r="T1470" s="3">
        <v>4.3176153123338397</v>
      </c>
      <c r="U1470" s="3">
        <v>0.53623810853179299</v>
      </c>
      <c r="V1470" s="3">
        <v>0</v>
      </c>
      <c r="W1470" s="3">
        <v>0</v>
      </c>
      <c r="X1470" s="3">
        <v>0.34747882054165102</v>
      </c>
      <c r="Y1470" s="3">
        <v>0</v>
      </c>
      <c r="Z1470" s="3">
        <v>0</v>
      </c>
      <c r="AA1470" s="3">
        <v>0</v>
      </c>
      <c r="AB1470" s="3">
        <v>0</v>
      </c>
      <c r="AC1470" s="3">
        <v>16.990927435710699</v>
      </c>
      <c r="AD1470" s="3">
        <v>0</v>
      </c>
      <c r="AE1470" s="3">
        <v>0</v>
      </c>
      <c r="AF1470" s="3">
        <v>0</v>
      </c>
      <c r="AG1470" s="3">
        <v>0</v>
      </c>
      <c r="AH1470" s="2">
        <v>915548</v>
      </c>
      <c r="AI1470" s="3">
        <v>0</v>
      </c>
      <c r="AJ1470" s="3">
        <v>0</v>
      </c>
      <c r="AL1470">
        <f t="shared" si="22"/>
        <v>1</v>
      </c>
    </row>
    <row r="1471" spans="1:38" ht="14.45" customHeight="1" x14ac:dyDescent="0.25">
      <c r="A1471">
        <v>66451</v>
      </c>
      <c r="B1471" s="1">
        <v>45930</v>
      </c>
      <c r="C1471">
        <v>2</v>
      </c>
      <c r="D1471" s="16" t="s">
        <v>1469</v>
      </c>
      <c r="E1471" t="s">
        <v>53</v>
      </c>
      <c r="F1471" s="6">
        <v>6548</v>
      </c>
      <c r="G1471" s="6">
        <v>11</v>
      </c>
      <c r="H1471" s="6">
        <v>1</v>
      </c>
      <c r="I1471" s="2">
        <v>46667904</v>
      </c>
      <c r="J1471" s="2">
        <v>0</v>
      </c>
      <c r="K1471" s="2">
        <v>61068149</v>
      </c>
      <c r="L1471" s="2">
        <v>801210</v>
      </c>
      <c r="M1471" s="2">
        <v>52536420</v>
      </c>
      <c r="N1471" s="2">
        <v>50106025</v>
      </c>
      <c r="O1471" s="2">
        <v>2430395</v>
      </c>
      <c r="P1471" s="2">
        <v>7947631</v>
      </c>
      <c r="Q1471" s="5">
        <v>0.13009999999999999</v>
      </c>
      <c r="R1471" t="s">
        <v>42</v>
      </c>
      <c r="S1471" s="3">
        <v>1.7493243490972701</v>
      </c>
      <c r="T1471" s="3">
        <v>4.9588927281879798</v>
      </c>
      <c r="U1471" s="3">
        <v>0.66900678266576996</v>
      </c>
      <c r="V1471" s="3">
        <v>1.60863449106264</v>
      </c>
      <c r="W1471" s="3">
        <v>0.58505734476525895</v>
      </c>
      <c r="X1471" s="3">
        <v>0.57071772497003503</v>
      </c>
      <c r="Y1471" s="3">
        <v>9.4457832780611</v>
      </c>
      <c r="Z1471" s="3">
        <v>1.93838893627548</v>
      </c>
      <c r="AA1471" s="3">
        <v>0</v>
      </c>
      <c r="AB1471" s="3">
        <v>0</v>
      </c>
      <c r="AC1471" s="3">
        <v>14.1224061007646</v>
      </c>
      <c r="AD1471" s="3">
        <v>0</v>
      </c>
      <c r="AE1471" s="3">
        <v>3.9798078700567801</v>
      </c>
      <c r="AF1471" s="3">
        <v>0</v>
      </c>
      <c r="AG1471" s="3">
        <v>0</v>
      </c>
      <c r="AH1471" s="2">
        <v>10000000</v>
      </c>
      <c r="AI1471" s="3">
        <v>6.1729086315154804</v>
      </c>
      <c r="AJ1471" s="3">
        <v>4.6630247428447502</v>
      </c>
      <c r="AL1471">
        <f t="shared" si="22"/>
        <v>1</v>
      </c>
    </row>
    <row r="1472" spans="1:38" ht="14.45" customHeight="1" x14ac:dyDescent="0.25">
      <c r="A1472">
        <v>10220</v>
      </c>
      <c r="B1472" s="1">
        <v>45930</v>
      </c>
      <c r="C1472">
        <v>1</v>
      </c>
      <c r="D1472" s="16" t="s">
        <v>1470</v>
      </c>
      <c r="E1472" t="s">
        <v>43</v>
      </c>
      <c r="F1472" s="6">
        <v>903</v>
      </c>
      <c r="G1472" s="6">
        <v>3</v>
      </c>
      <c r="H1472" s="6">
        <v>1</v>
      </c>
      <c r="I1472" s="2">
        <v>1969499</v>
      </c>
      <c r="J1472" s="2">
        <v>0</v>
      </c>
      <c r="K1472" s="2">
        <v>10898836</v>
      </c>
      <c r="L1472" s="2">
        <v>-168208</v>
      </c>
      <c r="M1472" s="2">
        <v>6134769</v>
      </c>
      <c r="N1472" s="2">
        <v>5787018</v>
      </c>
      <c r="O1472" s="2">
        <v>347751</v>
      </c>
      <c r="P1472" s="2">
        <v>4761680</v>
      </c>
      <c r="Q1472" s="5">
        <v>0.43690000000000001</v>
      </c>
      <c r="R1472" t="s">
        <v>42</v>
      </c>
      <c r="S1472" s="3">
        <v>-2.0578099655168098</v>
      </c>
      <c r="T1472" s="3">
        <v>2.8998937745890201</v>
      </c>
      <c r="U1472" s="3">
        <v>1.7404335879266799</v>
      </c>
      <c r="V1472" s="3">
        <v>0.71150074206689096</v>
      </c>
      <c r="W1472" s="3">
        <v>0.64270151952349297</v>
      </c>
      <c r="X1472" s="3">
        <v>1.5818743751583499</v>
      </c>
      <c r="Y1472" s="3">
        <v>0.29428689034122402</v>
      </c>
      <c r="Z1472" s="3">
        <v>2.1673022966684E-2</v>
      </c>
      <c r="AA1472" s="3">
        <v>0</v>
      </c>
      <c r="AB1472" s="3">
        <v>0</v>
      </c>
      <c r="AC1472" s="3">
        <v>45.379286375168903</v>
      </c>
      <c r="AD1472" s="3">
        <v>0</v>
      </c>
      <c r="AE1472" s="3">
        <v>3.19071688022464</v>
      </c>
      <c r="AF1472" s="3">
        <v>0</v>
      </c>
      <c r="AG1472" s="3">
        <v>-2.13160061154887E-2</v>
      </c>
      <c r="AH1472" s="2">
        <v>1000000</v>
      </c>
      <c r="AI1472" s="3">
        <v>0</v>
      </c>
      <c r="AJ1472" s="3">
        <v>0</v>
      </c>
      <c r="AL1472">
        <f t="shared" si="22"/>
        <v>0</v>
      </c>
    </row>
    <row r="1473" spans="1:38" ht="14.45" customHeight="1" x14ac:dyDescent="0.25">
      <c r="A1473">
        <v>67176</v>
      </c>
      <c r="B1473" s="1">
        <v>45930</v>
      </c>
      <c r="C1473">
        <v>2</v>
      </c>
      <c r="D1473" s="16" t="s">
        <v>1471</v>
      </c>
      <c r="E1473" t="s">
        <v>53</v>
      </c>
      <c r="F1473" s="6">
        <v>5867</v>
      </c>
      <c r="G1473" s="6">
        <v>17</v>
      </c>
      <c r="H1473" s="6">
        <v>1</v>
      </c>
      <c r="I1473" s="2">
        <v>43078731</v>
      </c>
      <c r="J1473" s="2">
        <v>804615</v>
      </c>
      <c r="K1473" s="2">
        <v>81596163</v>
      </c>
      <c r="L1473" s="2">
        <v>868084</v>
      </c>
      <c r="M1473" s="2">
        <v>70250495</v>
      </c>
      <c r="N1473" s="2">
        <v>68042775</v>
      </c>
      <c r="O1473" s="2">
        <v>2207720</v>
      </c>
      <c r="P1473" s="2">
        <v>10681611</v>
      </c>
      <c r="Q1473" s="5">
        <v>0.13089999999999999</v>
      </c>
      <c r="R1473" t="s">
        <v>42</v>
      </c>
      <c r="S1473" s="3">
        <v>1.41850460950392</v>
      </c>
      <c r="T1473" s="3">
        <v>4.2840756290627704</v>
      </c>
      <c r="U1473" s="3">
        <v>0.69949828368396605</v>
      </c>
      <c r="V1473" s="3">
        <v>0.94618153909872604</v>
      </c>
      <c r="W1473" s="3">
        <v>0.32624916458193698</v>
      </c>
      <c r="X1473" s="3">
        <v>0.68537998484681495</v>
      </c>
      <c r="Y1473" s="3">
        <v>3.8159318851809898</v>
      </c>
      <c r="Z1473" s="3">
        <v>0.76806766320174003</v>
      </c>
      <c r="AA1473" s="3">
        <v>7.5327120600066797</v>
      </c>
      <c r="AB1473" s="3">
        <v>7.5327120600066797</v>
      </c>
      <c r="AC1473" s="3">
        <v>20.761847588348001</v>
      </c>
      <c r="AD1473" s="3">
        <v>0</v>
      </c>
      <c r="AE1473" s="3">
        <v>2.7056664416928502</v>
      </c>
      <c r="AF1473" s="3">
        <v>0</v>
      </c>
      <c r="AG1473" s="3">
        <v>-1.0265024629711801</v>
      </c>
      <c r="AH1473" s="2">
        <v>24799963</v>
      </c>
      <c r="AI1473" s="3">
        <v>2.6288356690765098</v>
      </c>
      <c r="AJ1473" s="3">
        <v>0.45826420752450198</v>
      </c>
      <c r="AL1473">
        <f t="shared" si="22"/>
        <v>1</v>
      </c>
    </row>
    <row r="1474" spans="1:38" ht="14.45" customHeight="1" x14ac:dyDescent="0.25">
      <c r="A1474">
        <v>12898</v>
      </c>
      <c r="B1474" s="1">
        <v>45930</v>
      </c>
      <c r="C1474">
        <v>1</v>
      </c>
      <c r="D1474" s="16" t="s">
        <v>1472</v>
      </c>
      <c r="E1474" t="s">
        <v>71</v>
      </c>
      <c r="F1474" s="6">
        <v>1418</v>
      </c>
      <c r="G1474" s="6">
        <v>3</v>
      </c>
      <c r="H1474" s="6">
        <v>0</v>
      </c>
      <c r="I1474" s="2">
        <v>7278850</v>
      </c>
      <c r="J1474" s="2">
        <v>0</v>
      </c>
      <c r="K1474" s="2">
        <v>16876644</v>
      </c>
      <c r="L1474" s="2">
        <v>11402</v>
      </c>
      <c r="M1474" s="2">
        <v>15383759</v>
      </c>
      <c r="N1474" s="2">
        <v>15383759</v>
      </c>
      <c r="O1474" s="2">
        <v>0</v>
      </c>
      <c r="P1474" s="2">
        <v>1492610</v>
      </c>
      <c r="Q1474" s="5">
        <v>8.8400000000000006E-2</v>
      </c>
      <c r="R1474" t="s">
        <v>42</v>
      </c>
      <c r="S1474" s="3">
        <v>9.0081100642205106E-2</v>
      </c>
      <c r="T1474" s="3">
        <v>2.8328854954812099</v>
      </c>
      <c r="U1474" s="3">
        <v>0.94424637054940297</v>
      </c>
      <c r="V1474" s="3">
        <v>1.4733783496019299</v>
      </c>
      <c r="W1474" s="3">
        <v>1.11899544570914</v>
      </c>
      <c r="X1474" s="3">
        <v>0.47934769915577302</v>
      </c>
      <c r="Y1474" s="3">
        <v>7.1850650873302504</v>
      </c>
      <c r="Z1474" s="3">
        <v>1.9664212352858399</v>
      </c>
      <c r="AA1474" s="3">
        <v>0</v>
      </c>
      <c r="AB1474" s="3">
        <v>0</v>
      </c>
      <c r="AC1474" s="3">
        <v>21.820967486189801</v>
      </c>
      <c r="AD1474" s="3">
        <v>0</v>
      </c>
      <c r="AE1474" s="3">
        <v>0</v>
      </c>
      <c r="AF1474" s="3">
        <v>0</v>
      </c>
      <c r="AG1474" s="3">
        <v>-20.583005607626902</v>
      </c>
      <c r="AH1474" s="2">
        <v>706000</v>
      </c>
      <c r="AI1474" s="3">
        <v>2.2945042576426502</v>
      </c>
      <c r="AJ1474" s="3">
        <v>2.2945042576426502</v>
      </c>
      <c r="AL1474">
        <f t="shared" si="22"/>
        <v>1</v>
      </c>
    </row>
    <row r="1475" spans="1:38" ht="14.45" customHeight="1" x14ac:dyDescent="0.25">
      <c r="A1475">
        <v>12425</v>
      </c>
      <c r="B1475" s="1">
        <v>45930</v>
      </c>
      <c r="C1475">
        <v>1</v>
      </c>
      <c r="D1475" s="16" t="s">
        <v>1473</v>
      </c>
      <c r="E1475" t="s">
        <v>71</v>
      </c>
      <c r="F1475" s="6">
        <v>33978</v>
      </c>
      <c r="G1475" s="6">
        <v>107</v>
      </c>
      <c r="H1475" s="6">
        <v>1</v>
      </c>
      <c r="I1475" s="2">
        <v>519451846</v>
      </c>
      <c r="J1475" s="2">
        <v>89488094</v>
      </c>
      <c r="K1475" s="2">
        <v>774070419</v>
      </c>
      <c r="L1475" s="2">
        <v>3631808</v>
      </c>
      <c r="M1475" s="2">
        <v>650942751</v>
      </c>
      <c r="N1475" s="2">
        <v>610261859</v>
      </c>
      <c r="O1475" s="2">
        <v>40680892</v>
      </c>
      <c r="P1475" s="2">
        <v>94160324</v>
      </c>
      <c r="Q1475" s="5">
        <v>0.1215</v>
      </c>
      <c r="R1475" t="s">
        <v>42</v>
      </c>
      <c r="S1475" s="3">
        <v>0.62557753762538104</v>
      </c>
      <c r="T1475" s="3">
        <v>2.7634367806356699</v>
      </c>
      <c r="U1475" s="3">
        <v>0.84529795013276099</v>
      </c>
      <c r="V1475" s="3">
        <v>0.49973525361193899</v>
      </c>
      <c r="W1475" s="3">
        <v>0.22257077511666001</v>
      </c>
      <c r="X1475" s="3">
        <v>0.56347686942284902</v>
      </c>
      <c r="Y1475" s="3">
        <v>2.7568766649528502</v>
      </c>
      <c r="Z1475" s="3">
        <v>1.1093780858273199</v>
      </c>
      <c r="AA1475" s="3">
        <v>95.038005604143805</v>
      </c>
      <c r="AB1475" s="3">
        <v>95.038005604143805</v>
      </c>
      <c r="AC1475" s="3">
        <v>18.193496811560799</v>
      </c>
      <c r="AD1475" s="3">
        <v>-5.6967412304146299</v>
      </c>
      <c r="AE1475" s="3">
        <v>5.2554510547702504</v>
      </c>
      <c r="AF1475" s="3">
        <v>2.5837442575104999</v>
      </c>
      <c r="AG1475" s="3">
        <v>0</v>
      </c>
      <c r="AH1475" s="2">
        <v>365130011</v>
      </c>
      <c r="AI1475" s="3">
        <v>0</v>
      </c>
      <c r="AJ1475" s="3">
        <v>7.8322797614842496E-2</v>
      </c>
      <c r="AL1475">
        <f t="shared" si="22"/>
        <v>1</v>
      </c>
    </row>
    <row r="1476" spans="1:38" ht="14.45" customHeight="1" x14ac:dyDescent="0.25">
      <c r="A1476">
        <v>67181</v>
      </c>
      <c r="B1476" s="1">
        <v>45930</v>
      </c>
      <c r="C1476">
        <v>2</v>
      </c>
      <c r="D1476" s="16" t="s">
        <v>1474</v>
      </c>
      <c r="E1476" t="s">
        <v>179</v>
      </c>
      <c r="F1476" s="6">
        <v>11298</v>
      </c>
      <c r="G1476" s="6">
        <v>33</v>
      </c>
      <c r="H1476" s="6">
        <v>3</v>
      </c>
      <c r="I1476" s="2">
        <v>116961025</v>
      </c>
      <c r="J1476" s="2">
        <v>12637551</v>
      </c>
      <c r="K1476" s="2">
        <v>160227988</v>
      </c>
      <c r="L1476" s="2">
        <v>-102047</v>
      </c>
      <c r="M1476" s="2">
        <v>147207181</v>
      </c>
      <c r="N1476" s="2">
        <v>132413511</v>
      </c>
      <c r="O1476" s="2">
        <v>14793670</v>
      </c>
      <c r="P1476" s="2">
        <v>12041145</v>
      </c>
      <c r="Q1476" s="5">
        <v>7.51E-2</v>
      </c>
      <c r="R1476" t="s">
        <v>42</v>
      </c>
      <c r="S1476" s="3">
        <v>-8.4918164650901504E-2</v>
      </c>
      <c r="T1476" s="3">
        <v>3.49306847273981</v>
      </c>
      <c r="U1476" s="3">
        <v>0.91942294382220702</v>
      </c>
      <c r="V1476" s="3">
        <v>3.6415985581521699</v>
      </c>
      <c r="W1476" s="3">
        <v>1.90471825977927</v>
      </c>
      <c r="X1476" s="3">
        <v>0.75511393645874803</v>
      </c>
      <c r="Y1476" s="3">
        <v>35.372474959814902</v>
      </c>
      <c r="Z1476" s="3">
        <v>4.5760432251251899</v>
      </c>
      <c r="AA1476" s="3">
        <v>104.479856359175</v>
      </c>
      <c r="AB1476" s="3">
        <v>104.953067170938</v>
      </c>
      <c r="AC1476" s="3">
        <v>10.0580661351124</v>
      </c>
      <c r="AD1476" s="3">
        <v>9.92347488548639E-2</v>
      </c>
      <c r="AE1476" s="3">
        <v>9.2328875776683894</v>
      </c>
      <c r="AF1476" s="3">
        <v>0</v>
      </c>
      <c r="AG1476" s="3">
        <v>0</v>
      </c>
      <c r="AH1476" s="2">
        <v>55041645</v>
      </c>
      <c r="AI1476" s="3">
        <v>3.8576065648241902</v>
      </c>
      <c r="AJ1476" s="3">
        <v>10.1276747352515</v>
      </c>
      <c r="AL1476">
        <f t="shared" ref="AL1476:AL1539" si="23">IF(L1476&gt;0,1,0)</f>
        <v>0</v>
      </c>
    </row>
    <row r="1477" spans="1:38" ht="14.45" customHeight="1" x14ac:dyDescent="0.25">
      <c r="A1477">
        <v>15015</v>
      </c>
      <c r="B1477" s="1">
        <v>45930</v>
      </c>
      <c r="C1477">
        <v>1</v>
      </c>
      <c r="D1477" s="16" t="s">
        <v>1474</v>
      </c>
      <c r="E1477" t="s">
        <v>104</v>
      </c>
      <c r="F1477" s="6">
        <v>5275</v>
      </c>
      <c r="G1477" s="6">
        <v>20</v>
      </c>
      <c r="H1477" s="6">
        <v>0</v>
      </c>
      <c r="I1477" s="2">
        <v>41842510</v>
      </c>
      <c r="J1477" s="2">
        <v>0</v>
      </c>
      <c r="K1477" s="2">
        <v>84456129</v>
      </c>
      <c r="L1477" s="2">
        <v>510872</v>
      </c>
      <c r="M1477" s="2">
        <v>75290834</v>
      </c>
      <c r="N1477" s="2">
        <v>74012764</v>
      </c>
      <c r="O1477" s="2">
        <v>1278070</v>
      </c>
      <c r="P1477" s="2">
        <v>8803654</v>
      </c>
      <c r="Q1477" s="5">
        <v>0.1042</v>
      </c>
      <c r="R1477" t="s">
        <v>42</v>
      </c>
      <c r="S1477" s="3">
        <v>0.80652840087741495</v>
      </c>
      <c r="T1477" s="3">
        <v>3.1089466579743399</v>
      </c>
      <c r="U1477" s="3">
        <v>0.80449453978100605</v>
      </c>
      <c r="V1477" s="3">
        <v>1.26199647200897</v>
      </c>
      <c r="W1477" s="3">
        <v>0.353109791931698</v>
      </c>
      <c r="X1477" s="3">
        <v>0.49110342567881299</v>
      </c>
      <c r="Y1477" s="3">
        <v>5.9980889753277404</v>
      </c>
      <c r="Z1477" s="3">
        <v>1.02103058570907</v>
      </c>
      <c r="AA1477" s="3">
        <v>0</v>
      </c>
      <c r="AB1477" s="3">
        <v>0</v>
      </c>
      <c r="AC1477" s="3">
        <v>22.5328418734418</v>
      </c>
      <c r="AD1477" s="3">
        <v>0</v>
      </c>
      <c r="AE1477" s="3">
        <v>1.51329455319933</v>
      </c>
      <c r="AF1477" s="3">
        <v>0</v>
      </c>
      <c r="AG1477" s="3">
        <v>0</v>
      </c>
      <c r="AH1477" s="2">
        <v>475000</v>
      </c>
      <c r="AI1477" s="3">
        <v>0</v>
      </c>
      <c r="AJ1477" s="3">
        <v>0</v>
      </c>
      <c r="AL1477">
        <f t="shared" si="23"/>
        <v>1</v>
      </c>
    </row>
    <row r="1478" spans="1:38" ht="14.45" customHeight="1" x14ac:dyDescent="0.25">
      <c r="A1478">
        <v>24946</v>
      </c>
      <c r="B1478" s="1">
        <v>45930</v>
      </c>
      <c r="C1478">
        <v>1</v>
      </c>
      <c r="D1478" s="16" t="s">
        <v>1475</v>
      </c>
      <c r="E1478" t="s">
        <v>67</v>
      </c>
      <c r="F1478" s="6">
        <v>11283</v>
      </c>
      <c r="G1478" s="6">
        <v>2</v>
      </c>
      <c r="H1478" s="6">
        <v>0</v>
      </c>
      <c r="I1478" s="2">
        <v>0</v>
      </c>
      <c r="J1478" s="2">
        <v>0</v>
      </c>
      <c r="K1478" s="2">
        <v>5613960</v>
      </c>
      <c r="L1478" s="2">
        <v>83394</v>
      </c>
      <c r="M1478" s="2">
        <v>4794636</v>
      </c>
      <c r="N1478" s="2">
        <v>2562882</v>
      </c>
      <c r="O1478" s="2">
        <v>2231754</v>
      </c>
      <c r="P1478" s="2">
        <v>815097</v>
      </c>
      <c r="Q1478" s="5">
        <v>0.1452</v>
      </c>
      <c r="R1478" t="s">
        <v>42</v>
      </c>
      <c r="S1478" s="3">
        <v>1.98063399097963</v>
      </c>
      <c r="T1478" s="3">
        <v>2.94147684225277</v>
      </c>
      <c r="U1478" s="3">
        <v>2.4797577714977801</v>
      </c>
      <c r="V1478" s="3"/>
      <c r="W1478" s="3"/>
      <c r="X1478" s="3"/>
      <c r="Y1478" s="3">
        <v>0</v>
      </c>
      <c r="Z1478" s="3">
        <v>0</v>
      </c>
      <c r="AA1478" s="3">
        <v>0</v>
      </c>
      <c r="AB1478" s="3">
        <v>0</v>
      </c>
      <c r="AC1478" s="3">
        <v>99.208580039758004</v>
      </c>
      <c r="AD1478" s="3">
        <v>0</v>
      </c>
      <c r="AE1478" s="3">
        <v>39.7536498300665</v>
      </c>
      <c r="AF1478" s="3">
        <v>0</v>
      </c>
      <c r="AG1478" s="3">
        <v>0</v>
      </c>
      <c r="AH1478" s="2">
        <v>50000</v>
      </c>
      <c r="AI1478" s="3">
        <v>0</v>
      </c>
      <c r="AJ1478" s="3">
        <v>0</v>
      </c>
      <c r="AL1478">
        <f t="shared" si="23"/>
        <v>1</v>
      </c>
    </row>
    <row r="1479" spans="1:38" ht="14.45" customHeight="1" x14ac:dyDescent="0.25">
      <c r="A1479">
        <v>24047</v>
      </c>
      <c r="B1479" s="1">
        <v>45930</v>
      </c>
      <c r="C1479">
        <v>1</v>
      </c>
      <c r="D1479" s="16" t="s">
        <v>1476</v>
      </c>
      <c r="E1479" t="s">
        <v>84</v>
      </c>
      <c r="F1479" s="6">
        <v>20872</v>
      </c>
      <c r="G1479" s="6">
        <v>70</v>
      </c>
      <c r="H1479" s="6">
        <v>1</v>
      </c>
      <c r="I1479" s="2">
        <v>193649590</v>
      </c>
      <c r="J1479" s="2">
        <v>22678727</v>
      </c>
      <c r="K1479" s="2">
        <v>305876792</v>
      </c>
      <c r="L1479" s="2">
        <v>2883208</v>
      </c>
      <c r="M1479" s="2">
        <v>269063915</v>
      </c>
      <c r="N1479" s="2">
        <v>251891996</v>
      </c>
      <c r="O1479" s="2">
        <v>17171919</v>
      </c>
      <c r="P1479" s="2">
        <v>36401148</v>
      </c>
      <c r="Q1479" s="5">
        <v>0.11899999999999999</v>
      </c>
      <c r="R1479" t="s">
        <v>42</v>
      </c>
      <c r="S1479" s="3">
        <v>1.2568058230888399</v>
      </c>
      <c r="T1479" s="3">
        <v>4.2316890346707501</v>
      </c>
      <c r="U1479" s="3">
        <v>0.636713112127128</v>
      </c>
      <c r="V1479" s="3">
        <v>2.5871162443463001</v>
      </c>
      <c r="W1479" s="3">
        <v>1.66232368475451</v>
      </c>
      <c r="X1479" s="3">
        <v>1.0138368999387</v>
      </c>
      <c r="Y1479" s="3">
        <v>13.763137360393101</v>
      </c>
      <c r="Z1479" s="3">
        <v>4.6311533910963503</v>
      </c>
      <c r="AA1479" s="3">
        <v>42.507939584762497</v>
      </c>
      <c r="AB1479" s="3">
        <v>62.302230138456103</v>
      </c>
      <c r="AC1479" s="3">
        <v>11.311042519368399</v>
      </c>
      <c r="AD1479" s="3">
        <v>-5.3110879909611599</v>
      </c>
      <c r="AE1479" s="3">
        <v>5.6139986586494599</v>
      </c>
      <c r="AF1479" s="3">
        <v>0</v>
      </c>
      <c r="AG1479" s="3">
        <v>0</v>
      </c>
      <c r="AH1479" s="2">
        <v>49396438</v>
      </c>
      <c r="AI1479" s="3">
        <v>0.39586663585445198</v>
      </c>
      <c r="AJ1479" s="3">
        <v>0.96687335245580697</v>
      </c>
      <c r="AL1479">
        <f t="shared" si="23"/>
        <v>1</v>
      </c>
    </row>
    <row r="1480" spans="1:38" ht="14.45" customHeight="1" x14ac:dyDescent="0.25">
      <c r="A1480">
        <v>9622</v>
      </c>
      <c r="B1480" s="1">
        <v>45930</v>
      </c>
      <c r="C1480">
        <v>1</v>
      </c>
      <c r="D1480" s="16" t="s">
        <v>1477</v>
      </c>
      <c r="E1480" t="s">
        <v>59</v>
      </c>
      <c r="F1480" s="6">
        <v>4100</v>
      </c>
      <c r="G1480" s="6">
        <v>6</v>
      </c>
      <c r="H1480" s="6">
        <v>0</v>
      </c>
      <c r="I1480" s="2">
        <v>24208405</v>
      </c>
      <c r="J1480" s="2">
        <v>0</v>
      </c>
      <c r="K1480" s="2">
        <v>53508009</v>
      </c>
      <c r="L1480" s="2">
        <v>567318</v>
      </c>
      <c r="M1480" s="2">
        <v>42371873</v>
      </c>
      <c r="N1480" s="2">
        <v>41052305</v>
      </c>
      <c r="O1480" s="2">
        <v>1319568</v>
      </c>
      <c r="P1480" s="2">
        <v>11389862</v>
      </c>
      <c r="Q1480" s="5">
        <v>0.21149999999999999</v>
      </c>
      <c r="R1480" t="s">
        <v>42</v>
      </c>
      <c r="S1480" s="3">
        <v>1.41366500854106</v>
      </c>
      <c r="T1480" s="3">
        <v>3.94271444486002</v>
      </c>
      <c r="U1480" s="3">
        <v>0.65059647837336598</v>
      </c>
      <c r="V1480" s="3">
        <v>3.3208342309210401</v>
      </c>
      <c r="W1480" s="3">
        <v>2.3321156433065302</v>
      </c>
      <c r="X1480" s="3">
        <v>6.2554967995619704</v>
      </c>
      <c r="Y1480" s="3">
        <v>7.0582154551126202</v>
      </c>
      <c r="Z1480" s="3">
        <v>2.31579627567042</v>
      </c>
      <c r="AA1480" s="3">
        <v>0</v>
      </c>
      <c r="AB1480" s="3">
        <v>0</v>
      </c>
      <c r="AC1480" s="3">
        <v>26.9541537230436</v>
      </c>
      <c r="AD1480" s="3">
        <v>0</v>
      </c>
      <c r="AE1480" s="3">
        <v>2.4661130635602602</v>
      </c>
      <c r="AF1480" s="3">
        <v>0</v>
      </c>
      <c r="AG1480" s="3">
        <v>-0.62434470233265305</v>
      </c>
      <c r="AH1480" s="2">
        <v>2500000</v>
      </c>
      <c r="AI1480" s="3">
        <v>0</v>
      </c>
      <c r="AJ1480" s="3">
        <v>0</v>
      </c>
      <c r="AL1480">
        <f t="shared" si="23"/>
        <v>1</v>
      </c>
    </row>
    <row r="1481" spans="1:38" ht="14.45" customHeight="1" x14ac:dyDescent="0.25">
      <c r="A1481">
        <v>3061</v>
      </c>
      <c r="B1481" s="1">
        <v>45930</v>
      </c>
      <c r="C1481">
        <v>1</v>
      </c>
      <c r="D1481" s="16" t="s">
        <v>4339</v>
      </c>
      <c r="E1481" t="s">
        <v>80</v>
      </c>
      <c r="F1481" s="6">
        <v>10295</v>
      </c>
      <c r="G1481" s="6">
        <v>25</v>
      </c>
      <c r="H1481" s="6">
        <v>0</v>
      </c>
      <c r="I1481" s="2">
        <v>64424718</v>
      </c>
      <c r="J1481" s="2">
        <v>0</v>
      </c>
      <c r="K1481" s="2">
        <v>104394680</v>
      </c>
      <c r="L1481" s="2">
        <v>213173</v>
      </c>
      <c r="M1481" s="2">
        <v>90662862</v>
      </c>
      <c r="N1481" s="2">
        <v>82753271</v>
      </c>
      <c r="O1481" s="2">
        <v>7909591</v>
      </c>
      <c r="P1481" s="2">
        <v>13382961</v>
      </c>
      <c r="Q1481" s="5">
        <v>0.12820000000000001</v>
      </c>
      <c r="R1481" t="s">
        <v>42</v>
      </c>
      <c r="S1481" s="3">
        <v>0.27226547048821498</v>
      </c>
      <c r="T1481" s="3">
        <v>3.4998526744849401</v>
      </c>
      <c r="U1481" s="3">
        <v>0.88523657479877704</v>
      </c>
      <c r="V1481" s="3">
        <v>2.9492624244005201</v>
      </c>
      <c r="W1481" s="3">
        <v>1.1672709223189801</v>
      </c>
      <c r="X1481" s="3">
        <v>0.29190659398773</v>
      </c>
      <c r="Y1481" s="3">
        <v>14.197560614575499</v>
      </c>
      <c r="Z1481" s="3">
        <v>2.1986390007413199</v>
      </c>
      <c r="AA1481" s="3">
        <v>0</v>
      </c>
      <c r="AB1481" s="3">
        <v>0</v>
      </c>
      <c r="AC1481" s="3">
        <v>23.460348745740699</v>
      </c>
      <c r="AD1481" s="3">
        <v>0</v>
      </c>
      <c r="AE1481" s="3">
        <v>7.5766226784736501</v>
      </c>
      <c r="AF1481" s="3">
        <v>0</v>
      </c>
      <c r="AG1481" s="3">
        <v>-5.9211410688561399</v>
      </c>
      <c r="AH1481" s="2">
        <v>9520000</v>
      </c>
      <c r="AI1481" s="3">
        <v>0.74721879560136195</v>
      </c>
      <c r="AJ1481" s="3">
        <v>0.74721879560136195</v>
      </c>
      <c r="AL1481">
        <f t="shared" si="23"/>
        <v>1</v>
      </c>
    </row>
    <row r="1482" spans="1:38" ht="14.45" customHeight="1" x14ac:dyDescent="0.25">
      <c r="A1482">
        <v>64103</v>
      </c>
      <c r="B1482" s="1">
        <v>45930</v>
      </c>
      <c r="C1482">
        <v>2</v>
      </c>
      <c r="D1482" s="16" t="s">
        <v>1478</v>
      </c>
      <c r="E1482" t="s">
        <v>82</v>
      </c>
      <c r="F1482" s="6">
        <v>4594</v>
      </c>
      <c r="G1482" s="6">
        <v>22</v>
      </c>
      <c r="H1482" s="6">
        <v>1</v>
      </c>
      <c r="I1482" s="2">
        <v>65473035</v>
      </c>
      <c r="J1482" s="2">
        <v>0</v>
      </c>
      <c r="K1482" s="2">
        <v>88420674</v>
      </c>
      <c r="L1482" s="2">
        <v>-1304810</v>
      </c>
      <c r="M1482" s="2">
        <v>78745163</v>
      </c>
      <c r="N1482" s="2">
        <v>76111117</v>
      </c>
      <c r="O1482" s="2">
        <v>2634046</v>
      </c>
      <c r="P1482" s="2">
        <v>9116092</v>
      </c>
      <c r="Q1482" s="5">
        <v>0.10299999999999999</v>
      </c>
      <c r="R1482" t="s">
        <v>42</v>
      </c>
      <c r="S1482" s="3">
        <v>-1.9675790603752501</v>
      </c>
      <c r="T1482" s="3">
        <v>4.6612929761954396</v>
      </c>
      <c r="U1482" s="3">
        <v>1.0467827208609699</v>
      </c>
      <c r="V1482" s="3">
        <v>1.8701332540946101</v>
      </c>
      <c r="W1482" s="3">
        <v>1.36745761060259</v>
      </c>
      <c r="X1482" s="3">
        <v>1.69860615137209</v>
      </c>
      <c r="Y1482" s="3">
        <v>13.431555978153799</v>
      </c>
      <c r="Z1482" s="3">
        <v>5.3479056595743</v>
      </c>
      <c r="AA1482" s="3">
        <v>0</v>
      </c>
      <c r="AB1482" s="3">
        <v>0</v>
      </c>
      <c r="AC1482" s="3">
        <v>19.756912280492202</v>
      </c>
      <c r="AD1482" s="3">
        <v>0</v>
      </c>
      <c r="AE1482" s="3">
        <v>2.9789933517131999</v>
      </c>
      <c r="AF1482" s="3">
        <v>0</v>
      </c>
      <c r="AG1482" s="3">
        <v>0</v>
      </c>
      <c r="AH1482" s="2">
        <v>6000000</v>
      </c>
      <c r="AI1482" s="3">
        <v>0.48271781372983102</v>
      </c>
      <c r="AJ1482" s="3">
        <v>0.81470217720488103</v>
      </c>
      <c r="AL1482">
        <f t="shared" si="23"/>
        <v>0</v>
      </c>
    </row>
    <row r="1483" spans="1:38" ht="14.45" customHeight="1" x14ac:dyDescent="0.25">
      <c r="A1483">
        <v>1167</v>
      </c>
      <c r="B1483" s="1">
        <v>45930</v>
      </c>
      <c r="C1483">
        <v>1</v>
      </c>
      <c r="D1483" s="16" t="s">
        <v>1479</v>
      </c>
      <c r="E1483" t="s">
        <v>41</v>
      </c>
      <c r="F1483" s="6">
        <v>3494</v>
      </c>
      <c r="G1483" s="6">
        <v>18</v>
      </c>
      <c r="H1483" s="6">
        <v>3</v>
      </c>
      <c r="I1483" s="2">
        <v>32836795</v>
      </c>
      <c r="J1483" s="2">
        <v>0</v>
      </c>
      <c r="K1483" s="2">
        <v>63740554</v>
      </c>
      <c r="L1483" s="2">
        <v>-22457</v>
      </c>
      <c r="M1483" s="2">
        <v>57918202</v>
      </c>
      <c r="N1483" s="2">
        <v>56969785</v>
      </c>
      <c r="O1483" s="2">
        <v>948417</v>
      </c>
      <c r="P1483" s="2">
        <v>5949554</v>
      </c>
      <c r="Q1483" s="5">
        <v>9.3299999999999994E-2</v>
      </c>
      <c r="R1483" t="s">
        <v>42</v>
      </c>
      <c r="S1483" s="3">
        <v>-4.6975849420239801E-2</v>
      </c>
      <c r="T1483" s="3">
        <v>3.3281271240075299</v>
      </c>
      <c r="U1483" s="3">
        <v>1.00533861807881</v>
      </c>
      <c r="V1483" s="3">
        <v>1.51193501070978</v>
      </c>
      <c r="W1483" s="3">
        <v>1.33676566181322</v>
      </c>
      <c r="X1483" s="3">
        <v>0.38018326697230997</v>
      </c>
      <c r="Y1483" s="3">
        <v>8.3446759202454501</v>
      </c>
      <c r="Z1483" s="3">
        <v>0.45094136468044499</v>
      </c>
      <c r="AA1483" s="3">
        <v>0</v>
      </c>
      <c r="AB1483" s="3">
        <v>0</v>
      </c>
      <c r="AC1483" s="3">
        <v>26.015895625883601</v>
      </c>
      <c r="AD1483" s="3">
        <v>-2.1098892454795801</v>
      </c>
      <c r="AE1483" s="3">
        <v>1.48793341206291</v>
      </c>
      <c r="AF1483" s="3">
        <v>0</v>
      </c>
      <c r="AG1483" s="3">
        <v>0</v>
      </c>
      <c r="AH1483" s="2">
        <v>5250000</v>
      </c>
      <c r="AI1483" s="3">
        <v>0</v>
      </c>
      <c r="AJ1483" s="3">
        <v>0</v>
      </c>
      <c r="AL1483">
        <f t="shared" si="23"/>
        <v>0</v>
      </c>
    </row>
    <row r="1484" spans="1:38" ht="14.45" customHeight="1" x14ac:dyDescent="0.25">
      <c r="A1484">
        <v>13690</v>
      </c>
      <c r="B1484" s="1">
        <v>45930</v>
      </c>
      <c r="C1484">
        <v>1</v>
      </c>
      <c r="D1484" s="16" t="s">
        <v>4363</v>
      </c>
      <c r="E1484" t="s">
        <v>132</v>
      </c>
      <c r="F1484" s="6">
        <v>36381</v>
      </c>
      <c r="G1484" s="6">
        <v>66</v>
      </c>
      <c r="H1484" s="6">
        <v>0</v>
      </c>
      <c r="I1484" s="2">
        <v>404997905</v>
      </c>
      <c r="J1484" s="2">
        <v>45225785</v>
      </c>
      <c r="K1484" s="2">
        <v>663929705</v>
      </c>
      <c r="L1484" s="2">
        <v>5349363</v>
      </c>
      <c r="M1484" s="2">
        <v>578850401</v>
      </c>
      <c r="N1484" s="2">
        <v>529251506</v>
      </c>
      <c r="O1484" s="2">
        <v>49598895</v>
      </c>
      <c r="P1484" s="2">
        <v>81584175</v>
      </c>
      <c r="Q1484" s="5">
        <v>0.1227</v>
      </c>
      <c r="R1484" t="s">
        <v>42</v>
      </c>
      <c r="S1484" s="3">
        <v>1.07428300711444</v>
      </c>
      <c r="T1484" s="3">
        <v>2.92108273721538</v>
      </c>
      <c r="U1484" s="3">
        <v>0.57939032879459595</v>
      </c>
      <c r="V1484" s="3">
        <v>1.08540462696961</v>
      </c>
      <c r="W1484" s="3">
        <v>0.71834322204703704</v>
      </c>
      <c r="X1484" s="3">
        <v>1.2542348830174801</v>
      </c>
      <c r="Y1484" s="3">
        <v>5.3881356280185502</v>
      </c>
      <c r="Z1484" s="3">
        <v>1.88544408275257</v>
      </c>
      <c r="AA1484" s="3">
        <v>55.4345067533011</v>
      </c>
      <c r="AB1484" s="3">
        <v>55.4345067533011</v>
      </c>
      <c r="AC1484" s="3">
        <v>22.406717590682302</v>
      </c>
      <c r="AD1484" s="3">
        <v>-1.14637060434821</v>
      </c>
      <c r="AE1484" s="3">
        <v>7.4705039745133899</v>
      </c>
      <c r="AF1484" s="3">
        <v>0</v>
      </c>
      <c r="AG1484" s="3">
        <v>0</v>
      </c>
      <c r="AH1484" s="2">
        <v>187915937</v>
      </c>
      <c r="AI1484" s="3">
        <v>3.6771837185336498E-2</v>
      </c>
      <c r="AJ1484" s="3">
        <v>0.14734107441792499</v>
      </c>
      <c r="AL1484">
        <f t="shared" si="23"/>
        <v>1</v>
      </c>
    </row>
    <row r="1485" spans="1:38" ht="14.45" customHeight="1" x14ac:dyDescent="0.25">
      <c r="A1485">
        <v>67184</v>
      </c>
      <c r="B1485" s="1">
        <v>45930</v>
      </c>
      <c r="C1485">
        <v>2</v>
      </c>
      <c r="D1485" s="16" t="s">
        <v>1480</v>
      </c>
      <c r="E1485" t="s">
        <v>53</v>
      </c>
      <c r="F1485" s="6">
        <v>21801</v>
      </c>
      <c r="G1485" s="6">
        <v>69</v>
      </c>
      <c r="H1485" s="6">
        <v>5</v>
      </c>
      <c r="I1485" s="2">
        <v>270866073</v>
      </c>
      <c r="J1485" s="2">
        <v>18795061</v>
      </c>
      <c r="K1485" s="2">
        <v>398145725</v>
      </c>
      <c r="L1485" s="2">
        <v>2127211</v>
      </c>
      <c r="M1485" s="2">
        <v>325133497</v>
      </c>
      <c r="N1485" s="2">
        <v>310488193</v>
      </c>
      <c r="O1485" s="2">
        <v>14645304</v>
      </c>
      <c r="P1485" s="2">
        <v>50328028</v>
      </c>
      <c r="Q1485" s="5">
        <v>0.12640000000000001</v>
      </c>
      <c r="R1485" t="s">
        <v>42</v>
      </c>
      <c r="S1485" s="3">
        <v>0.71237267041692698</v>
      </c>
      <c r="T1485" s="3">
        <v>3.2489367220172101</v>
      </c>
      <c r="U1485" s="3">
        <v>0.76302130662055001</v>
      </c>
      <c r="V1485" s="3">
        <v>1.74665654786526</v>
      </c>
      <c r="W1485" s="3">
        <v>1.2818445520122399</v>
      </c>
      <c r="X1485" s="3">
        <v>0.67331835980802202</v>
      </c>
      <c r="Y1485" s="3">
        <v>9.4005272767691199</v>
      </c>
      <c r="Z1485" s="3">
        <v>1.2843638538748201</v>
      </c>
      <c r="AA1485" s="3">
        <v>28.714854474329901</v>
      </c>
      <c r="AB1485" s="3">
        <v>37.3451171184375</v>
      </c>
      <c r="AC1485" s="3">
        <v>13.6509995178273</v>
      </c>
      <c r="AD1485" s="3">
        <v>-3.1657310316231699</v>
      </c>
      <c r="AE1485" s="3">
        <v>3.6783778100342501</v>
      </c>
      <c r="AF1485" s="3">
        <v>4.7790582204543304</v>
      </c>
      <c r="AG1485" s="3">
        <v>-1.4375687440008601E-2</v>
      </c>
      <c r="AH1485" s="2">
        <v>132645661</v>
      </c>
      <c r="AI1485" s="3">
        <v>0.23069054086522101</v>
      </c>
      <c r="AJ1485" s="3">
        <v>0.23757934644290099</v>
      </c>
      <c r="AL1485">
        <f t="shared" si="23"/>
        <v>1</v>
      </c>
    </row>
    <row r="1486" spans="1:38" ht="14.45" customHeight="1" x14ac:dyDescent="0.25">
      <c r="A1486">
        <v>15513</v>
      </c>
      <c r="B1486" s="1">
        <v>45930</v>
      </c>
      <c r="C1486">
        <v>1</v>
      </c>
      <c r="D1486" s="16" t="s">
        <v>1481</v>
      </c>
      <c r="E1486" t="s">
        <v>41</v>
      </c>
      <c r="F1486" s="6">
        <v>557</v>
      </c>
      <c r="G1486" s="6">
        <v>3</v>
      </c>
      <c r="H1486" s="6">
        <v>0</v>
      </c>
      <c r="I1486" s="2">
        <v>1755954</v>
      </c>
      <c r="J1486" s="2">
        <v>0</v>
      </c>
      <c r="K1486" s="2">
        <v>7271598</v>
      </c>
      <c r="L1486" s="2">
        <v>23038</v>
      </c>
      <c r="M1486" s="2">
        <v>6455638</v>
      </c>
      <c r="N1486" s="2">
        <v>6269485</v>
      </c>
      <c r="O1486" s="2">
        <v>186153</v>
      </c>
      <c r="P1486" s="2">
        <v>769206</v>
      </c>
      <c r="Q1486" s="5">
        <v>0.10580000000000001</v>
      </c>
      <c r="R1486" t="s">
        <v>42</v>
      </c>
      <c r="S1486" s="3">
        <v>0.42242892598481602</v>
      </c>
      <c r="T1486" s="3">
        <v>3.7693502858656398</v>
      </c>
      <c r="U1486" s="3">
        <v>0.89839329266948098</v>
      </c>
      <c r="V1486" s="3">
        <v>3.7270338516840398</v>
      </c>
      <c r="W1486" s="3">
        <v>2.2929985637437</v>
      </c>
      <c r="X1486" s="3">
        <v>0.28485939836692797</v>
      </c>
      <c r="Y1486" s="3">
        <v>8.5081239615915596</v>
      </c>
      <c r="Z1486" s="3">
        <v>1.0977553477222</v>
      </c>
      <c r="AA1486" s="3">
        <v>0</v>
      </c>
      <c r="AB1486" s="3">
        <v>0</v>
      </c>
      <c r="AC1486" s="3">
        <v>64.005023380005298</v>
      </c>
      <c r="AD1486" s="3">
        <v>0</v>
      </c>
      <c r="AE1486" s="3">
        <v>2.5600012541947499</v>
      </c>
      <c r="AF1486" s="3">
        <v>0</v>
      </c>
      <c r="AG1486" s="3">
        <v>0</v>
      </c>
      <c r="AH1486" s="2">
        <v>0</v>
      </c>
      <c r="AI1486" s="3">
        <v>0</v>
      </c>
      <c r="AJ1486" s="3">
        <v>0</v>
      </c>
      <c r="AL1486">
        <f t="shared" si="23"/>
        <v>1</v>
      </c>
    </row>
    <row r="1487" spans="1:38" ht="14.45" customHeight="1" x14ac:dyDescent="0.25">
      <c r="A1487">
        <v>63159</v>
      </c>
      <c r="B1487" s="1">
        <v>45930</v>
      </c>
      <c r="C1487">
        <v>2</v>
      </c>
      <c r="D1487" s="16" t="s">
        <v>1482</v>
      </c>
      <c r="E1487" t="s">
        <v>61</v>
      </c>
      <c r="F1487" s="6">
        <v>3509</v>
      </c>
      <c r="G1487" s="6">
        <v>12</v>
      </c>
      <c r="H1487" s="6">
        <v>1</v>
      </c>
      <c r="I1487" s="2">
        <v>25088747</v>
      </c>
      <c r="J1487" s="2">
        <v>0</v>
      </c>
      <c r="K1487" s="2">
        <v>41362846</v>
      </c>
      <c r="L1487" s="2">
        <v>198029</v>
      </c>
      <c r="M1487" s="2">
        <v>35626278</v>
      </c>
      <c r="N1487" s="2">
        <v>35057955</v>
      </c>
      <c r="O1487" s="2">
        <v>568323</v>
      </c>
      <c r="P1487" s="2">
        <v>5340084</v>
      </c>
      <c r="Q1487" s="5">
        <v>0.12909999999999999</v>
      </c>
      <c r="R1487" t="s">
        <v>42</v>
      </c>
      <c r="S1487" s="3">
        <v>0.63834743544161998</v>
      </c>
      <c r="T1487" s="3">
        <v>4.1326943508674399</v>
      </c>
      <c r="U1487" s="3">
        <v>0.8663523756225</v>
      </c>
      <c r="V1487" s="3">
        <v>3.3555521923832998</v>
      </c>
      <c r="W1487" s="3">
        <v>2.1531366233634501</v>
      </c>
      <c r="X1487" s="3">
        <v>2.7685161000666998</v>
      </c>
      <c r="Y1487" s="3">
        <v>15.7650329095947</v>
      </c>
      <c r="Z1487" s="3">
        <v>2.7978773367609899</v>
      </c>
      <c r="AA1487" s="3">
        <v>0</v>
      </c>
      <c r="AB1487" s="3">
        <v>0</v>
      </c>
      <c r="AC1487" s="3">
        <v>29.5207805575081</v>
      </c>
      <c r="AD1487" s="3">
        <v>0</v>
      </c>
      <c r="AE1487" s="3">
        <v>1.37399394616125</v>
      </c>
      <c r="AF1487" s="3">
        <v>0</v>
      </c>
      <c r="AG1487" s="3">
        <v>0.66075739632560104</v>
      </c>
      <c r="AH1487" s="2">
        <v>400000</v>
      </c>
      <c r="AI1487" s="3">
        <v>0</v>
      </c>
      <c r="AJ1487" s="3">
        <v>0</v>
      </c>
      <c r="AL1487">
        <f t="shared" si="23"/>
        <v>1</v>
      </c>
    </row>
    <row r="1488" spans="1:38" ht="14.45" customHeight="1" x14ac:dyDescent="0.25">
      <c r="A1488">
        <v>5431</v>
      </c>
      <c r="B1488" s="1">
        <v>45930</v>
      </c>
      <c r="C1488">
        <v>1</v>
      </c>
      <c r="D1488" s="16" t="s">
        <v>1483</v>
      </c>
      <c r="E1488" t="s">
        <v>95</v>
      </c>
      <c r="F1488" s="6">
        <v>23953</v>
      </c>
      <c r="G1488" s="6">
        <v>80</v>
      </c>
      <c r="H1488" s="6">
        <v>12</v>
      </c>
      <c r="I1488" s="2">
        <v>284360482</v>
      </c>
      <c r="J1488" s="2">
        <v>29655343</v>
      </c>
      <c r="K1488" s="2">
        <v>362741467</v>
      </c>
      <c r="L1488" s="2">
        <v>2987256</v>
      </c>
      <c r="M1488" s="2">
        <v>318130860</v>
      </c>
      <c r="N1488" s="2">
        <v>306140958</v>
      </c>
      <c r="O1488" s="2">
        <v>11989902</v>
      </c>
      <c r="P1488" s="2">
        <v>41655178</v>
      </c>
      <c r="Q1488" s="5">
        <v>0.11700000000000001</v>
      </c>
      <c r="R1488" t="s">
        <v>42</v>
      </c>
      <c r="S1488" s="3">
        <v>1.09802941277734</v>
      </c>
      <c r="T1488" s="3">
        <v>4.4342909381242599</v>
      </c>
      <c r="U1488" s="3">
        <v>0.79771288357126502</v>
      </c>
      <c r="V1488" s="3">
        <v>1.4054087163911899</v>
      </c>
      <c r="W1488" s="3">
        <v>0.45672555865199299</v>
      </c>
      <c r="X1488" s="3">
        <v>1.42035066602539</v>
      </c>
      <c r="Y1488" s="3">
        <v>9.5940701537753608</v>
      </c>
      <c r="Z1488" s="3">
        <v>2.2607081405341698</v>
      </c>
      <c r="AA1488" s="3">
        <v>66.522911029212295</v>
      </c>
      <c r="AB1488" s="3">
        <v>71.192452952667693</v>
      </c>
      <c r="AC1488" s="3">
        <v>12.2630777142443</v>
      </c>
      <c r="AD1488" s="3">
        <v>0</v>
      </c>
      <c r="AE1488" s="3">
        <v>3.3053574214055899</v>
      </c>
      <c r="AF1488" s="3">
        <v>0</v>
      </c>
      <c r="AG1488" s="3">
        <v>0</v>
      </c>
      <c r="AH1488" s="2">
        <v>17000000</v>
      </c>
      <c r="AI1488" s="3">
        <v>0</v>
      </c>
      <c r="AJ1488" s="3">
        <v>2.5365634015535798</v>
      </c>
      <c r="AL1488">
        <f t="shared" si="23"/>
        <v>1</v>
      </c>
    </row>
    <row r="1489" spans="1:38" ht="14.45" customHeight="1" x14ac:dyDescent="0.25">
      <c r="A1489">
        <v>12505</v>
      </c>
      <c r="B1489" s="1">
        <v>45930</v>
      </c>
      <c r="C1489">
        <v>1</v>
      </c>
      <c r="D1489" s="16" t="s">
        <v>1484</v>
      </c>
      <c r="E1489" t="s">
        <v>59</v>
      </c>
      <c r="F1489" s="6">
        <v>351</v>
      </c>
      <c r="G1489" s="6">
        <v>0</v>
      </c>
      <c r="H1489" s="6">
        <v>2</v>
      </c>
      <c r="I1489" s="2">
        <v>946465</v>
      </c>
      <c r="J1489" s="2">
        <v>0</v>
      </c>
      <c r="K1489" s="2">
        <v>2960212</v>
      </c>
      <c r="L1489" s="2">
        <v>16463</v>
      </c>
      <c r="M1489" s="2">
        <v>2440570</v>
      </c>
      <c r="N1489" s="2">
        <v>2440570</v>
      </c>
      <c r="O1489" s="2">
        <v>0</v>
      </c>
      <c r="P1489" s="2">
        <v>511830</v>
      </c>
      <c r="Q1489" s="5">
        <v>0.1729</v>
      </c>
      <c r="R1489" t="s">
        <v>42</v>
      </c>
      <c r="S1489" s="3">
        <v>0.74152346746336595</v>
      </c>
      <c r="T1489" s="3">
        <v>2.0508441062104099</v>
      </c>
      <c r="U1489" s="3">
        <v>0.796718863242044</v>
      </c>
      <c r="V1489" s="3">
        <v>1.946928835192</v>
      </c>
      <c r="W1489" s="3">
        <v>0</v>
      </c>
      <c r="X1489" s="3">
        <v>0.83901676237367495</v>
      </c>
      <c r="Y1489" s="3">
        <v>3.6002188226559602</v>
      </c>
      <c r="Z1489" s="3">
        <v>0</v>
      </c>
      <c r="AA1489" s="3">
        <v>0</v>
      </c>
      <c r="AB1489" s="3">
        <v>0</v>
      </c>
      <c r="AC1489" s="3">
        <v>37.247298504296303</v>
      </c>
      <c r="AD1489" s="3">
        <v>0</v>
      </c>
      <c r="AE1489" s="3">
        <v>0</v>
      </c>
      <c r="AF1489" s="3">
        <v>0</v>
      </c>
      <c r="AG1489" s="3">
        <v>0</v>
      </c>
      <c r="AH1489" s="2">
        <v>137000</v>
      </c>
      <c r="AI1489" s="3">
        <v>0</v>
      </c>
      <c r="AJ1489" s="3">
        <v>0</v>
      </c>
      <c r="AL1489">
        <f t="shared" si="23"/>
        <v>1</v>
      </c>
    </row>
    <row r="1490" spans="1:38" ht="14.45" customHeight="1" x14ac:dyDescent="0.25">
      <c r="A1490">
        <v>61800</v>
      </c>
      <c r="B1490" s="1">
        <v>45930</v>
      </c>
      <c r="C1490">
        <v>2</v>
      </c>
      <c r="D1490" s="16" t="s">
        <v>1485</v>
      </c>
      <c r="E1490" t="s">
        <v>139</v>
      </c>
      <c r="F1490" s="6">
        <v>15393</v>
      </c>
      <c r="G1490" s="6">
        <v>68</v>
      </c>
      <c r="H1490" s="6">
        <v>1</v>
      </c>
      <c r="I1490" s="2">
        <v>95935285</v>
      </c>
      <c r="J1490" s="2">
        <v>2614580</v>
      </c>
      <c r="K1490" s="2">
        <v>221452541</v>
      </c>
      <c r="L1490" s="2">
        <v>-416205</v>
      </c>
      <c r="M1490" s="2">
        <v>200162042</v>
      </c>
      <c r="N1490" s="2">
        <v>195004789</v>
      </c>
      <c r="O1490" s="2">
        <v>5157253</v>
      </c>
      <c r="P1490" s="2">
        <v>28635216</v>
      </c>
      <c r="Q1490" s="5">
        <v>0.1293</v>
      </c>
      <c r="R1490" t="s">
        <v>42</v>
      </c>
      <c r="S1490" s="3">
        <v>-0.250590938127912</v>
      </c>
      <c r="T1490" s="3">
        <v>2.81356476585503</v>
      </c>
      <c r="U1490" s="3">
        <v>0.985243334497794</v>
      </c>
      <c r="V1490" s="3">
        <v>1.98004102453023</v>
      </c>
      <c r="W1490" s="3">
        <v>0.77690601534148795</v>
      </c>
      <c r="X1490" s="3">
        <v>0.65555754590190696</v>
      </c>
      <c r="Y1490" s="3">
        <v>6.63364299399732</v>
      </c>
      <c r="Z1490" s="3">
        <v>1.65086235075021</v>
      </c>
      <c r="AA1490" s="3">
        <v>9.1306452865590408</v>
      </c>
      <c r="AB1490" s="3">
        <v>9.1306452865590408</v>
      </c>
      <c r="AC1490" s="3">
        <v>15.1886335772503</v>
      </c>
      <c r="AD1490" s="3">
        <v>-26.922094808015402</v>
      </c>
      <c r="AE1490" s="3">
        <v>2.3288299049140302</v>
      </c>
      <c r="AF1490" s="3">
        <v>0</v>
      </c>
      <c r="AG1490" s="3">
        <v>0</v>
      </c>
      <c r="AH1490" s="2">
        <v>41008710</v>
      </c>
      <c r="AI1490" s="3">
        <v>0</v>
      </c>
      <c r="AJ1490" s="3">
        <v>4.6819762071988604</v>
      </c>
      <c r="AL1490">
        <f t="shared" si="23"/>
        <v>0</v>
      </c>
    </row>
    <row r="1491" spans="1:38" ht="14.45" customHeight="1" x14ac:dyDescent="0.25">
      <c r="A1491">
        <v>10180</v>
      </c>
      <c r="B1491" s="1">
        <v>45930</v>
      </c>
      <c r="C1491">
        <v>1</v>
      </c>
      <c r="D1491" s="16" t="s">
        <v>1486</v>
      </c>
      <c r="E1491" t="s">
        <v>179</v>
      </c>
      <c r="F1491" s="6">
        <v>440</v>
      </c>
      <c r="G1491" s="6">
        <v>0</v>
      </c>
      <c r="H1491" s="6">
        <v>2</v>
      </c>
      <c r="I1491" s="2">
        <v>3686234</v>
      </c>
      <c r="J1491" s="2">
        <v>0</v>
      </c>
      <c r="K1491" s="2">
        <v>5212982</v>
      </c>
      <c r="L1491" s="2">
        <v>-12821</v>
      </c>
      <c r="M1491" s="2">
        <v>4397342</v>
      </c>
      <c r="N1491" s="2">
        <v>4397342</v>
      </c>
      <c r="O1491" s="2">
        <v>0</v>
      </c>
      <c r="P1491" s="2">
        <v>813748</v>
      </c>
      <c r="Q1491" s="5">
        <v>0.15609999999999999</v>
      </c>
      <c r="R1491" t="s">
        <v>42</v>
      </c>
      <c r="S1491" s="3">
        <v>-0.32792491258681999</v>
      </c>
      <c r="T1491" s="3">
        <v>1.9289023697632799</v>
      </c>
      <c r="U1491" s="3">
        <v>1.1654963211565801</v>
      </c>
      <c r="V1491" s="3">
        <v>2.0905618037270601</v>
      </c>
      <c r="W1491" s="3">
        <v>0</v>
      </c>
      <c r="X1491" s="3">
        <v>0.67819894233518596</v>
      </c>
      <c r="Y1491" s="3">
        <v>9.4701308021647996</v>
      </c>
      <c r="Z1491" s="3">
        <v>0.99514837517265797</v>
      </c>
      <c r="AA1491" s="3">
        <v>0</v>
      </c>
      <c r="AB1491" s="3">
        <v>0</v>
      </c>
      <c r="AC1491" s="3">
        <v>28.130866364012</v>
      </c>
      <c r="AD1491" s="3">
        <v>0</v>
      </c>
      <c r="AE1491" s="3">
        <v>0</v>
      </c>
      <c r="AF1491" s="3">
        <v>0</v>
      </c>
      <c r="AG1491" s="3">
        <v>0</v>
      </c>
      <c r="AH1491" s="2">
        <v>300000</v>
      </c>
      <c r="AI1491" s="3">
        <v>0</v>
      </c>
      <c r="AJ1491" s="3">
        <v>0</v>
      </c>
      <c r="AL1491">
        <f t="shared" si="23"/>
        <v>0</v>
      </c>
    </row>
    <row r="1492" spans="1:38" ht="14.45" customHeight="1" x14ac:dyDescent="0.25">
      <c r="A1492">
        <v>8037</v>
      </c>
      <c r="B1492" s="1">
        <v>45930</v>
      </c>
      <c r="C1492">
        <v>1</v>
      </c>
      <c r="D1492" s="16" t="s">
        <v>1487</v>
      </c>
      <c r="E1492" t="s">
        <v>65</v>
      </c>
      <c r="F1492" s="6">
        <v>1193</v>
      </c>
      <c r="G1492" s="6">
        <v>5</v>
      </c>
      <c r="H1492" s="6">
        <v>0</v>
      </c>
      <c r="I1492" s="2">
        <v>8140832</v>
      </c>
      <c r="J1492" s="2">
        <v>0</v>
      </c>
      <c r="K1492" s="2">
        <v>14844014</v>
      </c>
      <c r="L1492" s="2">
        <v>101551</v>
      </c>
      <c r="M1492" s="2">
        <v>12963244</v>
      </c>
      <c r="N1492" s="2">
        <v>11568000</v>
      </c>
      <c r="O1492" s="2">
        <v>1395244</v>
      </c>
      <c r="P1492" s="2">
        <v>1860616</v>
      </c>
      <c r="Q1492" s="5">
        <v>0.12529999999999999</v>
      </c>
      <c r="R1492" t="s">
        <v>42</v>
      </c>
      <c r="S1492" s="3">
        <v>0.91216118048213501</v>
      </c>
      <c r="T1492" s="3">
        <v>3.7000593864525699</v>
      </c>
      <c r="U1492" s="3">
        <v>0.77145242746414799</v>
      </c>
      <c r="V1492" s="3">
        <v>3.1437818640650002</v>
      </c>
      <c r="W1492" s="3">
        <v>2.1736230400037702</v>
      </c>
      <c r="X1492" s="3">
        <v>1.8446148993125</v>
      </c>
      <c r="Y1492" s="3">
        <v>13.755121959609101</v>
      </c>
      <c r="Z1492" s="3">
        <v>2.2371085704949301</v>
      </c>
      <c r="AA1492" s="3">
        <v>0</v>
      </c>
      <c r="AB1492" s="3">
        <v>0</v>
      </c>
      <c r="AC1492" s="3">
        <v>36.634336238163101</v>
      </c>
      <c r="AD1492" s="3">
        <v>0</v>
      </c>
      <c r="AE1492" s="3">
        <v>9.3993713560226997</v>
      </c>
      <c r="AF1492" s="3">
        <v>0</v>
      </c>
      <c r="AG1492" s="3">
        <v>0</v>
      </c>
      <c r="AH1492" s="2">
        <v>500000</v>
      </c>
      <c r="AI1492" s="3">
        <v>0</v>
      </c>
      <c r="AJ1492" s="3">
        <v>0</v>
      </c>
      <c r="AL1492">
        <f t="shared" si="23"/>
        <v>1</v>
      </c>
    </row>
    <row r="1493" spans="1:38" ht="14.45" customHeight="1" x14ac:dyDescent="0.25">
      <c r="A1493">
        <v>24430</v>
      </c>
      <c r="B1493" s="1">
        <v>45930</v>
      </c>
      <c r="C1493">
        <v>1</v>
      </c>
      <c r="D1493" s="16" t="s">
        <v>1488</v>
      </c>
      <c r="E1493" t="s">
        <v>198</v>
      </c>
      <c r="F1493" s="6">
        <v>892</v>
      </c>
      <c r="G1493" s="6">
        <v>3</v>
      </c>
      <c r="H1493" s="6">
        <v>0</v>
      </c>
      <c r="I1493" s="2">
        <v>2680782</v>
      </c>
      <c r="J1493" s="2">
        <v>0</v>
      </c>
      <c r="K1493" s="2">
        <v>6355764</v>
      </c>
      <c r="L1493" s="2">
        <v>64839</v>
      </c>
      <c r="M1493" s="2">
        <v>5436192</v>
      </c>
      <c r="N1493" s="2">
        <v>5167158</v>
      </c>
      <c r="O1493" s="2">
        <v>269034</v>
      </c>
      <c r="P1493" s="2">
        <v>885499</v>
      </c>
      <c r="Q1493" s="5">
        <v>0.13930000000000001</v>
      </c>
      <c r="R1493" t="s">
        <v>42</v>
      </c>
      <c r="S1493" s="3">
        <v>1.3602141300400701</v>
      </c>
      <c r="T1493" s="3">
        <v>4.8074577134498204</v>
      </c>
      <c r="U1493" s="3">
        <v>0.81038275566655504</v>
      </c>
      <c r="V1493" s="3">
        <v>0.83162301149440698</v>
      </c>
      <c r="W1493" s="3">
        <v>0.74239531599361697</v>
      </c>
      <c r="X1493" s="3">
        <v>0.21363169403554599</v>
      </c>
      <c r="Y1493" s="3">
        <v>2.5176764739429398</v>
      </c>
      <c r="Z1493" s="3">
        <v>0.13314526611548999</v>
      </c>
      <c r="AA1493" s="3">
        <v>0</v>
      </c>
      <c r="AB1493" s="3">
        <v>0</v>
      </c>
      <c r="AC1493" s="3">
        <v>40.607911181094799</v>
      </c>
      <c r="AD1493" s="3">
        <v>0</v>
      </c>
      <c r="AE1493" s="3">
        <v>4.2329136198260304</v>
      </c>
      <c r="AF1493" s="3">
        <v>0</v>
      </c>
      <c r="AG1493" s="3">
        <v>0</v>
      </c>
      <c r="AH1493" s="2">
        <v>200000</v>
      </c>
      <c r="AI1493" s="3">
        <v>1.02168381895406</v>
      </c>
      <c r="AJ1493" s="3">
        <v>1.12930675246387</v>
      </c>
      <c r="AL1493">
        <f t="shared" si="23"/>
        <v>1</v>
      </c>
    </row>
    <row r="1494" spans="1:38" ht="14.45" customHeight="1" x14ac:dyDescent="0.25">
      <c r="A1494">
        <v>10832</v>
      </c>
      <c r="B1494" s="1">
        <v>45930</v>
      </c>
      <c r="C1494">
        <v>1</v>
      </c>
      <c r="D1494" s="16" t="s">
        <v>1489</v>
      </c>
      <c r="E1494" t="s">
        <v>222</v>
      </c>
      <c r="F1494" s="6">
        <v>23106</v>
      </c>
      <c r="G1494" s="6">
        <v>84</v>
      </c>
      <c r="H1494" s="6">
        <v>6</v>
      </c>
      <c r="I1494" s="2">
        <v>173306741</v>
      </c>
      <c r="J1494" s="2">
        <v>942487</v>
      </c>
      <c r="K1494" s="2">
        <v>384749463</v>
      </c>
      <c r="L1494" s="2">
        <v>2312014</v>
      </c>
      <c r="M1494" s="2">
        <v>344771139</v>
      </c>
      <c r="N1494" s="2">
        <v>326387432</v>
      </c>
      <c r="O1494" s="2">
        <v>18383707</v>
      </c>
      <c r="P1494" s="2">
        <v>43607110</v>
      </c>
      <c r="Q1494" s="5">
        <v>0.1133</v>
      </c>
      <c r="R1494" t="s">
        <v>42</v>
      </c>
      <c r="S1494" s="3">
        <v>0.80121887872091302</v>
      </c>
      <c r="T1494" s="3">
        <v>4.2891218624867404</v>
      </c>
      <c r="U1494" s="3">
        <v>0.70189945907180495</v>
      </c>
      <c r="V1494" s="3">
        <v>4.3931972617268196</v>
      </c>
      <c r="W1494" s="3">
        <v>1.9629248004842501</v>
      </c>
      <c r="X1494" s="3">
        <v>2.9304595832195601</v>
      </c>
      <c r="Y1494" s="3">
        <v>17.4597835077812</v>
      </c>
      <c r="Z1494" s="3">
        <v>6.5747604003108702</v>
      </c>
      <c r="AA1494" s="3">
        <v>2.16131497822259</v>
      </c>
      <c r="AB1494" s="3">
        <v>2.16131497822259</v>
      </c>
      <c r="AC1494" s="3">
        <v>29.781640526942098</v>
      </c>
      <c r="AD1494" s="3">
        <v>-10.4893903769362</v>
      </c>
      <c r="AE1494" s="3">
        <v>4.7780981568257603</v>
      </c>
      <c r="AF1494" s="3">
        <v>0</v>
      </c>
      <c r="AG1494" s="3">
        <v>0</v>
      </c>
      <c r="AH1494" s="2">
        <v>12200000</v>
      </c>
      <c r="AI1494" s="3">
        <v>0</v>
      </c>
      <c r="AJ1494" s="3">
        <v>0</v>
      </c>
      <c r="AL1494">
        <f t="shared" si="23"/>
        <v>1</v>
      </c>
    </row>
    <row r="1495" spans="1:38" ht="14.45" customHeight="1" x14ac:dyDescent="0.25">
      <c r="A1495">
        <v>1248</v>
      </c>
      <c r="B1495" s="1">
        <v>45930</v>
      </c>
      <c r="C1495">
        <v>1</v>
      </c>
      <c r="D1495" s="16" t="s">
        <v>1490</v>
      </c>
      <c r="E1495" t="s">
        <v>198</v>
      </c>
      <c r="F1495" s="6">
        <v>1450</v>
      </c>
      <c r="G1495" s="6">
        <v>3</v>
      </c>
      <c r="H1495" s="6">
        <v>0</v>
      </c>
      <c r="I1495" s="2">
        <v>4669998</v>
      </c>
      <c r="J1495" s="2">
        <v>0</v>
      </c>
      <c r="K1495" s="2">
        <v>12757095</v>
      </c>
      <c r="L1495" s="2">
        <v>106668</v>
      </c>
      <c r="M1495" s="2">
        <v>9754227</v>
      </c>
      <c r="N1495" s="2">
        <v>9754227</v>
      </c>
      <c r="O1495" s="2">
        <v>0</v>
      </c>
      <c r="P1495" s="2">
        <v>2975193</v>
      </c>
      <c r="Q1495" s="5">
        <v>0.2331</v>
      </c>
      <c r="R1495" t="s">
        <v>42</v>
      </c>
      <c r="S1495" s="3">
        <v>1.1148619650476901</v>
      </c>
      <c r="T1495" s="3">
        <v>3.3508778187092498</v>
      </c>
      <c r="U1495" s="3">
        <v>0.67208942009738804</v>
      </c>
      <c r="V1495" s="3">
        <v>6.6573904314305904E-2</v>
      </c>
      <c r="W1495" s="3">
        <v>6.6573904314305904E-2</v>
      </c>
      <c r="X1495" s="3">
        <v>0.380492668305211</v>
      </c>
      <c r="Y1495" s="3">
        <v>0.104497422520152</v>
      </c>
      <c r="Z1495" s="3">
        <v>5.92566599881083E-2</v>
      </c>
      <c r="AA1495" s="3">
        <v>0</v>
      </c>
      <c r="AB1495" s="3">
        <v>0</v>
      </c>
      <c r="AC1495" s="3">
        <v>32.207834150329703</v>
      </c>
      <c r="AD1495" s="3">
        <v>0</v>
      </c>
      <c r="AE1495" s="3">
        <v>0</v>
      </c>
      <c r="AF1495" s="3">
        <v>0</v>
      </c>
      <c r="AG1495" s="3">
        <v>0</v>
      </c>
      <c r="AH1495" s="2">
        <v>500000</v>
      </c>
      <c r="AI1495" s="3">
        <v>0</v>
      </c>
      <c r="AJ1495" s="3">
        <v>0</v>
      </c>
      <c r="AL1495">
        <f t="shared" si="23"/>
        <v>1</v>
      </c>
    </row>
    <row r="1496" spans="1:38" ht="14.45" customHeight="1" x14ac:dyDescent="0.25">
      <c r="A1496">
        <v>67532</v>
      </c>
      <c r="B1496" s="1">
        <v>45930</v>
      </c>
      <c r="C1496">
        <v>2</v>
      </c>
      <c r="D1496" s="16" t="s">
        <v>1491</v>
      </c>
      <c r="E1496" t="s">
        <v>55</v>
      </c>
      <c r="F1496" s="6">
        <v>16066</v>
      </c>
      <c r="G1496" s="6">
        <v>45</v>
      </c>
      <c r="H1496" s="6">
        <v>0</v>
      </c>
      <c r="I1496" s="2">
        <v>178905824</v>
      </c>
      <c r="J1496" s="2">
        <v>18541557</v>
      </c>
      <c r="K1496" s="2">
        <v>319990484</v>
      </c>
      <c r="L1496" s="2">
        <v>3273539</v>
      </c>
      <c r="M1496" s="2">
        <v>278804207</v>
      </c>
      <c r="N1496" s="2">
        <v>272289966</v>
      </c>
      <c r="O1496" s="2">
        <v>6514241</v>
      </c>
      <c r="P1496" s="2">
        <v>41005666</v>
      </c>
      <c r="Q1496" s="5">
        <v>0.12809999999999999</v>
      </c>
      <c r="R1496" t="s">
        <v>42</v>
      </c>
      <c r="S1496" s="3">
        <v>1.36401514573373</v>
      </c>
      <c r="T1496" s="3">
        <v>2.8680802895376099</v>
      </c>
      <c r="U1496" s="3">
        <v>0.62790443930955397</v>
      </c>
      <c r="V1496" s="3">
        <v>0.52678553382365001</v>
      </c>
      <c r="W1496" s="3">
        <v>6.5087875507060106E-2</v>
      </c>
      <c r="X1496" s="3">
        <v>0.47879380382831999</v>
      </c>
      <c r="Y1496" s="3">
        <v>2.2983409170820401</v>
      </c>
      <c r="Z1496" s="3">
        <v>0.42025899542760797</v>
      </c>
      <c r="AA1496" s="3">
        <v>42.972041961225599</v>
      </c>
      <c r="AB1496" s="3">
        <v>45.217060978841303</v>
      </c>
      <c r="AC1496" s="3">
        <v>14.246255523023599</v>
      </c>
      <c r="AD1496" s="3">
        <v>0</v>
      </c>
      <c r="AE1496" s="3">
        <v>2.0357608509383001</v>
      </c>
      <c r="AF1496" s="3">
        <v>0</v>
      </c>
      <c r="AG1496" s="3">
        <v>-5.1558850428133498</v>
      </c>
      <c r="AH1496" s="2">
        <v>24767984</v>
      </c>
      <c r="AI1496" s="3">
        <v>0</v>
      </c>
      <c r="AJ1496" s="3">
        <v>0</v>
      </c>
      <c r="AL1496">
        <f t="shared" si="23"/>
        <v>1</v>
      </c>
    </row>
    <row r="1497" spans="1:38" ht="14.45" customHeight="1" x14ac:dyDescent="0.25">
      <c r="A1497">
        <v>68471</v>
      </c>
      <c r="B1497" s="1">
        <v>45930</v>
      </c>
      <c r="C1497">
        <v>2</v>
      </c>
      <c r="D1497" s="16" t="s">
        <v>1492</v>
      </c>
      <c r="E1497" t="s">
        <v>55</v>
      </c>
      <c r="F1497" s="6">
        <v>74799</v>
      </c>
      <c r="G1497" s="6">
        <v>173</v>
      </c>
      <c r="H1497" s="6">
        <v>8</v>
      </c>
      <c r="I1497" s="2">
        <v>624268600</v>
      </c>
      <c r="J1497" s="2">
        <v>0</v>
      </c>
      <c r="K1497" s="2">
        <v>1278002024</v>
      </c>
      <c r="L1497" s="2">
        <v>7789921</v>
      </c>
      <c r="M1497" s="2">
        <v>1136665817</v>
      </c>
      <c r="N1497" s="2">
        <v>1037809630</v>
      </c>
      <c r="O1497" s="2">
        <v>98856187</v>
      </c>
      <c r="P1497" s="2">
        <v>132693422</v>
      </c>
      <c r="Q1497" s="5">
        <v>0.1038</v>
      </c>
      <c r="R1497" t="s">
        <v>42</v>
      </c>
      <c r="S1497" s="3">
        <v>0.81271869201150304</v>
      </c>
      <c r="T1497" s="3">
        <v>2.95104936912578</v>
      </c>
      <c r="U1497" s="3">
        <v>0.69344159672773198</v>
      </c>
      <c r="V1497" s="3">
        <v>1.7781671222931901</v>
      </c>
      <c r="W1497" s="3">
        <v>0.80132446193833895</v>
      </c>
      <c r="X1497" s="3">
        <v>0.96204518375583803</v>
      </c>
      <c r="Y1497" s="3">
        <v>8.3655533429532003</v>
      </c>
      <c r="Z1497" s="3">
        <v>3.44154135990253</v>
      </c>
      <c r="AA1497" s="3">
        <v>0</v>
      </c>
      <c r="AB1497" s="3">
        <v>0</v>
      </c>
      <c r="AC1497" s="3">
        <v>20.984173339619101</v>
      </c>
      <c r="AD1497" s="3">
        <v>0</v>
      </c>
      <c r="AE1497" s="3">
        <v>7.7352136493956003</v>
      </c>
      <c r="AF1497" s="3">
        <v>0</v>
      </c>
      <c r="AG1497" s="3">
        <v>-11.8308426773409</v>
      </c>
      <c r="AH1497" s="2">
        <v>339354548</v>
      </c>
      <c r="AI1497" s="3">
        <v>1.5072337195433799E-2</v>
      </c>
      <c r="AJ1497" s="3">
        <v>6.6224081552437503E-2</v>
      </c>
      <c r="AL1497">
        <f t="shared" si="23"/>
        <v>1</v>
      </c>
    </row>
    <row r="1498" spans="1:38" ht="14.45" customHeight="1" x14ac:dyDescent="0.25">
      <c r="A1498">
        <v>9759</v>
      </c>
      <c r="B1498" s="1">
        <v>45930</v>
      </c>
      <c r="C1498">
        <v>1</v>
      </c>
      <c r="D1498" s="16" t="s">
        <v>1493</v>
      </c>
      <c r="E1498" t="s">
        <v>104</v>
      </c>
      <c r="F1498" s="6">
        <v>83068</v>
      </c>
      <c r="G1498" s="6">
        <v>187</v>
      </c>
      <c r="H1498" s="6">
        <v>1</v>
      </c>
      <c r="I1498" s="2">
        <v>722182409</v>
      </c>
      <c r="J1498" s="2">
        <v>16926245</v>
      </c>
      <c r="K1498" s="2">
        <v>914329945</v>
      </c>
      <c r="L1498" s="2">
        <v>5550863</v>
      </c>
      <c r="M1498" s="2">
        <v>773280290</v>
      </c>
      <c r="N1498" s="2">
        <v>705409685</v>
      </c>
      <c r="O1498" s="2">
        <v>67870605</v>
      </c>
      <c r="P1498" s="2">
        <v>112462465</v>
      </c>
      <c r="Q1498" s="5">
        <v>0.12280000000000001</v>
      </c>
      <c r="R1498" t="s">
        <v>42</v>
      </c>
      <c r="S1498" s="3">
        <v>0.80946169456001604</v>
      </c>
      <c r="T1498" s="3">
        <v>4.0785517529998403</v>
      </c>
      <c r="U1498" s="3">
        <v>0.78945041741852995</v>
      </c>
      <c r="V1498" s="3">
        <v>1.86036170814568</v>
      </c>
      <c r="W1498" s="3">
        <v>0.78767620605391997</v>
      </c>
      <c r="X1498" s="3">
        <v>1.0720461899259599</v>
      </c>
      <c r="Y1498" s="3">
        <v>11.9463902911963</v>
      </c>
      <c r="Z1498" s="3">
        <v>3.0211964498555099</v>
      </c>
      <c r="AA1498" s="3">
        <v>14.932328755198499</v>
      </c>
      <c r="AB1498" s="3">
        <v>15.050572651061801</v>
      </c>
      <c r="AC1498" s="3">
        <v>9.2295949029647097</v>
      </c>
      <c r="AD1498" s="3">
        <v>-3.3051160669473099</v>
      </c>
      <c r="AE1498" s="3">
        <v>7.42298831741752</v>
      </c>
      <c r="AF1498" s="3">
        <v>2.1873941796798499</v>
      </c>
      <c r="AG1498" s="3">
        <v>0</v>
      </c>
      <c r="AH1498" s="2">
        <v>240450402</v>
      </c>
      <c r="AI1498" s="3">
        <v>9.4488076532912597</v>
      </c>
      <c r="AJ1498" s="3">
        <v>0.41821153395490701</v>
      </c>
      <c r="AL1498">
        <f t="shared" si="23"/>
        <v>1</v>
      </c>
    </row>
    <row r="1499" spans="1:38" ht="14.45" customHeight="1" x14ac:dyDescent="0.25">
      <c r="A1499">
        <v>7392</v>
      </c>
      <c r="B1499" s="1">
        <v>45930</v>
      </c>
      <c r="C1499">
        <v>1</v>
      </c>
      <c r="D1499" s="16" t="s">
        <v>1494</v>
      </c>
      <c r="E1499" t="s">
        <v>95</v>
      </c>
      <c r="F1499" s="6">
        <v>1904</v>
      </c>
      <c r="G1499" s="6">
        <v>6</v>
      </c>
      <c r="H1499" s="6">
        <v>0</v>
      </c>
      <c r="I1499" s="2">
        <v>12089246</v>
      </c>
      <c r="J1499" s="2">
        <v>0</v>
      </c>
      <c r="K1499" s="2">
        <v>20943233</v>
      </c>
      <c r="L1499" s="2">
        <v>123067</v>
      </c>
      <c r="M1499" s="2">
        <v>17065927</v>
      </c>
      <c r="N1499" s="2">
        <v>16770686</v>
      </c>
      <c r="O1499" s="2">
        <v>295241</v>
      </c>
      <c r="P1499" s="2">
        <v>3806035</v>
      </c>
      <c r="Q1499" s="5">
        <v>0.18160000000000001</v>
      </c>
      <c r="R1499" t="s">
        <v>42</v>
      </c>
      <c r="S1499" s="3">
        <v>0.78349571593523004</v>
      </c>
      <c r="T1499" s="3">
        <v>3.9212856964347398</v>
      </c>
      <c r="U1499" s="3">
        <v>0.77268800716989094</v>
      </c>
      <c r="V1499" s="3">
        <v>2.6005509359309902</v>
      </c>
      <c r="W1499" s="3">
        <v>0.437959488954067</v>
      </c>
      <c r="X1499" s="3">
        <v>1.0774782811103401</v>
      </c>
      <c r="Y1499" s="3">
        <v>8.2602235659945293</v>
      </c>
      <c r="Z1499" s="3">
        <v>1.44318168382582</v>
      </c>
      <c r="AA1499" s="3">
        <v>0</v>
      </c>
      <c r="AB1499" s="3">
        <v>0</v>
      </c>
      <c r="AC1499" s="3">
        <v>35.812312263345397</v>
      </c>
      <c r="AD1499" s="3">
        <v>0</v>
      </c>
      <c r="AE1499" s="3">
        <v>1.4097202662072299</v>
      </c>
      <c r="AF1499" s="3">
        <v>0</v>
      </c>
      <c r="AG1499" s="3">
        <v>0</v>
      </c>
      <c r="AH1499" s="2">
        <v>1750000</v>
      </c>
      <c r="AI1499" s="3">
        <v>0</v>
      </c>
      <c r="AJ1499" s="3">
        <v>0.14582104473553201</v>
      </c>
      <c r="AL1499">
        <f t="shared" si="23"/>
        <v>1</v>
      </c>
    </row>
    <row r="1500" spans="1:38" ht="14.45" customHeight="1" x14ac:dyDescent="0.25">
      <c r="A1500">
        <v>68248</v>
      </c>
      <c r="B1500" s="1">
        <v>45930</v>
      </c>
      <c r="C1500">
        <v>2</v>
      </c>
      <c r="D1500" s="16" t="s">
        <v>1495</v>
      </c>
      <c r="E1500" t="s">
        <v>95</v>
      </c>
      <c r="F1500" s="6">
        <v>164012</v>
      </c>
      <c r="G1500" s="6">
        <v>417</v>
      </c>
      <c r="H1500" s="6">
        <v>7</v>
      </c>
      <c r="I1500" s="2">
        <v>1868964125</v>
      </c>
      <c r="J1500" s="2">
        <v>262094209</v>
      </c>
      <c r="K1500" s="2">
        <v>2270291791</v>
      </c>
      <c r="L1500" s="2">
        <v>18848341</v>
      </c>
      <c r="M1500" s="2">
        <v>1884461231</v>
      </c>
      <c r="N1500" s="2">
        <v>1660943842</v>
      </c>
      <c r="O1500" s="2">
        <v>223517389</v>
      </c>
      <c r="P1500" s="2">
        <v>287886670</v>
      </c>
      <c r="Q1500" s="5">
        <v>0.12670000000000001</v>
      </c>
      <c r="R1500" t="s">
        <v>42</v>
      </c>
      <c r="S1500" s="3">
        <v>1.10695556548983</v>
      </c>
      <c r="T1500" s="3">
        <v>3.9227075723501099</v>
      </c>
      <c r="U1500" s="3">
        <v>0.68748338085812799</v>
      </c>
      <c r="V1500" s="3">
        <v>1.09005356108695</v>
      </c>
      <c r="W1500" s="3">
        <v>0.34238458161951102</v>
      </c>
      <c r="X1500" s="3">
        <v>1.54749107343085</v>
      </c>
      <c r="Y1500" s="3">
        <v>7.0766423467957003</v>
      </c>
      <c r="Z1500" s="3">
        <v>2.5742049814254999</v>
      </c>
      <c r="AA1500" s="3">
        <v>86.368949628685499</v>
      </c>
      <c r="AB1500" s="3">
        <v>91.040758851391104</v>
      </c>
      <c r="AC1500" s="3">
        <v>14.4822500043123</v>
      </c>
      <c r="AD1500" s="3">
        <v>-1.41618227756082E-2</v>
      </c>
      <c r="AE1500" s="3">
        <v>9.8453154738117092</v>
      </c>
      <c r="AF1500" s="3">
        <v>2.6428320904764302</v>
      </c>
      <c r="AG1500" s="3">
        <v>0</v>
      </c>
      <c r="AH1500" s="2">
        <v>304352867</v>
      </c>
      <c r="AI1500" s="3">
        <v>8.6681679287200095E-2</v>
      </c>
      <c r="AJ1500" s="3">
        <v>0.17296910621113501</v>
      </c>
      <c r="AL1500">
        <f t="shared" si="23"/>
        <v>1</v>
      </c>
    </row>
    <row r="1501" spans="1:38" ht="14.45" customHeight="1" x14ac:dyDescent="0.25">
      <c r="A1501">
        <v>66798</v>
      </c>
      <c r="B1501" s="1">
        <v>45930</v>
      </c>
      <c r="C1501">
        <v>2</v>
      </c>
      <c r="D1501" s="16" t="s">
        <v>1496</v>
      </c>
      <c r="E1501" t="s">
        <v>53</v>
      </c>
      <c r="F1501" s="6">
        <v>7959</v>
      </c>
      <c r="G1501" s="6">
        <v>31</v>
      </c>
      <c r="H1501" s="6">
        <v>2</v>
      </c>
      <c r="I1501" s="2">
        <v>48567812</v>
      </c>
      <c r="J1501" s="2">
        <v>1076334</v>
      </c>
      <c r="K1501" s="2">
        <v>83527542</v>
      </c>
      <c r="L1501" s="2">
        <v>369563</v>
      </c>
      <c r="M1501" s="2">
        <v>71204401</v>
      </c>
      <c r="N1501" s="2">
        <v>69775845</v>
      </c>
      <c r="O1501" s="2">
        <v>1428556</v>
      </c>
      <c r="P1501" s="2">
        <v>11368990</v>
      </c>
      <c r="Q1501" s="5">
        <v>0.1361</v>
      </c>
      <c r="R1501" t="s">
        <v>42</v>
      </c>
      <c r="S1501" s="3">
        <v>0.58992597515519696</v>
      </c>
      <c r="T1501" s="3">
        <v>4.4128326757977199</v>
      </c>
      <c r="U1501" s="3">
        <v>0.89207344142922296</v>
      </c>
      <c r="V1501" s="3">
        <v>1.5293688750071801</v>
      </c>
      <c r="W1501" s="3">
        <v>1.41894594716352</v>
      </c>
      <c r="X1501" s="3">
        <v>0.80821223735588499</v>
      </c>
      <c r="Y1501" s="3">
        <v>6.5333947870479303</v>
      </c>
      <c r="Z1501" s="3">
        <v>0.47600534436216402</v>
      </c>
      <c r="AA1501" s="3">
        <v>8.3597575510225592</v>
      </c>
      <c r="AB1501" s="3">
        <v>9.4672789755290498</v>
      </c>
      <c r="AC1501" s="3">
        <v>22.368044782163</v>
      </c>
      <c r="AD1501" s="3">
        <v>0</v>
      </c>
      <c r="AE1501" s="3">
        <v>1.7102813823972001</v>
      </c>
      <c r="AF1501" s="3">
        <v>0</v>
      </c>
      <c r="AG1501" s="3">
        <v>0</v>
      </c>
      <c r="AH1501" s="2">
        <v>12000000</v>
      </c>
      <c r="AI1501" s="3">
        <v>1.75917121925518E-2</v>
      </c>
      <c r="AJ1501" s="3">
        <v>1.75917121925518E-2</v>
      </c>
      <c r="AL1501">
        <f t="shared" si="23"/>
        <v>1</v>
      </c>
    </row>
    <row r="1502" spans="1:38" ht="14.45" customHeight="1" x14ac:dyDescent="0.25">
      <c r="A1502">
        <v>61157</v>
      </c>
      <c r="B1502" s="1">
        <v>45930</v>
      </c>
      <c r="C1502">
        <v>2</v>
      </c>
      <c r="D1502" s="16" t="s">
        <v>1497</v>
      </c>
      <c r="E1502" t="s">
        <v>119</v>
      </c>
      <c r="F1502" s="6">
        <v>3454</v>
      </c>
      <c r="G1502" s="6">
        <v>12</v>
      </c>
      <c r="H1502" s="6">
        <v>3</v>
      </c>
      <c r="I1502" s="2">
        <v>55853641</v>
      </c>
      <c r="J1502" s="2">
        <v>349038</v>
      </c>
      <c r="K1502" s="2">
        <v>69178530</v>
      </c>
      <c r="L1502" s="2">
        <v>215863</v>
      </c>
      <c r="M1502" s="2">
        <v>57688370</v>
      </c>
      <c r="N1502" s="2">
        <v>48774580</v>
      </c>
      <c r="O1502" s="2">
        <v>8913790</v>
      </c>
      <c r="P1502" s="2">
        <v>10654948</v>
      </c>
      <c r="Q1502" s="5">
        <v>0.154</v>
      </c>
      <c r="R1502" t="s">
        <v>42</v>
      </c>
      <c r="S1502" s="3">
        <v>0.416050085674462</v>
      </c>
      <c r="T1502" s="3">
        <v>3.0326268376426402</v>
      </c>
      <c r="U1502" s="3">
        <v>0.85578659938304602</v>
      </c>
      <c r="V1502" s="3">
        <v>1.8857427754799401</v>
      </c>
      <c r="W1502" s="3">
        <v>0.70435157485972999</v>
      </c>
      <c r="X1502" s="3">
        <v>0.37791985664819999</v>
      </c>
      <c r="Y1502" s="3">
        <v>9.8851350565014506</v>
      </c>
      <c r="Z1502" s="3">
        <v>0.53459669629546802</v>
      </c>
      <c r="AA1502" s="3">
        <v>3.2758301589083301</v>
      </c>
      <c r="AB1502" s="3">
        <v>3.2758301589083301</v>
      </c>
      <c r="AC1502" s="3">
        <v>10.665177476306599</v>
      </c>
      <c r="AD1502" s="3">
        <v>0</v>
      </c>
      <c r="AE1502" s="3">
        <v>12.885197184733499</v>
      </c>
      <c r="AF1502" s="3">
        <v>0</v>
      </c>
      <c r="AG1502" s="3">
        <v>-0.427970178737616</v>
      </c>
      <c r="AH1502" s="2">
        <v>6000000</v>
      </c>
      <c r="AI1502" s="3">
        <v>0.187706218744568</v>
      </c>
      <c r="AJ1502" s="3">
        <v>0.187706218744568</v>
      </c>
      <c r="AL1502">
        <f t="shared" si="23"/>
        <v>1</v>
      </c>
    </row>
    <row r="1503" spans="1:38" ht="14.45" customHeight="1" x14ac:dyDescent="0.25">
      <c r="A1503">
        <v>24063</v>
      </c>
      <c r="B1503" s="1">
        <v>45930</v>
      </c>
      <c r="C1503">
        <v>1</v>
      </c>
      <c r="D1503" s="16" t="s">
        <v>1498</v>
      </c>
      <c r="E1503" t="s">
        <v>57</v>
      </c>
      <c r="F1503" s="6">
        <v>285807</v>
      </c>
      <c r="G1503" s="6">
        <v>875</v>
      </c>
      <c r="H1503" s="6">
        <v>19</v>
      </c>
      <c r="I1503" s="2">
        <v>3976405868</v>
      </c>
      <c r="J1503" s="2">
        <v>3492852</v>
      </c>
      <c r="K1503" s="2">
        <v>4986168116</v>
      </c>
      <c r="L1503" s="2">
        <v>49017369</v>
      </c>
      <c r="M1503" s="2">
        <v>4242052427</v>
      </c>
      <c r="N1503" s="2">
        <v>3774547526</v>
      </c>
      <c r="O1503" s="2">
        <v>467504901</v>
      </c>
      <c r="P1503" s="2">
        <v>662671223</v>
      </c>
      <c r="Q1503" s="5">
        <v>0.13270000000000001</v>
      </c>
      <c r="R1503" t="s">
        <v>42</v>
      </c>
      <c r="S1503" s="3">
        <v>1.31075588466981</v>
      </c>
      <c r="T1503" s="3">
        <v>4.1589842776171597</v>
      </c>
      <c r="U1503" s="3">
        <v>0.62468292147783699</v>
      </c>
      <c r="V1503" s="3">
        <v>2.6846363410506902</v>
      </c>
      <c r="W1503" s="3">
        <v>0.77463749985593799</v>
      </c>
      <c r="X1503" s="3">
        <v>1.9502560999640901</v>
      </c>
      <c r="Y1503" s="3">
        <v>16.1093515599967</v>
      </c>
      <c r="Z1503" s="3">
        <v>4.4722618051576397</v>
      </c>
      <c r="AA1503" s="3">
        <v>0.42757568182495198</v>
      </c>
      <c r="AB1503" s="3">
        <v>0.52708671793342698</v>
      </c>
      <c r="AC1503" s="3">
        <v>10.729547310755001</v>
      </c>
      <c r="AD1503" s="3">
        <v>-0.38333805842659902</v>
      </c>
      <c r="AE1503" s="3">
        <v>9.3760356675466703</v>
      </c>
      <c r="AF1503" s="3">
        <v>0</v>
      </c>
      <c r="AG1503" s="3">
        <v>0</v>
      </c>
      <c r="AH1503" s="2">
        <v>1480024610</v>
      </c>
      <c r="AI1503" s="3">
        <v>4.4106336574690798E-3</v>
      </c>
      <c r="AJ1503" s="3">
        <v>1.8685797074366099</v>
      </c>
      <c r="AL1503">
        <f t="shared" si="23"/>
        <v>1</v>
      </c>
    </row>
    <row r="1504" spans="1:38" ht="14.45" customHeight="1" x14ac:dyDescent="0.25">
      <c r="A1504">
        <v>64108</v>
      </c>
      <c r="B1504" s="1">
        <v>45930</v>
      </c>
      <c r="C1504">
        <v>2</v>
      </c>
      <c r="D1504" s="16" t="s">
        <v>1499</v>
      </c>
      <c r="E1504" t="s">
        <v>71</v>
      </c>
      <c r="F1504" s="6">
        <v>176</v>
      </c>
      <c r="G1504" s="6">
        <v>1</v>
      </c>
      <c r="H1504" s="6">
        <v>0</v>
      </c>
      <c r="I1504" s="2">
        <v>698698</v>
      </c>
      <c r="J1504" s="2">
        <v>0</v>
      </c>
      <c r="K1504" s="2">
        <v>1978772</v>
      </c>
      <c r="L1504" s="2">
        <v>-2712</v>
      </c>
      <c r="M1504" s="2">
        <v>1513656</v>
      </c>
      <c r="N1504" s="2">
        <v>1513656</v>
      </c>
      <c r="O1504" s="2">
        <v>0</v>
      </c>
      <c r="P1504" s="2">
        <v>460501</v>
      </c>
      <c r="Q1504" s="5">
        <v>0.23269999999999999</v>
      </c>
      <c r="R1504" t="s">
        <v>42</v>
      </c>
      <c r="S1504" s="3">
        <v>-0.18273959809417201</v>
      </c>
      <c r="T1504" s="3">
        <v>4.5599324564258401</v>
      </c>
      <c r="U1504" s="3">
        <v>1.03995992220192</v>
      </c>
      <c r="V1504" s="3">
        <v>2.0193273774935698</v>
      </c>
      <c r="W1504" s="3">
        <v>2.0193273774935698</v>
      </c>
      <c r="X1504" s="3">
        <v>1.53141986952875</v>
      </c>
      <c r="Y1504" s="3">
        <v>3.0638369949250901</v>
      </c>
      <c r="Z1504" s="3">
        <v>-0.27144349306516202</v>
      </c>
      <c r="AA1504" s="3">
        <v>0</v>
      </c>
      <c r="AB1504" s="3">
        <v>0</v>
      </c>
      <c r="AC1504" s="3">
        <v>57.984952283537503</v>
      </c>
      <c r="AD1504" s="3">
        <v>0</v>
      </c>
      <c r="AE1504" s="3">
        <v>0</v>
      </c>
      <c r="AF1504" s="3">
        <v>0</v>
      </c>
      <c r="AG1504" s="3">
        <v>0</v>
      </c>
      <c r="AH1504" s="2">
        <v>148000</v>
      </c>
      <c r="AI1504" s="3">
        <v>0</v>
      </c>
      <c r="AJ1504" s="3">
        <v>0</v>
      </c>
      <c r="AL1504">
        <f t="shared" si="23"/>
        <v>0</v>
      </c>
    </row>
    <row r="1505" spans="1:38" ht="14.45" customHeight="1" x14ac:dyDescent="0.25">
      <c r="A1505">
        <v>16754</v>
      </c>
      <c r="B1505" s="1">
        <v>45930</v>
      </c>
      <c r="C1505">
        <v>1</v>
      </c>
      <c r="D1505" s="16" t="s">
        <v>1500</v>
      </c>
      <c r="E1505" t="s">
        <v>344</v>
      </c>
      <c r="F1505" s="6">
        <v>4961</v>
      </c>
      <c r="G1505" s="6">
        <v>11</v>
      </c>
      <c r="H1505" s="6">
        <v>2</v>
      </c>
      <c r="I1505" s="2">
        <v>10231015</v>
      </c>
      <c r="J1505" s="2">
        <v>922309</v>
      </c>
      <c r="K1505" s="2">
        <v>14480198</v>
      </c>
      <c r="L1505" s="2">
        <v>130311</v>
      </c>
      <c r="M1505" s="2">
        <v>11331468</v>
      </c>
      <c r="N1505" s="2">
        <v>11046565</v>
      </c>
      <c r="O1505" s="2">
        <v>284903</v>
      </c>
      <c r="P1505" s="2">
        <v>3123732</v>
      </c>
      <c r="Q1505" s="5">
        <v>0.21529999999999999</v>
      </c>
      <c r="R1505" t="s">
        <v>42</v>
      </c>
      <c r="S1505" s="3">
        <v>1.1999007195896101</v>
      </c>
      <c r="T1505" s="3">
        <v>5.331225443188</v>
      </c>
      <c r="U1505" s="3">
        <v>0.87055241538935302</v>
      </c>
      <c r="V1505" s="3">
        <v>2.07593283755326</v>
      </c>
      <c r="W1505" s="3">
        <v>0.52484528661134799</v>
      </c>
      <c r="X1505" s="3">
        <v>2.0078066545694599</v>
      </c>
      <c r="Y1505" s="3">
        <v>6.7992068461699002</v>
      </c>
      <c r="Z1505" s="3">
        <v>0.32573216908492802</v>
      </c>
      <c r="AA1505" s="3">
        <v>29.525868416368599</v>
      </c>
      <c r="AB1505" s="3">
        <v>29.525868416368599</v>
      </c>
      <c r="AC1505" s="3">
        <v>27.608586567669899</v>
      </c>
      <c r="AD1505" s="3">
        <v>0</v>
      </c>
      <c r="AE1505" s="3">
        <v>1.9675352505538899</v>
      </c>
      <c r="AF1505" s="3">
        <v>0</v>
      </c>
      <c r="AG1505" s="3">
        <v>0</v>
      </c>
      <c r="AH1505" s="2">
        <v>2000000</v>
      </c>
      <c r="AI1505" s="3">
        <v>0</v>
      </c>
      <c r="AJ1505" s="3">
        <v>0</v>
      </c>
      <c r="AL1505">
        <f t="shared" si="23"/>
        <v>1</v>
      </c>
    </row>
    <row r="1506" spans="1:38" ht="14.45" customHeight="1" x14ac:dyDescent="0.25">
      <c r="A1506">
        <v>24753</v>
      </c>
      <c r="B1506" s="1">
        <v>45930</v>
      </c>
      <c r="C1506">
        <v>1</v>
      </c>
      <c r="D1506" s="16" t="s">
        <v>1501</v>
      </c>
      <c r="E1506" t="s">
        <v>314</v>
      </c>
      <c r="F1506" s="6">
        <v>10421</v>
      </c>
      <c r="G1506" s="6">
        <v>22</v>
      </c>
      <c r="H1506" s="6">
        <v>1</v>
      </c>
      <c r="I1506" s="2">
        <v>123125004</v>
      </c>
      <c r="J1506" s="2">
        <v>18428191</v>
      </c>
      <c r="K1506" s="2">
        <v>187820755</v>
      </c>
      <c r="L1506" s="2">
        <v>-312789</v>
      </c>
      <c r="M1506" s="2">
        <v>142749570</v>
      </c>
      <c r="N1506" s="2">
        <v>136165525</v>
      </c>
      <c r="O1506" s="2">
        <v>6584045</v>
      </c>
      <c r="P1506" s="2">
        <v>17477413</v>
      </c>
      <c r="Q1506" s="5">
        <v>9.2999999999999999E-2</v>
      </c>
      <c r="R1506" t="s">
        <v>42</v>
      </c>
      <c r="S1506" s="3">
        <v>-0.22204787750959701</v>
      </c>
      <c r="T1506" s="3">
        <v>2.3845650072059401</v>
      </c>
      <c r="U1506" s="3">
        <v>1.02159851035314</v>
      </c>
      <c r="V1506" s="3">
        <v>3.2012043630065601</v>
      </c>
      <c r="W1506" s="3">
        <v>1.0081128606501399</v>
      </c>
      <c r="X1506" s="3">
        <v>0.56851003229205999</v>
      </c>
      <c r="Y1506" s="3">
        <v>22.5518673730489</v>
      </c>
      <c r="Z1506" s="3">
        <v>2.5612257374704099</v>
      </c>
      <c r="AA1506" s="3">
        <v>101.577132725536</v>
      </c>
      <c r="AB1506" s="3">
        <v>105.440038522864</v>
      </c>
      <c r="AC1506" s="3">
        <v>7.4461387400982399</v>
      </c>
      <c r="AD1506" s="3">
        <v>-36.676412006742602</v>
      </c>
      <c r="AE1506" s="3">
        <v>3.5054938417215902</v>
      </c>
      <c r="AF1506" s="3">
        <v>17.250489702269601</v>
      </c>
      <c r="AG1506" s="3">
        <v>0</v>
      </c>
      <c r="AH1506" s="2">
        <v>32478992</v>
      </c>
      <c r="AI1506" s="3">
        <v>0</v>
      </c>
      <c r="AJ1506" s="3">
        <v>0</v>
      </c>
      <c r="AL1506">
        <f t="shared" si="23"/>
        <v>0</v>
      </c>
    </row>
    <row r="1507" spans="1:38" ht="14.45" customHeight="1" x14ac:dyDescent="0.25">
      <c r="A1507">
        <v>16479</v>
      </c>
      <c r="B1507" s="1">
        <v>45930</v>
      </c>
      <c r="C1507">
        <v>1</v>
      </c>
      <c r="D1507" s="16" t="s">
        <v>1502</v>
      </c>
      <c r="E1507" t="s">
        <v>139</v>
      </c>
      <c r="F1507" s="6">
        <v>9521</v>
      </c>
      <c r="G1507" s="6">
        <v>26</v>
      </c>
      <c r="H1507" s="6">
        <v>0</v>
      </c>
      <c r="I1507" s="2">
        <v>54276138</v>
      </c>
      <c r="J1507" s="2">
        <v>84288</v>
      </c>
      <c r="K1507" s="2">
        <v>94828826</v>
      </c>
      <c r="L1507" s="2">
        <v>574400</v>
      </c>
      <c r="M1507" s="2">
        <v>85802133</v>
      </c>
      <c r="N1507" s="2">
        <v>80925346</v>
      </c>
      <c r="O1507" s="2">
        <v>4876787</v>
      </c>
      <c r="P1507" s="2">
        <v>8283701</v>
      </c>
      <c r="Q1507" s="5">
        <v>8.72E-2</v>
      </c>
      <c r="R1507" t="s">
        <v>42</v>
      </c>
      <c r="S1507" s="3">
        <v>0.80763065301121295</v>
      </c>
      <c r="T1507" s="3">
        <v>4.8872045159207902</v>
      </c>
      <c r="U1507" s="3">
        <v>0.66598299338741296</v>
      </c>
      <c r="V1507" s="3">
        <v>2.2391847408155701</v>
      </c>
      <c r="W1507" s="3">
        <v>0.91644324435905899</v>
      </c>
      <c r="X1507" s="3">
        <v>1.8655140865033499</v>
      </c>
      <c r="Y1507" s="3">
        <v>14.6714976796</v>
      </c>
      <c r="Z1507" s="3">
        <v>8.3514965110401693</v>
      </c>
      <c r="AA1507" s="3">
        <v>1.01751620441153</v>
      </c>
      <c r="AB1507" s="3">
        <v>1.01751620441153</v>
      </c>
      <c r="AC1507" s="3">
        <v>14.915400302435501</v>
      </c>
      <c r="AD1507" s="3">
        <v>0</v>
      </c>
      <c r="AE1507" s="3">
        <v>5.1427263266973302</v>
      </c>
      <c r="AF1507" s="3">
        <v>0</v>
      </c>
      <c r="AG1507" s="3">
        <v>0</v>
      </c>
      <c r="AH1507" s="2">
        <v>7400000</v>
      </c>
      <c r="AI1507" s="3">
        <v>0</v>
      </c>
      <c r="AJ1507" s="3">
        <v>0</v>
      </c>
      <c r="AL1507">
        <f t="shared" si="23"/>
        <v>1</v>
      </c>
    </row>
    <row r="1508" spans="1:38" ht="14.45" customHeight="1" x14ac:dyDescent="0.25">
      <c r="A1508">
        <v>4735</v>
      </c>
      <c r="B1508" s="1">
        <v>45930</v>
      </c>
      <c r="C1508">
        <v>1</v>
      </c>
      <c r="D1508" s="16" t="s">
        <v>4340</v>
      </c>
      <c r="E1508" t="s">
        <v>43</v>
      </c>
      <c r="F1508" s="6">
        <v>512282</v>
      </c>
      <c r="G1508" s="6">
        <v>985</v>
      </c>
      <c r="H1508" s="6">
        <v>14</v>
      </c>
      <c r="I1508" s="2">
        <v>10883732333</v>
      </c>
      <c r="J1508" s="2">
        <v>1725475390</v>
      </c>
      <c r="K1508" s="2">
        <v>14059079975</v>
      </c>
      <c r="L1508" s="2">
        <v>51603104</v>
      </c>
      <c r="M1508" s="2">
        <v>12527689204</v>
      </c>
      <c r="N1508" s="2">
        <v>11034163927</v>
      </c>
      <c r="O1508" s="2">
        <v>1493525277</v>
      </c>
      <c r="P1508" s="2">
        <v>1247888189</v>
      </c>
      <c r="Q1508" s="5">
        <v>9.11E-2</v>
      </c>
      <c r="R1508" t="s">
        <v>42</v>
      </c>
      <c r="S1508" s="3">
        <v>0.48939289618534698</v>
      </c>
      <c r="T1508" s="3">
        <v>2.6918785819529898</v>
      </c>
      <c r="U1508" s="3">
        <v>0.73550203241646095</v>
      </c>
      <c r="V1508" s="3">
        <v>3.5589039049183699</v>
      </c>
      <c r="W1508" s="3">
        <v>2.0465863197005199</v>
      </c>
      <c r="X1508" s="3">
        <v>1.3830858973220199</v>
      </c>
      <c r="Y1508" s="3">
        <v>31.0397660955825</v>
      </c>
      <c r="Z1508" s="3">
        <v>2.5911825502501</v>
      </c>
      <c r="AA1508" s="3">
        <v>137.61990185805001</v>
      </c>
      <c r="AB1508" s="3">
        <v>138.27163404621299</v>
      </c>
      <c r="AC1508" s="3">
        <v>7.2214214074132501</v>
      </c>
      <c r="AD1508" s="3">
        <v>-11.2930571218028</v>
      </c>
      <c r="AE1508" s="3">
        <v>10.623207775016599</v>
      </c>
      <c r="AF1508" s="3">
        <v>1.4225681933358501</v>
      </c>
      <c r="AG1508" s="3">
        <v>0</v>
      </c>
      <c r="AH1508" s="2">
        <v>1902654705</v>
      </c>
      <c r="AI1508" s="3">
        <v>6.51208815952661</v>
      </c>
      <c r="AJ1508" s="3">
        <v>19.197446703295899</v>
      </c>
      <c r="AL1508">
        <f t="shared" si="23"/>
        <v>1</v>
      </c>
    </row>
    <row r="1509" spans="1:38" ht="14.45" customHeight="1" x14ac:dyDescent="0.25">
      <c r="A1509">
        <v>7877</v>
      </c>
      <c r="B1509" s="1">
        <v>45930</v>
      </c>
      <c r="C1509">
        <v>1</v>
      </c>
      <c r="D1509" s="16" t="s">
        <v>1503</v>
      </c>
      <c r="E1509" t="s">
        <v>80</v>
      </c>
      <c r="F1509" s="6">
        <v>231</v>
      </c>
      <c r="G1509" s="6">
        <v>0</v>
      </c>
      <c r="H1509" s="6">
        <v>1</v>
      </c>
      <c r="I1509" s="2">
        <v>517066</v>
      </c>
      <c r="J1509" s="2">
        <v>0</v>
      </c>
      <c r="K1509" s="2">
        <v>905097</v>
      </c>
      <c r="L1509" s="2">
        <v>39600</v>
      </c>
      <c r="M1509" s="2">
        <v>752946</v>
      </c>
      <c r="N1509" s="2">
        <v>752946</v>
      </c>
      <c r="O1509" s="2">
        <v>0</v>
      </c>
      <c r="P1509" s="2">
        <v>152151</v>
      </c>
      <c r="Q1509" s="5">
        <v>0.1681</v>
      </c>
      <c r="R1509" t="s">
        <v>42</v>
      </c>
      <c r="S1509" s="3">
        <v>5.83362888176626</v>
      </c>
      <c r="T1509" s="3">
        <v>7.8217767451076101</v>
      </c>
      <c r="U1509" s="3">
        <v>0.25439174558942601</v>
      </c>
      <c r="V1509" s="3">
        <v>4.72164095105847</v>
      </c>
      <c r="W1509" s="3">
        <v>4.72164095105847</v>
      </c>
      <c r="X1509" s="3">
        <v>4.3271071778070898</v>
      </c>
      <c r="Y1509" s="3">
        <v>16.045901768637702</v>
      </c>
      <c r="Z1509" s="3">
        <v>0</v>
      </c>
      <c r="AA1509" s="3">
        <v>0</v>
      </c>
      <c r="AB1509" s="3">
        <v>0</v>
      </c>
      <c r="AC1509" s="3">
        <v>36.379194716146401</v>
      </c>
      <c r="AD1509" s="3">
        <v>0</v>
      </c>
      <c r="AE1509" s="3">
        <v>0</v>
      </c>
      <c r="AF1509" s="3">
        <v>0</v>
      </c>
      <c r="AG1509" s="3">
        <v>0</v>
      </c>
      <c r="AH1509" s="2">
        <v>0</v>
      </c>
      <c r="AI1509" s="3">
        <v>0</v>
      </c>
      <c r="AJ1509" s="3">
        <v>0</v>
      </c>
      <c r="AL1509">
        <f t="shared" si="23"/>
        <v>1</v>
      </c>
    </row>
    <row r="1510" spans="1:38" ht="14.45" customHeight="1" x14ac:dyDescent="0.25">
      <c r="A1510">
        <v>16954</v>
      </c>
      <c r="B1510" s="1">
        <v>45930</v>
      </c>
      <c r="C1510">
        <v>1</v>
      </c>
      <c r="D1510" s="16" t="s">
        <v>1504</v>
      </c>
      <c r="E1510" t="s">
        <v>71</v>
      </c>
      <c r="F1510" s="6">
        <v>3066</v>
      </c>
      <c r="G1510" s="6">
        <v>8</v>
      </c>
      <c r="H1510" s="6">
        <v>0</v>
      </c>
      <c r="I1510" s="2">
        <v>26431198</v>
      </c>
      <c r="J1510" s="2">
        <v>0</v>
      </c>
      <c r="K1510" s="2">
        <v>40720394</v>
      </c>
      <c r="L1510" s="2">
        <v>-134835</v>
      </c>
      <c r="M1510" s="2">
        <v>36873621</v>
      </c>
      <c r="N1510" s="2">
        <v>29768565</v>
      </c>
      <c r="O1510" s="2">
        <v>7105056</v>
      </c>
      <c r="P1510" s="2">
        <v>3586310</v>
      </c>
      <c r="Q1510" s="5">
        <v>8.8099999999999998E-2</v>
      </c>
      <c r="R1510" t="s">
        <v>42</v>
      </c>
      <c r="S1510" s="3">
        <v>-0.44149867508649399</v>
      </c>
      <c r="T1510" s="3">
        <v>3.0431729123249598</v>
      </c>
      <c r="U1510" s="3">
        <v>1.09181696228946</v>
      </c>
      <c r="V1510" s="3">
        <v>0.84408584128498498</v>
      </c>
      <c r="W1510" s="3">
        <v>0.70888198105889899</v>
      </c>
      <c r="X1510" s="3">
        <v>0.51952242194999998</v>
      </c>
      <c r="Y1510" s="3">
        <v>6.2209346096684301</v>
      </c>
      <c r="Z1510" s="3">
        <v>0.51242084482378802</v>
      </c>
      <c r="AA1510" s="3">
        <v>0</v>
      </c>
      <c r="AB1510" s="3">
        <v>0</v>
      </c>
      <c r="AC1510" s="3">
        <v>13.3626457543608</v>
      </c>
      <c r="AD1510" s="3">
        <v>0</v>
      </c>
      <c r="AE1510" s="3">
        <v>17.4483969875144</v>
      </c>
      <c r="AF1510" s="3">
        <v>0</v>
      </c>
      <c r="AG1510" s="3">
        <v>-0.17287964509481901</v>
      </c>
      <c r="AH1510" s="2">
        <v>3919596</v>
      </c>
      <c r="AI1510" s="3">
        <v>0.55767627449941604</v>
      </c>
      <c r="AJ1510" s="3">
        <v>0.55767627449941604</v>
      </c>
      <c r="AL1510">
        <f t="shared" si="23"/>
        <v>0</v>
      </c>
    </row>
    <row r="1511" spans="1:38" ht="14.45" customHeight="1" x14ac:dyDescent="0.25">
      <c r="A1511">
        <v>66731</v>
      </c>
      <c r="B1511" s="1">
        <v>45930</v>
      </c>
      <c r="C1511">
        <v>2</v>
      </c>
      <c r="D1511" s="16" t="s">
        <v>1505</v>
      </c>
      <c r="E1511" t="s">
        <v>53</v>
      </c>
      <c r="F1511" s="6">
        <v>139167</v>
      </c>
      <c r="G1511" s="6">
        <v>454</v>
      </c>
      <c r="H1511" s="6">
        <v>44</v>
      </c>
      <c r="I1511" s="2">
        <v>2566568554</v>
      </c>
      <c r="J1511" s="2">
        <v>829180708</v>
      </c>
      <c r="K1511" s="2">
        <v>3234995509</v>
      </c>
      <c r="L1511" s="2">
        <v>24660551</v>
      </c>
      <c r="M1511" s="2">
        <v>2494441474</v>
      </c>
      <c r="N1511" s="2">
        <v>2294240434</v>
      </c>
      <c r="O1511" s="2">
        <v>200201040</v>
      </c>
      <c r="P1511" s="2">
        <v>331474906</v>
      </c>
      <c r="Q1511" s="5">
        <v>0.10589999999999999</v>
      </c>
      <c r="R1511" t="s">
        <v>42</v>
      </c>
      <c r="S1511" s="3">
        <v>1.0164074285478899</v>
      </c>
      <c r="T1511" s="3">
        <v>2.8029431183979998</v>
      </c>
      <c r="U1511" s="3">
        <v>0.69072613111717096</v>
      </c>
      <c r="V1511" s="3">
        <v>0.485904574049418</v>
      </c>
      <c r="W1511" s="3">
        <v>0.31784995523637999</v>
      </c>
      <c r="X1511" s="3">
        <v>0.42677075517539398</v>
      </c>
      <c r="Y1511" s="3">
        <v>3.7622980727234898</v>
      </c>
      <c r="Z1511" s="3">
        <v>0.85787640286712996</v>
      </c>
      <c r="AA1511" s="3">
        <v>244.98557908935601</v>
      </c>
      <c r="AB1511" s="3">
        <v>250.148862852381</v>
      </c>
      <c r="AC1511" s="3">
        <v>6.8501932192326898</v>
      </c>
      <c r="AD1511" s="3">
        <v>-8.2003151695591701</v>
      </c>
      <c r="AE1511" s="3">
        <v>6.1886033363269197</v>
      </c>
      <c r="AF1511" s="3">
        <v>12.218957797631999</v>
      </c>
      <c r="AG1511" s="3">
        <v>0</v>
      </c>
      <c r="AH1511" s="2">
        <v>716926479</v>
      </c>
      <c r="AI1511" s="3">
        <v>0.121306015243278</v>
      </c>
      <c r="AJ1511" s="3">
        <v>0.111074471501623</v>
      </c>
      <c r="AL1511">
        <f t="shared" si="23"/>
        <v>1</v>
      </c>
    </row>
    <row r="1512" spans="1:38" ht="14.45" customHeight="1" x14ac:dyDescent="0.25">
      <c r="A1512">
        <v>63286</v>
      </c>
      <c r="B1512" s="1">
        <v>45930</v>
      </c>
      <c r="C1512">
        <v>2</v>
      </c>
      <c r="D1512" s="16" t="s">
        <v>1506</v>
      </c>
      <c r="E1512" t="s">
        <v>67</v>
      </c>
      <c r="F1512" s="6">
        <v>3434</v>
      </c>
      <c r="G1512" s="6">
        <v>10</v>
      </c>
      <c r="H1512" s="6">
        <v>1</v>
      </c>
      <c r="I1512" s="2">
        <v>16226146</v>
      </c>
      <c r="J1512" s="2">
        <v>0</v>
      </c>
      <c r="K1512" s="2">
        <v>45598980</v>
      </c>
      <c r="L1512" s="2">
        <v>-40405</v>
      </c>
      <c r="M1512" s="2">
        <v>38541305</v>
      </c>
      <c r="N1512" s="2">
        <v>36556034</v>
      </c>
      <c r="O1512" s="2">
        <v>1985271</v>
      </c>
      <c r="P1512" s="2">
        <v>7206581</v>
      </c>
      <c r="Q1512" s="5">
        <v>0.158</v>
      </c>
      <c r="R1512" t="s">
        <v>42</v>
      </c>
      <c r="S1512" s="3">
        <v>-0.118145917591431</v>
      </c>
      <c r="T1512" s="3">
        <v>3.8223398856728799</v>
      </c>
      <c r="U1512" s="3">
        <v>0.96875073863681105</v>
      </c>
      <c r="V1512" s="3">
        <v>2.5874659330687599</v>
      </c>
      <c r="W1512" s="3">
        <v>2.1399166505712399</v>
      </c>
      <c r="X1512" s="3">
        <v>2.2364090647279999</v>
      </c>
      <c r="Y1512" s="3">
        <v>5.8258694379484499</v>
      </c>
      <c r="Z1512" s="3">
        <v>1.2597790824803099</v>
      </c>
      <c r="AA1512" s="3">
        <v>0</v>
      </c>
      <c r="AB1512" s="3">
        <v>0</v>
      </c>
      <c r="AC1512" s="3">
        <v>25.361525630617201</v>
      </c>
      <c r="AD1512" s="3">
        <v>-5.7538380544116503</v>
      </c>
      <c r="AE1512" s="3">
        <v>4.3537618604626704</v>
      </c>
      <c r="AF1512" s="3">
        <v>0</v>
      </c>
      <c r="AG1512" s="3">
        <v>-0.146851884409542</v>
      </c>
      <c r="AH1512" s="2">
        <v>2000000</v>
      </c>
      <c r="AI1512" s="3">
        <v>0</v>
      </c>
      <c r="AJ1512" s="3">
        <v>0</v>
      </c>
      <c r="AL1512">
        <f t="shared" si="23"/>
        <v>0</v>
      </c>
    </row>
    <row r="1513" spans="1:38" ht="14.45" customHeight="1" x14ac:dyDescent="0.25">
      <c r="A1513">
        <v>61755</v>
      </c>
      <c r="B1513" s="1">
        <v>45930</v>
      </c>
      <c r="C1513">
        <v>2</v>
      </c>
      <c r="D1513" s="16" t="s">
        <v>1507</v>
      </c>
      <c r="E1513" t="s">
        <v>84</v>
      </c>
      <c r="F1513" s="6">
        <v>76433</v>
      </c>
      <c r="G1513" s="6">
        <v>378</v>
      </c>
      <c r="H1513" s="6">
        <v>36</v>
      </c>
      <c r="I1513" s="2">
        <v>1126910960</v>
      </c>
      <c r="J1513" s="2">
        <v>213480603</v>
      </c>
      <c r="K1513" s="2">
        <v>1499509368</v>
      </c>
      <c r="L1513" s="2">
        <v>12186520</v>
      </c>
      <c r="M1513" s="2">
        <v>1332799835</v>
      </c>
      <c r="N1513" s="2">
        <v>1012202597</v>
      </c>
      <c r="O1513" s="2">
        <v>320597238</v>
      </c>
      <c r="P1513" s="2">
        <v>145643765</v>
      </c>
      <c r="Q1513" s="5">
        <v>9.9500000000000005E-2</v>
      </c>
      <c r="R1513" t="s">
        <v>42</v>
      </c>
      <c r="S1513" s="3">
        <v>1.08360065499326</v>
      </c>
      <c r="T1513" s="3">
        <v>3.57429968831423</v>
      </c>
      <c r="U1513" s="3">
        <v>0.75280967823552003</v>
      </c>
      <c r="V1513" s="3">
        <v>1.8267298598285</v>
      </c>
      <c r="W1513" s="3">
        <v>1.08990074956765</v>
      </c>
      <c r="X1513" s="3">
        <v>0.96104176677809605</v>
      </c>
      <c r="Y1513" s="3">
        <v>14.1342260686546</v>
      </c>
      <c r="Z1513" s="3">
        <v>1.96930778327517</v>
      </c>
      <c r="AA1513" s="3">
        <v>112.83183114635899</v>
      </c>
      <c r="AB1513" s="3">
        <v>146.57723452837101</v>
      </c>
      <c r="AC1513" s="3">
        <v>9.5136299275190694</v>
      </c>
      <c r="AD1513" s="3">
        <v>0</v>
      </c>
      <c r="AE1513" s="3">
        <v>21.3801423880134</v>
      </c>
      <c r="AF1513" s="3">
        <v>3.8992487308021899E-2</v>
      </c>
      <c r="AG1513" s="3">
        <v>-0.43512401646579202</v>
      </c>
      <c r="AH1513" s="2">
        <v>228253308</v>
      </c>
      <c r="AI1513" s="3">
        <v>18.252867192770001</v>
      </c>
      <c r="AJ1513" s="3">
        <v>13.728960522271599</v>
      </c>
      <c r="AL1513">
        <f t="shared" si="23"/>
        <v>1</v>
      </c>
    </row>
    <row r="1514" spans="1:38" ht="14.45" customHeight="1" x14ac:dyDescent="0.25">
      <c r="A1514">
        <v>13355</v>
      </c>
      <c r="B1514" s="1">
        <v>45930</v>
      </c>
      <c r="C1514">
        <v>1</v>
      </c>
      <c r="D1514" s="16" t="s">
        <v>1508</v>
      </c>
      <c r="E1514" t="s">
        <v>84</v>
      </c>
      <c r="F1514" s="6">
        <v>1901</v>
      </c>
      <c r="G1514" s="6">
        <v>6</v>
      </c>
      <c r="H1514" s="6">
        <v>0</v>
      </c>
      <c r="I1514" s="2">
        <v>11214578</v>
      </c>
      <c r="J1514" s="2">
        <v>0</v>
      </c>
      <c r="K1514" s="2">
        <v>17631233</v>
      </c>
      <c r="L1514" s="2">
        <v>635057</v>
      </c>
      <c r="M1514" s="2">
        <v>15035770</v>
      </c>
      <c r="N1514" s="2">
        <v>14748924</v>
      </c>
      <c r="O1514" s="2">
        <v>286846</v>
      </c>
      <c r="P1514" s="2">
        <v>2530300</v>
      </c>
      <c r="Q1514" s="5">
        <v>0.14349999999999999</v>
      </c>
      <c r="R1514" t="s">
        <v>42</v>
      </c>
      <c r="S1514" s="3">
        <v>4.8025153241787804</v>
      </c>
      <c r="T1514" s="3">
        <v>5.9555373504885702</v>
      </c>
      <c r="U1514" s="3">
        <v>0.62234118838683095</v>
      </c>
      <c r="V1514" s="3">
        <v>8.9190694469288108</v>
      </c>
      <c r="W1514" s="3">
        <v>5.5603251410797601</v>
      </c>
      <c r="X1514" s="3">
        <v>2.65721099804201</v>
      </c>
      <c r="Y1514" s="3">
        <v>39.530332371655497</v>
      </c>
      <c r="Z1514" s="3">
        <v>3.9800023712603201</v>
      </c>
      <c r="AA1514" s="3">
        <v>0</v>
      </c>
      <c r="AB1514" s="3">
        <v>0</v>
      </c>
      <c r="AC1514" s="3">
        <v>36.341184986892301</v>
      </c>
      <c r="AD1514" s="3">
        <v>0</v>
      </c>
      <c r="AE1514" s="3">
        <v>1.62691968281515</v>
      </c>
      <c r="AF1514" s="3">
        <v>0</v>
      </c>
      <c r="AG1514" s="3">
        <v>0</v>
      </c>
      <c r="AH1514" s="2">
        <v>1000000</v>
      </c>
      <c r="AI1514" s="3">
        <v>0</v>
      </c>
      <c r="AJ1514" s="3">
        <v>0</v>
      </c>
      <c r="AL1514">
        <f t="shared" si="23"/>
        <v>1</v>
      </c>
    </row>
    <row r="1515" spans="1:38" ht="14.45" customHeight="1" x14ac:dyDescent="0.25">
      <c r="A1515">
        <v>12604</v>
      </c>
      <c r="B1515" s="1">
        <v>45930</v>
      </c>
      <c r="C1515">
        <v>1</v>
      </c>
      <c r="D1515" s="16" t="s">
        <v>1509</v>
      </c>
      <c r="E1515" t="s">
        <v>90</v>
      </c>
      <c r="F1515" s="6">
        <v>7398</v>
      </c>
      <c r="G1515" s="6">
        <v>17</v>
      </c>
      <c r="H1515" s="6">
        <v>2</v>
      </c>
      <c r="I1515" s="2">
        <v>47903351</v>
      </c>
      <c r="J1515" s="2">
        <v>0</v>
      </c>
      <c r="K1515" s="2">
        <v>84103874</v>
      </c>
      <c r="L1515" s="2">
        <v>557719</v>
      </c>
      <c r="M1515" s="2">
        <v>76083481</v>
      </c>
      <c r="N1515" s="2">
        <v>73996984</v>
      </c>
      <c r="O1515" s="2">
        <v>2086497</v>
      </c>
      <c r="P1515" s="2">
        <v>7135147</v>
      </c>
      <c r="Q1515" s="5">
        <v>8.48E-2</v>
      </c>
      <c r="R1515" t="s">
        <v>42</v>
      </c>
      <c r="S1515" s="3">
        <v>0.884174887512712</v>
      </c>
      <c r="T1515" s="3">
        <v>4.2828831721433698</v>
      </c>
      <c r="U1515" s="3">
        <v>0.77588161018296298</v>
      </c>
      <c r="V1515" s="3">
        <v>1.0310635679746101</v>
      </c>
      <c r="W1515" s="3">
        <v>0.74903945655075399</v>
      </c>
      <c r="X1515" s="3">
        <v>0.84656708045330697</v>
      </c>
      <c r="Y1515" s="3">
        <v>6.9222680345618697</v>
      </c>
      <c r="Z1515" s="3">
        <v>1.14322802319279</v>
      </c>
      <c r="AA1515" s="3">
        <v>0</v>
      </c>
      <c r="AB1515" s="3">
        <v>0</v>
      </c>
      <c r="AC1515" s="3">
        <v>13.935018023069899</v>
      </c>
      <c r="AD1515" s="3">
        <v>-3.8153523676526899</v>
      </c>
      <c r="AE1515" s="3">
        <v>2.4808571838200901</v>
      </c>
      <c r="AF1515" s="3">
        <v>0</v>
      </c>
      <c r="AG1515" s="3">
        <v>0.88539170951908897</v>
      </c>
      <c r="AH1515" s="2">
        <v>14955562</v>
      </c>
      <c r="AI1515" s="3">
        <v>0</v>
      </c>
      <c r="AJ1515" s="3">
        <v>0.14745316389417101</v>
      </c>
      <c r="AL1515">
        <f t="shared" si="23"/>
        <v>1</v>
      </c>
    </row>
    <row r="1516" spans="1:38" ht="14.45" customHeight="1" x14ac:dyDescent="0.25">
      <c r="A1516">
        <v>6723</v>
      </c>
      <c r="B1516" s="1">
        <v>45930</v>
      </c>
      <c r="C1516">
        <v>1</v>
      </c>
      <c r="D1516" s="16" t="s">
        <v>1510</v>
      </c>
      <c r="E1516" t="s">
        <v>59</v>
      </c>
      <c r="F1516" s="6">
        <v>4030</v>
      </c>
      <c r="G1516" s="6">
        <v>13</v>
      </c>
      <c r="H1516" s="6">
        <v>0</v>
      </c>
      <c r="I1516" s="2">
        <v>11639724</v>
      </c>
      <c r="J1516" s="2">
        <v>0</v>
      </c>
      <c r="K1516" s="2">
        <v>36581461</v>
      </c>
      <c r="L1516" s="2">
        <v>238143</v>
      </c>
      <c r="M1516" s="2">
        <v>32120679</v>
      </c>
      <c r="N1516" s="2">
        <v>31891064</v>
      </c>
      <c r="O1516" s="2">
        <v>229615</v>
      </c>
      <c r="P1516" s="2">
        <v>5005197</v>
      </c>
      <c r="Q1516" s="5">
        <v>0.1368</v>
      </c>
      <c r="R1516" t="s">
        <v>42</v>
      </c>
      <c r="S1516" s="3">
        <v>0.86799157638892499</v>
      </c>
      <c r="T1516" s="3">
        <v>3.7087930049230899</v>
      </c>
      <c r="U1516" s="3">
        <v>0.74348717069765502</v>
      </c>
      <c r="V1516" s="3">
        <v>1.3903422452284999</v>
      </c>
      <c r="W1516" s="3">
        <v>0.45629088799700102</v>
      </c>
      <c r="X1516" s="3">
        <v>1.53059471169591</v>
      </c>
      <c r="Y1516" s="3">
        <v>3.23327932946495</v>
      </c>
      <c r="Z1516" s="3">
        <v>0.67282067019539904</v>
      </c>
      <c r="AA1516" s="3">
        <v>0</v>
      </c>
      <c r="AB1516" s="3">
        <v>0</v>
      </c>
      <c r="AC1516" s="3">
        <v>17.013095786414901</v>
      </c>
      <c r="AD1516" s="3">
        <v>-11.2227550683819</v>
      </c>
      <c r="AE1516" s="3">
        <v>0.62768132743522698</v>
      </c>
      <c r="AF1516" s="3">
        <v>0</v>
      </c>
      <c r="AG1516" s="3">
        <v>0</v>
      </c>
      <c r="AH1516" s="2">
        <v>2500000</v>
      </c>
      <c r="AI1516" s="3">
        <v>0</v>
      </c>
      <c r="AJ1516" s="3">
        <v>0</v>
      </c>
      <c r="AL1516">
        <f t="shared" si="23"/>
        <v>1</v>
      </c>
    </row>
    <row r="1517" spans="1:38" ht="14.45" customHeight="1" x14ac:dyDescent="0.25">
      <c r="A1517">
        <v>20042</v>
      </c>
      <c r="B1517" s="1">
        <v>45930</v>
      </c>
      <c r="C1517">
        <v>1</v>
      </c>
      <c r="D1517" s="16" t="s">
        <v>1511</v>
      </c>
      <c r="E1517" t="s">
        <v>59</v>
      </c>
      <c r="F1517" s="6">
        <v>149973</v>
      </c>
      <c r="G1517" s="6">
        <v>320</v>
      </c>
      <c r="H1517" s="6">
        <v>7</v>
      </c>
      <c r="I1517" s="2">
        <v>1396177899</v>
      </c>
      <c r="J1517" s="2">
        <v>203409042</v>
      </c>
      <c r="K1517" s="2">
        <v>1875768836</v>
      </c>
      <c r="L1517" s="2">
        <v>7149783</v>
      </c>
      <c r="M1517" s="2">
        <v>1701604949</v>
      </c>
      <c r="N1517" s="2">
        <v>1540199509</v>
      </c>
      <c r="O1517" s="2">
        <v>161405440</v>
      </c>
      <c r="P1517" s="2">
        <v>146908328</v>
      </c>
      <c r="Q1517" s="5">
        <v>7.8299999999999995E-2</v>
      </c>
      <c r="R1517" t="s">
        <v>42</v>
      </c>
      <c r="S1517" s="3">
        <v>0.50822061956892395</v>
      </c>
      <c r="T1517" s="3">
        <v>3.0307649273686899</v>
      </c>
      <c r="U1517" s="3">
        <v>0.82708101587268001</v>
      </c>
      <c r="V1517" s="3">
        <v>1.2067317504500901</v>
      </c>
      <c r="W1517" s="3">
        <v>0.77599631162761995</v>
      </c>
      <c r="X1517" s="3">
        <v>0.85883203054484103</v>
      </c>
      <c r="Y1517" s="3">
        <v>11.4684594327423</v>
      </c>
      <c r="Z1517" s="3">
        <v>3.6126202457358301</v>
      </c>
      <c r="AA1517" s="3">
        <v>133.98170115992301</v>
      </c>
      <c r="AB1517" s="3">
        <v>138.45984415532899</v>
      </c>
      <c r="AC1517" s="3">
        <v>6.9093991494376201</v>
      </c>
      <c r="AD1517" s="3">
        <v>-18.850203645364498</v>
      </c>
      <c r="AE1517" s="3">
        <v>8.6047617863292007</v>
      </c>
      <c r="AF1517" s="3">
        <v>0.60373590725333903</v>
      </c>
      <c r="AG1517" s="3">
        <v>0</v>
      </c>
      <c r="AH1517" s="2">
        <v>382479383</v>
      </c>
      <c r="AI1517" s="3">
        <v>1.47779232774333</v>
      </c>
      <c r="AJ1517" s="3">
        <v>12.6199271698198</v>
      </c>
      <c r="AL1517">
        <f t="shared" si="23"/>
        <v>1</v>
      </c>
    </row>
    <row r="1518" spans="1:38" ht="14.45" customHeight="1" x14ac:dyDescent="0.25">
      <c r="A1518">
        <v>18582</v>
      </c>
      <c r="B1518" s="1">
        <v>45930</v>
      </c>
      <c r="C1518">
        <v>1</v>
      </c>
      <c r="D1518" s="16" t="s">
        <v>1512</v>
      </c>
      <c r="E1518" t="s">
        <v>59</v>
      </c>
      <c r="F1518" s="6">
        <v>381</v>
      </c>
      <c r="G1518" s="6">
        <v>1</v>
      </c>
      <c r="H1518" s="6">
        <v>2</v>
      </c>
      <c r="I1518" s="2">
        <v>2234550</v>
      </c>
      <c r="J1518" s="2">
        <v>0</v>
      </c>
      <c r="K1518" s="2">
        <v>3055530</v>
      </c>
      <c r="L1518" s="2">
        <v>10778</v>
      </c>
      <c r="M1518" s="2">
        <v>2633480</v>
      </c>
      <c r="N1518" s="2">
        <v>2633480</v>
      </c>
      <c r="O1518" s="2">
        <v>0</v>
      </c>
      <c r="P1518" s="2">
        <v>371923</v>
      </c>
      <c r="Q1518" s="5">
        <v>0.1217</v>
      </c>
      <c r="R1518" t="s">
        <v>42</v>
      </c>
      <c r="S1518" s="3">
        <v>0.47031666083025397</v>
      </c>
      <c r="T1518" s="3">
        <v>4.4910484705872102</v>
      </c>
      <c r="U1518" s="3">
        <v>0.95546871365433805</v>
      </c>
      <c r="V1518" s="3">
        <v>0</v>
      </c>
      <c r="W1518" s="3">
        <v>0</v>
      </c>
      <c r="X1518" s="3">
        <v>0.35179342596943503</v>
      </c>
      <c r="Y1518" s="3">
        <v>0</v>
      </c>
      <c r="Z1518" s="3">
        <v>0</v>
      </c>
      <c r="AA1518" s="3">
        <v>0</v>
      </c>
      <c r="AB1518" s="3">
        <v>0</v>
      </c>
      <c r="AC1518" s="3">
        <v>9.3133106204161002</v>
      </c>
      <c r="AD1518" s="3">
        <v>0</v>
      </c>
      <c r="AE1518" s="3">
        <v>0</v>
      </c>
      <c r="AF1518" s="3">
        <v>1.6363773224285101</v>
      </c>
      <c r="AG1518" s="3">
        <v>0</v>
      </c>
      <c r="AH1518" s="2">
        <v>100000</v>
      </c>
      <c r="AI1518" s="3">
        <v>0</v>
      </c>
      <c r="AJ1518" s="3">
        <v>0</v>
      </c>
      <c r="AL1518">
        <f t="shared" si="23"/>
        <v>1</v>
      </c>
    </row>
    <row r="1519" spans="1:38" ht="14.45" customHeight="1" x14ac:dyDescent="0.25">
      <c r="A1519">
        <v>12</v>
      </c>
      <c r="B1519" s="1">
        <v>45930</v>
      </c>
      <c r="C1519">
        <v>1</v>
      </c>
      <c r="D1519" s="16" t="s">
        <v>1513</v>
      </c>
      <c r="E1519" t="s">
        <v>77</v>
      </c>
      <c r="F1519" s="6">
        <v>8972</v>
      </c>
      <c r="G1519" s="6">
        <v>25</v>
      </c>
      <c r="H1519" s="6">
        <v>4</v>
      </c>
      <c r="I1519" s="2">
        <v>31296292</v>
      </c>
      <c r="J1519" s="2">
        <v>0</v>
      </c>
      <c r="K1519" s="2">
        <v>64991643</v>
      </c>
      <c r="L1519" s="2">
        <v>230149</v>
      </c>
      <c r="M1519" s="2">
        <v>59021681</v>
      </c>
      <c r="N1519" s="2">
        <v>57339867</v>
      </c>
      <c r="O1519" s="2">
        <v>1681814</v>
      </c>
      <c r="P1519" s="2">
        <v>6491242</v>
      </c>
      <c r="Q1519" s="5">
        <v>9.9900000000000003E-2</v>
      </c>
      <c r="R1519" t="s">
        <v>42</v>
      </c>
      <c r="S1519" s="3">
        <v>0.47216121822513901</v>
      </c>
      <c r="T1519" s="3">
        <v>5.4225802538950996</v>
      </c>
      <c r="U1519" s="3">
        <v>0.81702417344497302</v>
      </c>
      <c r="V1519" s="3">
        <v>2.24167450891626</v>
      </c>
      <c r="W1519" s="3">
        <v>0.99294510672382497</v>
      </c>
      <c r="X1519" s="3">
        <v>3.7348705718875599</v>
      </c>
      <c r="Y1519" s="3">
        <v>10.807808428648899</v>
      </c>
      <c r="Z1519" s="3">
        <v>6.79638811802117</v>
      </c>
      <c r="AA1519" s="3">
        <v>0</v>
      </c>
      <c r="AB1519" s="3">
        <v>0</v>
      </c>
      <c r="AC1519" s="3">
        <v>25.978413870841798</v>
      </c>
      <c r="AD1519" s="3">
        <v>0</v>
      </c>
      <c r="AE1519" s="3">
        <v>2.58773885744049</v>
      </c>
      <c r="AF1519" s="3">
        <v>0</v>
      </c>
      <c r="AG1519" s="3">
        <v>-0.42592773463075301</v>
      </c>
      <c r="AH1519" s="2">
        <v>9000000</v>
      </c>
      <c r="AI1519" s="3">
        <v>0</v>
      </c>
      <c r="AJ1519" s="3">
        <v>0</v>
      </c>
      <c r="AL1519">
        <f t="shared" si="23"/>
        <v>1</v>
      </c>
    </row>
    <row r="1520" spans="1:38" ht="14.45" customHeight="1" x14ac:dyDescent="0.25">
      <c r="A1520">
        <v>15159</v>
      </c>
      <c r="B1520" s="1">
        <v>45930</v>
      </c>
      <c r="C1520">
        <v>1</v>
      </c>
      <c r="D1520" s="16" t="s">
        <v>1514</v>
      </c>
      <c r="E1520" t="s">
        <v>122</v>
      </c>
      <c r="F1520" s="6">
        <v>10156</v>
      </c>
      <c r="G1520" s="6">
        <v>33</v>
      </c>
      <c r="H1520" s="6">
        <v>1</v>
      </c>
      <c r="I1520" s="2">
        <v>65912808</v>
      </c>
      <c r="J1520" s="2">
        <v>1829325</v>
      </c>
      <c r="K1520" s="2">
        <v>142224061</v>
      </c>
      <c r="L1520" s="2">
        <v>1166719</v>
      </c>
      <c r="M1520" s="2">
        <v>123350209</v>
      </c>
      <c r="N1520" s="2">
        <v>118496526</v>
      </c>
      <c r="O1520" s="2">
        <v>4853683</v>
      </c>
      <c r="P1520" s="2">
        <v>18174276</v>
      </c>
      <c r="Q1520" s="5">
        <v>0.1278</v>
      </c>
      <c r="R1520" t="s">
        <v>42</v>
      </c>
      <c r="S1520" s="3">
        <v>1.0937849210573001</v>
      </c>
      <c r="T1520" s="3">
        <v>3.8767251906834499</v>
      </c>
      <c r="U1520" s="3">
        <v>0.72402425545514604</v>
      </c>
      <c r="V1520" s="3">
        <v>1.65117377490578</v>
      </c>
      <c r="W1520" s="3">
        <v>0.63756500860955601</v>
      </c>
      <c r="X1520" s="3">
        <v>1.00693176355042</v>
      </c>
      <c r="Y1520" s="3">
        <v>5.9883265776309296</v>
      </c>
      <c r="Z1520" s="3">
        <v>1.0488615887642501</v>
      </c>
      <c r="AA1520" s="3">
        <v>9.4560685663627009</v>
      </c>
      <c r="AB1520" s="3">
        <v>10.0654628553016</v>
      </c>
      <c r="AC1520" s="3">
        <v>28.060530489282002</v>
      </c>
      <c r="AD1520" s="3">
        <v>0</v>
      </c>
      <c r="AE1520" s="3">
        <v>3.4127017368741801</v>
      </c>
      <c r="AF1520" s="3">
        <v>0</v>
      </c>
      <c r="AG1520" s="3">
        <v>0</v>
      </c>
      <c r="AH1520" s="2">
        <v>14587537</v>
      </c>
      <c r="AI1520" s="3">
        <v>0</v>
      </c>
      <c r="AJ1520" s="3">
        <v>0</v>
      </c>
      <c r="AL1520">
        <f t="shared" si="23"/>
        <v>1</v>
      </c>
    </row>
    <row r="1521" spans="1:38" ht="14.45" customHeight="1" x14ac:dyDescent="0.25">
      <c r="A1521">
        <v>24901</v>
      </c>
      <c r="B1521" s="1">
        <v>45930</v>
      </c>
      <c r="C1521">
        <v>1</v>
      </c>
      <c r="D1521" s="16" t="s">
        <v>1515</v>
      </c>
      <c r="E1521" t="s">
        <v>222</v>
      </c>
      <c r="F1521" s="6">
        <v>3168</v>
      </c>
      <c r="G1521" s="6">
        <v>8</v>
      </c>
      <c r="H1521" s="6">
        <v>0</v>
      </c>
      <c r="I1521" s="2">
        <v>24067435</v>
      </c>
      <c r="J1521" s="2">
        <v>0</v>
      </c>
      <c r="K1521" s="2">
        <v>55700147</v>
      </c>
      <c r="L1521" s="2">
        <v>482418</v>
      </c>
      <c r="M1521" s="2">
        <v>49355428</v>
      </c>
      <c r="N1521" s="2">
        <v>49355428</v>
      </c>
      <c r="O1521" s="2">
        <v>0</v>
      </c>
      <c r="P1521" s="2">
        <v>6578323</v>
      </c>
      <c r="Q1521" s="5">
        <v>0.1181</v>
      </c>
      <c r="R1521" t="s">
        <v>42</v>
      </c>
      <c r="S1521" s="3">
        <v>1.1547976704621601</v>
      </c>
      <c r="T1521" s="3">
        <v>2.82169931556315</v>
      </c>
      <c r="U1521" s="3">
        <v>0.61973499034294299</v>
      </c>
      <c r="V1521" s="3">
        <v>0.56070370606589404</v>
      </c>
      <c r="W1521" s="3">
        <v>0.314715714408287</v>
      </c>
      <c r="X1521" s="3">
        <v>0.18223379433662101</v>
      </c>
      <c r="Y1521" s="3">
        <v>2.0513890850297298</v>
      </c>
      <c r="Z1521" s="3">
        <v>0.81818724924270203</v>
      </c>
      <c r="AA1521" s="3">
        <v>0</v>
      </c>
      <c r="AB1521" s="3">
        <v>0</v>
      </c>
      <c r="AC1521" s="3">
        <v>36.384907565863301</v>
      </c>
      <c r="AD1521" s="3">
        <v>0</v>
      </c>
      <c r="AE1521" s="3">
        <v>0</v>
      </c>
      <c r="AF1521" s="3">
        <v>0</v>
      </c>
      <c r="AG1521" s="3">
        <v>0</v>
      </c>
      <c r="AH1521" s="2">
        <v>2000000</v>
      </c>
      <c r="AI1521" s="3">
        <v>0</v>
      </c>
      <c r="AJ1521" s="3">
        <v>0</v>
      </c>
      <c r="AL1521">
        <f t="shared" si="23"/>
        <v>1</v>
      </c>
    </row>
    <row r="1522" spans="1:38" ht="14.45" customHeight="1" x14ac:dyDescent="0.25">
      <c r="A1522">
        <v>8069</v>
      </c>
      <c r="B1522" s="1">
        <v>45930</v>
      </c>
      <c r="C1522">
        <v>1</v>
      </c>
      <c r="D1522" s="16" t="s">
        <v>1516</v>
      </c>
      <c r="E1522" t="s">
        <v>753</v>
      </c>
      <c r="F1522" s="6">
        <v>2975</v>
      </c>
      <c r="G1522" s="6">
        <v>8</v>
      </c>
      <c r="H1522" s="6">
        <v>0</v>
      </c>
      <c r="I1522" s="2">
        <v>7156136</v>
      </c>
      <c r="J1522" s="2">
        <v>0</v>
      </c>
      <c r="K1522" s="2">
        <v>24272546</v>
      </c>
      <c r="L1522" s="2">
        <v>710281</v>
      </c>
      <c r="M1522" s="2">
        <v>20337048</v>
      </c>
      <c r="N1522" s="2">
        <v>20280730</v>
      </c>
      <c r="O1522" s="2">
        <v>56318</v>
      </c>
      <c r="P1522" s="2">
        <v>3849185</v>
      </c>
      <c r="Q1522" s="5">
        <v>0.1585</v>
      </c>
      <c r="R1522" t="s">
        <v>42</v>
      </c>
      <c r="S1522" s="3">
        <v>3.9016975530022</v>
      </c>
      <c r="T1522" s="3">
        <v>5.5817575406661799</v>
      </c>
      <c r="U1522" s="3">
        <v>0.464444202944714</v>
      </c>
      <c r="V1522" s="3">
        <v>4.4269700855321901</v>
      </c>
      <c r="W1522" s="3">
        <v>2.5467235390719201</v>
      </c>
      <c r="X1522" s="3">
        <v>1.4800585120238099</v>
      </c>
      <c r="Y1522" s="3">
        <v>8.2303136897810791</v>
      </c>
      <c r="Z1522" s="3">
        <v>0.34672274780245699</v>
      </c>
      <c r="AA1522" s="3">
        <v>0</v>
      </c>
      <c r="AB1522" s="3">
        <v>0</v>
      </c>
      <c r="AC1522" s="3">
        <v>25.801537259420599</v>
      </c>
      <c r="AD1522" s="3">
        <v>0</v>
      </c>
      <c r="AE1522" s="3">
        <v>0.23202345563584501</v>
      </c>
      <c r="AF1522" s="3">
        <v>0</v>
      </c>
      <c r="AG1522" s="3">
        <v>6.1701373147822203E-2</v>
      </c>
      <c r="AH1522" s="2">
        <v>300000</v>
      </c>
      <c r="AI1522" s="3">
        <v>0</v>
      </c>
      <c r="AJ1522" s="3">
        <v>0</v>
      </c>
      <c r="AL1522">
        <f t="shared" si="23"/>
        <v>1</v>
      </c>
    </row>
    <row r="1523" spans="1:38" ht="14.45" customHeight="1" x14ac:dyDescent="0.25">
      <c r="A1523">
        <v>60275</v>
      </c>
      <c r="B1523" s="1">
        <v>45930</v>
      </c>
      <c r="C1523">
        <v>2</v>
      </c>
      <c r="D1523" s="16" t="s">
        <v>1517</v>
      </c>
      <c r="E1523" t="s">
        <v>59</v>
      </c>
      <c r="F1523" s="6">
        <v>62199</v>
      </c>
      <c r="G1523" s="6">
        <v>93</v>
      </c>
      <c r="H1523" s="6">
        <v>0</v>
      </c>
      <c r="I1523" s="2">
        <v>767068336</v>
      </c>
      <c r="J1523" s="2">
        <v>15299064</v>
      </c>
      <c r="K1523" s="2">
        <v>1423508271</v>
      </c>
      <c r="L1523" s="2">
        <v>10860945</v>
      </c>
      <c r="M1523" s="2">
        <v>1225165005</v>
      </c>
      <c r="N1523" s="2">
        <v>1112304832</v>
      </c>
      <c r="O1523" s="2">
        <v>112860173</v>
      </c>
      <c r="P1523" s="2">
        <v>189600924</v>
      </c>
      <c r="Q1523" s="5">
        <v>0.13320000000000001</v>
      </c>
      <c r="R1523" t="s">
        <v>42</v>
      </c>
      <c r="S1523" s="3">
        <v>1.01729370281966</v>
      </c>
      <c r="T1523" s="3">
        <v>2.4834483030552099</v>
      </c>
      <c r="U1523" s="3">
        <v>0.59067497168560601</v>
      </c>
      <c r="V1523" s="3">
        <v>2.38597855511011</v>
      </c>
      <c r="W1523" s="3">
        <v>0.77186382518075902</v>
      </c>
      <c r="X1523" s="3">
        <v>1.0667899606795901</v>
      </c>
      <c r="Y1523" s="3">
        <v>9.6529519022808099</v>
      </c>
      <c r="Z1523" s="3">
        <v>2.8347293286397699</v>
      </c>
      <c r="AA1523" s="3">
        <v>8.0532898668784991</v>
      </c>
      <c r="AB1523" s="3">
        <v>8.0690872582456397</v>
      </c>
      <c r="AC1523" s="3">
        <v>31.884090963599299</v>
      </c>
      <c r="AD1523" s="3">
        <v>0.57210902621972504</v>
      </c>
      <c r="AE1523" s="3">
        <v>7.92831171403851</v>
      </c>
      <c r="AF1523" s="3">
        <v>0</v>
      </c>
      <c r="AG1523" s="3">
        <v>0</v>
      </c>
      <c r="AH1523" s="2">
        <v>25000000</v>
      </c>
      <c r="AI1523" s="3">
        <v>1.6851183699927501</v>
      </c>
      <c r="AJ1523" s="3">
        <v>1.5994779645694099</v>
      </c>
      <c r="AL1523">
        <f t="shared" si="23"/>
        <v>1</v>
      </c>
    </row>
    <row r="1524" spans="1:38" ht="14.45" customHeight="1" x14ac:dyDescent="0.25">
      <c r="A1524">
        <v>66824</v>
      </c>
      <c r="B1524" s="1">
        <v>45930</v>
      </c>
      <c r="C1524">
        <v>2</v>
      </c>
      <c r="D1524" s="16" t="s">
        <v>1517</v>
      </c>
      <c r="E1524" t="s">
        <v>90</v>
      </c>
      <c r="F1524" s="6">
        <v>31618</v>
      </c>
      <c r="G1524" s="6">
        <v>103</v>
      </c>
      <c r="H1524" s="6">
        <v>10</v>
      </c>
      <c r="I1524" s="2">
        <v>531709253</v>
      </c>
      <c r="J1524" s="2">
        <v>126946029</v>
      </c>
      <c r="K1524" s="2">
        <v>748782561</v>
      </c>
      <c r="L1524" s="2">
        <v>2768104</v>
      </c>
      <c r="M1524" s="2">
        <v>589546218</v>
      </c>
      <c r="N1524" s="2">
        <v>532142948</v>
      </c>
      <c r="O1524" s="2">
        <v>57403270</v>
      </c>
      <c r="P1524" s="2">
        <v>103758051</v>
      </c>
      <c r="Q1524" s="5">
        <v>0.1386</v>
      </c>
      <c r="R1524" t="s">
        <v>42</v>
      </c>
      <c r="S1524" s="3">
        <v>0.49290749084811197</v>
      </c>
      <c r="T1524" s="3">
        <v>2.6959628938260001</v>
      </c>
      <c r="U1524" s="3">
        <v>0.90972582632945997</v>
      </c>
      <c r="V1524" s="3">
        <v>2.8429744103023902</v>
      </c>
      <c r="W1524" s="3">
        <v>2.5616812051228299</v>
      </c>
      <c r="X1524" s="3">
        <v>0.417386755539498</v>
      </c>
      <c r="Y1524" s="3">
        <v>14.5688530714595</v>
      </c>
      <c r="Z1524" s="3">
        <v>0.25233608137068803</v>
      </c>
      <c r="AA1524" s="3">
        <v>118.151262305419</v>
      </c>
      <c r="AB1524" s="3">
        <v>122.34812409882301</v>
      </c>
      <c r="AC1524" s="3">
        <v>16.669139413891902</v>
      </c>
      <c r="AD1524" s="3">
        <v>-8.0259015273908698</v>
      </c>
      <c r="AE1524" s="3">
        <v>7.6662135297779699</v>
      </c>
      <c r="AF1524" s="3">
        <v>7.2177822795208</v>
      </c>
      <c r="AG1524" s="3">
        <v>-0.73094279691124897</v>
      </c>
      <c r="AH1524" s="2">
        <v>107342421</v>
      </c>
      <c r="AI1524" s="3">
        <v>0</v>
      </c>
      <c r="AJ1524" s="3">
        <v>3.7090133853805697E-2</v>
      </c>
      <c r="AL1524">
        <f t="shared" si="23"/>
        <v>1</v>
      </c>
    </row>
    <row r="1525" spans="1:38" ht="14.45" customHeight="1" x14ac:dyDescent="0.25">
      <c r="A1525">
        <v>67129</v>
      </c>
      <c r="B1525" s="1">
        <v>45930</v>
      </c>
      <c r="C1525">
        <v>2</v>
      </c>
      <c r="D1525" s="16" t="s">
        <v>1517</v>
      </c>
      <c r="E1525" t="s">
        <v>245</v>
      </c>
      <c r="F1525" s="6">
        <v>3913</v>
      </c>
      <c r="G1525" s="6">
        <v>10</v>
      </c>
      <c r="H1525" s="6">
        <v>2</v>
      </c>
      <c r="I1525" s="2">
        <v>46590945</v>
      </c>
      <c r="J1525" s="2">
        <v>192628</v>
      </c>
      <c r="K1525" s="2">
        <v>67130284</v>
      </c>
      <c r="L1525" s="2">
        <v>366949</v>
      </c>
      <c r="M1525" s="2">
        <v>59315488</v>
      </c>
      <c r="N1525" s="2">
        <v>56837182</v>
      </c>
      <c r="O1525" s="2">
        <v>2478306</v>
      </c>
      <c r="P1525" s="2">
        <v>7245128</v>
      </c>
      <c r="Q1525" s="5">
        <v>0.1079</v>
      </c>
      <c r="R1525" t="s">
        <v>42</v>
      </c>
      <c r="S1525" s="3">
        <v>0.72882952995302897</v>
      </c>
      <c r="T1525" s="3">
        <v>3.3671003090050999</v>
      </c>
      <c r="U1525" s="3">
        <v>0.73797616270093602</v>
      </c>
      <c r="V1525" s="3">
        <v>0.43837917432239198</v>
      </c>
      <c r="W1525" s="3">
        <v>4.2731479260615997E-2</v>
      </c>
      <c r="X1525" s="3">
        <v>0.48981620784897201</v>
      </c>
      <c r="Y1525" s="3">
        <v>2.81906682670065</v>
      </c>
      <c r="Z1525" s="3">
        <v>2.7789985214891999</v>
      </c>
      <c r="AA1525" s="3">
        <v>2.6587245939616202</v>
      </c>
      <c r="AB1525" s="3">
        <v>2.6587245939616202</v>
      </c>
      <c r="AC1525" s="3">
        <v>10.5018131608083</v>
      </c>
      <c r="AD1525" s="3">
        <v>4.1973033464695199E-2</v>
      </c>
      <c r="AE1525" s="3">
        <v>3.6917853647096099</v>
      </c>
      <c r="AF1525" s="3">
        <v>0</v>
      </c>
      <c r="AG1525" s="3">
        <v>-2.3816280402499399</v>
      </c>
      <c r="AH1525" s="2">
        <v>5600000</v>
      </c>
      <c r="AI1525" s="3">
        <v>0.27604757293452897</v>
      </c>
      <c r="AJ1525" s="3">
        <v>0.54702967290571003</v>
      </c>
      <c r="AL1525">
        <f t="shared" si="23"/>
        <v>1</v>
      </c>
    </row>
    <row r="1526" spans="1:38" ht="14.45" customHeight="1" x14ac:dyDescent="0.25">
      <c r="A1526">
        <v>11643</v>
      </c>
      <c r="B1526" s="1">
        <v>45930</v>
      </c>
      <c r="C1526">
        <v>1</v>
      </c>
      <c r="D1526" s="16" t="s">
        <v>1518</v>
      </c>
      <c r="E1526" t="s">
        <v>63</v>
      </c>
      <c r="F1526" s="6">
        <v>2321</v>
      </c>
      <c r="G1526" s="6">
        <v>3</v>
      </c>
      <c r="H1526" s="6">
        <v>0</v>
      </c>
      <c r="I1526" s="2">
        <v>4412362</v>
      </c>
      <c r="J1526" s="2">
        <v>0</v>
      </c>
      <c r="K1526" s="2">
        <v>39531079</v>
      </c>
      <c r="L1526" s="2">
        <v>604541</v>
      </c>
      <c r="M1526" s="2">
        <v>31505093</v>
      </c>
      <c r="N1526" s="2">
        <v>31280848</v>
      </c>
      <c r="O1526" s="2">
        <v>224245</v>
      </c>
      <c r="P1526" s="2">
        <v>7424221</v>
      </c>
      <c r="Q1526" s="5">
        <v>0.18779999999999999</v>
      </c>
      <c r="R1526" t="s">
        <v>42</v>
      </c>
      <c r="S1526" s="3">
        <v>2.0390403881125199</v>
      </c>
      <c r="T1526" s="3">
        <v>3.58061227386853</v>
      </c>
      <c r="U1526" s="3">
        <v>0.46904860330897802</v>
      </c>
      <c r="V1526" s="3">
        <v>1.2200268246349699</v>
      </c>
      <c r="W1526" s="3">
        <v>0.84639474277042503</v>
      </c>
      <c r="X1526" s="3">
        <v>0.81869982562627497</v>
      </c>
      <c r="Y1526" s="3">
        <v>0.72508617402418396</v>
      </c>
      <c r="Z1526" s="3">
        <v>0.19286871982932599</v>
      </c>
      <c r="AA1526" s="3">
        <v>0</v>
      </c>
      <c r="AB1526" s="3">
        <v>0</v>
      </c>
      <c r="AC1526" s="3">
        <v>43.027558139761403</v>
      </c>
      <c r="AD1526" s="3">
        <v>0</v>
      </c>
      <c r="AE1526" s="3">
        <v>0.56726253285421302</v>
      </c>
      <c r="AF1526" s="3">
        <v>0</v>
      </c>
      <c r="AG1526" s="3">
        <v>-2.3869170920423799</v>
      </c>
      <c r="AH1526" s="2">
        <v>500000</v>
      </c>
      <c r="AI1526" s="3">
        <v>0.97639873597512805</v>
      </c>
      <c r="AJ1526" s="3">
        <v>0.97639873597512805</v>
      </c>
      <c r="AL1526">
        <f t="shared" si="23"/>
        <v>1</v>
      </c>
    </row>
    <row r="1527" spans="1:38" ht="14.45" customHeight="1" x14ac:dyDescent="0.25">
      <c r="A1527">
        <v>11111</v>
      </c>
      <c r="B1527" s="1">
        <v>45930</v>
      </c>
      <c r="C1527">
        <v>1</v>
      </c>
      <c r="D1527" s="16" t="s">
        <v>1519</v>
      </c>
      <c r="E1527" t="s">
        <v>47</v>
      </c>
      <c r="F1527" s="6">
        <v>62965</v>
      </c>
      <c r="G1527" s="6">
        <v>217</v>
      </c>
      <c r="H1527" s="6">
        <v>6</v>
      </c>
      <c r="I1527" s="2">
        <v>1010370333</v>
      </c>
      <c r="J1527" s="2">
        <v>533849189</v>
      </c>
      <c r="K1527" s="2">
        <v>1176446345</v>
      </c>
      <c r="L1527" s="2">
        <v>5140818</v>
      </c>
      <c r="M1527" s="2">
        <v>986331082</v>
      </c>
      <c r="N1527" s="2">
        <v>799432695</v>
      </c>
      <c r="O1527" s="2">
        <v>186898387</v>
      </c>
      <c r="P1527" s="2">
        <v>126067710</v>
      </c>
      <c r="Q1527" s="5">
        <v>0.1079</v>
      </c>
      <c r="R1527" t="s">
        <v>42</v>
      </c>
      <c r="S1527" s="3">
        <v>0.58263804627656002</v>
      </c>
      <c r="T1527" s="3">
        <v>2.8741507402391</v>
      </c>
      <c r="U1527" s="3">
        <v>0.824848087843292</v>
      </c>
      <c r="V1527" s="3">
        <v>1.03387576404621</v>
      </c>
      <c r="W1527" s="3">
        <v>0.36145291292910497</v>
      </c>
      <c r="X1527" s="3">
        <v>0.64540691536714001</v>
      </c>
      <c r="Y1527" s="3">
        <v>8.28600281547115</v>
      </c>
      <c r="Z1527" s="3">
        <v>1.3173111496988399</v>
      </c>
      <c r="AA1527" s="3">
        <v>398.86771243802201</v>
      </c>
      <c r="AB1527" s="3">
        <v>423.46227198066799</v>
      </c>
      <c r="AC1527" s="3">
        <v>4.0737769473031102</v>
      </c>
      <c r="AD1527" s="3">
        <v>-1.9397599908810901</v>
      </c>
      <c r="AE1527" s="3">
        <v>15.8866902680547</v>
      </c>
      <c r="AF1527" s="3">
        <v>7.2463993247392802</v>
      </c>
      <c r="AG1527" s="3">
        <v>0</v>
      </c>
      <c r="AH1527" s="2">
        <v>278972233</v>
      </c>
      <c r="AI1527" s="3">
        <v>8.9256003777652498E-2</v>
      </c>
      <c r="AJ1527" s="3">
        <v>7.7085559815435703E-2</v>
      </c>
      <c r="AL1527">
        <f t="shared" si="23"/>
        <v>1</v>
      </c>
    </row>
    <row r="1528" spans="1:38" ht="14.45" customHeight="1" x14ac:dyDescent="0.25">
      <c r="A1528">
        <v>65722</v>
      </c>
      <c r="B1528" s="1">
        <v>45930</v>
      </c>
      <c r="C1528">
        <v>2</v>
      </c>
      <c r="D1528" s="16" t="s">
        <v>1520</v>
      </c>
      <c r="E1528" t="s">
        <v>155</v>
      </c>
      <c r="F1528" s="6">
        <v>12767</v>
      </c>
      <c r="G1528" s="6">
        <v>44</v>
      </c>
      <c r="H1528" s="6">
        <v>3</v>
      </c>
      <c r="I1528" s="2">
        <v>535871053</v>
      </c>
      <c r="J1528" s="2">
        <v>58139260</v>
      </c>
      <c r="K1528" s="2">
        <v>645929815</v>
      </c>
      <c r="L1528" s="2">
        <v>10561991</v>
      </c>
      <c r="M1528" s="2">
        <v>487425879</v>
      </c>
      <c r="N1528" s="2">
        <v>469579669</v>
      </c>
      <c r="O1528" s="2">
        <v>17846210</v>
      </c>
      <c r="P1528" s="2">
        <v>79889603</v>
      </c>
      <c r="Q1528" s="5">
        <v>0.1237</v>
      </c>
      <c r="R1528" t="s">
        <v>42</v>
      </c>
      <c r="S1528" s="3">
        <v>2.18021437308427</v>
      </c>
      <c r="T1528" s="3">
        <v>3.2868813567100399</v>
      </c>
      <c r="U1528" s="3">
        <v>0.41896964112696899</v>
      </c>
      <c r="V1528" s="3">
        <v>0.87475391211325604</v>
      </c>
      <c r="W1528" s="3">
        <v>0.31986631679468602</v>
      </c>
      <c r="X1528" s="3">
        <v>0.265682572706535</v>
      </c>
      <c r="Y1528" s="3">
        <v>5.8675382327284797</v>
      </c>
      <c r="Z1528" s="3">
        <v>0.23309290947409</v>
      </c>
      <c r="AA1528" s="3">
        <v>54.726908581583501</v>
      </c>
      <c r="AB1528" s="3">
        <v>72.774501082450001</v>
      </c>
      <c r="AC1528" s="3">
        <v>8.6542105197605697</v>
      </c>
      <c r="AD1528" s="3">
        <v>-0.96898341076998495</v>
      </c>
      <c r="AE1528" s="3">
        <v>2.7628713810029</v>
      </c>
      <c r="AF1528" s="3">
        <v>11.6730948547405</v>
      </c>
      <c r="AG1528" s="3">
        <v>0</v>
      </c>
      <c r="AH1528" s="2">
        <v>42212650</v>
      </c>
      <c r="AI1528" s="3">
        <v>0</v>
      </c>
      <c r="AJ1528" s="3">
        <v>0</v>
      </c>
      <c r="AL1528">
        <f t="shared" si="23"/>
        <v>1</v>
      </c>
    </row>
    <row r="1529" spans="1:38" ht="14.45" customHeight="1" x14ac:dyDescent="0.25">
      <c r="A1529">
        <v>8550</v>
      </c>
      <c r="B1529" s="1">
        <v>45930</v>
      </c>
      <c r="C1529">
        <v>1</v>
      </c>
      <c r="D1529" s="16" t="s">
        <v>1521</v>
      </c>
      <c r="E1529" t="s">
        <v>110</v>
      </c>
      <c r="F1529" s="6">
        <v>42676</v>
      </c>
      <c r="G1529" s="6">
        <v>118</v>
      </c>
      <c r="H1529" s="6">
        <v>4</v>
      </c>
      <c r="I1529" s="2">
        <v>438251400</v>
      </c>
      <c r="J1529" s="2">
        <v>66147926</v>
      </c>
      <c r="K1529" s="2">
        <v>554748547</v>
      </c>
      <c r="L1529" s="2">
        <v>1892120</v>
      </c>
      <c r="M1529" s="2">
        <v>495102996</v>
      </c>
      <c r="N1529" s="2">
        <v>461318900</v>
      </c>
      <c r="O1529" s="2">
        <v>33784096</v>
      </c>
      <c r="P1529" s="2">
        <v>46381572</v>
      </c>
      <c r="Q1529" s="5">
        <v>8.3599999999999994E-2</v>
      </c>
      <c r="R1529" t="s">
        <v>42</v>
      </c>
      <c r="S1529" s="3">
        <v>0.45476940504121199</v>
      </c>
      <c r="T1529" s="3">
        <v>4.0306910438829897</v>
      </c>
      <c r="U1529" s="3">
        <v>0.83536433871916904</v>
      </c>
      <c r="V1529" s="3">
        <v>2.4557219897072802</v>
      </c>
      <c r="W1529" s="3">
        <v>0.98926346841105395</v>
      </c>
      <c r="X1529" s="3">
        <v>0.68875444550776099</v>
      </c>
      <c r="Y1529" s="3">
        <v>23.2036896032761</v>
      </c>
      <c r="Z1529" s="3">
        <v>5.9066842322636202</v>
      </c>
      <c r="AA1529" s="3">
        <v>131.79043608095</v>
      </c>
      <c r="AB1529" s="3">
        <v>142.61682635508799</v>
      </c>
      <c r="AC1529" s="3">
        <v>13.4362839529889</v>
      </c>
      <c r="AD1529" s="3">
        <v>-1.2863880508405401</v>
      </c>
      <c r="AE1529" s="3">
        <v>6.0899836840852499</v>
      </c>
      <c r="AF1529" s="3">
        <v>1.4420948091279999</v>
      </c>
      <c r="AG1529" s="3">
        <v>0</v>
      </c>
      <c r="AH1529" s="2">
        <v>164276447</v>
      </c>
      <c r="AI1529" s="3">
        <v>0.20878550645070901</v>
      </c>
      <c r="AJ1529" s="3">
        <v>1.13484295012683</v>
      </c>
      <c r="AL1529">
        <f t="shared" si="23"/>
        <v>1</v>
      </c>
    </row>
    <row r="1530" spans="1:38" ht="14.45" customHeight="1" x14ac:dyDescent="0.25">
      <c r="A1530">
        <v>3487</v>
      </c>
      <c r="B1530" s="1">
        <v>45930</v>
      </c>
      <c r="C1530">
        <v>1</v>
      </c>
      <c r="D1530" s="16" t="s">
        <v>1522</v>
      </c>
      <c r="E1530" t="s">
        <v>59</v>
      </c>
      <c r="F1530" s="6">
        <v>6878</v>
      </c>
      <c r="G1530" s="6">
        <v>14</v>
      </c>
      <c r="H1530" s="6">
        <v>2</v>
      </c>
      <c r="I1530" s="2">
        <v>25552670</v>
      </c>
      <c r="J1530" s="2">
        <v>0</v>
      </c>
      <c r="K1530" s="2">
        <v>92282213</v>
      </c>
      <c r="L1530" s="2">
        <v>1463298</v>
      </c>
      <c r="M1530" s="2">
        <v>75859840</v>
      </c>
      <c r="N1530" s="2">
        <v>74360611</v>
      </c>
      <c r="O1530" s="2">
        <v>1499229</v>
      </c>
      <c r="P1530" s="2">
        <v>16299014</v>
      </c>
      <c r="Q1530" s="5">
        <v>0.17660000000000001</v>
      </c>
      <c r="R1530" t="s">
        <v>42</v>
      </c>
      <c r="S1530" s="3">
        <v>2.11423625048957</v>
      </c>
      <c r="T1530" s="3">
        <v>3.9169252836766399</v>
      </c>
      <c r="U1530" s="3">
        <v>0.50061279109134105</v>
      </c>
      <c r="V1530" s="3">
        <v>1.42051300314214</v>
      </c>
      <c r="W1530" s="3">
        <v>1.0934865123683699</v>
      </c>
      <c r="X1530" s="3">
        <v>0.86798757233588497</v>
      </c>
      <c r="Y1530" s="3">
        <v>2.22699974366548</v>
      </c>
      <c r="Z1530" s="3">
        <v>0.218810782050988</v>
      </c>
      <c r="AA1530" s="3">
        <v>0</v>
      </c>
      <c r="AB1530" s="3">
        <v>0</v>
      </c>
      <c r="AC1530" s="3">
        <v>21.637631295209601</v>
      </c>
      <c r="AD1530" s="3">
        <v>0</v>
      </c>
      <c r="AE1530" s="3">
        <v>1.6246131852082899</v>
      </c>
      <c r="AF1530" s="3">
        <v>0</v>
      </c>
      <c r="AG1530" s="3">
        <v>-3.2351650228657998E-2</v>
      </c>
      <c r="AH1530" s="2">
        <v>5000000</v>
      </c>
      <c r="AI1530" s="3">
        <v>0</v>
      </c>
      <c r="AJ1530" s="3">
        <v>0</v>
      </c>
      <c r="AL1530">
        <f t="shared" si="23"/>
        <v>1</v>
      </c>
    </row>
    <row r="1531" spans="1:38" ht="14.45" customHeight="1" x14ac:dyDescent="0.25">
      <c r="A1531">
        <v>60406</v>
      </c>
      <c r="B1531" s="1">
        <v>45930</v>
      </c>
      <c r="C1531">
        <v>2</v>
      </c>
      <c r="D1531" s="16" t="s">
        <v>1523</v>
      </c>
      <c r="E1531" t="s">
        <v>84</v>
      </c>
      <c r="F1531" s="6">
        <v>22551</v>
      </c>
      <c r="G1531" s="6">
        <v>72</v>
      </c>
      <c r="H1531" s="6">
        <v>0</v>
      </c>
      <c r="I1531" s="2">
        <v>207661328</v>
      </c>
      <c r="J1531" s="2">
        <v>15026052</v>
      </c>
      <c r="K1531" s="2">
        <v>325539971</v>
      </c>
      <c r="L1531" s="2">
        <v>650089</v>
      </c>
      <c r="M1531" s="2">
        <v>287623287</v>
      </c>
      <c r="N1531" s="2">
        <v>274165695</v>
      </c>
      <c r="O1531" s="2">
        <v>13457592</v>
      </c>
      <c r="P1531" s="2">
        <v>32648773</v>
      </c>
      <c r="Q1531" s="5">
        <v>0.1003</v>
      </c>
      <c r="R1531" t="s">
        <v>42</v>
      </c>
      <c r="S1531" s="3">
        <v>0.26626080068469798</v>
      </c>
      <c r="T1531" s="3">
        <v>3.55498301210657</v>
      </c>
      <c r="U1531" s="3">
        <v>0.87926127509874197</v>
      </c>
      <c r="V1531" s="3">
        <v>2.5693792153732198</v>
      </c>
      <c r="W1531" s="3">
        <v>1.34249743409134</v>
      </c>
      <c r="X1531" s="3">
        <v>0.81908750963973398</v>
      </c>
      <c r="Y1531" s="3">
        <v>16.342442639421702</v>
      </c>
      <c r="Z1531" s="3">
        <v>2.7632768925190501</v>
      </c>
      <c r="AA1531" s="3">
        <v>46.023328349889297</v>
      </c>
      <c r="AB1531" s="3">
        <v>46.023328349889297</v>
      </c>
      <c r="AC1531" s="3">
        <v>11.9956197329759</v>
      </c>
      <c r="AD1531" s="3">
        <v>-9.1905444654841997</v>
      </c>
      <c r="AE1531" s="3">
        <v>4.1339292249307196</v>
      </c>
      <c r="AF1531" s="3">
        <v>0.92154582148070496</v>
      </c>
      <c r="AG1531" s="3">
        <v>0</v>
      </c>
      <c r="AH1531" s="2">
        <v>46379007</v>
      </c>
      <c r="AI1531" s="3">
        <v>0.15375769251726601</v>
      </c>
      <c r="AJ1531" s="3">
        <v>0.48552513749904203</v>
      </c>
      <c r="AL1531">
        <f t="shared" si="23"/>
        <v>1</v>
      </c>
    </row>
    <row r="1532" spans="1:38" ht="14.45" customHeight="1" x14ac:dyDescent="0.25">
      <c r="A1532">
        <v>68005</v>
      </c>
      <c r="B1532" s="1">
        <v>45930</v>
      </c>
      <c r="C1532">
        <v>2</v>
      </c>
      <c r="D1532" s="16" t="s">
        <v>1524</v>
      </c>
      <c r="E1532" t="s">
        <v>55</v>
      </c>
      <c r="F1532" s="6">
        <v>5009</v>
      </c>
      <c r="G1532" s="6">
        <v>17</v>
      </c>
      <c r="H1532" s="6">
        <v>0</v>
      </c>
      <c r="I1532" s="2">
        <v>37264211</v>
      </c>
      <c r="J1532" s="2">
        <v>0</v>
      </c>
      <c r="K1532" s="2">
        <v>73445997</v>
      </c>
      <c r="L1532" s="2">
        <v>660622</v>
      </c>
      <c r="M1532" s="2">
        <v>65145839</v>
      </c>
      <c r="N1532" s="2">
        <v>61437186</v>
      </c>
      <c r="O1532" s="2">
        <v>3708653</v>
      </c>
      <c r="P1532" s="2">
        <v>7553491</v>
      </c>
      <c r="Q1532" s="5">
        <v>0.1028</v>
      </c>
      <c r="R1532" t="s">
        <v>42</v>
      </c>
      <c r="S1532" s="3">
        <v>1.19928841504232</v>
      </c>
      <c r="T1532" s="3">
        <v>3.0585447245908699</v>
      </c>
      <c r="U1532" s="3">
        <v>0.70144730728738303</v>
      </c>
      <c r="V1532" s="3">
        <v>0.12502344407613999</v>
      </c>
      <c r="W1532" s="3">
        <v>8.9826133713122203E-2</v>
      </c>
      <c r="X1532" s="3">
        <v>0.214683198310572</v>
      </c>
      <c r="Y1532" s="3">
        <v>0.61678765487375298</v>
      </c>
      <c r="Z1532" s="3">
        <v>0.17798392822603501</v>
      </c>
      <c r="AA1532" s="3">
        <v>0</v>
      </c>
      <c r="AB1532" s="3">
        <v>0</v>
      </c>
      <c r="AC1532" s="3">
        <v>25.148557790018199</v>
      </c>
      <c r="AD1532" s="3">
        <v>0</v>
      </c>
      <c r="AE1532" s="3">
        <v>5.0494964347750599</v>
      </c>
      <c r="AF1532" s="3">
        <v>0</v>
      </c>
      <c r="AG1532" s="3">
        <v>-1.50866665492817</v>
      </c>
      <c r="AH1532" s="2">
        <v>5000000</v>
      </c>
      <c r="AI1532" s="3">
        <v>0</v>
      </c>
      <c r="AJ1532" s="3">
        <v>0</v>
      </c>
      <c r="AL1532">
        <f t="shared" si="23"/>
        <v>1</v>
      </c>
    </row>
    <row r="1533" spans="1:38" ht="14.45" customHeight="1" x14ac:dyDescent="0.25">
      <c r="A1533">
        <v>5370</v>
      </c>
      <c r="B1533" s="1">
        <v>45930</v>
      </c>
      <c r="C1533">
        <v>1</v>
      </c>
      <c r="D1533" s="16" t="s">
        <v>1525</v>
      </c>
      <c r="E1533" t="s">
        <v>88</v>
      </c>
      <c r="F1533" s="6">
        <v>22167</v>
      </c>
      <c r="G1533" s="6">
        <v>84</v>
      </c>
      <c r="H1533" s="6">
        <v>9</v>
      </c>
      <c r="I1533" s="2">
        <v>247050332</v>
      </c>
      <c r="J1533" s="2">
        <v>25892047</v>
      </c>
      <c r="K1533" s="2">
        <v>361366052</v>
      </c>
      <c r="L1533" s="2">
        <v>2722426</v>
      </c>
      <c r="M1533" s="2">
        <v>310020138</v>
      </c>
      <c r="N1533" s="2">
        <v>289891672</v>
      </c>
      <c r="O1533" s="2">
        <v>20128466</v>
      </c>
      <c r="P1533" s="2">
        <v>47212180</v>
      </c>
      <c r="Q1533" s="5">
        <v>0.1305</v>
      </c>
      <c r="R1533" t="s">
        <v>42</v>
      </c>
      <c r="S1533" s="3">
        <v>1.0044942830804</v>
      </c>
      <c r="T1533" s="3">
        <v>3.8959782162012999</v>
      </c>
      <c r="U1533" s="3">
        <v>0.74492491178182896</v>
      </c>
      <c r="V1533" s="3">
        <v>2.4285160644916699</v>
      </c>
      <c r="W1533" s="3">
        <v>0.69361736376861005</v>
      </c>
      <c r="X1533" s="3">
        <v>0.94175343994275595</v>
      </c>
      <c r="Y1533" s="3">
        <v>12.707858438225101</v>
      </c>
      <c r="Z1533" s="3">
        <v>1.8067519864577299</v>
      </c>
      <c r="AA1533" s="3">
        <v>50.840132779295502</v>
      </c>
      <c r="AB1533" s="3">
        <v>54.841879786105999</v>
      </c>
      <c r="AC1533" s="3">
        <v>10.6689202781007</v>
      </c>
      <c r="AD1533" s="3">
        <v>-1.0454929215299899E-2</v>
      </c>
      <c r="AE1533" s="3">
        <v>5.5701042996700796</v>
      </c>
      <c r="AF1533" s="3">
        <v>0</v>
      </c>
      <c r="AG1533" s="3">
        <v>0.74204580258738295</v>
      </c>
      <c r="AH1533" s="2">
        <v>60485217</v>
      </c>
      <c r="AI1533" s="3">
        <v>1.99335213921492</v>
      </c>
      <c r="AJ1533" s="3">
        <v>1.3233491865870199</v>
      </c>
      <c r="AL1533">
        <f t="shared" si="23"/>
        <v>1</v>
      </c>
    </row>
    <row r="1534" spans="1:38" ht="14.45" customHeight="1" x14ac:dyDescent="0.25">
      <c r="A1534">
        <v>4163</v>
      </c>
      <c r="B1534" s="1">
        <v>45930</v>
      </c>
      <c r="C1534">
        <v>1</v>
      </c>
      <c r="D1534" s="16" t="s">
        <v>1526</v>
      </c>
      <c r="E1534" t="s">
        <v>71</v>
      </c>
      <c r="F1534" s="6">
        <v>594</v>
      </c>
      <c r="G1534" s="6">
        <v>2</v>
      </c>
      <c r="H1534" s="6">
        <v>0</v>
      </c>
      <c r="I1534" s="2">
        <v>15582919</v>
      </c>
      <c r="J1534" s="2">
        <v>3147147</v>
      </c>
      <c r="K1534" s="2">
        <v>26498234</v>
      </c>
      <c r="L1534" s="2">
        <v>470041</v>
      </c>
      <c r="M1534" s="2">
        <v>20049871</v>
      </c>
      <c r="N1534" s="2">
        <v>16317748</v>
      </c>
      <c r="O1534" s="2">
        <v>3732123</v>
      </c>
      <c r="P1534" s="2">
        <v>6441361</v>
      </c>
      <c r="Q1534" s="5">
        <v>0.24310000000000001</v>
      </c>
      <c r="R1534" t="s">
        <v>42</v>
      </c>
      <c r="S1534" s="3">
        <v>2.3651437802735602</v>
      </c>
      <c r="T1534" s="3">
        <v>3.6264202864739299</v>
      </c>
      <c r="U1534" s="3">
        <v>0.347802076583558</v>
      </c>
      <c r="V1534" s="3">
        <v>0</v>
      </c>
      <c r="W1534" s="3">
        <v>0</v>
      </c>
      <c r="X1534" s="3">
        <v>1.9435703926844501</v>
      </c>
      <c r="Y1534" s="3">
        <v>0</v>
      </c>
      <c r="Z1534" s="3">
        <v>0</v>
      </c>
      <c r="AA1534" s="3">
        <v>45.484471371810997</v>
      </c>
      <c r="AB1534" s="3">
        <v>48.858416722801302</v>
      </c>
      <c r="AC1534" s="3">
        <v>20.512170735604499</v>
      </c>
      <c r="AD1534" s="3">
        <v>0</v>
      </c>
      <c r="AE1534" s="3">
        <v>14.0844216259846</v>
      </c>
      <c r="AF1534" s="3">
        <v>0</v>
      </c>
      <c r="AG1534" s="3">
        <v>0</v>
      </c>
      <c r="AH1534" s="2">
        <v>825000</v>
      </c>
      <c r="AI1534" s="3">
        <v>0</v>
      </c>
      <c r="AJ1534" s="3">
        <v>0</v>
      </c>
      <c r="AL1534">
        <f t="shared" si="23"/>
        <v>1</v>
      </c>
    </row>
    <row r="1535" spans="1:38" ht="14.45" customHeight="1" x14ac:dyDescent="0.25">
      <c r="A1535">
        <v>97096</v>
      </c>
      <c r="B1535" s="1">
        <v>45930</v>
      </c>
      <c r="C1535">
        <v>3</v>
      </c>
      <c r="D1535" s="16" t="s">
        <v>1527</v>
      </c>
      <c r="E1535" t="s">
        <v>71</v>
      </c>
      <c r="F1535" s="6">
        <v>2527</v>
      </c>
      <c r="G1535" s="6">
        <v>6</v>
      </c>
      <c r="H1535" s="6">
        <v>1</v>
      </c>
      <c r="I1535" s="2">
        <v>10412655</v>
      </c>
      <c r="J1535" s="2">
        <v>0</v>
      </c>
      <c r="K1535" s="2">
        <v>48370750</v>
      </c>
      <c r="L1535" s="2">
        <v>276284</v>
      </c>
      <c r="M1535" s="2">
        <v>36618090</v>
      </c>
      <c r="N1535" s="2">
        <v>0</v>
      </c>
      <c r="O1535" s="2">
        <v>0</v>
      </c>
      <c r="P1535" s="2">
        <v>11292755</v>
      </c>
      <c r="Q1535" s="5">
        <v>0.23350000000000001</v>
      </c>
      <c r="R1535" t="s">
        <v>42</v>
      </c>
      <c r="S1535" s="3">
        <v>0.76157319592246697</v>
      </c>
      <c r="T1535" s="3">
        <v>3.0167680536963601</v>
      </c>
      <c r="U1535" s="3">
        <v>0.78164131778363</v>
      </c>
      <c r="V1535" s="3">
        <v>0.31138071894247898</v>
      </c>
      <c r="W1535" s="3">
        <v>0</v>
      </c>
      <c r="X1535" s="3">
        <v>0.71292096012016104</v>
      </c>
      <c r="Y1535" s="3">
        <v>0.287113286350408</v>
      </c>
      <c r="Z1535" s="3">
        <v>8.6993829229448399E-2</v>
      </c>
      <c r="AA1535" s="3">
        <v>0</v>
      </c>
      <c r="AB1535" s="3">
        <v>0</v>
      </c>
      <c r="AC1535" s="3">
        <v>15.494642940206599</v>
      </c>
      <c r="AD1535" s="3">
        <v>0</v>
      </c>
      <c r="AE1535" s="3">
        <v>0</v>
      </c>
      <c r="AF1535" s="3">
        <v>0</v>
      </c>
      <c r="AG1535" s="3">
        <v>0</v>
      </c>
      <c r="AH1535" s="2">
        <v>2500000</v>
      </c>
      <c r="AI1535" s="3">
        <v>0</v>
      </c>
      <c r="AJ1535" s="3">
        <v>0</v>
      </c>
      <c r="AL1535">
        <f t="shared" si="23"/>
        <v>1</v>
      </c>
    </row>
    <row r="1536" spans="1:38" ht="14.45" customHeight="1" x14ac:dyDescent="0.25">
      <c r="A1536">
        <v>14775</v>
      </c>
      <c r="B1536" s="1">
        <v>45930</v>
      </c>
      <c r="C1536">
        <v>1</v>
      </c>
      <c r="D1536" s="16" t="s">
        <v>1528</v>
      </c>
      <c r="E1536" t="s">
        <v>59</v>
      </c>
      <c r="F1536" s="6">
        <v>10400</v>
      </c>
      <c r="G1536" s="6">
        <v>27</v>
      </c>
      <c r="H1536" s="6">
        <v>1</v>
      </c>
      <c r="I1536" s="2">
        <v>69278008</v>
      </c>
      <c r="J1536" s="2">
        <v>759398</v>
      </c>
      <c r="K1536" s="2">
        <v>177379009</v>
      </c>
      <c r="L1536" s="2">
        <v>1282499</v>
      </c>
      <c r="M1536" s="2">
        <v>156387936</v>
      </c>
      <c r="N1536" s="2">
        <v>145993392</v>
      </c>
      <c r="O1536" s="2">
        <v>10394544</v>
      </c>
      <c r="P1536" s="2">
        <v>20943459</v>
      </c>
      <c r="Q1536" s="5">
        <v>0.1181</v>
      </c>
      <c r="R1536" t="s">
        <v>42</v>
      </c>
      <c r="S1536" s="3">
        <v>0.96403665591945398</v>
      </c>
      <c r="T1536" s="3">
        <v>2.8922370027072</v>
      </c>
      <c r="U1536" s="3">
        <v>0.58801809098210001</v>
      </c>
      <c r="V1536" s="3">
        <v>6.1280572616926303</v>
      </c>
      <c r="W1536" s="3">
        <v>3.1947367770736101</v>
      </c>
      <c r="X1536" s="3">
        <v>1.5092697238061501</v>
      </c>
      <c r="Y1536" s="3">
        <v>20.270748972268599</v>
      </c>
      <c r="Z1536" s="3">
        <v>2.5162748904084999</v>
      </c>
      <c r="AA1536" s="3">
        <v>3.62594354638362</v>
      </c>
      <c r="AB1536" s="3">
        <v>3.62594354638362</v>
      </c>
      <c r="AC1536" s="3">
        <v>30.9115978881131</v>
      </c>
      <c r="AD1536" s="3">
        <v>3.2344227379059003E-2</v>
      </c>
      <c r="AE1536" s="3">
        <v>5.8600755853811304</v>
      </c>
      <c r="AF1536" s="3">
        <v>0</v>
      </c>
      <c r="AG1536" s="3">
        <v>2.1487520280198198</v>
      </c>
      <c r="AH1536" s="2">
        <v>17300000</v>
      </c>
      <c r="AI1536" s="3">
        <v>0</v>
      </c>
      <c r="AJ1536" s="3">
        <v>0</v>
      </c>
      <c r="AL1536">
        <f t="shared" si="23"/>
        <v>1</v>
      </c>
    </row>
    <row r="1537" spans="1:38" ht="14.45" customHeight="1" x14ac:dyDescent="0.25">
      <c r="A1537">
        <v>10184</v>
      </c>
      <c r="B1537" s="1">
        <v>45930</v>
      </c>
      <c r="C1537">
        <v>1</v>
      </c>
      <c r="D1537" s="16" t="s">
        <v>1529</v>
      </c>
      <c r="E1537" t="s">
        <v>59</v>
      </c>
      <c r="F1537" s="6">
        <v>4743</v>
      </c>
      <c r="G1537" s="6">
        <v>11</v>
      </c>
      <c r="H1537" s="6">
        <v>0</v>
      </c>
      <c r="I1537" s="2">
        <v>26020743</v>
      </c>
      <c r="J1537" s="2">
        <v>0</v>
      </c>
      <c r="K1537" s="2">
        <v>68765509</v>
      </c>
      <c r="L1537" s="2">
        <v>230031</v>
      </c>
      <c r="M1537" s="2">
        <v>57252560</v>
      </c>
      <c r="N1537" s="2">
        <v>54735079</v>
      </c>
      <c r="O1537" s="2">
        <v>2517481</v>
      </c>
      <c r="P1537" s="2">
        <v>11633134</v>
      </c>
      <c r="Q1537" s="5">
        <v>0.1691</v>
      </c>
      <c r="R1537" t="s">
        <v>42</v>
      </c>
      <c r="S1537" s="3">
        <v>0.44602011162311</v>
      </c>
      <c r="T1537" s="3">
        <v>2.6876807286241902</v>
      </c>
      <c r="U1537" s="3">
        <v>0.72298365929836395</v>
      </c>
      <c r="V1537" s="3">
        <v>5.1856974260881001</v>
      </c>
      <c r="W1537" s="3">
        <v>4.2697397226512699</v>
      </c>
      <c r="X1537" s="3">
        <v>1.2781956303092501</v>
      </c>
      <c r="Y1537" s="3">
        <v>11.5992560560207</v>
      </c>
      <c r="Z1537" s="3">
        <v>0.77579266257914703</v>
      </c>
      <c r="AA1537" s="3">
        <v>0</v>
      </c>
      <c r="AB1537" s="3">
        <v>0</v>
      </c>
      <c r="AC1537" s="3">
        <v>37.138949993084502</v>
      </c>
      <c r="AD1537" s="3">
        <v>0</v>
      </c>
      <c r="AE1537" s="3">
        <v>3.6609646850719901</v>
      </c>
      <c r="AF1537" s="3">
        <v>0</v>
      </c>
      <c r="AG1537" s="3">
        <v>-2.7779788318435901</v>
      </c>
      <c r="AH1537" s="2">
        <v>5000000</v>
      </c>
      <c r="AI1537" s="3">
        <v>0</v>
      </c>
      <c r="AJ1537" s="3">
        <v>0</v>
      </c>
      <c r="AL1537">
        <f t="shared" si="23"/>
        <v>1</v>
      </c>
    </row>
    <row r="1538" spans="1:38" ht="14.45" customHeight="1" x14ac:dyDescent="0.25">
      <c r="A1538">
        <v>96750</v>
      </c>
      <c r="B1538" s="1">
        <v>45930</v>
      </c>
      <c r="C1538">
        <v>3</v>
      </c>
      <c r="D1538" s="16" t="s">
        <v>1530</v>
      </c>
      <c r="E1538" t="s">
        <v>88</v>
      </c>
      <c r="F1538" s="6">
        <v>9776</v>
      </c>
      <c r="G1538" s="6">
        <v>24</v>
      </c>
      <c r="H1538" s="6">
        <v>3</v>
      </c>
      <c r="I1538" s="2">
        <v>76846833</v>
      </c>
      <c r="J1538" s="2">
        <v>0</v>
      </c>
      <c r="K1538" s="2">
        <v>108218643</v>
      </c>
      <c r="L1538" s="2">
        <v>215119</v>
      </c>
      <c r="M1538" s="2">
        <v>99067878</v>
      </c>
      <c r="N1538" s="2">
        <v>0</v>
      </c>
      <c r="O1538" s="2">
        <v>0</v>
      </c>
      <c r="P1538" s="2">
        <v>8768556</v>
      </c>
      <c r="Q1538" s="5">
        <v>8.1000000000000003E-2</v>
      </c>
      <c r="R1538" t="s">
        <v>42</v>
      </c>
      <c r="S1538" s="3">
        <v>0.26504244128558602</v>
      </c>
      <c r="T1538" s="3">
        <v>3.2807729810472699</v>
      </c>
      <c r="U1538" s="3">
        <v>0.92140643415878598</v>
      </c>
      <c r="V1538" s="3">
        <v>0.74026733151124102</v>
      </c>
      <c r="W1538" s="3">
        <v>0.24095853110823701</v>
      </c>
      <c r="X1538" s="3">
        <v>8.7933356993384504E-2</v>
      </c>
      <c r="Y1538" s="3">
        <v>6.4876360486264799</v>
      </c>
      <c r="Z1538" s="3">
        <v>0.35707133534871599</v>
      </c>
      <c r="AA1538" s="3">
        <v>0</v>
      </c>
      <c r="AB1538" s="3">
        <v>0</v>
      </c>
      <c r="AC1538" s="3">
        <v>17.285031932991402</v>
      </c>
      <c r="AD1538" s="3">
        <v>0</v>
      </c>
      <c r="AE1538" s="3">
        <v>0</v>
      </c>
      <c r="AF1538" s="3">
        <v>0</v>
      </c>
      <c r="AG1538" s="3">
        <v>2.6652963156077201</v>
      </c>
      <c r="AH1538" s="2">
        <v>14428121</v>
      </c>
      <c r="AI1538" s="3">
        <v>0.234360138659091</v>
      </c>
      <c r="AJ1538" s="3">
        <v>0.220503809293115</v>
      </c>
      <c r="AL1538">
        <f t="shared" si="23"/>
        <v>1</v>
      </c>
    </row>
    <row r="1539" spans="1:38" ht="14.45" customHeight="1" x14ac:dyDescent="0.25">
      <c r="A1539">
        <v>20267</v>
      </c>
      <c r="B1539" s="1">
        <v>45930</v>
      </c>
      <c r="C1539">
        <v>1</v>
      </c>
      <c r="D1539" s="16" t="s">
        <v>1531</v>
      </c>
      <c r="E1539" t="s">
        <v>55</v>
      </c>
      <c r="F1539" s="6">
        <v>1664</v>
      </c>
      <c r="G1539" s="6">
        <v>3</v>
      </c>
      <c r="H1539" s="6">
        <v>0</v>
      </c>
      <c r="I1539" s="2">
        <v>4380672</v>
      </c>
      <c r="J1539" s="2">
        <v>0</v>
      </c>
      <c r="K1539" s="2">
        <v>5363851</v>
      </c>
      <c r="L1539" s="2">
        <v>-54331</v>
      </c>
      <c r="M1539" s="2">
        <v>3334909</v>
      </c>
      <c r="N1539" s="2">
        <v>3334909</v>
      </c>
      <c r="O1539" s="2">
        <v>0</v>
      </c>
      <c r="P1539" s="2">
        <v>2003448</v>
      </c>
      <c r="Q1539" s="5">
        <v>0.3735</v>
      </c>
      <c r="R1539" t="s">
        <v>42</v>
      </c>
      <c r="S1539" s="3">
        <v>-1.3505470851694701</v>
      </c>
      <c r="T1539" s="3">
        <v>7.2341308511366202</v>
      </c>
      <c r="U1539" s="3">
        <v>0.95067274596575901</v>
      </c>
      <c r="V1539" s="3">
        <v>3.1417554201729798</v>
      </c>
      <c r="W1539" s="3">
        <v>1.2877476332398301</v>
      </c>
      <c r="X1539" s="3">
        <v>1.4067019854488101</v>
      </c>
      <c r="Y1539" s="3">
        <v>6.8696567118288101</v>
      </c>
      <c r="Z1539" s="3">
        <v>1.08233405608731</v>
      </c>
      <c r="AA1539" s="3">
        <v>0</v>
      </c>
      <c r="AB1539" s="3">
        <v>0</v>
      </c>
      <c r="AC1539" s="3">
        <v>13.2615167721848</v>
      </c>
      <c r="AD1539" s="3">
        <v>0</v>
      </c>
      <c r="AE1539" s="3">
        <v>0</v>
      </c>
      <c r="AF1539" s="3">
        <v>0</v>
      </c>
      <c r="AG1539" s="3">
        <v>0</v>
      </c>
      <c r="AH1539" s="2">
        <v>0</v>
      </c>
      <c r="AI1539" s="3">
        <v>0</v>
      </c>
      <c r="AJ1539" s="3">
        <v>0</v>
      </c>
      <c r="AL1539">
        <f t="shared" si="23"/>
        <v>0</v>
      </c>
    </row>
    <row r="1540" spans="1:38" ht="14.45" customHeight="1" x14ac:dyDescent="0.25">
      <c r="A1540">
        <v>9843</v>
      </c>
      <c r="B1540" s="1">
        <v>45930</v>
      </c>
      <c r="C1540">
        <v>1</v>
      </c>
      <c r="D1540" s="16" t="s">
        <v>1532</v>
      </c>
      <c r="E1540" t="s">
        <v>55</v>
      </c>
      <c r="F1540" s="6">
        <v>1653</v>
      </c>
      <c r="G1540" s="6">
        <v>6</v>
      </c>
      <c r="H1540" s="6">
        <v>0</v>
      </c>
      <c r="I1540" s="2">
        <v>5297141</v>
      </c>
      <c r="J1540" s="2">
        <v>0</v>
      </c>
      <c r="K1540" s="2">
        <v>14969125</v>
      </c>
      <c r="L1540" s="2">
        <v>-86923</v>
      </c>
      <c r="M1540" s="2">
        <v>12273683</v>
      </c>
      <c r="N1540" s="2">
        <v>12273683</v>
      </c>
      <c r="O1540" s="2">
        <v>0</v>
      </c>
      <c r="P1540" s="2">
        <v>2631700</v>
      </c>
      <c r="Q1540" s="5">
        <v>0.17549999999999999</v>
      </c>
      <c r="R1540" t="s">
        <v>42</v>
      </c>
      <c r="S1540" s="3">
        <v>-0.77424253811317201</v>
      </c>
      <c r="T1540" s="3">
        <v>3.2046228486969</v>
      </c>
      <c r="U1540" s="3">
        <v>1.09079508057909</v>
      </c>
      <c r="V1540" s="3">
        <v>17.404180859071001</v>
      </c>
      <c r="W1540" s="3">
        <v>13.1896998777265</v>
      </c>
      <c r="X1540" s="3">
        <v>0.89199060398807595</v>
      </c>
      <c r="Y1540" s="3">
        <v>35.031500550974698</v>
      </c>
      <c r="Z1540" s="3">
        <v>0</v>
      </c>
      <c r="AA1540" s="3">
        <v>0</v>
      </c>
      <c r="AB1540" s="3">
        <v>0</v>
      </c>
      <c r="AC1540" s="3">
        <v>60.0144764640552</v>
      </c>
      <c r="AD1540" s="3">
        <v>0</v>
      </c>
      <c r="AE1540" s="3">
        <v>0</v>
      </c>
      <c r="AF1540" s="3">
        <v>0</v>
      </c>
      <c r="AG1540" s="3">
        <v>0</v>
      </c>
      <c r="AH1540" s="2">
        <v>750000</v>
      </c>
      <c r="AI1540" s="3">
        <v>0</v>
      </c>
      <c r="AJ1540" s="3">
        <v>0</v>
      </c>
      <c r="AL1540">
        <f t="shared" ref="AL1540:AL1603" si="24">IF(L1540&gt;0,1,0)</f>
        <v>0</v>
      </c>
    </row>
    <row r="1541" spans="1:38" ht="14.45" customHeight="1" x14ac:dyDescent="0.25">
      <c r="A1541">
        <v>3602</v>
      </c>
      <c r="B1541" s="1">
        <v>45930</v>
      </c>
      <c r="C1541">
        <v>1</v>
      </c>
      <c r="D1541" s="16" t="s">
        <v>1533</v>
      </c>
      <c r="E1541" t="s">
        <v>65</v>
      </c>
      <c r="F1541" s="6">
        <v>165</v>
      </c>
      <c r="G1541" s="6">
        <v>0</v>
      </c>
      <c r="H1541" s="6">
        <v>2</v>
      </c>
      <c r="I1541" s="2">
        <v>874809</v>
      </c>
      <c r="J1541" s="2">
        <v>0</v>
      </c>
      <c r="K1541" s="2">
        <v>1149800</v>
      </c>
      <c r="L1541" s="2">
        <v>8239</v>
      </c>
      <c r="M1541" s="2">
        <v>997830</v>
      </c>
      <c r="N1541" s="2">
        <v>997830</v>
      </c>
      <c r="O1541" s="2">
        <v>0</v>
      </c>
      <c r="P1541" s="2">
        <v>151768</v>
      </c>
      <c r="Q1541" s="5">
        <v>0.13200000000000001</v>
      </c>
      <c r="R1541" t="s">
        <v>42</v>
      </c>
      <c r="S1541" s="3">
        <v>0.95541253551342298</v>
      </c>
      <c r="T1541" s="3">
        <v>2.9704876210355402</v>
      </c>
      <c r="U1541" s="3">
        <v>0.67872879703645905</v>
      </c>
      <c r="V1541" s="3">
        <v>0</v>
      </c>
      <c r="W1541" s="3">
        <v>0</v>
      </c>
      <c r="X1541" s="3">
        <v>1.56034060006241</v>
      </c>
      <c r="Y1541" s="3">
        <v>0</v>
      </c>
      <c r="Z1541" s="3">
        <v>0</v>
      </c>
      <c r="AA1541" s="3">
        <v>0</v>
      </c>
      <c r="AB1541" s="3">
        <v>0</v>
      </c>
      <c r="AC1541" s="3">
        <v>23.210036528091798</v>
      </c>
      <c r="AD1541" s="3">
        <v>0</v>
      </c>
      <c r="AE1541" s="3">
        <v>0</v>
      </c>
      <c r="AF1541" s="3">
        <v>0</v>
      </c>
      <c r="AG1541" s="3">
        <v>0</v>
      </c>
      <c r="AH1541" s="2">
        <v>0</v>
      </c>
      <c r="AI1541" s="3">
        <v>0</v>
      </c>
      <c r="AJ1541" s="3">
        <v>0</v>
      </c>
      <c r="AL1541">
        <f t="shared" si="24"/>
        <v>1</v>
      </c>
    </row>
    <row r="1542" spans="1:38" ht="14.45" customHeight="1" x14ac:dyDescent="0.25">
      <c r="A1542">
        <v>6084</v>
      </c>
      <c r="B1542" s="1">
        <v>45930</v>
      </c>
      <c r="C1542">
        <v>1</v>
      </c>
      <c r="D1542" s="16" t="s">
        <v>1534</v>
      </c>
      <c r="E1542" t="s">
        <v>47</v>
      </c>
      <c r="F1542" s="6">
        <v>5497</v>
      </c>
      <c r="G1542" s="6">
        <v>15</v>
      </c>
      <c r="H1542" s="6">
        <v>0</v>
      </c>
      <c r="I1542" s="2">
        <v>22056863</v>
      </c>
      <c r="J1542" s="2">
        <v>0</v>
      </c>
      <c r="K1542" s="2">
        <v>83179253</v>
      </c>
      <c r="L1542" s="2">
        <v>1163538</v>
      </c>
      <c r="M1542" s="2">
        <v>69209540</v>
      </c>
      <c r="N1542" s="2">
        <v>67286104</v>
      </c>
      <c r="O1542" s="2">
        <v>1923436</v>
      </c>
      <c r="P1542" s="2">
        <v>13686841</v>
      </c>
      <c r="Q1542" s="5">
        <v>0.16450000000000001</v>
      </c>
      <c r="R1542" t="s">
        <v>42</v>
      </c>
      <c r="S1542" s="3">
        <v>1.8651093199887201</v>
      </c>
      <c r="T1542" s="3">
        <v>4.1887416324837599</v>
      </c>
      <c r="U1542" s="3">
        <v>0.61240956477913899</v>
      </c>
      <c r="V1542" s="3">
        <v>0.49086309326942801</v>
      </c>
      <c r="W1542" s="3">
        <v>0.247292645377541</v>
      </c>
      <c r="X1542" s="3">
        <v>0.59515716264819696</v>
      </c>
      <c r="Y1542" s="3">
        <v>0.79104447841543601</v>
      </c>
      <c r="Z1542" s="3">
        <v>0.23165316233307601</v>
      </c>
      <c r="AA1542" s="3">
        <v>0</v>
      </c>
      <c r="AB1542" s="3">
        <v>0</v>
      </c>
      <c r="AC1542" s="3">
        <v>20.1115379095794</v>
      </c>
      <c r="AD1542" s="3">
        <v>0</v>
      </c>
      <c r="AE1542" s="3">
        <v>2.3123987420276499</v>
      </c>
      <c r="AF1542" s="3">
        <v>0</v>
      </c>
      <c r="AG1542" s="3">
        <v>-1.6439147645537801E-2</v>
      </c>
      <c r="AH1542" s="2">
        <v>2750000</v>
      </c>
      <c r="AI1542" s="3">
        <v>0</v>
      </c>
      <c r="AJ1542" s="3">
        <v>9.9358208369630399E-2</v>
      </c>
      <c r="AL1542">
        <f t="shared" si="24"/>
        <v>1</v>
      </c>
    </row>
    <row r="1543" spans="1:38" ht="14.45" customHeight="1" x14ac:dyDescent="0.25">
      <c r="A1543">
        <v>68376</v>
      </c>
      <c r="B1543" s="1">
        <v>45930</v>
      </c>
      <c r="C1543">
        <v>2</v>
      </c>
      <c r="D1543" s="16" t="s">
        <v>1535</v>
      </c>
      <c r="E1543" t="s">
        <v>155</v>
      </c>
      <c r="F1543" s="6">
        <v>51698</v>
      </c>
      <c r="G1543" s="6">
        <v>199</v>
      </c>
      <c r="H1543" s="6">
        <v>6</v>
      </c>
      <c r="I1543" s="2">
        <v>563661187</v>
      </c>
      <c r="J1543" s="2">
        <v>75025664</v>
      </c>
      <c r="K1543" s="2">
        <v>736363962</v>
      </c>
      <c r="L1543" s="2">
        <v>1945353</v>
      </c>
      <c r="M1543" s="2">
        <v>658794417</v>
      </c>
      <c r="N1543" s="2">
        <v>579048475</v>
      </c>
      <c r="O1543" s="2">
        <v>79745942</v>
      </c>
      <c r="P1543" s="2">
        <v>64395519</v>
      </c>
      <c r="Q1543" s="5">
        <v>9.0300000000000005E-2</v>
      </c>
      <c r="R1543" t="s">
        <v>42</v>
      </c>
      <c r="S1543" s="3">
        <v>0.35224483188382899</v>
      </c>
      <c r="T1543" s="3">
        <v>3.6512512906853298</v>
      </c>
      <c r="U1543" s="3">
        <v>0.80643023010228299</v>
      </c>
      <c r="V1543" s="3">
        <v>2.0690924386816101</v>
      </c>
      <c r="W1543" s="3">
        <v>0.73118002357682299</v>
      </c>
      <c r="X1543" s="3">
        <v>0.74687580005397802</v>
      </c>
      <c r="Y1543" s="3">
        <v>18.110997754362401</v>
      </c>
      <c r="Z1543" s="3">
        <v>6.87346894432204</v>
      </c>
      <c r="AA1543" s="3">
        <v>101.57314983360899</v>
      </c>
      <c r="AB1543" s="3">
        <v>116.507584945468</v>
      </c>
      <c r="AC1543" s="3">
        <v>8.5940235081737999</v>
      </c>
      <c r="AD1543" s="3">
        <v>-0.61267306503112395</v>
      </c>
      <c r="AE1543" s="3">
        <v>10.8296910380305</v>
      </c>
      <c r="AF1543" s="3">
        <v>1.4598758976203099</v>
      </c>
      <c r="AG1543" s="3">
        <v>0</v>
      </c>
      <c r="AH1543" s="2">
        <v>232006841</v>
      </c>
      <c r="AI1543" s="3">
        <v>4.0578196131938897</v>
      </c>
      <c r="AJ1543" s="3">
        <v>5.7325060148983296</v>
      </c>
      <c r="AL1543">
        <f t="shared" si="24"/>
        <v>1</v>
      </c>
    </row>
    <row r="1544" spans="1:38" ht="14.45" customHeight="1" x14ac:dyDescent="0.25">
      <c r="A1544">
        <v>63201</v>
      </c>
      <c r="B1544" s="1">
        <v>45930</v>
      </c>
      <c r="C1544">
        <v>2</v>
      </c>
      <c r="D1544" s="16" t="s">
        <v>1536</v>
      </c>
      <c r="E1544" t="s">
        <v>63</v>
      </c>
      <c r="F1544" s="6">
        <v>18265</v>
      </c>
      <c r="G1544" s="6">
        <v>50</v>
      </c>
      <c r="H1544" s="6">
        <v>11</v>
      </c>
      <c r="I1544" s="2">
        <v>153991954</v>
      </c>
      <c r="J1544" s="2">
        <v>2941334</v>
      </c>
      <c r="K1544" s="2">
        <v>206965486</v>
      </c>
      <c r="L1544" s="2">
        <v>387341</v>
      </c>
      <c r="M1544" s="2">
        <v>186958387</v>
      </c>
      <c r="N1544" s="2">
        <v>179130249</v>
      </c>
      <c r="O1544" s="2">
        <v>7828138</v>
      </c>
      <c r="P1544" s="2">
        <v>18857885</v>
      </c>
      <c r="Q1544" s="5">
        <v>9.0999999999999998E-2</v>
      </c>
      <c r="R1544" t="s">
        <v>42</v>
      </c>
      <c r="S1544" s="3">
        <v>0.24953661436412999</v>
      </c>
      <c r="T1544" s="3">
        <v>4.4492938627780001</v>
      </c>
      <c r="U1544" s="3">
        <v>0.75893925242139804</v>
      </c>
      <c r="V1544" s="3">
        <v>2.05074091078811</v>
      </c>
      <c r="W1544" s="3">
        <v>1.1186876685778</v>
      </c>
      <c r="X1544" s="3">
        <v>1.3058565384526499</v>
      </c>
      <c r="Y1544" s="3">
        <v>16.7461833604352</v>
      </c>
      <c r="Z1544" s="3">
        <v>6.7286495807986997</v>
      </c>
      <c r="AA1544" s="3">
        <v>14.5914666464452</v>
      </c>
      <c r="AB1544" s="3">
        <v>15.597369482314701</v>
      </c>
      <c r="AC1544" s="3">
        <v>10.942176126892999</v>
      </c>
      <c r="AD1544" s="3">
        <v>-4.8955702084300503</v>
      </c>
      <c r="AE1544" s="3">
        <v>3.7823398245251401</v>
      </c>
      <c r="AF1544" s="3">
        <v>0</v>
      </c>
      <c r="AG1544" s="3">
        <v>-0.13700369898320999</v>
      </c>
      <c r="AH1544" s="2">
        <v>57092768</v>
      </c>
      <c r="AI1544" s="3">
        <v>0.51482973832961698</v>
      </c>
      <c r="AJ1544" s="3">
        <v>0.668192641963826</v>
      </c>
      <c r="AL1544">
        <f t="shared" si="24"/>
        <v>1</v>
      </c>
    </row>
    <row r="1545" spans="1:38" ht="14.45" customHeight="1" x14ac:dyDescent="0.25">
      <c r="A1545">
        <v>68494</v>
      </c>
      <c r="B1545" s="1">
        <v>45930</v>
      </c>
      <c r="C1545">
        <v>2</v>
      </c>
      <c r="D1545" s="16" t="s">
        <v>1537</v>
      </c>
      <c r="E1545" t="s">
        <v>71</v>
      </c>
      <c r="F1545" s="6">
        <v>130089</v>
      </c>
      <c r="G1545" s="6">
        <v>245</v>
      </c>
      <c r="H1545" s="6">
        <v>11</v>
      </c>
      <c r="I1545" s="2">
        <v>944446584</v>
      </c>
      <c r="J1545" s="2">
        <v>122399152</v>
      </c>
      <c r="K1545" s="2">
        <v>1515675814</v>
      </c>
      <c r="L1545" s="2">
        <v>6729515</v>
      </c>
      <c r="M1545" s="2">
        <v>1154163848</v>
      </c>
      <c r="N1545" s="2">
        <v>1085323986</v>
      </c>
      <c r="O1545" s="2">
        <v>68839862</v>
      </c>
      <c r="P1545" s="2">
        <v>147948720</v>
      </c>
      <c r="Q1545" s="5">
        <v>9.7600000000000006E-2</v>
      </c>
      <c r="R1545" t="s">
        <v>42</v>
      </c>
      <c r="S1545" s="3">
        <v>0.59199246856007903</v>
      </c>
      <c r="T1545" s="3">
        <v>2.5613789554956501</v>
      </c>
      <c r="U1545" s="3">
        <v>0.79189435735129599</v>
      </c>
      <c r="V1545" s="3">
        <v>0.57964125157977198</v>
      </c>
      <c r="W1545" s="3">
        <v>0.38437494099719199</v>
      </c>
      <c r="X1545" s="3">
        <v>0.92428594140587195</v>
      </c>
      <c r="Y1545" s="3">
        <v>3.7002023403784801</v>
      </c>
      <c r="Z1545" s="3">
        <v>2.70407205956226</v>
      </c>
      <c r="AA1545" s="3">
        <v>82.730794832155397</v>
      </c>
      <c r="AB1545" s="3">
        <v>82.730794832155397</v>
      </c>
      <c r="AC1545" s="3">
        <v>9.8168233355474008</v>
      </c>
      <c r="AD1545" s="3">
        <v>-11.5140685232018</v>
      </c>
      <c r="AE1545" s="3">
        <v>4.5418592395642703</v>
      </c>
      <c r="AF1545" s="3">
        <v>13.855205582900499</v>
      </c>
      <c r="AG1545" s="3">
        <v>0</v>
      </c>
      <c r="AH1545" s="2">
        <v>311028588</v>
      </c>
      <c r="AI1545" s="3">
        <v>0.87155265689355099</v>
      </c>
      <c r="AJ1545" s="3">
        <v>0.87155265689355099</v>
      </c>
      <c r="AL1545">
        <f t="shared" si="24"/>
        <v>1</v>
      </c>
    </row>
    <row r="1546" spans="1:38" ht="14.45" customHeight="1" x14ac:dyDescent="0.25">
      <c r="A1546">
        <v>7067</v>
      </c>
      <c r="B1546" s="1">
        <v>45930</v>
      </c>
      <c r="C1546">
        <v>1</v>
      </c>
      <c r="D1546" s="16" t="s">
        <v>1538</v>
      </c>
      <c r="E1546" t="s">
        <v>317</v>
      </c>
      <c r="F1546" s="6">
        <v>3332</v>
      </c>
      <c r="G1546" s="6">
        <v>9</v>
      </c>
      <c r="H1546" s="6">
        <v>2</v>
      </c>
      <c r="I1546" s="2">
        <v>26888693</v>
      </c>
      <c r="J1546" s="2">
        <v>1023346</v>
      </c>
      <c r="K1546" s="2">
        <v>43018662</v>
      </c>
      <c r="L1546" s="2">
        <v>2454419</v>
      </c>
      <c r="M1546" s="2">
        <v>34337636</v>
      </c>
      <c r="N1546" s="2">
        <v>34212882</v>
      </c>
      <c r="O1546" s="2">
        <v>124754</v>
      </c>
      <c r="P1546" s="2">
        <v>6938876</v>
      </c>
      <c r="Q1546" s="5">
        <v>0.16120000000000001</v>
      </c>
      <c r="R1546" t="s">
        <v>42</v>
      </c>
      <c r="S1546" s="3">
        <v>7.60729998219532</v>
      </c>
      <c r="T1546" s="3">
        <v>4.9601666675112597</v>
      </c>
      <c r="U1546" s="3">
        <v>0.42642209716069002</v>
      </c>
      <c r="V1546" s="3">
        <v>1.46646027012172</v>
      </c>
      <c r="W1546" s="3">
        <v>0.34322977319872</v>
      </c>
      <c r="X1546" s="3">
        <v>1.0337281919950501</v>
      </c>
      <c r="Y1546" s="3">
        <v>5.6826494665706697</v>
      </c>
      <c r="Z1546" s="3">
        <v>1.43459834128755</v>
      </c>
      <c r="AA1546" s="3">
        <v>6.9913340431505002</v>
      </c>
      <c r="AB1546" s="3">
        <v>14.7480081788463</v>
      </c>
      <c r="AC1546" s="3">
        <v>18.203804200139899</v>
      </c>
      <c r="AD1546" s="3">
        <v>0</v>
      </c>
      <c r="AE1546" s="3">
        <v>0.28999972151621101</v>
      </c>
      <c r="AF1546" s="3">
        <v>2.3245725308704399</v>
      </c>
      <c r="AG1546" s="3">
        <v>0</v>
      </c>
      <c r="AH1546" s="2">
        <v>1230000</v>
      </c>
      <c r="AI1546" s="3">
        <v>1.8014444990802501</v>
      </c>
      <c r="AJ1546" s="3">
        <v>1.8014444990802501</v>
      </c>
      <c r="AL1546">
        <f t="shared" si="24"/>
        <v>1</v>
      </c>
    </row>
    <row r="1547" spans="1:38" ht="14.45" customHeight="1" x14ac:dyDescent="0.25">
      <c r="A1547">
        <v>66253</v>
      </c>
      <c r="B1547" s="1">
        <v>45930</v>
      </c>
      <c r="C1547">
        <v>2</v>
      </c>
      <c r="D1547" s="16" t="s">
        <v>1539</v>
      </c>
      <c r="E1547" t="s">
        <v>67</v>
      </c>
      <c r="F1547" s="6">
        <v>674</v>
      </c>
      <c r="G1547" s="6">
        <v>2</v>
      </c>
      <c r="H1547" s="6">
        <v>0</v>
      </c>
      <c r="I1547" s="2">
        <v>8513422</v>
      </c>
      <c r="J1547" s="2">
        <v>7300020</v>
      </c>
      <c r="K1547" s="2">
        <v>10429301</v>
      </c>
      <c r="L1547" s="2">
        <v>-42002</v>
      </c>
      <c r="M1547" s="2">
        <v>8475661</v>
      </c>
      <c r="N1547" s="2">
        <v>5575107</v>
      </c>
      <c r="O1547" s="2">
        <v>2900554</v>
      </c>
      <c r="P1547" s="2">
        <v>1849885</v>
      </c>
      <c r="Q1547" s="5">
        <v>0.1774</v>
      </c>
      <c r="R1547" t="s">
        <v>42</v>
      </c>
      <c r="S1547" s="3">
        <v>-0.53697430601213503</v>
      </c>
      <c r="T1547" s="3">
        <v>3.69165041198191</v>
      </c>
      <c r="U1547" s="3">
        <v>0.83826203084815898</v>
      </c>
      <c r="V1547" s="3">
        <v>2.3673559233877999</v>
      </c>
      <c r="W1547" s="3">
        <v>0</v>
      </c>
      <c r="X1547" s="3">
        <v>0.28464464700563402</v>
      </c>
      <c r="Y1547" s="3">
        <v>10.894893466350601</v>
      </c>
      <c r="Z1547" s="3">
        <v>4.30059165840039</v>
      </c>
      <c r="AA1547" s="3">
        <v>0</v>
      </c>
      <c r="AB1547" s="3">
        <v>394.62020612092101</v>
      </c>
      <c r="AC1547" s="3">
        <v>17.308283651991601</v>
      </c>
      <c r="AD1547" s="3">
        <v>0</v>
      </c>
      <c r="AE1547" s="3">
        <v>27.811585838782499</v>
      </c>
      <c r="AF1547" s="3">
        <v>0</v>
      </c>
      <c r="AG1547" s="3">
        <v>0</v>
      </c>
      <c r="AH1547" s="2">
        <v>600000</v>
      </c>
      <c r="AI1547" s="3">
        <v>0</v>
      </c>
      <c r="AJ1547" s="3">
        <v>0</v>
      </c>
      <c r="AL1547">
        <f t="shared" si="24"/>
        <v>0</v>
      </c>
    </row>
    <row r="1548" spans="1:38" ht="14.45" customHeight="1" x14ac:dyDescent="0.25">
      <c r="A1548">
        <v>17675</v>
      </c>
      <c r="B1548" s="1">
        <v>45930</v>
      </c>
      <c r="C1548">
        <v>1</v>
      </c>
      <c r="D1548" s="16" t="s">
        <v>1540</v>
      </c>
      <c r="E1548" t="s">
        <v>47</v>
      </c>
      <c r="F1548" s="6">
        <v>313</v>
      </c>
      <c r="G1548" s="6">
        <v>0</v>
      </c>
      <c r="H1548" s="6">
        <v>0</v>
      </c>
      <c r="I1548" s="2">
        <v>947519</v>
      </c>
      <c r="J1548" s="2">
        <v>0</v>
      </c>
      <c r="K1548" s="2">
        <v>2051209</v>
      </c>
      <c r="L1548" s="2">
        <v>16017</v>
      </c>
      <c r="M1548" s="2">
        <v>1560764</v>
      </c>
      <c r="N1548" s="2">
        <v>1560764</v>
      </c>
      <c r="O1548" s="2">
        <v>0</v>
      </c>
      <c r="P1548" s="2">
        <v>490445</v>
      </c>
      <c r="Q1548" s="5">
        <v>0.23910000000000001</v>
      </c>
      <c r="R1548" t="s">
        <v>42</v>
      </c>
      <c r="S1548" s="3">
        <v>1.04114207767224</v>
      </c>
      <c r="T1548" s="3">
        <v>2.9293293207404298</v>
      </c>
      <c r="U1548" s="3">
        <v>0.64510768412656205</v>
      </c>
      <c r="V1548" s="3">
        <v>0.86225183874940803</v>
      </c>
      <c r="W1548" s="3">
        <v>3.1345017883546399E-2</v>
      </c>
      <c r="X1548" s="3">
        <v>2.1107756150536301</v>
      </c>
      <c r="Y1548" s="3">
        <v>1.6658340894493799</v>
      </c>
      <c r="Z1548" s="3">
        <v>0</v>
      </c>
      <c r="AA1548" s="3">
        <v>0</v>
      </c>
      <c r="AB1548" s="3">
        <v>0</v>
      </c>
      <c r="AC1548" s="3">
        <v>44.2760342802708</v>
      </c>
      <c r="AD1548" s="3">
        <v>0</v>
      </c>
      <c r="AE1548" s="3">
        <v>0</v>
      </c>
      <c r="AF1548" s="3">
        <v>0</v>
      </c>
      <c r="AG1548" s="3">
        <v>0</v>
      </c>
      <c r="AH1548" s="2">
        <v>165000</v>
      </c>
      <c r="AI1548" s="3">
        <v>0</v>
      </c>
      <c r="AJ1548" s="3">
        <v>0</v>
      </c>
      <c r="AL1548">
        <f t="shared" si="24"/>
        <v>1</v>
      </c>
    </row>
    <row r="1549" spans="1:38" ht="14.45" customHeight="1" x14ac:dyDescent="0.25">
      <c r="A1549">
        <v>15588</v>
      </c>
      <c r="B1549" s="1">
        <v>45930</v>
      </c>
      <c r="C1549">
        <v>1</v>
      </c>
      <c r="D1549" s="16" t="s">
        <v>1541</v>
      </c>
      <c r="E1549" t="s">
        <v>80</v>
      </c>
      <c r="F1549" s="6">
        <v>136</v>
      </c>
      <c r="G1549" s="6">
        <v>1</v>
      </c>
      <c r="H1549" s="6">
        <v>0</v>
      </c>
      <c r="I1549" s="2">
        <v>327813</v>
      </c>
      <c r="J1549" s="2">
        <v>0</v>
      </c>
      <c r="K1549" s="2">
        <v>934764</v>
      </c>
      <c r="L1549" s="2">
        <v>5257</v>
      </c>
      <c r="M1549" s="2">
        <v>686056</v>
      </c>
      <c r="N1549" s="2">
        <v>686056</v>
      </c>
      <c r="O1549" s="2">
        <v>0</v>
      </c>
      <c r="P1549" s="2">
        <v>248663</v>
      </c>
      <c r="Q1549" s="5">
        <v>0.26600000000000001</v>
      </c>
      <c r="R1549" t="s">
        <v>42</v>
      </c>
      <c r="S1549" s="3">
        <v>0.74985058617290901</v>
      </c>
      <c r="T1549" s="3">
        <v>3.6034763854833902</v>
      </c>
      <c r="U1549" s="3">
        <v>0.796011020138916</v>
      </c>
      <c r="V1549" s="3">
        <v>2.0438481695356801E-2</v>
      </c>
      <c r="W1549" s="3">
        <v>2.0438481695356801E-2</v>
      </c>
      <c r="X1549" s="3">
        <v>5.4521937812106298</v>
      </c>
      <c r="Y1549" s="3">
        <v>2.6944097030921401E-2</v>
      </c>
      <c r="Z1549" s="3">
        <v>0</v>
      </c>
      <c r="AA1549" s="3">
        <v>0</v>
      </c>
      <c r="AB1549" s="3">
        <v>0</v>
      </c>
      <c r="AC1549" s="3">
        <v>65.668981689495993</v>
      </c>
      <c r="AD1549" s="3">
        <v>0</v>
      </c>
      <c r="AE1549" s="3">
        <v>0</v>
      </c>
      <c r="AF1549" s="3">
        <v>0</v>
      </c>
      <c r="AG1549" s="3">
        <v>0</v>
      </c>
      <c r="AH1549" s="2">
        <v>0</v>
      </c>
      <c r="AI1549" s="3">
        <v>0</v>
      </c>
      <c r="AJ1549" s="3">
        <v>0</v>
      </c>
      <c r="AL1549">
        <f t="shared" si="24"/>
        <v>1</v>
      </c>
    </row>
    <row r="1550" spans="1:38" ht="14.45" customHeight="1" x14ac:dyDescent="0.25">
      <c r="A1550">
        <v>20529</v>
      </c>
      <c r="B1550" s="1">
        <v>45930</v>
      </c>
      <c r="C1550">
        <v>1</v>
      </c>
      <c r="D1550" s="16" t="s">
        <v>1542</v>
      </c>
      <c r="E1550" t="s">
        <v>80</v>
      </c>
      <c r="F1550" s="6">
        <v>785</v>
      </c>
      <c r="G1550" s="6">
        <v>2</v>
      </c>
      <c r="H1550" s="6">
        <v>0</v>
      </c>
      <c r="I1550" s="2">
        <v>984633</v>
      </c>
      <c r="J1550" s="2">
        <v>0</v>
      </c>
      <c r="K1550" s="2">
        <v>4045641</v>
      </c>
      <c r="L1550" s="2">
        <v>35202</v>
      </c>
      <c r="M1550" s="2">
        <v>2795070</v>
      </c>
      <c r="N1550" s="2">
        <v>2794451</v>
      </c>
      <c r="O1550" s="2">
        <v>619</v>
      </c>
      <c r="P1550" s="2">
        <v>1222989</v>
      </c>
      <c r="Q1550" s="5">
        <v>0.30230000000000001</v>
      </c>
      <c r="R1550" t="s">
        <v>42</v>
      </c>
      <c r="S1550" s="3">
        <v>1.16016225858894</v>
      </c>
      <c r="T1550" s="3">
        <v>4.5978375243873604</v>
      </c>
      <c r="U1550" s="3">
        <v>0.75964604428543103</v>
      </c>
      <c r="V1550" s="3">
        <v>5.0394410912492296</v>
      </c>
      <c r="W1550" s="3">
        <v>5.0394410912492296</v>
      </c>
      <c r="X1550" s="3">
        <v>1.21324391930801</v>
      </c>
      <c r="Y1550" s="3">
        <v>4.0572727964029101</v>
      </c>
      <c r="Z1550" s="3">
        <v>0.385367325462453</v>
      </c>
      <c r="AA1550" s="3">
        <v>0</v>
      </c>
      <c r="AB1550" s="3">
        <v>0</v>
      </c>
      <c r="AC1550" s="3">
        <v>68.653916647572004</v>
      </c>
      <c r="AD1550" s="3">
        <v>0</v>
      </c>
      <c r="AE1550" s="3">
        <v>1.53004184009407E-2</v>
      </c>
      <c r="AF1550" s="3">
        <v>0</v>
      </c>
      <c r="AG1550" s="3">
        <v>0</v>
      </c>
      <c r="AH1550" s="2">
        <v>225000</v>
      </c>
      <c r="AI1550" s="3">
        <v>0</v>
      </c>
      <c r="AJ1550" s="3">
        <v>0</v>
      </c>
      <c r="AL1550">
        <f t="shared" si="24"/>
        <v>1</v>
      </c>
    </row>
    <row r="1551" spans="1:38" ht="14.45" customHeight="1" x14ac:dyDescent="0.25">
      <c r="A1551">
        <v>2405</v>
      </c>
      <c r="B1551" s="1">
        <v>45930</v>
      </c>
      <c r="C1551">
        <v>1</v>
      </c>
      <c r="D1551" s="16" t="s">
        <v>1543</v>
      </c>
      <c r="E1551" t="s">
        <v>59</v>
      </c>
      <c r="F1551" s="6">
        <v>6490</v>
      </c>
      <c r="G1551" s="6">
        <v>15</v>
      </c>
      <c r="H1551" s="6">
        <v>3</v>
      </c>
      <c r="I1551" s="2">
        <v>38879842</v>
      </c>
      <c r="J1551" s="2">
        <v>0</v>
      </c>
      <c r="K1551" s="2">
        <v>74965054</v>
      </c>
      <c r="L1551" s="2">
        <v>1047458</v>
      </c>
      <c r="M1551" s="2">
        <v>64298821</v>
      </c>
      <c r="N1551" s="2">
        <v>63045448</v>
      </c>
      <c r="O1551" s="2">
        <v>1253373</v>
      </c>
      <c r="P1551" s="2">
        <v>10413779</v>
      </c>
      <c r="Q1551" s="5">
        <v>0.1389</v>
      </c>
      <c r="R1551" t="s">
        <v>42</v>
      </c>
      <c r="S1551" s="3">
        <v>1.8630156214743301</v>
      </c>
      <c r="T1551" s="3">
        <v>4.2517464204054303</v>
      </c>
      <c r="U1551" s="3">
        <v>0.67663121176895102</v>
      </c>
      <c r="V1551" s="3">
        <v>1.0170591742631101</v>
      </c>
      <c r="W1551" s="3">
        <v>0.73893304401802895</v>
      </c>
      <c r="X1551" s="3">
        <v>1.04766372250175</v>
      </c>
      <c r="Y1551" s="3">
        <v>3.7971902418901</v>
      </c>
      <c r="Z1551" s="3">
        <v>0.515710963330411</v>
      </c>
      <c r="AA1551" s="3">
        <v>0</v>
      </c>
      <c r="AB1551" s="3">
        <v>0</v>
      </c>
      <c r="AC1551" s="3">
        <v>25.409472792482699</v>
      </c>
      <c r="AD1551" s="3">
        <v>0</v>
      </c>
      <c r="AE1551" s="3">
        <v>1.6719430362846099</v>
      </c>
      <c r="AF1551" s="3">
        <v>0</v>
      </c>
      <c r="AG1551" s="3">
        <v>-8.2152021854890496</v>
      </c>
      <c r="AH1551" s="2">
        <v>2500000</v>
      </c>
      <c r="AI1551" s="3">
        <v>1.2243394064728999E-2</v>
      </c>
      <c r="AJ1551" s="3">
        <v>1.2243394064728999E-2</v>
      </c>
      <c r="AL1551">
        <f t="shared" si="24"/>
        <v>1</v>
      </c>
    </row>
    <row r="1552" spans="1:38" ht="14.45" customHeight="1" x14ac:dyDescent="0.25">
      <c r="A1552">
        <v>22931</v>
      </c>
      <c r="B1552" s="1">
        <v>45930</v>
      </c>
      <c r="C1552">
        <v>1</v>
      </c>
      <c r="D1552" s="16" t="s">
        <v>1544</v>
      </c>
      <c r="E1552" t="s">
        <v>43</v>
      </c>
      <c r="F1552" s="6">
        <v>42498</v>
      </c>
      <c r="G1552" s="6">
        <v>118</v>
      </c>
      <c r="H1552" s="6">
        <v>1</v>
      </c>
      <c r="I1552" s="2">
        <v>317048524</v>
      </c>
      <c r="J1552" s="2">
        <v>2427912</v>
      </c>
      <c r="K1552" s="2">
        <v>591348318</v>
      </c>
      <c r="L1552" s="2">
        <v>6247216</v>
      </c>
      <c r="M1552" s="2">
        <v>519978499</v>
      </c>
      <c r="N1552" s="2">
        <v>497603744</v>
      </c>
      <c r="O1552" s="2">
        <v>22374755</v>
      </c>
      <c r="P1552" s="2">
        <v>68149594</v>
      </c>
      <c r="Q1552" s="5">
        <v>0.1152</v>
      </c>
      <c r="R1552" t="s">
        <v>42</v>
      </c>
      <c r="S1552" s="3">
        <v>1.4085812168207299</v>
      </c>
      <c r="T1552" s="3">
        <v>3.2838283984093399</v>
      </c>
      <c r="U1552" s="3">
        <v>0.72496278182181595</v>
      </c>
      <c r="V1552" s="3">
        <v>0.83875678285763</v>
      </c>
      <c r="W1552" s="3">
        <v>0.44239379584684602</v>
      </c>
      <c r="X1552" s="3">
        <v>0.96564398451512701</v>
      </c>
      <c r="Y1552" s="3">
        <v>3.9021010161850702</v>
      </c>
      <c r="Z1552" s="3">
        <v>0.83544151414900603</v>
      </c>
      <c r="AA1552" s="3">
        <v>3.26247284760053</v>
      </c>
      <c r="AB1552" s="3">
        <v>3.5626213708624599</v>
      </c>
      <c r="AC1552" s="3">
        <v>23.300481595349702</v>
      </c>
      <c r="AD1552" s="3">
        <v>0</v>
      </c>
      <c r="AE1552" s="3">
        <v>3.7836845593259998</v>
      </c>
      <c r="AF1552" s="3">
        <v>0</v>
      </c>
      <c r="AG1552" s="3">
        <v>-2.8932057907784499</v>
      </c>
      <c r="AH1552" s="2">
        <v>381647338</v>
      </c>
      <c r="AI1552" s="3">
        <v>6.6031207757451901E-2</v>
      </c>
      <c r="AJ1552" s="3">
        <v>9.7205274619831195E-2</v>
      </c>
      <c r="AL1552">
        <f t="shared" si="24"/>
        <v>1</v>
      </c>
    </row>
    <row r="1553" spans="1:38" ht="14.45" customHeight="1" x14ac:dyDescent="0.25">
      <c r="A1553">
        <v>2348</v>
      </c>
      <c r="B1553" s="1">
        <v>45930</v>
      </c>
      <c r="C1553">
        <v>1</v>
      </c>
      <c r="D1553" s="16" t="s">
        <v>1545</v>
      </c>
      <c r="E1553" t="s">
        <v>41</v>
      </c>
      <c r="F1553" s="6">
        <v>499</v>
      </c>
      <c r="G1553" s="6">
        <v>1</v>
      </c>
      <c r="H1553" s="6">
        <v>0</v>
      </c>
      <c r="I1553" s="2">
        <v>1091303</v>
      </c>
      <c r="J1553" s="2">
        <v>0</v>
      </c>
      <c r="K1553" s="2">
        <v>4503617</v>
      </c>
      <c r="L1553" s="2">
        <v>-6405</v>
      </c>
      <c r="M1553" s="2">
        <v>3716573</v>
      </c>
      <c r="N1553" s="2">
        <v>3716573</v>
      </c>
      <c r="O1553" s="2">
        <v>0</v>
      </c>
      <c r="P1553" s="2">
        <v>780413</v>
      </c>
      <c r="Q1553" s="5">
        <v>0.17330000000000001</v>
      </c>
      <c r="R1553" t="s">
        <v>42</v>
      </c>
      <c r="S1553" s="3">
        <v>-0.18962536112640099</v>
      </c>
      <c r="T1553" s="3">
        <v>3.01384420566847</v>
      </c>
      <c r="U1553" s="3">
        <v>1.0484570625812799</v>
      </c>
      <c r="V1553" s="3">
        <v>7.4356067929804999</v>
      </c>
      <c r="W1553" s="3">
        <v>7.4356067929804999</v>
      </c>
      <c r="X1553" s="3">
        <v>2.03160808684664</v>
      </c>
      <c r="Y1553" s="3">
        <v>10.397699679528699</v>
      </c>
      <c r="Z1553" s="3">
        <v>1.55545845597139</v>
      </c>
      <c r="AA1553" s="3">
        <v>0</v>
      </c>
      <c r="AB1553" s="3">
        <v>0</v>
      </c>
      <c r="AC1553" s="3">
        <v>18.654872294868799</v>
      </c>
      <c r="AD1553" s="3">
        <v>0</v>
      </c>
      <c r="AE1553" s="3">
        <v>0</v>
      </c>
      <c r="AF1553" s="3">
        <v>0</v>
      </c>
      <c r="AG1553" s="3">
        <v>0</v>
      </c>
      <c r="AH1553" s="2">
        <v>300000</v>
      </c>
      <c r="AI1553" s="3">
        <v>0</v>
      </c>
      <c r="AJ1553" s="3">
        <v>0</v>
      </c>
      <c r="AL1553">
        <f t="shared" si="24"/>
        <v>0</v>
      </c>
    </row>
    <row r="1554" spans="1:38" ht="14.45" customHeight="1" x14ac:dyDescent="0.25">
      <c r="A1554">
        <v>3943</v>
      </c>
      <c r="B1554" s="1">
        <v>45930</v>
      </c>
      <c r="C1554">
        <v>1</v>
      </c>
      <c r="D1554" s="16" t="s">
        <v>1546</v>
      </c>
      <c r="E1554" t="s">
        <v>71</v>
      </c>
      <c r="F1554" s="6">
        <v>20491</v>
      </c>
      <c r="G1554" s="6">
        <v>68</v>
      </c>
      <c r="H1554" s="6">
        <v>1</v>
      </c>
      <c r="I1554" s="2">
        <v>236119669</v>
      </c>
      <c r="J1554" s="2">
        <v>10711653</v>
      </c>
      <c r="K1554" s="2">
        <v>428878838</v>
      </c>
      <c r="L1554" s="2">
        <v>210595</v>
      </c>
      <c r="M1554" s="2">
        <v>399333203</v>
      </c>
      <c r="N1554" s="2">
        <v>380842781</v>
      </c>
      <c r="O1554" s="2">
        <v>18490422</v>
      </c>
      <c r="P1554" s="2">
        <v>37596669</v>
      </c>
      <c r="Q1554" s="5">
        <v>8.7599999999999997E-2</v>
      </c>
      <c r="R1554" t="s">
        <v>42</v>
      </c>
      <c r="S1554" s="3">
        <v>6.5471482492062999E-2</v>
      </c>
      <c r="T1554" s="3">
        <v>2.43987945767253</v>
      </c>
      <c r="U1554" s="3">
        <v>1.0232190088719599</v>
      </c>
      <c r="V1554" s="3">
        <v>0.811034933307483</v>
      </c>
      <c r="W1554" s="3">
        <v>0.33233106048441902</v>
      </c>
      <c r="X1554" s="3">
        <v>0.41274198127052297</v>
      </c>
      <c r="Y1554" s="3">
        <v>5.0935709224665597</v>
      </c>
      <c r="Z1554" s="3">
        <v>1.20728514539413</v>
      </c>
      <c r="AA1554" s="3">
        <v>6.4514757943050798</v>
      </c>
      <c r="AB1554" s="3">
        <v>28.4909628563105</v>
      </c>
      <c r="AC1554" s="3">
        <v>24.582439761226901</v>
      </c>
      <c r="AD1554" s="3">
        <v>-30.409191303623199</v>
      </c>
      <c r="AE1554" s="3">
        <v>4.3113393251639103</v>
      </c>
      <c r="AF1554" s="3">
        <v>0</v>
      </c>
      <c r="AG1554" s="3">
        <v>0</v>
      </c>
      <c r="AH1554" s="2">
        <v>183834446</v>
      </c>
      <c r="AI1554" s="3">
        <v>0.61175632341258701</v>
      </c>
      <c r="AJ1554" s="3">
        <v>0.30587816170629401</v>
      </c>
      <c r="AL1554">
        <f t="shared" si="24"/>
        <v>1</v>
      </c>
    </row>
    <row r="1555" spans="1:38" ht="14.45" customHeight="1" x14ac:dyDescent="0.25">
      <c r="A1555">
        <v>4116</v>
      </c>
      <c r="B1555" s="1">
        <v>45930</v>
      </c>
      <c r="C1555">
        <v>1</v>
      </c>
      <c r="D1555" s="16" t="s">
        <v>1547</v>
      </c>
      <c r="E1555" t="s">
        <v>59</v>
      </c>
      <c r="F1555" s="6">
        <v>4560</v>
      </c>
      <c r="G1555" s="6">
        <v>10</v>
      </c>
      <c r="H1555" s="6">
        <v>1</v>
      </c>
      <c r="I1555" s="2">
        <v>30704069</v>
      </c>
      <c r="J1555" s="2">
        <v>0</v>
      </c>
      <c r="K1555" s="2">
        <v>68948549</v>
      </c>
      <c r="L1555" s="2">
        <v>464215</v>
      </c>
      <c r="M1555" s="2">
        <v>56309551</v>
      </c>
      <c r="N1555" s="2">
        <v>55079936</v>
      </c>
      <c r="O1555" s="2">
        <v>1229615</v>
      </c>
      <c r="P1555" s="2">
        <v>12312495</v>
      </c>
      <c r="Q1555" s="5">
        <v>0.17849999999999999</v>
      </c>
      <c r="R1555" t="s">
        <v>42</v>
      </c>
      <c r="S1555" s="3">
        <v>0.89770320378073998</v>
      </c>
      <c r="T1555" s="3">
        <v>2.99499462031222</v>
      </c>
      <c r="U1555" s="3">
        <v>0.71675673339301105</v>
      </c>
      <c r="V1555" s="3">
        <v>3.5107789785125898</v>
      </c>
      <c r="W1555" s="3">
        <v>0.50890323363981504</v>
      </c>
      <c r="X1555" s="3">
        <v>0.58429714967094404</v>
      </c>
      <c r="Y1555" s="3">
        <v>8.7549436568299104</v>
      </c>
      <c r="Z1555" s="3">
        <v>0.92940545356566595</v>
      </c>
      <c r="AA1555" s="3">
        <v>0</v>
      </c>
      <c r="AB1555" s="3">
        <v>0</v>
      </c>
      <c r="AC1555" s="3">
        <v>36.062007628325901</v>
      </c>
      <c r="AD1555" s="3">
        <v>-0.103228468316129</v>
      </c>
      <c r="AE1555" s="3">
        <v>1.78338053205442</v>
      </c>
      <c r="AF1555" s="3">
        <v>0</v>
      </c>
      <c r="AG1555" s="3">
        <v>-1.6823560131394999</v>
      </c>
      <c r="AH1555" s="2">
        <v>2500000</v>
      </c>
      <c r="AI1555" s="3">
        <v>0</v>
      </c>
      <c r="AJ1555" s="3">
        <v>0</v>
      </c>
      <c r="AL1555">
        <f t="shared" si="24"/>
        <v>1</v>
      </c>
    </row>
    <row r="1556" spans="1:38" ht="14.45" customHeight="1" x14ac:dyDescent="0.25">
      <c r="A1556">
        <v>60327</v>
      </c>
      <c r="B1556" s="1">
        <v>45930</v>
      </c>
      <c r="C1556">
        <v>2</v>
      </c>
      <c r="D1556" s="16" t="s">
        <v>1548</v>
      </c>
      <c r="E1556" t="s">
        <v>67</v>
      </c>
      <c r="F1556" s="6">
        <v>4735</v>
      </c>
      <c r="G1556" s="6">
        <v>20</v>
      </c>
      <c r="H1556" s="6">
        <v>2</v>
      </c>
      <c r="I1556" s="2">
        <v>41016818</v>
      </c>
      <c r="J1556" s="2">
        <v>1965425</v>
      </c>
      <c r="K1556" s="2">
        <v>65433918</v>
      </c>
      <c r="L1556" s="2">
        <v>493168</v>
      </c>
      <c r="M1556" s="2">
        <v>57830707</v>
      </c>
      <c r="N1556" s="2">
        <v>56429738</v>
      </c>
      <c r="O1556" s="2">
        <v>1400969</v>
      </c>
      <c r="P1556" s="2">
        <v>7391373</v>
      </c>
      <c r="Q1556" s="5">
        <v>0.113</v>
      </c>
      <c r="R1556" t="s">
        <v>42</v>
      </c>
      <c r="S1556" s="3">
        <v>1.0049181730694099</v>
      </c>
      <c r="T1556" s="3">
        <v>3.8214615239759899</v>
      </c>
      <c r="U1556" s="3">
        <v>0.77385102533172501</v>
      </c>
      <c r="V1556" s="3">
        <v>0.82792868037691303</v>
      </c>
      <c r="W1556" s="3">
        <v>0.19879650342452199</v>
      </c>
      <c r="X1556" s="3">
        <v>0.51385994886292696</v>
      </c>
      <c r="Y1556" s="3">
        <v>4.5944102672128704</v>
      </c>
      <c r="Z1556" s="3">
        <v>1.1481358064327201</v>
      </c>
      <c r="AA1556" s="3">
        <v>22.939662225137301</v>
      </c>
      <c r="AB1556" s="3">
        <v>26.590797136066598</v>
      </c>
      <c r="AC1556" s="3">
        <v>10.8147184461734</v>
      </c>
      <c r="AD1556" s="3">
        <v>0</v>
      </c>
      <c r="AE1556" s="3">
        <v>2.1410440377420201</v>
      </c>
      <c r="AF1556" s="3">
        <v>0</v>
      </c>
      <c r="AG1556" s="3">
        <v>0</v>
      </c>
      <c r="AH1556" s="2">
        <v>5000000</v>
      </c>
      <c r="AI1556" s="3">
        <v>0</v>
      </c>
      <c r="AJ1556" s="3">
        <v>0</v>
      </c>
      <c r="AL1556">
        <f t="shared" si="24"/>
        <v>1</v>
      </c>
    </row>
    <row r="1557" spans="1:38" ht="14.45" customHeight="1" x14ac:dyDescent="0.25">
      <c r="A1557">
        <v>65712</v>
      </c>
      <c r="B1557" s="1">
        <v>45930</v>
      </c>
      <c r="C1557">
        <v>2</v>
      </c>
      <c r="D1557" s="16" t="s">
        <v>1549</v>
      </c>
      <c r="E1557" t="s">
        <v>67</v>
      </c>
      <c r="F1557" s="6">
        <v>3329</v>
      </c>
      <c r="G1557" s="6">
        <v>5</v>
      </c>
      <c r="H1557" s="6">
        <v>0</v>
      </c>
      <c r="I1557" s="2">
        <v>26171620</v>
      </c>
      <c r="J1557" s="2">
        <v>0</v>
      </c>
      <c r="K1557" s="2">
        <v>53163921</v>
      </c>
      <c r="L1557" s="2">
        <v>557152</v>
      </c>
      <c r="M1557" s="2">
        <v>37460225</v>
      </c>
      <c r="N1557" s="2">
        <v>34728048</v>
      </c>
      <c r="O1557" s="2">
        <v>2732177</v>
      </c>
      <c r="P1557" s="2">
        <v>15832130</v>
      </c>
      <c r="Q1557" s="5">
        <v>0.29780000000000001</v>
      </c>
      <c r="R1557" t="s">
        <v>42</v>
      </c>
      <c r="S1557" s="3">
        <v>1.39731855619403</v>
      </c>
      <c r="T1557" s="3">
        <v>3.4691321331748002</v>
      </c>
      <c r="U1557" s="3">
        <v>0.53316041727781704</v>
      </c>
      <c r="V1557" s="3">
        <v>0.88849295534628703</v>
      </c>
      <c r="W1557" s="3">
        <v>1.7881965273834802E-2</v>
      </c>
      <c r="X1557" s="3">
        <v>1.11847489761811</v>
      </c>
      <c r="Y1557" s="3">
        <v>1.4687410980076601</v>
      </c>
      <c r="Z1557" s="3">
        <v>0.87993845426989303</v>
      </c>
      <c r="AA1557" s="3">
        <v>0</v>
      </c>
      <c r="AB1557" s="3">
        <v>0</v>
      </c>
      <c r="AC1557" s="3">
        <v>24.153607857479098</v>
      </c>
      <c r="AD1557" s="3">
        <v>0</v>
      </c>
      <c r="AE1557" s="3">
        <v>5.1391563086552603</v>
      </c>
      <c r="AF1557" s="3">
        <v>0</v>
      </c>
      <c r="AG1557" s="3">
        <v>0</v>
      </c>
      <c r="AH1557" s="2">
        <v>4460000</v>
      </c>
      <c r="AI1557" s="3">
        <v>6.3162695101669799</v>
      </c>
      <c r="AJ1557" s="3">
        <v>0</v>
      </c>
      <c r="AL1557">
        <f t="shared" si="24"/>
        <v>1</v>
      </c>
    </row>
    <row r="1558" spans="1:38" ht="14.45" customHeight="1" x14ac:dyDescent="0.25">
      <c r="A1558">
        <v>63868</v>
      </c>
      <c r="B1558" s="1">
        <v>45930</v>
      </c>
      <c r="C1558">
        <v>2</v>
      </c>
      <c r="D1558" s="16" t="s">
        <v>1550</v>
      </c>
      <c r="E1558" t="s">
        <v>104</v>
      </c>
      <c r="F1558" s="6">
        <v>634</v>
      </c>
      <c r="G1558" s="6">
        <v>1</v>
      </c>
      <c r="H1558" s="6">
        <v>1</v>
      </c>
      <c r="I1558" s="2">
        <v>4570071</v>
      </c>
      <c r="J1558" s="2">
        <v>0</v>
      </c>
      <c r="K1558" s="2">
        <v>7834840</v>
      </c>
      <c r="L1558" s="2">
        <v>90754</v>
      </c>
      <c r="M1558" s="2">
        <v>6464179</v>
      </c>
      <c r="N1558" s="2">
        <v>6380782</v>
      </c>
      <c r="O1558" s="2">
        <v>83397</v>
      </c>
      <c r="P1558" s="2">
        <v>1320332</v>
      </c>
      <c r="Q1558" s="5">
        <v>0.16850000000000001</v>
      </c>
      <c r="R1558" t="s">
        <v>42</v>
      </c>
      <c r="S1558" s="3">
        <v>1.54445187563924</v>
      </c>
      <c r="T1558" s="3">
        <v>3.91495763368067</v>
      </c>
      <c r="U1558" s="3">
        <v>0.61750425678979004</v>
      </c>
      <c r="V1558" s="3">
        <v>1.7308483828807</v>
      </c>
      <c r="W1558" s="3">
        <v>0.54189530097016003</v>
      </c>
      <c r="X1558" s="3">
        <v>1.70299323577249</v>
      </c>
      <c r="Y1558" s="3">
        <v>5.9909931744440001</v>
      </c>
      <c r="Z1558" s="3">
        <v>0.21297673615424001</v>
      </c>
      <c r="AA1558" s="3">
        <v>0</v>
      </c>
      <c r="AB1558" s="3">
        <v>0</v>
      </c>
      <c r="AC1558" s="3">
        <v>29.5760092101434</v>
      </c>
      <c r="AD1558" s="3">
        <v>0</v>
      </c>
      <c r="AE1558" s="3">
        <v>1.06443781876848</v>
      </c>
      <c r="AF1558" s="3">
        <v>0</v>
      </c>
      <c r="AG1558" s="3">
        <v>0</v>
      </c>
      <c r="AH1558" s="2">
        <v>250000</v>
      </c>
      <c r="AI1558" s="3">
        <v>0</v>
      </c>
      <c r="AJ1558" s="3">
        <v>0</v>
      </c>
      <c r="AL1558">
        <f t="shared" si="24"/>
        <v>1</v>
      </c>
    </row>
    <row r="1559" spans="1:38" ht="14.45" customHeight="1" x14ac:dyDescent="0.25">
      <c r="A1559">
        <v>23292</v>
      </c>
      <c r="B1559" s="1">
        <v>45930</v>
      </c>
      <c r="C1559">
        <v>1</v>
      </c>
      <c r="D1559" s="16" t="s">
        <v>1551</v>
      </c>
      <c r="E1559" t="s">
        <v>314</v>
      </c>
      <c r="F1559" s="6">
        <v>1577</v>
      </c>
      <c r="G1559" s="6">
        <v>5</v>
      </c>
      <c r="H1559" s="6">
        <v>0</v>
      </c>
      <c r="I1559" s="2">
        <v>11956479</v>
      </c>
      <c r="J1559" s="2">
        <v>0</v>
      </c>
      <c r="K1559" s="2">
        <v>15662150</v>
      </c>
      <c r="L1559" s="2">
        <v>107566</v>
      </c>
      <c r="M1559" s="2">
        <v>12733208</v>
      </c>
      <c r="N1559" s="2">
        <v>11728208</v>
      </c>
      <c r="O1559" s="2">
        <v>1005000</v>
      </c>
      <c r="P1559" s="2">
        <v>2875247</v>
      </c>
      <c r="Q1559" s="5">
        <v>0.1835</v>
      </c>
      <c r="R1559" t="s">
        <v>42</v>
      </c>
      <c r="S1559" s="3">
        <v>0.91571931908028803</v>
      </c>
      <c r="T1559" s="3">
        <v>4.7399111871614004</v>
      </c>
      <c r="U1559" s="3">
        <v>0.86951576446041501</v>
      </c>
      <c r="V1559" s="3">
        <v>0.132329927564796</v>
      </c>
      <c r="W1559" s="3">
        <v>0.132329927564796</v>
      </c>
      <c r="X1559" s="3">
        <v>0.31011638125237401</v>
      </c>
      <c r="Y1559" s="3">
        <v>0.55028315828170604</v>
      </c>
      <c r="Z1559" s="3">
        <v>0.67639406284051395</v>
      </c>
      <c r="AA1559" s="3">
        <v>0</v>
      </c>
      <c r="AB1559" s="3">
        <v>0</v>
      </c>
      <c r="AC1559" s="3">
        <v>21.395861998512299</v>
      </c>
      <c r="AD1559" s="3">
        <v>0</v>
      </c>
      <c r="AE1559" s="3">
        <v>6.4167435505342496</v>
      </c>
      <c r="AF1559" s="3">
        <v>0</v>
      </c>
      <c r="AG1559" s="3">
        <v>0</v>
      </c>
      <c r="AH1559" s="2">
        <v>1000000</v>
      </c>
      <c r="AI1559" s="3">
        <v>0</v>
      </c>
      <c r="AJ1559" s="3">
        <v>-8.0201805270990606E-2</v>
      </c>
      <c r="AL1559">
        <f t="shared" si="24"/>
        <v>1</v>
      </c>
    </row>
    <row r="1560" spans="1:38" ht="14.45" customHeight="1" x14ac:dyDescent="0.25">
      <c r="A1560">
        <v>67427</v>
      </c>
      <c r="B1560" s="1">
        <v>45930</v>
      </c>
      <c r="C1560">
        <v>2</v>
      </c>
      <c r="D1560" s="16" t="s">
        <v>1552</v>
      </c>
      <c r="E1560" t="s">
        <v>55</v>
      </c>
      <c r="F1560" s="6">
        <v>1739</v>
      </c>
      <c r="G1560" s="6">
        <v>2</v>
      </c>
      <c r="H1560" s="6">
        <v>0</v>
      </c>
      <c r="I1560" s="2">
        <v>5103175</v>
      </c>
      <c r="J1560" s="2">
        <v>0</v>
      </c>
      <c r="K1560" s="2">
        <v>7130944</v>
      </c>
      <c r="L1560" s="2">
        <v>3945</v>
      </c>
      <c r="M1560" s="2">
        <v>6298023</v>
      </c>
      <c r="N1560" s="2">
        <v>5850347</v>
      </c>
      <c r="O1560" s="2">
        <v>447676</v>
      </c>
      <c r="P1560" s="2">
        <v>732391</v>
      </c>
      <c r="Q1560" s="5">
        <v>0.1027</v>
      </c>
      <c r="R1560" t="s">
        <v>42</v>
      </c>
      <c r="S1560" s="3">
        <v>7.3763024923488393E-2</v>
      </c>
      <c r="T1560" s="3">
        <v>4.7074459332920497</v>
      </c>
      <c r="U1560" s="3">
        <v>0.97832857604859502</v>
      </c>
      <c r="V1560" s="3">
        <v>5.4342051761893302</v>
      </c>
      <c r="W1560" s="3">
        <v>3.8844640836342101</v>
      </c>
      <c r="X1560" s="3">
        <v>0.16877728081047599</v>
      </c>
      <c r="Y1560" s="3">
        <v>37.864610570037001</v>
      </c>
      <c r="Z1560" s="3">
        <v>1.77814855725972</v>
      </c>
      <c r="AA1560" s="3">
        <v>0</v>
      </c>
      <c r="AB1560" s="3">
        <v>0</v>
      </c>
      <c r="AC1560" s="3">
        <v>27.108865249818301</v>
      </c>
      <c r="AD1560" s="3">
        <v>0</v>
      </c>
      <c r="AE1560" s="3">
        <v>6.2779345904273001</v>
      </c>
      <c r="AF1560" s="3">
        <v>1.4023388768724001</v>
      </c>
      <c r="AG1560" s="3">
        <v>0</v>
      </c>
      <c r="AH1560" s="2">
        <v>1100000</v>
      </c>
      <c r="AI1560" s="3">
        <v>0</v>
      </c>
      <c r="AJ1560" s="3">
        <v>0</v>
      </c>
      <c r="AL1560">
        <f t="shared" si="24"/>
        <v>1</v>
      </c>
    </row>
    <row r="1561" spans="1:38" ht="14.45" customHeight="1" x14ac:dyDescent="0.25">
      <c r="A1561">
        <v>7662</v>
      </c>
      <c r="B1561" s="1">
        <v>45930</v>
      </c>
      <c r="C1561">
        <v>1</v>
      </c>
      <c r="D1561" s="16" t="s">
        <v>1553</v>
      </c>
      <c r="E1561" t="s">
        <v>63</v>
      </c>
      <c r="F1561" s="6">
        <v>2035</v>
      </c>
      <c r="G1561" s="6">
        <v>7</v>
      </c>
      <c r="H1561" s="6">
        <v>0</v>
      </c>
      <c r="I1561" s="2">
        <v>8907536</v>
      </c>
      <c r="J1561" s="2">
        <v>0</v>
      </c>
      <c r="K1561" s="2">
        <v>14806111</v>
      </c>
      <c r="L1561" s="2">
        <v>49867</v>
      </c>
      <c r="M1561" s="2">
        <v>13336238</v>
      </c>
      <c r="N1561" s="2">
        <v>12730962</v>
      </c>
      <c r="O1561" s="2">
        <v>605276</v>
      </c>
      <c r="P1561" s="2">
        <v>1290459</v>
      </c>
      <c r="Q1561" s="5">
        <v>8.7099999999999997E-2</v>
      </c>
      <c r="R1561" t="s">
        <v>42</v>
      </c>
      <c r="S1561" s="3">
        <v>0.44906683013070298</v>
      </c>
      <c r="T1561" s="3">
        <v>4.4366185466708101</v>
      </c>
      <c r="U1561" s="3">
        <v>0.89141622972164503</v>
      </c>
      <c r="V1561" s="3">
        <v>2.7538367512631998</v>
      </c>
      <c r="W1561" s="3">
        <v>0.69639909398064703</v>
      </c>
      <c r="X1561" s="3">
        <v>0.78745682307654996</v>
      </c>
      <c r="Y1561" s="3">
        <v>19.008662809124498</v>
      </c>
      <c r="Z1561" s="3">
        <v>-1.38105898753854</v>
      </c>
      <c r="AA1561" s="3">
        <v>0</v>
      </c>
      <c r="AB1561" s="3">
        <v>0</v>
      </c>
      <c r="AC1561" s="3">
        <v>30.963768946484301</v>
      </c>
      <c r="AD1561" s="3">
        <v>0</v>
      </c>
      <c r="AE1561" s="3">
        <v>4.0880147393194601</v>
      </c>
      <c r="AF1561" s="3">
        <v>0</v>
      </c>
      <c r="AG1561" s="3">
        <v>0</v>
      </c>
      <c r="AH1561" s="2">
        <v>500000</v>
      </c>
      <c r="AI1561" s="3">
        <v>0</v>
      </c>
      <c r="AJ1561" s="3">
        <v>0</v>
      </c>
      <c r="AL1561">
        <f t="shared" si="24"/>
        <v>1</v>
      </c>
    </row>
    <row r="1562" spans="1:38" ht="14.45" customHeight="1" x14ac:dyDescent="0.25">
      <c r="A1562">
        <v>24796</v>
      </c>
      <c r="B1562" s="1">
        <v>45930</v>
      </c>
      <c r="C1562">
        <v>1</v>
      </c>
      <c r="D1562" s="16" t="s">
        <v>1554</v>
      </c>
      <c r="E1562" t="s">
        <v>240</v>
      </c>
      <c r="F1562" s="6">
        <v>7221</v>
      </c>
      <c r="G1562" s="6">
        <v>23</v>
      </c>
      <c r="H1562" s="6">
        <v>0</v>
      </c>
      <c r="I1562" s="2">
        <v>61565564</v>
      </c>
      <c r="J1562" s="2">
        <v>0</v>
      </c>
      <c r="K1562" s="2">
        <v>121129124</v>
      </c>
      <c r="L1562" s="2">
        <v>347027</v>
      </c>
      <c r="M1562" s="2">
        <v>104596645</v>
      </c>
      <c r="N1562" s="2">
        <v>100419231</v>
      </c>
      <c r="O1562" s="2">
        <v>4177414</v>
      </c>
      <c r="P1562" s="2">
        <v>16917990</v>
      </c>
      <c r="Q1562" s="5">
        <v>0.13969999999999999</v>
      </c>
      <c r="R1562" t="s">
        <v>42</v>
      </c>
      <c r="S1562" s="3">
        <v>0.38199125972930098</v>
      </c>
      <c r="T1562" s="3">
        <v>3.6803678472349302</v>
      </c>
      <c r="U1562" s="3">
        <v>0.84171505969965299</v>
      </c>
      <c r="V1562" s="3">
        <v>1.70350912402914</v>
      </c>
      <c r="W1562" s="3">
        <v>0.65565873805687902</v>
      </c>
      <c r="X1562" s="3">
        <v>0.90296257173896799</v>
      </c>
      <c r="Y1562" s="3">
        <v>6.1991702323975799</v>
      </c>
      <c r="Z1562" s="3">
        <v>2.0203759430050501</v>
      </c>
      <c r="AA1562" s="3">
        <v>0</v>
      </c>
      <c r="AB1562" s="3">
        <v>0</v>
      </c>
      <c r="AC1562" s="3">
        <v>19.070491255265701</v>
      </c>
      <c r="AD1562" s="3">
        <v>-5.8619552322704997</v>
      </c>
      <c r="AE1562" s="3">
        <v>3.44872798716847</v>
      </c>
      <c r="AF1562" s="3">
        <v>0</v>
      </c>
      <c r="AG1562" s="3">
        <v>0</v>
      </c>
      <c r="AH1562" s="2">
        <v>20635011</v>
      </c>
      <c r="AI1562" s="3">
        <v>3.7047840789597299</v>
      </c>
      <c r="AJ1562" s="3">
        <v>3.7047840789597299</v>
      </c>
      <c r="AL1562">
        <f t="shared" si="24"/>
        <v>1</v>
      </c>
    </row>
    <row r="1563" spans="1:38" ht="14.45" customHeight="1" x14ac:dyDescent="0.25">
      <c r="A1563">
        <v>18710</v>
      </c>
      <c r="B1563" s="1">
        <v>45930</v>
      </c>
      <c r="C1563">
        <v>1</v>
      </c>
      <c r="D1563" s="16" t="s">
        <v>1555</v>
      </c>
      <c r="E1563" t="s">
        <v>41</v>
      </c>
      <c r="F1563" s="6">
        <v>31495</v>
      </c>
      <c r="G1563" s="6">
        <v>80</v>
      </c>
      <c r="H1563" s="6">
        <v>5</v>
      </c>
      <c r="I1563" s="2">
        <v>358769797</v>
      </c>
      <c r="J1563" s="2">
        <v>24653838</v>
      </c>
      <c r="K1563" s="2">
        <v>498764212</v>
      </c>
      <c r="L1563" s="2">
        <v>-1295824</v>
      </c>
      <c r="M1563" s="2">
        <v>432494147</v>
      </c>
      <c r="N1563" s="2">
        <v>423929697</v>
      </c>
      <c r="O1563" s="2">
        <v>8564450</v>
      </c>
      <c r="P1563" s="2">
        <v>41067464</v>
      </c>
      <c r="Q1563" s="5">
        <v>8.2299999999999998E-2</v>
      </c>
      <c r="R1563" t="s">
        <v>42</v>
      </c>
      <c r="S1563" s="3">
        <v>-0.34640924343892798</v>
      </c>
      <c r="T1563" s="3">
        <v>3.3728731122352502</v>
      </c>
      <c r="U1563" s="3">
        <v>0.939544783691871</v>
      </c>
      <c r="V1563" s="3">
        <v>2.9220567304331899</v>
      </c>
      <c r="W1563" s="3">
        <v>1.08081589710853</v>
      </c>
      <c r="X1563" s="3">
        <v>1.3504163506829401</v>
      </c>
      <c r="Y1563" s="3">
        <v>25.527402909514901</v>
      </c>
      <c r="Z1563" s="3">
        <v>5.1638664612940302</v>
      </c>
      <c r="AA1563" s="3">
        <v>59.479289980019203</v>
      </c>
      <c r="AB1563" s="3">
        <v>60.032530861900803</v>
      </c>
      <c r="AC1563" s="3">
        <v>7.75718567393925</v>
      </c>
      <c r="AD1563" s="3">
        <v>-9.8438267334939393</v>
      </c>
      <c r="AE1563" s="3">
        <v>1.71713402725054</v>
      </c>
      <c r="AF1563" s="3">
        <v>4.6113974191877301</v>
      </c>
      <c r="AG1563" s="3">
        <v>-1.31490953519799E-2</v>
      </c>
      <c r="AH1563" s="2">
        <v>84876353</v>
      </c>
      <c r="AI1563" s="3">
        <v>0</v>
      </c>
      <c r="AJ1563" s="3">
        <v>0</v>
      </c>
      <c r="AL1563">
        <f t="shared" si="24"/>
        <v>0</v>
      </c>
    </row>
    <row r="1564" spans="1:38" ht="14.45" customHeight="1" x14ac:dyDescent="0.25">
      <c r="A1564">
        <v>14015</v>
      </c>
      <c r="B1564" s="1">
        <v>45930</v>
      </c>
      <c r="C1564">
        <v>1</v>
      </c>
      <c r="D1564" s="16" t="s">
        <v>1556</v>
      </c>
      <c r="E1564" t="s">
        <v>41</v>
      </c>
      <c r="F1564" s="6">
        <v>3304</v>
      </c>
      <c r="G1564" s="6">
        <v>0</v>
      </c>
      <c r="H1564" s="6">
        <v>0</v>
      </c>
      <c r="I1564" s="2">
        <v>24516338</v>
      </c>
      <c r="J1564" s="2">
        <v>0</v>
      </c>
      <c r="K1564" s="2">
        <v>37944905</v>
      </c>
      <c r="L1564" s="2">
        <v>165968</v>
      </c>
      <c r="M1564" s="2">
        <v>33703485</v>
      </c>
      <c r="N1564" s="2">
        <v>32103353</v>
      </c>
      <c r="O1564" s="2">
        <v>1600132</v>
      </c>
      <c r="P1564" s="2">
        <v>4157273</v>
      </c>
      <c r="Q1564" s="5">
        <v>0.1096</v>
      </c>
      <c r="R1564" t="s">
        <v>42</v>
      </c>
      <c r="S1564" s="3">
        <v>0.583189407554629</v>
      </c>
      <c r="T1564" s="3">
        <v>4.9623596808759096</v>
      </c>
      <c r="U1564" s="3">
        <v>0.83619948829967605</v>
      </c>
      <c r="V1564" s="3">
        <v>3.14051388914609</v>
      </c>
      <c r="W1564" s="3">
        <v>2.7400299343237999</v>
      </c>
      <c r="X1564" s="3">
        <v>0.78788275802038599</v>
      </c>
      <c r="Y1564" s="3">
        <v>18.520289622548201</v>
      </c>
      <c r="Z1564" s="3">
        <v>2.8932187037031198</v>
      </c>
      <c r="AA1564" s="3">
        <v>0</v>
      </c>
      <c r="AB1564" s="3">
        <v>0</v>
      </c>
      <c r="AC1564" s="3">
        <v>19.2018928496461</v>
      </c>
      <c r="AD1564" s="3">
        <v>-15.518610396767301</v>
      </c>
      <c r="AE1564" s="3">
        <v>4.2169877615980296</v>
      </c>
      <c r="AF1564" s="3">
        <v>0</v>
      </c>
      <c r="AG1564" s="3">
        <v>-1.3624556289663901</v>
      </c>
      <c r="AH1564" s="2">
        <v>3600000</v>
      </c>
      <c r="AI1564" s="3">
        <v>0.129219322377915</v>
      </c>
      <c r="AJ1564" s="3">
        <v>0.129219322377915</v>
      </c>
      <c r="AL1564">
        <f t="shared" si="24"/>
        <v>1</v>
      </c>
    </row>
    <row r="1565" spans="1:38" ht="14.45" customHeight="1" x14ac:dyDescent="0.25">
      <c r="A1565">
        <v>8367</v>
      </c>
      <c r="B1565" s="1">
        <v>45930</v>
      </c>
      <c r="C1565">
        <v>1</v>
      </c>
      <c r="D1565" s="16" t="s">
        <v>1557</v>
      </c>
      <c r="E1565" t="s">
        <v>122</v>
      </c>
      <c r="F1565" s="6">
        <v>5449</v>
      </c>
      <c r="G1565" s="6">
        <v>14</v>
      </c>
      <c r="H1565" s="6">
        <v>1</v>
      </c>
      <c r="I1565" s="2">
        <v>57923538</v>
      </c>
      <c r="J1565" s="2">
        <v>219908</v>
      </c>
      <c r="K1565" s="2">
        <v>92164301</v>
      </c>
      <c r="L1565" s="2">
        <v>1327478</v>
      </c>
      <c r="M1565" s="2">
        <v>77107881</v>
      </c>
      <c r="N1565" s="2">
        <v>72820986</v>
      </c>
      <c r="O1565" s="2">
        <v>4286895</v>
      </c>
      <c r="P1565" s="2">
        <v>14704686</v>
      </c>
      <c r="Q1565" s="5">
        <v>0.1595</v>
      </c>
      <c r="R1565" t="s">
        <v>42</v>
      </c>
      <c r="S1565" s="3">
        <v>1.9204514627270599</v>
      </c>
      <c r="T1565" s="3">
        <v>4.0918185881971798</v>
      </c>
      <c r="U1565" s="3">
        <v>0.60155185413193701</v>
      </c>
      <c r="V1565" s="3">
        <v>0.27838596461424697</v>
      </c>
      <c r="W1565" s="3">
        <v>0.111826732683352</v>
      </c>
      <c r="X1565" s="3">
        <v>0.17247910512648601</v>
      </c>
      <c r="Y1565" s="3">
        <v>1.0965960102786301</v>
      </c>
      <c r="Z1565" s="3">
        <v>0.240005124896921</v>
      </c>
      <c r="AA1565" s="3">
        <v>1.4954960615955999</v>
      </c>
      <c r="AB1565" s="3">
        <v>1.4954960615955999</v>
      </c>
      <c r="AC1565" s="3">
        <v>22.539229153379001</v>
      </c>
      <c r="AD1565" s="3">
        <v>0</v>
      </c>
      <c r="AE1565" s="3">
        <v>4.6513617024014504</v>
      </c>
      <c r="AF1565" s="3">
        <v>0</v>
      </c>
      <c r="AG1565" s="3">
        <v>0</v>
      </c>
      <c r="AH1565" s="2">
        <v>3500000</v>
      </c>
      <c r="AI1565" s="3">
        <v>0</v>
      </c>
      <c r="AJ1565" s="3">
        <v>0</v>
      </c>
      <c r="AL1565">
        <f t="shared" si="24"/>
        <v>1</v>
      </c>
    </row>
    <row r="1566" spans="1:38" ht="14.45" customHeight="1" x14ac:dyDescent="0.25">
      <c r="A1566">
        <v>18814</v>
      </c>
      <c r="B1566" s="1">
        <v>45930</v>
      </c>
      <c r="C1566">
        <v>1</v>
      </c>
      <c r="D1566" s="16" t="s">
        <v>1558</v>
      </c>
      <c r="E1566" t="s">
        <v>198</v>
      </c>
      <c r="F1566" s="6">
        <v>730</v>
      </c>
      <c r="G1566" s="6">
        <v>2</v>
      </c>
      <c r="H1566" s="6">
        <v>0</v>
      </c>
      <c r="I1566" s="2">
        <v>3255439</v>
      </c>
      <c r="J1566" s="2">
        <v>0</v>
      </c>
      <c r="K1566" s="2">
        <v>5427737</v>
      </c>
      <c r="L1566" s="2">
        <v>63010</v>
      </c>
      <c r="M1566" s="2">
        <v>4480028</v>
      </c>
      <c r="N1566" s="2">
        <v>4480028</v>
      </c>
      <c r="O1566" s="2">
        <v>0</v>
      </c>
      <c r="P1566" s="2">
        <v>944152</v>
      </c>
      <c r="Q1566" s="5">
        <v>0.1739</v>
      </c>
      <c r="R1566" t="s">
        <v>42</v>
      </c>
      <c r="S1566" s="3">
        <v>1.54785195622657</v>
      </c>
      <c r="T1566" s="3">
        <v>6.1952154277187699</v>
      </c>
      <c r="U1566" s="3">
        <v>0.61646024317556003</v>
      </c>
      <c r="V1566" s="3">
        <v>2.0725929744037601</v>
      </c>
      <c r="W1566" s="3">
        <v>2.0725929744037601</v>
      </c>
      <c r="X1566" s="3">
        <v>1.55370750304337</v>
      </c>
      <c r="Y1566" s="3">
        <v>7.1463069505757604</v>
      </c>
      <c r="Z1566" s="3">
        <v>7.0937730365449596</v>
      </c>
      <c r="AA1566" s="3">
        <v>0</v>
      </c>
      <c r="AB1566" s="3">
        <v>0</v>
      </c>
      <c r="AC1566" s="3">
        <v>39.680975699449</v>
      </c>
      <c r="AD1566" s="3">
        <v>0</v>
      </c>
      <c r="AE1566" s="3">
        <v>0</v>
      </c>
      <c r="AF1566" s="3">
        <v>0</v>
      </c>
      <c r="AG1566" s="3">
        <v>0</v>
      </c>
      <c r="AH1566" s="2">
        <v>600000</v>
      </c>
      <c r="AI1566" s="3">
        <v>0</v>
      </c>
      <c r="AJ1566" s="3">
        <v>0</v>
      </c>
      <c r="AL1566">
        <f t="shared" si="24"/>
        <v>1</v>
      </c>
    </row>
    <row r="1567" spans="1:38" ht="14.45" customHeight="1" x14ac:dyDescent="0.25">
      <c r="A1567">
        <v>169</v>
      </c>
      <c r="B1567" s="1">
        <v>45930</v>
      </c>
      <c r="C1567">
        <v>1</v>
      </c>
      <c r="D1567" s="16" t="s">
        <v>1559</v>
      </c>
      <c r="E1567" t="s">
        <v>95</v>
      </c>
      <c r="F1567" s="6">
        <v>295</v>
      </c>
      <c r="G1567" s="6">
        <v>3</v>
      </c>
      <c r="H1567" s="6">
        <v>0</v>
      </c>
      <c r="I1567" s="2">
        <v>506696</v>
      </c>
      <c r="J1567" s="2">
        <v>0</v>
      </c>
      <c r="K1567" s="2">
        <v>1657587</v>
      </c>
      <c r="L1567" s="2">
        <v>-11970</v>
      </c>
      <c r="M1567" s="2">
        <v>950600</v>
      </c>
      <c r="N1567" s="2">
        <v>950600</v>
      </c>
      <c r="O1567" s="2">
        <v>0</v>
      </c>
      <c r="P1567" s="2">
        <v>707211</v>
      </c>
      <c r="Q1567" s="5">
        <v>0.42670000000000002</v>
      </c>
      <c r="R1567" t="s">
        <v>42</v>
      </c>
      <c r="S1567" s="3">
        <v>-0.96284538911079798</v>
      </c>
      <c r="T1567" s="3">
        <v>4.9491218258830498</v>
      </c>
      <c r="U1567" s="3">
        <v>1.18725947248209</v>
      </c>
      <c r="V1567" s="3">
        <v>6.3288441195509701</v>
      </c>
      <c r="W1567" s="3">
        <v>6.3288441195509701</v>
      </c>
      <c r="X1567" s="3">
        <v>3.2751393340385602</v>
      </c>
      <c r="Y1567" s="3">
        <v>4.5344317325381001</v>
      </c>
      <c r="Z1567" s="3">
        <v>2.2929507600984702</v>
      </c>
      <c r="AA1567" s="3">
        <v>0</v>
      </c>
      <c r="AB1567" s="3">
        <v>0</v>
      </c>
      <c r="AC1567" s="3">
        <v>69.778901499589495</v>
      </c>
      <c r="AD1567" s="3">
        <v>-3.1673715482366603E-2</v>
      </c>
      <c r="AE1567" s="3">
        <v>0</v>
      </c>
      <c r="AF1567" s="3">
        <v>0</v>
      </c>
      <c r="AG1567" s="3">
        <v>0</v>
      </c>
      <c r="AH1567" s="2">
        <v>50000</v>
      </c>
      <c r="AI1567" s="3">
        <v>0</v>
      </c>
      <c r="AJ1567" s="3">
        <v>0</v>
      </c>
      <c r="AL1567">
        <f t="shared" si="24"/>
        <v>0</v>
      </c>
    </row>
    <row r="1568" spans="1:38" ht="14.45" customHeight="1" x14ac:dyDescent="0.25">
      <c r="A1568">
        <v>16126</v>
      </c>
      <c r="B1568" s="1">
        <v>45930</v>
      </c>
      <c r="C1568">
        <v>1</v>
      </c>
      <c r="D1568" s="16" t="s">
        <v>1560</v>
      </c>
      <c r="E1568" t="s">
        <v>95</v>
      </c>
      <c r="F1568" s="6">
        <v>132</v>
      </c>
      <c r="G1568" s="6">
        <v>0</v>
      </c>
      <c r="H1568" s="6">
        <v>3</v>
      </c>
      <c r="I1568" s="2">
        <v>142084</v>
      </c>
      <c r="J1568" s="2">
        <v>0</v>
      </c>
      <c r="K1568" s="2">
        <v>527742</v>
      </c>
      <c r="L1568" s="2">
        <v>-1705</v>
      </c>
      <c r="M1568" s="2">
        <v>296928</v>
      </c>
      <c r="N1568" s="2">
        <v>296928</v>
      </c>
      <c r="O1568" s="2">
        <v>0</v>
      </c>
      <c r="P1568" s="2">
        <v>218899</v>
      </c>
      <c r="Q1568" s="5">
        <v>0.4148</v>
      </c>
      <c r="R1568" t="s">
        <v>42</v>
      </c>
      <c r="S1568" s="3">
        <v>-0.43076604350863401</v>
      </c>
      <c r="T1568" s="3">
        <v>5.7843921208974596</v>
      </c>
      <c r="U1568" s="3">
        <v>1.0704196266314201</v>
      </c>
      <c r="V1568" s="3">
        <v>3.83857436446046</v>
      </c>
      <c r="W1568" s="3">
        <v>3.83857436446046</v>
      </c>
      <c r="X1568" s="3">
        <v>0.79248895019847398</v>
      </c>
      <c r="Y1568" s="3">
        <v>2.4915600345364801</v>
      </c>
      <c r="Z1568" s="3">
        <v>2.81728102915043</v>
      </c>
      <c r="AA1568" s="3">
        <v>0</v>
      </c>
      <c r="AB1568" s="3">
        <v>0</v>
      </c>
      <c r="AC1568" s="3">
        <v>72.368695309450402</v>
      </c>
      <c r="AD1568" s="3">
        <v>0</v>
      </c>
      <c r="AE1568" s="3">
        <v>0</v>
      </c>
      <c r="AF1568" s="3">
        <v>0</v>
      </c>
      <c r="AG1568" s="3">
        <v>0</v>
      </c>
      <c r="AH1568" s="2">
        <v>120000</v>
      </c>
      <c r="AI1568" s="3">
        <v>0</v>
      </c>
      <c r="AJ1568" s="3">
        <v>0</v>
      </c>
      <c r="AL1568">
        <f t="shared" si="24"/>
        <v>0</v>
      </c>
    </row>
    <row r="1569" spans="1:38" ht="14.45" customHeight="1" x14ac:dyDescent="0.25">
      <c r="A1569">
        <v>3251</v>
      </c>
      <c r="B1569" s="1">
        <v>45930</v>
      </c>
      <c r="C1569">
        <v>1</v>
      </c>
      <c r="D1569" s="16" t="s">
        <v>1561</v>
      </c>
      <c r="E1569" t="s">
        <v>95</v>
      </c>
      <c r="F1569" s="6">
        <v>102</v>
      </c>
      <c r="G1569" s="6">
        <v>0</v>
      </c>
      <c r="H1569" s="6">
        <v>2</v>
      </c>
      <c r="I1569" s="2">
        <v>265145</v>
      </c>
      <c r="J1569" s="2">
        <v>0</v>
      </c>
      <c r="K1569" s="2">
        <v>1264720</v>
      </c>
      <c r="L1569" s="2">
        <v>-30054</v>
      </c>
      <c r="M1569" s="2">
        <v>718669</v>
      </c>
      <c r="N1569" s="2">
        <v>718669</v>
      </c>
      <c r="O1569" s="2">
        <v>0</v>
      </c>
      <c r="P1569" s="2">
        <v>546051</v>
      </c>
      <c r="Q1569" s="5">
        <v>0.43180000000000002</v>
      </c>
      <c r="R1569" t="s">
        <v>42</v>
      </c>
      <c r="S1569" s="3">
        <v>-3.16844835220444</v>
      </c>
      <c r="T1569" s="3">
        <v>2.8194910072321702</v>
      </c>
      <c r="U1569" s="3">
        <v>2.1195797943674601</v>
      </c>
      <c r="V1569" s="3">
        <v>9.1135039318109001</v>
      </c>
      <c r="W1569" s="3">
        <v>9.1135039318109001</v>
      </c>
      <c r="X1569" s="3">
        <v>30.0967395198853</v>
      </c>
      <c r="Y1569" s="3">
        <v>4.4252276801983701</v>
      </c>
      <c r="Z1569" s="3">
        <v>-2.2164596347227601</v>
      </c>
      <c r="AA1569" s="3">
        <v>0</v>
      </c>
      <c r="AB1569" s="3">
        <v>0</v>
      </c>
      <c r="AC1569" s="3">
        <v>84.725868176355206</v>
      </c>
      <c r="AD1569" s="3">
        <v>0</v>
      </c>
      <c r="AE1569" s="3">
        <v>0</v>
      </c>
      <c r="AF1569" s="3">
        <v>0</v>
      </c>
      <c r="AG1569" s="3">
        <v>0</v>
      </c>
      <c r="AH1569" s="2">
        <v>40000</v>
      </c>
      <c r="AI1569" s="3">
        <v>0</v>
      </c>
      <c r="AJ1569" s="3">
        <v>0</v>
      </c>
      <c r="AL1569">
        <f t="shared" si="24"/>
        <v>0</v>
      </c>
    </row>
    <row r="1570" spans="1:38" ht="14.45" customHeight="1" x14ac:dyDescent="0.25">
      <c r="A1570">
        <v>65040</v>
      </c>
      <c r="B1570" s="1">
        <v>45930</v>
      </c>
      <c r="C1570">
        <v>2</v>
      </c>
      <c r="D1570" s="16" t="s">
        <v>1562</v>
      </c>
      <c r="E1570" t="s">
        <v>61</v>
      </c>
      <c r="F1570" s="6">
        <v>372</v>
      </c>
      <c r="G1570" s="6">
        <v>0</v>
      </c>
      <c r="H1570" s="6">
        <v>2</v>
      </c>
      <c r="I1570" s="2">
        <v>2267259</v>
      </c>
      <c r="J1570" s="2">
        <v>0</v>
      </c>
      <c r="K1570" s="2">
        <v>4401544</v>
      </c>
      <c r="L1570" s="2">
        <v>57057</v>
      </c>
      <c r="M1570" s="2">
        <v>2284839</v>
      </c>
      <c r="N1570" s="2">
        <v>2284839</v>
      </c>
      <c r="O1570" s="2">
        <v>0</v>
      </c>
      <c r="P1570" s="2">
        <v>2113512</v>
      </c>
      <c r="Q1570" s="5">
        <v>0.48020000000000002</v>
      </c>
      <c r="R1570" t="s">
        <v>42</v>
      </c>
      <c r="S1570" s="3">
        <v>1.7283934910113401</v>
      </c>
      <c r="T1570" s="3">
        <v>4.3547143154008401</v>
      </c>
      <c r="U1570" s="3">
        <v>0.60415842820571497</v>
      </c>
      <c r="V1570" s="3">
        <v>0</v>
      </c>
      <c r="W1570" s="3">
        <v>0</v>
      </c>
      <c r="X1570" s="3">
        <v>1.49691764372751</v>
      </c>
      <c r="Y1570" s="3">
        <v>0</v>
      </c>
      <c r="Z1570" s="3">
        <v>0</v>
      </c>
      <c r="AA1570" s="3">
        <v>0</v>
      </c>
      <c r="AB1570" s="3">
        <v>0</v>
      </c>
      <c r="AC1570" s="3">
        <v>33.959401519103302</v>
      </c>
      <c r="AD1570" s="3">
        <v>0</v>
      </c>
      <c r="AE1570" s="3">
        <v>0</v>
      </c>
      <c r="AF1570" s="3">
        <v>0</v>
      </c>
      <c r="AG1570" s="3">
        <v>-0.28048101927029501</v>
      </c>
      <c r="AH1570" s="2">
        <v>544000</v>
      </c>
      <c r="AI1570" s="3">
        <v>0</v>
      </c>
      <c r="AJ1570" s="3">
        <v>0</v>
      </c>
      <c r="AL1570">
        <f t="shared" si="24"/>
        <v>1</v>
      </c>
    </row>
    <row r="1571" spans="1:38" ht="14.45" customHeight="1" x14ac:dyDescent="0.25">
      <c r="A1571">
        <v>65003</v>
      </c>
      <c r="B1571" s="1">
        <v>45930</v>
      </c>
      <c r="C1571">
        <v>2</v>
      </c>
      <c r="D1571" s="16" t="s">
        <v>1563</v>
      </c>
      <c r="E1571" t="s">
        <v>67</v>
      </c>
      <c r="F1571" s="6">
        <v>5564</v>
      </c>
      <c r="G1571" s="6">
        <v>16</v>
      </c>
      <c r="H1571" s="6">
        <v>1</v>
      </c>
      <c r="I1571" s="2">
        <v>82467089</v>
      </c>
      <c r="J1571" s="2">
        <v>0</v>
      </c>
      <c r="K1571" s="2">
        <v>125731670</v>
      </c>
      <c r="L1571" s="2">
        <v>845559</v>
      </c>
      <c r="M1571" s="2">
        <v>112008484</v>
      </c>
      <c r="N1571" s="2">
        <v>105879626</v>
      </c>
      <c r="O1571" s="2">
        <v>6128858</v>
      </c>
      <c r="P1571" s="2">
        <v>13051784</v>
      </c>
      <c r="Q1571" s="5">
        <v>0.1038</v>
      </c>
      <c r="R1571" t="s">
        <v>42</v>
      </c>
      <c r="S1571" s="3">
        <v>0.89668100328262601</v>
      </c>
      <c r="T1571" s="3">
        <v>2.8278401668145099</v>
      </c>
      <c r="U1571" s="3">
        <v>0.79524189301830295</v>
      </c>
      <c r="V1571" s="3">
        <v>1.10165523121593</v>
      </c>
      <c r="W1571" s="3">
        <v>0.70220861075865104</v>
      </c>
      <c r="X1571" s="3">
        <v>0.91460970569726296</v>
      </c>
      <c r="Y1571" s="3">
        <v>6.9607572420751103</v>
      </c>
      <c r="Z1571" s="3">
        <v>0.446475363061479</v>
      </c>
      <c r="AA1571" s="3">
        <v>0</v>
      </c>
      <c r="AB1571" s="3">
        <v>0</v>
      </c>
      <c r="AC1571" s="3">
        <v>14.041227639782401</v>
      </c>
      <c r="AD1571" s="3">
        <v>-2.6653904171261198</v>
      </c>
      <c r="AE1571" s="3">
        <v>4.87455388129339</v>
      </c>
      <c r="AF1571" s="3">
        <v>0</v>
      </c>
      <c r="AG1571" s="3">
        <v>0</v>
      </c>
      <c r="AH1571" s="2">
        <v>12999684</v>
      </c>
      <c r="AI1571" s="3">
        <v>2.94978832012543E-2</v>
      </c>
      <c r="AJ1571" s="3">
        <v>2.94978832012543E-2</v>
      </c>
      <c r="AL1571">
        <f t="shared" si="24"/>
        <v>1</v>
      </c>
    </row>
    <row r="1572" spans="1:38" ht="14.45" customHeight="1" x14ac:dyDescent="0.25">
      <c r="A1572">
        <v>16236</v>
      </c>
      <c r="B1572" s="1">
        <v>45930</v>
      </c>
      <c r="C1572">
        <v>1</v>
      </c>
      <c r="D1572" s="16" t="s">
        <v>1564</v>
      </c>
      <c r="E1572" t="s">
        <v>43</v>
      </c>
      <c r="F1572" s="6">
        <v>2221</v>
      </c>
      <c r="G1572" s="6">
        <v>6</v>
      </c>
      <c r="H1572" s="6">
        <v>0</v>
      </c>
      <c r="I1572" s="2">
        <v>13812927</v>
      </c>
      <c r="J1572" s="2">
        <v>0</v>
      </c>
      <c r="K1572" s="2">
        <v>30329003</v>
      </c>
      <c r="L1572" s="2">
        <v>162476</v>
      </c>
      <c r="M1572" s="2">
        <v>28061708</v>
      </c>
      <c r="N1572" s="2">
        <v>26733595</v>
      </c>
      <c r="O1572" s="2">
        <v>1328113</v>
      </c>
      <c r="P1572" s="2">
        <v>2218443</v>
      </c>
      <c r="Q1572" s="5">
        <v>7.3099999999999998E-2</v>
      </c>
      <c r="R1572" t="s">
        <v>42</v>
      </c>
      <c r="S1572" s="3">
        <v>0.71428218944970501</v>
      </c>
      <c r="T1572" s="3">
        <v>3.4856272723505</v>
      </c>
      <c r="U1572" s="3">
        <v>0.82289185650922203</v>
      </c>
      <c r="V1572" s="3">
        <v>1.3331786955798699</v>
      </c>
      <c r="W1572" s="3">
        <v>0.354848758702627</v>
      </c>
      <c r="X1572" s="3">
        <v>0.490381220432136</v>
      </c>
      <c r="Y1572" s="3">
        <v>8.3009119459008005</v>
      </c>
      <c r="Z1572" s="3">
        <v>2.1801777192382201</v>
      </c>
      <c r="AA1572" s="3">
        <v>0</v>
      </c>
      <c r="AB1572" s="3">
        <v>0</v>
      </c>
      <c r="AC1572" s="3">
        <v>22.374530412358101</v>
      </c>
      <c r="AD1572" s="3">
        <v>0</v>
      </c>
      <c r="AE1572" s="3">
        <v>4.3790196466398799</v>
      </c>
      <c r="AF1572" s="3">
        <v>0</v>
      </c>
      <c r="AG1572" s="3">
        <v>-10.396841388306999</v>
      </c>
      <c r="AH1572" s="2">
        <v>1780000</v>
      </c>
      <c r="AI1572" s="3">
        <v>0</v>
      </c>
      <c r="AJ1572" s="3">
        <v>0</v>
      </c>
      <c r="AL1572">
        <f t="shared" si="24"/>
        <v>1</v>
      </c>
    </row>
    <row r="1573" spans="1:38" ht="14.45" customHeight="1" x14ac:dyDescent="0.25">
      <c r="A1573">
        <v>63476</v>
      </c>
      <c r="B1573" s="1">
        <v>45930</v>
      </c>
      <c r="C1573">
        <v>2</v>
      </c>
      <c r="D1573" s="16" t="s">
        <v>1565</v>
      </c>
      <c r="E1573" t="s">
        <v>82</v>
      </c>
      <c r="F1573" s="6">
        <v>2024</v>
      </c>
      <c r="G1573" s="6">
        <v>4</v>
      </c>
      <c r="H1573" s="6">
        <v>1</v>
      </c>
      <c r="I1573" s="2">
        <v>20035428</v>
      </c>
      <c r="J1573" s="2">
        <v>0</v>
      </c>
      <c r="K1573" s="2">
        <v>29754287</v>
      </c>
      <c r="L1573" s="2">
        <v>151976</v>
      </c>
      <c r="M1573" s="2">
        <v>22831562</v>
      </c>
      <c r="N1573" s="2">
        <v>21860538</v>
      </c>
      <c r="O1573" s="2">
        <v>971024</v>
      </c>
      <c r="P1573" s="2">
        <v>6721360</v>
      </c>
      <c r="Q1573" s="5">
        <v>0.22589999999999999</v>
      </c>
      <c r="R1573" t="s">
        <v>42</v>
      </c>
      <c r="S1573" s="3">
        <v>0.68102679343876305</v>
      </c>
      <c r="T1573" s="3">
        <v>3.35779513049666</v>
      </c>
      <c r="U1573" s="3">
        <v>0.843786946051853</v>
      </c>
      <c r="V1573" s="3">
        <v>0.27356041508072598</v>
      </c>
      <c r="W1573" s="3">
        <v>0.16923022557841</v>
      </c>
      <c r="X1573" s="3">
        <v>0.26342836299778599</v>
      </c>
      <c r="Y1573" s="3">
        <v>0.815445088493995</v>
      </c>
      <c r="Z1573" s="3">
        <v>0.125584703095802</v>
      </c>
      <c r="AA1573" s="3">
        <v>0</v>
      </c>
      <c r="AB1573" s="3">
        <v>0</v>
      </c>
      <c r="AC1573" s="3">
        <v>15.663826862999599</v>
      </c>
      <c r="AD1573" s="3">
        <v>0</v>
      </c>
      <c r="AE1573" s="3">
        <v>3.2634759488607501</v>
      </c>
      <c r="AF1573" s="3">
        <v>0</v>
      </c>
      <c r="AG1573" s="3">
        <v>0</v>
      </c>
      <c r="AH1573" s="2">
        <v>6000000</v>
      </c>
      <c r="AI1573" s="3">
        <v>0</v>
      </c>
      <c r="AJ1573" s="3">
        <v>0</v>
      </c>
      <c r="AL1573">
        <f t="shared" si="24"/>
        <v>1</v>
      </c>
    </row>
    <row r="1574" spans="1:38" ht="14.45" customHeight="1" x14ac:dyDescent="0.25">
      <c r="A1574">
        <v>68171</v>
      </c>
      <c r="B1574" s="1">
        <v>45930</v>
      </c>
      <c r="C1574">
        <v>2</v>
      </c>
      <c r="D1574" s="16" t="s">
        <v>1565</v>
      </c>
      <c r="E1574" t="s">
        <v>104</v>
      </c>
      <c r="F1574" s="6">
        <v>2194</v>
      </c>
      <c r="G1574" s="6">
        <v>6</v>
      </c>
      <c r="H1574" s="6">
        <v>1</v>
      </c>
      <c r="I1574" s="2">
        <v>11083531</v>
      </c>
      <c r="J1574" s="2">
        <v>0</v>
      </c>
      <c r="K1574" s="2">
        <v>15677219</v>
      </c>
      <c r="L1574" s="2">
        <v>-119577</v>
      </c>
      <c r="M1574" s="2">
        <v>14120098</v>
      </c>
      <c r="N1574" s="2">
        <v>14120098</v>
      </c>
      <c r="O1574" s="2">
        <v>0</v>
      </c>
      <c r="P1574" s="2">
        <v>1412856</v>
      </c>
      <c r="Q1574" s="5">
        <v>9.01E-2</v>
      </c>
      <c r="R1574" t="s">
        <v>42</v>
      </c>
      <c r="S1574" s="3">
        <v>-1.01699159780826</v>
      </c>
      <c r="T1574" s="3">
        <v>4.5834149538894602</v>
      </c>
      <c r="U1574" s="3">
        <v>0.88311881260940595</v>
      </c>
      <c r="V1574" s="3">
        <v>4.1675707858804198</v>
      </c>
      <c r="W1574" s="3">
        <v>2.9164622718157198</v>
      </c>
      <c r="X1574" s="3">
        <v>2.0806095097311501</v>
      </c>
      <c r="Y1574" s="3">
        <v>32.693636152587402</v>
      </c>
      <c r="Z1574" s="3">
        <v>6.3083569733929004</v>
      </c>
      <c r="AA1574" s="3">
        <v>0</v>
      </c>
      <c r="AB1574" s="3">
        <v>0</v>
      </c>
      <c r="AC1574" s="3">
        <v>21.328151376848201</v>
      </c>
      <c r="AD1574" s="3">
        <v>0</v>
      </c>
      <c r="AE1574" s="3">
        <v>0</v>
      </c>
      <c r="AF1574" s="3">
        <v>0</v>
      </c>
      <c r="AG1574" s="3">
        <v>0</v>
      </c>
      <c r="AH1574" s="2">
        <v>2600000</v>
      </c>
      <c r="AI1574" s="3">
        <v>2.4136217703714999</v>
      </c>
      <c r="AJ1574" s="3">
        <v>2.4136217703714999</v>
      </c>
      <c r="AL1574">
        <f t="shared" si="24"/>
        <v>0</v>
      </c>
    </row>
    <row r="1575" spans="1:38" ht="14.45" customHeight="1" x14ac:dyDescent="0.25">
      <c r="A1575">
        <v>24797</v>
      </c>
      <c r="B1575" s="1">
        <v>45930</v>
      </c>
      <c r="C1575">
        <v>1</v>
      </c>
      <c r="D1575" s="16" t="s">
        <v>1566</v>
      </c>
      <c r="E1575" t="s">
        <v>119</v>
      </c>
      <c r="F1575" s="6">
        <v>9775</v>
      </c>
      <c r="G1575" s="6">
        <v>59</v>
      </c>
      <c r="H1575" s="6">
        <v>0</v>
      </c>
      <c r="I1575" s="2">
        <v>100274596</v>
      </c>
      <c r="J1575" s="2">
        <v>58413</v>
      </c>
      <c r="K1575" s="2">
        <v>173455630</v>
      </c>
      <c r="L1575" s="2">
        <v>-146274</v>
      </c>
      <c r="M1575" s="2">
        <v>160932257</v>
      </c>
      <c r="N1575" s="2">
        <v>154288053</v>
      </c>
      <c r="O1575" s="2">
        <v>6644204</v>
      </c>
      <c r="P1575" s="2">
        <v>13868211</v>
      </c>
      <c r="Q1575" s="5">
        <v>7.9899999999999999E-2</v>
      </c>
      <c r="R1575" t="s">
        <v>42</v>
      </c>
      <c r="S1575" s="3">
        <v>-0.112439129245906</v>
      </c>
      <c r="T1575" s="3">
        <v>3.2828960351416701</v>
      </c>
      <c r="U1575" s="3">
        <v>0.99291793884956203</v>
      </c>
      <c r="V1575" s="3">
        <v>1.70555361798715</v>
      </c>
      <c r="W1575" s="3">
        <v>1.4243527842286201</v>
      </c>
      <c r="X1575" s="3">
        <v>0.99846425708860498</v>
      </c>
      <c r="Y1575" s="3">
        <v>12.3320664792308</v>
      </c>
      <c r="Z1575" s="3">
        <v>2.8063028461277399</v>
      </c>
      <c r="AA1575" s="3">
        <v>0.42120068695233998</v>
      </c>
      <c r="AB1575" s="3">
        <v>0.42120068695233998</v>
      </c>
      <c r="AC1575" s="3">
        <v>20.286646792612</v>
      </c>
      <c r="AD1575" s="3">
        <v>-14.5991577428408</v>
      </c>
      <c r="AE1575" s="3">
        <v>3.8304919823011798</v>
      </c>
      <c r="AF1575" s="3">
        <v>0</v>
      </c>
      <c r="AG1575" s="3">
        <v>0</v>
      </c>
      <c r="AH1575" s="2">
        <v>22434256</v>
      </c>
      <c r="AI1575" s="3">
        <v>0.32448309302476003</v>
      </c>
      <c r="AJ1575" s="3">
        <v>0.32448309302476003</v>
      </c>
      <c r="AL1575">
        <f t="shared" si="24"/>
        <v>0</v>
      </c>
    </row>
    <row r="1576" spans="1:38" ht="14.45" customHeight="1" x14ac:dyDescent="0.25">
      <c r="A1576">
        <v>9381</v>
      </c>
      <c r="B1576" s="1">
        <v>45930</v>
      </c>
      <c r="C1576">
        <v>1</v>
      </c>
      <c r="D1576" s="16" t="s">
        <v>1567</v>
      </c>
      <c r="E1576" t="s">
        <v>240</v>
      </c>
      <c r="F1576" s="6">
        <v>39996</v>
      </c>
      <c r="G1576" s="6">
        <v>97</v>
      </c>
      <c r="H1576" s="6">
        <v>0</v>
      </c>
      <c r="I1576" s="2">
        <v>471593539</v>
      </c>
      <c r="J1576" s="2">
        <v>4242553</v>
      </c>
      <c r="K1576" s="2">
        <v>888623980</v>
      </c>
      <c r="L1576" s="2">
        <v>10263293</v>
      </c>
      <c r="M1576" s="2">
        <v>798075904</v>
      </c>
      <c r="N1576" s="2">
        <v>777599941</v>
      </c>
      <c r="O1576" s="2">
        <v>20475963</v>
      </c>
      <c r="P1576" s="2">
        <v>110261247</v>
      </c>
      <c r="Q1576" s="5">
        <v>0.1241</v>
      </c>
      <c r="R1576" t="s">
        <v>42</v>
      </c>
      <c r="S1576" s="3">
        <v>1.5399528906103399</v>
      </c>
      <c r="T1576" s="3">
        <v>3.3886238361472101</v>
      </c>
      <c r="U1576" s="3">
        <v>0.59552223294016504</v>
      </c>
      <c r="V1576" s="3">
        <v>1.9153657234477099</v>
      </c>
      <c r="W1576" s="3">
        <v>1.48847141012252</v>
      </c>
      <c r="X1576" s="3">
        <v>1.16390101773638</v>
      </c>
      <c r="Y1576" s="3">
        <v>8.1921266499008496</v>
      </c>
      <c r="Z1576" s="3">
        <v>0.86220773469032197</v>
      </c>
      <c r="AA1576" s="3">
        <v>2.6855056337245999</v>
      </c>
      <c r="AB1576" s="3">
        <v>3.8477281143029298</v>
      </c>
      <c r="AC1576" s="3">
        <v>14.396126694667901</v>
      </c>
      <c r="AD1576" s="3">
        <v>-16.131976994600802</v>
      </c>
      <c r="AE1576" s="3">
        <v>2.3042325506453198</v>
      </c>
      <c r="AF1576" s="3">
        <v>0</v>
      </c>
      <c r="AG1576" s="3">
        <v>-0.34389235594260997</v>
      </c>
      <c r="AH1576" s="2">
        <v>105043207</v>
      </c>
      <c r="AI1576" s="3">
        <v>0</v>
      </c>
      <c r="AJ1576" s="3">
        <v>0</v>
      </c>
      <c r="AL1576">
        <f t="shared" si="24"/>
        <v>1</v>
      </c>
    </row>
    <row r="1577" spans="1:38" ht="14.45" customHeight="1" x14ac:dyDescent="0.25">
      <c r="A1577">
        <v>61220</v>
      </c>
      <c r="B1577" s="1">
        <v>45930</v>
      </c>
      <c r="C1577">
        <v>2</v>
      </c>
      <c r="D1577" s="16" t="s">
        <v>1568</v>
      </c>
      <c r="E1577" t="s">
        <v>88</v>
      </c>
      <c r="F1577" s="6">
        <v>6875</v>
      </c>
      <c r="G1577" s="6">
        <v>9</v>
      </c>
      <c r="H1577" s="6">
        <v>3</v>
      </c>
      <c r="I1577" s="2">
        <v>69726587</v>
      </c>
      <c r="J1577" s="2">
        <v>10153332</v>
      </c>
      <c r="K1577" s="2">
        <v>108625819</v>
      </c>
      <c r="L1577" s="2">
        <v>520764</v>
      </c>
      <c r="M1577" s="2">
        <v>98146628</v>
      </c>
      <c r="N1577" s="2">
        <v>90409169</v>
      </c>
      <c r="O1577" s="2">
        <v>7737459</v>
      </c>
      <c r="P1577" s="2">
        <v>9846983</v>
      </c>
      <c r="Q1577" s="5">
        <v>9.0700000000000003E-2</v>
      </c>
      <c r="R1577" t="s">
        <v>42</v>
      </c>
      <c r="S1577" s="3">
        <v>0.639214513079989</v>
      </c>
      <c r="T1577" s="3">
        <v>3.1885728137371601</v>
      </c>
      <c r="U1577" s="3">
        <v>0.49935169571439703</v>
      </c>
      <c r="V1577" s="3">
        <v>5.4488325952337204</v>
      </c>
      <c r="W1577" s="3">
        <v>3.7331412765119301</v>
      </c>
      <c r="X1577" s="3">
        <v>3.4561493738392799</v>
      </c>
      <c r="Y1577" s="3">
        <v>38.5832391505093</v>
      </c>
      <c r="Z1577" s="3">
        <v>5.6565549062083303E-2</v>
      </c>
      <c r="AA1577" s="3">
        <v>41.894629045261901</v>
      </c>
      <c r="AB1577" s="3">
        <v>103.11109504302</v>
      </c>
      <c r="AC1577" s="3">
        <v>34.764637309662099</v>
      </c>
      <c r="AD1577" s="3">
        <v>0</v>
      </c>
      <c r="AE1577" s="3">
        <v>7.1230385844087403</v>
      </c>
      <c r="AF1577" s="3">
        <v>0</v>
      </c>
      <c r="AG1577" s="3">
        <v>0.92121617352238705</v>
      </c>
      <c r="AH1577" s="2">
        <v>1586000</v>
      </c>
      <c r="AI1577" s="3">
        <v>0</v>
      </c>
      <c r="AJ1577" s="3">
        <v>0</v>
      </c>
      <c r="AL1577">
        <f t="shared" si="24"/>
        <v>1</v>
      </c>
    </row>
    <row r="1578" spans="1:38" ht="14.45" customHeight="1" x14ac:dyDescent="0.25">
      <c r="A1578">
        <v>24941</v>
      </c>
      <c r="B1578" s="1">
        <v>45930</v>
      </c>
      <c r="C1578">
        <v>1</v>
      </c>
      <c r="D1578" s="16" t="s">
        <v>1569</v>
      </c>
      <c r="E1578" t="s">
        <v>55</v>
      </c>
      <c r="F1578" s="6">
        <v>439679</v>
      </c>
      <c r="G1578" s="6">
        <v>794</v>
      </c>
      <c r="H1578" s="6">
        <v>40</v>
      </c>
      <c r="I1578" s="2">
        <v>3609555037</v>
      </c>
      <c r="J1578" s="2">
        <v>425151846</v>
      </c>
      <c r="K1578" s="2">
        <v>4428874931</v>
      </c>
      <c r="L1578" s="2">
        <v>46248046</v>
      </c>
      <c r="M1578" s="2">
        <v>3590178876</v>
      </c>
      <c r="N1578" s="2">
        <v>3296842505</v>
      </c>
      <c r="O1578" s="2">
        <v>293336371</v>
      </c>
      <c r="P1578" s="2">
        <v>584185681</v>
      </c>
      <c r="Q1578" s="5">
        <v>0.13250000000000001</v>
      </c>
      <c r="R1578" t="s">
        <v>42</v>
      </c>
      <c r="S1578" s="3">
        <v>1.3923188686525001</v>
      </c>
      <c r="T1578" s="3">
        <v>4.5253520240653904</v>
      </c>
      <c r="U1578" s="3">
        <v>0.62901004339827404</v>
      </c>
      <c r="V1578" s="3">
        <v>3.00848472697772</v>
      </c>
      <c r="W1578" s="3">
        <v>1.1278642265512</v>
      </c>
      <c r="X1578" s="3">
        <v>1.7869697050972</v>
      </c>
      <c r="Y1578" s="3">
        <v>18.5887664713234</v>
      </c>
      <c r="Z1578" s="3">
        <v>5.2047561227369403</v>
      </c>
      <c r="AA1578" s="3">
        <v>71.8315687371324</v>
      </c>
      <c r="AB1578" s="3">
        <v>72.776834459932601</v>
      </c>
      <c r="AC1578" s="3">
        <v>7.3615322419227702</v>
      </c>
      <c r="AD1578" s="3">
        <v>-1.66025979674774E-2</v>
      </c>
      <c r="AE1578" s="3">
        <v>6.6232705951298403</v>
      </c>
      <c r="AF1578" s="3">
        <v>4.51581955047084</v>
      </c>
      <c r="AG1578" s="3">
        <v>-1.8855116375233401</v>
      </c>
      <c r="AH1578" s="2">
        <v>1883365018</v>
      </c>
      <c r="AI1578" s="3">
        <v>0.36314738087529402</v>
      </c>
      <c r="AJ1578" s="3">
        <v>0.364827326193913</v>
      </c>
      <c r="AL1578">
        <f t="shared" si="24"/>
        <v>1</v>
      </c>
    </row>
    <row r="1579" spans="1:38" ht="14.45" customHeight="1" x14ac:dyDescent="0.25">
      <c r="A1579">
        <v>23620</v>
      </c>
      <c r="B1579" s="1">
        <v>45930</v>
      </c>
      <c r="C1579">
        <v>1</v>
      </c>
      <c r="D1579" s="16" t="s">
        <v>1570</v>
      </c>
      <c r="E1579" t="s">
        <v>80</v>
      </c>
      <c r="F1579" s="6">
        <v>2524</v>
      </c>
      <c r="G1579" s="6">
        <v>7</v>
      </c>
      <c r="H1579" s="6">
        <v>0</v>
      </c>
      <c r="I1579" s="2">
        <v>24937503</v>
      </c>
      <c r="J1579" s="2">
        <v>0</v>
      </c>
      <c r="K1579" s="2">
        <v>42273765</v>
      </c>
      <c r="L1579" s="2">
        <v>409895</v>
      </c>
      <c r="M1579" s="2">
        <v>36667829</v>
      </c>
      <c r="N1579" s="2">
        <v>34051148</v>
      </c>
      <c r="O1579" s="2">
        <v>2616681</v>
      </c>
      <c r="P1579" s="2">
        <v>5500906</v>
      </c>
      <c r="Q1579" s="5">
        <v>0.13009999999999999</v>
      </c>
      <c r="R1579" t="s">
        <v>42</v>
      </c>
      <c r="S1579" s="3">
        <v>1.2928270445432699</v>
      </c>
      <c r="T1579" s="3">
        <v>3.2444582749293001</v>
      </c>
      <c r="U1579" s="3">
        <v>0.59942834431397296</v>
      </c>
      <c r="V1579" s="3">
        <v>0.88283498151358597</v>
      </c>
      <c r="W1579" s="3">
        <v>0.854684608960248</v>
      </c>
      <c r="X1579" s="3">
        <v>0.71924602876238297</v>
      </c>
      <c r="Y1579" s="3">
        <v>4.0021952747420197</v>
      </c>
      <c r="Z1579" s="3">
        <v>0.75054909136785797</v>
      </c>
      <c r="AA1579" s="3">
        <v>0</v>
      </c>
      <c r="AB1579" s="3">
        <v>0</v>
      </c>
      <c r="AC1579" s="3">
        <v>32.5645586571246</v>
      </c>
      <c r="AD1579" s="3">
        <v>0</v>
      </c>
      <c r="AE1579" s="3">
        <v>6.1898461137776604</v>
      </c>
      <c r="AF1579" s="3">
        <v>0</v>
      </c>
      <c r="AG1579" s="3">
        <v>0</v>
      </c>
      <c r="AH1579" s="2">
        <v>1800000</v>
      </c>
      <c r="AI1579" s="3">
        <v>0</v>
      </c>
      <c r="AJ1579" s="3">
        <v>0</v>
      </c>
      <c r="AL1579">
        <f t="shared" si="24"/>
        <v>1</v>
      </c>
    </row>
    <row r="1580" spans="1:38" ht="14.45" customHeight="1" x14ac:dyDescent="0.25">
      <c r="A1580">
        <v>8585</v>
      </c>
      <c r="B1580" s="1">
        <v>45930</v>
      </c>
      <c r="C1580">
        <v>1</v>
      </c>
      <c r="D1580" s="16" t="s">
        <v>1571</v>
      </c>
      <c r="E1580" t="s">
        <v>55</v>
      </c>
      <c r="F1580" s="6">
        <v>38606</v>
      </c>
      <c r="G1580" s="6">
        <v>92</v>
      </c>
      <c r="H1580" s="6">
        <v>9</v>
      </c>
      <c r="I1580" s="2">
        <v>222684392</v>
      </c>
      <c r="J1580" s="2">
        <v>687509</v>
      </c>
      <c r="K1580" s="2">
        <v>475688142</v>
      </c>
      <c r="L1580" s="2">
        <v>5564888</v>
      </c>
      <c r="M1580" s="2">
        <v>408856555</v>
      </c>
      <c r="N1580" s="2">
        <v>382403096</v>
      </c>
      <c r="O1580" s="2">
        <v>26453459</v>
      </c>
      <c r="P1580" s="2">
        <v>63910833</v>
      </c>
      <c r="Q1580" s="5">
        <v>0.1343</v>
      </c>
      <c r="R1580" t="s">
        <v>42</v>
      </c>
      <c r="S1580" s="3">
        <v>1.55981409069194</v>
      </c>
      <c r="T1580" s="3">
        <v>3.3809556962496901</v>
      </c>
      <c r="U1580" s="3">
        <v>0.63051280616306804</v>
      </c>
      <c r="V1580" s="3">
        <v>1.4445906922834499</v>
      </c>
      <c r="W1580" s="3">
        <v>0.22221000562985099</v>
      </c>
      <c r="X1580" s="3">
        <v>0.65894649679803297</v>
      </c>
      <c r="Y1580" s="3">
        <v>5.0333845593907398</v>
      </c>
      <c r="Z1580" s="3">
        <v>1.51399841713845</v>
      </c>
      <c r="AA1580" s="3">
        <v>1.07573155868583</v>
      </c>
      <c r="AB1580" s="3">
        <v>1.07573155868583</v>
      </c>
      <c r="AC1580" s="3">
        <v>29.831562418892499</v>
      </c>
      <c r="AD1580" s="3">
        <v>0.152776916551847</v>
      </c>
      <c r="AE1580" s="3">
        <v>5.5610927968013097</v>
      </c>
      <c r="AF1580" s="3">
        <v>0</v>
      </c>
      <c r="AG1580" s="3">
        <v>7.2851499212973798E-3</v>
      </c>
      <c r="AH1580" s="2">
        <v>20000000</v>
      </c>
      <c r="AI1580" s="3">
        <v>0</v>
      </c>
      <c r="AJ1580" s="3">
        <v>0</v>
      </c>
      <c r="AL1580">
        <f t="shared" si="24"/>
        <v>1</v>
      </c>
    </row>
    <row r="1581" spans="1:38" ht="14.45" customHeight="1" x14ac:dyDescent="0.25">
      <c r="A1581">
        <v>68574</v>
      </c>
      <c r="B1581" s="1">
        <v>45930</v>
      </c>
      <c r="C1581">
        <v>2</v>
      </c>
      <c r="D1581" s="16" t="s">
        <v>1572</v>
      </c>
      <c r="E1581" t="s">
        <v>88</v>
      </c>
      <c r="F1581" s="6">
        <v>306711</v>
      </c>
      <c r="G1581" s="6">
        <v>493</v>
      </c>
      <c r="H1581" s="6">
        <v>6</v>
      </c>
      <c r="I1581" s="2">
        <v>3463484982</v>
      </c>
      <c r="J1581" s="2">
        <v>598586464</v>
      </c>
      <c r="K1581" s="2">
        <v>4252507832</v>
      </c>
      <c r="L1581" s="2">
        <v>6869684</v>
      </c>
      <c r="M1581" s="2">
        <v>3479626888</v>
      </c>
      <c r="N1581" s="2">
        <v>2955527367</v>
      </c>
      <c r="O1581" s="2">
        <v>524099521</v>
      </c>
      <c r="P1581" s="2">
        <v>351082387</v>
      </c>
      <c r="Q1581" s="5">
        <v>8.2500000000000004E-2</v>
      </c>
      <c r="R1581" t="s">
        <v>42</v>
      </c>
      <c r="S1581" s="3">
        <v>0.215392399697447</v>
      </c>
      <c r="T1581" s="3">
        <v>1.9128304962676601</v>
      </c>
      <c r="U1581" s="3">
        <v>0.75982107301263901</v>
      </c>
      <c r="V1581" s="3">
        <v>1.7198761741303299</v>
      </c>
      <c r="W1581" s="3">
        <v>0.78413246025733696</v>
      </c>
      <c r="X1581" s="3">
        <v>1.35676124609222</v>
      </c>
      <c r="Y1581" s="3">
        <v>16.966858835900499</v>
      </c>
      <c r="Z1581" s="3">
        <v>4.2497927986344699</v>
      </c>
      <c r="AA1581" s="3">
        <v>167.05182051755801</v>
      </c>
      <c r="AB1581" s="3">
        <v>170.49743483713999</v>
      </c>
      <c r="AC1581" s="3">
        <v>7.0583145489195704</v>
      </c>
      <c r="AD1581" s="3">
        <v>-9.8859146129708897</v>
      </c>
      <c r="AE1581" s="3">
        <v>12.3244810287277</v>
      </c>
      <c r="AF1581" s="3">
        <v>10.2322304200285</v>
      </c>
      <c r="AG1581" s="3">
        <v>0</v>
      </c>
      <c r="AH1581" s="2">
        <v>1016099492</v>
      </c>
      <c r="AI1581" s="3">
        <v>2.1362507142803501E-2</v>
      </c>
      <c r="AJ1581" s="3">
        <v>0.204405867845487</v>
      </c>
      <c r="AL1581">
        <f t="shared" si="24"/>
        <v>1</v>
      </c>
    </row>
    <row r="1582" spans="1:38" ht="14.45" customHeight="1" x14ac:dyDescent="0.25">
      <c r="A1582">
        <v>4043</v>
      </c>
      <c r="B1582" s="1">
        <v>45930</v>
      </c>
      <c r="C1582">
        <v>1</v>
      </c>
      <c r="D1582" s="16" t="s">
        <v>1573</v>
      </c>
      <c r="E1582" t="s">
        <v>77</v>
      </c>
      <c r="F1582" s="6">
        <v>25853</v>
      </c>
      <c r="G1582" s="6">
        <v>49</v>
      </c>
      <c r="H1582" s="6">
        <v>10</v>
      </c>
      <c r="I1582" s="2">
        <v>153421812</v>
      </c>
      <c r="J1582" s="2">
        <v>11190304</v>
      </c>
      <c r="K1582" s="2">
        <v>270346515</v>
      </c>
      <c r="L1582" s="2">
        <v>860444</v>
      </c>
      <c r="M1582" s="2">
        <v>243230989</v>
      </c>
      <c r="N1582" s="2">
        <v>218992107</v>
      </c>
      <c r="O1582" s="2">
        <v>24238882</v>
      </c>
      <c r="P1582" s="2">
        <v>27490067</v>
      </c>
      <c r="Q1582" s="5">
        <v>0.1016</v>
      </c>
      <c r="R1582" t="s">
        <v>42</v>
      </c>
      <c r="S1582" s="3">
        <v>0.42436599068668102</v>
      </c>
      <c r="T1582" s="3">
        <v>3.4474422575782002</v>
      </c>
      <c r="U1582" s="3">
        <v>0.88024264358978799</v>
      </c>
      <c r="V1582" s="3">
        <v>1.9538147548407301</v>
      </c>
      <c r="W1582" s="3">
        <v>1.4709179683003599</v>
      </c>
      <c r="X1582" s="3">
        <v>0.56617634003696904</v>
      </c>
      <c r="Y1582" s="3">
        <v>10.9042222414372</v>
      </c>
      <c r="Z1582" s="3">
        <v>1.06542846912668</v>
      </c>
      <c r="AA1582" s="3">
        <v>40.393903005038098</v>
      </c>
      <c r="AB1582" s="3">
        <v>40.7067178119282</v>
      </c>
      <c r="AC1582" s="3">
        <v>12.9804059061017</v>
      </c>
      <c r="AD1582" s="3">
        <v>-12.4142985901053</v>
      </c>
      <c r="AE1582" s="3">
        <v>8.9658570224217602</v>
      </c>
      <c r="AF1582" s="3">
        <v>0</v>
      </c>
      <c r="AG1582" s="3">
        <v>0</v>
      </c>
      <c r="AH1582" s="2">
        <v>26139221</v>
      </c>
      <c r="AI1582" s="3">
        <v>0.90941939137507399</v>
      </c>
      <c r="AJ1582" s="3">
        <v>0.90941939137507399</v>
      </c>
      <c r="AL1582">
        <f t="shared" si="24"/>
        <v>1</v>
      </c>
    </row>
    <row r="1583" spans="1:38" ht="14.45" customHeight="1" x14ac:dyDescent="0.25">
      <c r="A1583">
        <v>60429</v>
      </c>
      <c r="B1583" s="1">
        <v>45930</v>
      </c>
      <c r="C1583">
        <v>2</v>
      </c>
      <c r="D1583" s="16" t="s">
        <v>1574</v>
      </c>
      <c r="E1583" t="s">
        <v>67</v>
      </c>
      <c r="F1583" s="6">
        <v>2135</v>
      </c>
      <c r="G1583" s="6">
        <v>4</v>
      </c>
      <c r="H1583" s="6">
        <v>2</v>
      </c>
      <c r="I1583" s="2">
        <v>9996005</v>
      </c>
      <c r="J1583" s="2">
        <v>0</v>
      </c>
      <c r="K1583" s="2">
        <v>22569978</v>
      </c>
      <c r="L1583" s="2">
        <v>127983</v>
      </c>
      <c r="M1583" s="2">
        <v>18884857</v>
      </c>
      <c r="N1583" s="2">
        <v>18560896</v>
      </c>
      <c r="O1583" s="2">
        <v>323961</v>
      </c>
      <c r="P1583" s="2">
        <v>3541395</v>
      </c>
      <c r="Q1583" s="5">
        <v>0.15690000000000001</v>
      </c>
      <c r="R1583" t="s">
        <v>42</v>
      </c>
      <c r="S1583" s="3">
        <v>0.75606631074252695</v>
      </c>
      <c r="T1583" s="3">
        <v>3.7216636483503298</v>
      </c>
      <c r="U1583" s="3">
        <v>0.82512940525761003</v>
      </c>
      <c r="V1583" s="3">
        <v>0.50915340678601095</v>
      </c>
      <c r="W1583" s="3">
        <v>0.39117627492183099</v>
      </c>
      <c r="X1583" s="3">
        <v>1.6933064759371399</v>
      </c>
      <c r="Y1583" s="3">
        <v>1.4371455316337201</v>
      </c>
      <c r="Z1583" s="3">
        <v>1.12865128007466</v>
      </c>
      <c r="AA1583" s="3">
        <v>0</v>
      </c>
      <c r="AB1583" s="3">
        <v>0</v>
      </c>
      <c r="AC1583" s="3">
        <v>9.9485387181148308</v>
      </c>
      <c r="AD1583" s="3">
        <v>0</v>
      </c>
      <c r="AE1583" s="3">
        <v>1.4353624979164801</v>
      </c>
      <c r="AF1583" s="3">
        <v>0</v>
      </c>
      <c r="AG1583" s="3">
        <v>0</v>
      </c>
      <c r="AH1583" s="2">
        <v>2000000</v>
      </c>
      <c r="AI1583" s="3">
        <v>2.82374600969392E-3</v>
      </c>
      <c r="AJ1583" s="3">
        <v>2.82374600969392E-3</v>
      </c>
      <c r="AL1583">
        <f t="shared" si="24"/>
        <v>1</v>
      </c>
    </row>
    <row r="1584" spans="1:38" ht="14.45" customHeight="1" x14ac:dyDescent="0.25">
      <c r="A1584">
        <v>23156</v>
      </c>
      <c r="B1584" s="1">
        <v>45930</v>
      </c>
      <c r="C1584">
        <v>1</v>
      </c>
      <c r="D1584" s="16" t="s">
        <v>1574</v>
      </c>
      <c r="E1584" t="s">
        <v>95</v>
      </c>
      <c r="F1584" s="6">
        <v>1498</v>
      </c>
      <c r="G1584" s="6">
        <v>3</v>
      </c>
      <c r="H1584" s="6">
        <v>3</v>
      </c>
      <c r="I1584" s="2">
        <v>6886056</v>
      </c>
      <c r="J1584" s="2">
        <v>0</v>
      </c>
      <c r="K1584" s="2">
        <v>11742630</v>
      </c>
      <c r="L1584" s="2">
        <v>117772</v>
      </c>
      <c r="M1584" s="2">
        <v>10118399</v>
      </c>
      <c r="N1584" s="2">
        <v>10116893</v>
      </c>
      <c r="O1584" s="2">
        <v>1506</v>
      </c>
      <c r="P1584" s="2">
        <v>1595285</v>
      </c>
      <c r="Q1584" s="5">
        <v>0.13589999999999999</v>
      </c>
      <c r="R1584" t="s">
        <v>42</v>
      </c>
      <c r="S1584" s="3">
        <v>1.3372586322939</v>
      </c>
      <c r="T1584" s="3">
        <v>4.5937238931993898</v>
      </c>
      <c r="U1584" s="3">
        <v>0.68949905011803903</v>
      </c>
      <c r="V1584" s="3">
        <v>1.17990617561054</v>
      </c>
      <c r="W1584" s="3">
        <v>0.13954286749919001</v>
      </c>
      <c r="X1584" s="3">
        <v>0.29803707666623702</v>
      </c>
      <c r="Y1584" s="3">
        <v>5.0930711440275598</v>
      </c>
      <c r="Z1584" s="3">
        <v>1.81152584021037</v>
      </c>
      <c r="AA1584" s="3">
        <v>0</v>
      </c>
      <c r="AB1584" s="3">
        <v>0</v>
      </c>
      <c r="AC1584" s="3">
        <v>22.393986696336299</v>
      </c>
      <c r="AD1584" s="3">
        <v>0</v>
      </c>
      <c r="AE1584" s="3">
        <v>1.28250655943345E-2</v>
      </c>
      <c r="AF1584" s="3">
        <v>0</v>
      </c>
      <c r="AG1584" s="3">
        <v>0</v>
      </c>
      <c r="AH1584" s="2">
        <v>1020000</v>
      </c>
      <c r="AI1584" s="3">
        <v>0.18817954158661299</v>
      </c>
      <c r="AJ1584" s="3">
        <v>0.18817954158661299</v>
      </c>
      <c r="AL1584">
        <f t="shared" si="24"/>
        <v>1</v>
      </c>
    </row>
    <row r="1585" spans="1:38" ht="14.45" customHeight="1" x14ac:dyDescent="0.25">
      <c r="A1585">
        <v>4015</v>
      </c>
      <c r="B1585" s="1">
        <v>45930</v>
      </c>
      <c r="C1585">
        <v>1</v>
      </c>
      <c r="D1585" s="16" t="s">
        <v>1575</v>
      </c>
      <c r="E1585" t="s">
        <v>55</v>
      </c>
      <c r="F1585" s="6">
        <v>47175</v>
      </c>
      <c r="G1585" s="6">
        <v>167</v>
      </c>
      <c r="H1585" s="6">
        <v>3</v>
      </c>
      <c r="I1585" s="2">
        <v>555427584</v>
      </c>
      <c r="J1585" s="2">
        <v>170002471</v>
      </c>
      <c r="K1585" s="2">
        <v>745226371</v>
      </c>
      <c r="L1585" s="2">
        <v>-425678</v>
      </c>
      <c r="M1585" s="2">
        <v>626747610</v>
      </c>
      <c r="N1585" s="2">
        <v>576888420</v>
      </c>
      <c r="O1585" s="2">
        <v>49859190</v>
      </c>
      <c r="P1585" s="2">
        <v>67490520</v>
      </c>
      <c r="Q1585" s="5">
        <v>9.0499999999999997E-2</v>
      </c>
      <c r="R1585" t="s">
        <v>42</v>
      </c>
      <c r="S1585" s="3">
        <v>-7.6160840350437201E-2</v>
      </c>
      <c r="T1585" s="3">
        <v>3.15017801930862</v>
      </c>
      <c r="U1585" s="3">
        <v>0.91533112715982701</v>
      </c>
      <c r="V1585" s="3">
        <v>1.83286287776446</v>
      </c>
      <c r="W1585" s="3">
        <v>0.72009279251064295</v>
      </c>
      <c r="X1585" s="3">
        <v>0.71019897348130301</v>
      </c>
      <c r="Y1585" s="3">
        <v>15.083934751132499</v>
      </c>
      <c r="Z1585" s="3">
        <v>4.6046615139429896</v>
      </c>
      <c r="AA1585" s="3">
        <v>250.24770145496001</v>
      </c>
      <c r="AB1585" s="3">
        <v>251.89088926859699</v>
      </c>
      <c r="AC1585" s="3">
        <v>5.5170696582877596</v>
      </c>
      <c r="AD1585" s="3">
        <v>-7.9191551643104798</v>
      </c>
      <c r="AE1585" s="3">
        <v>6.6904757990642798</v>
      </c>
      <c r="AF1585" s="3">
        <v>6.8435581434892603</v>
      </c>
      <c r="AG1585" s="3">
        <v>0</v>
      </c>
      <c r="AH1585" s="2">
        <v>238289299</v>
      </c>
      <c r="AI1585" s="3">
        <v>0.177802749186108</v>
      </c>
      <c r="AJ1585" s="3">
        <v>0.177802749186108</v>
      </c>
      <c r="AL1585">
        <f t="shared" si="24"/>
        <v>0</v>
      </c>
    </row>
    <row r="1586" spans="1:38" ht="14.45" customHeight="1" x14ac:dyDescent="0.25">
      <c r="A1586">
        <v>24947</v>
      </c>
      <c r="B1586" s="1">
        <v>45930</v>
      </c>
      <c r="C1586">
        <v>1</v>
      </c>
      <c r="D1586" s="16" t="s">
        <v>1576</v>
      </c>
      <c r="E1586" t="s">
        <v>43</v>
      </c>
      <c r="F1586" s="6">
        <v>227</v>
      </c>
      <c r="G1586" s="6">
        <v>0</v>
      </c>
      <c r="H1586" s="6">
        <v>0</v>
      </c>
      <c r="I1586" s="2">
        <v>1624077</v>
      </c>
      <c r="J1586" s="2">
        <v>0</v>
      </c>
      <c r="K1586" s="2">
        <v>6532785</v>
      </c>
      <c r="L1586" s="2">
        <v>-988942</v>
      </c>
      <c r="M1586" s="2">
        <v>1530846</v>
      </c>
      <c r="N1586" s="2">
        <v>1530846</v>
      </c>
      <c r="O1586" s="2">
        <v>0</v>
      </c>
      <c r="P1586" s="2">
        <v>3694519</v>
      </c>
      <c r="Q1586" s="5">
        <v>0.5655</v>
      </c>
      <c r="R1586" t="s">
        <v>42</v>
      </c>
      <c r="S1586" s="3">
        <v>-20.184183825632299</v>
      </c>
      <c r="T1586" s="3">
        <v>4.19653588273097</v>
      </c>
      <c r="U1586" s="3">
        <v>5.6713871532595297</v>
      </c>
      <c r="V1586" s="3">
        <v>2.1530998838109299</v>
      </c>
      <c r="W1586" s="3">
        <v>0.13632358564279901</v>
      </c>
      <c r="X1586" s="3">
        <v>1.33953008385686</v>
      </c>
      <c r="Y1586" s="3">
        <v>0.94648315518204096</v>
      </c>
      <c r="Z1586" s="3">
        <v>0</v>
      </c>
      <c r="AA1586" s="3">
        <v>0</v>
      </c>
      <c r="AB1586" s="3">
        <v>0</v>
      </c>
      <c r="AC1586" s="3">
        <v>57.839298247225301</v>
      </c>
      <c r="AD1586" s="3">
        <v>0</v>
      </c>
      <c r="AE1586" s="3">
        <v>0</v>
      </c>
      <c r="AF1586" s="3">
        <v>0.12786277215613201</v>
      </c>
      <c r="AG1586" s="3">
        <v>0</v>
      </c>
      <c r="AH1586" s="2">
        <v>741647</v>
      </c>
      <c r="AI1586" s="3">
        <v>0</v>
      </c>
      <c r="AJ1586" s="3">
        <v>0</v>
      </c>
      <c r="AL1586">
        <f t="shared" si="24"/>
        <v>0</v>
      </c>
    </row>
    <row r="1587" spans="1:38" ht="14.45" customHeight="1" x14ac:dyDescent="0.25">
      <c r="A1587">
        <v>23848</v>
      </c>
      <c r="B1587" s="1">
        <v>45930</v>
      </c>
      <c r="C1587">
        <v>1</v>
      </c>
      <c r="D1587" s="16" t="s">
        <v>1577</v>
      </c>
      <c r="E1587" t="s">
        <v>43</v>
      </c>
      <c r="F1587" s="6">
        <v>4584</v>
      </c>
      <c r="G1587" s="6">
        <v>13</v>
      </c>
      <c r="H1587" s="6">
        <v>0</v>
      </c>
      <c r="I1587" s="2">
        <v>26280051</v>
      </c>
      <c r="J1587" s="2">
        <v>0</v>
      </c>
      <c r="K1587" s="2">
        <v>45423493</v>
      </c>
      <c r="L1587" s="2">
        <v>310109</v>
      </c>
      <c r="M1587" s="2">
        <v>30008363</v>
      </c>
      <c r="N1587" s="2">
        <v>26949908</v>
      </c>
      <c r="O1587" s="2">
        <v>3058455</v>
      </c>
      <c r="P1587" s="2">
        <v>10661136</v>
      </c>
      <c r="Q1587" s="5">
        <v>0.2346</v>
      </c>
      <c r="R1587" t="s">
        <v>42</v>
      </c>
      <c r="S1587" s="3">
        <v>0.91027492462252202</v>
      </c>
      <c r="T1587" s="3">
        <v>4.1799662273147202</v>
      </c>
      <c r="U1587" s="3">
        <v>0.88640113354484995</v>
      </c>
      <c r="V1587" s="3">
        <v>2.05304396098775</v>
      </c>
      <c r="W1587" s="3">
        <v>1.6930598802871399</v>
      </c>
      <c r="X1587" s="3">
        <v>1.26878749207907</v>
      </c>
      <c r="Y1587" s="3">
        <v>5.0608209106421702</v>
      </c>
      <c r="Z1587" s="3">
        <v>0.52561002879993302</v>
      </c>
      <c r="AA1587" s="3">
        <v>0</v>
      </c>
      <c r="AB1587" s="3">
        <v>0</v>
      </c>
      <c r="AC1587" s="3">
        <v>16.720596542410298</v>
      </c>
      <c r="AD1587" s="3">
        <v>0.22788378274135099</v>
      </c>
      <c r="AE1587" s="3">
        <v>6.7332008130682501</v>
      </c>
      <c r="AF1587" s="3">
        <v>13.5633184352423</v>
      </c>
      <c r="AG1587" s="3">
        <v>-1.5569260161393701</v>
      </c>
      <c r="AH1587" s="2">
        <v>3680027</v>
      </c>
      <c r="AI1587" s="3">
        <v>0.93798634592036001</v>
      </c>
      <c r="AJ1587" s="3">
        <v>0.93798634592036001</v>
      </c>
      <c r="AL1587">
        <f t="shared" si="24"/>
        <v>1</v>
      </c>
    </row>
    <row r="1588" spans="1:38" ht="14.45" customHeight="1" x14ac:dyDescent="0.25">
      <c r="A1588">
        <v>21658</v>
      </c>
      <c r="B1588" s="1">
        <v>45930</v>
      </c>
      <c r="C1588">
        <v>1</v>
      </c>
      <c r="D1588" s="16" t="s">
        <v>1578</v>
      </c>
      <c r="E1588" t="s">
        <v>43</v>
      </c>
      <c r="F1588" s="6">
        <v>9596</v>
      </c>
      <c r="G1588" s="6">
        <v>27</v>
      </c>
      <c r="H1588" s="6">
        <v>3</v>
      </c>
      <c r="I1588" s="2">
        <v>80092202</v>
      </c>
      <c r="J1588" s="2">
        <v>2677000</v>
      </c>
      <c r="K1588" s="2">
        <v>167309021</v>
      </c>
      <c r="L1588" s="2">
        <v>3306458</v>
      </c>
      <c r="M1588" s="2">
        <v>139743716</v>
      </c>
      <c r="N1588" s="2">
        <v>137207197</v>
      </c>
      <c r="O1588" s="2">
        <v>2536519</v>
      </c>
      <c r="P1588" s="2">
        <v>26606693</v>
      </c>
      <c r="Q1588" s="5">
        <v>0.15890000000000001</v>
      </c>
      <c r="R1588" t="s">
        <v>42</v>
      </c>
      <c r="S1588" s="3">
        <v>2.6350107366097499</v>
      </c>
      <c r="T1588" s="3">
        <v>4.0629257721455003</v>
      </c>
      <c r="U1588" s="3">
        <v>0.52245269584096898</v>
      </c>
      <c r="V1588" s="3">
        <v>0.14756617629266799</v>
      </c>
      <c r="W1588" s="3">
        <v>7.3296773635965207E-2</v>
      </c>
      <c r="X1588" s="3">
        <v>0.54083667221435605</v>
      </c>
      <c r="Y1588" s="3">
        <v>0.44420777884722501</v>
      </c>
      <c r="Z1588" s="3">
        <v>0.35930432992931499</v>
      </c>
      <c r="AA1588" s="3">
        <v>6.1960650276981104</v>
      </c>
      <c r="AB1588" s="3">
        <v>10.0613781652609</v>
      </c>
      <c r="AC1588" s="3">
        <v>26.294817659592901</v>
      </c>
      <c r="AD1588" s="3">
        <v>0</v>
      </c>
      <c r="AE1588" s="3">
        <v>1.5160682818172699</v>
      </c>
      <c r="AF1588" s="3">
        <v>0</v>
      </c>
      <c r="AG1588" s="3">
        <v>0.72992536126154395</v>
      </c>
      <c r="AH1588" s="2">
        <v>16253102</v>
      </c>
      <c r="AI1588" s="3">
        <v>0</v>
      </c>
      <c r="AJ1588" s="3">
        <v>0</v>
      </c>
      <c r="AL1588">
        <f t="shared" si="24"/>
        <v>1</v>
      </c>
    </row>
    <row r="1589" spans="1:38" ht="14.45" customHeight="1" x14ac:dyDescent="0.25">
      <c r="A1589">
        <v>68451</v>
      </c>
      <c r="B1589" s="1">
        <v>45930</v>
      </c>
      <c r="C1589">
        <v>2</v>
      </c>
      <c r="D1589" s="16" t="s">
        <v>1579</v>
      </c>
      <c r="E1589" t="s">
        <v>88</v>
      </c>
      <c r="F1589" s="6">
        <v>3570</v>
      </c>
      <c r="G1589" s="6">
        <v>5</v>
      </c>
      <c r="H1589" s="6">
        <v>0</v>
      </c>
      <c r="I1589" s="2">
        <v>11598251</v>
      </c>
      <c r="J1589" s="2">
        <v>0</v>
      </c>
      <c r="K1589" s="2">
        <v>21102824</v>
      </c>
      <c r="L1589" s="2">
        <v>220380</v>
      </c>
      <c r="M1589" s="2">
        <v>17998289</v>
      </c>
      <c r="N1589" s="2">
        <v>17859640</v>
      </c>
      <c r="O1589" s="2">
        <v>138649</v>
      </c>
      <c r="P1589" s="2">
        <v>3033267</v>
      </c>
      <c r="Q1589" s="5">
        <v>0.14369999999999999</v>
      </c>
      <c r="R1589" t="s">
        <v>42</v>
      </c>
      <c r="S1589" s="3">
        <v>1.3924202751252599</v>
      </c>
      <c r="T1589" s="3">
        <v>4.8416521567603104</v>
      </c>
      <c r="U1589" s="3">
        <v>0.70349249710277595</v>
      </c>
      <c r="V1589" s="3">
        <v>2.2032459894168501</v>
      </c>
      <c r="W1589" s="3">
        <v>1.78738156296152</v>
      </c>
      <c r="X1589" s="3">
        <v>0.876985676547266</v>
      </c>
      <c r="Y1589" s="3">
        <v>8.4245138987105292</v>
      </c>
      <c r="Z1589" s="3">
        <v>0.69535586547442096</v>
      </c>
      <c r="AA1589" s="3">
        <v>0</v>
      </c>
      <c r="AB1589" s="3">
        <v>0</v>
      </c>
      <c r="AC1589" s="3">
        <v>27.048683152548701</v>
      </c>
      <c r="AD1589" s="3">
        <v>0</v>
      </c>
      <c r="AE1589" s="3">
        <v>0.65701633108440805</v>
      </c>
      <c r="AF1589" s="3">
        <v>0</v>
      </c>
      <c r="AG1589" s="3">
        <v>0</v>
      </c>
      <c r="AH1589" s="2">
        <v>2000000</v>
      </c>
      <c r="AI1589" s="3">
        <v>0</v>
      </c>
      <c r="AJ1589" s="3">
        <v>0</v>
      </c>
      <c r="AL1589">
        <f t="shared" si="24"/>
        <v>1</v>
      </c>
    </row>
    <row r="1590" spans="1:38" ht="14.45" customHeight="1" x14ac:dyDescent="0.25">
      <c r="A1590">
        <v>97106</v>
      </c>
      <c r="B1590" s="1">
        <v>45930</v>
      </c>
      <c r="C1590">
        <v>3</v>
      </c>
      <c r="D1590" s="16" t="s">
        <v>1580</v>
      </c>
      <c r="E1590" t="s">
        <v>88</v>
      </c>
      <c r="F1590" s="6">
        <v>24810</v>
      </c>
      <c r="G1590" s="6">
        <v>83</v>
      </c>
      <c r="H1590" s="6">
        <v>5</v>
      </c>
      <c r="I1590" s="2">
        <v>205394123</v>
      </c>
      <c r="J1590" s="2">
        <v>18160124</v>
      </c>
      <c r="K1590" s="2">
        <v>307263100</v>
      </c>
      <c r="L1590" s="2">
        <v>3054616</v>
      </c>
      <c r="M1590" s="2">
        <v>252985780</v>
      </c>
      <c r="N1590" s="2">
        <v>0</v>
      </c>
      <c r="O1590" s="2">
        <v>0</v>
      </c>
      <c r="P1590" s="2">
        <v>53367036</v>
      </c>
      <c r="Q1590" s="5">
        <v>0.17369999999999999</v>
      </c>
      <c r="R1590" t="s">
        <v>42</v>
      </c>
      <c r="S1590" s="3">
        <v>1.3255159286400899</v>
      </c>
      <c r="T1590" s="3">
        <v>4.58429925363638</v>
      </c>
      <c r="U1590" s="3">
        <v>0.75423780320391098</v>
      </c>
      <c r="V1590" s="3">
        <v>2.0637211708340799</v>
      </c>
      <c r="W1590" s="3">
        <v>1.11557573631257</v>
      </c>
      <c r="X1590" s="3">
        <v>0.57431730897188304</v>
      </c>
      <c r="Y1590" s="3">
        <v>7.9426595848418504</v>
      </c>
      <c r="Z1590" s="3">
        <v>1.2503973426592401</v>
      </c>
      <c r="AA1590" s="3">
        <v>34.028728895492698</v>
      </c>
      <c r="AB1590" s="3">
        <v>34.028728895492698</v>
      </c>
      <c r="AC1590" s="3">
        <v>20.1144162771254</v>
      </c>
      <c r="AD1590" s="3">
        <v>-1.0972897201935701</v>
      </c>
      <c r="AE1590" s="3">
        <v>0</v>
      </c>
      <c r="AF1590" s="3">
        <v>0</v>
      </c>
      <c r="AG1590" s="3">
        <v>-4.676107550736E-2</v>
      </c>
      <c r="AH1590" s="2">
        <v>63195055</v>
      </c>
      <c r="AI1590" s="3">
        <v>7.7752116493784704E-2</v>
      </c>
      <c r="AJ1590" s="3">
        <v>0.79751665428823904</v>
      </c>
      <c r="AL1590">
        <f t="shared" si="24"/>
        <v>1</v>
      </c>
    </row>
    <row r="1591" spans="1:38" ht="14.45" customHeight="1" x14ac:dyDescent="0.25">
      <c r="A1591">
        <v>68536</v>
      </c>
      <c r="B1591" s="1">
        <v>45930</v>
      </c>
      <c r="C1591">
        <v>2</v>
      </c>
      <c r="D1591" s="16" t="s">
        <v>1581</v>
      </c>
      <c r="E1591" t="s">
        <v>84</v>
      </c>
      <c r="F1591" s="6">
        <v>294382</v>
      </c>
      <c r="G1591" s="6">
        <v>533</v>
      </c>
      <c r="H1591" s="6">
        <v>37</v>
      </c>
      <c r="I1591" s="2">
        <v>4599707933</v>
      </c>
      <c r="J1591" s="2">
        <v>621808109</v>
      </c>
      <c r="K1591" s="2">
        <v>5804685098</v>
      </c>
      <c r="L1591" s="2">
        <v>74612370</v>
      </c>
      <c r="M1591" s="2">
        <v>4787537147</v>
      </c>
      <c r="N1591" s="2">
        <v>4442629226</v>
      </c>
      <c r="O1591" s="2">
        <v>344907921</v>
      </c>
      <c r="P1591" s="2">
        <v>937151819</v>
      </c>
      <c r="Q1591" s="5">
        <v>0.16139999999999999</v>
      </c>
      <c r="R1591" t="s">
        <v>42</v>
      </c>
      <c r="S1591" s="3">
        <v>1.71384249654261</v>
      </c>
      <c r="T1591" s="3">
        <v>3.1103958661864599</v>
      </c>
      <c r="U1591" s="3">
        <v>0.40778932731467499</v>
      </c>
      <c r="V1591" s="3">
        <v>1.5196051361985501</v>
      </c>
      <c r="W1591" s="3">
        <v>1.02462920877807</v>
      </c>
      <c r="X1591" s="3">
        <v>1.5321954573327501</v>
      </c>
      <c r="Y1591" s="3">
        <v>7.4584924857303196</v>
      </c>
      <c r="Z1591" s="3">
        <v>2.7756454688159802</v>
      </c>
      <c r="AA1591" s="3">
        <v>64.240137168212698</v>
      </c>
      <c r="AB1591" s="3">
        <v>66.350840535475697</v>
      </c>
      <c r="AC1591" s="3">
        <v>5.5229639091095404</v>
      </c>
      <c r="AD1591" s="3">
        <v>-5.9110455613382298</v>
      </c>
      <c r="AE1591" s="3">
        <v>5.9418885809815496</v>
      </c>
      <c r="AF1591" s="3">
        <v>1.4643343879116999</v>
      </c>
      <c r="AG1591" s="3">
        <v>0</v>
      </c>
      <c r="AH1591" s="2">
        <v>1335709262</v>
      </c>
      <c r="AI1591" s="3">
        <v>0.26105972910670899</v>
      </c>
      <c r="AJ1591" s="3">
        <v>0.44949429906617899</v>
      </c>
      <c r="AL1591">
        <f t="shared" si="24"/>
        <v>1</v>
      </c>
    </row>
    <row r="1592" spans="1:38" ht="14.45" customHeight="1" x14ac:dyDescent="0.25">
      <c r="A1592">
        <v>67382</v>
      </c>
      <c r="B1592" s="1">
        <v>45930</v>
      </c>
      <c r="C1592">
        <v>2</v>
      </c>
      <c r="D1592" s="16" t="s">
        <v>1582</v>
      </c>
      <c r="E1592" t="s">
        <v>50</v>
      </c>
      <c r="F1592" s="6">
        <v>1480</v>
      </c>
      <c r="G1592" s="6">
        <v>2</v>
      </c>
      <c r="H1592" s="6">
        <v>0</v>
      </c>
      <c r="I1592" s="2">
        <v>2645833</v>
      </c>
      <c r="J1592" s="2">
        <v>0</v>
      </c>
      <c r="K1592" s="2">
        <v>22348163</v>
      </c>
      <c r="L1592" s="2">
        <v>2086930</v>
      </c>
      <c r="M1592" s="2">
        <v>6909028</v>
      </c>
      <c r="N1592" s="2">
        <v>6909028</v>
      </c>
      <c r="O1592" s="2">
        <v>0</v>
      </c>
      <c r="P1592" s="2">
        <v>15402157</v>
      </c>
      <c r="Q1592" s="5">
        <v>0.68859999999999999</v>
      </c>
      <c r="R1592" t="s">
        <v>42</v>
      </c>
      <c r="S1592" s="3">
        <v>12.451015921681501</v>
      </c>
      <c r="T1592" s="3">
        <v>14.4725571702098</v>
      </c>
      <c r="U1592" s="3">
        <v>0.145332769415874</v>
      </c>
      <c r="V1592" s="3">
        <v>0.19150868554440101</v>
      </c>
      <c r="W1592" s="3">
        <v>0</v>
      </c>
      <c r="X1592" s="3">
        <v>4.2696572308229603</v>
      </c>
      <c r="Y1592" s="3">
        <v>3.2897989547827598E-2</v>
      </c>
      <c r="Z1592" s="3">
        <v>9.6324170698948205E-2</v>
      </c>
      <c r="AA1592" s="3">
        <v>0</v>
      </c>
      <c r="AB1592" s="3">
        <v>0</v>
      </c>
      <c r="AC1592" s="3">
        <v>13.057247703088599</v>
      </c>
      <c r="AD1592" s="3">
        <v>0</v>
      </c>
      <c r="AE1592" s="3">
        <v>0</v>
      </c>
      <c r="AF1592" s="3">
        <v>0</v>
      </c>
      <c r="AG1592" s="3">
        <v>0</v>
      </c>
      <c r="AH1592" s="2">
        <v>0</v>
      </c>
      <c r="AI1592" s="3">
        <v>0</v>
      </c>
      <c r="AJ1592" s="3">
        <v>0</v>
      </c>
      <c r="AL1592">
        <f t="shared" si="24"/>
        <v>1</v>
      </c>
    </row>
    <row r="1593" spans="1:38" ht="14.45" customHeight="1" x14ac:dyDescent="0.25">
      <c r="A1593">
        <v>60791</v>
      </c>
      <c r="B1593" s="1">
        <v>45930</v>
      </c>
      <c r="C1593">
        <v>2</v>
      </c>
      <c r="D1593" s="16" t="s">
        <v>1583</v>
      </c>
      <c r="E1593" t="s">
        <v>57</v>
      </c>
      <c r="F1593" s="6">
        <v>17191</v>
      </c>
      <c r="G1593" s="6">
        <v>72</v>
      </c>
      <c r="H1593" s="6">
        <v>3</v>
      </c>
      <c r="I1593" s="2">
        <v>111076711</v>
      </c>
      <c r="J1593" s="2">
        <v>0</v>
      </c>
      <c r="K1593" s="2">
        <v>187340305</v>
      </c>
      <c r="L1593" s="2">
        <v>2566118</v>
      </c>
      <c r="M1593" s="2">
        <v>153353635</v>
      </c>
      <c r="N1593" s="2">
        <v>149271244</v>
      </c>
      <c r="O1593" s="2">
        <v>4082391</v>
      </c>
      <c r="P1593" s="2">
        <v>33666646</v>
      </c>
      <c r="Q1593" s="5">
        <v>0.17960000000000001</v>
      </c>
      <c r="R1593" t="s">
        <v>42</v>
      </c>
      <c r="S1593" s="3">
        <v>1.8263505371503801</v>
      </c>
      <c r="T1593" s="3">
        <v>5.04305716095993</v>
      </c>
      <c r="U1593" s="3">
        <v>0.71078903610308497</v>
      </c>
      <c r="V1593" s="3">
        <v>5.3047339509359404</v>
      </c>
      <c r="W1593" s="3">
        <v>0.90215580834041798</v>
      </c>
      <c r="X1593" s="3">
        <v>1.5956117029788499</v>
      </c>
      <c r="Y1593" s="3">
        <v>17.501963219026901</v>
      </c>
      <c r="Z1593" s="3">
        <v>1.6584663646031099</v>
      </c>
      <c r="AA1593" s="3">
        <v>0</v>
      </c>
      <c r="AB1593" s="3">
        <v>0</v>
      </c>
      <c r="AC1593" s="3">
        <v>21.592895880040299</v>
      </c>
      <c r="AD1593" s="3">
        <v>0</v>
      </c>
      <c r="AE1593" s="3">
        <v>2.1791311805540201</v>
      </c>
      <c r="AF1593" s="3">
        <v>0</v>
      </c>
      <c r="AG1593" s="3">
        <v>1.9948527097115601E-2</v>
      </c>
      <c r="AH1593" s="2">
        <v>21000000</v>
      </c>
      <c r="AI1593" s="3">
        <v>0</v>
      </c>
      <c r="AJ1593" s="3">
        <v>0.25052391616319603</v>
      </c>
      <c r="AL1593">
        <f t="shared" si="24"/>
        <v>1</v>
      </c>
    </row>
    <row r="1594" spans="1:38" ht="14.45" customHeight="1" x14ac:dyDescent="0.25">
      <c r="A1594">
        <v>23979</v>
      </c>
      <c r="B1594" s="1">
        <v>45930</v>
      </c>
      <c r="C1594">
        <v>1</v>
      </c>
      <c r="D1594" s="16" t="s">
        <v>1584</v>
      </c>
      <c r="E1594" t="s">
        <v>152</v>
      </c>
      <c r="F1594" s="6">
        <v>4174</v>
      </c>
      <c r="G1594" s="6">
        <v>0</v>
      </c>
      <c r="H1594" s="6">
        <v>0</v>
      </c>
      <c r="I1594" s="2">
        <v>6754039</v>
      </c>
      <c r="J1594" s="2">
        <v>0</v>
      </c>
      <c r="K1594" s="2">
        <v>12683820</v>
      </c>
      <c r="L1594" s="2">
        <v>101376</v>
      </c>
      <c r="M1594" s="2">
        <v>11012371</v>
      </c>
      <c r="N1594" s="2">
        <v>11012371</v>
      </c>
      <c r="O1594" s="2">
        <v>0</v>
      </c>
      <c r="P1594" s="2">
        <v>1987330</v>
      </c>
      <c r="Q1594" s="5">
        <v>0.1552</v>
      </c>
      <c r="R1594" t="s">
        <v>42</v>
      </c>
      <c r="S1594" s="3">
        <v>1.06567264436108</v>
      </c>
      <c r="T1594" s="3">
        <v>4.8625729472666697</v>
      </c>
      <c r="U1594" s="3">
        <v>0.83236101798427498</v>
      </c>
      <c r="V1594" s="3">
        <v>2.0947021478555299</v>
      </c>
      <c r="W1594" s="3">
        <v>1.7418318135266899</v>
      </c>
      <c r="X1594" s="3">
        <v>3.5845366009879398</v>
      </c>
      <c r="Y1594" s="3">
        <v>7.1189485389945304</v>
      </c>
      <c r="Z1594" s="3">
        <v>2.7951573216325398</v>
      </c>
      <c r="AA1594" s="3">
        <v>0</v>
      </c>
      <c r="AB1594" s="3">
        <v>0</v>
      </c>
      <c r="AC1594" s="3">
        <v>19.080016903425001</v>
      </c>
      <c r="AD1594" s="3">
        <v>-10.7925206181158</v>
      </c>
      <c r="AE1594" s="3">
        <v>0</v>
      </c>
      <c r="AF1594" s="3">
        <v>0</v>
      </c>
      <c r="AG1594" s="3">
        <v>0</v>
      </c>
      <c r="AH1594" s="2">
        <v>0</v>
      </c>
      <c r="AI1594" s="3">
        <v>0</v>
      </c>
      <c r="AJ1594" s="3">
        <v>0</v>
      </c>
      <c r="AL1594">
        <f t="shared" si="24"/>
        <v>1</v>
      </c>
    </row>
    <row r="1595" spans="1:38" ht="14.45" customHeight="1" x14ac:dyDescent="0.25">
      <c r="A1595">
        <v>68291</v>
      </c>
      <c r="B1595" s="1">
        <v>45930</v>
      </c>
      <c r="C1595">
        <v>2</v>
      </c>
      <c r="D1595" s="16" t="s">
        <v>1585</v>
      </c>
      <c r="E1595" t="s">
        <v>50</v>
      </c>
      <c r="F1595" s="6">
        <v>710</v>
      </c>
      <c r="G1595" s="6">
        <v>3</v>
      </c>
      <c r="H1595" s="6">
        <v>0</v>
      </c>
      <c r="I1595" s="2">
        <v>2496714</v>
      </c>
      <c r="J1595" s="2">
        <v>0</v>
      </c>
      <c r="K1595" s="2">
        <v>3513173</v>
      </c>
      <c r="L1595" s="2">
        <v>51772</v>
      </c>
      <c r="M1595" s="2">
        <v>3168773</v>
      </c>
      <c r="N1595" s="2">
        <v>3168773</v>
      </c>
      <c r="O1595" s="2">
        <v>0</v>
      </c>
      <c r="P1595" s="2">
        <v>340143</v>
      </c>
      <c r="Q1595" s="5">
        <v>9.6799999999999997E-2</v>
      </c>
      <c r="R1595" t="s">
        <v>42</v>
      </c>
      <c r="S1595" s="3">
        <v>1.96487145191351</v>
      </c>
      <c r="T1595" s="3">
        <v>6.4227599001434497</v>
      </c>
      <c r="U1595" s="3">
        <v>0.98543404797010803</v>
      </c>
      <c r="V1595" s="3">
        <v>7.8698240967928204</v>
      </c>
      <c r="W1595" s="3">
        <v>7.3374843894815296</v>
      </c>
      <c r="X1595" s="3">
        <v>4.1740063138989898</v>
      </c>
      <c r="Y1595" s="3">
        <v>57.7659984183123</v>
      </c>
      <c r="Z1595" s="3">
        <v>5.6364529036317101</v>
      </c>
      <c r="AA1595" s="3">
        <v>0</v>
      </c>
      <c r="AB1595" s="3">
        <v>0</v>
      </c>
      <c r="AC1595" s="3">
        <v>29.826882991529299</v>
      </c>
      <c r="AD1595" s="3">
        <v>0</v>
      </c>
      <c r="AE1595" s="3">
        <v>0</v>
      </c>
      <c r="AF1595" s="3">
        <v>0</v>
      </c>
      <c r="AG1595" s="3">
        <v>0</v>
      </c>
      <c r="AH1595" s="2">
        <v>300000</v>
      </c>
      <c r="AI1595" s="3">
        <v>0</v>
      </c>
      <c r="AJ1595" s="3">
        <v>0</v>
      </c>
      <c r="AL1595">
        <f t="shared" si="24"/>
        <v>1</v>
      </c>
    </row>
    <row r="1596" spans="1:38" ht="14.45" customHeight="1" x14ac:dyDescent="0.25">
      <c r="A1596">
        <v>3800</v>
      </c>
      <c r="B1596" s="1">
        <v>45930</v>
      </c>
      <c r="C1596">
        <v>1</v>
      </c>
      <c r="D1596" s="16" t="s">
        <v>1586</v>
      </c>
      <c r="E1596" t="s">
        <v>50</v>
      </c>
      <c r="F1596" s="6">
        <v>15226</v>
      </c>
      <c r="G1596" s="6">
        <v>44</v>
      </c>
      <c r="H1596" s="6">
        <v>0</v>
      </c>
      <c r="I1596" s="2">
        <v>107466772</v>
      </c>
      <c r="J1596" s="2">
        <v>0</v>
      </c>
      <c r="K1596" s="2">
        <v>155456488</v>
      </c>
      <c r="L1596" s="2">
        <v>464195</v>
      </c>
      <c r="M1596" s="2">
        <v>135917311</v>
      </c>
      <c r="N1596" s="2">
        <v>130434492</v>
      </c>
      <c r="O1596" s="2">
        <v>5482819</v>
      </c>
      <c r="P1596" s="2">
        <v>16688532</v>
      </c>
      <c r="Q1596" s="5">
        <v>0.1072</v>
      </c>
      <c r="R1596" t="s">
        <v>42</v>
      </c>
      <c r="S1596" s="3">
        <v>0.39813498595611302</v>
      </c>
      <c r="T1596" s="3">
        <v>3.8440329789687899</v>
      </c>
      <c r="U1596" s="3">
        <v>0.882783480556108</v>
      </c>
      <c r="V1596" s="3">
        <v>1.65310259807562</v>
      </c>
      <c r="W1596" s="3">
        <v>0.53860648201101602</v>
      </c>
      <c r="X1596" s="3">
        <v>1.2425943155713299</v>
      </c>
      <c r="Y1596" s="3">
        <v>10.6452502832484</v>
      </c>
      <c r="Z1596" s="3">
        <v>1.6993106403846701</v>
      </c>
      <c r="AA1596" s="3">
        <v>0</v>
      </c>
      <c r="AB1596" s="3">
        <v>0</v>
      </c>
      <c r="AC1596" s="3">
        <v>17.1434916244859</v>
      </c>
      <c r="AD1596" s="3">
        <v>0</v>
      </c>
      <c r="AE1596" s="3">
        <v>3.5269155186369598</v>
      </c>
      <c r="AF1596" s="3">
        <v>0</v>
      </c>
      <c r="AG1596" s="3">
        <v>-3.0830213226663701</v>
      </c>
      <c r="AH1596" s="2">
        <v>20000000</v>
      </c>
      <c r="AI1596" s="3">
        <v>0</v>
      </c>
      <c r="AJ1596" s="3">
        <v>0</v>
      </c>
      <c r="AL1596">
        <f t="shared" si="24"/>
        <v>1</v>
      </c>
    </row>
    <row r="1597" spans="1:38" ht="14.45" customHeight="1" x14ac:dyDescent="0.25">
      <c r="A1597">
        <v>12291</v>
      </c>
      <c r="B1597" s="1">
        <v>45930</v>
      </c>
      <c r="C1597">
        <v>1</v>
      </c>
      <c r="D1597" s="16" t="s">
        <v>1587</v>
      </c>
      <c r="E1597" t="s">
        <v>50</v>
      </c>
      <c r="F1597" s="6">
        <v>2792</v>
      </c>
      <c r="G1597" s="6">
        <v>4</v>
      </c>
      <c r="H1597" s="6">
        <v>6</v>
      </c>
      <c r="I1597" s="2">
        <v>12657712</v>
      </c>
      <c r="J1597" s="2">
        <v>0</v>
      </c>
      <c r="K1597" s="2">
        <v>22853279</v>
      </c>
      <c r="L1597" s="2">
        <v>227555</v>
      </c>
      <c r="M1597" s="2">
        <v>19383908</v>
      </c>
      <c r="N1597" s="2">
        <v>17879908</v>
      </c>
      <c r="O1597" s="2">
        <v>1504000</v>
      </c>
      <c r="P1597" s="2">
        <v>3346391</v>
      </c>
      <c r="Q1597" s="5">
        <v>0.1464</v>
      </c>
      <c r="R1597" t="s">
        <v>42</v>
      </c>
      <c r="S1597" s="3">
        <v>1.3276285939828001</v>
      </c>
      <c r="T1597" s="3">
        <v>4.5150865805004798</v>
      </c>
      <c r="U1597" s="3">
        <v>0.74609207578116998</v>
      </c>
      <c r="V1597" s="3">
        <v>4.1249635005125702</v>
      </c>
      <c r="W1597" s="3">
        <v>0.96936950374601705</v>
      </c>
      <c r="X1597" s="3">
        <v>1.2523906374232601</v>
      </c>
      <c r="Y1597" s="3">
        <v>15.6026597011527</v>
      </c>
      <c r="Z1597" s="3">
        <v>1.3842375263380799</v>
      </c>
      <c r="AA1597" s="3">
        <v>0</v>
      </c>
      <c r="AB1597" s="3">
        <v>0</v>
      </c>
      <c r="AC1597" s="3">
        <v>20.391187627823602</v>
      </c>
      <c r="AD1597" s="3">
        <v>0</v>
      </c>
      <c r="AE1597" s="3">
        <v>6.5811124959354803</v>
      </c>
      <c r="AF1597" s="3">
        <v>0</v>
      </c>
      <c r="AG1597" s="3">
        <v>0</v>
      </c>
      <c r="AH1597" s="2">
        <v>3505000</v>
      </c>
      <c r="AI1597" s="3">
        <v>0.110058866402641</v>
      </c>
      <c r="AJ1597" s="3">
        <v>0.110058866402641</v>
      </c>
      <c r="AL1597">
        <f t="shared" si="24"/>
        <v>1</v>
      </c>
    </row>
    <row r="1598" spans="1:38" ht="14.45" customHeight="1" x14ac:dyDescent="0.25">
      <c r="A1598">
        <v>68607</v>
      </c>
      <c r="B1598" s="1">
        <v>45930</v>
      </c>
      <c r="C1598">
        <v>2</v>
      </c>
      <c r="D1598" s="16" t="s">
        <v>1588</v>
      </c>
      <c r="E1598" t="s">
        <v>50</v>
      </c>
      <c r="F1598" s="6">
        <v>155782</v>
      </c>
      <c r="G1598" s="6">
        <v>336</v>
      </c>
      <c r="H1598" s="6">
        <v>4</v>
      </c>
      <c r="I1598" s="2">
        <v>1735665161</v>
      </c>
      <c r="J1598" s="2">
        <v>56674018</v>
      </c>
      <c r="K1598" s="2">
        <v>2377235443</v>
      </c>
      <c r="L1598" s="2">
        <v>12778346</v>
      </c>
      <c r="M1598" s="2">
        <v>1998621594</v>
      </c>
      <c r="N1598" s="2">
        <v>1842613415</v>
      </c>
      <c r="O1598" s="2">
        <v>156008179</v>
      </c>
      <c r="P1598" s="2">
        <v>255440953</v>
      </c>
      <c r="Q1598" s="5">
        <v>0.1091</v>
      </c>
      <c r="R1598" t="s">
        <v>42</v>
      </c>
      <c r="S1598" s="3">
        <v>0.71670623609605399</v>
      </c>
      <c r="T1598" s="3">
        <v>3.4464138687334902</v>
      </c>
      <c r="U1598" s="3">
        <v>0.71545840154993401</v>
      </c>
      <c r="V1598" s="3">
        <v>1.9375704920311001</v>
      </c>
      <c r="W1598" s="3">
        <v>0.91549357312933899</v>
      </c>
      <c r="X1598" s="3">
        <v>1.02470570935197</v>
      </c>
      <c r="Y1598" s="3">
        <v>13.165365852671201</v>
      </c>
      <c r="Z1598" s="3">
        <v>2.9138941554136801</v>
      </c>
      <c r="AA1598" s="3">
        <v>19.8558768295857</v>
      </c>
      <c r="AB1598" s="3">
        <v>22.1867391796021</v>
      </c>
      <c r="AC1598" s="3">
        <v>12.9546027469354</v>
      </c>
      <c r="AD1598" s="3">
        <v>-7.52126735136319</v>
      </c>
      <c r="AE1598" s="3">
        <v>6.5625884663372798</v>
      </c>
      <c r="AF1598" s="3">
        <v>4.5829757974040097</v>
      </c>
      <c r="AG1598" s="3">
        <v>0</v>
      </c>
      <c r="AH1598" s="2">
        <v>783646533</v>
      </c>
      <c r="AI1598" s="3">
        <v>0</v>
      </c>
      <c r="AJ1598" s="3">
        <v>7.1818554482139002E-2</v>
      </c>
      <c r="AL1598">
        <f t="shared" si="24"/>
        <v>1</v>
      </c>
    </row>
    <row r="1599" spans="1:38" ht="14.45" customHeight="1" x14ac:dyDescent="0.25">
      <c r="A1599">
        <v>67390</v>
      </c>
      <c r="B1599" s="1">
        <v>45930</v>
      </c>
      <c r="C1599">
        <v>2</v>
      </c>
      <c r="D1599" s="16" t="s">
        <v>1589</v>
      </c>
      <c r="E1599" t="s">
        <v>50</v>
      </c>
      <c r="F1599" s="6">
        <v>240147</v>
      </c>
      <c r="G1599" s="6">
        <v>537</v>
      </c>
      <c r="H1599" s="6">
        <v>2</v>
      </c>
      <c r="I1599" s="2">
        <v>3220960502</v>
      </c>
      <c r="J1599" s="2">
        <v>610848045</v>
      </c>
      <c r="K1599" s="2">
        <v>4330518140</v>
      </c>
      <c r="L1599" s="2">
        <v>17858467</v>
      </c>
      <c r="M1599" s="2">
        <v>3635299554</v>
      </c>
      <c r="N1599" s="2">
        <v>3193804049</v>
      </c>
      <c r="O1599" s="2">
        <v>441495505</v>
      </c>
      <c r="P1599" s="2">
        <v>455167176</v>
      </c>
      <c r="Q1599" s="5">
        <v>0.1072</v>
      </c>
      <c r="R1599" t="s">
        <v>42</v>
      </c>
      <c r="S1599" s="3">
        <v>0.54984850688867803</v>
      </c>
      <c r="T1599" s="3">
        <v>3.61507392277082</v>
      </c>
      <c r="U1599" s="3">
        <v>0.72788674510942297</v>
      </c>
      <c r="V1599" s="3">
        <v>3.2465620405797799</v>
      </c>
      <c r="W1599" s="3">
        <v>1.7638117252516401</v>
      </c>
      <c r="X1599" s="3">
        <v>1.5882941739966701</v>
      </c>
      <c r="Y1599" s="3">
        <v>22.974082164483701</v>
      </c>
      <c r="Z1599" s="3">
        <v>6.5852189218495001</v>
      </c>
      <c r="AA1599" s="3">
        <v>125.84835686833399</v>
      </c>
      <c r="AB1599" s="3">
        <v>134.203008742441</v>
      </c>
      <c r="AC1599" s="3">
        <v>9.5513792028590796</v>
      </c>
      <c r="AD1599" s="3">
        <v>-7.3465752284386996</v>
      </c>
      <c r="AE1599" s="3">
        <v>10.1949810791002</v>
      </c>
      <c r="AF1599" s="3">
        <v>5.8451435097787199</v>
      </c>
      <c r="AG1599" s="3">
        <v>0</v>
      </c>
      <c r="AH1599" s="2">
        <v>722560511</v>
      </c>
      <c r="AI1599" s="3">
        <v>2.8246680951352299</v>
      </c>
      <c r="AJ1599" s="3">
        <v>5.5612964499004196</v>
      </c>
      <c r="AL1599">
        <f t="shared" si="24"/>
        <v>1</v>
      </c>
    </row>
    <row r="1600" spans="1:38" ht="14.45" customHeight="1" x14ac:dyDescent="0.25">
      <c r="A1600">
        <v>16168</v>
      </c>
      <c r="B1600" s="1">
        <v>45930</v>
      </c>
      <c r="C1600">
        <v>1</v>
      </c>
      <c r="D1600" s="16" t="s">
        <v>1590</v>
      </c>
      <c r="E1600" t="s">
        <v>50</v>
      </c>
      <c r="F1600" s="6">
        <v>22002</v>
      </c>
      <c r="G1600" s="6">
        <v>82</v>
      </c>
      <c r="H1600" s="6">
        <v>0</v>
      </c>
      <c r="I1600" s="2">
        <v>101654396</v>
      </c>
      <c r="J1600" s="2">
        <v>0</v>
      </c>
      <c r="K1600" s="2">
        <v>238831159</v>
      </c>
      <c r="L1600" s="2">
        <v>1036791</v>
      </c>
      <c r="M1600" s="2">
        <v>216846131</v>
      </c>
      <c r="N1600" s="2">
        <v>211681247</v>
      </c>
      <c r="O1600" s="2">
        <v>5164884</v>
      </c>
      <c r="P1600" s="2">
        <v>20551526</v>
      </c>
      <c r="Q1600" s="5">
        <v>8.5999999999999993E-2</v>
      </c>
      <c r="R1600" t="s">
        <v>42</v>
      </c>
      <c r="S1600" s="3">
        <v>0.57881392268418397</v>
      </c>
      <c r="T1600" s="3">
        <v>3.3637096182523898</v>
      </c>
      <c r="U1600" s="3">
        <v>0.83992113429825699</v>
      </c>
      <c r="V1600" s="3">
        <v>2.1298891982989101</v>
      </c>
      <c r="W1600" s="3">
        <v>1.0341776070363</v>
      </c>
      <c r="X1600" s="3">
        <v>0.84457341126693597</v>
      </c>
      <c r="Y1600" s="3">
        <v>10.535110628767899</v>
      </c>
      <c r="Z1600" s="3">
        <v>3.7885021287470302</v>
      </c>
      <c r="AA1600" s="3">
        <v>0</v>
      </c>
      <c r="AB1600" s="3">
        <v>0</v>
      </c>
      <c r="AC1600" s="3">
        <v>22.768014536997701</v>
      </c>
      <c r="AD1600" s="3">
        <v>0</v>
      </c>
      <c r="AE1600" s="3">
        <v>2.1625670710746698</v>
      </c>
      <c r="AF1600" s="3">
        <v>0</v>
      </c>
      <c r="AG1600" s="3">
        <v>-25.642996048079301</v>
      </c>
      <c r="AH1600" s="2">
        <v>10000000</v>
      </c>
      <c r="AI1600" s="3">
        <v>1.8045326658468099</v>
      </c>
      <c r="AJ1600" s="3">
        <v>1.8045326658468099</v>
      </c>
      <c r="AL1600">
        <f t="shared" si="24"/>
        <v>1</v>
      </c>
    </row>
    <row r="1601" spans="1:38" ht="14.45" customHeight="1" x14ac:dyDescent="0.25">
      <c r="A1601">
        <v>6832</v>
      </c>
      <c r="B1601" s="1">
        <v>45930</v>
      </c>
      <c r="C1601">
        <v>1</v>
      </c>
      <c r="D1601" s="16" t="s">
        <v>1591</v>
      </c>
      <c r="E1601" t="s">
        <v>84</v>
      </c>
      <c r="F1601" s="6">
        <v>16119</v>
      </c>
      <c r="G1601" s="6">
        <v>43</v>
      </c>
      <c r="H1601" s="6">
        <v>4</v>
      </c>
      <c r="I1601" s="2">
        <v>139452979</v>
      </c>
      <c r="J1601" s="2">
        <v>725090</v>
      </c>
      <c r="K1601" s="2">
        <v>248796179</v>
      </c>
      <c r="L1601" s="2">
        <v>1767194</v>
      </c>
      <c r="M1601" s="2">
        <v>222665621</v>
      </c>
      <c r="N1601" s="2">
        <v>218872592</v>
      </c>
      <c r="O1601" s="2">
        <v>3793029</v>
      </c>
      <c r="P1601" s="2">
        <v>24764812</v>
      </c>
      <c r="Q1601" s="5">
        <v>9.9500000000000005E-2</v>
      </c>
      <c r="R1601" t="s">
        <v>42</v>
      </c>
      <c r="S1601" s="3">
        <v>0.94706384806121402</v>
      </c>
      <c r="T1601" s="3">
        <v>3.1060557405103899</v>
      </c>
      <c r="U1601" s="3">
        <v>0.744007961379064</v>
      </c>
      <c r="V1601" s="3">
        <v>1.1133315409490101</v>
      </c>
      <c r="W1601" s="3">
        <v>0.60844021123421099</v>
      </c>
      <c r="X1601" s="3">
        <v>0.64699944488098704</v>
      </c>
      <c r="Y1601" s="3">
        <v>6.26927432358461</v>
      </c>
      <c r="Z1601" s="3">
        <v>1.38801780526337</v>
      </c>
      <c r="AA1601" s="3">
        <v>1.1010541893069901</v>
      </c>
      <c r="AB1601" s="3">
        <v>2.9279043184337499</v>
      </c>
      <c r="AC1601" s="3">
        <v>19.276135667662299</v>
      </c>
      <c r="AD1601" s="3">
        <v>-7.8910956400557399</v>
      </c>
      <c r="AE1601" s="3">
        <v>1.5245527544858299</v>
      </c>
      <c r="AF1601" s="3">
        <v>0</v>
      </c>
      <c r="AG1601" s="3">
        <v>0</v>
      </c>
      <c r="AH1601" s="2">
        <v>37078241</v>
      </c>
      <c r="AI1601" s="3">
        <v>8.0759748953474805E-2</v>
      </c>
      <c r="AJ1601" s="3">
        <v>1.26212547060725</v>
      </c>
      <c r="AL1601">
        <f t="shared" si="24"/>
        <v>1</v>
      </c>
    </row>
    <row r="1602" spans="1:38" ht="14.45" customHeight="1" x14ac:dyDescent="0.25">
      <c r="A1602">
        <v>66857</v>
      </c>
      <c r="B1602" s="1">
        <v>45930</v>
      </c>
      <c r="C1602">
        <v>2</v>
      </c>
      <c r="D1602" s="16" t="s">
        <v>1592</v>
      </c>
      <c r="E1602" t="s">
        <v>55</v>
      </c>
      <c r="F1602" s="6">
        <v>2537</v>
      </c>
      <c r="G1602" s="6">
        <v>4</v>
      </c>
      <c r="H1602" s="6">
        <v>0</v>
      </c>
      <c r="I1602" s="2">
        <v>10787960</v>
      </c>
      <c r="J1602" s="2">
        <v>0</v>
      </c>
      <c r="K1602" s="2">
        <v>18185365</v>
      </c>
      <c r="L1602" s="2">
        <v>100014</v>
      </c>
      <c r="M1602" s="2">
        <v>15644002</v>
      </c>
      <c r="N1602" s="2">
        <v>15486002</v>
      </c>
      <c r="O1602" s="2">
        <v>158000</v>
      </c>
      <c r="P1602" s="2">
        <v>2386280</v>
      </c>
      <c r="Q1602" s="5">
        <v>0.13120000000000001</v>
      </c>
      <c r="R1602" t="s">
        <v>42</v>
      </c>
      <c r="S1602" s="3">
        <v>0.73329295287721796</v>
      </c>
      <c r="T1602" s="3">
        <v>3.6745445215607901</v>
      </c>
      <c r="U1602" s="3">
        <v>0.81627585254076096</v>
      </c>
      <c r="V1602" s="3">
        <v>3.4297494614366399E-3</v>
      </c>
      <c r="W1602" s="3">
        <v>0</v>
      </c>
      <c r="X1602" s="3">
        <v>0.17820792809762001</v>
      </c>
      <c r="Y1602" s="3">
        <v>1.55053053287963E-2</v>
      </c>
      <c r="Z1602" s="3">
        <v>0.94800274904872905</v>
      </c>
      <c r="AA1602" s="3">
        <v>0</v>
      </c>
      <c r="AB1602" s="3">
        <v>0</v>
      </c>
      <c r="AC1602" s="3">
        <v>39.370669766595299</v>
      </c>
      <c r="AD1602" s="3">
        <v>0</v>
      </c>
      <c r="AE1602" s="3">
        <v>0.86883051288769797</v>
      </c>
      <c r="AF1602" s="3">
        <v>0</v>
      </c>
      <c r="AG1602" s="3">
        <v>0</v>
      </c>
      <c r="AH1602" s="2">
        <v>3000000</v>
      </c>
      <c r="AI1602" s="3">
        <v>0</v>
      </c>
      <c r="AJ1602" s="3">
        <v>0</v>
      </c>
      <c r="AL1602">
        <f t="shared" si="24"/>
        <v>1</v>
      </c>
    </row>
    <row r="1603" spans="1:38" ht="14.45" customHeight="1" x14ac:dyDescent="0.25">
      <c r="A1603">
        <v>68278</v>
      </c>
      <c r="B1603" s="1">
        <v>45930</v>
      </c>
      <c r="C1603">
        <v>2</v>
      </c>
      <c r="D1603" s="16" t="s">
        <v>1593</v>
      </c>
      <c r="E1603" t="s">
        <v>190</v>
      </c>
      <c r="F1603" s="6">
        <v>312875</v>
      </c>
      <c r="G1603" s="6">
        <v>878</v>
      </c>
      <c r="H1603" s="6">
        <v>95</v>
      </c>
      <c r="I1603" s="2">
        <v>4886559972</v>
      </c>
      <c r="J1603" s="2">
        <v>1236308914</v>
      </c>
      <c r="K1603" s="2">
        <v>6409134260</v>
      </c>
      <c r="L1603" s="2">
        <v>35329989</v>
      </c>
      <c r="M1603" s="2">
        <v>5315642945</v>
      </c>
      <c r="N1603" s="2">
        <v>4690580348</v>
      </c>
      <c r="O1603" s="2">
        <v>625062597</v>
      </c>
      <c r="P1603" s="2">
        <v>614234306</v>
      </c>
      <c r="Q1603" s="5">
        <v>9.5699999999999993E-2</v>
      </c>
      <c r="R1603" t="s">
        <v>42</v>
      </c>
      <c r="S1603" s="3">
        <v>0.73499243562421501</v>
      </c>
      <c r="T1603" s="3">
        <v>3.1475530986926099</v>
      </c>
      <c r="U1603" s="3">
        <v>0.72399062720227703</v>
      </c>
      <c r="V1603" s="3">
        <v>1.4210282365894999</v>
      </c>
      <c r="W1603" s="3">
        <v>0.58162867462705903</v>
      </c>
      <c r="X1603" s="3">
        <v>0.94480657690780101</v>
      </c>
      <c r="Y1603" s="3">
        <v>11.305033978352901</v>
      </c>
      <c r="Z1603" s="3">
        <v>3.7709710730484698</v>
      </c>
      <c r="AA1603" s="3">
        <v>183.429058421885</v>
      </c>
      <c r="AB1603" s="3">
        <v>201.276435054736</v>
      </c>
      <c r="AC1603" s="3">
        <v>12.7584750268596</v>
      </c>
      <c r="AD1603" s="3">
        <v>-2.7701139180591499</v>
      </c>
      <c r="AE1603" s="3">
        <v>9.7526837735491601</v>
      </c>
      <c r="AF1603" s="3">
        <v>6.35811302227268</v>
      </c>
      <c r="AG1603" s="3">
        <v>-2.09315075280084</v>
      </c>
      <c r="AH1603" s="2">
        <v>751646330</v>
      </c>
      <c r="AI1603" s="3">
        <v>0.93938256844937595</v>
      </c>
      <c r="AJ1603" s="3">
        <v>0.93938256844937595</v>
      </c>
      <c r="AL1603">
        <f t="shared" si="24"/>
        <v>1</v>
      </c>
    </row>
    <row r="1604" spans="1:38" ht="14.45" customHeight="1" x14ac:dyDescent="0.25">
      <c r="A1604">
        <v>13974</v>
      </c>
      <c r="B1604" s="1">
        <v>45930</v>
      </c>
      <c r="C1604">
        <v>1</v>
      </c>
      <c r="D1604" s="16" t="s">
        <v>1594</v>
      </c>
      <c r="E1604" t="s">
        <v>95</v>
      </c>
      <c r="F1604" s="6">
        <v>2040</v>
      </c>
      <c r="G1604" s="6">
        <v>2</v>
      </c>
      <c r="H1604" s="6">
        <v>1</v>
      </c>
      <c r="I1604" s="2">
        <v>6909366</v>
      </c>
      <c r="J1604" s="2">
        <v>0</v>
      </c>
      <c r="K1604" s="2">
        <v>11174875</v>
      </c>
      <c r="L1604" s="2">
        <v>82634</v>
      </c>
      <c r="M1604" s="2">
        <v>9953634</v>
      </c>
      <c r="N1604" s="2">
        <v>9953634</v>
      </c>
      <c r="O1604" s="2">
        <v>0</v>
      </c>
      <c r="P1604" s="2">
        <v>1213495</v>
      </c>
      <c r="Q1604" s="5">
        <v>0.1086</v>
      </c>
      <c r="R1604" t="s">
        <v>42</v>
      </c>
      <c r="S1604" s="3">
        <v>0.98594988012542994</v>
      </c>
      <c r="T1604" s="3">
        <v>4.4992598724072197</v>
      </c>
      <c r="U1604" s="3">
        <v>0.75629504343868703</v>
      </c>
      <c r="V1604" s="3">
        <v>0.25617401075583501</v>
      </c>
      <c r="W1604" s="3">
        <v>2.1955704763649799E-2</v>
      </c>
      <c r="X1604" s="3">
        <v>1.11619503149782</v>
      </c>
      <c r="Y1604" s="3">
        <v>1.45859686278065</v>
      </c>
      <c r="Z1604" s="3">
        <v>0.43131615705050302</v>
      </c>
      <c r="AA1604" s="3">
        <v>0</v>
      </c>
      <c r="AB1604" s="3">
        <v>0</v>
      </c>
      <c r="AC1604" s="3">
        <v>14.2010805489994</v>
      </c>
      <c r="AD1604" s="3">
        <v>0</v>
      </c>
      <c r="AE1604" s="3">
        <v>0</v>
      </c>
      <c r="AF1604" s="3">
        <v>0</v>
      </c>
      <c r="AG1604" s="3">
        <v>0</v>
      </c>
      <c r="AH1604" s="2">
        <v>500000</v>
      </c>
      <c r="AI1604" s="3">
        <v>0</v>
      </c>
      <c r="AJ1604" s="3">
        <v>0</v>
      </c>
      <c r="AL1604">
        <f t="shared" ref="AL1604:AL1667" si="25">IF(L1604&gt;0,1,0)</f>
        <v>1</v>
      </c>
    </row>
    <row r="1605" spans="1:38" ht="14.45" customHeight="1" x14ac:dyDescent="0.25">
      <c r="A1605">
        <v>24279</v>
      </c>
      <c r="B1605" s="1">
        <v>45930</v>
      </c>
      <c r="C1605">
        <v>1</v>
      </c>
      <c r="D1605" s="16" t="s">
        <v>1595</v>
      </c>
      <c r="E1605" t="s">
        <v>90</v>
      </c>
      <c r="F1605" s="6">
        <v>32918</v>
      </c>
      <c r="G1605" s="6">
        <v>96</v>
      </c>
      <c r="H1605" s="6">
        <v>2</v>
      </c>
      <c r="I1605" s="2">
        <v>496676245</v>
      </c>
      <c r="J1605" s="2">
        <v>95607601</v>
      </c>
      <c r="K1605" s="2">
        <v>749989559</v>
      </c>
      <c r="L1605" s="2">
        <v>-280681</v>
      </c>
      <c r="M1605" s="2">
        <v>590024312</v>
      </c>
      <c r="N1605" s="2">
        <v>531638083</v>
      </c>
      <c r="O1605" s="2">
        <v>58386229</v>
      </c>
      <c r="P1605" s="2">
        <v>68661127</v>
      </c>
      <c r="Q1605" s="5">
        <v>9.1499999999999998E-2</v>
      </c>
      <c r="R1605" t="s">
        <v>42</v>
      </c>
      <c r="S1605" s="3">
        <v>-4.9899539112561599E-2</v>
      </c>
      <c r="T1605" s="3">
        <v>2.2981534155819698</v>
      </c>
      <c r="U1605" s="3">
        <v>0.93230607337754801</v>
      </c>
      <c r="V1605" s="3">
        <v>0.71723905378240904</v>
      </c>
      <c r="W1605" s="3">
        <v>0.40985592133563797</v>
      </c>
      <c r="X1605" s="3">
        <v>0.60120048624431399</v>
      </c>
      <c r="Y1605" s="3">
        <v>5.1883156534846897</v>
      </c>
      <c r="Z1605" s="3">
        <v>0.995036099538535</v>
      </c>
      <c r="AA1605" s="3">
        <v>135.15819802957799</v>
      </c>
      <c r="AB1605" s="3">
        <v>139.24560399365399</v>
      </c>
      <c r="AC1605" s="3">
        <v>5.3512622300385901</v>
      </c>
      <c r="AD1605" s="3">
        <v>-41.481550397505103</v>
      </c>
      <c r="AE1605" s="3">
        <v>7.7849389100628796</v>
      </c>
      <c r="AF1605" s="3">
        <v>14.9156776461204</v>
      </c>
      <c r="AG1605" s="3">
        <v>1.70402096662352E-4</v>
      </c>
      <c r="AH1605" s="2">
        <v>202848227</v>
      </c>
      <c r="AI1605" s="3">
        <v>0.44421059386339501</v>
      </c>
      <c r="AJ1605" s="3">
        <v>9.7479422381167709</v>
      </c>
      <c r="AL1605">
        <f t="shared" si="25"/>
        <v>0</v>
      </c>
    </row>
    <row r="1606" spans="1:38" ht="14.45" customHeight="1" x14ac:dyDescent="0.25">
      <c r="A1606">
        <v>21774</v>
      </c>
      <c r="B1606" s="1">
        <v>45930</v>
      </c>
      <c r="C1606">
        <v>1</v>
      </c>
      <c r="D1606" s="16" t="s">
        <v>1596</v>
      </c>
      <c r="E1606" t="s">
        <v>77</v>
      </c>
      <c r="F1606" s="6">
        <v>2409</v>
      </c>
      <c r="G1606" s="6">
        <v>4</v>
      </c>
      <c r="H1606" s="6">
        <v>0</v>
      </c>
      <c r="I1606" s="2">
        <v>10319931</v>
      </c>
      <c r="J1606" s="2">
        <v>0</v>
      </c>
      <c r="K1606" s="2">
        <v>30668170</v>
      </c>
      <c r="L1606" s="2">
        <v>362343</v>
      </c>
      <c r="M1606" s="2">
        <v>25778214</v>
      </c>
      <c r="N1606" s="2">
        <v>25015962</v>
      </c>
      <c r="O1606" s="2">
        <v>762252</v>
      </c>
      <c r="P1606" s="2">
        <v>4799923</v>
      </c>
      <c r="Q1606" s="5">
        <v>0.1565</v>
      </c>
      <c r="R1606" t="s">
        <v>42</v>
      </c>
      <c r="S1606" s="3">
        <v>1.5753271225508401</v>
      </c>
      <c r="T1606" s="3">
        <v>4.2434832814173999</v>
      </c>
      <c r="U1606" s="3">
        <v>0.651159399287906</v>
      </c>
      <c r="V1606" s="3">
        <v>0.20884829559422399</v>
      </c>
      <c r="W1606" s="3">
        <v>8.4690488725166893E-2</v>
      </c>
      <c r="X1606" s="3">
        <v>0.95218659892202795</v>
      </c>
      <c r="Y1606" s="3">
        <v>0.44902803649141898</v>
      </c>
      <c r="Z1606" s="3">
        <v>0.213524258618315</v>
      </c>
      <c r="AA1606" s="3">
        <v>0</v>
      </c>
      <c r="AB1606" s="3">
        <v>0</v>
      </c>
      <c r="AC1606" s="3">
        <v>23.874541584972299</v>
      </c>
      <c r="AD1606" s="3">
        <v>0</v>
      </c>
      <c r="AE1606" s="3">
        <v>2.48548250515111</v>
      </c>
      <c r="AF1606" s="3">
        <v>0</v>
      </c>
      <c r="AG1606" s="3">
        <v>-0.120231095373822</v>
      </c>
      <c r="AH1606" s="2">
        <v>1910000</v>
      </c>
      <c r="AI1606" s="3">
        <v>0</v>
      </c>
      <c r="AJ1606" s="3">
        <v>0</v>
      </c>
      <c r="AL1606">
        <f t="shared" si="25"/>
        <v>1</v>
      </c>
    </row>
    <row r="1607" spans="1:38" ht="14.45" customHeight="1" x14ac:dyDescent="0.25">
      <c r="A1607">
        <v>3841</v>
      </c>
      <c r="B1607" s="1">
        <v>45930</v>
      </c>
      <c r="C1607">
        <v>1</v>
      </c>
      <c r="D1607" s="16" t="s">
        <v>1597</v>
      </c>
      <c r="E1607" t="s">
        <v>43</v>
      </c>
      <c r="F1607" s="6">
        <v>15981</v>
      </c>
      <c r="G1607" s="6">
        <v>39</v>
      </c>
      <c r="H1607" s="6">
        <v>4</v>
      </c>
      <c r="I1607" s="2">
        <v>161873347</v>
      </c>
      <c r="J1607" s="2">
        <v>11179331</v>
      </c>
      <c r="K1607" s="2">
        <v>227775742</v>
      </c>
      <c r="L1607" s="2">
        <v>819819</v>
      </c>
      <c r="M1607" s="2">
        <v>207276992</v>
      </c>
      <c r="N1607" s="2">
        <v>196227614</v>
      </c>
      <c r="O1607" s="2">
        <v>11049378</v>
      </c>
      <c r="P1607" s="2">
        <v>20503101</v>
      </c>
      <c r="Q1607" s="5">
        <v>9.0200000000000002E-2</v>
      </c>
      <c r="R1607" t="s">
        <v>42</v>
      </c>
      <c r="S1607" s="3">
        <v>0.479898337901145</v>
      </c>
      <c r="T1607" s="3">
        <v>4.6377347183295203</v>
      </c>
      <c r="U1607" s="3">
        <v>0.68541407760058903</v>
      </c>
      <c r="V1607" s="3">
        <v>7.18313126619912</v>
      </c>
      <c r="W1607" s="3">
        <v>4.5786543228762699</v>
      </c>
      <c r="X1607" s="3">
        <v>1.9229373196317501</v>
      </c>
      <c r="Y1607" s="3">
        <v>56.7112994273403</v>
      </c>
      <c r="Z1607" s="3">
        <v>9.5600270417630995</v>
      </c>
      <c r="AA1607" s="3">
        <v>8.8106672254114091</v>
      </c>
      <c r="AB1607" s="3">
        <v>54.525074036361602</v>
      </c>
      <c r="AC1607" s="3">
        <v>15.4493080303521</v>
      </c>
      <c r="AD1607" s="3">
        <v>-3.3271845073581798</v>
      </c>
      <c r="AE1607" s="3">
        <v>4.85098979504148</v>
      </c>
      <c r="AF1607" s="3">
        <v>0</v>
      </c>
      <c r="AG1607" s="3">
        <v>-0.48097602406582302</v>
      </c>
      <c r="AH1607" s="2">
        <v>27333114</v>
      </c>
      <c r="AI1607" s="3">
        <v>0</v>
      </c>
      <c r="AJ1607" s="3">
        <v>0</v>
      </c>
      <c r="AL1607">
        <f t="shared" si="25"/>
        <v>1</v>
      </c>
    </row>
    <row r="1608" spans="1:38" ht="14.45" customHeight="1" x14ac:dyDescent="0.25">
      <c r="A1608">
        <v>14917</v>
      </c>
      <c r="B1608" s="1">
        <v>45930</v>
      </c>
      <c r="C1608">
        <v>1</v>
      </c>
      <c r="D1608" s="16" t="s">
        <v>1598</v>
      </c>
      <c r="E1608" t="s">
        <v>245</v>
      </c>
      <c r="F1608" s="6">
        <v>1094</v>
      </c>
      <c r="G1608" s="6">
        <v>2</v>
      </c>
      <c r="H1608" s="6">
        <v>0</v>
      </c>
      <c r="I1608" s="2">
        <v>1695376</v>
      </c>
      <c r="J1608" s="2">
        <v>0</v>
      </c>
      <c r="K1608" s="2">
        <v>6724609</v>
      </c>
      <c r="L1608" s="2">
        <v>80201</v>
      </c>
      <c r="M1608" s="2">
        <v>5582817</v>
      </c>
      <c r="N1608" s="2">
        <v>5582817</v>
      </c>
      <c r="O1608" s="2">
        <v>0</v>
      </c>
      <c r="P1608" s="2">
        <v>1131992</v>
      </c>
      <c r="Q1608" s="5">
        <v>0.16830000000000001</v>
      </c>
      <c r="R1608" t="s">
        <v>42</v>
      </c>
      <c r="S1608" s="3">
        <v>1.5901990237152299</v>
      </c>
      <c r="T1608" s="3">
        <v>3.8338982484582602</v>
      </c>
      <c r="U1608" s="3">
        <v>0.61966183167481903</v>
      </c>
      <c r="V1608" s="3">
        <v>0.50702617000594596</v>
      </c>
      <c r="W1608" s="3">
        <v>0.50702617000594596</v>
      </c>
      <c r="X1608" s="3">
        <v>2.4867050141089599</v>
      </c>
      <c r="Y1608" s="3">
        <v>0.75936932416483505</v>
      </c>
      <c r="Z1608" s="3">
        <v>-0.187457155174242</v>
      </c>
      <c r="AA1608" s="3">
        <v>0</v>
      </c>
      <c r="AB1608" s="3">
        <v>0</v>
      </c>
      <c r="AC1608" s="3">
        <v>74.194083254505998</v>
      </c>
      <c r="AD1608" s="3">
        <v>0</v>
      </c>
      <c r="AE1608" s="3">
        <v>0</v>
      </c>
      <c r="AF1608" s="3">
        <v>0</v>
      </c>
      <c r="AG1608" s="3">
        <v>0</v>
      </c>
      <c r="AH1608" s="2">
        <v>600000</v>
      </c>
      <c r="AI1608" s="3">
        <v>0</v>
      </c>
      <c r="AJ1608" s="3">
        <v>0</v>
      </c>
      <c r="AL1608">
        <f t="shared" si="25"/>
        <v>1</v>
      </c>
    </row>
    <row r="1609" spans="1:38" ht="14.45" customHeight="1" x14ac:dyDescent="0.25">
      <c r="A1609">
        <v>24614</v>
      </c>
      <c r="B1609" s="1">
        <v>45930</v>
      </c>
      <c r="C1609">
        <v>1</v>
      </c>
      <c r="D1609" s="16" t="s">
        <v>1599</v>
      </c>
      <c r="E1609" t="s">
        <v>67</v>
      </c>
      <c r="F1609" s="6">
        <v>260</v>
      </c>
      <c r="G1609" s="6">
        <v>0</v>
      </c>
      <c r="H1609" s="6">
        <v>4</v>
      </c>
      <c r="I1609" s="2">
        <v>22144</v>
      </c>
      <c r="J1609" s="2">
        <v>0</v>
      </c>
      <c r="K1609" s="2">
        <v>265590</v>
      </c>
      <c r="L1609" s="2">
        <v>789</v>
      </c>
      <c r="M1609" s="2">
        <v>213755</v>
      </c>
      <c r="N1609" s="2">
        <v>213755</v>
      </c>
      <c r="O1609" s="2">
        <v>0</v>
      </c>
      <c r="P1609" s="2">
        <v>50498</v>
      </c>
      <c r="Q1609" s="5">
        <v>0.19009999999999999</v>
      </c>
      <c r="R1609" t="s">
        <v>42</v>
      </c>
      <c r="S1609" s="3">
        <v>0.39609925072480101</v>
      </c>
      <c r="T1609" s="3">
        <v>1.7942442612046099</v>
      </c>
      <c r="U1609" s="3">
        <v>0.78559602649006599</v>
      </c>
      <c r="V1609" s="3">
        <v>9.2621026011560694</v>
      </c>
      <c r="W1609" s="3">
        <v>4.5520231213872799</v>
      </c>
      <c r="X1609" s="3">
        <v>68.876445086705203</v>
      </c>
      <c r="Y1609" s="3">
        <v>4.0615469919600802</v>
      </c>
      <c r="Z1609" s="3">
        <v>0</v>
      </c>
      <c r="AA1609" s="3">
        <v>0</v>
      </c>
      <c r="AB1609" s="3">
        <v>0</v>
      </c>
      <c r="AC1609" s="3">
        <v>96.234044956511894</v>
      </c>
      <c r="AD1609" s="3">
        <v>0</v>
      </c>
      <c r="AE1609" s="3">
        <v>0</v>
      </c>
      <c r="AF1609" s="3">
        <v>0</v>
      </c>
      <c r="AG1609" s="3">
        <v>0</v>
      </c>
      <c r="AH1609" s="2">
        <v>0</v>
      </c>
      <c r="AI1609" s="3">
        <v>0</v>
      </c>
      <c r="AJ1609" s="3">
        <v>0</v>
      </c>
      <c r="AL1609">
        <f t="shared" si="25"/>
        <v>1</v>
      </c>
    </row>
    <row r="1610" spans="1:38" ht="14.45" customHeight="1" x14ac:dyDescent="0.25">
      <c r="A1610">
        <v>67238</v>
      </c>
      <c r="B1610" s="1">
        <v>45930</v>
      </c>
      <c r="C1610">
        <v>2</v>
      </c>
      <c r="D1610" s="16" t="s">
        <v>1600</v>
      </c>
      <c r="E1610" t="s">
        <v>53</v>
      </c>
      <c r="F1610" s="6">
        <v>16984</v>
      </c>
      <c r="G1610" s="6">
        <v>48</v>
      </c>
      <c r="H1610" s="6">
        <v>10</v>
      </c>
      <c r="I1610" s="2">
        <v>193677907</v>
      </c>
      <c r="J1610" s="2">
        <v>5545331</v>
      </c>
      <c r="K1610" s="2">
        <v>269542840</v>
      </c>
      <c r="L1610" s="2">
        <v>2242688</v>
      </c>
      <c r="M1610" s="2">
        <v>237939356</v>
      </c>
      <c r="N1610" s="2">
        <v>222720538</v>
      </c>
      <c r="O1610" s="2">
        <v>15218818</v>
      </c>
      <c r="P1610" s="2">
        <v>28818150</v>
      </c>
      <c r="Q1610" s="5">
        <v>0.1069</v>
      </c>
      <c r="R1610" t="s">
        <v>42</v>
      </c>
      <c r="S1610" s="3">
        <v>1.1093786303752899</v>
      </c>
      <c r="T1610" s="3">
        <v>3.4511773094523099</v>
      </c>
      <c r="U1610" s="3">
        <v>0.70220242504369601</v>
      </c>
      <c r="V1610" s="3">
        <v>1.1246579611168599</v>
      </c>
      <c r="W1610" s="3">
        <v>0.59132041322606799</v>
      </c>
      <c r="X1610" s="3">
        <v>0.42909540529059897</v>
      </c>
      <c r="Y1610" s="3">
        <v>7.5584796386999198</v>
      </c>
      <c r="Z1610" s="3">
        <v>1.4646047716456501</v>
      </c>
      <c r="AA1610" s="3">
        <v>17.279860088173599</v>
      </c>
      <c r="AB1610" s="3">
        <v>19.242494747233899</v>
      </c>
      <c r="AC1610" s="3">
        <v>14.3224112352604</v>
      </c>
      <c r="AD1610" s="3">
        <v>-0.307712327127175</v>
      </c>
      <c r="AE1610" s="3">
        <v>5.6461592524587196</v>
      </c>
      <c r="AF1610" s="3">
        <v>0</v>
      </c>
      <c r="AG1610" s="3">
        <v>0</v>
      </c>
      <c r="AH1610" s="2">
        <v>66493724</v>
      </c>
      <c r="AI1610" s="3">
        <v>5.2744537730562202E-2</v>
      </c>
      <c r="AJ1610" s="3">
        <v>5.2744537730562202E-2</v>
      </c>
      <c r="AL1610">
        <f t="shared" si="25"/>
        <v>1</v>
      </c>
    </row>
    <row r="1611" spans="1:38" ht="14.45" customHeight="1" x14ac:dyDescent="0.25">
      <c r="A1611">
        <v>19416</v>
      </c>
      <c r="B1611" s="1">
        <v>45930</v>
      </c>
      <c r="C1611">
        <v>1</v>
      </c>
      <c r="D1611" s="16" t="s">
        <v>1601</v>
      </c>
      <c r="E1611" t="s">
        <v>47</v>
      </c>
      <c r="F1611" s="6">
        <v>368</v>
      </c>
      <c r="G1611" s="6">
        <v>0</v>
      </c>
      <c r="H1611" s="6">
        <v>3</v>
      </c>
      <c r="I1611" s="2">
        <v>760865</v>
      </c>
      <c r="J1611" s="2">
        <v>0</v>
      </c>
      <c r="K1611" s="2">
        <v>2056465</v>
      </c>
      <c r="L1611" s="2">
        <v>44</v>
      </c>
      <c r="M1611" s="2">
        <v>1439521</v>
      </c>
      <c r="N1611" s="2">
        <v>1439521</v>
      </c>
      <c r="O1611" s="2">
        <v>0</v>
      </c>
      <c r="P1611" s="2">
        <v>594812</v>
      </c>
      <c r="Q1611" s="5">
        <v>0.28920000000000001</v>
      </c>
      <c r="R1611" t="s">
        <v>42</v>
      </c>
      <c r="S1611" s="3">
        <v>2.8527918864005302E-3</v>
      </c>
      <c r="T1611" s="3">
        <v>5.4315212431689002</v>
      </c>
      <c r="U1611" s="3">
        <v>0.81581176950951895</v>
      </c>
      <c r="V1611" s="3">
        <v>39.411459325898797</v>
      </c>
      <c r="W1611" s="3">
        <v>34.457361029880502</v>
      </c>
      <c r="X1611" s="3">
        <v>3.6311303582107199</v>
      </c>
      <c r="Y1611" s="3">
        <v>50.413912294977202</v>
      </c>
      <c r="Z1611" s="3">
        <v>5.9675998466742399</v>
      </c>
      <c r="AA1611" s="3">
        <v>0</v>
      </c>
      <c r="AB1611" s="3">
        <v>0</v>
      </c>
      <c r="AC1611" s="3">
        <v>62.606900676646603</v>
      </c>
      <c r="AD1611" s="3">
        <v>0</v>
      </c>
      <c r="AE1611" s="3">
        <v>0</v>
      </c>
      <c r="AF1611" s="3">
        <v>0</v>
      </c>
      <c r="AG1611" s="3">
        <v>0</v>
      </c>
      <c r="AH1611" s="2">
        <v>75000</v>
      </c>
      <c r="AI1611" s="3">
        <v>0</v>
      </c>
      <c r="AJ1611" s="3">
        <v>0</v>
      </c>
      <c r="AL1611">
        <f t="shared" si="25"/>
        <v>1</v>
      </c>
    </row>
    <row r="1612" spans="1:38" ht="14.45" customHeight="1" x14ac:dyDescent="0.25">
      <c r="A1612">
        <v>13733</v>
      </c>
      <c r="B1612" s="1">
        <v>45930</v>
      </c>
      <c r="C1612">
        <v>1</v>
      </c>
      <c r="D1612" s="16" t="s">
        <v>1602</v>
      </c>
      <c r="E1612" t="s">
        <v>59</v>
      </c>
      <c r="F1612" s="6">
        <v>4747</v>
      </c>
      <c r="G1612" s="6">
        <v>7</v>
      </c>
      <c r="H1612" s="6">
        <v>3</v>
      </c>
      <c r="I1612" s="2">
        <v>19428012</v>
      </c>
      <c r="J1612" s="2">
        <v>0</v>
      </c>
      <c r="K1612" s="2">
        <v>43835480</v>
      </c>
      <c r="L1612" s="2">
        <v>788110</v>
      </c>
      <c r="M1612" s="2">
        <v>35996200</v>
      </c>
      <c r="N1612" s="2">
        <v>35995296</v>
      </c>
      <c r="O1612" s="2">
        <v>904</v>
      </c>
      <c r="P1612" s="2">
        <v>7618595</v>
      </c>
      <c r="Q1612" s="5">
        <v>0.17380000000000001</v>
      </c>
      <c r="R1612" t="s">
        <v>42</v>
      </c>
      <c r="S1612" s="3">
        <v>2.3971753778750302</v>
      </c>
      <c r="T1612" s="3">
        <v>4.82100496371128</v>
      </c>
      <c r="U1612" s="3">
        <v>0.56955272055898598</v>
      </c>
      <c r="V1612" s="3">
        <v>1.81679422475135</v>
      </c>
      <c r="W1612" s="3">
        <v>1.16881233139037</v>
      </c>
      <c r="X1612" s="3">
        <v>0.25025720593542999</v>
      </c>
      <c r="Y1612" s="3">
        <v>4.6329671022019197</v>
      </c>
      <c r="Z1612" s="3">
        <v>0.158690677218044</v>
      </c>
      <c r="AA1612" s="3">
        <v>0</v>
      </c>
      <c r="AB1612" s="3">
        <v>0</v>
      </c>
      <c r="AC1612" s="3">
        <v>47.7651413877526</v>
      </c>
      <c r="AD1612" s="3">
        <v>0</v>
      </c>
      <c r="AE1612" s="3">
        <v>2.0622564187731001E-3</v>
      </c>
      <c r="AF1612" s="3">
        <v>0</v>
      </c>
      <c r="AG1612" s="3">
        <v>0</v>
      </c>
      <c r="AH1612" s="2">
        <v>2000000</v>
      </c>
      <c r="AI1612" s="3">
        <v>0</v>
      </c>
      <c r="AJ1612" s="3">
        <v>0</v>
      </c>
      <c r="AL1612">
        <f t="shared" si="25"/>
        <v>1</v>
      </c>
    </row>
    <row r="1613" spans="1:38" ht="14.45" customHeight="1" x14ac:dyDescent="0.25">
      <c r="A1613">
        <v>5495</v>
      </c>
      <c r="B1613" s="1">
        <v>45930</v>
      </c>
      <c r="C1613">
        <v>1</v>
      </c>
      <c r="D1613" s="16" t="s">
        <v>1603</v>
      </c>
      <c r="E1613" t="s">
        <v>88</v>
      </c>
      <c r="F1613" s="6">
        <v>26501</v>
      </c>
      <c r="G1613" s="6">
        <v>53</v>
      </c>
      <c r="H1613" s="6">
        <v>12</v>
      </c>
      <c r="I1613" s="2">
        <v>227955936</v>
      </c>
      <c r="J1613" s="2">
        <v>34965304</v>
      </c>
      <c r="K1613" s="2">
        <v>311162007</v>
      </c>
      <c r="L1613" s="2">
        <v>2391224</v>
      </c>
      <c r="M1613" s="2">
        <v>273967722</v>
      </c>
      <c r="N1613" s="2">
        <v>263506678</v>
      </c>
      <c r="O1613" s="2">
        <v>10461044</v>
      </c>
      <c r="P1613" s="2">
        <v>33956482</v>
      </c>
      <c r="Q1613" s="5">
        <v>0.1091</v>
      </c>
      <c r="R1613" t="s">
        <v>42</v>
      </c>
      <c r="S1613" s="3">
        <v>1.0246426603960901</v>
      </c>
      <c r="T1613" s="3">
        <v>3.48152358673617</v>
      </c>
      <c r="U1613" s="3">
        <v>0.73790554993171698</v>
      </c>
      <c r="V1613" s="3">
        <v>0.70581228470400503</v>
      </c>
      <c r="W1613" s="3">
        <v>0.49334227471049502</v>
      </c>
      <c r="X1613" s="3">
        <v>1.0392925236217601</v>
      </c>
      <c r="Y1613" s="3">
        <v>4.7382440854738697</v>
      </c>
      <c r="Z1613" s="3">
        <v>0.53514966597540903</v>
      </c>
      <c r="AA1613" s="3">
        <v>102.926313155762</v>
      </c>
      <c r="AB1613" s="3">
        <v>102.970926140111</v>
      </c>
      <c r="AC1613" s="3">
        <v>12.486995239107101</v>
      </c>
      <c r="AD1613" s="3">
        <v>-3.5682553922988798</v>
      </c>
      <c r="AE1613" s="3">
        <v>3.3619284374907599</v>
      </c>
      <c r="AF1613" s="3">
        <v>0</v>
      </c>
      <c r="AG1613" s="3">
        <v>0</v>
      </c>
      <c r="AH1613" s="2">
        <v>38763471</v>
      </c>
      <c r="AI1613" s="3">
        <v>3.18514149964063</v>
      </c>
      <c r="AJ1613" s="3">
        <v>2.0312763848740301</v>
      </c>
      <c r="AL1613">
        <f t="shared" si="25"/>
        <v>1</v>
      </c>
    </row>
    <row r="1614" spans="1:38" ht="14.45" customHeight="1" x14ac:dyDescent="0.25">
      <c r="A1614">
        <v>63943</v>
      </c>
      <c r="B1614" s="1">
        <v>45930</v>
      </c>
      <c r="C1614">
        <v>2</v>
      </c>
      <c r="D1614" s="16" t="s">
        <v>1604</v>
      </c>
      <c r="E1614" t="s">
        <v>59</v>
      </c>
      <c r="F1614" s="6">
        <v>3009</v>
      </c>
      <c r="G1614" s="6">
        <v>5</v>
      </c>
      <c r="H1614" s="6">
        <v>4</v>
      </c>
      <c r="I1614" s="2">
        <v>10429387</v>
      </c>
      <c r="J1614" s="2">
        <v>0</v>
      </c>
      <c r="K1614" s="2">
        <v>51597002</v>
      </c>
      <c r="L1614" s="2">
        <v>698231</v>
      </c>
      <c r="M1614" s="2">
        <v>43392447</v>
      </c>
      <c r="N1614" s="2">
        <v>42463328</v>
      </c>
      <c r="O1614" s="2">
        <v>929119</v>
      </c>
      <c r="P1614" s="2">
        <v>8175734</v>
      </c>
      <c r="Q1614" s="5">
        <v>0.1585</v>
      </c>
      <c r="R1614" t="s">
        <v>42</v>
      </c>
      <c r="S1614" s="3">
        <v>1.80431930263442</v>
      </c>
      <c r="T1614" s="3">
        <v>3.58542795438645</v>
      </c>
      <c r="U1614" s="3">
        <v>0.54267993930116998</v>
      </c>
      <c r="V1614" s="3">
        <v>1.24141524329282</v>
      </c>
      <c r="W1614" s="3">
        <v>0.54590936169115201</v>
      </c>
      <c r="X1614" s="3">
        <v>1.82290675377182</v>
      </c>
      <c r="Y1614" s="3">
        <v>1.58361316549682</v>
      </c>
      <c r="Z1614" s="3">
        <v>1.2170894992425101</v>
      </c>
      <c r="AA1614" s="3">
        <v>0</v>
      </c>
      <c r="AB1614" s="3">
        <v>0</v>
      </c>
      <c r="AC1614" s="3">
        <v>39.899544938676897</v>
      </c>
      <c r="AD1614" s="3">
        <v>0</v>
      </c>
      <c r="AE1614" s="3">
        <v>1.8007228404472</v>
      </c>
      <c r="AF1614" s="3">
        <v>0</v>
      </c>
      <c r="AG1614" s="3">
        <v>-0.68589560276789796</v>
      </c>
      <c r="AH1614" s="2">
        <v>5000000</v>
      </c>
      <c r="AI1614" s="3">
        <v>0.183469765528086</v>
      </c>
      <c r="AJ1614" s="3">
        <v>0.183469765528086</v>
      </c>
      <c r="AL1614">
        <f t="shared" si="25"/>
        <v>1</v>
      </c>
    </row>
    <row r="1615" spans="1:38" ht="14.45" customHeight="1" x14ac:dyDescent="0.25">
      <c r="A1615">
        <v>7557</v>
      </c>
      <c r="B1615" s="1">
        <v>45930</v>
      </c>
      <c r="C1615">
        <v>1</v>
      </c>
      <c r="D1615" s="16" t="s">
        <v>1605</v>
      </c>
      <c r="E1615" t="s">
        <v>71</v>
      </c>
      <c r="F1615" s="6">
        <v>7944</v>
      </c>
      <c r="G1615" s="6">
        <v>15</v>
      </c>
      <c r="H1615" s="6">
        <v>1</v>
      </c>
      <c r="I1615" s="2">
        <v>58368359</v>
      </c>
      <c r="J1615" s="2">
        <v>0</v>
      </c>
      <c r="K1615" s="2">
        <v>100938574</v>
      </c>
      <c r="L1615" s="2">
        <v>366185</v>
      </c>
      <c r="M1615" s="2">
        <v>88251944</v>
      </c>
      <c r="N1615" s="2">
        <v>83205025</v>
      </c>
      <c r="O1615" s="2">
        <v>5046919</v>
      </c>
      <c r="P1615" s="2">
        <v>12473103</v>
      </c>
      <c r="Q1615" s="5">
        <v>0.1236</v>
      </c>
      <c r="R1615" t="s">
        <v>42</v>
      </c>
      <c r="S1615" s="3">
        <v>0.48370672114573998</v>
      </c>
      <c r="T1615" s="3">
        <v>3.3451142936363101</v>
      </c>
      <c r="U1615" s="3">
        <v>0.83620148860938304</v>
      </c>
      <c r="V1615" s="3">
        <v>0.28033510416148599</v>
      </c>
      <c r="W1615" s="3">
        <v>2.6656565760226399E-2</v>
      </c>
      <c r="X1615" s="3">
        <v>0.32502541316948802</v>
      </c>
      <c r="Y1615" s="3">
        <v>1.3118387621748999</v>
      </c>
      <c r="Z1615" s="3">
        <v>2.4881619273087101</v>
      </c>
      <c r="AA1615" s="3">
        <v>0</v>
      </c>
      <c r="AB1615" s="3">
        <v>0</v>
      </c>
      <c r="AC1615" s="3">
        <v>10.2260103258443</v>
      </c>
      <c r="AD1615" s="3">
        <v>-3.2044071150538902</v>
      </c>
      <c r="AE1615" s="3">
        <v>4.9999903901951299</v>
      </c>
      <c r="AF1615" s="3">
        <v>0</v>
      </c>
      <c r="AG1615" s="3">
        <v>0</v>
      </c>
      <c r="AH1615" s="2">
        <v>21646304</v>
      </c>
      <c r="AI1615" s="3">
        <v>0.37345157816783803</v>
      </c>
      <c r="AJ1615" s="3">
        <v>0.213106554158977</v>
      </c>
      <c r="AL1615">
        <f t="shared" si="25"/>
        <v>1</v>
      </c>
    </row>
    <row r="1616" spans="1:38" ht="14.45" customHeight="1" x14ac:dyDescent="0.25">
      <c r="A1616">
        <v>97101</v>
      </c>
      <c r="B1616" s="1">
        <v>45930</v>
      </c>
      <c r="C1616">
        <v>3</v>
      </c>
      <c r="D1616" s="16" t="s">
        <v>1606</v>
      </c>
      <c r="E1616" t="s">
        <v>71</v>
      </c>
      <c r="F1616" s="6">
        <v>11751</v>
      </c>
      <c r="G1616" s="6">
        <v>23</v>
      </c>
      <c r="H1616" s="6">
        <v>6</v>
      </c>
      <c r="I1616" s="2">
        <v>131661092</v>
      </c>
      <c r="J1616" s="2">
        <v>26424428</v>
      </c>
      <c r="K1616" s="2">
        <v>433926193</v>
      </c>
      <c r="L1616" s="2">
        <v>-4015121</v>
      </c>
      <c r="M1616" s="2">
        <v>369189184</v>
      </c>
      <c r="N1616" s="2">
        <v>0</v>
      </c>
      <c r="O1616" s="2">
        <v>0</v>
      </c>
      <c r="P1616" s="2">
        <v>63290439</v>
      </c>
      <c r="Q1616" s="5">
        <v>0.1459</v>
      </c>
      <c r="R1616" t="s">
        <v>42</v>
      </c>
      <c r="S1616" s="3">
        <v>-1.2337339282643101</v>
      </c>
      <c r="T1616" s="3">
        <v>1.7716936176440199</v>
      </c>
      <c r="U1616" s="3">
        <v>0.69065106465594395</v>
      </c>
      <c r="V1616" s="3">
        <v>2.2292159022955702</v>
      </c>
      <c r="W1616" s="3">
        <v>1.70126494165793</v>
      </c>
      <c r="X1616" s="3">
        <v>1.2549964267347899</v>
      </c>
      <c r="Y1616" s="3">
        <v>4.6373671069022002</v>
      </c>
      <c r="Z1616" s="3">
        <v>7.31474148883688</v>
      </c>
      <c r="AA1616" s="3">
        <v>41.7510581653573</v>
      </c>
      <c r="AB1616" s="3">
        <v>41.7510581653573</v>
      </c>
      <c r="AC1616" s="3">
        <v>36.920770763428003</v>
      </c>
      <c r="AD1616" s="3">
        <v>-31.9626602684807</v>
      </c>
      <c r="AE1616" s="3">
        <v>0</v>
      </c>
      <c r="AF1616" s="3">
        <v>4.60907876100487</v>
      </c>
      <c r="AG1616" s="3">
        <v>-5.3567933064897799</v>
      </c>
      <c r="AH1616" s="2">
        <v>190239283</v>
      </c>
      <c r="AI1616" s="3">
        <v>0.108085835840071</v>
      </c>
      <c r="AJ1616" s="3">
        <v>0.108085835840071</v>
      </c>
      <c r="AL1616">
        <f t="shared" si="25"/>
        <v>0</v>
      </c>
    </row>
    <row r="1617" spans="1:38" ht="14.45" customHeight="1" x14ac:dyDescent="0.25">
      <c r="A1617">
        <v>7716</v>
      </c>
      <c r="B1617" s="1">
        <v>45930</v>
      </c>
      <c r="C1617">
        <v>1</v>
      </c>
      <c r="D1617" s="16" t="s">
        <v>1607</v>
      </c>
      <c r="E1617" t="s">
        <v>65</v>
      </c>
      <c r="F1617" s="6">
        <v>1650</v>
      </c>
      <c r="G1617" s="6">
        <v>5</v>
      </c>
      <c r="H1617" s="6">
        <v>0</v>
      </c>
      <c r="I1617" s="2">
        <v>17043950</v>
      </c>
      <c r="J1617" s="2">
        <v>121306</v>
      </c>
      <c r="K1617" s="2">
        <v>27701918</v>
      </c>
      <c r="L1617" s="2">
        <v>331623</v>
      </c>
      <c r="M1617" s="2">
        <v>21827622</v>
      </c>
      <c r="N1617" s="2">
        <v>21827622</v>
      </c>
      <c r="O1617" s="2">
        <v>0</v>
      </c>
      <c r="P1617" s="2">
        <v>5779248</v>
      </c>
      <c r="Q1617" s="5">
        <v>0.20860000000000001</v>
      </c>
      <c r="R1617" t="s">
        <v>42</v>
      </c>
      <c r="S1617" s="3">
        <v>1.5961494074164799</v>
      </c>
      <c r="T1617" s="3">
        <v>3.9903855514023698</v>
      </c>
      <c r="U1617" s="3">
        <v>0.65287247928876602</v>
      </c>
      <c r="V1617" s="3">
        <v>0.196556549391426</v>
      </c>
      <c r="W1617" s="3">
        <v>0</v>
      </c>
      <c r="X1617" s="3">
        <v>0.32967709949864898</v>
      </c>
      <c r="Y1617" s="3">
        <v>0.57967749437297</v>
      </c>
      <c r="Z1617" s="3">
        <v>3.0107723357779398E-3</v>
      </c>
      <c r="AA1617" s="3">
        <v>0.76397482855901</v>
      </c>
      <c r="AB1617" s="3">
        <v>2.0989928101372399</v>
      </c>
      <c r="AC1617" s="3">
        <v>18.194974802827701</v>
      </c>
      <c r="AD1617" s="3">
        <v>0</v>
      </c>
      <c r="AE1617" s="3">
        <v>0</v>
      </c>
      <c r="AF1617" s="3">
        <v>0</v>
      </c>
      <c r="AG1617" s="3">
        <v>0</v>
      </c>
      <c r="AH1617" s="2">
        <v>950000</v>
      </c>
      <c r="AI1617" s="3">
        <v>0</v>
      </c>
      <c r="AJ1617" s="3">
        <v>0</v>
      </c>
      <c r="AL1617">
        <f t="shared" si="25"/>
        <v>1</v>
      </c>
    </row>
    <row r="1618" spans="1:38" ht="14.45" customHeight="1" x14ac:dyDescent="0.25">
      <c r="A1618">
        <v>5913</v>
      </c>
      <c r="B1618" s="1">
        <v>45930</v>
      </c>
      <c r="C1618">
        <v>1</v>
      </c>
      <c r="D1618" s="16" t="s">
        <v>1608</v>
      </c>
      <c r="E1618" t="s">
        <v>192</v>
      </c>
      <c r="F1618" s="6">
        <v>795930</v>
      </c>
      <c r="G1618" s="6">
        <v>2009</v>
      </c>
      <c r="H1618" s="6">
        <v>37</v>
      </c>
      <c r="I1618" s="2">
        <v>10527031905</v>
      </c>
      <c r="J1618" s="2">
        <v>2039555645</v>
      </c>
      <c r="K1618" s="2">
        <v>13041952177</v>
      </c>
      <c r="L1618" s="2">
        <v>23734409</v>
      </c>
      <c r="M1618" s="2">
        <v>11500456633</v>
      </c>
      <c r="N1618" s="2">
        <v>10430156433</v>
      </c>
      <c r="O1618" s="2">
        <v>1070300200</v>
      </c>
      <c r="P1618" s="2">
        <v>1223284805</v>
      </c>
      <c r="Q1618" s="5">
        <v>9.3600000000000003E-2</v>
      </c>
      <c r="R1618" t="s">
        <v>42</v>
      </c>
      <c r="S1618" s="3">
        <v>0.24264679272843401</v>
      </c>
      <c r="T1618" s="3">
        <v>3.1922990542338301</v>
      </c>
      <c r="U1618" s="3">
        <v>0.80389986373654698</v>
      </c>
      <c r="V1618" s="3">
        <v>1.93039176506609</v>
      </c>
      <c r="W1618" s="3">
        <v>1.2765625032082599</v>
      </c>
      <c r="X1618" s="3">
        <v>1.22127702433329</v>
      </c>
      <c r="Y1618" s="3">
        <v>16.612072362004</v>
      </c>
      <c r="Z1618" s="3">
        <v>2.7984117729640201</v>
      </c>
      <c r="AA1618" s="3">
        <v>161.035225562211</v>
      </c>
      <c r="AB1618" s="3">
        <v>166.72778380501501</v>
      </c>
      <c r="AC1618" s="3">
        <v>7.2357673850715898</v>
      </c>
      <c r="AD1618" s="3">
        <v>-4.5694436627944501</v>
      </c>
      <c r="AE1618" s="3">
        <v>8.2065950363436908</v>
      </c>
      <c r="AF1618" s="3">
        <v>3.02868768907617</v>
      </c>
      <c r="AG1618" s="3">
        <v>0</v>
      </c>
      <c r="AH1618" s="2">
        <v>3959554134</v>
      </c>
      <c r="AI1618" s="3">
        <v>2.49287123287696</v>
      </c>
      <c r="AJ1618" s="3">
        <v>1.40862805861469</v>
      </c>
      <c r="AL1618">
        <f t="shared" si="25"/>
        <v>1</v>
      </c>
    </row>
    <row r="1619" spans="1:38" ht="14.45" customHeight="1" x14ac:dyDescent="0.25">
      <c r="A1619">
        <v>12613</v>
      </c>
      <c r="B1619" s="1">
        <v>45930</v>
      </c>
      <c r="C1619">
        <v>1</v>
      </c>
      <c r="D1619" s="16" t="s">
        <v>1609</v>
      </c>
      <c r="E1619" t="s">
        <v>240</v>
      </c>
      <c r="F1619" s="6">
        <v>194</v>
      </c>
      <c r="G1619" s="6">
        <v>0</v>
      </c>
      <c r="H1619" s="6">
        <v>2</v>
      </c>
      <c r="I1619" s="2">
        <v>731933</v>
      </c>
      <c r="J1619" s="2">
        <v>0</v>
      </c>
      <c r="K1619" s="2">
        <v>2590066</v>
      </c>
      <c r="L1619" s="2">
        <v>39907</v>
      </c>
      <c r="M1619" s="2">
        <v>1742353</v>
      </c>
      <c r="N1619" s="2">
        <v>1742353</v>
      </c>
      <c r="O1619" s="2">
        <v>0</v>
      </c>
      <c r="P1619" s="2">
        <v>847335</v>
      </c>
      <c r="Q1619" s="5">
        <v>0.3271</v>
      </c>
      <c r="R1619" t="s">
        <v>42</v>
      </c>
      <c r="S1619" s="3">
        <v>2.0543620638753302</v>
      </c>
      <c r="T1619" s="3">
        <v>2.6988758845012701</v>
      </c>
      <c r="U1619" s="3">
        <v>0.41123698015661803</v>
      </c>
      <c r="V1619" s="3">
        <v>0</v>
      </c>
      <c r="W1619" s="3">
        <v>0</v>
      </c>
      <c r="X1619" s="3">
        <v>8.0611203484471901</v>
      </c>
      <c r="Y1619" s="3">
        <v>0</v>
      </c>
      <c r="Z1619" s="3">
        <v>0</v>
      </c>
      <c r="AA1619" s="3">
        <v>0</v>
      </c>
      <c r="AB1619" s="3">
        <v>0</v>
      </c>
      <c r="AC1619" s="3">
        <v>42.138848971416202</v>
      </c>
      <c r="AD1619" s="3">
        <v>0</v>
      </c>
      <c r="AE1619" s="3">
        <v>0</v>
      </c>
      <c r="AF1619" s="3">
        <v>0</v>
      </c>
      <c r="AG1619" s="3">
        <v>0</v>
      </c>
      <c r="AH1619" s="2">
        <v>0</v>
      </c>
      <c r="AI1619" s="3">
        <v>0</v>
      </c>
      <c r="AJ1619" s="3">
        <v>0</v>
      </c>
      <c r="AL1619">
        <f t="shared" si="25"/>
        <v>1</v>
      </c>
    </row>
    <row r="1620" spans="1:38" ht="14.45" customHeight="1" x14ac:dyDescent="0.25">
      <c r="A1620">
        <v>67354</v>
      </c>
      <c r="B1620" s="1">
        <v>45930</v>
      </c>
      <c r="C1620">
        <v>2</v>
      </c>
      <c r="D1620" s="16" t="s">
        <v>1610</v>
      </c>
      <c r="E1620" t="s">
        <v>50</v>
      </c>
      <c r="F1620" s="6">
        <v>1021</v>
      </c>
      <c r="G1620" s="6">
        <v>4</v>
      </c>
      <c r="H1620" s="6">
        <v>0</v>
      </c>
      <c r="I1620" s="2">
        <v>13886523</v>
      </c>
      <c r="J1620" s="2">
        <v>0</v>
      </c>
      <c r="K1620" s="2">
        <v>22191277</v>
      </c>
      <c r="L1620" s="2">
        <v>249670</v>
      </c>
      <c r="M1620" s="2">
        <v>17365068</v>
      </c>
      <c r="N1620" s="2">
        <v>16590552</v>
      </c>
      <c r="O1620" s="2">
        <v>774516</v>
      </c>
      <c r="P1620" s="2">
        <v>4282559</v>
      </c>
      <c r="Q1620" s="5">
        <v>0.193</v>
      </c>
      <c r="R1620" t="s">
        <v>42</v>
      </c>
      <c r="S1620" s="3">
        <v>1.5001089542225701</v>
      </c>
      <c r="T1620" s="3">
        <v>3.9872303578263399</v>
      </c>
      <c r="U1620" s="3">
        <v>0.80745381386211601</v>
      </c>
      <c r="V1620" s="3">
        <v>1.57391450689276</v>
      </c>
      <c r="W1620" s="3">
        <v>1.57391450689276</v>
      </c>
      <c r="X1620" s="3">
        <v>0.76904060145221398</v>
      </c>
      <c r="Y1620" s="3">
        <v>5.1035373943476303</v>
      </c>
      <c r="Z1620" s="3">
        <v>1.32593619842716</v>
      </c>
      <c r="AA1620" s="3">
        <v>0</v>
      </c>
      <c r="AB1620" s="3">
        <v>0</v>
      </c>
      <c r="AC1620" s="3">
        <v>16.182642395928799</v>
      </c>
      <c r="AD1620" s="3">
        <v>0</v>
      </c>
      <c r="AE1620" s="3">
        <v>3.4901822008710899</v>
      </c>
      <c r="AF1620" s="3">
        <v>2.02782381563711</v>
      </c>
      <c r="AG1620" s="3">
        <v>0</v>
      </c>
      <c r="AH1620" s="2">
        <v>1349900</v>
      </c>
      <c r="AI1620" s="3">
        <v>0</v>
      </c>
      <c r="AJ1620" s="3">
        <v>0</v>
      </c>
      <c r="AL1620">
        <f t="shared" si="25"/>
        <v>1</v>
      </c>
    </row>
    <row r="1621" spans="1:38" ht="14.45" customHeight="1" x14ac:dyDescent="0.25">
      <c r="A1621">
        <v>1542</v>
      </c>
      <c r="B1621" s="1">
        <v>45930</v>
      </c>
      <c r="C1621">
        <v>1</v>
      </c>
      <c r="D1621" s="16" t="s">
        <v>1611</v>
      </c>
      <c r="E1621" t="s">
        <v>59</v>
      </c>
      <c r="F1621" s="6">
        <v>11634</v>
      </c>
      <c r="G1621" s="6">
        <v>17</v>
      </c>
      <c r="H1621" s="6">
        <v>2</v>
      </c>
      <c r="I1621" s="2">
        <v>46097399</v>
      </c>
      <c r="J1621" s="2">
        <v>0</v>
      </c>
      <c r="K1621" s="2">
        <v>81710024</v>
      </c>
      <c r="L1621" s="2">
        <v>304849</v>
      </c>
      <c r="M1621" s="2">
        <v>68972758</v>
      </c>
      <c r="N1621" s="2">
        <v>67125708</v>
      </c>
      <c r="O1621" s="2">
        <v>1847050</v>
      </c>
      <c r="P1621" s="2">
        <v>12515297</v>
      </c>
      <c r="Q1621" s="5">
        <v>0.1532</v>
      </c>
      <c r="R1621" t="s">
        <v>42</v>
      </c>
      <c r="S1621" s="3">
        <v>0.49744855457799603</v>
      </c>
      <c r="T1621" s="3">
        <v>3.6182521090272401</v>
      </c>
      <c r="U1621" s="3">
        <v>0.846630245840576</v>
      </c>
      <c r="V1621" s="3">
        <v>1.3269295302322801</v>
      </c>
      <c r="W1621" s="3">
        <v>0.41755284284043898</v>
      </c>
      <c r="X1621" s="3">
        <v>0.439647364919656</v>
      </c>
      <c r="Y1621" s="3">
        <v>4.8874589232680599</v>
      </c>
      <c r="Z1621" s="3">
        <v>1.3636911692946601</v>
      </c>
      <c r="AA1621" s="3">
        <v>0</v>
      </c>
      <c r="AB1621" s="3">
        <v>0</v>
      </c>
      <c r="AC1621" s="3">
        <v>23.232854514887901</v>
      </c>
      <c r="AD1621" s="3">
        <v>-2.8351944024979998</v>
      </c>
      <c r="AE1621" s="3">
        <v>2.2604937675700598</v>
      </c>
      <c r="AF1621" s="3">
        <v>0</v>
      </c>
      <c r="AG1621" s="3">
        <v>-11.9853328290971</v>
      </c>
      <c r="AH1621" s="2">
        <v>8500000</v>
      </c>
      <c r="AI1621" s="3">
        <v>0</v>
      </c>
      <c r="AJ1621" s="3">
        <v>0</v>
      </c>
      <c r="AL1621">
        <f t="shared" si="25"/>
        <v>1</v>
      </c>
    </row>
    <row r="1622" spans="1:38" ht="14.45" customHeight="1" x14ac:dyDescent="0.25">
      <c r="A1622">
        <v>68698</v>
      </c>
      <c r="B1622" s="1">
        <v>45930</v>
      </c>
      <c r="C1622">
        <v>2</v>
      </c>
      <c r="D1622" s="16" t="s">
        <v>1612</v>
      </c>
      <c r="E1622" t="s">
        <v>50</v>
      </c>
      <c r="F1622" s="6">
        <v>11284</v>
      </c>
      <c r="G1622" s="6">
        <v>33</v>
      </c>
      <c r="H1622" s="6">
        <v>0</v>
      </c>
      <c r="I1622" s="2">
        <v>103337979</v>
      </c>
      <c r="J1622" s="2">
        <v>13803287</v>
      </c>
      <c r="K1622" s="2">
        <v>145549203</v>
      </c>
      <c r="L1622" s="2">
        <v>508154</v>
      </c>
      <c r="M1622" s="2">
        <v>127769926</v>
      </c>
      <c r="N1622" s="2">
        <v>115429641</v>
      </c>
      <c r="O1622" s="2">
        <v>12340285</v>
      </c>
      <c r="P1622" s="2">
        <v>17302479</v>
      </c>
      <c r="Q1622" s="5">
        <v>0.1188</v>
      </c>
      <c r="R1622" t="s">
        <v>42</v>
      </c>
      <c r="S1622" s="3">
        <v>0.465504896420949</v>
      </c>
      <c r="T1622" s="3">
        <v>4.2148495996917301</v>
      </c>
      <c r="U1622" s="3">
        <v>0.88414464228292</v>
      </c>
      <c r="V1622" s="3">
        <v>0.98004819699444701</v>
      </c>
      <c r="W1622" s="3">
        <v>0.64757701522302902</v>
      </c>
      <c r="X1622" s="3">
        <v>0.69178244718720505</v>
      </c>
      <c r="Y1622" s="3">
        <v>5.8532768628125504</v>
      </c>
      <c r="Z1622" s="3">
        <v>0.65644350731476098</v>
      </c>
      <c r="AA1622" s="3">
        <v>79.776354590576304</v>
      </c>
      <c r="AB1622" s="3">
        <v>79.776354590576304</v>
      </c>
      <c r="AC1622" s="3">
        <v>11.2953150282795</v>
      </c>
      <c r="AD1622" s="3">
        <v>-9.2616612914253498</v>
      </c>
      <c r="AE1622" s="3">
        <v>8.4784284253346307</v>
      </c>
      <c r="AF1622" s="3">
        <v>0</v>
      </c>
      <c r="AG1622" s="3">
        <v>0</v>
      </c>
      <c r="AH1622" s="2">
        <v>6685000</v>
      </c>
      <c r="AI1622" s="3">
        <v>2.74263589627822</v>
      </c>
      <c r="AJ1622" s="3">
        <v>2.74263589627822</v>
      </c>
      <c r="AL1622">
        <f t="shared" si="25"/>
        <v>1</v>
      </c>
    </row>
    <row r="1623" spans="1:38" ht="14.45" customHeight="1" x14ac:dyDescent="0.25">
      <c r="A1623">
        <v>63606</v>
      </c>
      <c r="B1623" s="1">
        <v>45930</v>
      </c>
      <c r="C1623">
        <v>2</v>
      </c>
      <c r="D1623" s="16" t="s">
        <v>1613</v>
      </c>
      <c r="E1623" t="s">
        <v>119</v>
      </c>
      <c r="F1623" s="6">
        <v>13447</v>
      </c>
      <c r="G1623" s="6">
        <v>13</v>
      </c>
      <c r="H1623" s="6">
        <v>0</v>
      </c>
      <c r="I1623" s="2">
        <v>54058396</v>
      </c>
      <c r="J1623" s="2">
        <v>0</v>
      </c>
      <c r="K1623" s="2">
        <v>87138150</v>
      </c>
      <c r="L1623" s="2">
        <v>924404</v>
      </c>
      <c r="M1623" s="2">
        <v>73265600</v>
      </c>
      <c r="N1623" s="2">
        <v>72619577</v>
      </c>
      <c r="O1623" s="2">
        <v>646023</v>
      </c>
      <c r="P1623" s="2">
        <v>13520214</v>
      </c>
      <c r="Q1623" s="5">
        <v>0.15509999999999999</v>
      </c>
      <c r="R1623" t="s">
        <v>42</v>
      </c>
      <c r="S1623" s="3">
        <v>1.4144650381797901</v>
      </c>
      <c r="T1623" s="3">
        <v>4.2854539984304596</v>
      </c>
      <c r="U1623" s="3">
        <v>0.74509132499419495</v>
      </c>
      <c r="V1623" s="3">
        <v>1.17395640077815</v>
      </c>
      <c r="W1623" s="3">
        <v>0.64321183336627297</v>
      </c>
      <c r="X1623" s="3">
        <v>0.42518649646948498</v>
      </c>
      <c r="Y1623" s="3">
        <v>4.6938754075934002</v>
      </c>
      <c r="Z1623" s="3">
        <v>1.44764720440076</v>
      </c>
      <c r="AA1623" s="3">
        <v>0</v>
      </c>
      <c r="AB1623" s="3">
        <v>0</v>
      </c>
      <c r="AC1623" s="3">
        <v>33.833955621045398</v>
      </c>
      <c r="AD1623" s="3">
        <v>0</v>
      </c>
      <c r="AE1623" s="3">
        <v>0.74137791541362796</v>
      </c>
      <c r="AF1623" s="3">
        <v>0</v>
      </c>
      <c r="AG1623" s="3">
        <v>0</v>
      </c>
      <c r="AH1623" s="2">
        <v>1000000</v>
      </c>
      <c r="AI1623" s="3">
        <v>0</v>
      </c>
      <c r="AJ1623" s="3">
        <v>0</v>
      </c>
      <c r="AL1623">
        <f t="shared" si="25"/>
        <v>1</v>
      </c>
    </row>
    <row r="1624" spans="1:38" ht="14.45" customHeight="1" x14ac:dyDescent="0.25">
      <c r="A1624">
        <v>7644</v>
      </c>
      <c r="B1624" s="1">
        <v>45930</v>
      </c>
      <c r="C1624">
        <v>1</v>
      </c>
      <c r="D1624" s="16" t="s">
        <v>1614</v>
      </c>
      <c r="E1624" t="s">
        <v>84</v>
      </c>
      <c r="F1624" s="6">
        <v>3768</v>
      </c>
      <c r="G1624" s="6">
        <v>6</v>
      </c>
      <c r="H1624" s="6">
        <v>1</v>
      </c>
      <c r="I1624" s="2">
        <v>12703935</v>
      </c>
      <c r="J1624" s="2">
        <v>0</v>
      </c>
      <c r="K1624" s="2">
        <v>36621053</v>
      </c>
      <c r="L1624" s="2">
        <v>673335</v>
      </c>
      <c r="M1624" s="2">
        <v>30479149</v>
      </c>
      <c r="N1624" s="2">
        <v>29388436</v>
      </c>
      <c r="O1624" s="2">
        <v>1090713</v>
      </c>
      <c r="P1624" s="2">
        <v>5943723</v>
      </c>
      <c r="Q1624" s="5">
        <v>0.1623</v>
      </c>
      <c r="R1624" t="s">
        <v>42</v>
      </c>
      <c r="S1624" s="3">
        <v>2.4515406479436801</v>
      </c>
      <c r="T1624" s="3">
        <v>5.0914756601892401</v>
      </c>
      <c r="U1624" s="3">
        <v>0.54338837806834805</v>
      </c>
      <c r="V1624" s="3">
        <v>1.76942813388135</v>
      </c>
      <c r="W1624" s="3">
        <v>0.447436168399791</v>
      </c>
      <c r="X1624" s="3">
        <v>0.76131529325362601</v>
      </c>
      <c r="Y1624" s="3">
        <v>3.7819225424872598</v>
      </c>
      <c r="Z1624" s="3">
        <v>1.1379904480743801</v>
      </c>
      <c r="AA1624" s="3">
        <v>0</v>
      </c>
      <c r="AB1624" s="3">
        <v>0</v>
      </c>
      <c r="AC1624" s="3">
        <v>50.002188631768703</v>
      </c>
      <c r="AD1624" s="3">
        <v>0</v>
      </c>
      <c r="AE1624" s="3">
        <v>2.9783769461790199</v>
      </c>
      <c r="AF1624" s="3">
        <v>0</v>
      </c>
      <c r="AG1624" s="3">
        <v>0</v>
      </c>
      <c r="AH1624" s="2">
        <v>2000000</v>
      </c>
      <c r="AI1624" s="3">
        <v>0</v>
      </c>
      <c r="AJ1624" s="3">
        <v>0</v>
      </c>
      <c r="AL1624">
        <f t="shared" si="25"/>
        <v>1</v>
      </c>
    </row>
    <row r="1625" spans="1:38" ht="14.45" customHeight="1" x14ac:dyDescent="0.25">
      <c r="A1625">
        <v>967</v>
      </c>
      <c r="B1625" s="1">
        <v>45930</v>
      </c>
      <c r="C1625">
        <v>1</v>
      </c>
      <c r="D1625" s="16" t="s">
        <v>1615</v>
      </c>
      <c r="E1625" t="s">
        <v>73</v>
      </c>
      <c r="F1625" s="6">
        <v>19840</v>
      </c>
      <c r="G1625" s="6">
        <v>65</v>
      </c>
      <c r="H1625" s="6">
        <v>1</v>
      </c>
      <c r="I1625" s="2">
        <v>117250108</v>
      </c>
      <c r="J1625" s="2">
        <v>0</v>
      </c>
      <c r="K1625" s="2">
        <v>259003003</v>
      </c>
      <c r="L1625" s="2">
        <v>1242417</v>
      </c>
      <c r="M1625" s="2">
        <v>229778904</v>
      </c>
      <c r="N1625" s="2">
        <v>223259647</v>
      </c>
      <c r="O1625" s="2">
        <v>6519257</v>
      </c>
      <c r="P1625" s="2">
        <v>30393340</v>
      </c>
      <c r="Q1625" s="5">
        <v>0.11899999999999999</v>
      </c>
      <c r="R1625" t="s">
        <v>42</v>
      </c>
      <c r="S1625" s="3">
        <v>0.63958949541600496</v>
      </c>
      <c r="T1625" s="3">
        <v>3.70570889995949</v>
      </c>
      <c r="U1625" s="3">
        <v>0.83097468809358399</v>
      </c>
      <c r="V1625" s="3">
        <v>0.55535982960459196</v>
      </c>
      <c r="W1625" s="3">
        <v>0.37887555719778099</v>
      </c>
      <c r="X1625" s="3">
        <v>0.85339025871089202</v>
      </c>
      <c r="Y1625" s="3">
        <v>2.1424430483783601</v>
      </c>
      <c r="Z1625" s="3">
        <v>0.41221859789019599</v>
      </c>
      <c r="AA1625" s="3">
        <v>0</v>
      </c>
      <c r="AB1625" s="3">
        <v>0</v>
      </c>
      <c r="AC1625" s="3">
        <v>17.6192439745573</v>
      </c>
      <c r="AD1625" s="3">
        <v>-17.294038759807201</v>
      </c>
      <c r="AE1625" s="3">
        <v>2.5170584605152202</v>
      </c>
      <c r="AF1625" s="3">
        <v>0</v>
      </c>
      <c r="AG1625" s="3">
        <v>-4.3471596079930697</v>
      </c>
      <c r="AH1625" s="2">
        <v>35641923</v>
      </c>
      <c r="AI1625" s="3">
        <v>1.04991093443498</v>
      </c>
      <c r="AJ1625" s="3">
        <v>0.178351573074891</v>
      </c>
      <c r="AL1625">
        <f t="shared" si="25"/>
        <v>1</v>
      </c>
    </row>
    <row r="1626" spans="1:38" ht="14.45" customHeight="1" x14ac:dyDescent="0.25">
      <c r="A1626">
        <v>61239</v>
      </c>
      <c r="B1626" s="1">
        <v>45930</v>
      </c>
      <c r="C1626">
        <v>2</v>
      </c>
      <c r="D1626" s="16" t="s">
        <v>1616</v>
      </c>
      <c r="E1626" t="s">
        <v>88</v>
      </c>
      <c r="F1626" s="6">
        <v>7035</v>
      </c>
      <c r="G1626" s="6">
        <v>27</v>
      </c>
      <c r="H1626" s="6">
        <v>1</v>
      </c>
      <c r="I1626" s="2">
        <v>53285824</v>
      </c>
      <c r="J1626" s="2">
        <v>12478816</v>
      </c>
      <c r="K1626" s="2">
        <v>105114491</v>
      </c>
      <c r="L1626" s="2">
        <v>580495</v>
      </c>
      <c r="M1626" s="2">
        <v>87897388</v>
      </c>
      <c r="N1626" s="2">
        <v>86711397</v>
      </c>
      <c r="O1626" s="2">
        <v>1185991</v>
      </c>
      <c r="P1626" s="2">
        <v>16736644</v>
      </c>
      <c r="Q1626" s="5">
        <v>0.159</v>
      </c>
      <c r="R1626" t="s">
        <v>42</v>
      </c>
      <c r="S1626" s="3">
        <v>0.73633361677347897</v>
      </c>
      <c r="T1626" s="3">
        <v>4.51976882997036</v>
      </c>
      <c r="U1626" s="3">
        <v>0.88954864632514397</v>
      </c>
      <c r="V1626" s="3">
        <v>1.15974184803823</v>
      </c>
      <c r="W1626" s="3">
        <v>0.72217894200153498</v>
      </c>
      <c r="X1626" s="3">
        <v>1.4842371584607601</v>
      </c>
      <c r="Y1626" s="3">
        <v>3.6923650882458898</v>
      </c>
      <c r="Z1626" s="3">
        <v>0.12300554400272801</v>
      </c>
      <c r="AA1626" s="3">
        <v>72.190500078749395</v>
      </c>
      <c r="AB1626" s="3">
        <v>74.559846047989097</v>
      </c>
      <c r="AC1626" s="3">
        <v>15.432828381388401</v>
      </c>
      <c r="AD1626" s="3">
        <v>-4.2040686292903198</v>
      </c>
      <c r="AE1626" s="3">
        <v>1.12828496691289</v>
      </c>
      <c r="AF1626" s="3">
        <v>0.30157592638678099</v>
      </c>
      <c r="AG1626" s="3">
        <v>0</v>
      </c>
      <c r="AH1626" s="2">
        <v>9683000</v>
      </c>
      <c r="AI1626" s="3">
        <v>0</v>
      </c>
      <c r="AJ1626" s="3">
        <v>0</v>
      </c>
      <c r="AL1626">
        <f t="shared" si="25"/>
        <v>1</v>
      </c>
    </row>
    <row r="1627" spans="1:38" ht="14.45" customHeight="1" x14ac:dyDescent="0.25">
      <c r="A1627">
        <v>62542</v>
      </c>
      <c r="B1627" s="1">
        <v>45930</v>
      </c>
      <c r="C1627">
        <v>2</v>
      </c>
      <c r="D1627" s="16" t="s">
        <v>1617</v>
      </c>
      <c r="E1627" t="s">
        <v>63</v>
      </c>
      <c r="F1627" s="6">
        <v>86622</v>
      </c>
      <c r="G1627" s="6">
        <v>203</v>
      </c>
      <c r="H1627" s="6">
        <v>13</v>
      </c>
      <c r="I1627" s="2">
        <v>857623918</v>
      </c>
      <c r="J1627" s="2">
        <v>4685986</v>
      </c>
      <c r="K1627" s="2">
        <v>978931365</v>
      </c>
      <c r="L1627" s="2">
        <v>7648949</v>
      </c>
      <c r="M1627" s="2">
        <v>844253171</v>
      </c>
      <c r="N1627" s="2">
        <v>772136805</v>
      </c>
      <c r="O1627" s="2">
        <v>72116366</v>
      </c>
      <c r="P1627" s="2">
        <v>125266313</v>
      </c>
      <c r="Q1627" s="5">
        <v>0.128</v>
      </c>
      <c r="R1627" t="s">
        <v>42</v>
      </c>
      <c r="S1627" s="3">
        <v>1.0418093679802201</v>
      </c>
      <c r="T1627" s="3">
        <v>3.6091806429486799</v>
      </c>
      <c r="U1627" s="3">
        <v>0.62222438405352198</v>
      </c>
      <c r="V1627" s="3">
        <v>2.1190805921529798</v>
      </c>
      <c r="W1627" s="3">
        <v>0.750833187467143</v>
      </c>
      <c r="X1627" s="3">
        <v>1.1245042025518699</v>
      </c>
      <c r="Y1627" s="3">
        <v>14.508084068859</v>
      </c>
      <c r="Z1627" s="3">
        <v>3.5209027027082702</v>
      </c>
      <c r="AA1627" s="3">
        <v>1.9655172576205699</v>
      </c>
      <c r="AB1627" s="3">
        <v>3.74081897022067</v>
      </c>
      <c r="AC1627" s="3">
        <v>9.6953163820632096</v>
      </c>
      <c r="AD1627" s="3">
        <v>0</v>
      </c>
      <c r="AE1627" s="3">
        <v>7.3668459892487004</v>
      </c>
      <c r="AF1627" s="3">
        <v>0</v>
      </c>
      <c r="AG1627" s="3">
        <v>0</v>
      </c>
      <c r="AH1627" s="2">
        <v>148870765</v>
      </c>
      <c r="AI1627" s="3">
        <v>0.14737641396055101</v>
      </c>
      <c r="AJ1627" s="3">
        <v>1.1767617044815599</v>
      </c>
      <c r="AL1627">
        <f t="shared" si="25"/>
        <v>1</v>
      </c>
    </row>
    <row r="1628" spans="1:38" ht="14.45" customHeight="1" x14ac:dyDescent="0.25">
      <c r="A1628">
        <v>67096</v>
      </c>
      <c r="B1628" s="1">
        <v>45930</v>
      </c>
      <c r="C1628">
        <v>2</v>
      </c>
      <c r="D1628" s="16" t="s">
        <v>1618</v>
      </c>
      <c r="E1628" t="s">
        <v>53</v>
      </c>
      <c r="F1628" s="6">
        <v>3053</v>
      </c>
      <c r="G1628" s="6">
        <v>10</v>
      </c>
      <c r="H1628" s="6">
        <v>10</v>
      </c>
      <c r="I1628" s="2">
        <v>12759508</v>
      </c>
      <c r="J1628" s="2">
        <v>0</v>
      </c>
      <c r="K1628" s="2">
        <v>40252959</v>
      </c>
      <c r="L1628" s="2">
        <v>297594</v>
      </c>
      <c r="M1628" s="2">
        <v>35077788</v>
      </c>
      <c r="N1628" s="2">
        <v>34789506</v>
      </c>
      <c r="O1628" s="2">
        <v>288282</v>
      </c>
      <c r="P1628" s="2">
        <v>4828520</v>
      </c>
      <c r="Q1628" s="5">
        <v>0.11990000000000001</v>
      </c>
      <c r="R1628" t="s">
        <v>42</v>
      </c>
      <c r="S1628" s="3">
        <v>0.98574616589056197</v>
      </c>
      <c r="T1628" s="3">
        <v>4.5572268778219902</v>
      </c>
      <c r="U1628" s="3">
        <v>0.81482885887380696</v>
      </c>
      <c r="V1628" s="3">
        <v>1.31231549053459</v>
      </c>
      <c r="W1628" s="3">
        <v>0.52398572107952701</v>
      </c>
      <c r="X1628" s="3">
        <v>2.3587978470643201</v>
      </c>
      <c r="Y1628" s="3">
        <v>3.4678327934853699</v>
      </c>
      <c r="Z1628" s="3">
        <v>0.138158276241995</v>
      </c>
      <c r="AA1628" s="3">
        <v>0</v>
      </c>
      <c r="AB1628" s="3">
        <v>0</v>
      </c>
      <c r="AC1628" s="3">
        <v>25.629462420389999</v>
      </c>
      <c r="AD1628" s="3">
        <v>0</v>
      </c>
      <c r="AE1628" s="3">
        <v>0.716175921377606</v>
      </c>
      <c r="AF1628" s="3">
        <v>0</v>
      </c>
      <c r="AG1628" s="3">
        <v>0</v>
      </c>
      <c r="AH1628" s="2">
        <v>3500000</v>
      </c>
      <c r="AI1628" s="3">
        <v>8.2841119017835696E-2</v>
      </c>
      <c r="AJ1628" s="3">
        <v>8.2841119017835696E-2</v>
      </c>
      <c r="AL1628">
        <f t="shared" si="25"/>
        <v>1</v>
      </c>
    </row>
    <row r="1629" spans="1:38" ht="14.45" customHeight="1" x14ac:dyDescent="0.25">
      <c r="A1629">
        <v>8298</v>
      </c>
      <c r="B1629" s="1">
        <v>45930</v>
      </c>
      <c r="C1629">
        <v>1</v>
      </c>
      <c r="D1629" s="16" t="s">
        <v>1619</v>
      </c>
      <c r="E1629" t="s">
        <v>55</v>
      </c>
      <c r="F1629" s="6">
        <v>2328</v>
      </c>
      <c r="G1629" s="6">
        <v>9</v>
      </c>
      <c r="H1629" s="6">
        <v>1</v>
      </c>
      <c r="I1629" s="2">
        <v>15421412</v>
      </c>
      <c r="J1629" s="2">
        <v>0</v>
      </c>
      <c r="K1629" s="2">
        <v>37069947</v>
      </c>
      <c r="L1629" s="2">
        <v>372827</v>
      </c>
      <c r="M1629" s="2">
        <v>30184239</v>
      </c>
      <c r="N1629" s="2">
        <v>29847107</v>
      </c>
      <c r="O1629" s="2">
        <v>337132</v>
      </c>
      <c r="P1629" s="2">
        <v>7025958</v>
      </c>
      <c r="Q1629" s="5">
        <v>0.1895</v>
      </c>
      <c r="R1629" t="s">
        <v>42</v>
      </c>
      <c r="S1629" s="3">
        <v>1.34098564172931</v>
      </c>
      <c r="T1629" s="3">
        <v>4.2066564954445003</v>
      </c>
      <c r="U1629" s="3">
        <v>0.74306613525611798</v>
      </c>
      <c r="V1629" s="3">
        <v>1.14701559104964</v>
      </c>
      <c r="W1629" s="3">
        <v>7.8280769620836299E-2</v>
      </c>
      <c r="X1629" s="3">
        <v>0.64025265650123397</v>
      </c>
      <c r="Y1629" s="3">
        <v>2.5176068516207999</v>
      </c>
      <c r="Z1629" s="3">
        <v>0.32664584673008301</v>
      </c>
      <c r="AA1629" s="3">
        <v>0</v>
      </c>
      <c r="AB1629" s="3">
        <v>0</v>
      </c>
      <c r="AC1629" s="3">
        <v>43.8555523157344</v>
      </c>
      <c r="AD1629" s="3">
        <v>0</v>
      </c>
      <c r="AE1629" s="3">
        <v>0.90944829244023495</v>
      </c>
      <c r="AF1629" s="3">
        <v>0</v>
      </c>
      <c r="AG1629" s="3">
        <v>0</v>
      </c>
      <c r="AH1629" s="2">
        <v>1000000</v>
      </c>
      <c r="AI1629" s="3">
        <v>0</v>
      </c>
      <c r="AJ1629" s="3">
        <v>0</v>
      </c>
      <c r="AL1629">
        <f t="shared" si="25"/>
        <v>1</v>
      </c>
    </row>
    <row r="1630" spans="1:38" ht="14.45" customHeight="1" x14ac:dyDescent="0.25">
      <c r="A1630">
        <v>11652</v>
      </c>
      <c r="B1630" s="1">
        <v>45930</v>
      </c>
      <c r="C1630">
        <v>1</v>
      </c>
      <c r="D1630" s="16" t="s">
        <v>1620</v>
      </c>
      <c r="E1630" t="s">
        <v>71</v>
      </c>
      <c r="F1630" s="6">
        <v>3351</v>
      </c>
      <c r="G1630" s="6">
        <v>7</v>
      </c>
      <c r="H1630" s="6">
        <v>2</v>
      </c>
      <c r="I1630" s="2">
        <v>23121267</v>
      </c>
      <c r="J1630" s="2">
        <v>0</v>
      </c>
      <c r="K1630" s="2">
        <v>39677075</v>
      </c>
      <c r="L1630" s="2">
        <v>168439</v>
      </c>
      <c r="M1630" s="2">
        <v>35141550</v>
      </c>
      <c r="N1630" s="2">
        <v>33125631</v>
      </c>
      <c r="O1630" s="2">
        <v>2015919</v>
      </c>
      <c r="P1630" s="2">
        <v>4383144</v>
      </c>
      <c r="Q1630" s="5">
        <v>0.1105</v>
      </c>
      <c r="R1630" t="s">
        <v>42</v>
      </c>
      <c r="S1630" s="3">
        <v>0.566032988402833</v>
      </c>
      <c r="T1630" s="3">
        <v>4.2187484838537097</v>
      </c>
      <c r="U1630" s="3">
        <v>0.63748792063048898</v>
      </c>
      <c r="V1630" s="3">
        <v>2.4887087718852099</v>
      </c>
      <c r="W1630" s="3">
        <v>0.95324360901156502</v>
      </c>
      <c r="X1630" s="3">
        <v>1.16257469800422</v>
      </c>
      <c r="Y1630" s="3">
        <v>13.1280423367336</v>
      </c>
      <c r="Z1630" s="3">
        <v>5.0960452132076899</v>
      </c>
      <c r="AA1630" s="3">
        <v>0</v>
      </c>
      <c r="AB1630" s="3">
        <v>0</v>
      </c>
      <c r="AC1630" s="3">
        <v>29.523532165614501</v>
      </c>
      <c r="AD1630" s="3">
        <v>0</v>
      </c>
      <c r="AE1630" s="3">
        <v>5.0808155591106496</v>
      </c>
      <c r="AF1630" s="3">
        <v>0</v>
      </c>
      <c r="AG1630" s="3">
        <v>0</v>
      </c>
      <c r="AH1630" s="2">
        <v>4000000</v>
      </c>
      <c r="AI1630" s="3">
        <v>0.456293473360674</v>
      </c>
      <c r="AJ1630" s="3">
        <v>0.456293473360674</v>
      </c>
      <c r="AL1630">
        <f t="shared" si="25"/>
        <v>1</v>
      </c>
    </row>
    <row r="1631" spans="1:38" ht="14.45" customHeight="1" x14ac:dyDescent="0.25">
      <c r="A1631">
        <v>24693</v>
      </c>
      <c r="B1631" s="1">
        <v>45930</v>
      </c>
      <c r="C1631">
        <v>1</v>
      </c>
      <c r="D1631" s="16" t="s">
        <v>1621</v>
      </c>
      <c r="E1631" t="s">
        <v>245</v>
      </c>
      <c r="F1631" s="6">
        <v>206499</v>
      </c>
      <c r="G1631" s="6">
        <v>605</v>
      </c>
      <c r="H1631" s="6">
        <v>182</v>
      </c>
      <c r="I1631" s="2">
        <v>3191663360</v>
      </c>
      <c r="J1631" s="2">
        <v>906840472</v>
      </c>
      <c r="K1631" s="2">
        <v>3869052489</v>
      </c>
      <c r="L1631" s="2">
        <v>46539811</v>
      </c>
      <c r="M1631" s="2">
        <v>3302333688</v>
      </c>
      <c r="N1631" s="2">
        <v>2841508872</v>
      </c>
      <c r="O1631" s="2">
        <v>460824816</v>
      </c>
      <c r="P1631" s="2">
        <v>503953273</v>
      </c>
      <c r="Q1631" s="5">
        <v>0.1303</v>
      </c>
      <c r="R1631" t="s">
        <v>42</v>
      </c>
      <c r="S1631" s="3">
        <v>1.60383146803396</v>
      </c>
      <c r="T1631" s="3">
        <v>3.35842105277092</v>
      </c>
      <c r="U1631" s="3">
        <v>0.61200814545127002</v>
      </c>
      <c r="V1631" s="3">
        <v>0.81470509471274599</v>
      </c>
      <c r="W1631" s="3">
        <v>0.33163600938164101</v>
      </c>
      <c r="X1631" s="3">
        <v>1.0652752550945701</v>
      </c>
      <c r="Y1631" s="3">
        <v>5.1597331326390696</v>
      </c>
      <c r="Z1631" s="3">
        <v>0.86873728866525302</v>
      </c>
      <c r="AA1631" s="3">
        <v>173.30904407083801</v>
      </c>
      <c r="AB1631" s="3">
        <v>179.94534822675899</v>
      </c>
      <c r="AC1631" s="3">
        <v>9.0886022352952391</v>
      </c>
      <c r="AD1631" s="3">
        <v>1.58744876333009E-6</v>
      </c>
      <c r="AE1631" s="3">
        <v>11.910534098727201</v>
      </c>
      <c r="AF1631" s="3">
        <v>0</v>
      </c>
      <c r="AG1631" s="3">
        <v>-0.60654929013627001</v>
      </c>
      <c r="AH1631" s="2">
        <v>1299353627</v>
      </c>
      <c r="AI1631" s="3">
        <v>0.129773936402235</v>
      </c>
      <c r="AJ1631" s="3">
        <v>0.66197228567260402</v>
      </c>
      <c r="AL1631">
        <f t="shared" si="25"/>
        <v>1</v>
      </c>
    </row>
    <row r="1632" spans="1:38" ht="14.45" customHeight="1" x14ac:dyDescent="0.25">
      <c r="A1632">
        <v>11400</v>
      </c>
      <c r="B1632" s="1">
        <v>45930</v>
      </c>
      <c r="C1632">
        <v>1</v>
      </c>
      <c r="D1632" s="16" t="s">
        <v>1622</v>
      </c>
      <c r="E1632" t="s">
        <v>90</v>
      </c>
      <c r="F1632" s="6">
        <v>2978</v>
      </c>
      <c r="G1632" s="6">
        <v>5</v>
      </c>
      <c r="H1632" s="6">
        <v>2</v>
      </c>
      <c r="I1632" s="2">
        <v>19750029</v>
      </c>
      <c r="J1632" s="2">
        <v>0</v>
      </c>
      <c r="K1632" s="2">
        <v>48054639</v>
      </c>
      <c r="L1632" s="2">
        <v>186192</v>
      </c>
      <c r="M1632" s="2">
        <v>42799649</v>
      </c>
      <c r="N1632" s="2">
        <v>39333681</v>
      </c>
      <c r="O1632" s="2">
        <v>3465968</v>
      </c>
      <c r="P1632" s="2">
        <v>5177588</v>
      </c>
      <c r="Q1632" s="5">
        <v>0.1077</v>
      </c>
      <c r="R1632" t="s">
        <v>42</v>
      </c>
      <c r="S1632" s="3">
        <v>0.51661193417767604</v>
      </c>
      <c r="T1632" s="3">
        <v>2.4631295222090799</v>
      </c>
      <c r="U1632" s="3">
        <v>0.82626081134179297</v>
      </c>
      <c r="V1632" s="3">
        <v>1.653283648343</v>
      </c>
      <c r="W1632" s="3">
        <v>0</v>
      </c>
      <c r="X1632" s="3">
        <v>8.6597341198840799E-2</v>
      </c>
      <c r="Y1632" s="3">
        <v>6.3064886584255104</v>
      </c>
      <c r="Z1632" s="3">
        <v>0</v>
      </c>
      <c r="AA1632" s="3">
        <v>0</v>
      </c>
      <c r="AB1632" s="3">
        <v>0</v>
      </c>
      <c r="AC1632" s="3">
        <v>41.782149273871397</v>
      </c>
      <c r="AD1632" s="3">
        <v>0</v>
      </c>
      <c r="AE1632" s="3">
        <v>7.2125565234191003</v>
      </c>
      <c r="AF1632" s="3">
        <v>0</v>
      </c>
      <c r="AG1632" s="3">
        <v>0.24416774760757301</v>
      </c>
      <c r="AH1632" s="2">
        <v>1000000</v>
      </c>
      <c r="AI1632" s="3">
        <v>0</v>
      </c>
      <c r="AJ1632" s="3">
        <v>0</v>
      </c>
      <c r="AL1632">
        <f t="shared" si="25"/>
        <v>1</v>
      </c>
    </row>
    <row r="1633" spans="1:38" ht="14.45" customHeight="1" x14ac:dyDescent="0.25">
      <c r="A1633">
        <v>11663</v>
      </c>
      <c r="B1633" s="1">
        <v>45930</v>
      </c>
      <c r="C1633">
        <v>1</v>
      </c>
      <c r="D1633" s="16" t="s">
        <v>1623</v>
      </c>
      <c r="E1633" t="s">
        <v>43</v>
      </c>
      <c r="F1633" s="6">
        <v>10429</v>
      </c>
      <c r="G1633" s="6">
        <v>37</v>
      </c>
      <c r="H1633" s="6">
        <v>3</v>
      </c>
      <c r="I1633" s="2">
        <v>59457263</v>
      </c>
      <c r="J1633" s="2">
        <v>567457</v>
      </c>
      <c r="K1633" s="2">
        <v>89617349</v>
      </c>
      <c r="L1633" s="2">
        <v>-623857</v>
      </c>
      <c r="M1633" s="2">
        <v>82557472</v>
      </c>
      <c r="N1633" s="2">
        <v>78882089</v>
      </c>
      <c r="O1633" s="2">
        <v>3675383</v>
      </c>
      <c r="P1633" s="2">
        <v>6989747</v>
      </c>
      <c r="Q1633" s="5">
        <v>7.8E-2</v>
      </c>
      <c r="R1633" t="s">
        <v>42</v>
      </c>
      <c r="S1633" s="3">
        <v>-0.92817891023905796</v>
      </c>
      <c r="T1633" s="3">
        <v>4.8971946269019897</v>
      </c>
      <c r="U1633" s="3">
        <v>1.0612592370820799</v>
      </c>
      <c r="V1633" s="3">
        <v>3.5906210482645302</v>
      </c>
      <c r="W1633" s="3">
        <v>2.1635506498171599</v>
      </c>
      <c r="X1633" s="3">
        <v>1.34100017351959</v>
      </c>
      <c r="Y1633" s="3">
        <v>30.5430940490407</v>
      </c>
      <c r="Z1633" s="3">
        <v>7.6349544554330802</v>
      </c>
      <c r="AA1633" s="3">
        <v>1.31505475090872</v>
      </c>
      <c r="AB1633" s="3">
        <v>8.1184197367944808</v>
      </c>
      <c r="AC1633" s="3">
        <v>16.908009631037</v>
      </c>
      <c r="AD1633" s="3">
        <v>0</v>
      </c>
      <c r="AE1633" s="3">
        <v>4.1011958521558096</v>
      </c>
      <c r="AF1633" s="3">
        <v>0</v>
      </c>
      <c r="AG1633" s="3">
        <v>-1.5088099755255799</v>
      </c>
      <c r="AH1633" s="2">
        <v>7500000</v>
      </c>
      <c r="AI1633" s="3">
        <v>0</v>
      </c>
      <c r="AJ1633" s="3">
        <v>0</v>
      </c>
      <c r="AL1633">
        <f t="shared" si="25"/>
        <v>0</v>
      </c>
    </row>
    <row r="1634" spans="1:38" ht="14.45" customHeight="1" x14ac:dyDescent="0.25">
      <c r="A1634">
        <v>21710</v>
      </c>
      <c r="B1634" s="1">
        <v>45930</v>
      </c>
      <c r="C1634">
        <v>1</v>
      </c>
      <c r="D1634" s="16" t="s">
        <v>1624</v>
      </c>
      <c r="E1634" t="s">
        <v>55</v>
      </c>
      <c r="F1634" s="6">
        <v>346</v>
      </c>
      <c r="G1634" s="6">
        <v>1</v>
      </c>
      <c r="H1634" s="6">
        <v>2</v>
      </c>
      <c r="I1634" s="2">
        <v>3127888</v>
      </c>
      <c r="J1634" s="2">
        <v>0</v>
      </c>
      <c r="K1634" s="2">
        <v>3662209</v>
      </c>
      <c r="L1634" s="2">
        <v>34550</v>
      </c>
      <c r="M1634" s="2">
        <v>3110715</v>
      </c>
      <c r="N1634" s="2">
        <v>3110715</v>
      </c>
      <c r="O1634" s="2">
        <v>0</v>
      </c>
      <c r="P1634" s="2">
        <v>549160</v>
      </c>
      <c r="Q1634" s="5">
        <v>0.15</v>
      </c>
      <c r="R1634" t="s">
        <v>42</v>
      </c>
      <c r="S1634" s="3">
        <v>1.25789289105746</v>
      </c>
      <c r="T1634" s="3">
        <v>3.1930819167702702</v>
      </c>
      <c r="U1634" s="3">
        <v>0.49288028412064</v>
      </c>
      <c r="V1634" s="3">
        <v>0</v>
      </c>
      <c r="W1634" s="3">
        <v>0</v>
      </c>
      <c r="X1634" s="3">
        <v>0.69810683758497705</v>
      </c>
      <c r="Y1634" s="3">
        <v>0</v>
      </c>
      <c r="Z1634" s="3">
        <v>2.5375118362590099</v>
      </c>
      <c r="AA1634" s="3">
        <v>0</v>
      </c>
      <c r="AB1634" s="3">
        <v>0</v>
      </c>
      <c r="AC1634" s="3">
        <v>14.0763402634858</v>
      </c>
      <c r="AD1634" s="3">
        <v>0</v>
      </c>
      <c r="AE1634" s="3">
        <v>0</v>
      </c>
      <c r="AF1634" s="3">
        <v>0</v>
      </c>
      <c r="AG1634" s="3">
        <v>0</v>
      </c>
      <c r="AH1634" s="2">
        <v>200000</v>
      </c>
      <c r="AI1634" s="3">
        <v>0</v>
      </c>
      <c r="AJ1634" s="3">
        <v>0</v>
      </c>
      <c r="AL1634">
        <f t="shared" si="25"/>
        <v>1</v>
      </c>
    </row>
    <row r="1635" spans="1:38" ht="14.45" customHeight="1" x14ac:dyDescent="0.25">
      <c r="A1635">
        <v>96719</v>
      </c>
      <c r="B1635" s="1">
        <v>45930</v>
      </c>
      <c r="C1635">
        <v>3</v>
      </c>
      <c r="D1635" s="16" t="s">
        <v>1625</v>
      </c>
      <c r="E1635" t="s">
        <v>88</v>
      </c>
      <c r="F1635" s="6">
        <v>1738</v>
      </c>
      <c r="G1635" s="6">
        <v>5</v>
      </c>
      <c r="H1635" s="6">
        <v>1</v>
      </c>
      <c r="I1635" s="2">
        <v>9977949</v>
      </c>
      <c r="J1635" s="2">
        <v>89790</v>
      </c>
      <c r="K1635" s="2">
        <v>16377118</v>
      </c>
      <c r="L1635" s="2">
        <v>93659</v>
      </c>
      <c r="M1635" s="2">
        <v>14867086</v>
      </c>
      <c r="N1635" s="2">
        <v>0</v>
      </c>
      <c r="O1635" s="2">
        <v>0</v>
      </c>
      <c r="P1635" s="2">
        <v>1474959</v>
      </c>
      <c r="Q1635" s="5">
        <v>0.09</v>
      </c>
      <c r="R1635" t="s">
        <v>42</v>
      </c>
      <c r="S1635" s="3">
        <v>0.76251918479592495</v>
      </c>
      <c r="T1635" s="3">
        <v>4.43462640984818</v>
      </c>
      <c r="U1635" s="3">
        <v>0.79936663149649301</v>
      </c>
      <c r="V1635" s="3">
        <v>1.10765248449356</v>
      </c>
      <c r="W1635" s="3">
        <v>0.37678083942902502</v>
      </c>
      <c r="X1635" s="3">
        <v>0.80541602287203495</v>
      </c>
      <c r="Y1635" s="3">
        <v>7.4931574369185796</v>
      </c>
      <c r="Z1635" s="3">
        <v>6.6145567436111801</v>
      </c>
      <c r="AA1635" s="3">
        <v>0</v>
      </c>
      <c r="AB1635" s="3">
        <v>6.0876268425088398</v>
      </c>
      <c r="AC1635" s="3">
        <v>36.304171466554699</v>
      </c>
      <c r="AD1635" s="3">
        <v>0</v>
      </c>
      <c r="AE1635" s="3">
        <v>0</v>
      </c>
      <c r="AF1635" s="3">
        <v>0</v>
      </c>
      <c r="AG1635" s="3">
        <v>0</v>
      </c>
      <c r="AH1635" s="2">
        <v>750000</v>
      </c>
      <c r="AI1635" s="3">
        <v>0</v>
      </c>
      <c r="AJ1635" s="3">
        <v>0</v>
      </c>
      <c r="AL1635">
        <f t="shared" si="25"/>
        <v>1</v>
      </c>
    </row>
    <row r="1636" spans="1:38" ht="14.45" customHeight="1" x14ac:dyDescent="0.25">
      <c r="A1636">
        <v>24465</v>
      </c>
      <c r="B1636" s="1">
        <v>45930</v>
      </c>
      <c r="C1636">
        <v>1</v>
      </c>
      <c r="D1636" s="16" t="s">
        <v>1626</v>
      </c>
      <c r="E1636" t="s">
        <v>55</v>
      </c>
      <c r="F1636" s="6">
        <v>9625</v>
      </c>
      <c r="G1636" s="6">
        <v>28</v>
      </c>
      <c r="H1636" s="6">
        <v>1</v>
      </c>
      <c r="I1636" s="2">
        <v>106616452</v>
      </c>
      <c r="J1636" s="2">
        <v>0</v>
      </c>
      <c r="K1636" s="2">
        <v>182411184</v>
      </c>
      <c r="L1636" s="2">
        <v>1350267</v>
      </c>
      <c r="M1636" s="2">
        <v>166671157</v>
      </c>
      <c r="N1636" s="2">
        <v>158241876</v>
      </c>
      <c r="O1636" s="2">
        <v>8429281</v>
      </c>
      <c r="P1636" s="2">
        <v>19105447</v>
      </c>
      <c r="Q1636" s="5">
        <v>0.1047</v>
      </c>
      <c r="R1636" t="s">
        <v>42</v>
      </c>
      <c r="S1636" s="3">
        <v>0.986976763442312</v>
      </c>
      <c r="T1636" s="3">
        <v>3.3291102004651898</v>
      </c>
      <c r="U1636" s="3">
        <v>0.717945468724698</v>
      </c>
      <c r="V1636" s="3">
        <v>0.66792881083681199</v>
      </c>
      <c r="W1636" s="3">
        <v>0.43593928636829898</v>
      </c>
      <c r="X1636" s="3">
        <v>0.26739025230364999</v>
      </c>
      <c r="Y1636" s="3">
        <v>3.72732446406514</v>
      </c>
      <c r="Z1636" s="3">
        <v>0.24821717073670099</v>
      </c>
      <c r="AA1636" s="3">
        <v>0</v>
      </c>
      <c r="AB1636" s="3">
        <v>0</v>
      </c>
      <c r="AC1636" s="3">
        <v>22.163138308449302</v>
      </c>
      <c r="AD1636" s="3">
        <v>-8.6905216088375195</v>
      </c>
      <c r="AE1636" s="3">
        <v>4.6210329954329996</v>
      </c>
      <c r="AF1636" s="3">
        <v>0</v>
      </c>
      <c r="AG1636" s="3">
        <v>0</v>
      </c>
      <c r="AH1636" s="2">
        <v>25000000</v>
      </c>
      <c r="AI1636" s="3">
        <v>0.12716268821137799</v>
      </c>
      <c r="AJ1636" s="3">
        <v>0.12716268821137799</v>
      </c>
      <c r="AL1636">
        <f t="shared" si="25"/>
        <v>1</v>
      </c>
    </row>
    <row r="1637" spans="1:38" ht="14.45" customHeight="1" x14ac:dyDescent="0.25">
      <c r="A1637">
        <v>538</v>
      </c>
      <c r="B1637" s="1">
        <v>45930</v>
      </c>
      <c r="C1637">
        <v>1</v>
      </c>
      <c r="D1637" s="16" t="s">
        <v>1627</v>
      </c>
      <c r="E1637" t="s">
        <v>152</v>
      </c>
      <c r="F1637" s="6">
        <v>4038</v>
      </c>
      <c r="G1637" s="6">
        <v>8</v>
      </c>
      <c r="H1637" s="6">
        <v>0</v>
      </c>
      <c r="I1637" s="2">
        <v>14113064</v>
      </c>
      <c r="J1637" s="2">
        <v>933180</v>
      </c>
      <c r="K1637" s="2">
        <v>29291040</v>
      </c>
      <c r="L1637" s="2">
        <v>154685</v>
      </c>
      <c r="M1637" s="2">
        <v>26654104</v>
      </c>
      <c r="N1637" s="2">
        <v>25798203</v>
      </c>
      <c r="O1637" s="2">
        <v>855901</v>
      </c>
      <c r="P1637" s="2">
        <v>2532900</v>
      </c>
      <c r="Q1637" s="5">
        <v>8.6499999999999994E-2</v>
      </c>
      <c r="R1637" t="s">
        <v>42</v>
      </c>
      <c r="S1637" s="3">
        <v>0.70412886215944104</v>
      </c>
      <c r="T1637" s="3">
        <v>4.0721076024158496</v>
      </c>
      <c r="U1637" s="3">
        <v>0.88554648638512001</v>
      </c>
      <c r="V1637" s="3">
        <v>0.82626990141899703</v>
      </c>
      <c r="W1637" s="3">
        <v>0.61419688878332901</v>
      </c>
      <c r="X1637" s="3">
        <v>0.51563572587781104</v>
      </c>
      <c r="Y1637" s="3">
        <v>4.6038927711318998</v>
      </c>
      <c r="Z1637" s="3">
        <v>-6.0207667100951497E-2</v>
      </c>
      <c r="AA1637" s="3">
        <v>36.842354613289103</v>
      </c>
      <c r="AB1637" s="3">
        <v>36.842354613289103</v>
      </c>
      <c r="AC1637" s="3">
        <v>25.906000606328799</v>
      </c>
      <c r="AD1637" s="3">
        <v>2.2084172292629001</v>
      </c>
      <c r="AE1637" s="3">
        <v>2.9220573936603098</v>
      </c>
      <c r="AF1637" s="3">
        <v>0</v>
      </c>
      <c r="AG1637" s="3">
        <v>0</v>
      </c>
      <c r="AH1637" s="2">
        <v>2250000</v>
      </c>
      <c r="AI1637" s="3">
        <v>1.1700027636306201</v>
      </c>
      <c r="AJ1637" s="3">
        <v>1.1700027636306201</v>
      </c>
      <c r="AL1637">
        <f t="shared" si="25"/>
        <v>1</v>
      </c>
    </row>
    <row r="1638" spans="1:38" ht="14.45" customHeight="1" x14ac:dyDescent="0.25">
      <c r="A1638">
        <v>66529</v>
      </c>
      <c r="B1638" s="1">
        <v>45930</v>
      </c>
      <c r="C1638">
        <v>2</v>
      </c>
      <c r="D1638" s="16" t="s">
        <v>1628</v>
      </c>
      <c r="E1638" t="s">
        <v>53</v>
      </c>
      <c r="F1638" s="6">
        <v>6662</v>
      </c>
      <c r="G1638" s="6">
        <v>14</v>
      </c>
      <c r="H1638" s="6">
        <v>2</v>
      </c>
      <c r="I1638" s="2">
        <v>93033717</v>
      </c>
      <c r="J1638" s="2">
        <v>68572</v>
      </c>
      <c r="K1638" s="2">
        <v>114457274</v>
      </c>
      <c r="L1638" s="2">
        <v>651976</v>
      </c>
      <c r="M1638" s="2">
        <v>102923978</v>
      </c>
      <c r="N1638" s="2">
        <v>98671071</v>
      </c>
      <c r="O1638" s="2">
        <v>4252907</v>
      </c>
      <c r="P1638" s="2">
        <v>10841654</v>
      </c>
      <c r="Q1638" s="5">
        <v>9.4700000000000006E-2</v>
      </c>
      <c r="R1638" t="s">
        <v>42</v>
      </c>
      <c r="S1638" s="3">
        <v>0.759498547321102</v>
      </c>
      <c r="T1638" s="3">
        <v>3.1304001409876898</v>
      </c>
      <c r="U1638" s="3">
        <v>0.69820228330587197</v>
      </c>
      <c r="V1638" s="3">
        <v>1.0533492927085799</v>
      </c>
      <c r="W1638" s="3">
        <v>0.77547799148990204</v>
      </c>
      <c r="X1638" s="3">
        <v>0.56135992072637497</v>
      </c>
      <c r="Y1638" s="3">
        <v>9.0389344651655605</v>
      </c>
      <c r="Z1638" s="3">
        <v>0.27481046711138402</v>
      </c>
      <c r="AA1638" s="3">
        <v>0.63248651912337395</v>
      </c>
      <c r="AB1638" s="3">
        <v>0.63248651912337395</v>
      </c>
      <c r="AC1638" s="3">
        <v>13.959286676703501</v>
      </c>
      <c r="AD1638" s="3">
        <v>0</v>
      </c>
      <c r="AE1638" s="3">
        <v>3.7157157875348301</v>
      </c>
      <c r="AF1638" s="3">
        <v>0</v>
      </c>
      <c r="AG1638" s="3">
        <v>-4.1608042462893603E-2</v>
      </c>
      <c r="AH1638" s="2">
        <v>17388450</v>
      </c>
      <c r="AI1638" s="3">
        <v>0.30438160081478299</v>
      </c>
      <c r="AJ1638" s="3">
        <v>0.30438160081478299</v>
      </c>
      <c r="AL1638">
        <f t="shared" si="25"/>
        <v>1</v>
      </c>
    </row>
    <row r="1639" spans="1:38" ht="14.45" customHeight="1" x14ac:dyDescent="0.25">
      <c r="A1639">
        <v>818</v>
      </c>
      <c r="B1639" s="1">
        <v>45930</v>
      </c>
      <c r="C1639">
        <v>1</v>
      </c>
      <c r="D1639" s="16" t="s">
        <v>1629</v>
      </c>
      <c r="E1639" t="s">
        <v>43</v>
      </c>
      <c r="F1639" s="6">
        <v>1877</v>
      </c>
      <c r="G1639" s="6">
        <v>3</v>
      </c>
      <c r="H1639" s="6">
        <v>0</v>
      </c>
      <c r="I1639" s="2">
        <v>13317397</v>
      </c>
      <c r="J1639" s="2">
        <v>0</v>
      </c>
      <c r="K1639" s="2">
        <v>30907146</v>
      </c>
      <c r="L1639" s="2">
        <v>620827</v>
      </c>
      <c r="M1639" s="2">
        <v>25964392</v>
      </c>
      <c r="N1639" s="2">
        <v>25964392</v>
      </c>
      <c r="O1639" s="2">
        <v>0</v>
      </c>
      <c r="P1639" s="2">
        <v>4899496</v>
      </c>
      <c r="Q1639" s="5">
        <v>0.1585</v>
      </c>
      <c r="R1639" t="s">
        <v>42</v>
      </c>
      <c r="S1639" s="3">
        <v>2.67824577957904</v>
      </c>
      <c r="T1639" s="3">
        <v>4.1944043188803901</v>
      </c>
      <c r="U1639" s="3">
        <v>0.42740299878532301</v>
      </c>
      <c r="V1639" s="3">
        <v>0</v>
      </c>
      <c r="W1639" s="3">
        <v>0</v>
      </c>
      <c r="X1639" s="3">
        <v>0.128365926164099</v>
      </c>
      <c r="Y1639" s="3">
        <v>0</v>
      </c>
      <c r="Z1639" s="3">
        <v>-3.5105651683356798E-3</v>
      </c>
      <c r="AA1639" s="3">
        <v>0</v>
      </c>
      <c r="AB1639" s="3">
        <v>0</v>
      </c>
      <c r="AC1639" s="3">
        <v>55.4517780451162</v>
      </c>
      <c r="AD1639" s="3">
        <v>0</v>
      </c>
      <c r="AE1639" s="3">
        <v>0</v>
      </c>
      <c r="AF1639" s="3">
        <v>0</v>
      </c>
      <c r="AG1639" s="3">
        <v>0</v>
      </c>
      <c r="AH1639" s="2">
        <v>1250000</v>
      </c>
      <c r="AI1639" s="3">
        <v>0</v>
      </c>
      <c r="AJ1639" s="3">
        <v>0</v>
      </c>
      <c r="AL1639">
        <f t="shared" si="25"/>
        <v>1</v>
      </c>
    </row>
    <row r="1640" spans="1:38" ht="14.45" customHeight="1" x14ac:dyDescent="0.25">
      <c r="A1640">
        <v>23678</v>
      </c>
      <c r="B1640" s="1">
        <v>45930</v>
      </c>
      <c r="C1640">
        <v>1</v>
      </c>
      <c r="D1640" s="16" t="s">
        <v>1630</v>
      </c>
      <c r="E1640" t="s">
        <v>41</v>
      </c>
      <c r="F1640" s="6">
        <v>648</v>
      </c>
      <c r="G1640" s="6">
        <v>0</v>
      </c>
      <c r="H1640" s="6">
        <v>0</v>
      </c>
      <c r="I1640" s="2">
        <v>1042085</v>
      </c>
      <c r="J1640" s="2">
        <v>0</v>
      </c>
      <c r="K1640" s="2">
        <v>11282479</v>
      </c>
      <c r="L1640" s="2">
        <v>91595</v>
      </c>
      <c r="M1640" s="2">
        <v>8847172</v>
      </c>
      <c r="N1640" s="2">
        <v>8847172</v>
      </c>
      <c r="O1640" s="2">
        <v>0</v>
      </c>
      <c r="P1640" s="2">
        <v>2441668</v>
      </c>
      <c r="Q1640" s="5">
        <v>0.21640000000000001</v>
      </c>
      <c r="R1640" t="s">
        <v>42</v>
      </c>
      <c r="S1640" s="3">
        <v>1.0824453266579701</v>
      </c>
      <c r="T1640" s="3">
        <v>1.9594866222810301</v>
      </c>
      <c r="U1640" s="3">
        <v>0.45690263440318302</v>
      </c>
      <c r="V1640" s="3">
        <v>1.6534159881391599</v>
      </c>
      <c r="W1640" s="3">
        <v>1.6534159881391599</v>
      </c>
      <c r="X1640" s="3">
        <v>2.48290686460318</v>
      </c>
      <c r="Y1640" s="3">
        <v>0.70566514366408495</v>
      </c>
      <c r="Z1640" s="3">
        <v>0</v>
      </c>
      <c r="AA1640" s="3">
        <v>0</v>
      </c>
      <c r="AB1640" s="3">
        <v>0</v>
      </c>
      <c r="AC1640" s="3">
        <v>53.867540989883501</v>
      </c>
      <c r="AD1640" s="3">
        <v>-0.34558342903293998</v>
      </c>
      <c r="AE1640" s="3">
        <v>0</v>
      </c>
      <c r="AF1640" s="3">
        <v>0</v>
      </c>
      <c r="AG1640" s="3">
        <v>-2.5704559342220201</v>
      </c>
      <c r="AH1640" s="2">
        <v>0</v>
      </c>
      <c r="AI1640" s="3">
        <v>0</v>
      </c>
      <c r="AJ1640" s="3">
        <v>0</v>
      </c>
      <c r="AL1640">
        <f t="shared" si="25"/>
        <v>1</v>
      </c>
    </row>
    <row r="1641" spans="1:38" ht="14.45" customHeight="1" x14ac:dyDescent="0.25">
      <c r="A1641">
        <v>365</v>
      </c>
      <c r="B1641" s="1">
        <v>45930</v>
      </c>
      <c r="C1641">
        <v>1</v>
      </c>
      <c r="D1641" s="16" t="s">
        <v>1631</v>
      </c>
      <c r="E1641" t="s">
        <v>50</v>
      </c>
      <c r="F1641" s="6">
        <v>9575</v>
      </c>
      <c r="G1641" s="6">
        <v>23</v>
      </c>
      <c r="H1641" s="6">
        <v>0</v>
      </c>
      <c r="I1641" s="2">
        <v>105113609</v>
      </c>
      <c r="J1641" s="2">
        <v>0</v>
      </c>
      <c r="K1641" s="2">
        <v>144578826</v>
      </c>
      <c r="L1641" s="2">
        <v>-159930</v>
      </c>
      <c r="M1641" s="2">
        <v>136536489</v>
      </c>
      <c r="N1641" s="2">
        <v>130680131</v>
      </c>
      <c r="O1641" s="2">
        <v>5856358</v>
      </c>
      <c r="P1641" s="2">
        <v>7097909</v>
      </c>
      <c r="Q1641" s="5">
        <v>4.9099999999999998E-2</v>
      </c>
      <c r="R1641" t="s">
        <v>526</v>
      </c>
      <c r="S1641" s="3">
        <v>-0.14749047692502401</v>
      </c>
      <c r="T1641" s="3">
        <v>2.2521785682042599</v>
      </c>
      <c r="U1641" s="3">
        <v>0.98055578741501204</v>
      </c>
      <c r="V1641" s="3">
        <v>1.02725518633843</v>
      </c>
      <c r="W1641" s="3">
        <v>0.68146076118459598</v>
      </c>
      <c r="X1641" s="3">
        <v>0.47135190648815001</v>
      </c>
      <c r="Y1641" s="3">
        <v>15.212719689700201</v>
      </c>
      <c r="Z1641" s="3">
        <v>3.5964253697814401</v>
      </c>
      <c r="AA1641" s="3">
        <v>0</v>
      </c>
      <c r="AB1641" s="3">
        <v>0</v>
      </c>
      <c r="AC1641" s="3">
        <v>13.7379757116025</v>
      </c>
      <c r="AD1641" s="3">
        <v>0.35747147504990601</v>
      </c>
      <c r="AE1641" s="3">
        <v>4.0506332510958396</v>
      </c>
      <c r="AF1641" s="3">
        <v>0</v>
      </c>
      <c r="AG1641" s="3">
        <v>0</v>
      </c>
      <c r="AH1641" s="2">
        <v>5635000</v>
      </c>
      <c r="AI1641" s="3">
        <v>0</v>
      </c>
      <c r="AJ1641" s="3">
        <v>0</v>
      </c>
      <c r="AL1641">
        <f t="shared" si="25"/>
        <v>0</v>
      </c>
    </row>
    <row r="1642" spans="1:38" ht="14.45" customHeight="1" x14ac:dyDescent="0.25">
      <c r="A1642">
        <v>19320</v>
      </c>
      <c r="B1642" s="1">
        <v>45930</v>
      </c>
      <c r="C1642">
        <v>1</v>
      </c>
      <c r="D1642" s="16" t="s">
        <v>1632</v>
      </c>
      <c r="E1642" t="s">
        <v>80</v>
      </c>
      <c r="F1642" s="6">
        <v>5097</v>
      </c>
      <c r="G1642" s="6">
        <v>10</v>
      </c>
      <c r="H1642" s="6">
        <v>2</v>
      </c>
      <c r="I1642" s="2">
        <v>39253666</v>
      </c>
      <c r="J1642" s="2">
        <v>0</v>
      </c>
      <c r="K1642" s="2">
        <v>65396399</v>
      </c>
      <c r="L1642" s="2">
        <v>755924</v>
      </c>
      <c r="M1642" s="2">
        <v>54434397</v>
      </c>
      <c r="N1642" s="2">
        <v>53079406</v>
      </c>
      <c r="O1642" s="2">
        <v>1354991</v>
      </c>
      <c r="P1642" s="2">
        <v>10463088</v>
      </c>
      <c r="Q1642" s="5">
        <v>0.15989999999999999</v>
      </c>
      <c r="R1642" t="s">
        <v>42</v>
      </c>
      <c r="S1642" s="3">
        <v>1.5412143207864799</v>
      </c>
      <c r="T1642" s="3">
        <v>4.24016007364565</v>
      </c>
      <c r="U1642" s="3">
        <v>0.71244856619377295</v>
      </c>
      <c r="V1642" s="3">
        <v>3.1721215542008201</v>
      </c>
      <c r="W1642" s="3">
        <v>0.64872666924918598</v>
      </c>
      <c r="X1642" s="3">
        <v>1.8412980841076101</v>
      </c>
      <c r="Y1642" s="3">
        <v>11.900635835233301</v>
      </c>
      <c r="Z1642" s="3">
        <v>1.0463354604300401</v>
      </c>
      <c r="AA1642" s="3">
        <v>0</v>
      </c>
      <c r="AB1642" s="3">
        <v>0</v>
      </c>
      <c r="AC1642" s="3">
        <v>33.903062460671599</v>
      </c>
      <c r="AD1642" s="3">
        <v>0</v>
      </c>
      <c r="AE1642" s="3">
        <v>2.0719657668000999</v>
      </c>
      <c r="AF1642" s="3">
        <v>0</v>
      </c>
      <c r="AG1642" s="3">
        <v>7.4175042778957798E-2</v>
      </c>
      <c r="AH1642" s="2">
        <v>2500000</v>
      </c>
      <c r="AI1642" s="3">
        <v>0</v>
      </c>
      <c r="AJ1642" s="3">
        <v>0</v>
      </c>
      <c r="AL1642">
        <f t="shared" si="25"/>
        <v>1</v>
      </c>
    </row>
    <row r="1643" spans="1:38" ht="14.45" customHeight="1" x14ac:dyDescent="0.25">
      <c r="A1643">
        <v>68332</v>
      </c>
      <c r="B1643" s="1">
        <v>45930</v>
      </c>
      <c r="C1643">
        <v>2</v>
      </c>
      <c r="D1643" s="16" t="s">
        <v>1633</v>
      </c>
      <c r="E1643" t="s">
        <v>84</v>
      </c>
      <c r="F1643" s="6">
        <v>2843</v>
      </c>
      <c r="G1643" s="6">
        <v>11</v>
      </c>
      <c r="H1643" s="6">
        <v>3</v>
      </c>
      <c r="I1643" s="2">
        <v>23917360</v>
      </c>
      <c r="J1643" s="2">
        <v>0</v>
      </c>
      <c r="K1643" s="2">
        <v>49276933</v>
      </c>
      <c r="L1643" s="2">
        <v>162929</v>
      </c>
      <c r="M1643" s="2">
        <v>40137793</v>
      </c>
      <c r="N1643" s="2">
        <v>39164718</v>
      </c>
      <c r="O1643" s="2">
        <v>973075</v>
      </c>
      <c r="P1643" s="2">
        <v>8570472</v>
      </c>
      <c r="Q1643" s="5">
        <v>0.1739</v>
      </c>
      <c r="R1643" t="s">
        <v>42</v>
      </c>
      <c r="S1643" s="3">
        <v>0.44085265344469898</v>
      </c>
      <c r="T1643" s="3">
        <v>3.1389372386467298</v>
      </c>
      <c r="U1643" s="3">
        <v>1.02826490903367</v>
      </c>
      <c r="V1643" s="3">
        <v>0.93297922513187104</v>
      </c>
      <c r="W1643" s="3">
        <v>0.25876183659066099</v>
      </c>
      <c r="X1643" s="3">
        <v>0.72151775948516095</v>
      </c>
      <c r="Y1643" s="3">
        <v>2.60363723258182</v>
      </c>
      <c r="Z1643" s="3">
        <v>1.61491689139175</v>
      </c>
      <c r="AA1643" s="3">
        <v>0</v>
      </c>
      <c r="AB1643" s="3">
        <v>0</v>
      </c>
      <c r="AC1643" s="3">
        <v>26.344614426388901</v>
      </c>
      <c r="AD1643" s="3">
        <v>0</v>
      </c>
      <c r="AE1643" s="3">
        <v>1.97470690799689</v>
      </c>
      <c r="AF1643" s="3">
        <v>0</v>
      </c>
      <c r="AG1643" s="3">
        <v>-1.58100977402411E-2</v>
      </c>
      <c r="AH1643" s="2">
        <v>5000000</v>
      </c>
      <c r="AI1643" s="3">
        <v>3.96244220855047</v>
      </c>
      <c r="AJ1643" s="3">
        <v>4.8034810684872404</v>
      </c>
      <c r="AL1643">
        <f t="shared" si="25"/>
        <v>1</v>
      </c>
    </row>
    <row r="1644" spans="1:38" ht="14.45" customHeight="1" x14ac:dyDescent="0.25">
      <c r="A1644">
        <v>15304</v>
      </c>
      <c r="B1644" s="1">
        <v>45930</v>
      </c>
      <c r="C1644">
        <v>1</v>
      </c>
      <c r="D1644" s="16" t="s">
        <v>1634</v>
      </c>
      <c r="E1644" t="s">
        <v>84</v>
      </c>
      <c r="F1644" s="6">
        <v>3401</v>
      </c>
      <c r="G1644" s="6">
        <v>8</v>
      </c>
      <c r="H1644" s="6">
        <v>1</v>
      </c>
      <c r="I1644" s="2">
        <v>16045339</v>
      </c>
      <c r="J1644" s="2">
        <v>0</v>
      </c>
      <c r="K1644" s="2">
        <v>33350438</v>
      </c>
      <c r="L1644" s="2">
        <v>267648</v>
      </c>
      <c r="M1644" s="2">
        <v>29661060</v>
      </c>
      <c r="N1644" s="2">
        <v>28955919</v>
      </c>
      <c r="O1644" s="2">
        <v>705141</v>
      </c>
      <c r="P1644" s="2">
        <v>3434254</v>
      </c>
      <c r="Q1644" s="5">
        <v>0.10299999999999999</v>
      </c>
      <c r="R1644" t="s">
        <v>42</v>
      </c>
      <c r="S1644" s="3">
        <v>1.0700429181769699</v>
      </c>
      <c r="T1644" s="3">
        <v>4.2407958780031603</v>
      </c>
      <c r="U1644" s="3">
        <v>0.77248512915200296</v>
      </c>
      <c r="V1644" s="3">
        <v>1.13090162819246</v>
      </c>
      <c r="W1644" s="3">
        <v>0.164994955856028</v>
      </c>
      <c r="X1644" s="3">
        <v>0.90650624458604501</v>
      </c>
      <c r="Y1644" s="3">
        <v>5.2837384771190496</v>
      </c>
      <c r="Z1644" s="3">
        <v>1.6217204668029801</v>
      </c>
      <c r="AA1644" s="3">
        <v>0</v>
      </c>
      <c r="AB1644" s="3">
        <v>0</v>
      </c>
      <c r="AC1644" s="3">
        <v>39.309888523802897</v>
      </c>
      <c r="AD1644" s="3">
        <v>0</v>
      </c>
      <c r="AE1644" s="3">
        <v>2.11433804857375</v>
      </c>
      <c r="AF1644" s="3">
        <v>0</v>
      </c>
      <c r="AG1644" s="3">
        <v>0</v>
      </c>
      <c r="AH1644" s="2">
        <v>1500000</v>
      </c>
      <c r="AI1644" s="3">
        <v>0.85025743582157898</v>
      </c>
      <c r="AJ1644" s="3">
        <v>0.85025743582157898</v>
      </c>
      <c r="AL1644">
        <f t="shared" si="25"/>
        <v>1</v>
      </c>
    </row>
    <row r="1645" spans="1:38" ht="14.45" customHeight="1" x14ac:dyDescent="0.25">
      <c r="A1645">
        <v>10904</v>
      </c>
      <c r="B1645" s="1">
        <v>45930</v>
      </c>
      <c r="C1645">
        <v>1</v>
      </c>
      <c r="D1645" s="16" t="s">
        <v>1635</v>
      </c>
      <c r="E1645" t="s">
        <v>190</v>
      </c>
      <c r="F1645" s="6">
        <v>5063</v>
      </c>
      <c r="G1645" s="6">
        <v>19</v>
      </c>
      <c r="H1645" s="6">
        <v>0</v>
      </c>
      <c r="I1645" s="2">
        <v>52274053</v>
      </c>
      <c r="J1645" s="2">
        <v>0</v>
      </c>
      <c r="K1645" s="2">
        <v>93927562</v>
      </c>
      <c r="L1645" s="2">
        <v>954987</v>
      </c>
      <c r="M1645" s="2">
        <v>83011740</v>
      </c>
      <c r="N1645" s="2">
        <v>79982437</v>
      </c>
      <c r="O1645" s="2">
        <v>3029303</v>
      </c>
      <c r="P1645" s="2">
        <v>11349446</v>
      </c>
      <c r="Q1645" s="5">
        <v>0.1208</v>
      </c>
      <c r="R1645" t="s">
        <v>42</v>
      </c>
      <c r="S1645" s="3">
        <v>1.35563616566562</v>
      </c>
      <c r="T1645" s="3">
        <v>4.9371209414903499</v>
      </c>
      <c r="U1645" s="3">
        <v>0.74129368828556197</v>
      </c>
      <c r="V1645" s="3">
        <v>1.47021506061525</v>
      </c>
      <c r="W1645" s="3">
        <v>0.61523639653500795</v>
      </c>
      <c r="X1645" s="3">
        <v>0.87308707438468602</v>
      </c>
      <c r="Y1645" s="3">
        <v>6.7716168701097796</v>
      </c>
      <c r="Z1645" s="3">
        <v>1.3653265542652899</v>
      </c>
      <c r="AA1645" s="3">
        <v>0</v>
      </c>
      <c r="AB1645" s="3">
        <v>0</v>
      </c>
      <c r="AC1645" s="3">
        <v>28.3934645296127</v>
      </c>
      <c r="AD1645" s="3">
        <v>0</v>
      </c>
      <c r="AE1645" s="3">
        <v>3.22514811999485</v>
      </c>
      <c r="AF1645" s="3">
        <v>0</v>
      </c>
      <c r="AG1645" s="3">
        <v>0.65727437268744204</v>
      </c>
      <c r="AH1645" s="2">
        <v>8370000</v>
      </c>
      <c r="AI1645" s="3">
        <v>0</v>
      </c>
      <c r="AJ1645" s="3">
        <v>0</v>
      </c>
      <c r="AL1645">
        <f t="shared" si="25"/>
        <v>1</v>
      </c>
    </row>
    <row r="1646" spans="1:38" ht="14.45" customHeight="1" x14ac:dyDescent="0.25">
      <c r="A1646">
        <v>16009</v>
      </c>
      <c r="B1646" s="1">
        <v>45930</v>
      </c>
      <c r="C1646">
        <v>1</v>
      </c>
      <c r="D1646" s="16" t="s">
        <v>4364</v>
      </c>
      <c r="E1646" t="s">
        <v>101</v>
      </c>
      <c r="F1646" s="6">
        <v>12832</v>
      </c>
      <c r="G1646" s="6">
        <v>35</v>
      </c>
      <c r="H1646" s="6">
        <v>4</v>
      </c>
      <c r="I1646" s="2">
        <v>156317773</v>
      </c>
      <c r="J1646" s="2">
        <v>30409530</v>
      </c>
      <c r="K1646" s="2">
        <v>213495728</v>
      </c>
      <c r="L1646" s="2">
        <v>2154144</v>
      </c>
      <c r="M1646" s="2">
        <v>183854877</v>
      </c>
      <c r="N1646" s="2">
        <v>170939006</v>
      </c>
      <c r="O1646" s="2">
        <v>12915871</v>
      </c>
      <c r="P1646" s="2">
        <v>28767429</v>
      </c>
      <c r="Q1646" s="5">
        <v>0.1346</v>
      </c>
      <c r="R1646" t="s">
        <v>42</v>
      </c>
      <c r="S1646" s="3">
        <v>1.34531591189497</v>
      </c>
      <c r="T1646" s="3">
        <v>3.7996451151472201</v>
      </c>
      <c r="U1646" s="3">
        <v>0.66918192433881496</v>
      </c>
      <c r="V1646" s="3">
        <v>2.7202415428474702</v>
      </c>
      <c r="W1646" s="3">
        <v>0.91295440858154997</v>
      </c>
      <c r="X1646" s="3">
        <v>0.327501467155625</v>
      </c>
      <c r="Y1646" s="3">
        <v>14.781373059093999</v>
      </c>
      <c r="Z1646" s="3">
        <v>1.83760947146163</v>
      </c>
      <c r="AA1646" s="3">
        <v>92.461192830266498</v>
      </c>
      <c r="AB1646" s="3">
        <v>105.708195195337</v>
      </c>
      <c r="AC1646" s="3">
        <v>14.939903621865399</v>
      </c>
      <c r="AD1646" s="3">
        <v>-0.55112676214478495</v>
      </c>
      <c r="AE1646" s="3">
        <v>6.0497093412567002</v>
      </c>
      <c r="AF1646" s="3">
        <v>0</v>
      </c>
      <c r="AG1646" s="3">
        <v>0</v>
      </c>
      <c r="AH1646" s="2">
        <v>45721800</v>
      </c>
      <c r="AI1646" s="3">
        <v>1.39915179768063</v>
      </c>
      <c r="AJ1646" s="3">
        <v>3.5821866458764902</v>
      </c>
      <c r="AL1646">
        <f t="shared" si="25"/>
        <v>1</v>
      </c>
    </row>
    <row r="1647" spans="1:38" ht="14.45" customHeight="1" x14ac:dyDescent="0.25">
      <c r="A1647">
        <v>1059</v>
      </c>
      <c r="B1647" s="1">
        <v>45930</v>
      </c>
      <c r="C1647">
        <v>1</v>
      </c>
      <c r="D1647" s="16" t="s">
        <v>1636</v>
      </c>
      <c r="E1647" t="s">
        <v>43</v>
      </c>
      <c r="F1647" s="6">
        <v>1482</v>
      </c>
      <c r="G1647" s="6">
        <v>2</v>
      </c>
      <c r="H1647" s="6">
        <v>0</v>
      </c>
      <c r="I1647" s="2">
        <v>1369259</v>
      </c>
      <c r="J1647" s="2">
        <v>0</v>
      </c>
      <c r="K1647" s="2">
        <v>6914335</v>
      </c>
      <c r="L1647" s="2">
        <v>-18682</v>
      </c>
      <c r="M1647" s="2">
        <v>6047323</v>
      </c>
      <c r="N1647" s="2">
        <v>6047323</v>
      </c>
      <c r="O1647" s="2">
        <v>0</v>
      </c>
      <c r="P1647" s="2">
        <v>842451</v>
      </c>
      <c r="Q1647" s="5">
        <v>0.12180000000000001</v>
      </c>
      <c r="R1647" t="s">
        <v>42</v>
      </c>
      <c r="S1647" s="3">
        <v>-0.36025638522480202</v>
      </c>
      <c r="T1647" s="3">
        <v>4.18186275325104</v>
      </c>
      <c r="U1647" s="3">
        <v>1.0652337063302699</v>
      </c>
      <c r="V1647" s="3">
        <v>1.5076767799225701</v>
      </c>
      <c r="W1647" s="3">
        <v>0.70833932805992095</v>
      </c>
      <c r="X1647" s="3">
        <v>0.96278352013753399</v>
      </c>
      <c r="Y1647" s="3">
        <v>2.45046892935019</v>
      </c>
      <c r="Z1647" s="3">
        <v>0.50056323750580201</v>
      </c>
      <c r="AA1647" s="3">
        <v>0</v>
      </c>
      <c r="AB1647" s="3">
        <v>0</v>
      </c>
      <c r="AC1647" s="3">
        <v>24.297390855375099</v>
      </c>
      <c r="AD1647" s="3">
        <v>0</v>
      </c>
      <c r="AE1647" s="3">
        <v>0</v>
      </c>
      <c r="AF1647" s="3">
        <v>0</v>
      </c>
      <c r="AG1647" s="3">
        <v>-7.0108528567240098</v>
      </c>
      <c r="AH1647" s="2">
        <v>370000</v>
      </c>
      <c r="AI1647" s="3">
        <v>0</v>
      </c>
      <c r="AJ1647" s="3">
        <v>0</v>
      </c>
      <c r="AL1647">
        <f t="shared" si="25"/>
        <v>0</v>
      </c>
    </row>
    <row r="1648" spans="1:38" ht="14.45" customHeight="1" x14ac:dyDescent="0.25">
      <c r="A1648">
        <v>10666</v>
      </c>
      <c r="B1648" s="1">
        <v>45930</v>
      </c>
      <c r="C1648">
        <v>1</v>
      </c>
      <c r="D1648" s="16" t="s">
        <v>1637</v>
      </c>
      <c r="E1648" t="s">
        <v>95</v>
      </c>
      <c r="F1648" s="6">
        <v>2078</v>
      </c>
      <c r="G1648" s="6">
        <v>5</v>
      </c>
      <c r="H1648" s="6">
        <v>0</v>
      </c>
      <c r="I1648" s="2">
        <v>10222691</v>
      </c>
      <c r="J1648" s="2">
        <v>0</v>
      </c>
      <c r="K1648" s="2">
        <v>21022037</v>
      </c>
      <c r="L1648" s="2">
        <v>57444</v>
      </c>
      <c r="M1648" s="2">
        <v>19115700</v>
      </c>
      <c r="N1648" s="2">
        <v>19115700</v>
      </c>
      <c r="O1648" s="2">
        <v>0</v>
      </c>
      <c r="P1648" s="2">
        <v>1976423</v>
      </c>
      <c r="Q1648" s="5">
        <v>9.4E-2</v>
      </c>
      <c r="R1648" t="s">
        <v>42</v>
      </c>
      <c r="S1648" s="3">
        <v>0.36434147651818899</v>
      </c>
      <c r="T1648" s="3">
        <v>3.5492849717655801</v>
      </c>
      <c r="U1648" s="3">
        <v>0.885019375200648</v>
      </c>
      <c r="V1648" s="3">
        <v>0.18664361468032201</v>
      </c>
      <c r="W1648" s="3">
        <v>0.18664361468032201</v>
      </c>
      <c r="X1648" s="3">
        <v>0.395678593826224</v>
      </c>
      <c r="Y1648" s="3">
        <v>0.96538038668847703</v>
      </c>
      <c r="Z1648" s="3">
        <v>0.79213812023033503</v>
      </c>
      <c r="AA1648" s="3">
        <v>0</v>
      </c>
      <c r="AB1648" s="3">
        <v>0</v>
      </c>
      <c r="AC1648" s="3">
        <v>37.465922070254202</v>
      </c>
      <c r="AD1648" s="3">
        <v>0</v>
      </c>
      <c r="AE1648" s="3">
        <v>0</v>
      </c>
      <c r="AF1648" s="3">
        <v>0</v>
      </c>
      <c r="AG1648" s="3">
        <v>0</v>
      </c>
      <c r="AH1648" s="2">
        <v>1500000</v>
      </c>
      <c r="AI1648" s="3">
        <v>0</v>
      </c>
      <c r="AJ1648" s="3">
        <v>0</v>
      </c>
      <c r="AL1648">
        <f t="shared" si="25"/>
        <v>1</v>
      </c>
    </row>
    <row r="1649" spans="1:38" ht="14.45" customHeight="1" x14ac:dyDescent="0.25">
      <c r="A1649">
        <v>11718</v>
      </c>
      <c r="B1649" s="1">
        <v>45930</v>
      </c>
      <c r="C1649">
        <v>1</v>
      </c>
      <c r="D1649" s="16" t="s">
        <v>1638</v>
      </c>
      <c r="E1649" t="s">
        <v>179</v>
      </c>
      <c r="F1649" s="6">
        <v>6889</v>
      </c>
      <c r="G1649" s="6">
        <v>15</v>
      </c>
      <c r="H1649" s="6">
        <v>0</v>
      </c>
      <c r="I1649" s="2">
        <v>54953783</v>
      </c>
      <c r="J1649" s="2">
        <v>5320326</v>
      </c>
      <c r="K1649" s="2">
        <v>109073186</v>
      </c>
      <c r="L1649" s="2">
        <v>1059582</v>
      </c>
      <c r="M1649" s="2">
        <v>89693075</v>
      </c>
      <c r="N1649" s="2">
        <v>89211657</v>
      </c>
      <c r="O1649" s="2">
        <v>481418</v>
      </c>
      <c r="P1649" s="2">
        <v>22020151</v>
      </c>
      <c r="Q1649" s="5">
        <v>0.2019</v>
      </c>
      <c r="R1649" t="s">
        <v>42</v>
      </c>
      <c r="S1649" s="3">
        <v>1.29525509596832</v>
      </c>
      <c r="T1649" s="3">
        <v>3.3362345657835002</v>
      </c>
      <c r="U1649" s="3">
        <v>0.61254254756081805</v>
      </c>
      <c r="V1649" s="3">
        <v>2.61683167471837</v>
      </c>
      <c r="W1649" s="3">
        <v>1.4951600329316701</v>
      </c>
      <c r="X1649" s="3">
        <v>1.04906699507839</v>
      </c>
      <c r="Y1649" s="3">
        <v>6.5306000853491</v>
      </c>
      <c r="Z1649" s="3">
        <v>0.68833315448200105</v>
      </c>
      <c r="AA1649" s="3">
        <v>18.651611426279501</v>
      </c>
      <c r="AB1649" s="3">
        <v>24.161169467003202</v>
      </c>
      <c r="AC1649" s="3">
        <v>29.2545447420964</v>
      </c>
      <c r="AD1649" s="3">
        <v>0</v>
      </c>
      <c r="AE1649" s="3">
        <v>0.44137153928922501</v>
      </c>
      <c r="AF1649" s="3">
        <v>0</v>
      </c>
      <c r="AG1649" s="3">
        <v>0</v>
      </c>
      <c r="AH1649" s="2">
        <v>11343300</v>
      </c>
      <c r="AI1649" s="3">
        <v>0</v>
      </c>
      <c r="AJ1649" s="3">
        <v>0</v>
      </c>
      <c r="AL1649">
        <f t="shared" si="25"/>
        <v>1</v>
      </c>
    </row>
    <row r="1650" spans="1:38" ht="14.45" customHeight="1" x14ac:dyDescent="0.25">
      <c r="A1650">
        <v>60307</v>
      </c>
      <c r="B1650" s="1">
        <v>45930</v>
      </c>
      <c r="C1650">
        <v>2</v>
      </c>
      <c r="D1650" s="16" t="s">
        <v>1639</v>
      </c>
      <c r="E1650" t="s">
        <v>55</v>
      </c>
      <c r="F1650" s="6">
        <v>1679</v>
      </c>
      <c r="G1650" s="6">
        <v>4</v>
      </c>
      <c r="H1650" s="6">
        <v>0</v>
      </c>
      <c r="I1650" s="2">
        <v>8382717</v>
      </c>
      <c r="J1650" s="2">
        <v>0</v>
      </c>
      <c r="K1650" s="2">
        <v>24051588</v>
      </c>
      <c r="L1650" s="2">
        <v>213158</v>
      </c>
      <c r="M1650" s="2">
        <v>21086676</v>
      </c>
      <c r="N1650" s="2">
        <v>20852879</v>
      </c>
      <c r="O1650" s="2">
        <v>233797</v>
      </c>
      <c r="P1650" s="2">
        <v>2745271</v>
      </c>
      <c r="Q1650" s="5">
        <v>0.11409999999999999</v>
      </c>
      <c r="R1650" t="s">
        <v>42</v>
      </c>
      <c r="S1650" s="3">
        <v>1.1816711090621801</v>
      </c>
      <c r="T1650" s="3">
        <v>3.6127122527903999</v>
      </c>
      <c r="U1650" s="3">
        <v>0.68903020583016705</v>
      </c>
      <c r="V1650" s="3">
        <v>1.2131031024905199</v>
      </c>
      <c r="W1650" s="3">
        <v>4.2671129181624502E-2</v>
      </c>
      <c r="X1650" s="3">
        <v>0.82730933180733601</v>
      </c>
      <c r="Y1650" s="3">
        <v>3.7042244645428499</v>
      </c>
      <c r="Z1650" s="3">
        <v>2.7372525335385798</v>
      </c>
      <c r="AA1650" s="3">
        <v>0</v>
      </c>
      <c r="AB1650" s="3">
        <v>0</v>
      </c>
      <c r="AC1650" s="3">
        <v>23.700198090870298</v>
      </c>
      <c r="AD1650" s="3">
        <v>0</v>
      </c>
      <c r="AE1650" s="3">
        <v>0.97206471356485902</v>
      </c>
      <c r="AF1650" s="3">
        <v>0</v>
      </c>
      <c r="AG1650" s="3">
        <v>0</v>
      </c>
      <c r="AH1650" s="2">
        <v>800000</v>
      </c>
      <c r="AI1650" s="3">
        <v>0</v>
      </c>
      <c r="AJ1650" s="3">
        <v>0</v>
      </c>
      <c r="AL1650">
        <f t="shared" si="25"/>
        <v>1</v>
      </c>
    </row>
    <row r="1651" spans="1:38" ht="14.45" customHeight="1" x14ac:dyDescent="0.25">
      <c r="A1651">
        <v>5170</v>
      </c>
      <c r="B1651" s="1">
        <v>45930</v>
      </c>
      <c r="C1651">
        <v>1</v>
      </c>
      <c r="D1651" s="16" t="s">
        <v>1640</v>
      </c>
      <c r="E1651" t="s">
        <v>84</v>
      </c>
      <c r="F1651" s="6">
        <v>2520</v>
      </c>
      <c r="G1651" s="6">
        <v>11</v>
      </c>
      <c r="H1651" s="6">
        <v>3</v>
      </c>
      <c r="I1651" s="2">
        <v>14538015</v>
      </c>
      <c r="J1651" s="2">
        <v>0</v>
      </c>
      <c r="K1651" s="2">
        <v>39106706</v>
      </c>
      <c r="L1651" s="2">
        <v>544567</v>
      </c>
      <c r="M1651" s="2">
        <v>30455900</v>
      </c>
      <c r="N1651" s="2">
        <v>30455900</v>
      </c>
      <c r="O1651" s="2">
        <v>0</v>
      </c>
      <c r="P1651" s="2">
        <v>7879120</v>
      </c>
      <c r="Q1651" s="5">
        <v>0.20150000000000001</v>
      </c>
      <c r="R1651" t="s">
        <v>42</v>
      </c>
      <c r="S1651" s="3">
        <v>1.8566875290732301</v>
      </c>
      <c r="T1651" s="3">
        <v>5.0337078590391497</v>
      </c>
      <c r="U1651" s="3">
        <v>0.67808720159242997</v>
      </c>
      <c r="V1651" s="3">
        <v>2.04713642130648</v>
      </c>
      <c r="W1651" s="3">
        <v>0.92382625826152998</v>
      </c>
      <c r="X1651" s="3">
        <v>0.82646771240778005</v>
      </c>
      <c r="Y1651" s="3">
        <v>3.7772365441826001</v>
      </c>
      <c r="Z1651" s="3">
        <v>2.5497771324716499E-2</v>
      </c>
      <c r="AA1651" s="3">
        <v>0</v>
      </c>
      <c r="AB1651" s="3">
        <v>0</v>
      </c>
      <c r="AC1651" s="3">
        <v>25.1756565740924</v>
      </c>
      <c r="AD1651" s="3">
        <v>0</v>
      </c>
      <c r="AE1651" s="3">
        <v>0</v>
      </c>
      <c r="AF1651" s="3">
        <v>1.4473476748463501</v>
      </c>
      <c r="AG1651" s="3">
        <v>0</v>
      </c>
      <c r="AH1651" s="2">
        <v>4433990</v>
      </c>
      <c r="AI1651" s="3">
        <v>0</v>
      </c>
      <c r="AJ1651" s="3">
        <v>0</v>
      </c>
      <c r="AL1651">
        <f t="shared" si="25"/>
        <v>1</v>
      </c>
    </row>
    <row r="1652" spans="1:38" ht="14.45" customHeight="1" x14ac:dyDescent="0.25">
      <c r="A1652">
        <v>24726</v>
      </c>
      <c r="B1652" s="1">
        <v>45930</v>
      </c>
      <c r="C1652">
        <v>1</v>
      </c>
      <c r="D1652" s="16" t="s">
        <v>1641</v>
      </c>
      <c r="E1652" t="s">
        <v>245</v>
      </c>
      <c r="F1652" s="6">
        <v>39050</v>
      </c>
      <c r="G1652" s="6">
        <v>134</v>
      </c>
      <c r="H1652" s="6">
        <v>6</v>
      </c>
      <c r="I1652" s="2">
        <v>689391125</v>
      </c>
      <c r="J1652" s="2">
        <v>279640647</v>
      </c>
      <c r="K1652" s="2">
        <v>913630758</v>
      </c>
      <c r="L1652" s="2">
        <v>2897200</v>
      </c>
      <c r="M1652" s="2">
        <v>750350213</v>
      </c>
      <c r="N1652" s="2">
        <v>691136502</v>
      </c>
      <c r="O1652" s="2">
        <v>59213711</v>
      </c>
      <c r="P1652" s="2">
        <v>89057359</v>
      </c>
      <c r="Q1652" s="5">
        <v>9.74E-2</v>
      </c>
      <c r="R1652" t="s">
        <v>42</v>
      </c>
      <c r="S1652" s="3">
        <v>0.42281121771661401</v>
      </c>
      <c r="T1652" s="3">
        <v>2.4526405739359598</v>
      </c>
      <c r="U1652" s="3">
        <v>0.785654262458094</v>
      </c>
      <c r="V1652" s="3">
        <v>0.95819843923868298</v>
      </c>
      <c r="W1652" s="3">
        <v>0.36557447704305701</v>
      </c>
      <c r="X1652" s="3">
        <v>0.65493866054629002</v>
      </c>
      <c r="Y1652" s="3">
        <v>7.4173937720295502</v>
      </c>
      <c r="Z1652" s="3">
        <v>2.5594504773041802</v>
      </c>
      <c r="AA1652" s="3">
        <v>310.16428412165197</v>
      </c>
      <c r="AB1652" s="3">
        <v>314.000606058843</v>
      </c>
      <c r="AC1652" s="3">
        <v>10.475296520172501</v>
      </c>
      <c r="AD1652" s="3">
        <v>-7.4662162393564797</v>
      </c>
      <c r="AE1652" s="3">
        <v>6.4811424617120901</v>
      </c>
      <c r="AF1652" s="3">
        <v>7.7164652549930901</v>
      </c>
      <c r="AG1652" s="3">
        <v>0</v>
      </c>
      <c r="AH1652" s="2">
        <v>183563609</v>
      </c>
      <c r="AI1652" s="3">
        <v>0.17404513421512999</v>
      </c>
      <c r="AJ1652" s="3">
        <v>0.200498871743996</v>
      </c>
      <c r="AL1652">
        <f t="shared" si="25"/>
        <v>1</v>
      </c>
    </row>
    <row r="1653" spans="1:38" ht="14.45" customHeight="1" x14ac:dyDescent="0.25">
      <c r="A1653">
        <v>63272</v>
      </c>
      <c r="B1653" s="1">
        <v>45930</v>
      </c>
      <c r="C1653">
        <v>2</v>
      </c>
      <c r="D1653" s="16" t="s">
        <v>1642</v>
      </c>
      <c r="E1653" t="s">
        <v>461</v>
      </c>
      <c r="F1653" s="6">
        <v>53381</v>
      </c>
      <c r="G1653" s="6">
        <v>150</v>
      </c>
      <c r="H1653" s="6">
        <v>5</v>
      </c>
      <c r="I1653" s="2">
        <v>517021935</v>
      </c>
      <c r="J1653" s="2">
        <v>25257603</v>
      </c>
      <c r="K1653" s="2">
        <v>730744843</v>
      </c>
      <c r="L1653" s="2">
        <v>4238646</v>
      </c>
      <c r="M1653" s="2">
        <v>655329872</v>
      </c>
      <c r="N1653" s="2">
        <v>619602762</v>
      </c>
      <c r="O1653" s="2">
        <v>35727110</v>
      </c>
      <c r="P1653" s="2">
        <v>69462059</v>
      </c>
      <c r="Q1653" s="5">
        <v>9.5000000000000001E-2</v>
      </c>
      <c r="R1653" t="s">
        <v>42</v>
      </c>
      <c r="S1653" s="3">
        <v>0.77339279970806396</v>
      </c>
      <c r="T1653" s="3">
        <v>4.5395841860677102</v>
      </c>
      <c r="U1653" s="3">
        <v>0.82751383049291904</v>
      </c>
      <c r="V1653" s="3">
        <v>1.3384998839555999</v>
      </c>
      <c r="W1653" s="3">
        <v>0.72668560957670003</v>
      </c>
      <c r="X1653" s="3">
        <v>0.82761923824373096</v>
      </c>
      <c r="Y1653" s="3">
        <v>9.96275966999481</v>
      </c>
      <c r="Z1653" s="3">
        <v>2.6635274373309299</v>
      </c>
      <c r="AA1653" s="3">
        <v>35.764491231104998</v>
      </c>
      <c r="AB1653" s="3">
        <v>36.361725182952</v>
      </c>
      <c r="AC1653" s="3">
        <v>17.5033593771116</v>
      </c>
      <c r="AD1653" s="3">
        <v>-0.18891896078116499</v>
      </c>
      <c r="AE1653" s="3">
        <v>4.8891361112212497</v>
      </c>
      <c r="AF1653" s="3">
        <v>0</v>
      </c>
      <c r="AG1653" s="3">
        <v>0</v>
      </c>
      <c r="AH1653" s="2">
        <v>85409296</v>
      </c>
      <c r="AI1653" s="3">
        <v>0.46068314790380699</v>
      </c>
      <c r="AJ1653" s="3">
        <v>0.69015806168371696</v>
      </c>
      <c r="AL1653">
        <f t="shared" si="25"/>
        <v>1</v>
      </c>
    </row>
    <row r="1654" spans="1:38" ht="14.45" customHeight="1" x14ac:dyDescent="0.25">
      <c r="A1654">
        <v>60261</v>
      </c>
      <c r="B1654" s="1">
        <v>45930</v>
      </c>
      <c r="C1654">
        <v>2</v>
      </c>
      <c r="D1654" s="16" t="s">
        <v>1643</v>
      </c>
      <c r="E1654" t="s">
        <v>80</v>
      </c>
      <c r="F1654" s="6">
        <v>223</v>
      </c>
      <c r="G1654" s="6">
        <v>1</v>
      </c>
      <c r="H1654" s="6">
        <v>1</v>
      </c>
      <c r="I1654" s="2">
        <v>808545</v>
      </c>
      <c r="J1654" s="2">
        <v>0</v>
      </c>
      <c r="K1654" s="2">
        <v>1069586</v>
      </c>
      <c r="L1654" s="2">
        <v>-35536</v>
      </c>
      <c r="M1654" s="2">
        <v>785959</v>
      </c>
      <c r="N1654" s="2">
        <v>785959</v>
      </c>
      <c r="O1654" s="2">
        <v>0</v>
      </c>
      <c r="P1654" s="2">
        <v>278567</v>
      </c>
      <c r="Q1654" s="5">
        <v>0.26040000000000002</v>
      </c>
      <c r="R1654" t="s">
        <v>42</v>
      </c>
      <c r="S1654" s="3">
        <v>-4.4298759831685697</v>
      </c>
      <c r="T1654" s="3">
        <v>6.8544901173600499</v>
      </c>
      <c r="U1654" s="3">
        <v>1.11964693300985</v>
      </c>
      <c r="V1654" s="3">
        <v>12.387560370789499</v>
      </c>
      <c r="W1654" s="3">
        <v>7.3073236492712201</v>
      </c>
      <c r="X1654" s="3">
        <v>7.80896548738784</v>
      </c>
      <c r="Y1654" s="3">
        <v>35.955084414162499</v>
      </c>
      <c r="Z1654" s="3">
        <v>21.567163375417799</v>
      </c>
      <c r="AA1654" s="3">
        <v>0</v>
      </c>
      <c r="AB1654" s="3">
        <v>0</v>
      </c>
      <c r="AC1654" s="3">
        <v>29.3573401297324</v>
      </c>
      <c r="AD1654" s="3">
        <v>0</v>
      </c>
      <c r="AE1654" s="3">
        <v>0</v>
      </c>
      <c r="AF1654" s="3">
        <v>0</v>
      </c>
      <c r="AG1654" s="3">
        <v>0</v>
      </c>
      <c r="AH1654" s="2">
        <v>122000</v>
      </c>
      <c r="AI1654" s="3">
        <v>0</v>
      </c>
      <c r="AJ1654" s="3">
        <v>0</v>
      </c>
      <c r="AL1654">
        <f t="shared" si="25"/>
        <v>0</v>
      </c>
    </row>
    <row r="1655" spans="1:38" ht="14.45" customHeight="1" x14ac:dyDescent="0.25">
      <c r="A1655">
        <v>11030</v>
      </c>
      <c r="B1655" s="1">
        <v>45930</v>
      </c>
      <c r="C1655">
        <v>1</v>
      </c>
      <c r="D1655" s="16" t="s">
        <v>1644</v>
      </c>
      <c r="E1655" t="s">
        <v>65</v>
      </c>
      <c r="F1655" s="6">
        <v>3855</v>
      </c>
      <c r="G1655" s="6">
        <v>16</v>
      </c>
      <c r="H1655" s="6">
        <v>2</v>
      </c>
      <c r="I1655" s="2">
        <v>77961490</v>
      </c>
      <c r="J1655" s="2">
        <v>45552372</v>
      </c>
      <c r="K1655" s="2">
        <v>123392755</v>
      </c>
      <c r="L1655" s="2">
        <v>942065</v>
      </c>
      <c r="M1655" s="2">
        <v>104073367</v>
      </c>
      <c r="N1655" s="2">
        <v>89766529</v>
      </c>
      <c r="O1655" s="2">
        <v>14306838</v>
      </c>
      <c r="P1655" s="2">
        <v>18213745</v>
      </c>
      <c r="Q1655" s="5">
        <v>0.14760000000000001</v>
      </c>
      <c r="R1655" t="s">
        <v>42</v>
      </c>
      <c r="S1655" s="3">
        <v>1.0179581991395401</v>
      </c>
      <c r="T1655" s="3">
        <v>3.2819538986169299</v>
      </c>
      <c r="U1655" s="3">
        <v>0.71513863006839395</v>
      </c>
      <c r="V1655" s="3">
        <v>0.80397001134791002</v>
      </c>
      <c r="W1655" s="3">
        <v>0.30161173163827398</v>
      </c>
      <c r="X1655" s="3">
        <v>0.728189007162382</v>
      </c>
      <c r="Y1655" s="3">
        <v>3.4412856883633798</v>
      </c>
      <c r="Z1655" s="3">
        <v>0.87506989913386801</v>
      </c>
      <c r="AA1655" s="3">
        <v>143.70662925170001</v>
      </c>
      <c r="AB1655" s="3">
        <v>250.09887862161199</v>
      </c>
      <c r="AC1655" s="3">
        <v>15.016778740372599</v>
      </c>
      <c r="AD1655" s="3">
        <v>0</v>
      </c>
      <c r="AE1655" s="3">
        <v>11.5945526947672</v>
      </c>
      <c r="AF1655" s="3">
        <v>0</v>
      </c>
      <c r="AG1655" s="3">
        <v>-1.11867164056596</v>
      </c>
      <c r="AH1655" s="2">
        <v>14644000</v>
      </c>
      <c r="AI1655" s="3">
        <v>0.137258976668445</v>
      </c>
      <c r="AJ1655" s="3">
        <v>0.137258976668445</v>
      </c>
      <c r="AL1655">
        <f t="shared" si="25"/>
        <v>1</v>
      </c>
    </row>
    <row r="1656" spans="1:38" ht="14.45" customHeight="1" x14ac:dyDescent="0.25">
      <c r="A1656">
        <v>61986</v>
      </c>
      <c r="B1656" s="1">
        <v>45930</v>
      </c>
      <c r="C1656">
        <v>2</v>
      </c>
      <c r="D1656" s="16" t="s">
        <v>1645</v>
      </c>
      <c r="E1656" t="s">
        <v>84</v>
      </c>
      <c r="F1656" s="6">
        <v>6645</v>
      </c>
      <c r="G1656" s="6">
        <v>20</v>
      </c>
      <c r="H1656" s="6">
        <v>4</v>
      </c>
      <c r="I1656" s="2">
        <v>36977618</v>
      </c>
      <c r="J1656" s="2">
        <v>0</v>
      </c>
      <c r="K1656" s="2">
        <v>56200720</v>
      </c>
      <c r="L1656" s="2">
        <v>388394</v>
      </c>
      <c r="M1656" s="2">
        <v>50265675</v>
      </c>
      <c r="N1656" s="2">
        <v>48683774</v>
      </c>
      <c r="O1656" s="2">
        <v>1581901</v>
      </c>
      <c r="P1656" s="2">
        <v>4924882</v>
      </c>
      <c r="Q1656" s="5">
        <v>8.7599999999999997E-2</v>
      </c>
      <c r="R1656" t="s">
        <v>42</v>
      </c>
      <c r="S1656" s="3">
        <v>0.921444897265847</v>
      </c>
      <c r="T1656" s="3">
        <v>4.3752155962889203</v>
      </c>
      <c r="U1656" s="3">
        <v>0.74521341026090604</v>
      </c>
      <c r="V1656" s="3">
        <v>0.810817505876122</v>
      </c>
      <c r="W1656" s="3">
        <v>0.114212332443912</v>
      </c>
      <c r="X1656" s="3">
        <v>1.40102047676516</v>
      </c>
      <c r="Y1656" s="3">
        <v>6.0878819025511701</v>
      </c>
      <c r="Z1656" s="3">
        <v>3.9964206249002499</v>
      </c>
      <c r="AA1656" s="3">
        <v>0</v>
      </c>
      <c r="AB1656" s="3">
        <v>0</v>
      </c>
      <c r="AC1656" s="3">
        <v>21.301631011133001</v>
      </c>
      <c r="AD1656" s="3">
        <v>-0.19521279900716401</v>
      </c>
      <c r="AE1656" s="3">
        <v>2.81473440197919</v>
      </c>
      <c r="AF1656" s="3">
        <v>0</v>
      </c>
      <c r="AG1656" s="3">
        <v>0</v>
      </c>
      <c r="AH1656" s="2">
        <v>10000000</v>
      </c>
      <c r="AI1656" s="3">
        <v>5.1980940863151597</v>
      </c>
      <c r="AJ1656" s="3">
        <v>2.7614874833549301</v>
      </c>
      <c r="AL1656">
        <f t="shared" si="25"/>
        <v>1</v>
      </c>
    </row>
    <row r="1657" spans="1:38" ht="14.45" customHeight="1" x14ac:dyDescent="0.25">
      <c r="A1657">
        <v>7063</v>
      </c>
      <c r="B1657" s="1">
        <v>45930</v>
      </c>
      <c r="C1657">
        <v>1</v>
      </c>
      <c r="D1657" s="16" t="s">
        <v>1646</v>
      </c>
      <c r="E1657" t="s">
        <v>524</v>
      </c>
      <c r="F1657" s="6">
        <v>27223</v>
      </c>
      <c r="G1657" s="6">
        <v>64</v>
      </c>
      <c r="H1657" s="6">
        <v>2</v>
      </c>
      <c r="I1657" s="2">
        <v>238559984</v>
      </c>
      <c r="J1657" s="2">
        <v>6381659</v>
      </c>
      <c r="K1657" s="2">
        <v>351032479</v>
      </c>
      <c r="L1657" s="2">
        <v>2812666</v>
      </c>
      <c r="M1657" s="2">
        <v>311634636</v>
      </c>
      <c r="N1657" s="2">
        <v>306372805</v>
      </c>
      <c r="O1657" s="2">
        <v>5261831</v>
      </c>
      <c r="P1657" s="2">
        <v>37703458</v>
      </c>
      <c r="Q1657" s="5">
        <v>0.1074</v>
      </c>
      <c r="R1657" t="s">
        <v>42</v>
      </c>
      <c r="S1657" s="3">
        <v>1.06834026982823</v>
      </c>
      <c r="T1657" s="3">
        <v>4.1711547722625397</v>
      </c>
      <c r="U1657" s="3">
        <v>0.64506868140437601</v>
      </c>
      <c r="V1657" s="3">
        <v>2.78638180995183</v>
      </c>
      <c r="W1657" s="3">
        <v>1.3851795026947999</v>
      </c>
      <c r="X1657" s="3">
        <v>1.7469912305158399</v>
      </c>
      <c r="Y1657" s="3">
        <v>17.6301919044136</v>
      </c>
      <c r="Z1657" s="3">
        <v>4.0697407648921802</v>
      </c>
      <c r="AA1657" s="3">
        <v>16.9259249377073</v>
      </c>
      <c r="AB1657" s="3">
        <v>16.9259249377073</v>
      </c>
      <c r="AC1657" s="3">
        <v>18.393852381961501</v>
      </c>
      <c r="AD1657" s="3">
        <v>-1.01320149467457</v>
      </c>
      <c r="AE1657" s="3">
        <v>1.49895844822952</v>
      </c>
      <c r="AF1657" s="3">
        <v>0</v>
      </c>
      <c r="AG1657" s="3">
        <v>0</v>
      </c>
      <c r="AH1657" s="2">
        <v>58715980</v>
      </c>
      <c r="AI1657" s="3">
        <v>0.31827319393356401</v>
      </c>
      <c r="AJ1657" s="3">
        <v>0.31827319393356401</v>
      </c>
      <c r="AL1657">
        <f t="shared" si="25"/>
        <v>1</v>
      </c>
    </row>
    <row r="1658" spans="1:38" ht="14.45" customHeight="1" x14ac:dyDescent="0.25">
      <c r="A1658">
        <v>7925</v>
      </c>
      <c r="B1658" s="1">
        <v>45930</v>
      </c>
      <c r="C1658">
        <v>1</v>
      </c>
      <c r="D1658" s="16" t="s">
        <v>1647</v>
      </c>
      <c r="E1658" t="s">
        <v>43</v>
      </c>
      <c r="F1658" s="6">
        <v>9496</v>
      </c>
      <c r="G1658" s="6">
        <v>26</v>
      </c>
      <c r="H1658" s="6">
        <v>2</v>
      </c>
      <c r="I1658" s="2">
        <v>96396021</v>
      </c>
      <c r="J1658" s="2">
        <v>1715021</v>
      </c>
      <c r="K1658" s="2">
        <v>147697261</v>
      </c>
      <c r="L1658" s="2">
        <v>1614417</v>
      </c>
      <c r="M1658" s="2">
        <v>129894432</v>
      </c>
      <c r="N1658" s="2">
        <v>120780692</v>
      </c>
      <c r="O1658" s="2">
        <v>9113740</v>
      </c>
      <c r="P1658" s="2">
        <v>17616054</v>
      </c>
      <c r="Q1658" s="5">
        <v>0.1193</v>
      </c>
      <c r="R1658" t="s">
        <v>42</v>
      </c>
      <c r="S1658" s="3">
        <v>1.4574109129891</v>
      </c>
      <c r="T1658" s="3">
        <v>3.4122311855194098</v>
      </c>
      <c r="U1658" s="3">
        <v>0.72188759985902895</v>
      </c>
      <c r="V1658" s="3">
        <v>0.44813882929877402</v>
      </c>
      <c r="W1658" s="3">
        <v>0.14457858172382401</v>
      </c>
      <c r="X1658" s="3">
        <v>0.34952480040644002</v>
      </c>
      <c r="Y1658" s="3">
        <v>2.4522404393174502</v>
      </c>
      <c r="Z1658" s="3">
        <v>1.4316486541197E-2</v>
      </c>
      <c r="AA1658" s="3">
        <v>9.7355571230651297</v>
      </c>
      <c r="AB1658" s="3">
        <v>9.7355571230651297</v>
      </c>
      <c r="AC1658" s="3">
        <v>18.696287130199401</v>
      </c>
      <c r="AD1658" s="3">
        <v>-0.29652497659237398</v>
      </c>
      <c r="AE1658" s="3">
        <v>6.1705545101476202</v>
      </c>
      <c r="AF1658" s="3">
        <v>0</v>
      </c>
      <c r="AG1658" s="3">
        <v>0</v>
      </c>
      <c r="AH1658" s="2">
        <v>5200000</v>
      </c>
      <c r="AI1658" s="3">
        <v>0</v>
      </c>
      <c r="AJ1658" s="3">
        <v>0</v>
      </c>
      <c r="AL1658">
        <f t="shared" si="25"/>
        <v>1</v>
      </c>
    </row>
    <row r="1659" spans="1:38" ht="14.45" customHeight="1" x14ac:dyDescent="0.25">
      <c r="A1659">
        <v>10221</v>
      </c>
      <c r="B1659" s="1">
        <v>45930</v>
      </c>
      <c r="C1659">
        <v>1</v>
      </c>
      <c r="D1659" s="16" t="s">
        <v>1648</v>
      </c>
      <c r="E1659" t="s">
        <v>122</v>
      </c>
      <c r="F1659" s="6">
        <v>4858</v>
      </c>
      <c r="G1659" s="6">
        <v>16</v>
      </c>
      <c r="H1659" s="6">
        <v>4</v>
      </c>
      <c r="I1659" s="2">
        <v>22189332</v>
      </c>
      <c r="J1659" s="2">
        <v>0</v>
      </c>
      <c r="K1659" s="2">
        <v>63961030</v>
      </c>
      <c r="L1659" s="2">
        <v>887295</v>
      </c>
      <c r="M1659" s="2">
        <v>55250640</v>
      </c>
      <c r="N1659" s="2">
        <v>53188123</v>
      </c>
      <c r="O1659" s="2">
        <v>2062517</v>
      </c>
      <c r="P1659" s="2">
        <v>8525105</v>
      </c>
      <c r="Q1659" s="5">
        <v>0.1333</v>
      </c>
      <c r="R1659" t="s">
        <v>42</v>
      </c>
      <c r="S1659" s="3">
        <v>1.8496575180230801</v>
      </c>
      <c r="T1659" s="3">
        <v>4.31958855780361</v>
      </c>
      <c r="U1659" s="3">
        <v>0.77163601520397296</v>
      </c>
      <c r="V1659" s="3">
        <v>1.57730300308274</v>
      </c>
      <c r="W1659" s="3">
        <v>0.57572260399727204</v>
      </c>
      <c r="X1659" s="3">
        <v>0.87116187184003602</v>
      </c>
      <c r="Y1659" s="3">
        <v>4.1054391705439404</v>
      </c>
      <c r="Z1659" s="3">
        <v>0.79059436804590699</v>
      </c>
      <c r="AA1659" s="3">
        <v>0</v>
      </c>
      <c r="AB1659" s="3">
        <v>0</v>
      </c>
      <c r="AC1659" s="3">
        <v>31.0649437634134</v>
      </c>
      <c r="AD1659" s="3">
        <v>0</v>
      </c>
      <c r="AE1659" s="3">
        <v>3.2246463197981599</v>
      </c>
      <c r="AF1659" s="3">
        <v>0</v>
      </c>
      <c r="AG1659" s="3">
        <v>0</v>
      </c>
      <c r="AH1659" s="2">
        <v>2200000</v>
      </c>
      <c r="AI1659" s="3">
        <v>6.4515334415235895E-2</v>
      </c>
      <c r="AJ1659" s="3">
        <v>6.4515334415235895E-2</v>
      </c>
      <c r="AL1659">
        <f t="shared" si="25"/>
        <v>1</v>
      </c>
    </row>
    <row r="1660" spans="1:38" ht="14.45" customHeight="1" x14ac:dyDescent="0.25">
      <c r="A1660">
        <v>22695</v>
      </c>
      <c r="B1660" s="1">
        <v>45930</v>
      </c>
      <c r="C1660">
        <v>1</v>
      </c>
      <c r="D1660" s="16" t="s">
        <v>1649</v>
      </c>
      <c r="E1660" t="s">
        <v>95</v>
      </c>
      <c r="F1660" s="6">
        <v>451</v>
      </c>
      <c r="G1660" s="6">
        <v>1</v>
      </c>
      <c r="H1660" s="6">
        <v>1</v>
      </c>
      <c r="I1660" s="2">
        <v>2333576</v>
      </c>
      <c r="J1660" s="2">
        <v>0</v>
      </c>
      <c r="K1660" s="2">
        <v>3607335</v>
      </c>
      <c r="L1660" s="2">
        <v>59822</v>
      </c>
      <c r="M1660" s="2">
        <v>2728604</v>
      </c>
      <c r="N1660" s="2">
        <v>2728604</v>
      </c>
      <c r="O1660" s="2">
        <v>0</v>
      </c>
      <c r="P1660" s="2">
        <v>853789</v>
      </c>
      <c r="Q1660" s="5">
        <v>0.23669999999999999</v>
      </c>
      <c r="R1660" t="s">
        <v>42</v>
      </c>
      <c r="S1660" s="3">
        <v>2.2111244635351799</v>
      </c>
      <c r="T1660" s="3">
        <v>6.7326156289892696</v>
      </c>
      <c r="U1660" s="3">
        <v>0.682196816761937</v>
      </c>
      <c r="V1660" s="3">
        <v>3.2533330819309101</v>
      </c>
      <c r="W1660" s="3">
        <v>3.2533330819309101</v>
      </c>
      <c r="X1660" s="3">
        <v>1.7498037346973101</v>
      </c>
      <c r="Y1660" s="3">
        <v>8.8920096183014792</v>
      </c>
      <c r="Z1660" s="3">
        <v>0</v>
      </c>
      <c r="AA1660" s="3">
        <v>0</v>
      </c>
      <c r="AB1660" s="3">
        <v>0</v>
      </c>
      <c r="AC1660" s="3">
        <v>35.12096880384</v>
      </c>
      <c r="AD1660" s="3">
        <v>0</v>
      </c>
      <c r="AE1660" s="3">
        <v>0</v>
      </c>
      <c r="AF1660" s="3">
        <v>0</v>
      </c>
      <c r="AG1660" s="3">
        <v>0</v>
      </c>
      <c r="AH1660" s="2">
        <v>210000</v>
      </c>
      <c r="AI1660" s="3">
        <v>0</v>
      </c>
      <c r="AJ1660" s="3">
        <v>0</v>
      </c>
      <c r="AL1660">
        <f t="shared" si="25"/>
        <v>1</v>
      </c>
    </row>
    <row r="1661" spans="1:38" ht="14.45" customHeight="1" x14ac:dyDescent="0.25">
      <c r="A1661">
        <v>60238</v>
      </c>
      <c r="B1661" s="1">
        <v>45930</v>
      </c>
      <c r="C1661">
        <v>2</v>
      </c>
      <c r="D1661" s="16" t="s">
        <v>1650</v>
      </c>
      <c r="E1661" t="s">
        <v>67</v>
      </c>
      <c r="F1661" s="6">
        <v>110606</v>
      </c>
      <c r="G1661" s="6">
        <v>261</v>
      </c>
      <c r="H1661" s="6">
        <v>5</v>
      </c>
      <c r="I1661" s="2">
        <v>1101444775</v>
      </c>
      <c r="J1661" s="2">
        <v>191994231</v>
      </c>
      <c r="K1661" s="2">
        <v>1422909203</v>
      </c>
      <c r="L1661" s="2">
        <v>5302137</v>
      </c>
      <c r="M1661" s="2">
        <v>1202960438</v>
      </c>
      <c r="N1661" s="2">
        <v>1136920838</v>
      </c>
      <c r="O1661" s="2">
        <v>66039600</v>
      </c>
      <c r="P1661" s="2">
        <v>129882435</v>
      </c>
      <c r="Q1661" s="5">
        <v>9.11E-2</v>
      </c>
      <c r="R1661" t="s">
        <v>42</v>
      </c>
      <c r="S1661" s="3">
        <v>0.49683535569907999</v>
      </c>
      <c r="T1661" s="3">
        <v>3.5344997811969798</v>
      </c>
      <c r="U1661" s="3">
        <v>0.77396511678793101</v>
      </c>
      <c r="V1661" s="3">
        <v>1.7145488751353899</v>
      </c>
      <c r="W1661" s="3">
        <v>1.15316221823287</v>
      </c>
      <c r="X1661" s="3">
        <v>0.75690721761333901</v>
      </c>
      <c r="Y1661" s="3">
        <v>14.539925279349699</v>
      </c>
      <c r="Z1661" s="3">
        <v>3.3605113732276402</v>
      </c>
      <c r="AA1661" s="3">
        <v>147.82155185187301</v>
      </c>
      <c r="AB1661" s="3">
        <v>147.82155185187301</v>
      </c>
      <c r="AC1661" s="3">
        <v>8.3235283565735703</v>
      </c>
      <c r="AD1661" s="3">
        <v>-5.0817579759726597</v>
      </c>
      <c r="AE1661" s="3">
        <v>4.6411675362535396</v>
      </c>
      <c r="AF1661" s="3">
        <v>5.7290376524467499</v>
      </c>
      <c r="AG1661" s="3">
        <v>0</v>
      </c>
      <c r="AH1661" s="2">
        <v>520899138</v>
      </c>
      <c r="AI1661" s="3">
        <v>13.200439304976101</v>
      </c>
      <c r="AJ1661" s="3">
        <v>12.8597442756598</v>
      </c>
      <c r="AL1661">
        <f t="shared" si="25"/>
        <v>1</v>
      </c>
    </row>
    <row r="1662" spans="1:38" ht="14.45" customHeight="1" x14ac:dyDescent="0.25">
      <c r="A1662">
        <v>24874</v>
      </c>
      <c r="B1662" s="1">
        <v>45930</v>
      </c>
      <c r="C1662">
        <v>1</v>
      </c>
      <c r="D1662" s="16" t="s">
        <v>1650</v>
      </c>
      <c r="E1662" t="s">
        <v>84</v>
      </c>
      <c r="F1662" s="6">
        <v>4521</v>
      </c>
      <c r="G1662" s="6">
        <v>17</v>
      </c>
      <c r="H1662" s="6">
        <v>1</v>
      </c>
      <c r="I1662" s="2">
        <v>25886144</v>
      </c>
      <c r="J1662" s="2">
        <v>350543</v>
      </c>
      <c r="K1662" s="2">
        <v>59673680</v>
      </c>
      <c r="L1662" s="2">
        <v>204870</v>
      </c>
      <c r="M1662" s="2">
        <v>50153667</v>
      </c>
      <c r="N1662" s="2">
        <v>50153667</v>
      </c>
      <c r="O1662" s="2">
        <v>0</v>
      </c>
      <c r="P1662" s="2">
        <v>7029100</v>
      </c>
      <c r="Q1662" s="5">
        <v>0.1177</v>
      </c>
      <c r="R1662" t="s">
        <v>42</v>
      </c>
      <c r="S1662" s="3">
        <v>0.45775625032677703</v>
      </c>
      <c r="T1662" s="3">
        <v>2.9143412416775099</v>
      </c>
      <c r="U1662" s="3">
        <v>0.87196893313045798</v>
      </c>
      <c r="V1662" s="3">
        <v>0.33745852607479898</v>
      </c>
      <c r="W1662" s="3">
        <v>0.21453562183691799</v>
      </c>
      <c r="X1662" s="3">
        <v>0.36900436001592202</v>
      </c>
      <c r="Y1662" s="3">
        <v>1.2427622312956099</v>
      </c>
      <c r="Z1662" s="3">
        <v>2.02017327965173E-2</v>
      </c>
      <c r="AA1662" s="3">
        <v>4.9870253659785702</v>
      </c>
      <c r="AB1662" s="3">
        <v>4.9870253659785702</v>
      </c>
      <c r="AC1662" s="3">
        <v>16.326167583430401</v>
      </c>
      <c r="AD1662" s="3">
        <v>-23.3345378497959</v>
      </c>
      <c r="AE1662" s="3">
        <v>0</v>
      </c>
      <c r="AF1662" s="3">
        <v>6.7031227167488199</v>
      </c>
      <c r="AG1662" s="3">
        <v>0</v>
      </c>
      <c r="AH1662" s="2">
        <v>6000000</v>
      </c>
      <c r="AI1662" s="3">
        <v>3.5527876968602001</v>
      </c>
      <c r="AJ1662" s="3">
        <v>3.5527876968602001</v>
      </c>
      <c r="AL1662">
        <f t="shared" si="25"/>
        <v>1</v>
      </c>
    </row>
    <row r="1663" spans="1:38" ht="14.45" customHeight="1" x14ac:dyDescent="0.25">
      <c r="A1663">
        <v>6102</v>
      </c>
      <c r="B1663" s="1">
        <v>45930</v>
      </c>
      <c r="C1663">
        <v>1</v>
      </c>
      <c r="D1663" s="16" t="s">
        <v>1651</v>
      </c>
      <c r="E1663" t="s">
        <v>84</v>
      </c>
      <c r="F1663" s="6">
        <v>7455</v>
      </c>
      <c r="G1663" s="6">
        <v>27</v>
      </c>
      <c r="H1663" s="6">
        <v>3</v>
      </c>
      <c r="I1663" s="2">
        <v>40789596</v>
      </c>
      <c r="J1663" s="2">
        <v>633646</v>
      </c>
      <c r="K1663" s="2">
        <v>99832148</v>
      </c>
      <c r="L1663" s="2">
        <v>540017</v>
      </c>
      <c r="M1663" s="2">
        <v>91235589</v>
      </c>
      <c r="N1663" s="2">
        <v>86459910</v>
      </c>
      <c r="O1663" s="2">
        <v>4775679</v>
      </c>
      <c r="P1663" s="2">
        <v>10171926</v>
      </c>
      <c r="Q1663" s="5">
        <v>0.1019</v>
      </c>
      <c r="R1663" t="s">
        <v>42</v>
      </c>
      <c r="S1663" s="3">
        <v>0.72123327113693503</v>
      </c>
      <c r="T1663" s="3">
        <v>3.4019822953223402</v>
      </c>
      <c r="U1663" s="3">
        <v>0.82687133387316702</v>
      </c>
      <c r="V1663" s="3">
        <v>1.7218925139636101</v>
      </c>
      <c r="W1663" s="3">
        <v>0.671739921130869</v>
      </c>
      <c r="X1663" s="3">
        <v>0.65737841580975698</v>
      </c>
      <c r="Y1663" s="3">
        <v>6.9048182222324499</v>
      </c>
      <c r="Z1663" s="3">
        <v>0.137161831495825</v>
      </c>
      <c r="AA1663" s="3">
        <v>6.22936108658282</v>
      </c>
      <c r="AB1663" s="3">
        <v>6.22936108658282</v>
      </c>
      <c r="AC1663" s="3">
        <v>19.3712570423708</v>
      </c>
      <c r="AD1663" s="3">
        <v>-21.1653328976243</v>
      </c>
      <c r="AE1663" s="3">
        <v>4.7837085504761401</v>
      </c>
      <c r="AF1663" s="3">
        <v>0</v>
      </c>
      <c r="AG1663" s="3">
        <v>0</v>
      </c>
      <c r="AH1663" s="2">
        <v>10750000</v>
      </c>
      <c r="AI1663" s="3">
        <v>4.8331554909070302</v>
      </c>
      <c r="AJ1663" s="3">
        <v>4.2828074054018899</v>
      </c>
      <c r="AL1663">
        <f t="shared" si="25"/>
        <v>1</v>
      </c>
    </row>
    <row r="1664" spans="1:38" ht="14.45" customHeight="1" x14ac:dyDescent="0.25">
      <c r="A1664">
        <v>11402</v>
      </c>
      <c r="B1664" s="1">
        <v>45930</v>
      </c>
      <c r="C1664">
        <v>1</v>
      </c>
      <c r="D1664" s="16" t="s">
        <v>1652</v>
      </c>
      <c r="E1664" t="s">
        <v>43</v>
      </c>
      <c r="F1664" s="6">
        <v>7117</v>
      </c>
      <c r="G1664" s="6">
        <v>21</v>
      </c>
      <c r="H1664" s="6">
        <v>1</v>
      </c>
      <c r="I1664" s="2">
        <v>47406190</v>
      </c>
      <c r="J1664" s="2">
        <v>65403</v>
      </c>
      <c r="K1664" s="2">
        <v>77686282</v>
      </c>
      <c r="L1664" s="2">
        <v>608208</v>
      </c>
      <c r="M1664" s="2">
        <v>68129601</v>
      </c>
      <c r="N1664" s="2">
        <v>68129601</v>
      </c>
      <c r="O1664" s="2">
        <v>0</v>
      </c>
      <c r="P1664" s="2">
        <v>8419161</v>
      </c>
      <c r="Q1664" s="5">
        <v>0.1084</v>
      </c>
      <c r="R1664" t="s">
        <v>42</v>
      </c>
      <c r="S1664" s="3">
        <v>1.04387026785501</v>
      </c>
      <c r="T1664" s="3">
        <v>4.1497519471970596</v>
      </c>
      <c r="U1664" s="3">
        <v>0.75672494990460004</v>
      </c>
      <c r="V1664" s="3">
        <v>1.6836704236303299</v>
      </c>
      <c r="W1664" s="3">
        <v>0.81868422668010199</v>
      </c>
      <c r="X1664" s="3">
        <v>0.81862727209252595</v>
      </c>
      <c r="Y1664" s="3">
        <v>9.4803270777218795</v>
      </c>
      <c r="Z1664" s="3">
        <v>2.4364779340839302</v>
      </c>
      <c r="AA1664" s="3">
        <v>0</v>
      </c>
      <c r="AB1664" s="3">
        <v>0.77683512644549702</v>
      </c>
      <c r="AC1664" s="3">
        <v>30.6076727935056</v>
      </c>
      <c r="AD1664" s="3">
        <v>-0.84725782058331001</v>
      </c>
      <c r="AE1664" s="3">
        <v>0</v>
      </c>
      <c r="AF1664" s="3">
        <v>0</v>
      </c>
      <c r="AG1664" s="3">
        <v>0</v>
      </c>
      <c r="AH1664" s="2">
        <v>10000000</v>
      </c>
      <c r="AI1664" s="3">
        <v>6.1169990691471501</v>
      </c>
      <c r="AJ1664" s="3">
        <v>6.1169990691471501</v>
      </c>
      <c r="AL1664">
        <f t="shared" si="25"/>
        <v>1</v>
      </c>
    </row>
    <row r="1665" spans="1:38" ht="14.45" customHeight="1" x14ac:dyDescent="0.25">
      <c r="A1665">
        <v>5163</v>
      </c>
      <c r="B1665" s="1">
        <v>45930</v>
      </c>
      <c r="C1665">
        <v>1</v>
      </c>
      <c r="D1665" s="16" t="s">
        <v>1653</v>
      </c>
      <c r="E1665" t="s">
        <v>43</v>
      </c>
      <c r="F1665" s="6">
        <v>343</v>
      </c>
      <c r="G1665" s="6">
        <v>1</v>
      </c>
      <c r="H1665" s="6">
        <v>0</v>
      </c>
      <c r="I1665" s="2">
        <v>1809248</v>
      </c>
      <c r="J1665" s="2">
        <v>0</v>
      </c>
      <c r="K1665" s="2">
        <v>2839023</v>
      </c>
      <c r="L1665" s="2">
        <v>1941</v>
      </c>
      <c r="M1665" s="2">
        <v>1891899</v>
      </c>
      <c r="N1665" s="2">
        <v>1891899</v>
      </c>
      <c r="O1665" s="2">
        <v>0</v>
      </c>
      <c r="P1665" s="2">
        <v>732120</v>
      </c>
      <c r="Q1665" s="5">
        <v>0.25790000000000002</v>
      </c>
      <c r="R1665" t="s">
        <v>42</v>
      </c>
      <c r="S1665" s="3">
        <v>9.1158120240660306E-2</v>
      </c>
      <c r="T1665" s="3">
        <v>5.3116864498808196</v>
      </c>
      <c r="U1665" s="3">
        <v>0.98284016868087698</v>
      </c>
      <c r="V1665" s="3">
        <v>0.80254337713790502</v>
      </c>
      <c r="W1665" s="3">
        <v>0</v>
      </c>
      <c r="X1665" s="3">
        <v>2.1519437910115098</v>
      </c>
      <c r="Y1665" s="3">
        <v>1.9832814292738901</v>
      </c>
      <c r="Z1665" s="3">
        <v>-7.6899961754903601E-2</v>
      </c>
      <c r="AA1665" s="3">
        <v>0</v>
      </c>
      <c r="AB1665" s="3">
        <v>0</v>
      </c>
      <c r="AC1665" s="3">
        <v>36.5192180549436</v>
      </c>
      <c r="AD1665" s="3">
        <v>0</v>
      </c>
      <c r="AE1665" s="3">
        <v>0</v>
      </c>
      <c r="AF1665" s="3">
        <v>0</v>
      </c>
      <c r="AG1665" s="3">
        <v>0</v>
      </c>
      <c r="AH1665" s="2">
        <v>0</v>
      </c>
      <c r="AI1665" s="3">
        <v>0</v>
      </c>
      <c r="AJ1665" s="3">
        <v>0</v>
      </c>
      <c r="AL1665">
        <f t="shared" si="25"/>
        <v>1</v>
      </c>
    </row>
    <row r="1666" spans="1:38" ht="14.45" customHeight="1" x14ac:dyDescent="0.25">
      <c r="A1666">
        <v>24606</v>
      </c>
      <c r="B1666" s="1">
        <v>45930</v>
      </c>
      <c r="C1666">
        <v>1</v>
      </c>
      <c r="D1666" s="16" t="s">
        <v>1654</v>
      </c>
      <c r="E1666" t="s">
        <v>190</v>
      </c>
      <c r="F1666" s="6">
        <v>18759</v>
      </c>
      <c r="G1666" s="6">
        <v>63</v>
      </c>
      <c r="H1666" s="6">
        <v>2</v>
      </c>
      <c r="I1666" s="2">
        <v>133106845</v>
      </c>
      <c r="J1666" s="2">
        <v>12766852</v>
      </c>
      <c r="K1666" s="2">
        <v>260724483</v>
      </c>
      <c r="L1666" s="2">
        <v>3821493</v>
      </c>
      <c r="M1666" s="2">
        <v>212172051</v>
      </c>
      <c r="N1666" s="2">
        <v>200580841</v>
      </c>
      <c r="O1666" s="2">
        <v>11591210</v>
      </c>
      <c r="P1666" s="2">
        <v>45331242</v>
      </c>
      <c r="Q1666" s="5">
        <v>0.1739</v>
      </c>
      <c r="R1666" t="s">
        <v>42</v>
      </c>
      <c r="S1666" s="3">
        <v>1.9542944112387</v>
      </c>
      <c r="T1666" s="3">
        <v>4.7230199449022701</v>
      </c>
      <c r="U1666" s="3">
        <v>0.62627737025340402</v>
      </c>
      <c r="V1666" s="3">
        <v>2.8746756036475798</v>
      </c>
      <c r="W1666" s="3">
        <v>1.4878460983730799</v>
      </c>
      <c r="X1666" s="3">
        <v>2.71563945490557</v>
      </c>
      <c r="Y1666" s="3">
        <v>8.4409555776124492</v>
      </c>
      <c r="Z1666" s="3">
        <v>2.5988743039513502</v>
      </c>
      <c r="AA1666" s="3">
        <v>27.8438697973464</v>
      </c>
      <c r="AB1666" s="3">
        <v>28.163472776677899</v>
      </c>
      <c r="AC1666" s="3">
        <v>24.651067003937602</v>
      </c>
      <c r="AD1666" s="3">
        <v>0</v>
      </c>
      <c r="AE1666" s="3">
        <v>4.4457696748026496</v>
      </c>
      <c r="AF1666" s="3">
        <v>0</v>
      </c>
      <c r="AG1666" s="3">
        <v>0.29362751631645101</v>
      </c>
      <c r="AH1666" s="2">
        <v>16572910</v>
      </c>
      <c r="AI1666" s="3">
        <v>4.4119682403583804E-3</v>
      </c>
      <c r="AJ1666" s="3">
        <v>4.4119682403583804E-3</v>
      </c>
      <c r="AL1666">
        <f t="shared" si="25"/>
        <v>1</v>
      </c>
    </row>
    <row r="1667" spans="1:38" ht="14.45" customHeight="1" x14ac:dyDescent="0.25">
      <c r="A1667">
        <v>6853</v>
      </c>
      <c r="B1667" s="1">
        <v>45930</v>
      </c>
      <c r="C1667">
        <v>1</v>
      </c>
      <c r="D1667" s="16" t="s">
        <v>1655</v>
      </c>
      <c r="E1667" t="s">
        <v>119</v>
      </c>
      <c r="F1667" s="6">
        <v>28677</v>
      </c>
      <c r="G1667" s="6">
        <v>79</v>
      </c>
      <c r="H1667" s="6">
        <v>10</v>
      </c>
      <c r="I1667" s="2">
        <v>117997981</v>
      </c>
      <c r="J1667" s="2">
        <v>1595625</v>
      </c>
      <c r="K1667" s="2">
        <v>339434062</v>
      </c>
      <c r="L1667" s="2">
        <v>338202</v>
      </c>
      <c r="M1667" s="2">
        <v>299139910</v>
      </c>
      <c r="N1667" s="2">
        <v>287052353</v>
      </c>
      <c r="O1667" s="2">
        <v>12087557</v>
      </c>
      <c r="P1667" s="2">
        <v>41829590</v>
      </c>
      <c r="Q1667" s="5">
        <v>0.1231</v>
      </c>
      <c r="R1667" t="s">
        <v>42</v>
      </c>
      <c r="S1667" s="3">
        <v>0.13284936619000801</v>
      </c>
      <c r="T1667" s="3">
        <v>2.02435507685338</v>
      </c>
      <c r="U1667" s="3">
        <v>1.2246180525749999</v>
      </c>
      <c r="V1667" s="3">
        <v>1.65322065976705</v>
      </c>
      <c r="W1667" s="3">
        <v>0.80616040371063602</v>
      </c>
      <c r="X1667" s="3">
        <v>1.6798626410396</v>
      </c>
      <c r="Y1667" s="3">
        <v>4.66360535687775</v>
      </c>
      <c r="Z1667" s="3">
        <v>4.2012460557227502</v>
      </c>
      <c r="AA1667" s="3">
        <v>3.8145843648001301</v>
      </c>
      <c r="AB1667" s="3">
        <v>3.8145843648001301</v>
      </c>
      <c r="AC1667" s="3">
        <v>20.165979099646201</v>
      </c>
      <c r="AD1667" s="3">
        <v>-10.170185746501501</v>
      </c>
      <c r="AE1667" s="3">
        <v>3.56109134386165</v>
      </c>
      <c r="AF1667" s="3">
        <v>0</v>
      </c>
      <c r="AG1667" s="3">
        <v>-0.35620717296057602</v>
      </c>
      <c r="AH1667" s="2">
        <v>20000000</v>
      </c>
      <c r="AI1667" s="3">
        <v>5.9766304188016199E-2</v>
      </c>
      <c r="AJ1667" s="3">
        <v>8.9682925412369593E-2</v>
      </c>
      <c r="AL1667">
        <f t="shared" si="25"/>
        <v>1</v>
      </c>
    </row>
    <row r="1668" spans="1:38" ht="14.45" customHeight="1" x14ac:dyDescent="0.25">
      <c r="A1668">
        <v>2182</v>
      </c>
      <c r="B1668" s="1">
        <v>45930</v>
      </c>
      <c r="C1668">
        <v>1</v>
      </c>
      <c r="D1668" s="16" t="s">
        <v>1656</v>
      </c>
      <c r="E1668" t="s">
        <v>41</v>
      </c>
      <c r="F1668" s="6">
        <v>21413</v>
      </c>
      <c r="G1668" s="6">
        <v>52</v>
      </c>
      <c r="H1668" s="6">
        <v>6</v>
      </c>
      <c r="I1668" s="2">
        <v>175607956</v>
      </c>
      <c r="J1668" s="2">
        <v>12268892</v>
      </c>
      <c r="K1668" s="2">
        <v>249046654</v>
      </c>
      <c r="L1668" s="2">
        <v>-413355</v>
      </c>
      <c r="M1668" s="2">
        <v>225514035</v>
      </c>
      <c r="N1668" s="2">
        <v>217531938</v>
      </c>
      <c r="O1668" s="2">
        <v>7982097</v>
      </c>
      <c r="P1668" s="2">
        <v>20814937</v>
      </c>
      <c r="Q1668" s="5">
        <v>8.3599999999999994E-2</v>
      </c>
      <c r="R1668" t="s">
        <v>42</v>
      </c>
      <c r="S1668" s="3">
        <v>-0.22129990150359499</v>
      </c>
      <c r="T1668" s="3">
        <v>3.6640743893177001</v>
      </c>
      <c r="U1668" s="3">
        <v>0.91063144427606002</v>
      </c>
      <c r="V1668" s="3">
        <v>2.0598520035162902</v>
      </c>
      <c r="W1668" s="3">
        <v>1.6028635969090099</v>
      </c>
      <c r="X1668" s="3">
        <v>1.1582334003135899</v>
      </c>
      <c r="Y1668" s="3">
        <v>17.378212578784201</v>
      </c>
      <c r="Z1668" s="3">
        <v>5.4213471796719803</v>
      </c>
      <c r="AA1668" s="3">
        <v>58.345533306202199</v>
      </c>
      <c r="AB1668" s="3">
        <v>58.942729444725202</v>
      </c>
      <c r="AC1668" s="3">
        <v>15.531732861586701</v>
      </c>
      <c r="AD1668" s="3">
        <v>0</v>
      </c>
      <c r="AE1668" s="3">
        <v>3.2050609280621001</v>
      </c>
      <c r="AF1668" s="3">
        <v>0</v>
      </c>
      <c r="AG1668" s="3">
        <v>-2.2437156547723398</v>
      </c>
      <c r="AH1668" s="2">
        <v>21860186</v>
      </c>
      <c r="AI1668" s="3">
        <v>0</v>
      </c>
      <c r="AJ1668" s="3">
        <v>14.877421920613999</v>
      </c>
      <c r="AL1668">
        <f t="shared" ref="AL1668:AL1731" si="26">IF(L1668&gt;0,1,0)</f>
        <v>0</v>
      </c>
    </row>
    <row r="1669" spans="1:38" ht="14.45" customHeight="1" x14ac:dyDescent="0.25">
      <c r="A1669">
        <v>19775</v>
      </c>
      <c r="B1669" s="1">
        <v>45930</v>
      </c>
      <c r="C1669">
        <v>1</v>
      </c>
      <c r="D1669" s="16" t="s">
        <v>1657</v>
      </c>
      <c r="E1669" t="s">
        <v>43</v>
      </c>
      <c r="F1669" s="6">
        <v>182</v>
      </c>
      <c r="G1669" s="6">
        <v>0</v>
      </c>
      <c r="H1669" s="6">
        <v>1</v>
      </c>
      <c r="I1669" s="2">
        <v>77581</v>
      </c>
      <c r="J1669" s="2">
        <v>0</v>
      </c>
      <c r="K1669" s="2">
        <v>242403</v>
      </c>
      <c r="L1669" s="2">
        <v>-8752</v>
      </c>
      <c r="M1669" s="2">
        <v>219449</v>
      </c>
      <c r="N1669" s="2">
        <v>219449</v>
      </c>
      <c r="O1669" s="2">
        <v>0</v>
      </c>
      <c r="P1669" s="2">
        <v>22954</v>
      </c>
      <c r="Q1669" s="5">
        <v>9.4700000000000006E-2</v>
      </c>
      <c r="R1669" t="s">
        <v>42</v>
      </c>
      <c r="S1669" s="3">
        <v>-4.8140218286627396</v>
      </c>
      <c r="T1669" s="3">
        <v>4.4443894396246497</v>
      </c>
      <c r="U1669" s="3">
        <v>2.0106235565819901</v>
      </c>
      <c r="V1669" s="3">
        <v>12.5481754553306</v>
      </c>
      <c r="W1669" s="3">
        <v>12.5481754553306</v>
      </c>
      <c r="X1669" s="3">
        <v>2.5792397623129402</v>
      </c>
      <c r="Y1669" s="3">
        <v>42.410908774069902</v>
      </c>
      <c r="Z1669" s="3">
        <v>0</v>
      </c>
      <c r="AA1669" s="3">
        <v>0</v>
      </c>
      <c r="AB1669" s="3">
        <v>0</v>
      </c>
      <c r="AC1669" s="3">
        <v>67.979769227278496</v>
      </c>
      <c r="AD1669" s="3">
        <v>0</v>
      </c>
      <c r="AE1669" s="3">
        <v>0</v>
      </c>
      <c r="AF1669" s="3">
        <v>0</v>
      </c>
      <c r="AG1669" s="3">
        <v>0</v>
      </c>
      <c r="AH1669" s="2">
        <v>0</v>
      </c>
      <c r="AI1669" s="3">
        <v>0</v>
      </c>
      <c r="AJ1669" s="3">
        <v>0</v>
      </c>
      <c r="AL1669">
        <f t="shared" si="26"/>
        <v>0</v>
      </c>
    </row>
    <row r="1670" spans="1:38" ht="14.45" customHeight="1" x14ac:dyDescent="0.25">
      <c r="A1670">
        <v>11995</v>
      </c>
      <c r="B1670" s="1">
        <v>45930</v>
      </c>
      <c r="C1670">
        <v>1</v>
      </c>
      <c r="D1670" s="16" t="s">
        <v>1658</v>
      </c>
      <c r="E1670" t="s">
        <v>55</v>
      </c>
      <c r="F1670" s="6">
        <v>2092</v>
      </c>
      <c r="G1670" s="6">
        <v>8</v>
      </c>
      <c r="H1670" s="6">
        <v>0</v>
      </c>
      <c r="I1670" s="2">
        <v>8259284</v>
      </c>
      <c r="J1670" s="2">
        <v>1432835</v>
      </c>
      <c r="K1670" s="2">
        <v>34731492</v>
      </c>
      <c r="L1670" s="2">
        <v>280202</v>
      </c>
      <c r="M1670" s="2">
        <v>30928693</v>
      </c>
      <c r="N1670" s="2">
        <v>29906523</v>
      </c>
      <c r="O1670" s="2">
        <v>1022170</v>
      </c>
      <c r="P1670" s="2">
        <v>3691165</v>
      </c>
      <c r="Q1670" s="5">
        <v>0.10630000000000001</v>
      </c>
      <c r="R1670" t="s">
        <v>42</v>
      </c>
      <c r="S1670" s="3">
        <v>1.0756885038704</v>
      </c>
      <c r="T1670" s="3">
        <v>3.7053442257341902</v>
      </c>
      <c r="U1670" s="3">
        <v>0.72603857336586997</v>
      </c>
      <c r="V1670" s="3">
        <v>0.19662721369067801</v>
      </c>
      <c r="W1670" s="3">
        <v>4.8309272329175304E-3</v>
      </c>
      <c r="X1670" s="3">
        <v>0.36974149333041501</v>
      </c>
      <c r="Y1670" s="3">
        <v>0.43996949472592001</v>
      </c>
      <c r="Z1670" s="3">
        <v>0.95181331639197897</v>
      </c>
      <c r="AA1670" s="3">
        <v>36.340802971419599</v>
      </c>
      <c r="AB1670" s="3">
        <v>38.817961266971302</v>
      </c>
      <c r="AC1670" s="3">
        <v>33.4672291072321</v>
      </c>
      <c r="AD1670" s="3">
        <v>0</v>
      </c>
      <c r="AE1670" s="3">
        <v>2.9430638914101399</v>
      </c>
      <c r="AF1670" s="3">
        <v>0</v>
      </c>
      <c r="AG1670" s="3">
        <v>-17.494395400910001</v>
      </c>
      <c r="AH1670" s="2">
        <v>1000000</v>
      </c>
      <c r="AI1670" s="3">
        <v>0</v>
      </c>
      <c r="AJ1670" s="3">
        <v>0</v>
      </c>
      <c r="AL1670">
        <f t="shared" si="26"/>
        <v>1</v>
      </c>
    </row>
    <row r="1671" spans="1:38" ht="14.45" customHeight="1" x14ac:dyDescent="0.25">
      <c r="A1671">
        <v>3759</v>
      </c>
      <c r="B1671" s="1">
        <v>45930</v>
      </c>
      <c r="C1671">
        <v>1</v>
      </c>
      <c r="D1671" s="16" t="s">
        <v>1659</v>
      </c>
      <c r="E1671" t="s">
        <v>43</v>
      </c>
      <c r="F1671" s="6">
        <v>9586</v>
      </c>
      <c r="G1671" s="6">
        <v>29</v>
      </c>
      <c r="H1671" s="6">
        <v>1</v>
      </c>
      <c r="I1671" s="2">
        <v>44992813</v>
      </c>
      <c r="J1671" s="2">
        <v>0</v>
      </c>
      <c r="K1671" s="2">
        <v>97511751</v>
      </c>
      <c r="L1671" s="2">
        <v>926023</v>
      </c>
      <c r="M1671" s="2">
        <v>86492764</v>
      </c>
      <c r="N1671" s="2">
        <v>85994972</v>
      </c>
      <c r="O1671" s="2">
        <v>497792</v>
      </c>
      <c r="P1671" s="2">
        <v>10892002</v>
      </c>
      <c r="Q1671" s="5">
        <v>0.11169999999999999</v>
      </c>
      <c r="R1671" t="s">
        <v>42</v>
      </c>
      <c r="S1671" s="3">
        <v>1.26620363255843</v>
      </c>
      <c r="T1671" s="3">
        <v>3.5177900422141599</v>
      </c>
      <c r="U1671" s="3">
        <v>0.72708054098972796</v>
      </c>
      <c r="V1671" s="3">
        <v>1.9037173781510399</v>
      </c>
      <c r="W1671" s="3">
        <v>1.0319692614018201</v>
      </c>
      <c r="X1671" s="3">
        <v>0.84964236399266702</v>
      </c>
      <c r="Y1671" s="3">
        <v>7.8638986661956203</v>
      </c>
      <c r="Z1671" s="3">
        <v>0.63452981371101502</v>
      </c>
      <c r="AA1671" s="3">
        <v>0</v>
      </c>
      <c r="AB1671" s="3">
        <v>0</v>
      </c>
      <c r="AC1671" s="3">
        <v>28.763044158647102</v>
      </c>
      <c r="AD1671" s="3">
        <v>0</v>
      </c>
      <c r="AE1671" s="3">
        <v>0.51049437108354201</v>
      </c>
      <c r="AF1671" s="3">
        <v>0</v>
      </c>
      <c r="AG1671" s="3">
        <v>-0.62174061297454797</v>
      </c>
      <c r="AH1671" s="2">
        <v>12000000</v>
      </c>
      <c r="AI1671" s="3">
        <v>0</v>
      </c>
      <c r="AJ1671" s="3">
        <v>0</v>
      </c>
      <c r="AL1671">
        <f t="shared" si="26"/>
        <v>1</v>
      </c>
    </row>
    <row r="1672" spans="1:38" ht="14.45" customHeight="1" x14ac:dyDescent="0.25">
      <c r="A1672">
        <v>96722</v>
      </c>
      <c r="B1672" s="1">
        <v>45930</v>
      </c>
      <c r="C1672">
        <v>3</v>
      </c>
      <c r="D1672" s="16" t="s">
        <v>1660</v>
      </c>
      <c r="E1672" t="s">
        <v>88</v>
      </c>
      <c r="F1672" s="6">
        <v>8193</v>
      </c>
      <c r="G1672" s="6">
        <v>26</v>
      </c>
      <c r="H1672" s="6">
        <v>3</v>
      </c>
      <c r="I1672" s="2">
        <v>67899525</v>
      </c>
      <c r="J1672" s="2">
        <v>2691984</v>
      </c>
      <c r="K1672" s="2">
        <v>133667445</v>
      </c>
      <c r="L1672" s="2">
        <v>1993345</v>
      </c>
      <c r="M1672" s="2">
        <v>115949092</v>
      </c>
      <c r="N1672" s="2">
        <v>0</v>
      </c>
      <c r="O1672" s="2">
        <v>0</v>
      </c>
      <c r="P1672" s="2">
        <v>17171208</v>
      </c>
      <c r="Q1672" s="5">
        <v>0.12839999999999999</v>
      </c>
      <c r="R1672" t="s">
        <v>42</v>
      </c>
      <c r="S1672" s="3">
        <v>1.9883624867171901</v>
      </c>
      <c r="T1672" s="3">
        <v>3.8429581713034202</v>
      </c>
      <c r="U1672" s="3">
        <v>0.63363562090102599</v>
      </c>
      <c r="V1672" s="3">
        <v>1.51095460535254</v>
      </c>
      <c r="W1672" s="3">
        <v>0.96192425499294698</v>
      </c>
      <c r="X1672" s="3">
        <v>0.70307561061730595</v>
      </c>
      <c r="Y1672" s="3">
        <v>5.9747165138294296</v>
      </c>
      <c r="Z1672" s="3">
        <v>0.39222633608538199</v>
      </c>
      <c r="AA1672" s="3">
        <v>15.098011741515201</v>
      </c>
      <c r="AB1672" s="3">
        <v>15.677312859992099</v>
      </c>
      <c r="AC1672" s="3">
        <v>39.759242050298802</v>
      </c>
      <c r="AD1672" s="3">
        <v>19.867175332102398</v>
      </c>
      <c r="AE1672" s="3">
        <v>0</v>
      </c>
      <c r="AF1672" s="3">
        <v>0</v>
      </c>
      <c r="AG1672" s="3">
        <v>-0.19062141696728599</v>
      </c>
      <c r="AH1672" s="2">
        <v>7500000</v>
      </c>
      <c r="AI1672" s="3">
        <v>0</v>
      </c>
      <c r="AJ1672" s="3">
        <v>0</v>
      </c>
      <c r="AL1672">
        <f t="shared" si="26"/>
        <v>1</v>
      </c>
    </row>
    <row r="1673" spans="1:38" ht="14.45" customHeight="1" x14ac:dyDescent="0.25">
      <c r="A1673">
        <v>66860</v>
      </c>
      <c r="B1673" s="1">
        <v>45930</v>
      </c>
      <c r="C1673">
        <v>2</v>
      </c>
      <c r="D1673" s="16" t="s">
        <v>1661</v>
      </c>
      <c r="E1673" t="s">
        <v>88</v>
      </c>
      <c r="F1673" s="6">
        <v>2939</v>
      </c>
      <c r="G1673" s="6">
        <v>6</v>
      </c>
      <c r="H1673" s="6">
        <v>0</v>
      </c>
      <c r="I1673" s="2">
        <v>5670471</v>
      </c>
      <c r="J1673" s="2">
        <v>0</v>
      </c>
      <c r="K1673" s="2">
        <v>9878448</v>
      </c>
      <c r="L1673" s="2">
        <v>7716</v>
      </c>
      <c r="M1673" s="2">
        <v>7819667</v>
      </c>
      <c r="N1673" s="2">
        <v>7317273</v>
      </c>
      <c r="O1673" s="2">
        <v>502394</v>
      </c>
      <c r="P1673" s="2">
        <v>2007183</v>
      </c>
      <c r="Q1673" s="5">
        <v>0.19939999999999999</v>
      </c>
      <c r="R1673" t="s">
        <v>42</v>
      </c>
      <c r="S1673" s="3">
        <v>0.104145914418945</v>
      </c>
      <c r="T1673" s="3">
        <v>7.2056393204006701</v>
      </c>
      <c r="U1673" s="3">
        <v>1.08698747073446</v>
      </c>
      <c r="V1673" s="3">
        <v>5.0291589534626002</v>
      </c>
      <c r="W1673" s="3">
        <v>3.93863225823746</v>
      </c>
      <c r="X1673" s="3">
        <v>5.76461814194976</v>
      </c>
      <c r="Y1673" s="3">
        <v>14.2078226051137</v>
      </c>
      <c r="Z1673" s="3">
        <v>24.2463193440758</v>
      </c>
      <c r="AA1673" s="3">
        <v>0</v>
      </c>
      <c r="AB1673" s="3">
        <v>0</v>
      </c>
      <c r="AC1673" s="3">
        <v>37.980672672468401</v>
      </c>
      <c r="AD1673" s="3">
        <v>0</v>
      </c>
      <c r="AE1673" s="3">
        <v>5.0857584106329297</v>
      </c>
      <c r="AF1673" s="3">
        <v>0</v>
      </c>
      <c r="AG1673" s="3">
        <v>0</v>
      </c>
      <c r="AH1673" s="2">
        <v>800000</v>
      </c>
      <c r="AI1673" s="3">
        <v>0.207006536025863</v>
      </c>
      <c r="AJ1673" s="3">
        <v>0.207006536025863</v>
      </c>
      <c r="AL1673">
        <f t="shared" si="26"/>
        <v>1</v>
      </c>
    </row>
    <row r="1674" spans="1:38" ht="14.45" customHeight="1" x14ac:dyDescent="0.25">
      <c r="A1674">
        <v>61624</v>
      </c>
      <c r="B1674" s="1">
        <v>45930</v>
      </c>
      <c r="C1674">
        <v>2</v>
      </c>
      <c r="D1674" s="16" t="s">
        <v>1662</v>
      </c>
      <c r="E1674" t="s">
        <v>127</v>
      </c>
      <c r="F1674" s="6">
        <v>8662</v>
      </c>
      <c r="G1674" s="6">
        <v>22</v>
      </c>
      <c r="H1674" s="6">
        <v>4</v>
      </c>
      <c r="I1674" s="2">
        <v>163405228</v>
      </c>
      <c r="J1674" s="2">
        <v>108391421</v>
      </c>
      <c r="K1674" s="2">
        <v>277210226</v>
      </c>
      <c r="L1674" s="2">
        <v>3415442</v>
      </c>
      <c r="M1674" s="2">
        <v>219294629</v>
      </c>
      <c r="N1674" s="2">
        <v>200661431</v>
      </c>
      <c r="O1674" s="2">
        <v>18633198</v>
      </c>
      <c r="P1674" s="2">
        <v>57802579</v>
      </c>
      <c r="Q1674" s="5">
        <v>0.20849999999999999</v>
      </c>
      <c r="R1674" t="s">
        <v>42</v>
      </c>
      <c r="S1674" s="3">
        <v>1.6427686425488</v>
      </c>
      <c r="T1674" s="3">
        <v>2.8629410422014301</v>
      </c>
      <c r="U1674" s="3">
        <v>0.45670410950495699</v>
      </c>
      <c r="V1674" s="3">
        <v>1.1204457913672099</v>
      </c>
      <c r="W1674" s="3">
        <v>0.53039857451806904</v>
      </c>
      <c r="X1674" s="3">
        <v>1.6029572811464801</v>
      </c>
      <c r="Y1674" s="3">
        <v>3.1674486358126002</v>
      </c>
      <c r="Z1674" s="3">
        <v>1.17096159325348</v>
      </c>
      <c r="AA1674" s="3">
        <v>95.638175590746599</v>
      </c>
      <c r="AB1674" s="3">
        <v>187.52004300707799</v>
      </c>
      <c r="AC1674" s="3">
        <v>31.881361043297201</v>
      </c>
      <c r="AD1674" s="3">
        <v>0</v>
      </c>
      <c r="AE1674" s="3">
        <v>6.7216849352447801</v>
      </c>
      <c r="AF1674" s="3">
        <v>0</v>
      </c>
      <c r="AG1674" s="3">
        <v>-0.43326094498309498</v>
      </c>
      <c r="AH1674" s="2">
        <v>11240000</v>
      </c>
      <c r="AI1674" s="3">
        <v>0</v>
      </c>
      <c r="AJ1674" s="3">
        <v>0</v>
      </c>
      <c r="AL1674">
        <f t="shared" si="26"/>
        <v>1</v>
      </c>
    </row>
    <row r="1675" spans="1:38" ht="14.45" customHeight="1" x14ac:dyDescent="0.25">
      <c r="A1675">
        <v>67701</v>
      </c>
      <c r="B1675" s="1">
        <v>45930</v>
      </c>
      <c r="C1675">
        <v>2</v>
      </c>
      <c r="D1675" s="16" t="s">
        <v>1663</v>
      </c>
      <c r="E1675" t="s">
        <v>104</v>
      </c>
      <c r="F1675" s="6">
        <v>4009</v>
      </c>
      <c r="G1675" s="6">
        <v>20</v>
      </c>
      <c r="H1675" s="6">
        <v>0</v>
      </c>
      <c r="I1675" s="2">
        <v>37829191</v>
      </c>
      <c r="J1675" s="2">
        <v>64276</v>
      </c>
      <c r="K1675" s="2">
        <v>55634436</v>
      </c>
      <c r="L1675" s="2">
        <v>54391</v>
      </c>
      <c r="M1675" s="2">
        <v>47507719</v>
      </c>
      <c r="N1675" s="2">
        <v>45293109</v>
      </c>
      <c r="O1675" s="2">
        <v>2214610</v>
      </c>
      <c r="P1675" s="2">
        <v>7977792</v>
      </c>
      <c r="Q1675" s="5">
        <v>0.14330000000000001</v>
      </c>
      <c r="R1675" t="s">
        <v>42</v>
      </c>
      <c r="S1675" s="3">
        <v>0.13035331810199999</v>
      </c>
      <c r="T1675" s="3">
        <v>4.2630551097285601</v>
      </c>
      <c r="U1675" s="3">
        <v>0.90535437275632102</v>
      </c>
      <c r="V1675" s="3">
        <v>1.6751613852910601</v>
      </c>
      <c r="W1675" s="3">
        <v>1.21629352316839</v>
      </c>
      <c r="X1675" s="3">
        <v>1.02925806687222</v>
      </c>
      <c r="Y1675" s="3">
        <v>7.9433006024724602</v>
      </c>
      <c r="Z1675" s="3">
        <v>2.0000270751606499</v>
      </c>
      <c r="AA1675" s="3">
        <v>0.80568658596263198</v>
      </c>
      <c r="AB1675" s="3">
        <v>0.80568658596263198</v>
      </c>
      <c r="AC1675" s="3">
        <v>15.760427588409501</v>
      </c>
      <c r="AD1675" s="3">
        <v>0</v>
      </c>
      <c r="AE1675" s="3">
        <v>3.9806460876137901</v>
      </c>
      <c r="AF1675" s="3">
        <v>0</v>
      </c>
      <c r="AG1675" s="3">
        <v>0</v>
      </c>
      <c r="AH1675" s="2">
        <v>6500000</v>
      </c>
      <c r="AI1675" s="3">
        <v>0</v>
      </c>
      <c r="AJ1675" s="3">
        <v>7.2614076676854905E-2</v>
      </c>
      <c r="AL1675">
        <f t="shared" si="26"/>
        <v>1</v>
      </c>
    </row>
    <row r="1676" spans="1:38" ht="14.45" customHeight="1" x14ac:dyDescent="0.25">
      <c r="A1676">
        <v>64203</v>
      </c>
      <c r="B1676" s="1">
        <v>45930</v>
      </c>
      <c r="C1676">
        <v>2</v>
      </c>
      <c r="D1676" s="16" t="s">
        <v>1664</v>
      </c>
      <c r="E1676" t="s">
        <v>61</v>
      </c>
      <c r="F1676" s="6">
        <v>38530</v>
      </c>
      <c r="G1676" s="6">
        <v>138</v>
      </c>
      <c r="H1676" s="6">
        <v>4</v>
      </c>
      <c r="I1676" s="2">
        <v>566217076</v>
      </c>
      <c r="J1676" s="2">
        <v>48031722</v>
      </c>
      <c r="K1676" s="2">
        <v>675440122</v>
      </c>
      <c r="L1676" s="2">
        <v>3596608</v>
      </c>
      <c r="M1676" s="2">
        <v>593829641</v>
      </c>
      <c r="N1676" s="2">
        <v>544121285</v>
      </c>
      <c r="O1676" s="2">
        <v>49708356</v>
      </c>
      <c r="P1676" s="2">
        <v>63828721</v>
      </c>
      <c r="Q1676" s="5">
        <v>9.5200000000000007E-2</v>
      </c>
      <c r="R1676" t="s">
        <v>42</v>
      </c>
      <c r="S1676" s="3">
        <v>0.709978157521021</v>
      </c>
      <c r="T1676" s="3">
        <v>4.2948758478796201</v>
      </c>
      <c r="U1676" s="3">
        <v>0.80132303512536396</v>
      </c>
      <c r="V1676" s="3">
        <v>2.1057060101804499</v>
      </c>
      <c r="W1676" s="3">
        <v>0.97242687184517196</v>
      </c>
      <c r="X1676" s="3">
        <v>0.54570095657093898</v>
      </c>
      <c r="Y1676" s="3">
        <v>18.679470328098901</v>
      </c>
      <c r="Z1676" s="3">
        <v>3.24184155280191</v>
      </c>
      <c r="AA1676" s="3">
        <v>70.160815222977803</v>
      </c>
      <c r="AB1676" s="3">
        <v>75.250954817032905</v>
      </c>
      <c r="AC1676" s="3">
        <v>6.7253971922029203</v>
      </c>
      <c r="AD1676" s="3">
        <v>-1.7609627490420799E-3</v>
      </c>
      <c r="AE1676" s="3">
        <v>7.3594023187150803</v>
      </c>
      <c r="AF1676" s="3">
        <v>1.99869678455376</v>
      </c>
      <c r="AG1676" s="3">
        <v>0</v>
      </c>
      <c r="AH1676" s="2">
        <v>191485129</v>
      </c>
      <c r="AI1676" s="3">
        <v>0.72486490838505102</v>
      </c>
      <c r="AJ1676" s="3">
        <v>3.4250208460232199</v>
      </c>
      <c r="AL1676">
        <f t="shared" si="26"/>
        <v>1</v>
      </c>
    </row>
    <row r="1677" spans="1:38" ht="14.45" customHeight="1" x14ac:dyDescent="0.25">
      <c r="A1677">
        <v>62228</v>
      </c>
      <c r="B1677" s="1">
        <v>45930</v>
      </c>
      <c r="C1677">
        <v>2</v>
      </c>
      <c r="D1677" s="16" t="s">
        <v>1665</v>
      </c>
      <c r="E1677" t="s">
        <v>114</v>
      </c>
      <c r="F1677" s="6">
        <v>9271</v>
      </c>
      <c r="G1677" s="6">
        <v>20</v>
      </c>
      <c r="H1677" s="6">
        <v>0</v>
      </c>
      <c r="I1677" s="2">
        <v>68274214</v>
      </c>
      <c r="J1677" s="2">
        <v>0</v>
      </c>
      <c r="K1677" s="2">
        <v>87987779</v>
      </c>
      <c r="L1677" s="2">
        <v>90374</v>
      </c>
      <c r="M1677" s="2">
        <v>77423560</v>
      </c>
      <c r="N1677" s="2">
        <v>66100910</v>
      </c>
      <c r="O1677" s="2">
        <v>11322650</v>
      </c>
      <c r="P1677" s="2">
        <v>10145349</v>
      </c>
      <c r="Q1677" s="5">
        <v>0.1152</v>
      </c>
      <c r="R1677" t="s">
        <v>42</v>
      </c>
      <c r="S1677" s="3">
        <v>0.13694932186737699</v>
      </c>
      <c r="T1677" s="3">
        <v>2.88231846379484</v>
      </c>
      <c r="U1677" s="3">
        <v>0.91089777909898995</v>
      </c>
      <c r="V1677" s="3">
        <v>1.7438355277147499</v>
      </c>
      <c r="W1677" s="3">
        <v>0.58410925096845501</v>
      </c>
      <c r="X1677" s="3">
        <v>0.52707747027303697</v>
      </c>
      <c r="Y1677" s="3">
        <v>11.7353281784589</v>
      </c>
      <c r="Z1677" s="3">
        <v>2.3718947470412299</v>
      </c>
      <c r="AA1677" s="3">
        <v>0</v>
      </c>
      <c r="AB1677" s="3">
        <v>0</v>
      </c>
      <c r="AC1677" s="3">
        <v>16.252612763415701</v>
      </c>
      <c r="AD1677" s="3">
        <v>0</v>
      </c>
      <c r="AE1677" s="3">
        <v>12.868434831159901</v>
      </c>
      <c r="AF1677" s="3">
        <v>0</v>
      </c>
      <c r="AG1677" s="3">
        <v>0</v>
      </c>
      <c r="AH1677" s="2">
        <v>11248132</v>
      </c>
      <c r="AI1677" s="3">
        <v>0</v>
      </c>
      <c r="AJ1677" s="3">
        <v>9.9198164597393307E-2</v>
      </c>
      <c r="AL1677">
        <f t="shared" si="26"/>
        <v>1</v>
      </c>
    </row>
    <row r="1678" spans="1:38" ht="14.45" customHeight="1" x14ac:dyDescent="0.25">
      <c r="A1678">
        <v>64034</v>
      </c>
      <c r="B1678" s="1">
        <v>45930</v>
      </c>
      <c r="C1678">
        <v>2</v>
      </c>
      <c r="D1678" s="16" t="s">
        <v>1666</v>
      </c>
      <c r="E1678" t="s">
        <v>132</v>
      </c>
      <c r="F1678" s="6">
        <v>3996</v>
      </c>
      <c r="G1678" s="6">
        <v>5</v>
      </c>
      <c r="H1678" s="6">
        <v>0</v>
      </c>
      <c r="I1678" s="2">
        <v>9784207</v>
      </c>
      <c r="J1678" s="2">
        <v>0</v>
      </c>
      <c r="K1678" s="2">
        <v>14232294</v>
      </c>
      <c r="L1678" s="2">
        <v>3575</v>
      </c>
      <c r="M1678" s="2">
        <v>12168832</v>
      </c>
      <c r="N1678" s="2">
        <v>11598830</v>
      </c>
      <c r="O1678" s="2">
        <v>570002</v>
      </c>
      <c r="P1678" s="2">
        <v>1928784</v>
      </c>
      <c r="Q1678" s="5">
        <v>0.13550000000000001</v>
      </c>
      <c r="R1678" t="s">
        <v>42</v>
      </c>
      <c r="S1678" s="3">
        <v>3.3491906973441302E-2</v>
      </c>
      <c r="T1678" s="3">
        <v>3.7860563213960199</v>
      </c>
      <c r="U1678" s="3">
        <v>0.86200055294012301</v>
      </c>
      <c r="V1678" s="3">
        <v>3.9702144486517899</v>
      </c>
      <c r="W1678" s="3">
        <v>1.8005955924685599</v>
      </c>
      <c r="X1678" s="3">
        <v>0.78044137864213203</v>
      </c>
      <c r="Y1678" s="3">
        <v>20.139839401405201</v>
      </c>
      <c r="Z1678" s="3">
        <v>9.4160880637749003</v>
      </c>
      <c r="AA1678" s="3">
        <v>0</v>
      </c>
      <c r="AB1678" s="3">
        <v>0</v>
      </c>
      <c r="AC1678" s="3">
        <v>28.1949487552744</v>
      </c>
      <c r="AD1678" s="3">
        <v>0</v>
      </c>
      <c r="AE1678" s="3">
        <v>4.0049903409808696</v>
      </c>
      <c r="AF1678" s="3">
        <v>0</v>
      </c>
      <c r="AG1678" s="3">
        <v>0</v>
      </c>
      <c r="AH1678" s="2">
        <v>1000000</v>
      </c>
      <c r="AI1678" s="3">
        <v>0</v>
      </c>
      <c r="AJ1678" s="3">
        <v>0</v>
      </c>
      <c r="AL1678">
        <f t="shared" si="26"/>
        <v>1</v>
      </c>
    </row>
    <row r="1679" spans="1:38" ht="14.45" customHeight="1" x14ac:dyDescent="0.25">
      <c r="A1679">
        <v>18775</v>
      </c>
      <c r="B1679" s="1">
        <v>45930</v>
      </c>
      <c r="C1679">
        <v>1</v>
      </c>
      <c r="D1679" s="16" t="s">
        <v>1667</v>
      </c>
      <c r="E1679" t="s">
        <v>59</v>
      </c>
      <c r="F1679" s="6">
        <v>339</v>
      </c>
      <c r="G1679" s="6">
        <v>0</v>
      </c>
      <c r="H1679" s="6">
        <v>1</v>
      </c>
      <c r="I1679" s="2">
        <v>1126123</v>
      </c>
      <c r="J1679" s="2">
        <v>0</v>
      </c>
      <c r="K1679" s="2">
        <v>2030637</v>
      </c>
      <c r="L1679" s="2">
        <v>-25623</v>
      </c>
      <c r="M1679" s="2">
        <v>1693165</v>
      </c>
      <c r="N1679" s="2">
        <v>1693165</v>
      </c>
      <c r="O1679" s="2">
        <v>0</v>
      </c>
      <c r="P1679" s="2">
        <v>337472</v>
      </c>
      <c r="Q1679" s="5">
        <v>0.16619999999999999</v>
      </c>
      <c r="R1679" t="s">
        <v>42</v>
      </c>
      <c r="S1679" s="3">
        <v>-1.6824277308056499</v>
      </c>
      <c r="T1679" s="3">
        <v>4.9238408112002903</v>
      </c>
      <c r="U1679" s="3">
        <v>1.0641976292988899</v>
      </c>
      <c r="V1679" s="3">
        <v>0.123343542401674</v>
      </c>
      <c r="W1679" s="3">
        <v>0.123343542401674</v>
      </c>
      <c r="X1679" s="3">
        <v>2.7901925455745098</v>
      </c>
      <c r="Y1679" s="3">
        <v>0.41158970225677999</v>
      </c>
      <c r="Z1679" s="3">
        <v>0</v>
      </c>
      <c r="AA1679" s="3">
        <v>0</v>
      </c>
      <c r="AB1679" s="3">
        <v>0</v>
      </c>
      <c r="AC1679" s="3">
        <v>32.0212819918085</v>
      </c>
      <c r="AD1679" s="3">
        <v>0</v>
      </c>
      <c r="AE1679" s="3">
        <v>0</v>
      </c>
      <c r="AF1679" s="3">
        <v>0</v>
      </c>
      <c r="AG1679" s="3">
        <v>0</v>
      </c>
      <c r="AH1679" s="2">
        <v>0</v>
      </c>
      <c r="AI1679" s="3">
        <v>0</v>
      </c>
      <c r="AJ1679" s="3">
        <v>0</v>
      </c>
      <c r="AL1679">
        <f t="shared" si="26"/>
        <v>0</v>
      </c>
    </row>
    <row r="1680" spans="1:38" ht="14.45" customHeight="1" x14ac:dyDescent="0.25">
      <c r="A1680">
        <v>20382</v>
      </c>
      <c r="B1680" s="1">
        <v>45930</v>
      </c>
      <c r="C1680">
        <v>1</v>
      </c>
      <c r="D1680" s="16" t="s">
        <v>1668</v>
      </c>
      <c r="E1680" t="s">
        <v>43</v>
      </c>
      <c r="F1680" s="6">
        <v>3824</v>
      </c>
      <c r="G1680" s="6">
        <v>10</v>
      </c>
      <c r="H1680" s="6">
        <v>0</v>
      </c>
      <c r="I1680" s="2">
        <v>20642298</v>
      </c>
      <c r="J1680" s="2">
        <v>1420360</v>
      </c>
      <c r="K1680" s="2">
        <v>77691151</v>
      </c>
      <c r="L1680" s="2">
        <v>93441</v>
      </c>
      <c r="M1680" s="2">
        <v>69114141</v>
      </c>
      <c r="N1680" s="2">
        <v>63142191</v>
      </c>
      <c r="O1680" s="2">
        <v>5971950</v>
      </c>
      <c r="P1680" s="2">
        <v>8862281</v>
      </c>
      <c r="Q1680" s="5">
        <v>0.11409999999999999</v>
      </c>
      <c r="R1680" t="s">
        <v>42</v>
      </c>
      <c r="S1680" s="3">
        <v>0.16036317958527899</v>
      </c>
      <c r="T1680" s="3">
        <v>2.3180383396130502</v>
      </c>
      <c r="U1680" s="3">
        <v>0.91947985811785005</v>
      </c>
      <c r="V1680" s="3">
        <v>2.9839604098342201</v>
      </c>
      <c r="W1680" s="3">
        <v>2.11628569648592</v>
      </c>
      <c r="X1680" s="3">
        <v>1.0809503864346901</v>
      </c>
      <c r="Y1680" s="3">
        <v>6.9503325385417103</v>
      </c>
      <c r="Z1680" s="3">
        <v>2.13534190576895</v>
      </c>
      <c r="AA1680" s="3">
        <v>9.6906541329483904</v>
      </c>
      <c r="AB1680" s="3">
        <v>16.0270250965863</v>
      </c>
      <c r="AC1680" s="3">
        <v>17.1063317108019</v>
      </c>
      <c r="AD1680" s="3">
        <v>0</v>
      </c>
      <c r="AE1680" s="3">
        <v>7.6867827585666699</v>
      </c>
      <c r="AF1680" s="3">
        <v>0</v>
      </c>
      <c r="AG1680" s="3">
        <v>-21.669026292441</v>
      </c>
      <c r="AH1680" s="2">
        <v>35289903</v>
      </c>
      <c r="AI1680" s="3">
        <v>2.0874986924923702</v>
      </c>
      <c r="AJ1680" s="3">
        <v>2.0512777692334501</v>
      </c>
      <c r="AL1680">
        <f t="shared" si="26"/>
        <v>1</v>
      </c>
    </row>
    <row r="1681" spans="1:38" ht="14.45" customHeight="1" x14ac:dyDescent="0.25">
      <c r="A1681">
        <v>68228</v>
      </c>
      <c r="B1681" s="1">
        <v>45930</v>
      </c>
      <c r="C1681">
        <v>2</v>
      </c>
      <c r="D1681" s="16" t="s">
        <v>1669</v>
      </c>
      <c r="E1681" t="s">
        <v>524</v>
      </c>
      <c r="F1681" s="6">
        <v>88687</v>
      </c>
      <c r="G1681" s="6">
        <v>301</v>
      </c>
      <c r="H1681" s="6">
        <v>0</v>
      </c>
      <c r="I1681" s="2">
        <v>1334095949</v>
      </c>
      <c r="J1681" s="2">
        <v>501908726</v>
      </c>
      <c r="K1681" s="2">
        <v>1686580672</v>
      </c>
      <c r="L1681" s="2">
        <v>3472668</v>
      </c>
      <c r="M1681" s="2">
        <v>1589930084</v>
      </c>
      <c r="N1681" s="2">
        <v>1462872927</v>
      </c>
      <c r="O1681" s="2">
        <v>127057157</v>
      </c>
      <c r="P1681" s="2">
        <v>90999371</v>
      </c>
      <c r="Q1681" s="5">
        <v>5.3900000000000003E-2</v>
      </c>
      <c r="R1681" t="s">
        <v>526</v>
      </c>
      <c r="S1681" s="3">
        <v>0.274533206556277</v>
      </c>
      <c r="T1681" s="3">
        <v>3.09886692847543</v>
      </c>
      <c r="U1681" s="3">
        <v>0.86834982706166297</v>
      </c>
      <c r="V1681" s="3">
        <v>6.4223756218002004</v>
      </c>
      <c r="W1681" s="3">
        <v>5.6656638569854501</v>
      </c>
      <c r="X1681" s="3">
        <v>1.66635233520224</v>
      </c>
      <c r="Y1681" s="3">
        <v>94.155214545384098</v>
      </c>
      <c r="Z1681" s="3">
        <v>15.2346580505485</v>
      </c>
      <c r="AA1681" s="3">
        <v>432.73027458618401</v>
      </c>
      <c r="AB1681" s="3">
        <v>551.55186292441499</v>
      </c>
      <c r="AC1681" s="3">
        <v>8.4864765958849997</v>
      </c>
      <c r="AD1681" s="3">
        <v>-17.842032116903301</v>
      </c>
      <c r="AE1681" s="3">
        <v>7.5334171148381301</v>
      </c>
      <c r="AF1681" s="3">
        <v>0.155359482264955</v>
      </c>
      <c r="AG1681" s="3">
        <v>2.4949623003438101E-2</v>
      </c>
      <c r="AH1681" s="2">
        <v>313259171</v>
      </c>
      <c r="AI1681" s="3">
        <v>6.8505968024768</v>
      </c>
      <c r="AJ1681" s="3">
        <v>3.4414490623237399</v>
      </c>
      <c r="AL1681">
        <f t="shared" si="26"/>
        <v>1</v>
      </c>
    </row>
    <row r="1682" spans="1:38" ht="14.45" customHeight="1" x14ac:dyDescent="0.25">
      <c r="A1682">
        <v>9537</v>
      </c>
      <c r="B1682" s="1">
        <v>45930</v>
      </c>
      <c r="C1682">
        <v>1</v>
      </c>
      <c r="D1682" s="16" t="s">
        <v>1670</v>
      </c>
      <c r="E1682" t="s">
        <v>43</v>
      </c>
      <c r="F1682" s="6">
        <v>7877</v>
      </c>
      <c r="G1682" s="6">
        <v>10</v>
      </c>
      <c r="H1682" s="6">
        <v>4</v>
      </c>
      <c r="I1682" s="2">
        <v>26811151</v>
      </c>
      <c r="J1682" s="2">
        <v>0</v>
      </c>
      <c r="K1682" s="2">
        <v>67508839</v>
      </c>
      <c r="L1682" s="2">
        <v>563663</v>
      </c>
      <c r="M1682" s="2">
        <v>57950824</v>
      </c>
      <c r="N1682" s="2">
        <v>56359290</v>
      </c>
      <c r="O1682" s="2">
        <v>1591534</v>
      </c>
      <c r="P1682" s="2">
        <v>8929063</v>
      </c>
      <c r="Q1682" s="5">
        <v>0.1321</v>
      </c>
      <c r="R1682" t="s">
        <v>42</v>
      </c>
      <c r="S1682" s="3">
        <v>1.1132626153838401</v>
      </c>
      <c r="T1682" s="3">
        <v>4.0592689400766204</v>
      </c>
      <c r="U1682" s="3">
        <v>0.769543024750039</v>
      </c>
      <c r="V1682" s="3">
        <v>2.1510191785499999</v>
      </c>
      <c r="W1682" s="3">
        <v>1.64257401705731</v>
      </c>
      <c r="X1682" s="3">
        <v>0.88143921907716705</v>
      </c>
      <c r="Y1682" s="3">
        <v>6.45883000265537</v>
      </c>
      <c r="Z1682" s="3">
        <v>0.39326634832792701</v>
      </c>
      <c r="AA1682" s="3">
        <v>0</v>
      </c>
      <c r="AB1682" s="3">
        <v>0</v>
      </c>
      <c r="AC1682" s="3">
        <v>29.749011088755399</v>
      </c>
      <c r="AD1682" s="3">
        <v>0.76150207474177301</v>
      </c>
      <c r="AE1682" s="3">
        <v>2.3575194353438702</v>
      </c>
      <c r="AF1682" s="3">
        <v>0</v>
      </c>
      <c r="AG1682" s="3">
        <v>0</v>
      </c>
      <c r="AH1682" s="2">
        <v>3220000</v>
      </c>
      <c r="AI1682" s="3">
        <v>0</v>
      </c>
      <c r="AJ1682" s="3">
        <v>0</v>
      </c>
      <c r="AL1682">
        <f t="shared" si="26"/>
        <v>1</v>
      </c>
    </row>
    <row r="1683" spans="1:38" ht="14.45" customHeight="1" x14ac:dyDescent="0.25">
      <c r="A1683">
        <v>10671</v>
      </c>
      <c r="B1683" s="1">
        <v>45930</v>
      </c>
      <c r="C1683">
        <v>1</v>
      </c>
      <c r="D1683" s="16" t="s">
        <v>1671</v>
      </c>
      <c r="E1683" t="s">
        <v>59</v>
      </c>
      <c r="F1683" s="6">
        <v>10714</v>
      </c>
      <c r="G1683" s="6">
        <v>14</v>
      </c>
      <c r="H1683" s="6">
        <v>0</v>
      </c>
      <c r="I1683" s="2">
        <v>24159542</v>
      </c>
      <c r="J1683" s="2">
        <v>0</v>
      </c>
      <c r="K1683" s="2">
        <v>72337985</v>
      </c>
      <c r="L1683" s="2">
        <v>873991</v>
      </c>
      <c r="M1683" s="2">
        <v>61995908</v>
      </c>
      <c r="N1683" s="2">
        <v>61840302</v>
      </c>
      <c r="O1683" s="2">
        <v>155606</v>
      </c>
      <c r="P1683" s="2">
        <v>10199452</v>
      </c>
      <c r="Q1683" s="5">
        <v>0.14099999999999999</v>
      </c>
      <c r="R1683" t="s">
        <v>42</v>
      </c>
      <c r="S1683" s="3">
        <v>1.61093972044332</v>
      </c>
      <c r="T1683" s="3">
        <v>3.5219891734612201</v>
      </c>
      <c r="U1683" s="3">
        <v>0.60353839674601695</v>
      </c>
      <c r="V1683" s="3">
        <v>0.96492723247816503</v>
      </c>
      <c r="W1683" s="3">
        <v>0.44745467443050002</v>
      </c>
      <c r="X1683" s="3">
        <v>0.63940367743726301</v>
      </c>
      <c r="Y1683" s="3">
        <v>2.2856326006534502</v>
      </c>
      <c r="Z1683" s="3">
        <v>0.24383662965422101</v>
      </c>
      <c r="AA1683" s="3">
        <v>0</v>
      </c>
      <c r="AB1683" s="3">
        <v>0</v>
      </c>
      <c r="AC1683" s="3">
        <v>24.335133194545001</v>
      </c>
      <c r="AD1683" s="3">
        <v>-0.80079792522186499</v>
      </c>
      <c r="AE1683" s="3">
        <v>0.21510966886898999</v>
      </c>
      <c r="AF1683" s="3">
        <v>0</v>
      </c>
      <c r="AG1683" s="3">
        <v>6.4719163343285493E-2</v>
      </c>
      <c r="AH1683" s="2">
        <v>8000000</v>
      </c>
      <c r="AI1683" s="3">
        <v>0</v>
      </c>
      <c r="AJ1683" s="3">
        <v>0</v>
      </c>
      <c r="AL1683">
        <f t="shared" si="26"/>
        <v>1</v>
      </c>
    </row>
    <row r="1684" spans="1:38" ht="14.45" customHeight="1" x14ac:dyDescent="0.25">
      <c r="A1684">
        <v>240</v>
      </c>
      <c r="B1684" s="1">
        <v>45930</v>
      </c>
      <c r="C1684">
        <v>1</v>
      </c>
      <c r="D1684" s="16" t="s">
        <v>1672</v>
      </c>
      <c r="E1684" t="s">
        <v>59</v>
      </c>
      <c r="F1684" s="6">
        <v>9485</v>
      </c>
      <c r="G1684" s="6">
        <v>15</v>
      </c>
      <c r="H1684" s="6">
        <v>0</v>
      </c>
      <c r="I1684" s="2">
        <v>52226371</v>
      </c>
      <c r="J1684" s="2">
        <v>0</v>
      </c>
      <c r="K1684" s="2">
        <v>106058621</v>
      </c>
      <c r="L1684" s="2">
        <v>1105382</v>
      </c>
      <c r="M1684" s="2">
        <v>85661175</v>
      </c>
      <c r="N1684" s="2">
        <v>81177737</v>
      </c>
      <c r="O1684" s="2">
        <v>4483438</v>
      </c>
      <c r="P1684" s="2">
        <v>19879161</v>
      </c>
      <c r="Q1684" s="5">
        <v>0.18740000000000001</v>
      </c>
      <c r="R1684" t="s">
        <v>42</v>
      </c>
      <c r="S1684" s="3">
        <v>1.3896490947837901</v>
      </c>
      <c r="T1684" s="3">
        <v>4.3294798889254498</v>
      </c>
      <c r="U1684" s="3">
        <v>0.68557178909578598</v>
      </c>
      <c r="V1684" s="3">
        <v>1.35229192930139</v>
      </c>
      <c r="W1684" s="3">
        <v>0.797420904469889</v>
      </c>
      <c r="X1684" s="3">
        <v>0.486369232891943</v>
      </c>
      <c r="Y1684" s="3">
        <v>3.5527304195584501</v>
      </c>
      <c r="Z1684" s="3">
        <v>0.238299795449114</v>
      </c>
      <c r="AA1684" s="3">
        <v>0</v>
      </c>
      <c r="AB1684" s="3">
        <v>0</v>
      </c>
      <c r="AC1684" s="3">
        <v>30.583727842359899</v>
      </c>
      <c r="AD1684" s="3">
        <v>0.198509383771277</v>
      </c>
      <c r="AE1684" s="3">
        <v>4.2273206625984701</v>
      </c>
      <c r="AF1684" s="3">
        <v>0</v>
      </c>
      <c r="AG1684" s="3">
        <v>0.14105726091760101</v>
      </c>
      <c r="AH1684" s="2">
        <v>52742261</v>
      </c>
      <c r="AI1684" s="3">
        <v>0</v>
      </c>
      <c r="AJ1684" s="3">
        <v>0</v>
      </c>
      <c r="AL1684">
        <f t="shared" si="26"/>
        <v>1</v>
      </c>
    </row>
    <row r="1685" spans="1:38" ht="14.45" customHeight="1" x14ac:dyDescent="0.25">
      <c r="A1685">
        <v>67902</v>
      </c>
      <c r="B1685" s="1">
        <v>45930</v>
      </c>
      <c r="C1685">
        <v>2</v>
      </c>
      <c r="D1685" s="16" t="s">
        <v>1673</v>
      </c>
      <c r="E1685" t="s">
        <v>90</v>
      </c>
      <c r="F1685" s="6">
        <v>11077</v>
      </c>
      <c r="G1685" s="6">
        <v>24</v>
      </c>
      <c r="H1685" s="6">
        <v>5</v>
      </c>
      <c r="I1685" s="2">
        <v>110322062</v>
      </c>
      <c r="J1685" s="2">
        <v>0</v>
      </c>
      <c r="K1685" s="2">
        <v>230181370</v>
      </c>
      <c r="L1685" s="2">
        <v>2054755</v>
      </c>
      <c r="M1685" s="2">
        <v>190827869</v>
      </c>
      <c r="N1685" s="2">
        <v>165092172</v>
      </c>
      <c r="O1685" s="2">
        <v>25735697</v>
      </c>
      <c r="P1685" s="2">
        <v>42406654</v>
      </c>
      <c r="Q1685" s="5">
        <v>0.1842</v>
      </c>
      <c r="R1685" t="s">
        <v>42</v>
      </c>
      <c r="S1685" s="3">
        <v>1.1902237497905801</v>
      </c>
      <c r="T1685" s="3">
        <v>2.7595195910077299</v>
      </c>
      <c r="U1685" s="3">
        <v>0.63972290311554303</v>
      </c>
      <c r="V1685" s="3">
        <v>1.0889281601716301</v>
      </c>
      <c r="W1685" s="3">
        <v>0.40707451606551698</v>
      </c>
      <c r="X1685" s="3">
        <v>0.74523443914599796</v>
      </c>
      <c r="Y1685" s="3">
        <v>2.8328761802334101</v>
      </c>
      <c r="Z1685" s="3">
        <v>4.77189263741487E-2</v>
      </c>
      <c r="AA1685" s="3">
        <v>0</v>
      </c>
      <c r="AB1685" s="3">
        <v>0</v>
      </c>
      <c r="AC1685" s="3">
        <v>16.692952170716499</v>
      </c>
      <c r="AD1685" s="3">
        <v>-7.3695109262805802</v>
      </c>
      <c r="AE1685" s="3">
        <v>11.1806168327176</v>
      </c>
      <c r="AF1685" s="3">
        <v>0</v>
      </c>
      <c r="AG1685" s="3">
        <v>0</v>
      </c>
      <c r="AH1685" s="2">
        <v>45824538</v>
      </c>
      <c r="AI1685" s="3">
        <v>0</v>
      </c>
      <c r="AJ1685" s="3">
        <v>0</v>
      </c>
      <c r="AL1685">
        <f t="shared" si="26"/>
        <v>1</v>
      </c>
    </row>
    <row r="1686" spans="1:38" ht="14.45" customHeight="1" x14ac:dyDescent="0.25">
      <c r="A1686">
        <v>7590</v>
      </c>
      <c r="B1686" s="1">
        <v>45930</v>
      </c>
      <c r="C1686">
        <v>1</v>
      </c>
      <c r="D1686" s="16" t="s">
        <v>1674</v>
      </c>
      <c r="E1686" t="s">
        <v>55</v>
      </c>
      <c r="F1686" s="6">
        <v>75501</v>
      </c>
      <c r="G1686" s="6">
        <v>203</v>
      </c>
      <c r="H1686" s="6">
        <v>7</v>
      </c>
      <c r="I1686" s="2">
        <v>749229116</v>
      </c>
      <c r="J1686" s="2">
        <v>51993539</v>
      </c>
      <c r="K1686" s="2">
        <v>957315128</v>
      </c>
      <c r="L1686" s="2">
        <v>3434111</v>
      </c>
      <c r="M1686" s="2">
        <v>868538827</v>
      </c>
      <c r="N1686" s="2">
        <v>808893178</v>
      </c>
      <c r="O1686" s="2">
        <v>59645649</v>
      </c>
      <c r="P1686" s="2">
        <v>67534446</v>
      </c>
      <c r="Q1686" s="5">
        <v>7.1800000000000003E-2</v>
      </c>
      <c r="R1686" t="s">
        <v>42</v>
      </c>
      <c r="S1686" s="3">
        <v>0.47829753575843098</v>
      </c>
      <c r="T1686" s="3">
        <v>3.3034168591278501</v>
      </c>
      <c r="U1686" s="3">
        <v>0.93354706700712997</v>
      </c>
      <c r="V1686" s="3">
        <v>1.60251700629317</v>
      </c>
      <c r="W1686" s="3">
        <v>0.65466155749344901</v>
      </c>
      <c r="X1686" s="3">
        <v>0.75306483417550496</v>
      </c>
      <c r="Y1686" s="3">
        <v>17.778370462978302</v>
      </c>
      <c r="Z1686" s="3">
        <v>5.6685309893561602</v>
      </c>
      <c r="AA1686" s="3">
        <v>75.539029371766802</v>
      </c>
      <c r="AB1686" s="3">
        <v>76.988177262903704</v>
      </c>
      <c r="AC1686" s="3">
        <v>10.3539487782961</v>
      </c>
      <c r="AD1686" s="3">
        <v>-5.19426486448116</v>
      </c>
      <c r="AE1686" s="3">
        <v>6.2305135744183104</v>
      </c>
      <c r="AF1686" s="3">
        <v>0.93752649858887405</v>
      </c>
      <c r="AG1686" s="3">
        <v>0</v>
      </c>
      <c r="AH1686" s="2">
        <v>185407288</v>
      </c>
      <c r="AI1686" s="3">
        <v>0.127194350568893</v>
      </c>
      <c r="AJ1686" s="3">
        <v>8.1216332181062098E-2</v>
      </c>
      <c r="AL1686">
        <f t="shared" si="26"/>
        <v>1</v>
      </c>
    </row>
    <row r="1687" spans="1:38" ht="14.45" customHeight="1" x14ac:dyDescent="0.25">
      <c r="A1687">
        <v>64660</v>
      </c>
      <c r="B1687" s="1">
        <v>45930</v>
      </c>
      <c r="C1687">
        <v>2</v>
      </c>
      <c r="D1687" s="16" t="s">
        <v>1675</v>
      </c>
      <c r="E1687" t="s">
        <v>71</v>
      </c>
      <c r="F1687" s="6">
        <v>2097</v>
      </c>
      <c r="G1687" s="6">
        <v>5</v>
      </c>
      <c r="H1687" s="6">
        <v>0</v>
      </c>
      <c r="I1687" s="2">
        <v>12319554</v>
      </c>
      <c r="J1687" s="2">
        <v>621355</v>
      </c>
      <c r="K1687" s="2">
        <v>33835015</v>
      </c>
      <c r="L1687" s="2">
        <v>172008</v>
      </c>
      <c r="M1687" s="2">
        <v>28841064</v>
      </c>
      <c r="N1687" s="2">
        <v>28434214</v>
      </c>
      <c r="O1687" s="2">
        <v>406850</v>
      </c>
      <c r="P1687" s="2">
        <v>4786387</v>
      </c>
      <c r="Q1687" s="5">
        <v>0.14149999999999999</v>
      </c>
      <c r="R1687" t="s">
        <v>42</v>
      </c>
      <c r="S1687" s="3">
        <v>0.677830348235401</v>
      </c>
      <c r="T1687" s="3">
        <v>2.7344099005128299</v>
      </c>
      <c r="U1687" s="3">
        <v>0.75212563211373695</v>
      </c>
      <c r="V1687" s="3">
        <v>0</v>
      </c>
      <c r="W1687" s="3">
        <v>0</v>
      </c>
      <c r="X1687" s="3">
        <v>0.42143571106551397</v>
      </c>
      <c r="Y1687" s="3">
        <v>0</v>
      </c>
      <c r="Z1687" s="3">
        <v>-2.0892585576552799E-4</v>
      </c>
      <c r="AA1687" s="3">
        <v>12.981712510918999</v>
      </c>
      <c r="AB1687" s="3">
        <v>12.981712510918999</v>
      </c>
      <c r="AC1687" s="3">
        <v>18.581847828351801</v>
      </c>
      <c r="AD1687" s="3">
        <v>0</v>
      </c>
      <c r="AE1687" s="3">
        <v>1.20245254804823</v>
      </c>
      <c r="AF1687" s="3">
        <v>0</v>
      </c>
      <c r="AG1687" s="3">
        <v>0</v>
      </c>
      <c r="AH1687" s="2">
        <v>2000000</v>
      </c>
      <c r="AI1687" s="3">
        <v>0</v>
      </c>
      <c r="AJ1687" s="3">
        <v>0</v>
      </c>
      <c r="AL1687">
        <f t="shared" si="26"/>
        <v>1</v>
      </c>
    </row>
    <row r="1688" spans="1:38" ht="14.45" customHeight="1" x14ac:dyDescent="0.25">
      <c r="A1688">
        <v>10865</v>
      </c>
      <c r="B1688" s="1">
        <v>45930</v>
      </c>
      <c r="C1688">
        <v>1</v>
      </c>
      <c r="D1688" s="16" t="s">
        <v>1676</v>
      </c>
      <c r="E1688" t="s">
        <v>77</v>
      </c>
      <c r="F1688" s="6">
        <v>1008</v>
      </c>
      <c r="G1688" s="6">
        <v>2</v>
      </c>
      <c r="H1688" s="6">
        <v>0</v>
      </c>
      <c r="I1688" s="2">
        <v>1830434</v>
      </c>
      <c r="J1688" s="2">
        <v>0</v>
      </c>
      <c r="K1688" s="2">
        <v>9269907</v>
      </c>
      <c r="L1688" s="2">
        <v>13636</v>
      </c>
      <c r="M1688" s="2">
        <v>6767976</v>
      </c>
      <c r="N1688" s="2">
        <v>6451870</v>
      </c>
      <c r="O1688" s="2">
        <v>316106</v>
      </c>
      <c r="P1688" s="2">
        <v>2480152</v>
      </c>
      <c r="Q1688" s="5">
        <v>0.26750000000000002</v>
      </c>
      <c r="R1688" t="s">
        <v>42</v>
      </c>
      <c r="S1688" s="3">
        <v>0.19613285584562301</v>
      </c>
      <c r="T1688" s="3">
        <v>3.7296598552714699</v>
      </c>
      <c r="U1688" s="3">
        <v>0.93535099587021897</v>
      </c>
      <c r="V1688" s="3">
        <v>8.9526309061129794</v>
      </c>
      <c r="W1688" s="3">
        <v>5.4080616946582101</v>
      </c>
      <c r="X1688" s="3">
        <v>2.94094187498703</v>
      </c>
      <c r="Y1688" s="3">
        <v>6.6073369696695998</v>
      </c>
      <c r="Z1688" s="3">
        <v>-8.4228708563023599E-2</v>
      </c>
      <c r="AA1688" s="3">
        <v>0</v>
      </c>
      <c r="AB1688" s="3">
        <v>0</v>
      </c>
      <c r="AC1688" s="3">
        <v>28.4474267109692</v>
      </c>
      <c r="AD1688" s="3">
        <v>0</v>
      </c>
      <c r="AE1688" s="3">
        <v>3.4100234231044602</v>
      </c>
      <c r="AF1688" s="3">
        <v>0</v>
      </c>
      <c r="AG1688" s="3">
        <v>0</v>
      </c>
      <c r="AH1688" s="2">
        <v>500000</v>
      </c>
      <c r="AI1688" s="3">
        <v>0</v>
      </c>
      <c r="AJ1688" s="3">
        <v>0</v>
      </c>
      <c r="AL1688">
        <f t="shared" si="26"/>
        <v>1</v>
      </c>
    </row>
    <row r="1689" spans="1:38" ht="14.45" customHeight="1" x14ac:dyDescent="0.25">
      <c r="A1689">
        <v>4369</v>
      </c>
      <c r="B1689" s="1">
        <v>45930</v>
      </c>
      <c r="C1689">
        <v>1</v>
      </c>
      <c r="D1689" s="16" t="s">
        <v>1677</v>
      </c>
      <c r="E1689" t="s">
        <v>88</v>
      </c>
      <c r="F1689" s="6">
        <v>3201</v>
      </c>
      <c r="G1689" s="6">
        <v>11</v>
      </c>
      <c r="H1689" s="6">
        <v>1</v>
      </c>
      <c r="I1689" s="2">
        <v>15841622</v>
      </c>
      <c r="J1689" s="2">
        <v>0</v>
      </c>
      <c r="K1689" s="2">
        <v>30949542</v>
      </c>
      <c r="L1689" s="2">
        <v>304055</v>
      </c>
      <c r="M1689" s="2">
        <v>27499900</v>
      </c>
      <c r="N1689" s="2">
        <v>27185279</v>
      </c>
      <c r="O1689" s="2">
        <v>314621</v>
      </c>
      <c r="P1689" s="2">
        <v>3357983</v>
      </c>
      <c r="Q1689" s="5">
        <v>0.1085</v>
      </c>
      <c r="R1689" t="s">
        <v>42</v>
      </c>
      <c r="S1689" s="3">
        <v>1.3098955282332301</v>
      </c>
      <c r="T1689" s="3">
        <v>4.3857105650653301</v>
      </c>
      <c r="U1689" s="3">
        <v>0.70491777678490097</v>
      </c>
      <c r="V1689" s="3">
        <v>1.68083798489826</v>
      </c>
      <c r="W1689" s="3">
        <v>0.72935713274814895</v>
      </c>
      <c r="X1689" s="3">
        <v>1.1012571818719099</v>
      </c>
      <c r="Y1689" s="3">
        <v>7.9295219779254396</v>
      </c>
      <c r="Z1689" s="3">
        <v>1.6972390866779301</v>
      </c>
      <c r="AA1689" s="3">
        <v>0</v>
      </c>
      <c r="AB1689" s="3">
        <v>0</v>
      </c>
      <c r="AC1689" s="3">
        <v>15.406140743536699</v>
      </c>
      <c r="AD1689" s="3">
        <v>0</v>
      </c>
      <c r="AE1689" s="3">
        <v>1.0165610851365701</v>
      </c>
      <c r="AF1689" s="3">
        <v>0</v>
      </c>
      <c r="AG1689" s="3">
        <v>2.7037659213879301</v>
      </c>
      <c r="AH1689" s="2">
        <v>2000000</v>
      </c>
      <c r="AI1689" s="3">
        <v>0</v>
      </c>
      <c r="AJ1689" s="3">
        <v>0</v>
      </c>
      <c r="AL1689">
        <f t="shared" si="26"/>
        <v>1</v>
      </c>
    </row>
    <row r="1690" spans="1:38" ht="14.45" customHeight="1" x14ac:dyDescent="0.25">
      <c r="A1690">
        <v>18800</v>
      </c>
      <c r="B1690" s="1">
        <v>45930</v>
      </c>
      <c r="C1690">
        <v>1</v>
      </c>
      <c r="D1690" s="16" t="s">
        <v>1678</v>
      </c>
      <c r="E1690" t="s">
        <v>43</v>
      </c>
      <c r="F1690" s="6">
        <v>12593</v>
      </c>
      <c r="G1690" s="6">
        <v>14</v>
      </c>
      <c r="H1690" s="6">
        <v>2</v>
      </c>
      <c r="I1690" s="2">
        <v>67568159</v>
      </c>
      <c r="J1690" s="2">
        <v>0</v>
      </c>
      <c r="K1690" s="2">
        <v>161677807</v>
      </c>
      <c r="L1690" s="2">
        <v>2211575</v>
      </c>
      <c r="M1690" s="2">
        <v>122979837</v>
      </c>
      <c r="N1690" s="2">
        <v>120536416</v>
      </c>
      <c r="O1690" s="2">
        <v>2443421</v>
      </c>
      <c r="P1690" s="2">
        <v>38302439</v>
      </c>
      <c r="Q1690" s="5">
        <v>0.2369</v>
      </c>
      <c r="R1690" t="s">
        <v>42</v>
      </c>
      <c r="S1690" s="3">
        <v>1.8238537010009499</v>
      </c>
      <c r="T1690" s="3">
        <v>3.22969744387985</v>
      </c>
      <c r="U1690" s="3">
        <v>0.48966508814474802</v>
      </c>
      <c r="V1690" s="3">
        <v>0.36260718602677899</v>
      </c>
      <c r="W1690" s="3">
        <v>0.197174234094494</v>
      </c>
      <c r="X1690" s="3">
        <v>0.28145949632873701</v>
      </c>
      <c r="Y1690" s="3">
        <v>0.63966422608231299</v>
      </c>
      <c r="Z1690" s="3">
        <v>4.4999745316479697E-2</v>
      </c>
      <c r="AA1690" s="3">
        <v>0</v>
      </c>
      <c r="AB1690" s="3">
        <v>0</v>
      </c>
      <c r="AC1690" s="3">
        <v>49.708085167186901</v>
      </c>
      <c r="AD1690" s="3">
        <v>0</v>
      </c>
      <c r="AE1690" s="3">
        <v>1.5112902910663599</v>
      </c>
      <c r="AF1690" s="3">
        <v>0</v>
      </c>
      <c r="AG1690" s="3">
        <v>0</v>
      </c>
      <c r="AH1690" s="2">
        <v>1390000</v>
      </c>
      <c r="AI1690" s="3">
        <v>0</v>
      </c>
      <c r="AJ1690" s="3">
        <v>0</v>
      </c>
      <c r="AL1690">
        <f t="shared" si="26"/>
        <v>1</v>
      </c>
    </row>
    <row r="1691" spans="1:38" ht="14.45" customHeight="1" x14ac:dyDescent="0.25">
      <c r="A1691">
        <v>24274</v>
      </c>
      <c r="B1691" s="1">
        <v>45930</v>
      </c>
      <c r="C1691">
        <v>1</v>
      </c>
      <c r="D1691" s="16" t="s">
        <v>1679</v>
      </c>
      <c r="E1691" t="s">
        <v>43</v>
      </c>
      <c r="F1691" s="6">
        <v>1367</v>
      </c>
      <c r="G1691" s="6">
        <v>3</v>
      </c>
      <c r="H1691" s="6">
        <v>1</v>
      </c>
      <c r="I1691" s="2">
        <v>7516529</v>
      </c>
      <c r="J1691" s="2">
        <v>0</v>
      </c>
      <c r="K1691" s="2">
        <v>11904182</v>
      </c>
      <c r="L1691" s="2">
        <v>141646</v>
      </c>
      <c r="M1691" s="2">
        <v>10487507</v>
      </c>
      <c r="N1691" s="2">
        <v>10487507</v>
      </c>
      <c r="O1691" s="2">
        <v>0</v>
      </c>
      <c r="P1691" s="2">
        <v>1507726</v>
      </c>
      <c r="Q1691" s="5">
        <v>0.12670000000000001</v>
      </c>
      <c r="R1691" t="s">
        <v>42</v>
      </c>
      <c r="S1691" s="3">
        <v>1.5865124821960299</v>
      </c>
      <c r="T1691" s="3">
        <v>5.0729287125034404</v>
      </c>
      <c r="U1691" s="3">
        <v>0.71662503979039605</v>
      </c>
      <c r="V1691" s="3">
        <v>1.4559911895503901</v>
      </c>
      <c r="W1691" s="3">
        <v>0.68340054298998898</v>
      </c>
      <c r="X1691" s="3">
        <v>0.88848190434707297</v>
      </c>
      <c r="Y1691" s="3">
        <v>7.2586133024170199</v>
      </c>
      <c r="Z1691" s="3">
        <v>-0.23598452238669401</v>
      </c>
      <c r="AA1691" s="3">
        <v>0</v>
      </c>
      <c r="AB1691" s="3">
        <v>0</v>
      </c>
      <c r="AC1691" s="3">
        <v>28.6357265035094</v>
      </c>
      <c r="AD1691" s="3">
        <v>0</v>
      </c>
      <c r="AE1691" s="3">
        <v>0</v>
      </c>
      <c r="AF1691" s="3">
        <v>0</v>
      </c>
      <c r="AG1691" s="3">
        <v>-1.0705526070386799</v>
      </c>
      <c r="AH1691" s="2">
        <v>1000000</v>
      </c>
      <c r="AI1691" s="3">
        <v>0</v>
      </c>
      <c r="AJ1691" s="3">
        <v>0</v>
      </c>
      <c r="AL1691">
        <f t="shared" si="26"/>
        <v>1</v>
      </c>
    </row>
    <row r="1692" spans="1:38" ht="14.45" customHeight="1" x14ac:dyDescent="0.25">
      <c r="A1692">
        <v>24613</v>
      </c>
      <c r="B1692" s="1">
        <v>45930</v>
      </c>
      <c r="C1692">
        <v>1</v>
      </c>
      <c r="D1692" s="16" t="s">
        <v>1680</v>
      </c>
      <c r="E1692" t="s">
        <v>222</v>
      </c>
      <c r="F1692" s="6">
        <v>9495</v>
      </c>
      <c r="G1692" s="6">
        <v>32</v>
      </c>
      <c r="H1692" s="6">
        <v>2</v>
      </c>
      <c r="I1692" s="2">
        <v>84670481</v>
      </c>
      <c r="J1692" s="2">
        <v>18968978</v>
      </c>
      <c r="K1692" s="2">
        <v>130920190</v>
      </c>
      <c r="L1692" s="2">
        <v>580705</v>
      </c>
      <c r="M1692" s="2">
        <v>121708201</v>
      </c>
      <c r="N1692" s="2">
        <v>107056148</v>
      </c>
      <c r="O1692" s="2">
        <v>14652053</v>
      </c>
      <c r="P1692" s="2">
        <v>11591611</v>
      </c>
      <c r="Q1692" s="5">
        <v>8.8499999999999995E-2</v>
      </c>
      <c r="R1692" t="s">
        <v>42</v>
      </c>
      <c r="S1692" s="3">
        <v>0.59140865387785702</v>
      </c>
      <c r="T1692" s="3">
        <v>2.9184762615045599</v>
      </c>
      <c r="U1692" s="3">
        <v>0.97497917735484396</v>
      </c>
      <c r="V1692" s="3">
        <v>7.0188322185154499</v>
      </c>
      <c r="W1692" s="3">
        <v>6.08909851356578</v>
      </c>
      <c r="X1692" s="3">
        <v>0.95087330376686996</v>
      </c>
      <c r="Y1692" s="3">
        <v>51.268792577666702</v>
      </c>
      <c r="Z1692" s="3">
        <v>3.3715848470070302</v>
      </c>
      <c r="AA1692" s="3">
        <v>155.67008761767499</v>
      </c>
      <c r="AB1692" s="3">
        <v>163.64401807479601</v>
      </c>
      <c r="AC1692" s="3">
        <v>13.530632670178701</v>
      </c>
      <c r="AD1692" s="3">
        <v>-29.0518548284617</v>
      </c>
      <c r="AE1692" s="3">
        <v>11.191591610125201</v>
      </c>
      <c r="AF1692" s="3">
        <v>0</v>
      </c>
      <c r="AG1692" s="3">
        <v>0</v>
      </c>
      <c r="AH1692" s="2">
        <v>37107179</v>
      </c>
      <c r="AI1692" s="3">
        <v>0</v>
      </c>
      <c r="AJ1692" s="3">
        <v>0</v>
      </c>
      <c r="AL1692">
        <f t="shared" si="26"/>
        <v>1</v>
      </c>
    </row>
    <row r="1693" spans="1:38" ht="14.45" customHeight="1" x14ac:dyDescent="0.25">
      <c r="A1693">
        <v>63859</v>
      </c>
      <c r="B1693" s="1">
        <v>45930</v>
      </c>
      <c r="C1693">
        <v>2</v>
      </c>
      <c r="D1693" s="16" t="s">
        <v>1681</v>
      </c>
      <c r="E1693" t="s">
        <v>92</v>
      </c>
      <c r="F1693" s="6">
        <v>9977</v>
      </c>
      <c r="G1693" s="6">
        <v>35</v>
      </c>
      <c r="H1693" s="6">
        <v>2</v>
      </c>
      <c r="I1693" s="2">
        <v>138249870</v>
      </c>
      <c r="J1693" s="2">
        <v>12789303</v>
      </c>
      <c r="K1693" s="2">
        <v>158148333</v>
      </c>
      <c r="L1693" s="2">
        <v>467395</v>
      </c>
      <c r="M1693" s="2">
        <v>129052490</v>
      </c>
      <c r="N1693" s="2">
        <v>116175037</v>
      </c>
      <c r="O1693" s="2">
        <v>12877453</v>
      </c>
      <c r="P1693" s="2">
        <v>19150718</v>
      </c>
      <c r="Q1693" s="5">
        <v>0.1211</v>
      </c>
      <c r="R1693" t="s">
        <v>42</v>
      </c>
      <c r="S1693" s="3">
        <v>0.39405621387949302</v>
      </c>
      <c r="T1693" s="3">
        <v>3.2784731702904901</v>
      </c>
      <c r="U1693" s="3">
        <v>0.77427541486489204</v>
      </c>
      <c r="V1693" s="3">
        <v>5.6773803837934897</v>
      </c>
      <c r="W1693" s="3">
        <v>3.8167768259022599</v>
      </c>
      <c r="X1693" s="3">
        <v>0.57283308837831104</v>
      </c>
      <c r="Y1693" s="3">
        <v>40.985257054069699</v>
      </c>
      <c r="Z1693" s="3">
        <v>0.91669670035348005</v>
      </c>
      <c r="AA1693" s="3">
        <v>58.061520199921503</v>
      </c>
      <c r="AB1693" s="3">
        <v>66.782368159773398</v>
      </c>
      <c r="AC1693" s="3">
        <v>8.9263255149202205</v>
      </c>
      <c r="AD1693" s="3">
        <v>2.19208491295209E-2</v>
      </c>
      <c r="AE1693" s="3">
        <v>8.1426422623120498</v>
      </c>
      <c r="AF1693" s="3">
        <v>3.3624477091389902</v>
      </c>
      <c r="AG1693" s="3">
        <v>0</v>
      </c>
      <c r="AH1693" s="2">
        <v>24468984</v>
      </c>
      <c r="AI1693" s="3">
        <v>0</v>
      </c>
      <c r="AJ1693" s="3">
        <v>0</v>
      </c>
      <c r="AL1693">
        <f t="shared" si="26"/>
        <v>1</v>
      </c>
    </row>
    <row r="1694" spans="1:38" ht="14.45" customHeight="1" x14ac:dyDescent="0.25">
      <c r="A1694">
        <v>12852</v>
      </c>
      <c r="B1694" s="1">
        <v>45930</v>
      </c>
      <c r="C1694">
        <v>1</v>
      </c>
      <c r="D1694" s="16" t="s">
        <v>1682</v>
      </c>
      <c r="E1694" t="s">
        <v>114</v>
      </c>
      <c r="F1694" s="6">
        <v>4965</v>
      </c>
      <c r="G1694" s="6">
        <v>12</v>
      </c>
      <c r="H1694" s="6">
        <v>1</v>
      </c>
      <c r="I1694" s="2">
        <v>34644534</v>
      </c>
      <c r="J1694" s="2">
        <v>0</v>
      </c>
      <c r="K1694" s="2">
        <v>57917507</v>
      </c>
      <c r="L1694" s="2">
        <v>628863</v>
      </c>
      <c r="M1694" s="2">
        <v>45898473</v>
      </c>
      <c r="N1694" s="2">
        <v>44005600</v>
      </c>
      <c r="O1694" s="2">
        <v>1892873</v>
      </c>
      <c r="P1694" s="2">
        <v>11850693</v>
      </c>
      <c r="Q1694" s="5">
        <v>0.2046</v>
      </c>
      <c r="R1694" t="s">
        <v>42</v>
      </c>
      <c r="S1694" s="3">
        <v>1.4477211527768299</v>
      </c>
      <c r="T1694" s="3">
        <v>4.0065789894352104</v>
      </c>
      <c r="U1694" s="3">
        <v>0.678473427137812</v>
      </c>
      <c r="V1694" s="3">
        <v>0.93365954929571304</v>
      </c>
      <c r="W1694" s="3">
        <v>4.3458514985365397E-2</v>
      </c>
      <c r="X1694" s="3">
        <v>0.36485986505115098</v>
      </c>
      <c r="Y1694" s="3">
        <v>2.7294775081929799</v>
      </c>
      <c r="Z1694" s="3">
        <v>0.21244327230483501</v>
      </c>
      <c r="AA1694" s="3">
        <v>0</v>
      </c>
      <c r="AB1694" s="3">
        <v>0</v>
      </c>
      <c r="AC1694" s="3">
        <v>18.8936136356836</v>
      </c>
      <c r="AD1694" s="3">
        <v>0.42436336845448602</v>
      </c>
      <c r="AE1694" s="3">
        <v>3.2682225082650702</v>
      </c>
      <c r="AF1694" s="3">
        <v>0</v>
      </c>
      <c r="AG1694" s="3">
        <v>0</v>
      </c>
      <c r="AH1694" s="2">
        <v>4000000</v>
      </c>
      <c r="AI1694" s="3">
        <v>0</v>
      </c>
      <c r="AJ1694" s="3">
        <v>0</v>
      </c>
      <c r="AL1694">
        <f t="shared" si="26"/>
        <v>1</v>
      </c>
    </row>
    <row r="1695" spans="1:38" ht="14.45" customHeight="1" x14ac:dyDescent="0.25">
      <c r="A1695">
        <v>68127</v>
      </c>
      <c r="B1695" s="1">
        <v>45930</v>
      </c>
      <c r="C1695">
        <v>2</v>
      </c>
      <c r="D1695" s="16" t="s">
        <v>1683</v>
      </c>
      <c r="E1695" t="s">
        <v>104</v>
      </c>
      <c r="F1695" s="6">
        <v>1564</v>
      </c>
      <c r="G1695" s="6">
        <v>3</v>
      </c>
      <c r="H1695" s="6">
        <v>0</v>
      </c>
      <c r="I1695" s="2">
        <v>9493345</v>
      </c>
      <c r="J1695" s="2">
        <v>0</v>
      </c>
      <c r="K1695" s="2">
        <v>13427405</v>
      </c>
      <c r="L1695" s="2">
        <v>204874</v>
      </c>
      <c r="M1695" s="2">
        <v>9451785</v>
      </c>
      <c r="N1695" s="2">
        <v>9337036</v>
      </c>
      <c r="O1695" s="2">
        <v>114749</v>
      </c>
      <c r="P1695" s="2">
        <v>3843091</v>
      </c>
      <c r="Q1695" s="5">
        <v>0.28620000000000001</v>
      </c>
      <c r="R1695" t="s">
        <v>42</v>
      </c>
      <c r="S1695" s="3">
        <v>2.03438663936429</v>
      </c>
      <c r="T1695" s="3">
        <v>3.97817250118942</v>
      </c>
      <c r="U1695" s="3">
        <v>0.47497074944533202</v>
      </c>
      <c r="V1695" s="3">
        <v>0.66590859175559303</v>
      </c>
      <c r="W1695" s="3">
        <v>0.22803342762745901</v>
      </c>
      <c r="X1695" s="3">
        <v>0.39587732248222302</v>
      </c>
      <c r="Y1695" s="3">
        <v>1.6449519410287201</v>
      </c>
      <c r="Z1695" s="3">
        <v>0.14462316921457199</v>
      </c>
      <c r="AA1695" s="3">
        <v>0</v>
      </c>
      <c r="AB1695" s="3">
        <v>0</v>
      </c>
      <c r="AC1695" s="3">
        <v>27.8734275163369</v>
      </c>
      <c r="AD1695" s="3">
        <v>0</v>
      </c>
      <c r="AE1695" s="3">
        <v>0.85458806076080995</v>
      </c>
      <c r="AF1695" s="3">
        <v>0</v>
      </c>
      <c r="AG1695" s="3">
        <v>0</v>
      </c>
      <c r="AH1695" s="2">
        <v>278000</v>
      </c>
      <c r="AI1695" s="3">
        <v>0</v>
      </c>
      <c r="AJ1695" s="3">
        <v>0</v>
      </c>
      <c r="AL1695">
        <f t="shared" si="26"/>
        <v>1</v>
      </c>
    </row>
    <row r="1696" spans="1:38" ht="14.45" customHeight="1" x14ac:dyDescent="0.25">
      <c r="A1696">
        <v>68126</v>
      </c>
      <c r="B1696" s="1">
        <v>45930</v>
      </c>
      <c r="C1696">
        <v>2</v>
      </c>
      <c r="D1696" s="16" t="s">
        <v>1684</v>
      </c>
      <c r="E1696" t="s">
        <v>104</v>
      </c>
      <c r="F1696" s="6">
        <v>387</v>
      </c>
      <c r="G1696" s="6">
        <v>1</v>
      </c>
      <c r="H1696" s="6">
        <v>0</v>
      </c>
      <c r="I1696" s="2">
        <v>957732</v>
      </c>
      <c r="J1696" s="2">
        <v>0</v>
      </c>
      <c r="K1696" s="2">
        <v>1754509</v>
      </c>
      <c r="L1696" s="2">
        <v>11576</v>
      </c>
      <c r="M1696" s="2">
        <v>816586</v>
      </c>
      <c r="N1696" s="2">
        <v>816586</v>
      </c>
      <c r="O1696" s="2">
        <v>0</v>
      </c>
      <c r="P1696" s="2">
        <v>921212</v>
      </c>
      <c r="Q1696" s="5">
        <v>0.52510000000000001</v>
      </c>
      <c r="R1696" t="s">
        <v>42</v>
      </c>
      <c r="S1696" s="3">
        <v>0.87971430563574604</v>
      </c>
      <c r="T1696" s="3">
        <v>5.9166410659620396</v>
      </c>
      <c r="U1696" s="3">
        <v>0.775186220891386</v>
      </c>
      <c r="V1696" s="3">
        <v>0.617709338311762</v>
      </c>
      <c r="W1696" s="3">
        <v>0.617709338311762</v>
      </c>
      <c r="X1696" s="3">
        <v>0.39593539737630201</v>
      </c>
      <c r="Y1696" s="3">
        <v>0.64219745292071795</v>
      </c>
      <c r="Z1696" s="3">
        <v>2.7026352240309501</v>
      </c>
      <c r="AA1696" s="3">
        <v>0</v>
      </c>
      <c r="AB1696" s="3">
        <v>0</v>
      </c>
      <c r="AC1696" s="3">
        <v>44.917352946037902</v>
      </c>
      <c r="AD1696" s="3">
        <v>0</v>
      </c>
      <c r="AE1696" s="3">
        <v>0</v>
      </c>
      <c r="AF1696" s="3">
        <v>0</v>
      </c>
      <c r="AG1696" s="3">
        <v>0</v>
      </c>
      <c r="AH1696" s="2">
        <v>50000</v>
      </c>
      <c r="AI1696" s="3">
        <v>0</v>
      </c>
      <c r="AJ1696" s="3">
        <v>0</v>
      </c>
      <c r="AL1696">
        <f t="shared" si="26"/>
        <v>1</v>
      </c>
    </row>
    <row r="1697" spans="1:38" ht="14.45" customHeight="1" x14ac:dyDescent="0.25">
      <c r="A1697">
        <v>63445</v>
      </c>
      <c r="B1697" s="1">
        <v>45930</v>
      </c>
      <c r="C1697">
        <v>2</v>
      </c>
      <c r="D1697" s="16" t="s">
        <v>1685</v>
      </c>
      <c r="E1697" t="s">
        <v>132</v>
      </c>
      <c r="F1697" s="6">
        <v>1459</v>
      </c>
      <c r="G1697" s="6">
        <v>5</v>
      </c>
      <c r="H1697" s="6">
        <v>0</v>
      </c>
      <c r="I1697" s="2">
        <v>8851187</v>
      </c>
      <c r="J1697" s="2">
        <v>0</v>
      </c>
      <c r="K1697" s="2">
        <v>16562848</v>
      </c>
      <c r="L1697" s="2">
        <v>5215</v>
      </c>
      <c r="M1697" s="2">
        <v>11126364</v>
      </c>
      <c r="N1697" s="2">
        <v>10955946</v>
      </c>
      <c r="O1697" s="2">
        <v>170418</v>
      </c>
      <c r="P1697" s="2">
        <v>5350390</v>
      </c>
      <c r="Q1697" s="5">
        <v>0.32279999999999998</v>
      </c>
      <c r="R1697" t="s">
        <v>42</v>
      </c>
      <c r="S1697" s="3">
        <v>4.1981507850179699E-2</v>
      </c>
      <c r="T1697" s="3">
        <v>4.3645392386623403</v>
      </c>
      <c r="U1697" s="3">
        <v>0.96442908246963599</v>
      </c>
      <c r="V1697" s="3">
        <v>5.5645530932743803</v>
      </c>
      <c r="W1697" s="3">
        <v>4.4887877750182001</v>
      </c>
      <c r="X1697" s="3">
        <v>0.799327818969365</v>
      </c>
      <c r="Y1697" s="3">
        <v>9.2054784791389004</v>
      </c>
      <c r="Z1697" s="3">
        <v>0.59760129635409798</v>
      </c>
      <c r="AA1697" s="3">
        <v>0</v>
      </c>
      <c r="AB1697" s="3">
        <v>0</v>
      </c>
      <c r="AC1697" s="3">
        <v>35.260016876324599</v>
      </c>
      <c r="AD1697" s="3">
        <v>0</v>
      </c>
      <c r="AE1697" s="3">
        <v>1.02891724901418</v>
      </c>
      <c r="AF1697" s="3">
        <v>0</v>
      </c>
      <c r="AG1697" s="3">
        <v>4.8874941826670598E-2</v>
      </c>
      <c r="AH1697" s="2">
        <v>0</v>
      </c>
      <c r="AI1697" s="3">
        <v>0</v>
      </c>
      <c r="AJ1697" s="3">
        <v>0</v>
      </c>
      <c r="AL1697">
        <f t="shared" si="26"/>
        <v>1</v>
      </c>
    </row>
    <row r="1698" spans="1:38" ht="14.45" customHeight="1" x14ac:dyDescent="0.25">
      <c r="A1698">
        <v>63715</v>
      </c>
      <c r="B1698" s="1">
        <v>45930</v>
      </c>
      <c r="C1698">
        <v>2</v>
      </c>
      <c r="D1698" s="16" t="s">
        <v>1686</v>
      </c>
      <c r="E1698" t="s">
        <v>59</v>
      </c>
      <c r="F1698" s="6">
        <v>641</v>
      </c>
      <c r="G1698" s="6">
        <v>1</v>
      </c>
      <c r="H1698" s="6">
        <v>1</v>
      </c>
      <c r="I1698" s="2">
        <v>658230</v>
      </c>
      <c r="J1698" s="2">
        <v>0</v>
      </c>
      <c r="K1698" s="2">
        <v>5128100</v>
      </c>
      <c r="L1698" s="2">
        <v>-23461</v>
      </c>
      <c r="M1698" s="2">
        <v>4386374</v>
      </c>
      <c r="N1698" s="2">
        <v>4386374</v>
      </c>
      <c r="O1698" s="2">
        <v>0</v>
      </c>
      <c r="P1698" s="2">
        <v>711740</v>
      </c>
      <c r="Q1698" s="5">
        <v>0.13880000000000001</v>
      </c>
      <c r="R1698" t="s">
        <v>42</v>
      </c>
      <c r="S1698" s="3">
        <v>-0.60999850496935204</v>
      </c>
      <c r="T1698" s="3">
        <v>1.57209622797267</v>
      </c>
      <c r="U1698" s="3">
        <v>1.3852191189268199</v>
      </c>
      <c r="V1698" s="3">
        <v>2.81558117983076</v>
      </c>
      <c r="W1698" s="3">
        <v>2.81558117983076</v>
      </c>
      <c r="X1698" s="3">
        <v>5.7988848882609396</v>
      </c>
      <c r="Y1698" s="3">
        <v>2.6039003006715902</v>
      </c>
      <c r="Z1698" s="3">
        <v>0</v>
      </c>
      <c r="AA1698" s="3">
        <v>0</v>
      </c>
      <c r="AB1698" s="3">
        <v>0</v>
      </c>
      <c r="AC1698" s="3">
        <v>52.511651488855499</v>
      </c>
      <c r="AD1698" s="3">
        <v>0</v>
      </c>
      <c r="AE1698" s="3">
        <v>0</v>
      </c>
      <c r="AF1698" s="3">
        <v>0</v>
      </c>
      <c r="AG1698" s="3">
        <v>-10.682131115294901</v>
      </c>
      <c r="AH1698" s="2">
        <v>600000</v>
      </c>
      <c r="AI1698" s="3">
        <v>0</v>
      </c>
      <c r="AJ1698" s="3">
        <v>0</v>
      </c>
      <c r="AL1698">
        <f t="shared" si="26"/>
        <v>0</v>
      </c>
    </row>
    <row r="1699" spans="1:38" ht="14.45" customHeight="1" x14ac:dyDescent="0.25">
      <c r="A1699">
        <v>60269</v>
      </c>
      <c r="B1699" s="1">
        <v>45930</v>
      </c>
      <c r="C1699">
        <v>2</v>
      </c>
      <c r="D1699" s="16" t="s">
        <v>1687</v>
      </c>
      <c r="E1699" t="s">
        <v>61</v>
      </c>
      <c r="F1699" s="6">
        <v>398403</v>
      </c>
      <c r="G1699" s="6">
        <v>961</v>
      </c>
      <c r="H1699" s="6">
        <v>22</v>
      </c>
      <c r="I1699" s="2">
        <v>9389418893</v>
      </c>
      <c r="J1699" s="2">
        <v>2953123551</v>
      </c>
      <c r="K1699" s="2">
        <v>10843432572</v>
      </c>
      <c r="L1699" s="2">
        <v>19378588</v>
      </c>
      <c r="M1699" s="2">
        <v>8494249947</v>
      </c>
      <c r="N1699" s="2">
        <v>7251238792</v>
      </c>
      <c r="O1699" s="2">
        <v>1243011155</v>
      </c>
      <c r="P1699" s="2">
        <v>1004536340</v>
      </c>
      <c r="Q1699" s="5">
        <v>9.2499999999999999E-2</v>
      </c>
      <c r="R1699" t="s">
        <v>42</v>
      </c>
      <c r="S1699" s="3">
        <v>0.238283561609935</v>
      </c>
      <c r="T1699" s="3">
        <v>2.0660440979285402</v>
      </c>
      <c r="U1699" s="3">
        <v>0.80931651392830595</v>
      </c>
      <c r="V1699" s="3">
        <v>2.60528046290883</v>
      </c>
      <c r="W1699" s="3">
        <v>2.0762894298532202</v>
      </c>
      <c r="X1699" s="3">
        <v>2.10005745027527</v>
      </c>
      <c r="Y1699" s="3">
        <v>24.351602451734099</v>
      </c>
      <c r="Z1699" s="3">
        <v>3.2134435275880602</v>
      </c>
      <c r="AA1699" s="3">
        <v>287.96744147653197</v>
      </c>
      <c r="AB1699" s="3">
        <v>293.97876745802898</v>
      </c>
      <c r="AC1699" s="3">
        <v>8.2248778611208895</v>
      </c>
      <c r="AD1699" s="3">
        <v>0.13901677265354101</v>
      </c>
      <c r="AE1699" s="3">
        <v>11.463262640740799</v>
      </c>
      <c r="AF1699" s="3">
        <v>13.242116741776</v>
      </c>
      <c r="AG1699" s="3">
        <v>0</v>
      </c>
      <c r="AH1699" s="2">
        <v>2422119791</v>
      </c>
      <c r="AI1699" s="3">
        <v>14.3562301588811</v>
      </c>
      <c r="AJ1699" s="3">
        <v>1.3552460431645501</v>
      </c>
      <c r="AL1699">
        <f t="shared" si="26"/>
        <v>1</v>
      </c>
    </row>
    <row r="1700" spans="1:38" ht="14.45" customHeight="1" x14ac:dyDescent="0.25">
      <c r="A1700">
        <v>19116</v>
      </c>
      <c r="B1700" s="1">
        <v>45930</v>
      </c>
      <c r="C1700">
        <v>1</v>
      </c>
      <c r="D1700" s="16" t="s">
        <v>1688</v>
      </c>
      <c r="E1700" t="s">
        <v>57</v>
      </c>
      <c r="F1700" s="6">
        <v>35232</v>
      </c>
      <c r="G1700" s="6">
        <v>95</v>
      </c>
      <c r="H1700" s="6">
        <v>7</v>
      </c>
      <c r="I1700" s="2">
        <v>343767384</v>
      </c>
      <c r="J1700" s="2">
        <v>127921493</v>
      </c>
      <c r="K1700" s="2">
        <v>481419190</v>
      </c>
      <c r="L1700" s="2">
        <v>3497713</v>
      </c>
      <c r="M1700" s="2">
        <v>416084883</v>
      </c>
      <c r="N1700" s="2">
        <v>397346733</v>
      </c>
      <c r="O1700" s="2">
        <v>18738150</v>
      </c>
      <c r="P1700" s="2">
        <v>52618181</v>
      </c>
      <c r="Q1700" s="5">
        <v>0.10920000000000001</v>
      </c>
      <c r="R1700" t="s">
        <v>42</v>
      </c>
      <c r="S1700" s="3">
        <v>0.96872277429018405</v>
      </c>
      <c r="T1700" s="3">
        <v>3.60768141931913</v>
      </c>
      <c r="U1700" s="3">
        <v>0.77321334154729704</v>
      </c>
      <c r="V1700" s="3">
        <v>1.4859286359755399</v>
      </c>
      <c r="W1700" s="3">
        <v>0.708442718347009</v>
      </c>
      <c r="X1700" s="3">
        <v>0.73954310918571597</v>
      </c>
      <c r="Y1700" s="3">
        <v>9.70793346124983</v>
      </c>
      <c r="Z1700" s="3">
        <v>2.11493628029445</v>
      </c>
      <c r="AA1700" s="3">
        <v>239.362082851173</v>
      </c>
      <c r="AB1700" s="3">
        <v>243.112723718062</v>
      </c>
      <c r="AC1700" s="3">
        <v>17.0776229339757</v>
      </c>
      <c r="AD1700" s="3">
        <v>0.24169212538913101</v>
      </c>
      <c r="AE1700" s="3">
        <v>3.8922731767298302</v>
      </c>
      <c r="AF1700" s="3">
        <v>2.0771918128149398</v>
      </c>
      <c r="AG1700" s="3">
        <v>-1.159266604066</v>
      </c>
      <c r="AH1700" s="2">
        <v>90642939</v>
      </c>
      <c r="AI1700" s="3">
        <v>0.34208708202968902</v>
      </c>
      <c r="AJ1700" s="3">
        <v>0.97161093425103395</v>
      </c>
      <c r="AL1700">
        <f t="shared" si="26"/>
        <v>1</v>
      </c>
    </row>
    <row r="1701" spans="1:38" ht="14.45" customHeight="1" x14ac:dyDescent="0.25">
      <c r="A1701">
        <v>4400</v>
      </c>
      <c r="B1701" s="1">
        <v>45930</v>
      </c>
      <c r="C1701">
        <v>1</v>
      </c>
      <c r="D1701" s="16" t="s">
        <v>1689</v>
      </c>
      <c r="E1701" t="s">
        <v>57</v>
      </c>
      <c r="F1701" s="6">
        <v>11536</v>
      </c>
      <c r="G1701" s="6">
        <v>34</v>
      </c>
      <c r="H1701" s="6">
        <v>1</v>
      </c>
      <c r="I1701" s="2">
        <v>88828845</v>
      </c>
      <c r="J1701" s="2">
        <v>0</v>
      </c>
      <c r="K1701" s="2">
        <v>168712296</v>
      </c>
      <c r="L1701" s="2">
        <v>1078476</v>
      </c>
      <c r="M1701" s="2">
        <v>146349791</v>
      </c>
      <c r="N1701" s="2">
        <v>133124830</v>
      </c>
      <c r="O1701" s="2">
        <v>13224961</v>
      </c>
      <c r="P1701" s="2">
        <v>21796675</v>
      </c>
      <c r="Q1701" s="5">
        <v>0.12909999999999999</v>
      </c>
      <c r="R1701" t="s">
        <v>42</v>
      </c>
      <c r="S1701" s="3">
        <v>0.85231961990488203</v>
      </c>
      <c r="T1701" s="3">
        <v>3.4708554971002199</v>
      </c>
      <c r="U1701" s="3">
        <v>0.751951174352393</v>
      </c>
      <c r="V1701" s="3">
        <v>0.34708545405493002</v>
      </c>
      <c r="W1701" s="3">
        <v>0.21974506141558001</v>
      </c>
      <c r="X1701" s="3">
        <v>2.2545142853090101</v>
      </c>
      <c r="Y1701" s="3">
        <v>1.41449097167343</v>
      </c>
      <c r="Z1701" s="3">
        <v>1.2612978814429301</v>
      </c>
      <c r="AA1701" s="3">
        <v>0</v>
      </c>
      <c r="AB1701" s="3">
        <v>0</v>
      </c>
      <c r="AC1701" s="3">
        <v>13.7617705113799</v>
      </c>
      <c r="AD1701" s="3">
        <v>0</v>
      </c>
      <c r="AE1701" s="3">
        <v>7.8387653499778098</v>
      </c>
      <c r="AF1701" s="3">
        <v>0</v>
      </c>
      <c r="AG1701" s="3">
        <v>1.25204417646269</v>
      </c>
      <c r="AH1701" s="2">
        <v>15340400</v>
      </c>
      <c r="AI1701" s="3">
        <v>0</v>
      </c>
      <c r="AJ1701" s="3">
        <v>0</v>
      </c>
      <c r="AL1701">
        <f t="shared" si="26"/>
        <v>1</v>
      </c>
    </row>
    <row r="1702" spans="1:38" ht="14.45" customHeight="1" x14ac:dyDescent="0.25">
      <c r="A1702">
        <v>19203</v>
      </c>
      <c r="B1702" s="1">
        <v>45930</v>
      </c>
      <c r="C1702">
        <v>1</v>
      </c>
      <c r="D1702" s="16" t="s">
        <v>1690</v>
      </c>
      <c r="E1702" t="s">
        <v>77</v>
      </c>
      <c r="F1702" s="6">
        <v>2090</v>
      </c>
      <c r="G1702" s="6">
        <v>3</v>
      </c>
      <c r="H1702" s="6">
        <v>1</v>
      </c>
      <c r="I1702" s="2">
        <v>9519287</v>
      </c>
      <c r="J1702" s="2">
        <v>0</v>
      </c>
      <c r="K1702" s="2">
        <v>31291650</v>
      </c>
      <c r="L1702" s="2">
        <v>308220</v>
      </c>
      <c r="M1702" s="2">
        <v>26805842</v>
      </c>
      <c r="N1702" s="2">
        <v>25392762</v>
      </c>
      <c r="O1702" s="2">
        <v>1413080</v>
      </c>
      <c r="P1702" s="2">
        <v>4356626</v>
      </c>
      <c r="Q1702" s="5">
        <v>0.13919999999999999</v>
      </c>
      <c r="R1702" t="s">
        <v>42</v>
      </c>
      <c r="S1702" s="3">
        <v>1.3133216049648999</v>
      </c>
      <c r="T1702" s="3">
        <v>3.7721671223260298</v>
      </c>
      <c r="U1702" s="3">
        <v>0.71830261911946802</v>
      </c>
      <c r="V1702" s="3">
        <v>1.47374482983862</v>
      </c>
      <c r="W1702" s="3">
        <v>0.95070145484635604</v>
      </c>
      <c r="X1702" s="3">
        <v>1.0587662710453001</v>
      </c>
      <c r="Y1702" s="3">
        <v>3.2201524757920499</v>
      </c>
      <c r="Z1702" s="3">
        <v>2.28158212341385E-2</v>
      </c>
      <c r="AA1702" s="3">
        <v>0</v>
      </c>
      <c r="AB1702" s="3">
        <v>0</v>
      </c>
      <c r="AC1702" s="3">
        <v>21.438617011247398</v>
      </c>
      <c r="AD1702" s="3">
        <v>0</v>
      </c>
      <c r="AE1702" s="3">
        <v>4.5158372920571503</v>
      </c>
      <c r="AF1702" s="3">
        <v>0</v>
      </c>
      <c r="AG1702" s="3">
        <v>1.59915035167122</v>
      </c>
      <c r="AH1702" s="2">
        <v>1600000</v>
      </c>
      <c r="AI1702" s="3">
        <v>0</v>
      </c>
      <c r="AJ1702" s="3">
        <v>0</v>
      </c>
      <c r="AL1702">
        <f t="shared" si="26"/>
        <v>1</v>
      </c>
    </row>
    <row r="1703" spans="1:38" ht="14.45" customHeight="1" x14ac:dyDescent="0.25">
      <c r="A1703">
        <v>66594</v>
      </c>
      <c r="B1703" s="1">
        <v>45930</v>
      </c>
      <c r="C1703">
        <v>2</v>
      </c>
      <c r="D1703" s="16" t="s">
        <v>1691</v>
      </c>
      <c r="E1703" t="s">
        <v>495</v>
      </c>
      <c r="F1703" s="6">
        <v>60212</v>
      </c>
      <c r="G1703" s="6">
        <v>77</v>
      </c>
      <c r="H1703" s="6">
        <v>3</v>
      </c>
      <c r="I1703" s="2">
        <v>794924475</v>
      </c>
      <c r="J1703" s="2">
        <v>100995884</v>
      </c>
      <c r="K1703" s="2">
        <v>894725695</v>
      </c>
      <c r="L1703" s="2">
        <v>5278901</v>
      </c>
      <c r="M1703" s="2">
        <v>799009894</v>
      </c>
      <c r="N1703" s="2">
        <v>712502274</v>
      </c>
      <c r="O1703" s="2">
        <v>86507620</v>
      </c>
      <c r="P1703" s="2">
        <v>84842503</v>
      </c>
      <c r="Q1703" s="5">
        <v>9.4799999999999995E-2</v>
      </c>
      <c r="R1703" t="s">
        <v>42</v>
      </c>
      <c r="S1703" s="3">
        <v>0.78666955760856605</v>
      </c>
      <c r="T1703" s="3">
        <v>2.81798173535931</v>
      </c>
      <c r="U1703" s="3">
        <v>0.69509438200221996</v>
      </c>
      <c r="V1703" s="3">
        <v>1.27863744540008</v>
      </c>
      <c r="W1703" s="3">
        <v>0.37958310442007698</v>
      </c>
      <c r="X1703" s="3">
        <v>0.52612708899169303</v>
      </c>
      <c r="Y1703" s="3">
        <v>11.9800826715355</v>
      </c>
      <c r="Z1703" s="3">
        <v>2.2642271645380401</v>
      </c>
      <c r="AA1703" s="3">
        <v>110.409222603911</v>
      </c>
      <c r="AB1703" s="3">
        <v>119.039255595748</v>
      </c>
      <c r="AC1703" s="3">
        <v>3.1801151077929002</v>
      </c>
      <c r="AD1703" s="3">
        <v>0</v>
      </c>
      <c r="AE1703" s="3">
        <v>9.66861916265856</v>
      </c>
      <c r="AF1703" s="3">
        <v>0.81944433260073102</v>
      </c>
      <c r="AG1703" s="3">
        <v>-1.2955853035123199</v>
      </c>
      <c r="AH1703" s="2">
        <v>134179632</v>
      </c>
      <c r="AI1703" s="3">
        <v>0</v>
      </c>
      <c r="AJ1703" s="3">
        <v>0</v>
      </c>
      <c r="AL1703">
        <f t="shared" si="26"/>
        <v>1</v>
      </c>
    </row>
    <row r="1704" spans="1:38" ht="14.45" customHeight="1" x14ac:dyDescent="0.25">
      <c r="A1704">
        <v>24560</v>
      </c>
      <c r="B1704" s="1">
        <v>45930</v>
      </c>
      <c r="C1704">
        <v>1</v>
      </c>
      <c r="D1704" s="16" t="s">
        <v>1692</v>
      </c>
      <c r="E1704" t="s">
        <v>90</v>
      </c>
      <c r="F1704" s="6">
        <v>106182</v>
      </c>
      <c r="G1704" s="6">
        <v>267</v>
      </c>
      <c r="H1704" s="6">
        <v>13</v>
      </c>
      <c r="I1704" s="2">
        <v>1330110526</v>
      </c>
      <c r="J1704" s="2">
        <v>91562560</v>
      </c>
      <c r="K1704" s="2">
        <v>1652773188</v>
      </c>
      <c r="L1704" s="2">
        <v>8052993</v>
      </c>
      <c r="M1704" s="2">
        <v>1403518370</v>
      </c>
      <c r="N1704" s="2">
        <v>1267590349</v>
      </c>
      <c r="O1704" s="2">
        <v>135928021</v>
      </c>
      <c r="P1704" s="2">
        <v>205067286</v>
      </c>
      <c r="Q1704" s="5">
        <v>0.12470000000000001</v>
      </c>
      <c r="R1704" t="s">
        <v>42</v>
      </c>
      <c r="S1704" s="3">
        <v>0.64965502090417504</v>
      </c>
      <c r="T1704" s="3">
        <v>3.43832392808637</v>
      </c>
      <c r="U1704" s="3">
        <v>0.80863102496421702</v>
      </c>
      <c r="V1704" s="3">
        <v>2.1395979840550501</v>
      </c>
      <c r="W1704" s="3">
        <v>1.5673647860448601</v>
      </c>
      <c r="X1704" s="3">
        <v>0.56031073014754895</v>
      </c>
      <c r="Y1704" s="3">
        <v>13.8778927419949</v>
      </c>
      <c r="Z1704" s="3">
        <v>1.3109833618220299</v>
      </c>
      <c r="AA1704" s="3">
        <v>29.728457517109799</v>
      </c>
      <c r="AB1704" s="3">
        <v>44.650008192920602</v>
      </c>
      <c r="AC1704" s="3">
        <v>2.9353370657414102</v>
      </c>
      <c r="AD1704" s="3">
        <v>-9.6516881780939006</v>
      </c>
      <c r="AE1704" s="3">
        <v>8.2242392354201197</v>
      </c>
      <c r="AF1704" s="3">
        <v>3.7512709215125501</v>
      </c>
      <c r="AG1704" s="3">
        <v>0</v>
      </c>
      <c r="AH1704" s="2">
        <v>389479356</v>
      </c>
      <c r="AI1704" s="3">
        <v>2.0846816103081398</v>
      </c>
      <c r="AJ1704" s="3">
        <v>9.4831868989576407</v>
      </c>
      <c r="AL1704">
        <f t="shared" si="26"/>
        <v>1</v>
      </c>
    </row>
    <row r="1705" spans="1:38" ht="14.45" customHeight="1" x14ac:dyDescent="0.25">
      <c r="A1705">
        <v>14505</v>
      </c>
      <c r="B1705" s="1">
        <v>45930</v>
      </c>
      <c r="C1705">
        <v>1</v>
      </c>
      <c r="D1705" s="16" t="s">
        <v>1693</v>
      </c>
      <c r="E1705" t="s">
        <v>43</v>
      </c>
      <c r="F1705" s="6">
        <v>605</v>
      </c>
      <c r="G1705" s="6">
        <v>0</v>
      </c>
      <c r="H1705" s="6">
        <v>2</v>
      </c>
      <c r="I1705" s="2">
        <v>2847136</v>
      </c>
      <c r="J1705" s="2">
        <v>0</v>
      </c>
      <c r="K1705" s="2">
        <v>6047126</v>
      </c>
      <c r="L1705" s="2">
        <v>2694</v>
      </c>
      <c r="M1705" s="2">
        <v>5477779</v>
      </c>
      <c r="N1705" s="2">
        <v>5477779</v>
      </c>
      <c r="O1705" s="2">
        <v>0</v>
      </c>
      <c r="P1705" s="2">
        <v>563779</v>
      </c>
      <c r="Q1705" s="5">
        <v>9.3200000000000005E-2</v>
      </c>
      <c r="R1705" t="s">
        <v>42</v>
      </c>
      <c r="S1705" s="3">
        <v>5.9400118337206799E-2</v>
      </c>
      <c r="T1705" s="3">
        <v>1.5406547396785399</v>
      </c>
      <c r="U1705" s="3">
        <v>0.85284130137661895</v>
      </c>
      <c r="V1705" s="3">
        <v>1.77448495611028</v>
      </c>
      <c r="W1705" s="3">
        <v>1.11195952704753</v>
      </c>
      <c r="X1705" s="3">
        <v>0.45101463365290601</v>
      </c>
      <c r="Y1705" s="3">
        <v>8.9613128548597896</v>
      </c>
      <c r="Z1705" s="3">
        <v>0.97094783594280698</v>
      </c>
      <c r="AA1705" s="3">
        <v>0</v>
      </c>
      <c r="AB1705" s="3">
        <v>0</v>
      </c>
      <c r="AC1705" s="3">
        <v>29.3285273037142</v>
      </c>
      <c r="AD1705" s="3">
        <v>0</v>
      </c>
      <c r="AE1705" s="3">
        <v>0</v>
      </c>
      <c r="AF1705" s="3">
        <v>0</v>
      </c>
      <c r="AG1705" s="3">
        <v>0</v>
      </c>
      <c r="AH1705" s="2">
        <v>0</v>
      </c>
      <c r="AI1705" s="3">
        <v>0</v>
      </c>
      <c r="AJ1705" s="3">
        <v>0</v>
      </c>
      <c r="AL1705">
        <f t="shared" si="26"/>
        <v>1</v>
      </c>
    </row>
    <row r="1706" spans="1:38" ht="14.45" customHeight="1" x14ac:dyDescent="0.25">
      <c r="A1706">
        <v>6722</v>
      </c>
      <c r="B1706" s="1">
        <v>45930</v>
      </c>
      <c r="C1706">
        <v>1</v>
      </c>
      <c r="D1706" s="16" t="s">
        <v>1694</v>
      </c>
      <c r="E1706" t="s">
        <v>59</v>
      </c>
      <c r="F1706" s="6">
        <v>9537</v>
      </c>
      <c r="G1706" s="6">
        <v>23</v>
      </c>
      <c r="H1706" s="6">
        <v>0</v>
      </c>
      <c r="I1706" s="2">
        <v>71852692</v>
      </c>
      <c r="J1706" s="2">
        <v>0</v>
      </c>
      <c r="K1706" s="2">
        <v>139754766</v>
      </c>
      <c r="L1706" s="2">
        <v>1729850</v>
      </c>
      <c r="M1706" s="2">
        <v>118514007</v>
      </c>
      <c r="N1706" s="2">
        <v>115396567</v>
      </c>
      <c r="O1706" s="2">
        <v>3117440</v>
      </c>
      <c r="P1706" s="2">
        <v>21224200</v>
      </c>
      <c r="Q1706" s="5">
        <v>0.15179999999999999</v>
      </c>
      <c r="R1706" t="s">
        <v>42</v>
      </c>
      <c r="S1706" s="3">
        <v>1.6503670913567701</v>
      </c>
      <c r="T1706" s="3">
        <v>3.5158471804818401</v>
      </c>
      <c r="U1706" s="3">
        <v>0.58696258178386895</v>
      </c>
      <c r="V1706" s="3">
        <v>2.3579603670242402</v>
      </c>
      <c r="W1706" s="3">
        <v>1.2837751437343501</v>
      </c>
      <c r="X1706" s="3">
        <v>0.56494334269340896</v>
      </c>
      <c r="Y1706" s="3">
        <v>7.9826707249272104</v>
      </c>
      <c r="Z1706" s="3">
        <v>0.90775624051789905</v>
      </c>
      <c r="AA1706" s="3">
        <v>0</v>
      </c>
      <c r="AB1706" s="3">
        <v>0</v>
      </c>
      <c r="AC1706" s="3">
        <v>29.5276012268519</v>
      </c>
      <c r="AD1706" s="3">
        <v>0</v>
      </c>
      <c r="AE1706" s="3">
        <v>2.2306502234063301</v>
      </c>
      <c r="AF1706" s="3">
        <v>0</v>
      </c>
      <c r="AG1706" s="3">
        <v>-0.22642078382224101</v>
      </c>
      <c r="AH1706" s="2">
        <v>13000000</v>
      </c>
      <c r="AI1706" s="3">
        <v>0</v>
      </c>
      <c r="AJ1706" s="3">
        <v>0.16116979674145601</v>
      </c>
      <c r="AL1706">
        <f t="shared" si="26"/>
        <v>1</v>
      </c>
    </row>
    <row r="1707" spans="1:38" ht="14.45" customHeight="1" x14ac:dyDescent="0.25">
      <c r="A1707">
        <v>9976</v>
      </c>
      <c r="B1707" s="1">
        <v>45930</v>
      </c>
      <c r="C1707">
        <v>1</v>
      </c>
      <c r="D1707" s="16" t="s">
        <v>1695</v>
      </c>
      <c r="E1707" t="s">
        <v>73</v>
      </c>
      <c r="F1707" s="6">
        <v>291812</v>
      </c>
      <c r="G1707" s="6">
        <v>587</v>
      </c>
      <c r="H1707" s="6">
        <v>37</v>
      </c>
      <c r="I1707" s="2">
        <v>2886025453</v>
      </c>
      <c r="J1707" s="2">
        <v>155767304</v>
      </c>
      <c r="K1707" s="2">
        <v>3770681343</v>
      </c>
      <c r="L1707" s="2">
        <v>29448891</v>
      </c>
      <c r="M1707" s="2">
        <v>3124869176</v>
      </c>
      <c r="N1707" s="2">
        <v>2983000869</v>
      </c>
      <c r="O1707" s="2">
        <v>141868307</v>
      </c>
      <c r="P1707" s="2">
        <v>425274531</v>
      </c>
      <c r="Q1707" s="5">
        <v>0.1125</v>
      </c>
      <c r="R1707" t="s">
        <v>42</v>
      </c>
      <c r="S1707" s="3">
        <v>1.0413287262497799</v>
      </c>
      <c r="T1707" s="3">
        <v>3.5965085262841301</v>
      </c>
      <c r="U1707" s="3">
        <v>0.73600694257422195</v>
      </c>
      <c r="V1707" s="3">
        <v>1.35408282554742</v>
      </c>
      <c r="W1707" s="3">
        <v>0.47183166682903099</v>
      </c>
      <c r="X1707" s="3">
        <v>1.48549660071207</v>
      </c>
      <c r="Y1707" s="3">
        <v>9.1891642107295599</v>
      </c>
      <c r="Z1707" s="3">
        <v>4.2015934878545496</v>
      </c>
      <c r="AA1707" s="3">
        <v>36.234197152050903</v>
      </c>
      <c r="AB1707" s="3">
        <v>36.627470644368302</v>
      </c>
      <c r="AC1707" s="3">
        <v>8.8969859949260606</v>
      </c>
      <c r="AD1707" s="3">
        <v>0.84105389325560198</v>
      </c>
      <c r="AE1707" s="3">
        <v>3.7624050959216802</v>
      </c>
      <c r="AF1707" s="3">
        <v>4.5344844723464597</v>
      </c>
      <c r="AG1707" s="3">
        <v>-6.4786621327201005E-2</v>
      </c>
      <c r="AH1707" s="2">
        <v>1384095772</v>
      </c>
      <c r="AI1707" s="3">
        <v>6.7517328001003699E-2</v>
      </c>
      <c r="AJ1707" s="3">
        <v>6.7517328001003699E-2</v>
      </c>
      <c r="AL1707">
        <f t="shared" si="26"/>
        <v>1</v>
      </c>
    </row>
    <row r="1708" spans="1:38" ht="14.45" customHeight="1" x14ac:dyDescent="0.25">
      <c r="A1708">
        <v>24919</v>
      </c>
      <c r="B1708" s="1">
        <v>45930</v>
      </c>
      <c r="C1708">
        <v>1</v>
      </c>
      <c r="D1708" s="16" t="s">
        <v>1696</v>
      </c>
      <c r="E1708" t="s">
        <v>222</v>
      </c>
      <c r="F1708" s="6">
        <v>468</v>
      </c>
      <c r="G1708" s="6">
        <v>3</v>
      </c>
      <c r="H1708" s="6">
        <v>2</v>
      </c>
      <c r="I1708" s="2">
        <v>2740242</v>
      </c>
      <c r="J1708" s="2">
        <v>0</v>
      </c>
      <c r="K1708" s="2">
        <v>3912019</v>
      </c>
      <c r="L1708" s="2">
        <v>62594</v>
      </c>
      <c r="M1708" s="2">
        <v>3429353</v>
      </c>
      <c r="N1708" s="2">
        <v>2603829</v>
      </c>
      <c r="O1708" s="2">
        <v>825524</v>
      </c>
      <c r="P1708" s="2">
        <v>467595</v>
      </c>
      <c r="Q1708" s="5">
        <v>0.1195</v>
      </c>
      <c r="R1708" t="s">
        <v>42</v>
      </c>
      <c r="S1708" s="3">
        <v>2.13339113809689</v>
      </c>
      <c r="T1708" s="3">
        <v>3.9268384603108202</v>
      </c>
      <c r="U1708" s="3">
        <v>2.43100432484382</v>
      </c>
      <c r="V1708" s="3">
        <v>0.42065627780320097</v>
      </c>
      <c r="W1708" s="3">
        <v>0.227790100290412</v>
      </c>
      <c r="X1708" s="3">
        <v>0.79379850392775497</v>
      </c>
      <c r="Y1708" s="3">
        <v>2.46516750606829</v>
      </c>
      <c r="Z1708" s="3">
        <v>10.654947123044501</v>
      </c>
      <c r="AA1708" s="3">
        <v>0</v>
      </c>
      <c r="AB1708" s="3">
        <v>0</v>
      </c>
      <c r="AC1708" s="3">
        <v>24.9751343232229</v>
      </c>
      <c r="AD1708" s="3">
        <v>0</v>
      </c>
      <c r="AE1708" s="3">
        <v>21.102249247766899</v>
      </c>
      <c r="AF1708" s="3">
        <v>0</v>
      </c>
      <c r="AG1708" s="3">
        <v>0</v>
      </c>
      <c r="AH1708" s="2">
        <v>150000</v>
      </c>
      <c r="AI1708" s="3">
        <v>0</v>
      </c>
      <c r="AJ1708" s="3">
        <v>0</v>
      </c>
      <c r="AL1708">
        <f t="shared" si="26"/>
        <v>1</v>
      </c>
    </row>
    <row r="1709" spans="1:38" ht="14.45" customHeight="1" x14ac:dyDescent="0.25">
      <c r="A1709">
        <v>2299</v>
      </c>
      <c r="B1709" s="1">
        <v>45930</v>
      </c>
      <c r="C1709">
        <v>1</v>
      </c>
      <c r="D1709" s="16" t="s">
        <v>1697</v>
      </c>
      <c r="E1709" t="s">
        <v>152</v>
      </c>
      <c r="F1709" s="6">
        <v>5526</v>
      </c>
      <c r="G1709" s="6">
        <v>7</v>
      </c>
      <c r="H1709" s="6">
        <v>0</v>
      </c>
      <c r="I1709" s="2">
        <v>23904581</v>
      </c>
      <c r="J1709" s="2">
        <v>0</v>
      </c>
      <c r="K1709" s="2">
        <v>37724717</v>
      </c>
      <c r="L1709" s="2">
        <v>-1449449</v>
      </c>
      <c r="M1709" s="2">
        <v>34761430</v>
      </c>
      <c r="N1709" s="2">
        <v>34456733</v>
      </c>
      <c r="O1709" s="2">
        <v>304697</v>
      </c>
      <c r="P1709" s="2">
        <v>2906525</v>
      </c>
      <c r="Q1709" s="5">
        <v>7.6999999999999999E-2</v>
      </c>
      <c r="R1709" t="s">
        <v>42</v>
      </c>
      <c r="S1709" s="3">
        <v>-5.1228977189323004</v>
      </c>
      <c r="T1709" s="3">
        <v>2.9353805357903702</v>
      </c>
      <c r="U1709" s="3">
        <v>2.1981383743703198</v>
      </c>
      <c r="V1709" s="3">
        <v>0.49390114806864799</v>
      </c>
      <c r="W1709" s="3">
        <v>0.357646929682641</v>
      </c>
      <c r="X1709" s="3">
        <v>0.76166990753780595</v>
      </c>
      <c r="Y1709" s="3">
        <v>4.06206724524991</v>
      </c>
      <c r="Z1709" s="3">
        <v>0.50135471052201497</v>
      </c>
      <c r="AA1709" s="3">
        <v>0</v>
      </c>
      <c r="AB1709" s="3">
        <v>0</v>
      </c>
      <c r="AC1709" s="3">
        <v>15.4188035393347</v>
      </c>
      <c r="AD1709" s="3">
        <v>0</v>
      </c>
      <c r="AE1709" s="3">
        <v>0.80768531676460298</v>
      </c>
      <c r="AF1709" s="3">
        <v>0</v>
      </c>
      <c r="AG1709" s="3">
        <v>-4.2344724370167102</v>
      </c>
      <c r="AH1709" s="2">
        <v>750000</v>
      </c>
      <c r="AI1709" s="3">
        <v>0</v>
      </c>
      <c r="AJ1709" s="3">
        <v>0</v>
      </c>
      <c r="AL1709">
        <f t="shared" si="26"/>
        <v>0</v>
      </c>
    </row>
    <row r="1710" spans="1:38" ht="14.45" customHeight="1" x14ac:dyDescent="0.25">
      <c r="A1710">
        <v>196</v>
      </c>
      <c r="B1710" s="1">
        <v>45930</v>
      </c>
      <c r="C1710">
        <v>1</v>
      </c>
      <c r="D1710" s="16" t="s">
        <v>1698</v>
      </c>
      <c r="E1710" t="s">
        <v>73</v>
      </c>
      <c r="F1710" s="6">
        <v>229159</v>
      </c>
      <c r="G1710" s="6">
        <v>530</v>
      </c>
      <c r="H1710" s="6">
        <v>7</v>
      </c>
      <c r="I1710" s="2">
        <v>2432044941</v>
      </c>
      <c r="J1710" s="2">
        <v>189927765</v>
      </c>
      <c r="K1710" s="2">
        <v>2914499508</v>
      </c>
      <c r="L1710" s="2">
        <v>10180489</v>
      </c>
      <c r="M1710" s="2">
        <v>2556607253</v>
      </c>
      <c r="N1710" s="2">
        <v>2397838619</v>
      </c>
      <c r="O1710" s="2">
        <v>158768634</v>
      </c>
      <c r="P1710" s="2">
        <v>338707760</v>
      </c>
      <c r="Q1710" s="5">
        <v>0.11609999999999999</v>
      </c>
      <c r="R1710" t="s">
        <v>42</v>
      </c>
      <c r="S1710" s="3">
        <v>0.46573983958735099</v>
      </c>
      <c r="T1710" s="3">
        <v>3.76626114931108</v>
      </c>
      <c r="U1710" s="3">
        <v>0.74937956071188205</v>
      </c>
      <c r="V1710" s="3">
        <v>1.7262482815279501</v>
      </c>
      <c r="W1710" s="3">
        <v>0.894682562529176</v>
      </c>
      <c r="X1710" s="3">
        <v>1.61808913711188</v>
      </c>
      <c r="Y1710" s="3">
        <v>12.395090682303801</v>
      </c>
      <c r="Z1710" s="3">
        <v>5.80062529420643</v>
      </c>
      <c r="AA1710" s="3">
        <v>52.998198210752498</v>
      </c>
      <c r="AB1710" s="3">
        <v>56.074229004968799</v>
      </c>
      <c r="AC1710" s="3">
        <v>8.2069193473337894</v>
      </c>
      <c r="AD1710" s="3">
        <v>-5.4393167726656202</v>
      </c>
      <c r="AE1710" s="3">
        <v>5.4475436885199802</v>
      </c>
      <c r="AF1710" s="3">
        <v>1.5096931695896501</v>
      </c>
      <c r="AG1710" s="3">
        <v>0</v>
      </c>
      <c r="AH1710" s="2">
        <v>607458206</v>
      </c>
      <c r="AI1710" s="3">
        <v>2.4396931443200498</v>
      </c>
      <c r="AJ1710" s="3">
        <v>2.90158394953809</v>
      </c>
      <c r="AL1710">
        <f t="shared" si="26"/>
        <v>1</v>
      </c>
    </row>
    <row r="1711" spans="1:38" ht="14.45" customHeight="1" x14ac:dyDescent="0.25">
      <c r="A1711">
        <v>66149</v>
      </c>
      <c r="B1711" s="1">
        <v>45930</v>
      </c>
      <c r="C1711">
        <v>2</v>
      </c>
      <c r="D1711" s="16" t="s">
        <v>1699</v>
      </c>
      <c r="E1711" t="s">
        <v>344</v>
      </c>
      <c r="F1711" s="6">
        <v>30999</v>
      </c>
      <c r="G1711" s="6">
        <v>100</v>
      </c>
      <c r="H1711" s="6">
        <v>0</v>
      </c>
      <c r="I1711" s="2">
        <v>196798265</v>
      </c>
      <c r="J1711" s="2">
        <v>2942</v>
      </c>
      <c r="K1711" s="2">
        <v>335317417</v>
      </c>
      <c r="L1711" s="2">
        <v>3485068</v>
      </c>
      <c r="M1711" s="2">
        <v>291173545</v>
      </c>
      <c r="N1711" s="2">
        <v>259561808</v>
      </c>
      <c r="O1711" s="2">
        <v>31611737</v>
      </c>
      <c r="P1711" s="2">
        <v>39700847</v>
      </c>
      <c r="Q1711" s="5">
        <v>0.11840000000000001</v>
      </c>
      <c r="R1711" t="s">
        <v>42</v>
      </c>
      <c r="S1711" s="3">
        <v>1.3857786973628401</v>
      </c>
      <c r="T1711" s="3">
        <v>4.68983214194329</v>
      </c>
      <c r="U1711" s="3">
        <v>0.77242252037599601</v>
      </c>
      <c r="V1711" s="3">
        <v>2.3407843560002899</v>
      </c>
      <c r="W1711" s="3">
        <v>1.1884474692904401</v>
      </c>
      <c r="X1711" s="3">
        <v>1.47468474887215</v>
      </c>
      <c r="Y1711" s="3">
        <v>11.6033368255342</v>
      </c>
      <c r="Z1711" s="3">
        <v>1.7621639155456801</v>
      </c>
      <c r="AA1711" s="3">
        <v>0</v>
      </c>
      <c r="AB1711" s="3">
        <v>7.4104212436575997E-3</v>
      </c>
      <c r="AC1711" s="3">
        <v>26.965052936692501</v>
      </c>
      <c r="AD1711" s="3">
        <v>0</v>
      </c>
      <c r="AE1711" s="3">
        <v>9.4274068083973095</v>
      </c>
      <c r="AF1711" s="3">
        <v>0</v>
      </c>
      <c r="AG1711" s="3">
        <v>0</v>
      </c>
      <c r="AH1711" s="2">
        <v>8000000</v>
      </c>
      <c r="AI1711" s="3">
        <v>0.679159313653938</v>
      </c>
      <c r="AJ1711" s="3">
        <v>0.679159313653938</v>
      </c>
      <c r="AL1711">
        <f t="shared" si="26"/>
        <v>1</v>
      </c>
    </row>
    <row r="1712" spans="1:38" ht="14.45" customHeight="1" x14ac:dyDescent="0.25">
      <c r="A1712">
        <v>65471</v>
      </c>
      <c r="B1712" s="1">
        <v>45930</v>
      </c>
      <c r="C1712">
        <v>2</v>
      </c>
      <c r="D1712" s="16" t="s">
        <v>1700</v>
      </c>
      <c r="E1712" t="s">
        <v>179</v>
      </c>
      <c r="F1712" s="6">
        <v>3793</v>
      </c>
      <c r="G1712" s="6">
        <v>7</v>
      </c>
      <c r="H1712" s="6">
        <v>2</v>
      </c>
      <c r="I1712" s="2">
        <v>26802596</v>
      </c>
      <c r="J1712" s="2">
        <v>3168543</v>
      </c>
      <c r="K1712" s="2">
        <v>40915822</v>
      </c>
      <c r="L1712" s="2">
        <v>407084</v>
      </c>
      <c r="M1712" s="2">
        <v>30663804</v>
      </c>
      <c r="N1712" s="2">
        <v>26896958</v>
      </c>
      <c r="O1712" s="2">
        <v>3766846</v>
      </c>
      <c r="P1712" s="2">
        <v>10077918</v>
      </c>
      <c r="Q1712" s="5">
        <v>0.24629999999999999</v>
      </c>
      <c r="R1712" t="s">
        <v>42</v>
      </c>
      <c r="S1712" s="3">
        <v>1.3265740247542099</v>
      </c>
      <c r="T1712" s="3">
        <v>2.8843935564421299</v>
      </c>
      <c r="U1712" s="3">
        <v>0.67014982571334003</v>
      </c>
      <c r="V1712" s="3">
        <v>2.1403859536591199</v>
      </c>
      <c r="W1712" s="3">
        <v>0.25637441985097298</v>
      </c>
      <c r="X1712" s="3">
        <v>0.29537064245567901</v>
      </c>
      <c r="Y1712" s="3">
        <v>5.6924356796711404</v>
      </c>
      <c r="Z1712" s="3">
        <v>4.8323473161817803E-3</v>
      </c>
      <c r="AA1712" s="3">
        <v>29.11012969147</v>
      </c>
      <c r="AB1712" s="3">
        <v>31.440452283894398</v>
      </c>
      <c r="AC1712" s="3">
        <v>18.888441248962302</v>
      </c>
      <c r="AD1712" s="3">
        <v>0</v>
      </c>
      <c r="AE1712" s="3">
        <v>9.2063309885354396</v>
      </c>
      <c r="AF1712" s="3">
        <v>0</v>
      </c>
      <c r="AG1712" s="3">
        <v>0</v>
      </c>
      <c r="AH1712" s="2">
        <v>4500000</v>
      </c>
      <c r="AI1712" s="3">
        <v>0.716586501299177</v>
      </c>
      <c r="AJ1712" s="3">
        <v>0.135920931287593</v>
      </c>
      <c r="AL1712">
        <f t="shared" si="26"/>
        <v>1</v>
      </c>
    </row>
    <row r="1713" spans="1:38" ht="14.45" customHeight="1" x14ac:dyDescent="0.25">
      <c r="A1713">
        <v>68374</v>
      </c>
      <c r="B1713" s="1">
        <v>45930</v>
      </c>
      <c r="C1713">
        <v>2</v>
      </c>
      <c r="D1713" s="16" t="s">
        <v>1701</v>
      </c>
      <c r="E1713" t="s">
        <v>139</v>
      </c>
      <c r="F1713" s="6">
        <v>93421</v>
      </c>
      <c r="G1713" s="6">
        <v>244</v>
      </c>
      <c r="H1713" s="6">
        <v>3</v>
      </c>
      <c r="I1713" s="2">
        <v>919311420</v>
      </c>
      <c r="J1713" s="2">
        <v>6804825</v>
      </c>
      <c r="K1713" s="2">
        <v>1161135620</v>
      </c>
      <c r="L1713" s="2">
        <v>10769027</v>
      </c>
      <c r="M1713" s="2">
        <v>971135169</v>
      </c>
      <c r="N1713" s="2">
        <v>849491528</v>
      </c>
      <c r="O1713" s="2">
        <v>121643641</v>
      </c>
      <c r="P1713" s="2">
        <v>108703468</v>
      </c>
      <c r="Q1713" s="5">
        <v>9.3600000000000003E-2</v>
      </c>
      <c r="R1713" t="s">
        <v>42</v>
      </c>
      <c r="S1713" s="3">
        <v>1.23660857692633</v>
      </c>
      <c r="T1713" s="3">
        <v>4.0124243195639799</v>
      </c>
      <c r="U1713" s="3">
        <v>0.64689399783281598</v>
      </c>
      <c r="V1713" s="3">
        <v>2.73669199062055</v>
      </c>
      <c r="W1713" s="3">
        <v>1.3506577564325299</v>
      </c>
      <c r="X1713" s="3">
        <v>1.34445115453912</v>
      </c>
      <c r="Y1713" s="3">
        <v>23.1443600309054</v>
      </c>
      <c r="Z1713" s="3">
        <v>6.7627382412491199</v>
      </c>
      <c r="AA1713" s="3">
        <v>6.13067561009185</v>
      </c>
      <c r="AB1713" s="3">
        <v>6.2599888717441798</v>
      </c>
      <c r="AC1713" s="3">
        <v>9.0620502194222592</v>
      </c>
      <c r="AD1713" s="3">
        <v>-3.9637042674664298</v>
      </c>
      <c r="AE1713" s="3">
        <v>10.476264693352499</v>
      </c>
      <c r="AF1713" s="3">
        <v>6.3730712179857196</v>
      </c>
      <c r="AG1713" s="3">
        <v>0</v>
      </c>
      <c r="AH1713" s="2">
        <v>256474252</v>
      </c>
      <c r="AI1713" s="3">
        <v>9.1993385160444003E-6</v>
      </c>
      <c r="AJ1713" s="3">
        <v>1.3634587996769301</v>
      </c>
      <c r="AL1713">
        <f t="shared" si="26"/>
        <v>1</v>
      </c>
    </row>
    <row r="1714" spans="1:38" ht="14.45" customHeight="1" x14ac:dyDescent="0.25">
      <c r="A1714">
        <v>66638</v>
      </c>
      <c r="B1714" s="1">
        <v>45930</v>
      </c>
      <c r="C1714">
        <v>2</v>
      </c>
      <c r="D1714" s="16" t="s">
        <v>1701</v>
      </c>
      <c r="E1714" t="s">
        <v>53</v>
      </c>
      <c r="F1714" s="6">
        <v>25735</v>
      </c>
      <c r="G1714" s="6">
        <v>89</v>
      </c>
      <c r="H1714" s="6">
        <v>1</v>
      </c>
      <c r="I1714" s="2">
        <v>168401086</v>
      </c>
      <c r="J1714" s="2">
        <v>214376</v>
      </c>
      <c r="K1714" s="2">
        <v>289721394</v>
      </c>
      <c r="L1714" s="2">
        <v>1424335</v>
      </c>
      <c r="M1714" s="2">
        <v>255813098</v>
      </c>
      <c r="N1714" s="2">
        <v>244399182</v>
      </c>
      <c r="O1714" s="2">
        <v>11413916</v>
      </c>
      <c r="P1714" s="2">
        <v>30815592</v>
      </c>
      <c r="Q1714" s="5">
        <v>0.10630000000000001</v>
      </c>
      <c r="R1714" t="s">
        <v>42</v>
      </c>
      <c r="S1714" s="3">
        <v>0.65549640884764404</v>
      </c>
      <c r="T1714" s="3">
        <v>3.8750138003270802</v>
      </c>
      <c r="U1714" s="3">
        <v>0.88006839531940295</v>
      </c>
      <c r="V1714" s="3">
        <v>0.73734560120354598</v>
      </c>
      <c r="W1714" s="3">
        <v>0.371021954098325</v>
      </c>
      <c r="X1714" s="3">
        <v>1.1198603552948601</v>
      </c>
      <c r="Y1714" s="3">
        <v>4.0294471707699104</v>
      </c>
      <c r="Z1714" s="3">
        <v>2.0464802363686498</v>
      </c>
      <c r="AA1714" s="3">
        <v>0.69567380045789795</v>
      </c>
      <c r="AB1714" s="3">
        <v>0.69567380045789795</v>
      </c>
      <c r="AC1714" s="3">
        <v>17.165024754782198</v>
      </c>
      <c r="AD1714" s="3">
        <v>0</v>
      </c>
      <c r="AE1714" s="3">
        <v>3.9396179351532501</v>
      </c>
      <c r="AF1714" s="3">
        <v>2.4161142894404302</v>
      </c>
      <c r="AG1714" s="3">
        <v>-17.8440349288114</v>
      </c>
      <c r="AH1714" s="2">
        <v>80752965</v>
      </c>
      <c r="AI1714" s="3">
        <v>0.32008147044522101</v>
      </c>
      <c r="AJ1714" s="3">
        <v>1.1943823762983401</v>
      </c>
      <c r="AL1714">
        <f t="shared" si="26"/>
        <v>1</v>
      </c>
    </row>
    <row r="1715" spans="1:38" ht="14.45" customHeight="1" x14ac:dyDescent="0.25">
      <c r="A1715">
        <v>67521</v>
      </c>
      <c r="B1715" s="1">
        <v>45930</v>
      </c>
      <c r="C1715">
        <v>2</v>
      </c>
      <c r="D1715" s="16" t="s">
        <v>1702</v>
      </c>
      <c r="E1715" t="s">
        <v>73</v>
      </c>
      <c r="F1715" s="6">
        <v>36684</v>
      </c>
      <c r="G1715" s="6">
        <v>93</v>
      </c>
      <c r="H1715" s="6">
        <v>5</v>
      </c>
      <c r="I1715" s="2">
        <v>215838958</v>
      </c>
      <c r="J1715" s="2">
        <v>6064854</v>
      </c>
      <c r="K1715" s="2">
        <v>299045598</v>
      </c>
      <c r="L1715" s="2">
        <v>2586259</v>
      </c>
      <c r="M1715" s="2">
        <v>246708728</v>
      </c>
      <c r="N1715" s="2">
        <v>238308229</v>
      </c>
      <c r="O1715" s="2">
        <v>8400499</v>
      </c>
      <c r="P1715" s="2">
        <v>43864162</v>
      </c>
      <c r="Q1715" s="5">
        <v>0.1467</v>
      </c>
      <c r="R1715" t="s">
        <v>42</v>
      </c>
      <c r="S1715" s="3">
        <v>1.1531169013674401</v>
      </c>
      <c r="T1715" s="3">
        <v>4.3055360406943697</v>
      </c>
      <c r="U1715" s="3">
        <v>0.77960958947221504</v>
      </c>
      <c r="V1715" s="3">
        <v>1.4467128774778499</v>
      </c>
      <c r="W1715" s="3">
        <v>0.15331059928486099</v>
      </c>
      <c r="X1715" s="3">
        <v>1.17738522440421</v>
      </c>
      <c r="Y1715" s="3">
        <v>7.11872712853833</v>
      </c>
      <c r="Z1715" s="3">
        <v>2.92582815100856</v>
      </c>
      <c r="AA1715" s="3">
        <v>12.3131908914617</v>
      </c>
      <c r="AB1715" s="3">
        <v>13.8264444673536</v>
      </c>
      <c r="AC1715" s="3">
        <v>22.550181126558499</v>
      </c>
      <c r="AD1715" s="3">
        <v>0</v>
      </c>
      <c r="AE1715" s="3">
        <v>2.8091030452151999</v>
      </c>
      <c r="AF1715" s="3">
        <v>0</v>
      </c>
      <c r="AG1715" s="3">
        <v>0</v>
      </c>
      <c r="AH1715" s="2">
        <v>9273000</v>
      </c>
      <c r="AI1715" s="3">
        <v>0.12997398650862199</v>
      </c>
      <c r="AJ1715" s="3">
        <v>0.20624809839066299</v>
      </c>
      <c r="AL1715">
        <f t="shared" si="26"/>
        <v>1</v>
      </c>
    </row>
    <row r="1716" spans="1:38" ht="14.45" customHeight="1" x14ac:dyDescent="0.25">
      <c r="A1716">
        <v>62985</v>
      </c>
      <c r="B1716" s="1">
        <v>45930</v>
      </c>
      <c r="C1716">
        <v>2</v>
      </c>
      <c r="D1716" s="16" t="s">
        <v>1703</v>
      </c>
      <c r="E1716" t="s">
        <v>132</v>
      </c>
      <c r="F1716" s="6">
        <v>1390</v>
      </c>
      <c r="G1716" s="6">
        <v>2</v>
      </c>
      <c r="H1716" s="6">
        <v>1</v>
      </c>
      <c r="I1716" s="2">
        <v>6548890</v>
      </c>
      <c r="J1716" s="2">
        <v>0</v>
      </c>
      <c r="K1716" s="2">
        <v>9704393</v>
      </c>
      <c r="L1716" s="2">
        <v>29143</v>
      </c>
      <c r="M1716" s="2">
        <v>7875675</v>
      </c>
      <c r="N1716" s="2">
        <v>7439826</v>
      </c>
      <c r="O1716" s="2">
        <v>435849</v>
      </c>
      <c r="P1716" s="2">
        <v>1813143</v>
      </c>
      <c r="Q1716" s="5">
        <v>0.18679999999999999</v>
      </c>
      <c r="R1716" t="s">
        <v>42</v>
      </c>
      <c r="S1716" s="3">
        <v>0.40040972509391698</v>
      </c>
      <c r="T1716" s="3">
        <v>4.6982158836037797</v>
      </c>
      <c r="U1716" s="3">
        <v>0.88747511983533101</v>
      </c>
      <c r="V1716" s="3">
        <v>5.41007712757429E-2</v>
      </c>
      <c r="W1716" s="3">
        <v>0</v>
      </c>
      <c r="X1716" s="3">
        <v>0.279146542391153</v>
      </c>
      <c r="Y1716" s="3">
        <v>0.195406539914392</v>
      </c>
      <c r="Z1716" s="3">
        <v>5.0023632995301499E-2</v>
      </c>
      <c r="AA1716" s="3">
        <v>0</v>
      </c>
      <c r="AB1716" s="3">
        <v>0</v>
      </c>
      <c r="AC1716" s="3">
        <v>30.6742420674843</v>
      </c>
      <c r="AD1716" s="3">
        <v>0</v>
      </c>
      <c r="AE1716" s="3">
        <v>4.4912546307636099</v>
      </c>
      <c r="AF1716" s="3">
        <v>0</v>
      </c>
      <c r="AG1716" s="3">
        <v>0</v>
      </c>
      <c r="AH1716" s="2">
        <v>900000</v>
      </c>
      <c r="AI1716" s="3">
        <v>0</v>
      </c>
      <c r="AJ1716" s="3">
        <v>0</v>
      </c>
      <c r="AL1716">
        <f t="shared" si="26"/>
        <v>1</v>
      </c>
    </row>
    <row r="1717" spans="1:38" ht="14.45" customHeight="1" x14ac:dyDescent="0.25">
      <c r="A1717">
        <v>9501</v>
      </c>
      <c r="B1717" s="1">
        <v>45930</v>
      </c>
      <c r="C1717">
        <v>1</v>
      </c>
      <c r="D1717" s="16" t="s">
        <v>1704</v>
      </c>
      <c r="E1717" t="s">
        <v>101</v>
      </c>
      <c r="F1717" s="6">
        <v>268</v>
      </c>
      <c r="G1717" s="6">
        <v>0</v>
      </c>
      <c r="H1717" s="6">
        <v>3</v>
      </c>
      <c r="I1717" s="2">
        <v>1510577</v>
      </c>
      <c r="J1717" s="2">
        <v>0</v>
      </c>
      <c r="K1717" s="2">
        <v>1821739</v>
      </c>
      <c r="L1717" s="2">
        <v>25735</v>
      </c>
      <c r="M1717" s="2">
        <v>1452341</v>
      </c>
      <c r="N1717" s="2">
        <v>1103431</v>
      </c>
      <c r="O1717" s="2">
        <v>348910</v>
      </c>
      <c r="P1717" s="2">
        <v>365960</v>
      </c>
      <c r="Q1717" s="5">
        <v>0.2009</v>
      </c>
      <c r="R1717" t="s">
        <v>42</v>
      </c>
      <c r="S1717" s="3">
        <v>1.88354826532963</v>
      </c>
      <c r="T1717" s="3">
        <v>6.2856424548192704</v>
      </c>
      <c r="U1717" s="3">
        <v>0.74364976591293996</v>
      </c>
      <c r="V1717" s="3">
        <v>23.878756263335099</v>
      </c>
      <c r="W1717" s="3">
        <v>23.878756263335099</v>
      </c>
      <c r="X1717" s="3">
        <v>2.9025332703993199</v>
      </c>
      <c r="Y1717" s="3">
        <v>98.564597223740293</v>
      </c>
      <c r="Z1717" s="3">
        <v>0</v>
      </c>
      <c r="AA1717" s="3">
        <v>0</v>
      </c>
      <c r="AB1717" s="3">
        <v>0</v>
      </c>
      <c r="AC1717" s="3">
        <v>17.2932566081091</v>
      </c>
      <c r="AD1717" s="3">
        <v>0</v>
      </c>
      <c r="AE1717" s="3">
        <v>19.152578936938799</v>
      </c>
      <c r="AF1717" s="3">
        <v>0</v>
      </c>
      <c r="AG1717" s="3">
        <v>0</v>
      </c>
      <c r="AH1717" s="2">
        <v>250000</v>
      </c>
      <c r="AI1717" s="3">
        <v>0</v>
      </c>
      <c r="AJ1717" s="3">
        <v>0</v>
      </c>
      <c r="AL1717">
        <f t="shared" si="26"/>
        <v>1</v>
      </c>
    </row>
    <row r="1718" spans="1:38" ht="14.45" customHeight="1" x14ac:dyDescent="0.25">
      <c r="A1718">
        <v>60205</v>
      </c>
      <c r="B1718" s="1">
        <v>45930</v>
      </c>
      <c r="C1718">
        <v>2</v>
      </c>
      <c r="D1718" s="16" t="s">
        <v>1705</v>
      </c>
      <c r="E1718" t="s">
        <v>55</v>
      </c>
      <c r="F1718" s="6">
        <v>24283</v>
      </c>
      <c r="G1718" s="6">
        <v>78</v>
      </c>
      <c r="H1718" s="6">
        <v>6</v>
      </c>
      <c r="I1718" s="2">
        <v>183716852</v>
      </c>
      <c r="J1718" s="2">
        <v>26907483</v>
      </c>
      <c r="K1718" s="2">
        <v>328098364</v>
      </c>
      <c r="L1718" s="2">
        <v>397013</v>
      </c>
      <c r="M1718" s="2">
        <v>295732175</v>
      </c>
      <c r="N1718" s="2">
        <v>282563025</v>
      </c>
      <c r="O1718" s="2">
        <v>13169150</v>
      </c>
      <c r="P1718" s="2">
        <v>33575705</v>
      </c>
      <c r="Q1718" s="5">
        <v>0.1023</v>
      </c>
      <c r="R1718" t="s">
        <v>42</v>
      </c>
      <c r="S1718" s="3">
        <v>0.161339014377611</v>
      </c>
      <c r="T1718" s="3">
        <v>3.2546987443476998</v>
      </c>
      <c r="U1718" s="3">
        <v>0.85718035490021705</v>
      </c>
      <c r="V1718" s="3">
        <v>0.72716682517508002</v>
      </c>
      <c r="W1718" s="3">
        <v>0.237943332492982</v>
      </c>
      <c r="X1718" s="3">
        <v>0.47868063839892</v>
      </c>
      <c r="Y1718" s="3">
        <v>3.9788531618323399</v>
      </c>
      <c r="Z1718" s="3">
        <v>4.6733880941591499</v>
      </c>
      <c r="AA1718" s="3">
        <v>79.034099209532599</v>
      </c>
      <c r="AB1718" s="3">
        <v>80.139740922789301</v>
      </c>
      <c r="AC1718" s="3">
        <v>8.3587079391837502</v>
      </c>
      <c r="AD1718" s="3">
        <v>-15.7443425238577</v>
      </c>
      <c r="AE1718" s="3">
        <v>4.0137810623158101</v>
      </c>
      <c r="AF1718" s="3">
        <v>0</v>
      </c>
      <c r="AG1718" s="3">
        <v>0</v>
      </c>
      <c r="AH1718" s="2">
        <v>69759482</v>
      </c>
      <c r="AI1718" s="3">
        <v>0</v>
      </c>
      <c r="AJ1718" s="3">
        <v>0</v>
      </c>
      <c r="AL1718">
        <f t="shared" si="26"/>
        <v>1</v>
      </c>
    </row>
    <row r="1719" spans="1:38" ht="14.45" customHeight="1" x14ac:dyDescent="0.25">
      <c r="A1719">
        <v>4060</v>
      </c>
      <c r="B1719" s="1">
        <v>45930</v>
      </c>
      <c r="C1719">
        <v>1</v>
      </c>
      <c r="D1719" s="16" t="s">
        <v>1706</v>
      </c>
      <c r="E1719" t="s">
        <v>55</v>
      </c>
      <c r="F1719" s="6">
        <v>18701</v>
      </c>
      <c r="G1719" s="6">
        <v>100</v>
      </c>
      <c r="H1719" s="6">
        <v>0</v>
      </c>
      <c r="I1719" s="2">
        <v>241582741</v>
      </c>
      <c r="J1719" s="2">
        <v>744871</v>
      </c>
      <c r="K1719" s="2">
        <v>291179579</v>
      </c>
      <c r="L1719" s="2">
        <v>-1102358</v>
      </c>
      <c r="M1719" s="2">
        <v>266208638</v>
      </c>
      <c r="N1719" s="2">
        <v>255496457</v>
      </c>
      <c r="O1719" s="2">
        <v>10712181</v>
      </c>
      <c r="P1719" s="2">
        <v>22568921</v>
      </c>
      <c r="Q1719" s="5">
        <v>7.7499999999999999E-2</v>
      </c>
      <c r="R1719" t="s">
        <v>42</v>
      </c>
      <c r="S1719" s="3">
        <v>-0.50477807259507901</v>
      </c>
      <c r="T1719" s="3">
        <v>3.2481911560608898</v>
      </c>
      <c r="U1719" s="3">
        <v>0.76036638273310297</v>
      </c>
      <c r="V1719" s="3">
        <v>4.0689516806169497</v>
      </c>
      <c r="W1719" s="3">
        <v>1.99189229333233</v>
      </c>
      <c r="X1719" s="3">
        <v>1.82381364734992</v>
      </c>
      <c r="Y1719" s="3">
        <v>43.554962153485299</v>
      </c>
      <c r="Z1719" s="3">
        <v>13.264630595321799</v>
      </c>
      <c r="AA1719" s="3">
        <v>3.3004280532507502</v>
      </c>
      <c r="AB1719" s="3">
        <v>3.3004280532507502</v>
      </c>
      <c r="AC1719" s="3">
        <v>12.3553266075709</v>
      </c>
      <c r="AD1719" s="3">
        <v>0</v>
      </c>
      <c r="AE1719" s="3">
        <v>3.67889157501667</v>
      </c>
      <c r="AF1719" s="3">
        <v>0</v>
      </c>
      <c r="AG1719" s="3">
        <v>0</v>
      </c>
      <c r="AH1719" s="2">
        <v>100786104</v>
      </c>
      <c r="AI1719" s="3">
        <v>0</v>
      </c>
      <c r="AJ1719" s="3">
        <v>0</v>
      </c>
      <c r="AL1719">
        <f t="shared" si="26"/>
        <v>0</v>
      </c>
    </row>
    <row r="1720" spans="1:38" ht="14.45" customHeight="1" x14ac:dyDescent="0.25">
      <c r="A1720">
        <v>7520</v>
      </c>
      <c r="B1720" s="1">
        <v>45930</v>
      </c>
      <c r="C1720">
        <v>1</v>
      </c>
      <c r="D1720" s="16" t="s">
        <v>1706</v>
      </c>
      <c r="E1720" t="s">
        <v>139</v>
      </c>
      <c r="F1720" s="6">
        <v>6872</v>
      </c>
      <c r="G1720" s="6">
        <v>17</v>
      </c>
      <c r="H1720" s="6">
        <v>0</v>
      </c>
      <c r="I1720" s="2">
        <v>18614224</v>
      </c>
      <c r="J1720" s="2">
        <v>1284330</v>
      </c>
      <c r="K1720" s="2">
        <v>43001081</v>
      </c>
      <c r="L1720" s="2">
        <v>-375003</v>
      </c>
      <c r="M1720" s="2">
        <v>40023899</v>
      </c>
      <c r="N1720" s="2">
        <v>39414957</v>
      </c>
      <c r="O1720" s="2">
        <v>608942</v>
      </c>
      <c r="P1720" s="2">
        <v>3075951</v>
      </c>
      <c r="Q1720" s="5">
        <v>7.1499999999999994E-2</v>
      </c>
      <c r="R1720" t="s">
        <v>42</v>
      </c>
      <c r="S1720" s="3">
        <v>-1.1627707684837001</v>
      </c>
      <c r="T1720" s="3">
        <v>3.4432932821696598</v>
      </c>
      <c r="U1720" s="3">
        <v>1.2419098263794199</v>
      </c>
      <c r="V1720" s="3">
        <v>5.2584947940886497</v>
      </c>
      <c r="W1720" s="3">
        <v>1.7836736035840099</v>
      </c>
      <c r="X1720" s="3">
        <v>1.4103032175824299</v>
      </c>
      <c r="Y1720" s="3">
        <v>31.8219633537725</v>
      </c>
      <c r="Z1720" s="3">
        <v>5.5297369821560904</v>
      </c>
      <c r="AA1720" s="3">
        <v>28.512092682880802</v>
      </c>
      <c r="AB1720" s="3">
        <v>41.753916105945798</v>
      </c>
      <c r="AC1720" s="3">
        <v>34.556626611317</v>
      </c>
      <c r="AD1720" s="3">
        <v>-12.1323779214948</v>
      </c>
      <c r="AE1720" s="3">
        <v>1.4161085857353199</v>
      </c>
      <c r="AF1720" s="3">
        <v>0</v>
      </c>
      <c r="AG1720" s="3">
        <v>0</v>
      </c>
      <c r="AH1720" s="2">
        <v>0</v>
      </c>
      <c r="AI1720" s="3">
        <v>0</v>
      </c>
      <c r="AJ1720" s="3">
        <v>0</v>
      </c>
      <c r="AL1720">
        <f t="shared" si="26"/>
        <v>0</v>
      </c>
    </row>
    <row r="1721" spans="1:38" ht="14.45" customHeight="1" x14ac:dyDescent="0.25">
      <c r="A1721">
        <v>242</v>
      </c>
      <c r="B1721" s="1">
        <v>45930</v>
      </c>
      <c r="C1721">
        <v>1</v>
      </c>
      <c r="D1721" s="16" t="s">
        <v>1707</v>
      </c>
      <c r="E1721" t="s">
        <v>69</v>
      </c>
      <c r="F1721" s="6">
        <v>12053</v>
      </c>
      <c r="G1721" s="6">
        <v>56</v>
      </c>
      <c r="H1721" s="6">
        <v>0</v>
      </c>
      <c r="I1721" s="2">
        <v>78220487</v>
      </c>
      <c r="J1721" s="2">
        <v>0</v>
      </c>
      <c r="K1721" s="2">
        <v>123501733</v>
      </c>
      <c r="L1721" s="2">
        <v>138317</v>
      </c>
      <c r="M1721" s="2">
        <v>99358714</v>
      </c>
      <c r="N1721" s="2">
        <v>95242011</v>
      </c>
      <c r="O1721" s="2">
        <v>4116703</v>
      </c>
      <c r="P1721" s="2">
        <v>22008976</v>
      </c>
      <c r="Q1721" s="5">
        <v>0.1779</v>
      </c>
      <c r="R1721" t="s">
        <v>42</v>
      </c>
      <c r="S1721" s="3">
        <v>0.14932799903841601</v>
      </c>
      <c r="T1721" s="3">
        <v>4.23797561879827</v>
      </c>
      <c r="U1721" s="3">
        <v>0.88301904638314099</v>
      </c>
      <c r="V1721" s="3">
        <v>2.7979102201191899</v>
      </c>
      <c r="W1721" s="3">
        <v>1.7297795652946999</v>
      </c>
      <c r="X1721" s="3">
        <v>1.4253132942013</v>
      </c>
      <c r="Y1721" s="3">
        <v>9.9438474556926195</v>
      </c>
      <c r="Z1721" s="3">
        <v>3.3258248816301101</v>
      </c>
      <c r="AA1721" s="3">
        <v>0</v>
      </c>
      <c r="AB1721" s="3">
        <v>0</v>
      </c>
      <c r="AC1721" s="3">
        <v>18.615913673049398</v>
      </c>
      <c r="AD1721" s="3">
        <v>-0.86574677531567101</v>
      </c>
      <c r="AE1721" s="3">
        <v>3.33331597865108</v>
      </c>
      <c r="AF1721" s="3">
        <v>0</v>
      </c>
      <c r="AG1721" s="3">
        <v>0</v>
      </c>
      <c r="AH1721" s="2">
        <v>43860015</v>
      </c>
      <c r="AI1721" s="3">
        <v>0</v>
      </c>
      <c r="AJ1721" s="3">
        <v>0</v>
      </c>
      <c r="AL1721">
        <f t="shared" si="26"/>
        <v>1</v>
      </c>
    </row>
    <row r="1722" spans="1:38" ht="14.45" customHeight="1" x14ac:dyDescent="0.25">
      <c r="A1722">
        <v>5648</v>
      </c>
      <c r="B1722" s="1">
        <v>45930</v>
      </c>
      <c r="C1722">
        <v>1</v>
      </c>
      <c r="D1722" s="16" t="s">
        <v>1708</v>
      </c>
      <c r="E1722" t="s">
        <v>55</v>
      </c>
      <c r="F1722" s="6">
        <v>61416</v>
      </c>
      <c r="G1722" s="6">
        <v>170</v>
      </c>
      <c r="H1722" s="6">
        <v>14</v>
      </c>
      <c r="I1722" s="2">
        <v>880797817</v>
      </c>
      <c r="J1722" s="2">
        <v>0</v>
      </c>
      <c r="K1722" s="2">
        <v>1264964769</v>
      </c>
      <c r="L1722" s="2">
        <v>4446437</v>
      </c>
      <c r="M1722" s="2">
        <v>1026481951</v>
      </c>
      <c r="N1722" s="2">
        <v>714403159</v>
      </c>
      <c r="O1722" s="2">
        <v>312078792</v>
      </c>
      <c r="P1722" s="2">
        <v>192527420</v>
      </c>
      <c r="Q1722" s="5">
        <v>0.152</v>
      </c>
      <c r="R1722" t="s">
        <v>42</v>
      </c>
      <c r="S1722" s="3">
        <v>0.46867571429308802</v>
      </c>
      <c r="T1722" s="3">
        <v>3.0247034756217301</v>
      </c>
      <c r="U1722" s="3">
        <v>0.74612001495921698</v>
      </c>
      <c r="V1722" s="3">
        <v>2.0160971856722898</v>
      </c>
      <c r="W1722" s="3">
        <v>0.84115149436161696</v>
      </c>
      <c r="X1722" s="3">
        <v>0.89912064348361098</v>
      </c>
      <c r="Y1722" s="3">
        <v>9.2234861922525102</v>
      </c>
      <c r="Z1722" s="3">
        <v>2.4599560935268299</v>
      </c>
      <c r="AA1722" s="3">
        <v>0</v>
      </c>
      <c r="AB1722" s="3">
        <v>0</v>
      </c>
      <c r="AC1722" s="3">
        <v>10.9946441520222</v>
      </c>
      <c r="AD1722" s="3">
        <v>-23.1566874993702</v>
      </c>
      <c r="AE1722" s="3">
        <v>24.670947337664501</v>
      </c>
      <c r="AF1722" s="3">
        <v>5.9290188816317899</v>
      </c>
      <c r="AG1722" s="3">
        <v>0</v>
      </c>
      <c r="AH1722" s="2">
        <v>655196535</v>
      </c>
      <c r="AI1722" s="3">
        <v>5.1940653440429398E-2</v>
      </c>
      <c r="AJ1722" s="3">
        <v>7.06268229221583E-2</v>
      </c>
      <c r="AL1722">
        <f t="shared" si="26"/>
        <v>1</v>
      </c>
    </row>
    <row r="1723" spans="1:38" ht="14.45" customHeight="1" x14ac:dyDescent="0.25">
      <c r="A1723">
        <v>2442</v>
      </c>
      <c r="B1723" s="1">
        <v>45930</v>
      </c>
      <c r="C1723">
        <v>1</v>
      </c>
      <c r="D1723" s="16" t="s">
        <v>1709</v>
      </c>
      <c r="E1723" t="s">
        <v>55</v>
      </c>
      <c r="F1723" s="6">
        <v>3144</v>
      </c>
      <c r="G1723" s="6">
        <v>6</v>
      </c>
      <c r="H1723" s="6">
        <v>2</v>
      </c>
      <c r="I1723" s="2">
        <v>12779770</v>
      </c>
      <c r="J1723" s="2">
        <v>0</v>
      </c>
      <c r="K1723" s="2">
        <v>27565094</v>
      </c>
      <c r="L1723" s="2">
        <v>78801</v>
      </c>
      <c r="M1723" s="2">
        <v>23608338</v>
      </c>
      <c r="N1723" s="2">
        <v>23608338</v>
      </c>
      <c r="O1723" s="2">
        <v>0</v>
      </c>
      <c r="P1723" s="2">
        <v>3833456</v>
      </c>
      <c r="Q1723" s="5">
        <v>0.13900000000000001</v>
      </c>
      <c r="R1723" t="s">
        <v>42</v>
      </c>
      <c r="S1723" s="3">
        <v>0.381163220412018</v>
      </c>
      <c r="T1723" s="3">
        <v>3.78563313926422</v>
      </c>
      <c r="U1723" s="3">
        <v>0.82578000805268703</v>
      </c>
      <c r="V1723" s="3">
        <v>3.7084939713312499</v>
      </c>
      <c r="W1723" s="3">
        <v>2.0621732628990999</v>
      </c>
      <c r="X1723" s="3">
        <v>0.87980456612286495</v>
      </c>
      <c r="Y1723" s="3">
        <v>12.363178291338199</v>
      </c>
      <c r="Z1723" s="3">
        <v>3.7518886352158498</v>
      </c>
      <c r="AA1723" s="3">
        <v>0</v>
      </c>
      <c r="AB1723" s="3">
        <v>0</v>
      </c>
      <c r="AC1723" s="3">
        <v>25.494830527332901</v>
      </c>
      <c r="AD1723" s="3">
        <v>0</v>
      </c>
      <c r="AE1723" s="3">
        <v>0</v>
      </c>
      <c r="AF1723" s="3">
        <v>0</v>
      </c>
      <c r="AG1723" s="3">
        <v>0</v>
      </c>
      <c r="AH1723" s="2">
        <v>1300000</v>
      </c>
      <c r="AI1723" s="3">
        <v>0</v>
      </c>
      <c r="AJ1723" s="3">
        <v>0</v>
      </c>
      <c r="AL1723">
        <f t="shared" si="26"/>
        <v>1</v>
      </c>
    </row>
    <row r="1724" spans="1:38" ht="14.45" customHeight="1" x14ac:dyDescent="0.25">
      <c r="A1724">
        <v>24908</v>
      </c>
      <c r="B1724" s="1">
        <v>45930</v>
      </c>
      <c r="C1724">
        <v>1</v>
      </c>
      <c r="D1724" s="16" t="s">
        <v>1710</v>
      </c>
      <c r="E1724" t="s">
        <v>69</v>
      </c>
      <c r="F1724" s="6">
        <v>2754</v>
      </c>
      <c r="G1724" s="6">
        <v>10</v>
      </c>
      <c r="H1724" s="6">
        <v>0</v>
      </c>
      <c r="I1724" s="2">
        <v>18064793</v>
      </c>
      <c r="J1724" s="2">
        <v>0</v>
      </c>
      <c r="K1724" s="2">
        <v>25923093</v>
      </c>
      <c r="L1724" s="2">
        <v>167145</v>
      </c>
      <c r="M1724" s="2">
        <v>20399833</v>
      </c>
      <c r="N1724" s="2">
        <v>19195143</v>
      </c>
      <c r="O1724" s="2">
        <v>1204690</v>
      </c>
      <c r="P1724" s="2">
        <v>5411654</v>
      </c>
      <c r="Q1724" s="5">
        <v>0.20860000000000001</v>
      </c>
      <c r="R1724" t="s">
        <v>42</v>
      </c>
      <c r="S1724" s="3">
        <v>0.85969679621177897</v>
      </c>
      <c r="T1724" s="3">
        <v>4.3825480238797097</v>
      </c>
      <c r="U1724" s="3">
        <v>0.76203304627438795</v>
      </c>
      <c r="V1724" s="3">
        <v>3.08557645803082</v>
      </c>
      <c r="W1724" s="3">
        <v>0.94022666077601902</v>
      </c>
      <c r="X1724" s="3">
        <v>0.59298769711892096</v>
      </c>
      <c r="Y1724" s="3">
        <v>10.3000487466494</v>
      </c>
      <c r="Z1724" s="3">
        <v>1.65234140985362</v>
      </c>
      <c r="AA1724" s="3">
        <v>0</v>
      </c>
      <c r="AB1724" s="3">
        <v>0</v>
      </c>
      <c r="AC1724" s="3">
        <v>23.420021677197202</v>
      </c>
      <c r="AD1724" s="3">
        <v>0</v>
      </c>
      <c r="AE1724" s="3">
        <v>4.64716922475262</v>
      </c>
      <c r="AF1724" s="3">
        <v>0</v>
      </c>
      <c r="AG1724" s="3">
        <v>0</v>
      </c>
      <c r="AH1724" s="2">
        <v>1000000</v>
      </c>
      <c r="AI1724" s="3">
        <v>0</v>
      </c>
      <c r="AJ1724" s="3">
        <v>0</v>
      </c>
      <c r="AL1724">
        <f t="shared" si="26"/>
        <v>1</v>
      </c>
    </row>
    <row r="1725" spans="1:38" ht="14.45" customHeight="1" x14ac:dyDescent="0.25">
      <c r="A1725">
        <v>68694</v>
      </c>
      <c r="B1725" s="1">
        <v>45930</v>
      </c>
      <c r="C1725">
        <v>2</v>
      </c>
      <c r="D1725" s="16" t="s">
        <v>1711</v>
      </c>
      <c r="E1725" t="s">
        <v>73</v>
      </c>
      <c r="F1725" s="6">
        <v>72992</v>
      </c>
      <c r="G1725" s="6">
        <v>235</v>
      </c>
      <c r="H1725" s="6">
        <v>4</v>
      </c>
      <c r="I1725" s="2">
        <v>862286059</v>
      </c>
      <c r="J1725" s="2">
        <v>1844231</v>
      </c>
      <c r="K1725" s="2">
        <v>1235543639</v>
      </c>
      <c r="L1725" s="2">
        <v>10312562</v>
      </c>
      <c r="M1725" s="2">
        <v>1070993965</v>
      </c>
      <c r="N1725" s="2">
        <v>1011522144</v>
      </c>
      <c r="O1725" s="2">
        <v>59471821</v>
      </c>
      <c r="P1725" s="2">
        <v>128185500</v>
      </c>
      <c r="Q1725" s="5">
        <v>0.1037</v>
      </c>
      <c r="R1725" t="s">
        <v>42</v>
      </c>
      <c r="S1725" s="3">
        <v>1.1128771362374099</v>
      </c>
      <c r="T1725" s="3">
        <v>3.6856128127957302</v>
      </c>
      <c r="U1725" s="3">
        <v>0.656824605564446</v>
      </c>
      <c r="V1725" s="3">
        <v>1.5085492643920899</v>
      </c>
      <c r="W1725" s="3">
        <v>0.58611257218528201</v>
      </c>
      <c r="X1725" s="3">
        <v>1.21984704382192</v>
      </c>
      <c r="Y1725" s="3">
        <v>10.147801428398701</v>
      </c>
      <c r="Z1725" s="3">
        <v>4.39114642451759</v>
      </c>
      <c r="AA1725" s="3">
        <v>0.69863986176283599</v>
      </c>
      <c r="AB1725" s="3">
        <v>1.4387204481006</v>
      </c>
      <c r="AC1725" s="3">
        <v>12.3541867872463</v>
      </c>
      <c r="AD1725" s="3">
        <v>-14.049667864150001</v>
      </c>
      <c r="AE1725" s="3">
        <v>4.8134132314528504</v>
      </c>
      <c r="AF1725" s="3">
        <v>2.9136971664664899</v>
      </c>
      <c r="AG1725" s="3">
        <v>0</v>
      </c>
      <c r="AH1725" s="2">
        <v>527938361</v>
      </c>
      <c r="AI1725" s="3">
        <v>7.8011943628569498E-4</v>
      </c>
      <c r="AJ1725" s="3">
        <v>0.220983652597213</v>
      </c>
      <c r="AL1725">
        <f t="shared" si="26"/>
        <v>1</v>
      </c>
    </row>
    <row r="1726" spans="1:38" ht="14.45" customHeight="1" x14ac:dyDescent="0.25">
      <c r="A1726">
        <v>66477</v>
      </c>
      <c r="B1726" s="1">
        <v>45930</v>
      </c>
      <c r="C1726">
        <v>2</v>
      </c>
      <c r="D1726" s="16" t="s">
        <v>1712</v>
      </c>
      <c r="E1726" t="s">
        <v>53</v>
      </c>
      <c r="F1726" s="6">
        <v>3632</v>
      </c>
      <c r="G1726" s="6">
        <v>9</v>
      </c>
      <c r="H1726" s="6">
        <v>0</v>
      </c>
      <c r="I1726" s="2">
        <v>49178137</v>
      </c>
      <c r="J1726" s="2">
        <v>1563078</v>
      </c>
      <c r="K1726" s="2">
        <v>61579833</v>
      </c>
      <c r="L1726" s="2">
        <v>472920</v>
      </c>
      <c r="M1726" s="2">
        <v>53136493</v>
      </c>
      <c r="N1726" s="2">
        <v>50633937</v>
      </c>
      <c r="O1726" s="2">
        <v>2502556</v>
      </c>
      <c r="P1726" s="2">
        <v>7857273</v>
      </c>
      <c r="Q1726" s="5">
        <v>0.12759999999999999</v>
      </c>
      <c r="R1726" t="s">
        <v>42</v>
      </c>
      <c r="S1726" s="3">
        <v>1.02397159797429</v>
      </c>
      <c r="T1726" s="3">
        <v>3.0307411410702199</v>
      </c>
      <c r="U1726" s="3">
        <v>0.70279494380357499</v>
      </c>
      <c r="V1726" s="3">
        <v>0.31468455179585197</v>
      </c>
      <c r="W1726" s="3">
        <v>0.125450055173908</v>
      </c>
      <c r="X1726" s="3">
        <v>0.227859383937216</v>
      </c>
      <c r="Y1726" s="3">
        <v>1.9695891946226101</v>
      </c>
      <c r="Z1726" s="3">
        <v>0.31864744931224898</v>
      </c>
      <c r="AA1726" s="3">
        <v>19.893390493113799</v>
      </c>
      <c r="AB1726" s="3">
        <v>19.893390493113799</v>
      </c>
      <c r="AC1726" s="3">
        <v>11.474350701795499</v>
      </c>
      <c r="AD1726" s="3">
        <v>0</v>
      </c>
      <c r="AE1726" s="3">
        <v>4.0639213815341098</v>
      </c>
      <c r="AF1726" s="3">
        <v>0</v>
      </c>
      <c r="AG1726" s="3">
        <v>0</v>
      </c>
      <c r="AH1726" s="2">
        <v>9000000</v>
      </c>
      <c r="AI1726" s="3">
        <v>0.14127038732140301</v>
      </c>
      <c r="AJ1726" s="3">
        <v>0.14127038732140301</v>
      </c>
      <c r="AL1726">
        <f t="shared" si="26"/>
        <v>1</v>
      </c>
    </row>
    <row r="1727" spans="1:38" ht="14.45" customHeight="1" x14ac:dyDescent="0.25">
      <c r="A1727">
        <v>23394</v>
      </c>
      <c r="B1727" s="1">
        <v>45930</v>
      </c>
      <c r="C1727">
        <v>1</v>
      </c>
      <c r="D1727" s="16" t="s">
        <v>1713</v>
      </c>
      <c r="E1727" t="s">
        <v>59</v>
      </c>
      <c r="F1727" s="6">
        <v>7356</v>
      </c>
      <c r="G1727" s="6">
        <v>24</v>
      </c>
      <c r="H1727" s="6">
        <v>0</v>
      </c>
      <c r="I1727" s="2">
        <v>61902526</v>
      </c>
      <c r="J1727" s="2">
        <v>3262374</v>
      </c>
      <c r="K1727" s="2">
        <v>118477540</v>
      </c>
      <c r="L1727" s="2">
        <v>343802</v>
      </c>
      <c r="M1727" s="2">
        <v>108660164</v>
      </c>
      <c r="N1727" s="2">
        <v>104680762</v>
      </c>
      <c r="O1727" s="2">
        <v>3979402</v>
      </c>
      <c r="P1727" s="2">
        <v>13031140</v>
      </c>
      <c r="Q1727" s="5">
        <v>0.1099</v>
      </c>
      <c r="R1727" t="s">
        <v>42</v>
      </c>
      <c r="S1727" s="3">
        <v>0.38691102690574702</v>
      </c>
      <c r="T1727" s="3">
        <v>2.8866489519166798</v>
      </c>
      <c r="U1727" s="3">
        <v>0.846842903641011</v>
      </c>
      <c r="V1727" s="3">
        <v>1.1740764827593599</v>
      </c>
      <c r="W1727" s="3">
        <v>0.41355501389394</v>
      </c>
      <c r="X1727" s="3">
        <v>0.49040971284435098</v>
      </c>
      <c r="Y1727" s="3">
        <v>5.5772787338636496</v>
      </c>
      <c r="Z1727" s="3">
        <v>1.5592803085532001</v>
      </c>
      <c r="AA1727" s="3">
        <v>22.982333088279301</v>
      </c>
      <c r="AB1727" s="3">
        <v>25.035215644985801</v>
      </c>
      <c r="AC1727" s="3">
        <v>12.8086454192077</v>
      </c>
      <c r="AD1727" s="3">
        <v>-26.363142441873801</v>
      </c>
      <c r="AE1727" s="3">
        <v>3.3587817572849699</v>
      </c>
      <c r="AF1727" s="3">
        <v>0</v>
      </c>
      <c r="AG1727" s="3">
        <v>-7.2817880860768902E-2</v>
      </c>
      <c r="AH1727" s="2">
        <v>27767600</v>
      </c>
      <c r="AI1727" s="3">
        <v>0.19184814221933</v>
      </c>
      <c r="AJ1727" s="3">
        <v>0.19184814221933</v>
      </c>
      <c r="AL1727">
        <f t="shared" si="26"/>
        <v>1</v>
      </c>
    </row>
    <row r="1728" spans="1:38" ht="14.45" customHeight="1" x14ac:dyDescent="0.25">
      <c r="A1728">
        <v>10778</v>
      </c>
      <c r="B1728" s="1">
        <v>45930</v>
      </c>
      <c r="C1728">
        <v>1</v>
      </c>
      <c r="D1728" s="16" t="s">
        <v>1714</v>
      </c>
      <c r="E1728" t="s">
        <v>95</v>
      </c>
      <c r="F1728" s="6">
        <v>193</v>
      </c>
      <c r="G1728" s="6">
        <v>0</v>
      </c>
      <c r="H1728" s="6">
        <v>1</v>
      </c>
      <c r="I1728" s="2">
        <v>157436</v>
      </c>
      <c r="J1728" s="2">
        <v>0</v>
      </c>
      <c r="K1728" s="2">
        <v>428788</v>
      </c>
      <c r="L1728" s="2">
        <v>10824</v>
      </c>
      <c r="M1728" s="2">
        <v>333347</v>
      </c>
      <c r="N1728" s="2">
        <v>333347</v>
      </c>
      <c r="O1728" s="2">
        <v>0</v>
      </c>
      <c r="P1728" s="2">
        <v>96266</v>
      </c>
      <c r="Q1728" s="5">
        <v>0.22409999999999999</v>
      </c>
      <c r="R1728" t="s">
        <v>42</v>
      </c>
      <c r="S1728" s="3">
        <v>3.3657658329990601</v>
      </c>
      <c r="T1728" s="3">
        <v>3.4046350799618099</v>
      </c>
      <c r="U1728" s="3">
        <v>1.47820471423959</v>
      </c>
      <c r="V1728" s="3">
        <v>0.45732869229401202</v>
      </c>
      <c r="W1728" s="3">
        <v>0.45732869229401202</v>
      </c>
      <c r="X1728" s="3">
        <v>0.75014609111003805</v>
      </c>
      <c r="Y1728" s="3">
        <v>0.74792761722726597</v>
      </c>
      <c r="Z1728" s="3">
        <v>0</v>
      </c>
      <c r="AA1728" s="3">
        <v>0</v>
      </c>
      <c r="AB1728" s="3">
        <v>0</v>
      </c>
      <c r="AC1728" s="3">
        <v>61.633721092941002</v>
      </c>
      <c r="AD1728" s="3">
        <v>0</v>
      </c>
      <c r="AE1728" s="3">
        <v>0</v>
      </c>
      <c r="AF1728" s="3">
        <v>0</v>
      </c>
      <c r="AG1728" s="3">
        <v>0</v>
      </c>
      <c r="AH1728" s="2">
        <v>23000</v>
      </c>
      <c r="AI1728" s="3">
        <v>0</v>
      </c>
      <c r="AJ1728" s="3">
        <v>0</v>
      </c>
      <c r="AL1728">
        <f t="shared" si="26"/>
        <v>1</v>
      </c>
    </row>
    <row r="1729" spans="1:38" ht="14.45" customHeight="1" x14ac:dyDescent="0.25">
      <c r="A1729">
        <v>14670</v>
      </c>
      <c r="B1729" s="1">
        <v>45930</v>
      </c>
      <c r="C1729">
        <v>1</v>
      </c>
      <c r="D1729" s="16" t="s">
        <v>1715</v>
      </c>
      <c r="E1729" t="s">
        <v>50</v>
      </c>
      <c r="F1729" s="6">
        <v>2911</v>
      </c>
      <c r="G1729" s="6">
        <v>7</v>
      </c>
      <c r="H1729" s="6">
        <v>0</v>
      </c>
      <c r="I1729" s="2">
        <v>20604160</v>
      </c>
      <c r="J1729" s="2">
        <v>143045</v>
      </c>
      <c r="K1729" s="2">
        <v>40967772</v>
      </c>
      <c r="L1729" s="2">
        <v>462695</v>
      </c>
      <c r="M1729" s="2">
        <v>35649873</v>
      </c>
      <c r="N1729" s="2">
        <v>34632808</v>
      </c>
      <c r="O1729" s="2">
        <v>1017065</v>
      </c>
      <c r="P1729" s="2">
        <v>5267319</v>
      </c>
      <c r="Q1729" s="5">
        <v>0.12859999999999999</v>
      </c>
      <c r="R1729" t="s">
        <v>42</v>
      </c>
      <c r="S1729" s="3">
        <v>1.50588288439671</v>
      </c>
      <c r="T1729" s="3">
        <v>3.5053504984356998</v>
      </c>
      <c r="U1729" s="3">
        <v>0.60902835694651802</v>
      </c>
      <c r="V1729" s="3">
        <v>3.1138808861899698</v>
      </c>
      <c r="W1729" s="3">
        <v>1.9835945750760999</v>
      </c>
      <c r="X1729" s="3">
        <v>0.47355000155308402</v>
      </c>
      <c r="Y1729" s="3">
        <v>12.1805609267257</v>
      </c>
      <c r="Z1729" s="3">
        <v>4.1330323832674598E-2</v>
      </c>
      <c r="AA1729" s="3">
        <v>0</v>
      </c>
      <c r="AB1729" s="3">
        <v>2.71570793415018</v>
      </c>
      <c r="AC1729" s="3">
        <v>29.1473600272917</v>
      </c>
      <c r="AD1729" s="3">
        <v>0</v>
      </c>
      <c r="AE1729" s="3">
        <v>2.4825977844242999</v>
      </c>
      <c r="AF1729" s="3">
        <v>0</v>
      </c>
      <c r="AG1729" s="3">
        <v>0</v>
      </c>
      <c r="AH1729" s="2">
        <v>2440000</v>
      </c>
      <c r="AI1729" s="3">
        <v>0</v>
      </c>
      <c r="AJ1729" s="3">
        <v>0</v>
      </c>
      <c r="AL1729">
        <f t="shared" si="26"/>
        <v>1</v>
      </c>
    </row>
    <row r="1730" spans="1:38" ht="14.45" customHeight="1" x14ac:dyDescent="0.25">
      <c r="A1730">
        <v>15650</v>
      </c>
      <c r="B1730" s="1">
        <v>45930</v>
      </c>
      <c r="C1730">
        <v>1</v>
      </c>
      <c r="D1730" s="16" t="s">
        <v>1716</v>
      </c>
      <c r="E1730" t="s">
        <v>55</v>
      </c>
      <c r="F1730" s="6">
        <v>12252</v>
      </c>
      <c r="G1730" s="6">
        <v>33</v>
      </c>
      <c r="H1730" s="6">
        <v>0</v>
      </c>
      <c r="I1730" s="2">
        <v>153225892</v>
      </c>
      <c r="J1730" s="2">
        <v>0</v>
      </c>
      <c r="K1730" s="2">
        <v>209925510</v>
      </c>
      <c r="L1730" s="2">
        <v>1347560</v>
      </c>
      <c r="M1730" s="2">
        <v>165924527</v>
      </c>
      <c r="N1730" s="2">
        <v>158206409</v>
      </c>
      <c r="O1730" s="2">
        <v>7718118</v>
      </c>
      <c r="P1730" s="2">
        <v>38049328</v>
      </c>
      <c r="Q1730" s="5">
        <v>0.18129999999999999</v>
      </c>
      <c r="R1730" t="s">
        <v>42</v>
      </c>
      <c r="S1730" s="3">
        <v>0.85589724977524995</v>
      </c>
      <c r="T1730" s="3">
        <v>4.0312597867056104</v>
      </c>
      <c r="U1730" s="3">
        <v>0.81691641180075103</v>
      </c>
      <c r="V1730" s="3">
        <v>0.70512560631723997</v>
      </c>
      <c r="W1730" s="3">
        <v>0.18099160421268801</v>
      </c>
      <c r="X1730" s="3">
        <v>0.30055886377218799</v>
      </c>
      <c r="Y1730" s="3">
        <v>2.8395639470952001</v>
      </c>
      <c r="Z1730" s="3">
        <v>0.20102326117297001</v>
      </c>
      <c r="AA1730" s="3">
        <v>0</v>
      </c>
      <c r="AB1730" s="3">
        <v>0</v>
      </c>
      <c r="AC1730" s="3">
        <v>14.2520611239673</v>
      </c>
      <c r="AD1730" s="3">
        <v>-4.7580340972119099E-2</v>
      </c>
      <c r="AE1730" s="3">
        <v>3.6765984276994299</v>
      </c>
      <c r="AF1730" s="3">
        <v>0</v>
      </c>
      <c r="AG1730" s="3">
        <v>3.0626033658202802E-2</v>
      </c>
      <c r="AH1730" s="2">
        <v>105473394</v>
      </c>
      <c r="AI1730" s="3">
        <v>0</v>
      </c>
      <c r="AJ1730" s="3">
        <v>0.157884522953993</v>
      </c>
      <c r="AL1730">
        <f t="shared" si="26"/>
        <v>1</v>
      </c>
    </row>
    <row r="1731" spans="1:38" ht="14.45" customHeight="1" x14ac:dyDescent="0.25">
      <c r="A1731">
        <v>17569</v>
      </c>
      <c r="B1731" s="1">
        <v>45930</v>
      </c>
      <c r="C1731">
        <v>1</v>
      </c>
      <c r="D1731" s="16" t="s">
        <v>1717</v>
      </c>
      <c r="E1731" t="s">
        <v>41</v>
      </c>
      <c r="F1731" s="6">
        <v>2706</v>
      </c>
      <c r="G1731" s="6">
        <v>6</v>
      </c>
      <c r="H1731" s="6">
        <v>4</v>
      </c>
      <c r="I1731" s="2">
        <v>23676869</v>
      </c>
      <c r="J1731" s="2">
        <v>98638</v>
      </c>
      <c r="K1731" s="2">
        <v>45700729</v>
      </c>
      <c r="L1731" s="2">
        <v>54491</v>
      </c>
      <c r="M1731" s="2">
        <v>38659272</v>
      </c>
      <c r="N1731" s="2">
        <v>37000133</v>
      </c>
      <c r="O1731" s="2">
        <v>1659139</v>
      </c>
      <c r="P1731" s="2">
        <v>6985798</v>
      </c>
      <c r="Q1731" s="5">
        <v>0.15290000000000001</v>
      </c>
      <c r="R1731" t="s">
        <v>42</v>
      </c>
      <c r="S1731" s="3">
        <v>0.158979229120539</v>
      </c>
      <c r="T1731" s="3">
        <v>2.93826676885906</v>
      </c>
      <c r="U1731" s="3">
        <v>0.88754453099127295</v>
      </c>
      <c r="V1731" s="3">
        <v>1.69628425109756</v>
      </c>
      <c r="W1731" s="3">
        <v>0.83370398341098195</v>
      </c>
      <c r="X1731" s="3">
        <v>1.4780163711680001</v>
      </c>
      <c r="Y1731" s="3">
        <v>5.7491928624331798</v>
      </c>
      <c r="Z1731" s="3">
        <v>1.1012628764816801</v>
      </c>
      <c r="AA1731" s="3">
        <v>1.4119789893724399</v>
      </c>
      <c r="AB1731" s="3">
        <v>1.4119789893724399</v>
      </c>
      <c r="AC1731" s="3">
        <v>42.1470957279478</v>
      </c>
      <c r="AD1731" s="3">
        <v>0</v>
      </c>
      <c r="AE1731" s="3">
        <v>3.6304431817706901</v>
      </c>
      <c r="AF1731" s="3">
        <v>0</v>
      </c>
      <c r="AG1731" s="3">
        <v>-0.93008701368118596</v>
      </c>
      <c r="AH1731" s="2">
        <v>6670000</v>
      </c>
      <c r="AI1731" s="3">
        <v>0</v>
      </c>
      <c r="AJ1731" s="3">
        <v>0</v>
      </c>
      <c r="AL1731">
        <f t="shared" si="26"/>
        <v>1</v>
      </c>
    </row>
    <row r="1732" spans="1:38" ht="14.45" customHeight="1" x14ac:dyDescent="0.25">
      <c r="A1732">
        <v>62219</v>
      </c>
      <c r="B1732" s="1">
        <v>45930</v>
      </c>
      <c r="C1732">
        <v>2</v>
      </c>
      <c r="D1732" s="16" t="s">
        <v>1718</v>
      </c>
      <c r="E1732" t="s">
        <v>84</v>
      </c>
      <c r="F1732" s="6">
        <v>7554</v>
      </c>
      <c r="G1732" s="6">
        <v>25</v>
      </c>
      <c r="H1732" s="6">
        <v>4</v>
      </c>
      <c r="I1732" s="2">
        <v>94080740</v>
      </c>
      <c r="J1732" s="2">
        <v>24331051</v>
      </c>
      <c r="K1732" s="2">
        <v>155775976</v>
      </c>
      <c r="L1732" s="2">
        <v>835208</v>
      </c>
      <c r="M1732" s="2">
        <v>132817838</v>
      </c>
      <c r="N1732" s="2">
        <v>125547684</v>
      </c>
      <c r="O1732" s="2">
        <v>7270154</v>
      </c>
      <c r="P1732" s="2">
        <v>22393272</v>
      </c>
      <c r="Q1732" s="5">
        <v>0.14380000000000001</v>
      </c>
      <c r="R1732" t="s">
        <v>42</v>
      </c>
      <c r="S1732" s="3">
        <v>0.71487959521220801</v>
      </c>
      <c r="T1732" s="3">
        <v>3.5706053501685902</v>
      </c>
      <c r="U1732" s="3">
        <v>0.79850746104794801</v>
      </c>
      <c r="V1732" s="3">
        <v>0.55533151631247801</v>
      </c>
      <c r="W1732" s="3">
        <v>0.38662323446860603</v>
      </c>
      <c r="X1732" s="3">
        <v>0.51941768315172698</v>
      </c>
      <c r="Y1732" s="3">
        <v>2.33311148098411</v>
      </c>
      <c r="Z1732" s="3">
        <v>0.90756277153244902</v>
      </c>
      <c r="AA1732" s="3">
        <v>85.599920368939394</v>
      </c>
      <c r="AB1732" s="3">
        <v>108.653398217107</v>
      </c>
      <c r="AC1732" s="3">
        <v>21.141302301967301</v>
      </c>
      <c r="AD1732" s="3">
        <v>0</v>
      </c>
      <c r="AE1732" s="3">
        <v>4.6670572617693002</v>
      </c>
      <c r="AF1732" s="3">
        <v>0</v>
      </c>
      <c r="AG1732" s="3">
        <v>-0.14092179115227099</v>
      </c>
      <c r="AH1732" s="2">
        <v>15000000</v>
      </c>
      <c r="AI1732" s="3">
        <v>3.76002667229693</v>
      </c>
      <c r="AJ1732" s="3">
        <v>3.76002667229693</v>
      </c>
      <c r="AL1732">
        <f t="shared" ref="AL1732:AL1795" si="27">IF(L1732&gt;0,1,0)</f>
        <v>1</v>
      </c>
    </row>
    <row r="1733" spans="1:38" ht="14.45" customHeight="1" x14ac:dyDescent="0.25">
      <c r="A1733">
        <v>15297</v>
      </c>
      <c r="B1733" s="1">
        <v>45930</v>
      </c>
      <c r="C1733">
        <v>1</v>
      </c>
      <c r="D1733" s="16" t="s">
        <v>1719</v>
      </c>
      <c r="E1733" t="s">
        <v>55</v>
      </c>
      <c r="F1733" s="6">
        <v>1382</v>
      </c>
      <c r="G1733" s="6">
        <v>3</v>
      </c>
      <c r="H1733" s="6">
        <v>0</v>
      </c>
      <c r="I1733" s="2">
        <v>5491991</v>
      </c>
      <c r="J1733" s="2">
        <v>0</v>
      </c>
      <c r="K1733" s="2">
        <v>10849223</v>
      </c>
      <c r="L1733" s="2">
        <v>39163</v>
      </c>
      <c r="M1733" s="2">
        <v>9642221</v>
      </c>
      <c r="N1733" s="2">
        <v>9642221</v>
      </c>
      <c r="O1733" s="2">
        <v>0</v>
      </c>
      <c r="P1733" s="2">
        <v>1171966</v>
      </c>
      <c r="Q1733" s="5">
        <v>0.108</v>
      </c>
      <c r="R1733" t="s">
        <v>42</v>
      </c>
      <c r="S1733" s="3">
        <v>0.48130021231320702</v>
      </c>
      <c r="T1733" s="3">
        <v>3.0818673988604202</v>
      </c>
      <c r="U1733" s="3">
        <v>0.86711119782401602</v>
      </c>
      <c r="V1733" s="3">
        <v>0.29311774181713002</v>
      </c>
      <c r="W1733" s="3">
        <v>0.11724345506028699</v>
      </c>
      <c r="X1733" s="3">
        <v>0.546249984750521</v>
      </c>
      <c r="Y1733" s="3">
        <v>1.37358933620941</v>
      </c>
      <c r="Z1733" s="3">
        <v>0.30947996784889698</v>
      </c>
      <c r="AA1733" s="3">
        <v>0</v>
      </c>
      <c r="AB1733" s="3">
        <v>0</v>
      </c>
      <c r="AC1733" s="3">
        <v>47.866902542237398</v>
      </c>
      <c r="AD1733" s="3">
        <v>0</v>
      </c>
      <c r="AE1733" s="3">
        <v>0</v>
      </c>
      <c r="AF1733" s="3">
        <v>0</v>
      </c>
      <c r="AG1733" s="3">
        <v>0</v>
      </c>
      <c r="AH1733" s="2">
        <v>0</v>
      </c>
      <c r="AI1733" s="3">
        <v>0</v>
      </c>
      <c r="AJ1733" s="3">
        <v>0</v>
      </c>
      <c r="AL1733">
        <f t="shared" si="27"/>
        <v>1</v>
      </c>
    </row>
    <row r="1734" spans="1:38" ht="14.45" customHeight="1" x14ac:dyDescent="0.25">
      <c r="A1734">
        <v>23760</v>
      </c>
      <c r="B1734" s="1">
        <v>45930</v>
      </c>
      <c r="C1734">
        <v>1</v>
      </c>
      <c r="D1734" s="16" t="s">
        <v>1720</v>
      </c>
      <c r="E1734" t="s">
        <v>47</v>
      </c>
      <c r="F1734" s="6">
        <v>1593</v>
      </c>
      <c r="G1734" s="6">
        <v>3</v>
      </c>
      <c r="H1734" s="6">
        <v>0</v>
      </c>
      <c r="I1734" s="2">
        <v>915064</v>
      </c>
      <c r="J1734" s="2">
        <v>27025</v>
      </c>
      <c r="K1734" s="2">
        <v>6909183</v>
      </c>
      <c r="L1734" s="2">
        <v>-10459</v>
      </c>
      <c r="M1734" s="2">
        <v>6398071</v>
      </c>
      <c r="N1734" s="2">
        <v>6398071</v>
      </c>
      <c r="O1734" s="2">
        <v>0</v>
      </c>
      <c r="P1734" s="2">
        <v>499069</v>
      </c>
      <c r="Q1734" s="5">
        <v>7.22E-2</v>
      </c>
      <c r="R1734" t="s">
        <v>42</v>
      </c>
      <c r="S1734" s="3">
        <v>-0.201837660593638</v>
      </c>
      <c r="T1734" s="3">
        <v>2.56173076710613</v>
      </c>
      <c r="U1734" s="3">
        <v>1.4485046320450099</v>
      </c>
      <c r="V1734" s="3">
        <v>3.9492319662886999</v>
      </c>
      <c r="W1734" s="3">
        <v>3.3116809316069702</v>
      </c>
      <c r="X1734" s="3">
        <v>0.75317136287735098</v>
      </c>
      <c r="Y1734" s="3">
        <v>7.2410828963530101</v>
      </c>
      <c r="Z1734" s="3">
        <v>0</v>
      </c>
      <c r="AA1734" s="3">
        <v>5.4150828843306202</v>
      </c>
      <c r="AB1734" s="3">
        <v>5.4150828843306202</v>
      </c>
      <c r="AC1734" s="3">
        <v>65.920384508559096</v>
      </c>
      <c r="AD1734" s="3">
        <v>0</v>
      </c>
      <c r="AE1734" s="3">
        <v>0</v>
      </c>
      <c r="AF1734" s="3">
        <v>0</v>
      </c>
      <c r="AG1734" s="3">
        <v>0</v>
      </c>
      <c r="AH1734" s="2">
        <v>275000</v>
      </c>
      <c r="AI1734" s="3">
        <v>0</v>
      </c>
      <c r="AJ1734" s="3">
        <v>0</v>
      </c>
      <c r="AL1734">
        <f t="shared" si="27"/>
        <v>0</v>
      </c>
    </row>
    <row r="1735" spans="1:38" ht="14.45" customHeight="1" x14ac:dyDescent="0.25">
      <c r="A1735">
        <v>2280</v>
      </c>
      <c r="B1735" s="1">
        <v>45930</v>
      </c>
      <c r="C1735">
        <v>1</v>
      </c>
      <c r="D1735" s="16" t="s">
        <v>1721</v>
      </c>
      <c r="E1735" t="s">
        <v>240</v>
      </c>
      <c r="F1735" s="6">
        <v>1773</v>
      </c>
      <c r="G1735" s="6">
        <v>6</v>
      </c>
      <c r="H1735" s="6">
        <v>0</v>
      </c>
      <c r="I1735" s="2">
        <v>9722881</v>
      </c>
      <c r="J1735" s="2">
        <v>0</v>
      </c>
      <c r="K1735" s="2">
        <v>20902517</v>
      </c>
      <c r="L1735" s="2">
        <v>220891</v>
      </c>
      <c r="M1735" s="2">
        <v>17462455</v>
      </c>
      <c r="N1735" s="2">
        <v>16571910</v>
      </c>
      <c r="O1735" s="2">
        <v>890545</v>
      </c>
      <c r="P1735" s="2">
        <v>3188074</v>
      </c>
      <c r="Q1735" s="5">
        <v>0.1525</v>
      </c>
      <c r="R1735" t="s">
        <v>42</v>
      </c>
      <c r="S1735" s="3">
        <v>1.4090232929045501</v>
      </c>
      <c r="T1735" s="3">
        <v>4.54573006686228</v>
      </c>
      <c r="U1735" s="3">
        <v>0.65661326408163401</v>
      </c>
      <c r="V1735" s="3">
        <v>3.6757829289487298</v>
      </c>
      <c r="W1735" s="3">
        <v>2.97350137268984</v>
      </c>
      <c r="X1735" s="3">
        <v>1.7989832437525499</v>
      </c>
      <c r="Y1735" s="3">
        <v>11.210279309702299</v>
      </c>
      <c r="Z1735" s="3">
        <v>2.4342283146501602</v>
      </c>
      <c r="AA1735" s="3">
        <v>0</v>
      </c>
      <c r="AB1735" s="3">
        <v>0</v>
      </c>
      <c r="AC1735" s="3">
        <v>24.359382173926701</v>
      </c>
      <c r="AD1735" s="3">
        <v>0</v>
      </c>
      <c r="AE1735" s="3">
        <v>4.2604677704603704</v>
      </c>
      <c r="AF1735" s="3">
        <v>0</v>
      </c>
      <c r="AG1735" s="3">
        <v>0</v>
      </c>
      <c r="AH1735" s="2">
        <v>1518000</v>
      </c>
      <c r="AI1735" s="3">
        <v>0</v>
      </c>
      <c r="AJ1735" s="3">
        <v>0</v>
      </c>
      <c r="AL1735">
        <f t="shared" si="27"/>
        <v>1</v>
      </c>
    </row>
    <row r="1736" spans="1:38" ht="14.45" customHeight="1" x14ac:dyDescent="0.25">
      <c r="A1736">
        <v>9411</v>
      </c>
      <c r="B1736" s="1">
        <v>45930</v>
      </c>
      <c r="C1736">
        <v>1</v>
      </c>
      <c r="D1736" s="16" t="s">
        <v>1722</v>
      </c>
      <c r="E1736" t="s">
        <v>41</v>
      </c>
      <c r="F1736" s="6">
        <v>2668</v>
      </c>
      <c r="G1736" s="6">
        <v>6</v>
      </c>
      <c r="H1736" s="6">
        <v>1</v>
      </c>
      <c r="I1736" s="2">
        <v>13233315</v>
      </c>
      <c r="J1736" s="2">
        <v>0</v>
      </c>
      <c r="K1736" s="2">
        <v>19248161</v>
      </c>
      <c r="L1736" s="2">
        <v>28940</v>
      </c>
      <c r="M1736" s="2">
        <v>17558457</v>
      </c>
      <c r="N1736" s="2">
        <v>17558457</v>
      </c>
      <c r="O1736" s="2">
        <v>0</v>
      </c>
      <c r="P1736" s="2">
        <v>1285200</v>
      </c>
      <c r="Q1736" s="5">
        <v>6.6699999999999995E-2</v>
      </c>
      <c r="R1736" t="s">
        <v>120</v>
      </c>
      <c r="S1736" s="3">
        <v>0.20046936778358501</v>
      </c>
      <c r="T1736" s="3">
        <v>5.2643297542381697</v>
      </c>
      <c r="U1736" s="3">
        <v>0.95516996862338399</v>
      </c>
      <c r="V1736" s="3">
        <v>1.80343322893772</v>
      </c>
      <c r="W1736" s="3">
        <v>0.69940147272244302</v>
      </c>
      <c r="X1736" s="3">
        <v>0.46614170372276298</v>
      </c>
      <c r="Y1736" s="3">
        <v>18.569405539993799</v>
      </c>
      <c r="Z1736" s="3">
        <v>1.7192654839713699</v>
      </c>
      <c r="AA1736" s="3">
        <v>0</v>
      </c>
      <c r="AB1736" s="3">
        <v>0</v>
      </c>
      <c r="AC1736" s="3">
        <v>20.493220105546701</v>
      </c>
      <c r="AD1736" s="3">
        <v>-4.7351384998443802</v>
      </c>
      <c r="AE1736" s="3">
        <v>0</v>
      </c>
      <c r="AF1736" s="3">
        <v>2.33788568165031</v>
      </c>
      <c r="AG1736" s="3">
        <v>0</v>
      </c>
      <c r="AH1736" s="2">
        <v>3050000</v>
      </c>
      <c r="AI1736" s="3">
        <v>0</v>
      </c>
      <c r="AJ1736" s="3">
        <v>0</v>
      </c>
      <c r="AL1736">
        <f t="shared" si="27"/>
        <v>1</v>
      </c>
    </row>
    <row r="1737" spans="1:38" ht="14.45" customHeight="1" x14ac:dyDescent="0.25">
      <c r="A1737">
        <v>82762</v>
      </c>
      <c r="B1737" s="1">
        <v>45930</v>
      </c>
      <c r="C1737">
        <v>3</v>
      </c>
      <c r="D1737" s="16" t="s">
        <v>1723</v>
      </c>
      <c r="E1737" t="s">
        <v>95</v>
      </c>
      <c r="F1737" s="6">
        <v>287</v>
      </c>
      <c r="G1737" s="6">
        <v>3</v>
      </c>
      <c r="H1737" s="6">
        <v>0</v>
      </c>
      <c r="I1737" s="2">
        <v>273414</v>
      </c>
      <c r="J1737" s="2">
        <v>0</v>
      </c>
      <c r="K1737" s="2">
        <v>1360653</v>
      </c>
      <c r="L1737" s="2">
        <v>11439</v>
      </c>
      <c r="M1737" s="2">
        <v>985024</v>
      </c>
      <c r="N1737" s="2">
        <v>0</v>
      </c>
      <c r="O1737" s="2">
        <v>0</v>
      </c>
      <c r="P1737" s="2">
        <v>374984</v>
      </c>
      <c r="Q1737" s="5">
        <v>0.27560000000000001</v>
      </c>
      <c r="R1737" t="s">
        <v>42</v>
      </c>
      <c r="S1737" s="3">
        <v>1.1209323758518901</v>
      </c>
      <c r="T1737" s="3">
        <v>4.1174347905013304</v>
      </c>
      <c r="U1737" s="3">
        <v>0.72775953162930196</v>
      </c>
      <c r="V1737" s="3">
        <v>2.9321834287929698</v>
      </c>
      <c r="W1737" s="3">
        <v>2.9321834287929698</v>
      </c>
      <c r="X1737" s="3">
        <v>14.075723993650699</v>
      </c>
      <c r="Y1737" s="3">
        <v>2.1379578862031399</v>
      </c>
      <c r="Z1737" s="3">
        <v>0</v>
      </c>
      <c r="AA1737" s="3">
        <v>0</v>
      </c>
      <c r="AB1737" s="3">
        <v>0</v>
      </c>
      <c r="AC1737" s="3">
        <v>56.1115875980136</v>
      </c>
      <c r="AD1737" s="3">
        <v>0</v>
      </c>
      <c r="AE1737" s="3">
        <v>0</v>
      </c>
      <c r="AF1737" s="3">
        <v>0</v>
      </c>
      <c r="AG1737" s="3">
        <v>0</v>
      </c>
      <c r="AH1737" s="2">
        <v>0</v>
      </c>
      <c r="AI1737" s="3">
        <v>0</v>
      </c>
      <c r="AJ1737" s="3">
        <v>0</v>
      </c>
      <c r="AL1737">
        <f t="shared" si="27"/>
        <v>1</v>
      </c>
    </row>
    <row r="1738" spans="1:38" ht="14.45" customHeight="1" x14ac:dyDescent="0.25">
      <c r="A1738">
        <v>66913</v>
      </c>
      <c r="B1738" s="1">
        <v>45930</v>
      </c>
      <c r="C1738">
        <v>2</v>
      </c>
      <c r="D1738" s="16" t="s">
        <v>1724</v>
      </c>
      <c r="E1738" t="s">
        <v>47</v>
      </c>
      <c r="F1738" s="6">
        <v>4595</v>
      </c>
      <c r="G1738" s="6">
        <v>13</v>
      </c>
      <c r="H1738" s="6">
        <v>2</v>
      </c>
      <c r="I1738" s="2">
        <v>17775644</v>
      </c>
      <c r="J1738" s="2">
        <v>0</v>
      </c>
      <c r="K1738" s="2">
        <v>44700957</v>
      </c>
      <c r="L1738" s="2">
        <v>306859</v>
      </c>
      <c r="M1738" s="2">
        <v>40012118</v>
      </c>
      <c r="N1738" s="2">
        <v>39612481</v>
      </c>
      <c r="O1738" s="2">
        <v>399637</v>
      </c>
      <c r="P1738" s="2">
        <v>3740626</v>
      </c>
      <c r="Q1738" s="5">
        <v>8.3699999999999997E-2</v>
      </c>
      <c r="R1738" t="s">
        <v>42</v>
      </c>
      <c r="S1738" s="3">
        <v>0.91529434891815298</v>
      </c>
      <c r="T1738" s="3">
        <v>3.97592680920306</v>
      </c>
      <c r="U1738" s="3">
        <v>0.74715119138353403</v>
      </c>
      <c r="V1738" s="3">
        <v>1.59924444931503</v>
      </c>
      <c r="W1738" s="3">
        <v>0.686259243265673</v>
      </c>
      <c r="X1738" s="3">
        <v>1.0426457685583701</v>
      </c>
      <c r="Y1738" s="3">
        <v>7.5996905330819002</v>
      </c>
      <c r="Z1738" s="3">
        <v>2.1639158793207298</v>
      </c>
      <c r="AA1738" s="3">
        <v>0</v>
      </c>
      <c r="AB1738" s="3">
        <v>0</v>
      </c>
      <c r="AC1738" s="3">
        <v>19.772167293868002</v>
      </c>
      <c r="AD1738" s="3">
        <v>0</v>
      </c>
      <c r="AE1738" s="3">
        <v>0.89402336509260905</v>
      </c>
      <c r="AF1738" s="3">
        <v>0</v>
      </c>
      <c r="AG1738" s="3">
        <v>3.66903828396637</v>
      </c>
      <c r="AH1738" s="2">
        <v>3000000</v>
      </c>
      <c r="AI1738" s="3">
        <v>1.0693397308365</v>
      </c>
      <c r="AJ1738" s="3">
        <v>1.26240901923903</v>
      </c>
      <c r="AL1738">
        <f t="shared" si="27"/>
        <v>1</v>
      </c>
    </row>
    <row r="1739" spans="1:38" ht="14.45" customHeight="1" x14ac:dyDescent="0.25">
      <c r="A1739">
        <v>2815</v>
      </c>
      <c r="B1739" s="1">
        <v>45930</v>
      </c>
      <c r="C1739">
        <v>1</v>
      </c>
      <c r="D1739" s="16" t="s">
        <v>1725</v>
      </c>
      <c r="E1739" t="s">
        <v>88</v>
      </c>
      <c r="F1739" s="6">
        <v>9137</v>
      </c>
      <c r="G1739" s="6">
        <v>31</v>
      </c>
      <c r="H1739" s="6">
        <v>1</v>
      </c>
      <c r="I1739" s="2">
        <v>81412895</v>
      </c>
      <c r="J1739" s="2">
        <v>9378229</v>
      </c>
      <c r="K1739" s="2">
        <v>112422306</v>
      </c>
      <c r="L1739" s="2">
        <v>125430</v>
      </c>
      <c r="M1739" s="2">
        <v>100372732</v>
      </c>
      <c r="N1739" s="2">
        <v>98799643</v>
      </c>
      <c r="O1739" s="2">
        <v>1573089</v>
      </c>
      <c r="P1739" s="2">
        <v>10186176</v>
      </c>
      <c r="Q1739" s="5">
        <v>9.06E-2</v>
      </c>
      <c r="R1739" t="s">
        <v>42</v>
      </c>
      <c r="S1739" s="3">
        <v>0.14876051377206201</v>
      </c>
      <c r="T1739" s="3">
        <v>3.8151669533149999</v>
      </c>
      <c r="U1739" s="3">
        <v>0.92606360072777505</v>
      </c>
      <c r="V1739" s="3">
        <v>2.61381934643155</v>
      </c>
      <c r="W1739" s="3">
        <v>1.27974075851252</v>
      </c>
      <c r="X1739" s="3">
        <v>0.98115292423884504</v>
      </c>
      <c r="Y1739" s="3">
        <v>20.890921185732498</v>
      </c>
      <c r="Z1739" s="3">
        <v>0.79562732864619701</v>
      </c>
      <c r="AA1739" s="3">
        <v>58.467799888790502</v>
      </c>
      <c r="AB1739" s="3">
        <v>92.068201059946304</v>
      </c>
      <c r="AC1739" s="3">
        <v>11.741448356343099</v>
      </c>
      <c r="AD1739" s="3">
        <v>-0.45904370786446302</v>
      </c>
      <c r="AE1739" s="3">
        <v>1.39926768625436</v>
      </c>
      <c r="AF1739" s="3">
        <v>0</v>
      </c>
      <c r="AG1739" s="3">
        <v>0</v>
      </c>
      <c r="AH1739" s="2">
        <v>37710066</v>
      </c>
      <c r="AI1739" s="3">
        <v>0.212641132452453</v>
      </c>
      <c r="AJ1739" s="3">
        <v>0.57577053449695004</v>
      </c>
      <c r="AL1739">
        <f t="shared" si="27"/>
        <v>1</v>
      </c>
    </row>
    <row r="1740" spans="1:38" ht="14.45" customHeight="1" x14ac:dyDescent="0.25">
      <c r="A1740">
        <v>21115</v>
      </c>
      <c r="B1740" s="1">
        <v>45930</v>
      </c>
      <c r="C1740">
        <v>1</v>
      </c>
      <c r="D1740" s="16" t="s">
        <v>1726</v>
      </c>
      <c r="E1740" t="s">
        <v>45</v>
      </c>
      <c r="F1740" s="6">
        <v>1398</v>
      </c>
      <c r="G1740" s="6">
        <v>4</v>
      </c>
      <c r="H1740" s="6">
        <v>4</v>
      </c>
      <c r="I1740" s="2">
        <v>6128579</v>
      </c>
      <c r="J1740" s="2">
        <v>0</v>
      </c>
      <c r="K1740" s="2">
        <v>23853724</v>
      </c>
      <c r="L1740" s="2">
        <v>73067</v>
      </c>
      <c r="M1740" s="2">
        <v>21231510</v>
      </c>
      <c r="N1740" s="2">
        <v>19060172</v>
      </c>
      <c r="O1740" s="2">
        <v>2171338</v>
      </c>
      <c r="P1740" s="2">
        <v>2758249</v>
      </c>
      <c r="Q1740" s="5">
        <v>0.1149</v>
      </c>
      <c r="R1740" t="s">
        <v>42</v>
      </c>
      <c r="S1740" s="3">
        <v>0.40841701139271402</v>
      </c>
      <c r="T1740" s="3">
        <v>2.46226822556791</v>
      </c>
      <c r="U1740" s="3">
        <v>0.83606678752198704</v>
      </c>
      <c r="V1740" s="3">
        <v>0.75089184621753302</v>
      </c>
      <c r="W1740" s="3">
        <v>0.68260521729425405</v>
      </c>
      <c r="X1740" s="3">
        <v>2.35041434564195</v>
      </c>
      <c r="Y1740" s="3">
        <v>1.6684135478704101</v>
      </c>
      <c r="Z1740" s="3">
        <v>0</v>
      </c>
      <c r="AA1740" s="3">
        <v>0</v>
      </c>
      <c r="AB1740" s="3">
        <v>0</v>
      </c>
      <c r="AC1740" s="3">
        <v>21.533145097176401</v>
      </c>
      <c r="AD1740" s="3">
        <v>0</v>
      </c>
      <c r="AE1740" s="3">
        <v>9.1027212354766895</v>
      </c>
      <c r="AF1740" s="3">
        <v>0</v>
      </c>
      <c r="AG1740" s="3">
        <v>0</v>
      </c>
      <c r="AH1740" s="2">
        <v>750000</v>
      </c>
      <c r="AI1740" s="3">
        <v>0</v>
      </c>
      <c r="AJ1740" s="3">
        <v>0</v>
      </c>
      <c r="AL1740">
        <f t="shared" si="27"/>
        <v>1</v>
      </c>
    </row>
    <row r="1741" spans="1:38" ht="14.45" customHeight="1" x14ac:dyDescent="0.25">
      <c r="A1741">
        <v>24549</v>
      </c>
      <c r="B1741" s="1">
        <v>45930</v>
      </c>
      <c r="C1741">
        <v>1</v>
      </c>
      <c r="D1741" s="16" t="s">
        <v>1727</v>
      </c>
      <c r="E1741" t="s">
        <v>71</v>
      </c>
      <c r="F1741" s="6">
        <v>2334</v>
      </c>
      <c r="G1741" s="6">
        <v>12</v>
      </c>
      <c r="H1741" s="6">
        <v>0</v>
      </c>
      <c r="I1741" s="2">
        <v>28302660</v>
      </c>
      <c r="J1741" s="2">
        <v>150902</v>
      </c>
      <c r="K1741" s="2">
        <v>37411660</v>
      </c>
      <c r="L1741" s="2">
        <v>186155</v>
      </c>
      <c r="M1741" s="2">
        <v>32336972</v>
      </c>
      <c r="N1741" s="2">
        <v>29843896</v>
      </c>
      <c r="O1741" s="2">
        <v>2493076</v>
      </c>
      <c r="P1741" s="2">
        <v>4360325</v>
      </c>
      <c r="Q1741" s="5">
        <v>0.11650000000000001</v>
      </c>
      <c r="R1741" t="s">
        <v>42</v>
      </c>
      <c r="S1741" s="3">
        <v>0.66344734948052697</v>
      </c>
      <c r="T1741" s="3">
        <v>4.7252612331734696</v>
      </c>
      <c r="U1741" s="3">
        <v>0.88627719286171003</v>
      </c>
      <c r="V1741" s="3">
        <v>2.3327878015705901</v>
      </c>
      <c r="W1741" s="3">
        <v>1.36176599655297</v>
      </c>
      <c r="X1741" s="3">
        <v>1.7575238511150499</v>
      </c>
      <c r="Y1741" s="3">
        <v>15.1420134967004</v>
      </c>
      <c r="Z1741" s="3">
        <v>1.84318829445053</v>
      </c>
      <c r="AA1741" s="3">
        <v>0</v>
      </c>
      <c r="AB1741" s="3">
        <v>3.4607970736126301</v>
      </c>
      <c r="AC1741" s="3">
        <v>21.953987072479499</v>
      </c>
      <c r="AD1741" s="3">
        <v>0</v>
      </c>
      <c r="AE1741" s="3">
        <v>6.6639010404777501</v>
      </c>
      <c r="AF1741" s="3">
        <v>0</v>
      </c>
      <c r="AG1741" s="3">
        <v>0</v>
      </c>
      <c r="AH1741" s="2">
        <v>3000000</v>
      </c>
      <c r="AI1741" s="3">
        <v>0</v>
      </c>
      <c r="AJ1741" s="3">
        <v>0</v>
      </c>
      <c r="AL1741">
        <f t="shared" si="27"/>
        <v>1</v>
      </c>
    </row>
    <row r="1742" spans="1:38" ht="14.45" customHeight="1" x14ac:dyDescent="0.25">
      <c r="A1742">
        <v>9095</v>
      </c>
      <c r="B1742" s="1">
        <v>45930</v>
      </c>
      <c r="C1742">
        <v>1</v>
      </c>
      <c r="D1742" s="16" t="s">
        <v>1728</v>
      </c>
      <c r="E1742" t="s">
        <v>90</v>
      </c>
      <c r="F1742" s="6">
        <v>102784</v>
      </c>
      <c r="G1742" s="6">
        <v>235</v>
      </c>
      <c r="H1742" s="6">
        <v>4</v>
      </c>
      <c r="I1742" s="2">
        <v>1464990106</v>
      </c>
      <c r="J1742" s="2">
        <v>125161739</v>
      </c>
      <c r="K1742" s="2">
        <v>1843644394</v>
      </c>
      <c r="L1742" s="2">
        <v>5064369</v>
      </c>
      <c r="M1742" s="2">
        <v>1606296277</v>
      </c>
      <c r="N1742" s="2">
        <v>1498955574</v>
      </c>
      <c r="O1742" s="2">
        <v>107340703</v>
      </c>
      <c r="P1742" s="2">
        <v>218963224</v>
      </c>
      <c r="Q1742" s="5">
        <v>0.1188</v>
      </c>
      <c r="R1742" t="s">
        <v>42</v>
      </c>
      <c r="S1742" s="3">
        <v>0.36625783269135098</v>
      </c>
      <c r="T1742" s="3">
        <v>3.1779937709614501</v>
      </c>
      <c r="U1742" s="3">
        <v>0.83058001110970703</v>
      </c>
      <c r="V1742" s="3">
        <v>2.5016136184062399</v>
      </c>
      <c r="W1742" s="3">
        <v>0.55840001693499497</v>
      </c>
      <c r="X1742" s="3">
        <v>0.44471542663101099</v>
      </c>
      <c r="Y1742" s="3">
        <v>16.737236203646699</v>
      </c>
      <c r="Z1742" s="3">
        <v>5.8664339907600196</v>
      </c>
      <c r="AA1742" s="3">
        <v>56.499061687180898</v>
      </c>
      <c r="AB1742" s="3">
        <v>57.161077880365902</v>
      </c>
      <c r="AC1742" s="3">
        <v>5.7136582489996197</v>
      </c>
      <c r="AD1742" s="3">
        <v>-5.02438436876505</v>
      </c>
      <c r="AE1742" s="3">
        <v>5.8222021203943699</v>
      </c>
      <c r="AF1742" s="3">
        <v>0</v>
      </c>
      <c r="AG1742" s="3">
        <v>5.5260421265993095E-4</v>
      </c>
      <c r="AH1742" s="2">
        <v>418101097</v>
      </c>
      <c r="AI1742" s="3">
        <v>0.204600567993098</v>
      </c>
      <c r="AJ1742" s="3">
        <v>0.517851344753674</v>
      </c>
      <c r="AL1742">
        <f t="shared" si="27"/>
        <v>1</v>
      </c>
    </row>
    <row r="1743" spans="1:38" ht="14.45" customHeight="1" x14ac:dyDescent="0.25">
      <c r="A1743">
        <v>68239</v>
      </c>
      <c r="B1743" s="1">
        <v>45930</v>
      </c>
      <c r="C1743">
        <v>2</v>
      </c>
      <c r="D1743" s="16" t="s">
        <v>1729</v>
      </c>
      <c r="E1743" t="s">
        <v>190</v>
      </c>
      <c r="F1743" s="6">
        <v>215995</v>
      </c>
      <c r="G1743" s="6">
        <v>606</v>
      </c>
      <c r="H1743" s="6">
        <v>19</v>
      </c>
      <c r="I1743" s="2">
        <v>2199430830</v>
      </c>
      <c r="J1743" s="2">
        <v>534841164</v>
      </c>
      <c r="K1743" s="2">
        <v>3012503999</v>
      </c>
      <c r="L1743" s="2">
        <v>25470398</v>
      </c>
      <c r="M1743" s="2">
        <v>2588992027</v>
      </c>
      <c r="N1743" s="2">
        <v>2413295976</v>
      </c>
      <c r="O1743" s="2">
        <v>175696051</v>
      </c>
      <c r="P1743" s="2">
        <v>300148228</v>
      </c>
      <c r="Q1743" s="5">
        <v>9.9599999999999994E-2</v>
      </c>
      <c r="R1743" t="s">
        <v>42</v>
      </c>
      <c r="S1743" s="3">
        <v>1.1273190235743999</v>
      </c>
      <c r="T1743" s="3">
        <v>3.3414965988454002</v>
      </c>
      <c r="U1743" s="3">
        <v>0.69803950878617105</v>
      </c>
      <c r="V1743" s="3">
        <v>1.24028601526878</v>
      </c>
      <c r="W1743" s="3">
        <v>0.28724013112065</v>
      </c>
      <c r="X1743" s="3">
        <v>1.20103799763505</v>
      </c>
      <c r="Y1743" s="3">
        <v>9.0885870563926794</v>
      </c>
      <c r="Z1743" s="3">
        <v>2.95407207934608</v>
      </c>
      <c r="AA1743" s="3">
        <v>164.695627655013</v>
      </c>
      <c r="AB1743" s="3">
        <v>178.192344350605</v>
      </c>
      <c r="AC1743" s="3">
        <v>17.097400540247399</v>
      </c>
      <c r="AD1743" s="3">
        <v>0.31701136679707498</v>
      </c>
      <c r="AE1743" s="3">
        <v>5.83222631599235</v>
      </c>
      <c r="AF1743" s="3">
        <v>2.8215730179351</v>
      </c>
      <c r="AG1743" s="3">
        <v>0</v>
      </c>
      <c r="AH1743" s="2">
        <v>503919159</v>
      </c>
      <c r="AI1743" s="3">
        <v>0</v>
      </c>
      <c r="AJ1743" s="3">
        <v>4.36451019127789E-2</v>
      </c>
      <c r="AL1743">
        <f t="shared" si="27"/>
        <v>1</v>
      </c>
    </row>
    <row r="1744" spans="1:38" ht="14.45" customHeight="1" x14ac:dyDescent="0.25">
      <c r="A1744">
        <v>68097</v>
      </c>
      <c r="B1744" s="1">
        <v>45930</v>
      </c>
      <c r="C1744">
        <v>2</v>
      </c>
      <c r="D1744" s="16" t="s">
        <v>1730</v>
      </c>
      <c r="E1744" t="s">
        <v>104</v>
      </c>
      <c r="F1744" s="6">
        <v>3246</v>
      </c>
      <c r="G1744" s="6">
        <v>6</v>
      </c>
      <c r="H1744" s="6">
        <v>1</v>
      </c>
      <c r="I1744" s="2">
        <v>9351714</v>
      </c>
      <c r="J1744" s="2">
        <v>0</v>
      </c>
      <c r="K1744" s="2">
        <v>35899385</v>
      </c>
      <c r="L1744" s="2">
        <v>46131</v>
      </c>
      <c r="M1744" s="2">
        <v>29536635</v>
      </c>
      <c r="N1744" s="2">
        <v>28721078</v>
      </c>
      <c r="O1744" s="2">
        <v>815557</v>
      </c>
      <c r="P1744" s="2">
        <v>6426557</v>
      </c>
      <c r="Q1744" s="5">
        <v>0.17899999999999999</v>
      </c>
      <c r="R1744" t="s">
        <v>42</v>
      </c>
      <c r="S1744" s="3">
        <v>0.17133441143908201</v>
      </c>
      <c r="T1744" s="3">
        <v>3.2198508878819698</v>
      </c>
      <c r="U1744" s="3">
        <v>0.93868317817149904</v>
      </c>
      <c r="V1744" s="3">
        <v>0.70057745564075202</v>
      </c>
      <c r="W1744" s="3">
        <v>0.31682962075187499</v>
      </c>
      <c r="X1744" s="3">
        <v>1.0481394105936099</v>
      </c>
      <c r="Y1744" s="3">
        <v>1.0194572303645599</v>
      </c>
      <c r="Z1744" s="3">
        <v>0.41795319017632598</v>
      </c>
      <c r="AA1744" s="3">
        <v>0</v>
      </c>
      <c r="AB1744" s="3">
        <v>0</v>
      </c>
      <c r="AC1744" s="3">
        <v>18.4360122046659</v>
      </c>
      <c r="AD1744" s="3">
        <v>0</v>
      </c>
      <c r="AE1744" s="3">
        <v>2.2717854358786398</v>
      </c>
      <c r="AF1744" s="3">
        <v>0</v>
      </c>
      <c r="AG1744" s="3">
        <v>0</v>
      </c>
      <c r="AH1744" s="2">
        <v>1000000</v>
      </c>
      <c r="AI1744" s="3">
        <v>5.9752056972341497E-3</v>
      </c>
      <c r="AJ1744" s="3">
        <v>5.9752056972341497E-3</v>
      </c>
      <c r="AL1744">
        <f t="shared" si="27"/>
        <v>1</v>
      </c>
    </row>
    <row r="1745" spans="1:38" ht="14.45" customHeight="1" x14ac:dyDescent="0.25">
      <c r="A1745">
        <v>60207</v>
      </c>
      <c r="B1745" s="1">
        <v>45930</v>
      </c>
      <c r="C1745">
        <v>2</v>
      </c>
      <c r="D1745" s="16" t="s">
        <v>1731</v>
      </c>
      <c r="E1745" t="s">
        <v>127</v>
      </c>
      <c r="F1745" s="6">
        <v>8036</v>
      </c>
      <c r="G1745" s="6">
        <v>26</v>
      </c>
      <c r="H1745" s="6">
        <v>3</v>
      </c>
      <c r="I1745" s="2">
        <v>122448227</v>
      </c>
      <c r="J1745" s="2">
        <v>14300788</v>
      </c>
      <c r="K1745" s="2">
        <v>151171913</v>
      </c>
      <c r="L1745" s="2">
        <v>1406182</v>
      </c>
      <c r="M1745" s="2">
        <v>130774270</v>
      </c>
      <c r="N1745" s="2">
        <v>127384507</v>
      </c>
      <c r="O1745" s="2">
        <v>3389763</v>
      </c>
      <c r="P1745" s="2">
        <v>19995608</v>
      </c>
      <c r="Q1745" s="5">
        <v>0.1323</v>
      </c>
      <c r="R1745" t="s">
        <v>42</v>
      </c>
      <c r="S1745" s="3">
        <v>1.24024978987554</v>
      </c>
      <c r="T1745" s="3">
        <v>4.0403748810137801</v>
      </c>
      <c r="U1745" s="3">
        <v>0.697419962521034</v>
      </c>
      <c r="V1745" s="3">
        <v>1.2619186392956101</v>
      </c>
      <c r="W1745" s="3">
        <v>0.26730235955151899</v>
      </c>
      <c r="X1745" s="3">
        <v>0.715053228169649</v>
      </c>
      <c r="Y1745" s="3">
        <v>7.7276819989669701</v>
      </c>
      <c r="Z1745" s="3">
        <v>1.7428827370490601E-2</v>
      </c>
      <c r="AA1745" s="3">
        <v>54.419345488269201</v>
      </c>
      <c r="AB1745" s="3">
        <v>71.519645714198802</v>
      </c>
      <c r="AC1745" s="3">
        <v>15.5076789958992</v>
      </c>
      <c r="AD1745" s="3">
        <v>-1.2874477235200801</v>
      </c>
      <c r="AE1745" s="3">
        <v>2.24232328130954</v>
      </c>
      <c r="AF1745" s="3">
        <v>0</v>
      </c>
      <c r="AG1745" s="3">
        <v>0</v>
      </c>
      <c r="AH1745" s="2">
        <v>30775626</v>
      </c>
      <c r="AI1745" s="3">
        <v>0</v>
      </c>
      <c r="AJ1745" s="3">
        <v>0</v>
      </c>
      <c r="AL1745">
        <f t="shared" si="27"/>
        <v>1</v>
      </c>
    </row>
    <row r="1746" spans="1:38" ht="14.45" customHeight="1" x14ac:dyDescent="0.25">
      <c r="A1746">
        <v>62066</v>
      </c>
      <c r="B1746" s="1">
        <v>45930</v>
      </c>
      <c r="C1746">
        <v>2</v>
      </c>
      <c r="D1746" s="16" t="s">
        <v>1732</v>
      </c>
      <c r="E1746" t="s">
        <v>84</v>
      </c>
      <c r="F1746" s="6">
        <v>11556</v>
      </c>
      <c r="G1746" s="6">
        <v>40</v>
      </c>
      <c r="H1746" s="6">
        <v>0</v>
      </c>
      <c r="I1746" s="2">
        <v>110218237</v>
      </c>
      <c r="J1746" s="2">
        <v>765321</v>
      </c>
      <c r="K1746" s="2">
        <v>162059710</v>
      </c>
      <c r="L1746" s="2">
        <v>1456269</v>
      </c>
      <c r="M1746" s="2">
        <v>142504881</v>
      </c>
      <c r="N1746" s="2">
        <v>135156201</v>
      </c>
      <c r="O1746" s="2">
        <v>7348680</v>
      </c>
      <c r="P1746" s="2">
        <v>17811540</v>
      </c>
      <c r="Q1746" s="5">
        <v>0.1099</v>
      </c>
      <c r="R1746" t="s">
        <v>42</v>
      </c>
      <c r="S1746" s="3">
        <v>1.1981337002269099</v>
      </c>
      <c r="T1746" s="3">
        <v>4.04435377553125</v>
      </c>
      <c r="U1746" s="3">
        <v>0.78258720417102901</v>
      </c>
      <c r="V1746" s="3">
        <v>0.66678983442640205</v>
      </c>
      <c r="W1746" s="3">
        <v>0.10210832895104301</v>
      </c>
      <c r="X1746" s="3">
        <v>0.88589150632122704</v>
      </c>
      <c r="Y1746" s="3">
        <v>4.1261114985004097</v>
      </c>
      <c r="Z1746" s="3">
        <v>0.25526147654835002</v>
      </c>
      <c r="AA1746" s="3">
        <v>4.2967705206849001</v>
      </c>
      <c r="AB1746" s="3">
        <v>4.2967705206849001</v>
      </c>
      <c r="AC1746" s="3">
        <v>16.405533491328601</v>
      </c>
      <c r="AD1746" s="3">
        <v>-0.10128826592198099</v>
      </c>
      <c r="AE1746" s="3">
        <v>4.53455087634058</v>
      </c>
      <c r="AF1746" s="3">
        <v>0</v>
      </c>
      <c r="AG1746" s="3">
        <v>0</v>
      </c>
      <c r="AH1746" s="2">
        <v>25817222</v>
      </c>
      <c r="AI1746" s="3">
        <v>1.4688005641286499</v>
      </c>
      <c r="AJ1746" s="3">
        <v>1.4688005641286499</v>
      </c>
      <c r="AL1746">
        <f t="shared" si="27"/>
        <v>1</v>
      </c>
    </row>
    <row r="1747" spans="1:38" ht="14.45" customHeight="1" x14ac:dyDescent="0.25">
      <c r="A1747">
        <v>66399</v>
      </c>
      <c r="B1747" s="1">
        <v>45930</v>
      </c>
      <c r="C1747">
        <v>2</v>
      </c>
      <c r="D1747" s="16" t="s">
        <v>1733</v>
      </c>
      <c r="E1747" t="s">
        <v>190</v>
      </c>
      <c r="F1747" s="6">
        <v>106577</v>
      </c>
      <c r="G1747" s="6">
        <v>410</v>
      </c>
      <c r="H1747" s="6">
        <v>3</v>
      </c>
      <c r="I1747" s="2">
        <v>2198687318</v>
      </c>
      <c r="J1747" s="2">
        <v>681438056</v>
      </c>
      <c r="K1747" s="2">
        <v>2905820644</v>
      </c>
      <c r="L1747" s="2">
        <v>15843109</v>
      </c>
      <c r="M1747" s="2">
        <v>2409027338</v>
      </c>
      <c r="N1747" s="2">
        <v>2115844407</v>
      </c>
      <c r="O1747" s="2">
        <v>293182931</v>
      </c>
      <c r="P1747" s="2">
        <v>270976748</v>
      </c>
      <c r="Q1747" s="5">
        <v>9.3200000000000005E-2</v>
      </c>
      <c r="R1747" t="s">
        <v>120</v>
      </c>
      <c r="S1747" s="3">
        <v>0.72695971022681405</v>
      </c>
      <c r="T1747" s="3">
        <v>2.55975059874801</v>
      </c>
      <c r="U1747" s="3">
        <v>0.84074728448311797</v>
      </c>
      <c r="V1747" s="3">
        <v>1.8271804576807</v>
      </c>
      <c r="W1747" s="3">
        <v>0.88225309898294502</v>
      </c>
      <c r="X1747" s="3">
        <v>1.1630059349803401</v>
      </c>
      <c r="Y1747" s="3">
        <v>14.825620757689499</v>
      </c>
      <c r="Z1747" s="3">
        <v>3.5495602744483401</v>
      </c>
      <c r="AA1747" s="3">
        <v>212.24305083180101</v>
      </c>
      <c r="AB1747" s="3">
        <v>251.47473391333199</v>
      </c>
      <c r="AC1747" s="3">
        <v>5.6866527650699696</v>
      </c>
      <c r="AD1747" s="3">
        <v>-14.7794481613603</v>
      </c>
      <c r="AE1747" s="3">
        <v>10.089505407202999</v>
      </c>
      <c r="AF1747" s="3">
        <v>7.7541277526969097</v>
      </c>
      <c r="AG1747" s="3">
        <v>0</v>
      </c>
      <c r="AH1747" s="2">
        <v>373119594</v>
      </c>
      <c r="AI1747" s="3">
        <v>5.3331339705944103</v>
      </c>
      <c r="AJ1747" s="3">
        <v>1.6838308207905699</v>
      </c>
      <c r="AL1747">
        <f t="shared" si="27"/>
        <v>1</v>
      </c>
    </row>
    <row r="1748" spans="1:38" ht="14.45" customHeight="1" x14ac:dyDescent="0.25">
      <c r="A1748">
        <v>68639</v>
      </c>
      <c r="B1748" s="1">
        <v>45930</v>
      </c>
      <c r="C1748">
        <v>2</v>
      </c>
      <c r="D1748" s="16" t="s">
        <v>1734</v>
      </c>
      <c r="E1748" t="s">
        <v>110</v>
      </c>
      <c r="F1748" s="6">
        <v>13773</v>
      </c>
      <c r="G1748" s="6">
        <v>59</v>
      </c>
      <c r="H1748" s="6">
        <v>6</v>
      </c>
      <c r="I1748" s="2">
        <v>187313984</v>
      </c>
      <c r="J1748" s="2">
        <v>21677833</v>
      </c>
      <c r="K1748" s="2">
        <v>264779082</v>
      </c>
      <c r="L1748" s="2">
        <v>1461604</v>
      </c>
      <c r="M1748" s="2">
        <v>236532151</v>
      </c>
      <c r="N1748" s="2">
        <v>216982265</v>
      </c>
      <c r="O1748" s="2">
        <v>19549886</v>
      </c>
      <c r="P1748" s="2">
        <v>25562896</v>
      </c>
      <c r="Q1748" s="5">
        <v>9.6500000000000002E-2</v>
      </c>
      <c r="R1748" t="s">
        <v>42</v>
      </c>
      <c r="S1748" s="3">
        <v>0.73601181732827903</v>
      </c>
      <c r="T1748" s="3">
        <v>3.9581062273391101</v>
      </c>
      <c r="U1748" s="3">
        <v>0.814285647655138</v>
      </c>
      <c r="V1748" s="3">
        <v>1.7695678289561101</v>
      </c>
      <c r="W1748" s="3">
        <v>1.08801380253596</v>
      </c>
      <c r="X1748" s="3">
        <v>0.83588366792732405</v>
      </c>
      <c r="Y1748" s="3">
        <v>12.9666372698931</v>
      </c>
      <c r="Z1748" s="3">
        <v>0.67611666534183001</v>
      </c>
      <c r="AA1748" s="3">
        <v>81.352108931632799</v>
      </c>
      <c r="AB1748" s="3">
        <v>84.801944975248503</v>
      </c>
      <c r="AC1748" s="3">
        <v>23.552197374866601</v>
      </c>
      <c r="AD1748" s="3">
        <v>9.7797995970409606E-3</v>
      </c>
      <c r="AE1748" s="3">
        <v>7.3834707229629304</v>
      </c>
      <c r="AF1748" s="3">
        <v>0</v>
      </c>
      <c r="AG1748" s="3">
        <v>-1.4555432217069599</v>
      </c>
      <c r="AH1748" s="2">
        <v>78257250</v>
      </c>
      <c r="AI1748" s="3">
        <v>0</v>
      </c>
      <c r="AJ1748" s="3">
        <v>0</v>
      </c>
      <c r="AL1748">
        <f t="shared" si="27"/>
        <v>1</v>
      </c>
    </row>
    <row r="1749" spans="1:38" ht="14.45" customHeight="1" x14ac:dyDescent="0.25">
      <c r="A1749">
        <v>68120</v>
      </c>
      <c r="B1749" s="1">
        <v>45930</v>
      </c>
      <c r="C1749">
        <v>2</v>
      </c>
      <c r="D1749" s="16" t="s">
        <v>1735</v>
      </c>
      <c r="E1749" t="s">
        <v>104</v>
      </c>
      <c r="F1749" s="6">
        <v>297</v>
      </c>
      <c r="G1749" s="6">
        <v>0</v>
      </c>
      <c r="H1749" s="6">
        <v>1</v>
      </c>
      <c r="I1749" s="2">
        <v>606328</v>
      </c>
      <c r="J1749" s="2">
        <v>0</v>
      </c>
      <c r="K1749" s="2">
        <v>1289329</v>
      </c>
      <c r="L1749" s="2">
        <v>51</v>
      </c>
      <c r="M1749" s="2">
        <v>1187627</v>
      </c>
      <c r="N1749" s="2">
        <v>1187627</v>
      </c>
      <c r="O1749" s="2">
        <v>0</v>
      </c>
      <c r="P1749" s="2">
        <v>87898</v>
      </c>
      <c r="Q1749" s="5">
        <v>6.8199999999999997E-2</v>
      </c>
      <c r="R1749" t="s">
        <v>120</v>
      </c>
      <c r="S1749" s="3">
        <v>5.2740611589439197E-3</v>
      </c>
      <c r="T1749" s="3">
        <v>2.1551261676939499</v>
      </c>
      <c r="U1749" s="3">
        <v>0.923744861669207</v>
      </c>
      <c r="V1749" s="3">
        <v>0</v>
      </c>
      <c r="W1749" s="3">
        <v>0</v>
      </c>
      <c r="X1749" s="3">
        <v>2.7282263065535499</v>
      </c>
      <c r="Y1749" s="3">
        <v>0</v>
      </c>
      <c r="Z1749" s="3">
        <v>0</v>
      </c>
      <c r="AA1749" s="3">
        <v>0</v>
      </c>
      <c r="AB1749" s="3">
        <v>0</v>
      </c>
      <c r="AC1749" s="3">
        <v>43.8466054823866</v>
      </c>
      <c r="AD1749" s="3">
        <v>0</v>
      </c>
      <c r="AE1749" s="3">
        <v>0</v>
      </c>
      <c r="AF1749" s="3">
        <v>0</v>
      </c>
      <c r="AG1749" s="3">
        <v>0</v>
      </c>
      <c r="AH1749" s="2">
        <v>100000</v>
      </c>
      <c r="AI1749" s="3">
        <v>0</v>
      </c>
      <c r="AJ1749" s="3">
        <v>0</v>
      </c>
      <c r="AL1749">
        <f t="shared" si="27"/>
        <v>1</v>
      </c>
    </row>
    <row r="1750" spans="1:38" ht="14.45" customHeight="1" x14ac:dyDescent="0.25">
      <c r="A1750">
        <v>7552</v>
      </c>
      <c r="B1750" s="1">
        <v>45930</v>
      </c>
      <c r="C1750">
        <v>1</v>
      </c>
      <c r="D1750" s="16" t="s">
        <v>1736</v>
      </c>
      <c r="E1750" t="s">
        <v>55</v>
      </c>
      <c r="F1750" s="6">
        <v>19731</v>
      </c>
      <c r="G1750" s="6">
        <v>32</v>
      </c>
      <c r="H1750" s="6">
        <v>11</v>
      </c>
      <c r="I1750" s="2">
        <v>115306241</v>
      </c>
      <c r="J1750" s="2">
        <v>0</v>
      </c>
      <c r="K1750" s="2">
        <v>215505501</v>
      </c>
      <c r="L1750" s="2">
        <v>3000110</v>
      </c>
      <c r="M1750" s="2">
        <v>166898955</v>
      </c>
      <c r="N1750" s="2">
        <v>155530111</v>
      </c>
      <c r="O1750" s="2">
        <v>11368844</v>
      </c>
      <c r="P1750" s="2">
        <v>47951606</v>
      </c>
      <c r="Q1750" s="5">
        <v>0.2225</v>
      </c>
      <c r="R1750" t="s">
        <v>42</v>
      </c>
      <c r="S1750" s="3">
        <v>1.8561691688170301</v>
      </c>
      <c r="T1750" s="3">
        <v>4.1668851259006496</v>
      </c>
      <c r="U1750" s="3">
        <v>0.56710961883424404</v>
      </c>
      <c r="V1750" s="3">
        <v>3.1327532392630899</v>
      </c>
      <c r="W1750" s="3">
        <v>1.7037239120473999</v>
      </c>
      <c r="X1750" s="3">
        <v>0.96626513043643503</v>
      </c>
      <c r="Y1750" s="3">
        <v>7.5331366378010403</v>
      </c>
      <c r="Z1750" s="3">
        <v>1.73733284345054</v>
      </c>
      <c r="AA1750" s="3">
        <v>0</v>
      </c>
      <c r="AB1750" s="3">
        <v>0</v>
      </c>
      <c r="AC1750" s="3">
        <v>23.103871023691401</v>
      </c>
      <c r="AD1750" s="3">
        <v>0</v>
      </c>
      <c r="AE1750" s="3">
        <v>5.2754309970027196</v>
      </c>
      <c r="AF1750" s="3">
        <v>0</v>
      </c>
      <c r="AG1750" s="3">
        <v>-1.3938552965254201</v>
      </c>
      <c r="AH1750" s="2">
        <v>10000000</v>
      </c>
      <c r="AI1750" s="3">
        <v>0.36432564948919499</v>
      </c>
      <c r="AJ1750" s="3">
        <v>0.114073343028386</v>
      </c>
      <c r="AL1750">
        <f t="shared" si="27"/>
        <v>1</v>
      </c>
    </row>
    <row r="1751" spans="1:38" ht="14.45" customHeight="1" x14ac:dyDescent="0.25">
      <c r="A1751">
        <v>67563</v>
      </c>
      <c r="B1751" s="1">
        <v>45930</v>
      </c>
      <c r="C1751">
        <v>2</v>
      </c>
      <c r="D1751" s="16" t="s">
        <v>1737</v>
      </c>
      <c r="E1751" t="s">
        <v>50</v>
      </c>
      <c r="F1751" s="6">
        <v>187</v>
      </c>
      <c r="G1751" s="6">
        <v>1</v>
      </c>
      <c r="H1751" s="6">
        <v>1</v>
      </c>
      <c r="I1751" s="2">
        <v>346333</v>
      </c>
      <c r="J1751" s="2">
        <v>0</v>
      </c>
      <c r="K1751" s="2">
        <v>750500</v>
      </c>
      <c r="L1751" s="2">
        <v>-502</v>
      </c>
      <c r="M1751" s="2">
        <v>504743</v>
      </c>
      <c r="N1751" s="2">
        <v>504743</v>
      </c>
      <c r="O1751" s="2">
        <v>0</v>
      </c>
      <c r="P1751" s="2">
        <v>218219</v>
      </c>
      <c r="Q1751" s="5">
        <v>0.2908</v>
      </c>
      <c r="R1751" t="s">
        <v>42</v>
      </c>
      <c r="S1751" s="3">
        <v>-8.9184987785920503E-2</v>
      </c>
      <c r="T1751" s="3">
        <v>6.1910726182545002</v>
      </c>
      <c r="U1751" s="3">
        <v>1.03905761345472</v>
      </c>
      <c r="V1751" s="3">
        <v>1.3359974359936799</v>
      </c>
      <c r="W1751" s="3">
        <v>0.97824925721776401</v>
      </c>
      <c r="X1751" s="3">
        <v>15.5907753520456</v>
      </c>
      <c r="Y1751" s="3">
        <v>2.1203469908669699</v>
      </c>
      <c r="Z1751" s="3">
        <v>-0.20621485755135899</v>
      </c>
      <c r="AA1751" s="3">
        <v>0</v>
      </c>
      <c r="AB1751" s="3">
        <v>0</v>
      </c>
      <c r="AC1751" s="3">
        <v>59.646235842771503</v>
      </c>
      <c r="AD1751" s="3">
        <v>0</v>
      </c>
      <c r="AE1751" s="3">
        <v>0</v>
      </c>
      <c r="AF1751" s="3">
        <v>0</v>
      </c>
      <c r="AG1751" s="3">
        <v>0</v>
      </c>
      <c r="AH1751" s="2">
        <v>165000</v>
      </c>
      <c r="AI1751" s="3">
        <v>0</v>
      </c>
      <c r="AJ1751" s="3">
        <v>0</v>
      </c>
      <c r="AL1751">
        <f t="shared" si="27"/>
        <v>0</v>
      </c>
    </row>
    <row r="1752" spans="1:38" ht="14.45" customHeight="1" x14ac:dyDescent="0.25">
      <c r="A1752">
        <v>18254</v>
      </c>
      <c r="B1752" s="1">
        <v>45930</v>
      </c>
      <c r="C1752">
        <v>1</v>
      </c>
      <c r="D1752" s="16" t="s">
        <v>1738</v>
      </c>
      <c r="E1752" t="s">
        <v>45</v>
      </c>
      <c r="F1752" s="6">
        <v>1599</v>
      </c>
      <c r="G1752" s="6">
        <v>3</v>
      </c>
      <c r="H1752" s="6">
        <v>0</v>
      </c>
      <c r="I1752" s="2">
        <v>5573209</v>
      </c>
      <c r="J1752" s="2">
        <v>0</v>
      </c>
      <c r="K1752" s="2">
        <v>15234194</v>
      </c>
      <c r="L1752" s="2">
        <v>112865</v>
      </c>
      <c r="M1752" s="2">
        <v>12427751</v>
      </c>
      <c r="N1752" s="2">
        <v>12398903</v>
      </c>
      <c r="O1752" s="2">
        <v>28848</v>
      </c>
      <c r="P1752" s="2">
        <v>2748542</v>
      </c>
      <c r="Q1752" s="5">
        <v>0.1804</v>
      </c>
      <c r="R1752" t="s">
        <v>42</v>
      </c>
      <c r="S1752" s="3">
        <v>0.98782165086427698</v>
      </c>
      <c r="T1752" s="3">
        <v>3.3261490565237599</v>
      </c>
      <c r="U1752" s="3">
        <v>0.71838750860254696</v>
      </c>
      <c r="V1752" s="3">
        <v>0</v>
      </c>
      <c r="W1752" s="3">
        <v>0</v>
      </c>
      <c r="X1752" s="3">
        <v>1.2477551084124101</v>
      </c>
      <c r="Y1752" s="3">
        <v>0</v>
      </c>
      <c r="Z1752" s="3">
        <v>2.2557414076263001E-2</v>
      </c>
      <c r="AA1752" s="3">
        <v>0</v>
      </c>
      <c r="AB1752" s="3">
        <v>0</v>
      </c>
      <c r="AC1752" s="3">
        <v>11.951272249782299</v>
      </c>
      <c r="AD1752" s="3">
        <v>0</v>
      </c>
      <c r="AE1752" s="3">
        <v>0.18936348060159899</v>
      </c>
      <c r="AF1752" s="3">
        <v>0</v>
      </c>
      <c r="AG1752" s="3">
        <v>0</v>
      </c>
      <c r="AH1752" s="2">
        <v>250000</v>
      </c>
      <c r="AI1752" s="3">
        <v>0</v>
      </c>
      <c r="AJ1752" s="3">
        <v>0</v>
      </c>
      <c r="AL1752">
        <f t="shared" si="27"/>
        <v>1</v>
      </c>
    </row>
    <row r="1753" spans="1:38" ht="14.45" customHeight="1" x14ac:dyDescent="0.25">
      <c r="A1753">
        <v>6638</v>
      </c>
      <c r="B1753" s="1">
        <v>45930</v>
      </c>
      <c r="C1753">
        <v>1</v>
      </c>
      <c r="D1753" s="16" t="s">
        <v>1739</v>
      </c>
      <c r="E1753" t="s">
        <v>41</v>
      </c>
      <c r="F1753" s="6">
        <v>1346</v>
      </c>
      <c r="G1753" s="6">
        <v>1</v>
      </c>
      <c r="H1753" s="6">
        <v>3</v>
      </c>
      <c r="I1753" s="2">
        <v>12085996</v>
      </c>
      <c r="J1753" s="2">
        <v>0</v>
      </c>
      <c r="K1753" s="2">
        <v>26983383</v>
      </c>
      <c r="L1753" s="2">
        <v>201352</v>
      </c>
      <c r="M1753" s="2">
        <v>22943014</v>
      </c>
      <c r="N1753" s="2">
        <v>21142612</v>
      </c>
      <c r="O1753" s="2">
        <v>1800402</v>
      </c>
      <c r="P1753" s="2">
        <v>4007617</v>
      </c>
      <c r="Q1753" s="5">
        <v>0.14849999999999999</v>
      </c>
      <c r="R1753" t="s">
        <v>42</v>
      </c>
      <c r="S1753" s="3">
        <v>0.99494319646033003</v>
      </c>
      <c r="T1753" s="3">
        <v>3.3997170283157798</v>
      </c>
      <c r="U1753" s="3">
        <v>0.71428652512863</v>
      </c>
      <c r="V1753" s="3">
        <v>1.63578574740551</v>
      </c>
      <c r="W1753" s="3">
        <v>1.0114019564461201</v>
      </c>
      <c r="X1753" s="3">
        <v>0.86625876758522802</v>
      </c>
      <c r="Y1753" s="3">
        <v>4.9331310851311398</v>
      </c>
      <c r="Z1753" s="3">
        <v>-0.32555506177361798</v>
      </c>
      <c r="AA1753" s="3">
        <v>0</v>
      </c>
      <c r="AB1753" s="3">
        <v>0</v>
      </c>
      <c r="AC1753" s="3">
        <v>39.774986702001002</v>
      </c>
      <c r="AD1753" s="3">
        <v>0</v>
      </c>
      <c r="AE1753" s="3">
        <v>6.6722619621120201</v>
      </c>
      <c r="AF1753" s="3">
        <v>0</v>
      </c>
      <c r="AG1753" s="3">
        <v>0</v>
      </c>
      <c r="AH1753" s="2">
        <v>1300000</v>
      </c>
      <c r="AI1753" s="3">
        <v>0</v>
      </c>
      <c r="AJ1753" s="3">
        <v>0.37912804541951001</v>
      </c>
      <c r="AL1753">
        <f t="shared" si="27"/>
        <v>1</v>
      </c>
    </row>
    <row r="1754" spans="1:38" ht="14.45" customHeight="1" x14ac:dyDescent="0.25">
      <c r="A1754">
        <v>2806</v>
      </c>
      <c r="B1754" s="1">
        <v>45930</v>
      </c>
      <c r="C1754">
        <v>1</v>
      </c>
      <c r="D1754" s="16" t="s">
        <v>1740</v>
      </c>
      <c r="E1754" t="s">
        <v>43</v>
      </c>
      <c r="F1754" s="6">
        <v>260</v>
      </c>
      <c r="G1754" s="6">
        <v>0</v>
      </c>
      <c r="H1754" s="6">
        <v>1</v>
      </c>
      <c r="I1754" s="2">
        <v>304063</v>
      </c>
      <c r="J1754" s="2">
        <v>0</v>
      </c>
      <c r="K1754" s="2">
        <v>932892</v>
      </c>
      <c r="L1754" s="2">
        <v>2374</v>
      </c>
      <c r="M1754" s="2">
        <v>748020</v>
      </c>
      <c r="N1754" s="2">
        <v>748020</v>
      </c>
      <c r="O1754" s="2">
        <v>0</v>
      </c>
      <c r="P1754" s="2">
        <v>181540</v>
      </c>
      <c r="Q1754" s="5">
        <v>0.1946</v>
      </c>
      <c r="R1754" t="s">
        <v>42</v>
      </c>
      <c r="S1754" s="3">
        <v>0.33930329913144602</v>
      </c>
      <c r="T1754" s="3">
        <v>3.08188586317244</v>
      </c>
      <c r="U1754" s="3">
        <v>0.88990400222603505</v>
      </c>
      <c r="V1754" s="3">
        <v>15.5125746966911</v>
      </c>
      <c r="W1754" s="3">
        <v>1.581251253852</v>
      </c>
      <c r="X1754" s="3">
        <v>4.34844094809299</v>
      </c>
      <c r="Y1754" s="3">
        <v>25.982152693621199</v>
      </c>
      <c r="Z1754" s="3">
        <v>4.5488597554258003</v>
      </c>
      <c r="AA1754" s="3">
        <v>0</v>
      </c>
      <c r="AB1754" s="3">
        <v>0</v>
      </c>
      <c r="AC1754" s="3">
        <v>65.764740184287106</v>
      </c>
      <c r="AD1754" s="3">
        <v>0</v>
      </c>
      <c r="AE1754" s="3">
        <v>0</v>
      </c>
      <c r="AF1754" s="3">
        <v>0</v>
      </c>
      <c r="AG1754" s="3">
        <v>0</v>
      </c>
      <c r="AH1754" s="2">
        <v>0</v>
      </c>
      <c r="AI1754" s="3">
        <v>0</v>
      </c>
      <c r="AJ1754" s="3">
        <v>0</v>
      </c>
      <c r="AL1754">
        <f t="shared" si="27"/>
        <v>1</v>
      </c>
    </row>
    <row r="1755" spans="1:38" ht="14.45" customHeight="1" x14ac:dyDescent="0.25">
      <c r="A1755">
        <v>14388</v>
      </c>
      <c r="B1755" s="1">
        <v>45930</v>
      </c>
      <c r="C1755">
        <v>1</v>
      </c>
      <c r="D1755" s="16" t="s">
        <v>1741</v>
      </c>
      <c r="E1755" t="s">
        <v>77</v>
      </c>
      <c r="F1755" s="6">
        <v>16339</v>
      </c>
      <c r="G1755" s="6">
        <v>37</v>
      </c>
      <c r="H1755" s="6">
        <v>1</v>
      </c>
      <c r="I1755" s="2">
        <v>69570995</v>
      </c>
      <c r="J1755" s="2">
        <v>0</v>
      </c>
      <c r="K1755" s="2">
        <v>147551601</v>
      </c>
      <c r="L1755" s="2">
        <v>1155995</v>
      </c>
      <c r="M1755" s="2">
        <v>124907409</v>
      </c>
      <c r="N1755" s="2">
        <v>122206790</v>
      </c>
      <c r="O1755" s="2">
        <v>2700619</v>
      </c>
      <c r="P1755" s="2">
        <v>19955678</v>
      </c>
      <c r="Q1755" s="5">
        <v>0.13519999999999999</v>
      </c>
      <c r="R1755" t="s">
        <v>42</v>
      </c>
      <c r="S1755" s="3">
        <v>1.04460179098068</v>
      </c>
      <c r="T1755" s="3">
        <v>3.8603010481736502</v>
      </c>
      <c r="U1755" s="3">
        <v>0.827226593778981</v>
      </c>
      <c r="V1755" s="3">
        <v>2.0260857272488302</v>
      </c>
      <c r="W1755" s="3">
        <v>1.24450857717358</v>
      </c>
      <c r="X1755" s="3">
        <v>1.3208392376736899</v>
      </c>
      <c r="Y1755" s="3">
        <v>7.0634934077408902</v>
      </c>
      <c r="Z1755" s="3">
        <v>0.40848023304445003</v>
      </c>
      <c r="AA1755" s="3">
        <v>0</v>
      </c>
      <c r="AB1755" s="3">
        <v>0</v>
      </c>
      <c r="AC1755" s="3">
        <v>15.561778282568399</v>
      </c>
      <c r="AD1755" s="3">
        <v>0.61389044260986803</v>
      </c>
      <c r="AE1755" s="3">
        <v>1.8302878326613301</v>
      </c>
      <c r="AF1755" s="3">
        <v>0</v>
      </c>
      <c r="AG1755" s="3">
        <v>-4.5525539147304297</v>
      </c>
      <c r="AH1755" s="2">
        <v>62118000</v>
      </c>
      <c r="AI1755" s="3">
        <v>0</v>
      </c>
      <c r="AJ1755" s="3">
        <v>0</v>
      </c>
      <c r="AL1755">
        <f t="shared" si="27"/>
        <v>1</v>
      </c>
    </row>
    <row r="1756" spans="1:38" ht="14.45" customHeight="1" x14ac:dyDescent="0.25">
      <c r="A1756">
        <v>24959</v>
      </c>
      <c r="B1756" s="1">
        <v>45930</v>
      </c>
      <c r="C1756">
        <v>1</v>
      </c>
      <c r="D1756" s="16" t="s">
        <v>1742</v>
      </c>
      <c r="E1756" t="s">
        <v>90</v>
      </c>
      <c r="F1756" s="6">
        <v>58545</v>
      </c>
      <c r="G1756" s="6">
        <v>140</v>
      </c>
      <c r="H1756" s="6">
        <v>2</v>
      </c>
      <c r="I1756" s="2">
        <v>1032398343</v>
      </c>
      <c r="J1756" s="2">
        <v>0</v>
      </c>
      <c r="K1756" s="2">
        <v>1218555497</v>
      </c>
      <c r="L1756" s="2">
        <v>2648244</v>
      </c>
      <c r="M1756" s="2">
        <v>884770974</v>
      </c>
      <c r="N1756" s="2">
        <v>807400369</v>
      </c>
      <c r="O1756" s="2">
        <v>77370605</v>
      </c>
      <c r="P1756" s="2">
        <v>106689928</v>
      </c>
      <c r="Q1756" s="5">
        <v>8.7499999999999994E-2</v>
      </c>
      <c r="R1756" t="s">
        <v>42</v>
      </c>
      <c r="S1756" s="3">
        <v>0.28976866533309797</v>
      </c>
      <c r="T1756" s="3">
        <v>2.5908882069297099</v>
      </c>
      <c r="U1756" s="3">
        <v>0.85744941655694196</v>
      </c>
      <c r="V1756" s="3">
        <v>1.12866134268873</v>
      </c>
      <c r="W1756" s="3">
        <v>0.89066357596817602</v>
      </c>
      <c r="X1756" s="3">
        <v>0.74441343809867</v>
      </c>
      <c r="Y1756" s="3">
        <v>10.921631702666399</v>
      </c>
      <c r="Z1756" s="3">
        <v>1.9492458557100201</v>
      </c>
      <c r="AA1756" s="3">
        <v>0</v>
      </c>
      <c r="AB1756" s="3">
        <v>0</v>
      </c>
      <c r="AC1756" s="3">
        <v>8.2599881784456795</v>
      </c>
      <c r="AD1756" s="3">
        <v>-2.6653528156847202</v>
      </c>
      <c r="AE1756" s="3">
        <v>6.3493706433954902</v>
      </c>
      <c r="AF1756" s="3">
        <v>16.790458826349202</v>
      </c>
      <c r="AG1756" s="3">
        <v>0</v>
      </c>
      <c r="AH1756" s="2">
        <v>193493993</v>
      </c>
      <c r="AI1756" s="3">
        <v>0.93729466196659195</v>
      </c>
      <c r="AJ1756" s="3">
        <v>1.91893184143868</v>
      </c>
      <c r="AL1756">
        <f t="shared" si="27"/>
        <v>1</v>
      </c>
    </row>
    <row r="1757" spans="1:38" ht="14.45" customHeight="1" x14ac:dyDescent="0.25">
      <c r="A1757">
        <v>60201</v>
      </c>
      <c r="B1757" s="1">
        <v>45930</v>
      </c>
      <c r="C1757">
        <v>2</v>
      </c>
      <c r="D1757" s="16" t="s">
        <v>1743</v>
      </c>
      <c r="E1757" t="s">
        <v>67</v>
      </c>
      <c r="F1757" s="6">
        <v>3227</v>
      </c>
      <c r="G1757" s="6">
        <v>7</v>
      </c>
      <c r="H1757" s="6">
        <v>0</v>
      </c>
      <c r="I1757" s="2">
        <v>15738538</v>
      </c>
      <c r="J1757" s="2">
        <v>0</v>
      </c>
      <c r="K1757" s="2">
        <v>19981753</v>
      </c>
      <c r="L1757" s="2">
        <v>-422607</v>
      </c>
      <c r="M1757" s="2">
        <v>18340338</v>
      </c>
      <c r="N1757" s="2">
        <v>17124692</v>
      </c>
      <c r="O1757" s="2">
        <v>1215646</v>
      </c>
      <c r="P1757" s="2">
        <v>1516184</v>
      </c>
      <c r="Q1757" s="5">
        <v>7.5899999999999995E-2</v>
      </c>
      <c r="R1757" t="s">
        <v>42</v>
      </c>
      <c r="S1757" s="3">
        <v>-2.8199527839224099</v>
      </c>
      <c r="T1757" s="3">
        <v>4.1088620536279601</v>
      </c>
      <c r="U1757" s="3">
        <v>1.0169014554851701</v>
      </c>
      <c r="V1757" s="3">
        <v>1.5984013254598399</v>
      </c>
      <c r="W1757" s="3">
        <v>0.65634431864001597</v>
      </c>
      <c r="X1757" s="3">
        <v>1.61109627844721</v>
      </c>
      <c r="Y1757" s="3">
        <v>16.591983558723701</v>
      </c>
      <c r="Z1757" s="3">
        <v>27.958216153184601</v>
      </c>
      <c r="AA1757" s="3">
        <v>0</v>
      </c>
      <c r="AB1757" s="3">
        <v>0</v>
      </c>
      <c r="AC1757" s="3">
        <v>17.2779485363471</v>
      </c>
      <c r="AD1757" s="3">
        <v>0</v>
      </c>
      <c r="AE1757" s="3">
        <v>6.08378053717309</v>
      </c>
      <c r="AF1757" s="3">
        <v>0</v>
      </c>
      <c r="AG1757" s="3">
        <v>0</v>
      </c>
      <c r="AH1757" s="2">
        <v>0</v>
      </c>
      <c r="AI1757" s="3">
        <v>0</v>
      </c>
      <c r="AJ1757" s="3">
        <v>0</v>
      </c>
      <c r="AL1757">
        <f t="shared" si="27"/>
        <v>0</v>
      </c>
    </row>
    <row r="1758" spans="1:38" ht="14.45" customHeight="1" x14ac:dyDescent="0.25">
      <c r="A1758">
        <v>20302</v>
      </c>
      <c r="B1758" s="1">
        <v>45930</v>
      </c>
      <c r="C1758">
        <v>1</v>
      </c>
      <c r="D1758" s="16" t="s">
        <v>1744</v>
      </c>
      <c r="E1758" t="s">
        <v>88</v>
      </c>
      <c r="F1758" s="6">
        <v>2286</v>
      </c>
      <c r="G1758" s="6">
        <v>7</v>
      </c>
      <c r="H1758" s="6">
        <v>0</v>
      </c>
      <c r="I1758" s="2">
        <v>17349620</v>
      </c>
      <c r="J1758" s="2">
        <v>0</v>
      </c>
      <c r="K1758" s="2">
        <v>40907135</v>
      </c>
      <c r="L1758" s="2">
        <v>349288</v>
      </c>
      <c r="M1758" s="2">
        <v>35601870</v>
      </c>
      <c r="N1758" s="2">
        <v>34671946</v>
      </c>
      <c r="O1758" s="2">
        <v>929924</v>
      </c>
      <c r="P1758" s="2">
        <v>5199493</v>
      </c>
      <c r="Q1758" s="5">
        <v>0.12709999999999999</v>
      </c>
      <c r="R1758" t="s">
        <v>42</v>
      </c>
      <c r="S1758" s="3">
        <v>1.13847457988278</v>
      </c>
      <c r="T1758" s="3">
        <v>3.8224464591160801</v>
      </c>
      <c r="U1758" s="3">
        <v>0.73411645908983703</v>
      </c>
      <c r="V1758" s="3">
        <v>0.74418344609276699</v>
      </c>
      <c r="W1758" s="3">
        <v>0.72712255369281897</v>
      </c>
      <c r="X1758" s="3">
        <v>0.38380667703384902</v>
      </c>
      <c r="Y1758" s="3">
        <v>2.4831844181730802</v>
      </c>
      <c r="Z1758" s="3">
        <v>0.32920517442758401</v>
      </c>
      <c r="AA1758" s="3">
        <v>0</v>
      </c>
      <c r="AB1758" s="3">
        <v>0</v>
      </c>
      <c r="AC1758" s="3">
        <v>20.911554915786699</v>
      </c>
      <c r="AD1758" s="3">
        <v>0</v>
      </c>
      <c r="AE1758" s="3">
        <v>2.2732562424623501</v>
      </c>
      <c r="AF1758" s="3">
        <v>0</v>
      </c>
      <c r="AG1758" s="3">
        <v>0</v>
      </c>
      <c r="AH1758" s="2">
        <v>1500000</v>
      </c>
      <c r="AI1758" s="3">
        <v>0</v>
      </c>
      <c r="AJ1758" s="3">
        <v>0</v>
      </c>
      <c r="AL1758">
        <f t="shared" si="27"/>
        <v>1</v>
      </c>
    </row>
    <row r="1759" spans="1:38" ht="14.45" customHeight="1" x14ac:dyDescent="0.25">
      <c r="A1759">
        <v>68584</v>
      </c>
      <c r="B1759" s="1">
        <v>45930</v>
      </c>
      <c r="C1759">
        <v>2</v>
      </c>
      <c r="D1759" s="16" t="s">
        <v>1745</v>
      </c>
      <c r="E1759" t="s">
        <v>95</v>
      </c>
      <c r="F1759" s="6">
        <v>8501</v>
      </c>
      <c r="G1759" s="6">
        <v>25</v>
      </c>
      <c r="H1759" s="6">
        <v>0</v>
      </c>
      <c r="I1759" s="2">
        <v>41102816</v>
      </c>
      <c r="J1759" s="2">
        <v>0</v>
      </c>
      <c r="K1759" s="2">
        <v>82923331</v>
      </c>
      <c r="L1759" s="2">
        <v>180267</v>
      </c>
      <c r="M1759" s="2">
        <v>74019141</v>
      </c>
      <c r="N1759" s="2">
        <v>72986884</v>
      </c>
      <c r="O1759" s="2">
        <v>1032257</v>
      </c>
      <c r="P1759" s="2">
        <v>7871179</v>
      </c>
      <c r="Q1759" s="5">
        <v>9.4799999999999995E-2</v>
      </c>
      <c r="R1759" t="s">
        <v>42</v>
      </c>
      <c r="S1759" s="3">
        <v>0.28985328628441098</v>
      </c>
      <c r="T1759" s="3">
        <v>4.1786358051632098</v>
      </c>
      <c r="U1759" s="3">
        <v>0.89810708578522302</v>
      </c>
      <c r="V1759" s="3">
        <v>2.4040664269815499</v>
      </c>
      <c r="W1759" s="3">
        <v>0.87422477330993598</v>
      </c>
      <c r="X1759" s="3">
        <v>1.4177203819806401</v>
      </c>
      <c r="Y1759" s="3">
        <v>12.5538880515867</v>
      </c>
      <c r="Z1759" s="3">
        <v>4.7067662925719302</v>
      </c>
      <c r="AA1759" s="3">
        <v>0</v>
      </c>
      <c r="AB1759" s="3">
        <v>0</v>
      </c>
      <c r="AC1759" s="3">
        <v>21.010434325172</v>
      </c>
      <c r="AD1759" s="3">
        <v>0</v>
      </c>
      <c r="AE1759" s="3">
        <v>1.24483301328067</v>
      </c>
      <c r="AF1759" s="3">
        <v>0</v>
      </c>
      <c r="AG1759" s="3">
        <v>-14.5313173541092</v>
      </c>
      <c r="AH1759" s="2">
        <v>20818101</v>
      </c>
      <c r="AI1759" s="3">
        <v>0.25536199850111402</v>
      </c>
      <c r="AJ1759" s="3">
        <v>1.341018924865</v>
      </c>
      <c r="AL1759">
        <f t="shared" si="27"/>
        <v>1</v>
      </c>
    </row>
    <row r="1760" spans="1:38" ht="14.45" customHeight="1" x14ac:dyDescent="0.25">
      <c r="A1760">
        <v>24967</v>
      </c>
      <c r="B1760" s="1">
        <v>45930</v>
      </c>
      <c r="C1760">
        <v>1</v>
      </c>
      <c r="D1760" s="16" t="s">
        <v>1746</v>
      </c>
      <c r="E1760" t="s">
        <v>73</v>
      </c>
      <c r="F1760" s="6">
        <v>32854</v>
      </c>
      <c r="G1760" s="6">
        <v>66</v>
      </c>
      <c r="H1760" s="6">
        <v>8</v>
      </c>
      <c r="I1760" s="2">
        <v>233278570</v>
      </c>
      <c r="J1760" s="2">
        <v>31329104</v>
      </c>
      <c r="K1760" s="2">
        <v>291950363</v>
      </c>
      <c r="L1760" s="2">
        <v>672850</v>
      </c>
      <c r="M1760" s="2">
        <v>266941315</v>
      </c>
      <c r="N1760" s="2">
        <v>234527025</v>
      </c>
      <c r="O1760" s="2">
        <v>32414290</v>
      </c>
      <c r="P1760" s="2">
        <v>23549145</v>
      </c>
      <c r="Q1760" s="5">
        <v>8.0500000000000002E-2</v>
      </c>
      <c r="R1760" t="s">
        <v>42</v>
      </c>
      <c r="S1760" s="3">
        <v>0.30728967901072002</v>
      </c>
      <c r="T1760" s="3">
        <v>4.4527130798600902</v>
      </c>
      <c r="U1760" s="3">
        <v>0.92399810160247997</v>
      </c>
      <c r="V1760" s="3">
        <v>3.1004511044456402</v>
      </c>
      <c r="W1760" s="3">
        <v>0.59469929020912604</v>
      </c>
      <c r="X1760" s="3">
        <v>0.88600294489116604</v>
      </c>
      <c r="Y1760" s="3">
        <v>30.7131660194033</v>
      </c>
      <c r="Z1760" s="3">
        <v>2.5989138883810901</v>
      </c>
      <c r="AA1760" s="3">
        <v>116.807200431268</v>
      </c>
      <c r="AB1760" s="3">
        <v>133.03711875739</v>
      </c>
      <c r="AC1760" s="3">
        <v>13.2299828652722</v>
      </c>
      <c r="AD1760" s="3">
        <v>0</v>
      </c>
      <c r="AE1760" s="3">
        <v>11.1026715866765</v>
      </c>
      <c r="AF1760" s="3">
        <v>0.85630994745500599</v>
      </c>
      <c r="AG1760" s="3">
        <v>0</v>
      </c>
      <c r="AH1760" s="2">
        <v>55810005</v>
      </c>
      <c r="AI1760" s="3">
        <v>0.89175212093687495</v>
      </c>
      <c r="AJ1760" s="3">
        <v>0.77966737221245197</v>
      </c>
      <c r="AL1760">
        <f t="shared" si="27"/>
        <v>1</v>
      </c>
    </row>
    <row r="1761" spans="1:38" ht="14.45" customHeight="1" x14ac:dyDescent="0.25">
      <c r="A1761">
        <v>5291</v>
      </c>
      <c r="B1761" s="1">
        <v>45930</v>
      </c>
      <c r="C1761">
        <v>1</v>
      </c>
      <c r="D1761" s="16" t="s">
        <v>1747</v>
      </c>
      <c r="E1761" t="s">
        <v>314</v>
      </c>
      <c r="F1761" s="6">
        <v>4228</v>
      </c>
      <c r="G1761" s="6">
        <v>11</v>
      </c>
      <c r="H1761" s="6">
        <v>0</v>
      </c>
      <c r="I1761" s="2">
        <v>35403691</v>
      </c>
      <c r="J1761" s="2">
        <v>452244</v>
      </c>
      <c r="K1761" s="2">
        <v>48776666</v>
      </c>
      <c r="L1761" s="2">
        <v>1118143</v>
      </c>
      <c r="M1761" s="2">
        <v>38272782</v>
      </c>
      <c r="N1761" s="2">
        <v>37617141</v>
      </c>
      <c r="O1761" s="2">
        <v>655641</v>
      </c>
      <c r="P1761" s="2">
        <v>9855126</v>
      </c>
      <c r="Q1761" s="5">
        <v>0.20200000000000001</v>
      </c>
      <c r="R1761" t="s">
        <v>42</v>
      </c>
      <c r="S1761" s="3">
        <v>3.0564970007038501</v>
      </c>
      <c r="T1761" s="3">
        <v>4.7799959650105404</v>
      </c>
      <c r="U1761" s="3">
        <v>0.49603375580005399</v>
      </c>
      <c r="V1761" s="3">
        <v>0.534480995216007</v>
      </c>
      <c r="W1761" s="3">
        <v>0.34018486942505499</v>
      </c>
      <c r="X1761" s="3">
        <v>0.17593363358639599</v>
      </c>
      <c r="Y1761" s="3">
        <v>1.92007692240566</v>
      </c>
      <c r="Z1761" s="3">
        <v>6.7183311507128404E-2</v>
      </c>
      <c r="AA1761" s="3">
        <v>3.5676763544169798</v>
      </c>
      <c r="AB1761" s="3">
        <v>4.5889215419468004</v>
      </c>
      <c r="AC1761" s="3">
        <v>12.774805067652601</v>
      </c>
      <c r="AD1761" s="3">
        <v>0</v>
      </c>
      <c r="AE1761" s="3">
        <v>1.3441693616369801</v>
      </c>
      <c r="AF1761" s="3">
        <v>0</v>
      </c>
      <c r="AG1761" s="3">
        <v>6.7984924799540901E-3</v>
      </c>
      <c r="AH1761" s="2">
        <v>5000000</v>
      </c>
      <c r="AI1761" s="3">
        <v>0</v>
      </c>
      <c r="AJ1761" s="3">
        <v>0</v>
      </c>
      <c r="AL1761">
        <f t="shared" si="27"/>
        <v>1</v>
      </c>
    </row>
    <row r="1762" spans="1:38" ht="14.45" customHeight="1" x14ac:dyDescent="0.25">
      <c r="A1762">
        <v>4025</v>
      </c>
      <c r="B1762" s="1">
        <v>45930</v>
      </c>
      <c r="C1762">
        <v>1</v>
      </c>
      <c r="D1762" s="16" t="s">
        <v>1748</v>
      </c>
      <c r="E1762" t="s">
        <v>67</v>
      </c>
      <c r="F1762" s="6">
        <v>483</v>
      </c>
      <c r="G1762" s="6">
        <v>1</v>
      </c>
      <c r="H1762" s="6">
        <v>1</v>
      </c>
      <c r="I1762" s="2">
        <v>1015641</v>
      </c>
      <c r="J1762" s="2">
        <v>0</v>
      </c>
      <c r="K1762" s="2">
        <v>1994612</v>
      </c>
      <c r="L1762" s="2">
        <v>9176</v>
      </c>
      <c r="M1762" s="2">
        <v>1367629</v>
      </c>
      <c r="N1762" s="2">
        <v>1367629</v>
      </c>
      <c r="O1762" s="2">
        <v>0</v>
      </c>
      <c r="P1762" s="2">
        <v>626564</v>
      </c>
      <c r="Q1762" s="5">
        <v>0.31409999999999999</v>
      </c>
      <c r="R1762" t="s">
        <v>42</v>
      </c>
      <c r="S1762" s="3">
        <v>0.61338579466415899</v>
      </c>
      <c r="T1762" s="3">
        <v>6.3368046851551396</v>
      </c>
      <c r="U1762" s="3">
        <v>0.907463330457291</v>
      </c>
      <c r="V1762" s="3">
        <v>6.4051175563018798</v>
      </c>
      <c r="W1762" s="3">
        <v>6.2713104335094796</v>
      </c>
      <c r="X1762" s="3">
        <v>1.37715984289724</v>
      </c>
      <c r="Y1762" s="3">
        <v>10.3824988349155</v>
      </c>
      <c r="Z1762" s="3">
        <v>-0.26844823513639499</v>
      </c>
      <c r="AA1762" s="3">
        <v>0</v>
      </c>
      <c r="AB1762" s="3">
        <v>0</v>
      </c>
      <c r="AC1762" s="3">
        <v>36.436008607187802</v>
      </c>
      <c r="AD1762" s="3">
        <v>0</v>
      </c>
      <c r="AE1762" s="3">
        <v>0</v>
      </c>
      <c r="AF1762" s="3">
        <v>0</v>
      </c>
      <c r="AG1762" s="3">
        <v>0</v>
      </c>
      <c r="AH1762" s="2">
        <v>341211</v>
      </c>
      <c r="AI1762" s="3">
        <v>0</v>
      </c>
      <c r="AJ1762" s="3">
        <v>0</v>
      </c>
      <c r="AL1762">
        <f t="shared" si="27"/>
        <v>1</v>
      </c>
    </row>
    <row r="1763" spans="1:38" ht="14.45" customHeight="1" x14ac:dyDescent="0.25">
      <c r="A1763">
        <v>67710</v>
      </c>
      <c r="B1763" s="1">
        <v>45930</v>
      </c>
      <c r="C1763">
        <v>2</v>
      </c>
      <c r="D1763" s="16" t="s">
        <v>1749</v>
      </c>
      <c r="E1763" t="s">
        <v>90</v>
      </c>
      <c r="F1763" s="6">
        <v>1201</v>
      </c>
      <c r="G1763" s="6">
        <v>4</v>
      </c>
      <c r="H1763" s="6">
        <v>1</v>
      </c>
      <c r="I1763" s="2">
        <v>16307941</v>
      </c>
      <c r="J1763" s="2">
        <v>0</v>
      </c>
      <c r="K1763" s="2">
        <v>25889187</v>
      </c>
      <c r="L1763" s="2">
        <v>80905</v>
      </c>
      <c r="M1763" s="2">
        <v>23291401</v>
      </c>
      <c r="N1763" s="2">
        <v>21423783</v>
      </c>
      <c r="O1763" s="2">
        <v>1867618</v>
      </c>
      <c r="P1763" s="2">
        <v>2566821</v>
      </c>
      <c r="Q1763" s="5">
        <v>9.9099999999999994E-2</v>
      </c>
      <c r="R1763" t="s">
        <v>42</v>
      </c>
      <c r="S1763" s="3">
        <v>0.41667331358583498</v>
      </c>
      <c r="T1763" s="3">
        <v>2.7438533830101899</v>
      </c>
      <c r="U1763" s="3">
        <v>0.86390718673673295</v>
      </c>
      <c r="V1763" s="3">
        <v>8.2009126719308101E-2</v>
      </c>
      <c r="W1763" s="3">
        <v>0</v>
      </c>
      <c r="X1763" s="3">
        <v>0.18312550922277701</v>
      </c>
      <c r="Y1763" s="3">
        <v>0.52103360538191001</v>
      </c>
      <c r="Z1763" s="3">
        <v>0.131797269852475</v>
      </c>
      <c r="AA1763" s="3">
        <v>0</v>
      </c>
      <c r="AB1763" s="3">
        <v>0</v>
      </c>
      <c r="AC1763" s="3">
        <v>25.205832071899401</v>
      </c>
      <c r="AD1763" s="3">
        <v>0</v>
      </c>
      <c r="AE1763" s="3">
        <v>7.2138920391744996</v>
      </c>
      <c r="AF1763" s="3">
        <v>0</v>
      </c>
      <c r="AG1763" s="3">
        <v>0</v>
      </c>
      <c r="AH1763" s="2">
        <v>300000</v>
      </c>
      <c r="AI1763" s="3">
        <v>0</v>
      </c>
      <c r="AJ1763" s="3">
        <v>0</v>
      </c>
      <c r="AL1763">
        <f t="shared" si="27"/>
        <v>1</v>
      </c>
    </row>
    <row r="1764" spans="1:38" ht="14.45" customHeight="1" x14ac:dyDescent="0.25">
      <c r="A1764">
        <v>2403</v>
      </c>
      <c r="B1764" s="1">
        <v>45930</v>
      </c>
      <c r="C1764">
        <v>1</v>
      </c>
      <c r="D1764" s="16" t="s">
        <v>1750</v>
      </c>
      <c r="E1764" t="s">
        <v>240</v>
      </c>
      <c r="F1764" s="6">
        <v>11670</v>
      </c>
      <c r="G1764" s="6">
        <v>25</v>
      </c>
      <c r="H1764" s="6">
        <v>3</v>
      </c>
      <c r="I1764" s="2">
        <v>73150958</v>
      </c>
      <c r="J1764" s="2">
        <v>141048</v>
      </c>
      <c r="K1764" s="2">
        <v>108060978</v>
      </c>
      <c r="L1764" s="2">
        <v>772364</v>
      </c>
      <c r="M1764" s="2">
        <v>91300592</v>
      </c>
      <c r="N1764" s="2">
        <v>74965515</v>
      </c>
      <c r="O1764" s="2">
        <v>16335077</v>
      </c>
      <c r="P1764" s="2">
        <v>14327729</v>
      </c>
      <c r="Q1764" s="5">
        <v>0.1326</v>
      </c>
      <c r="R1764" t="s">
        <v>42</v>
      </c>
      <c r="S1764" s="3">
        <v>0.952997729362274</v>
      </c>
      <c r="T1764" s="3">
        <v>4.4392305981165601</v>
      </c>
      <c r="U1764" s="3">
        <v>0.90958545703619498</v>
      </c>
      <c r="V1764" s="3">
        <v>1.4814980276813301</v>
      </c>
      <c r="W1764" s="3">
        <v>0.34465440630319599</v>
      </c>
      <c r="X1764" s="3">
        <v>0.96700305688409405</v>
      </c>
      <c r="Y1764" s="3">
        <v>7.5638644477432502</v>
      </c>
      <c r="Z1764" s="3">
        <v>3.0137225515641699</v>
      </c>
      <c r="AA1764" s="3">
        <v>0</v>
      </c>
      <c r="AB1764" s="3">
        <v>0.98444073027902701</v>
      </c>
      <c r="AC1764" s="3">
        <v>25.808594847253701</v>
      </c>
      <c r="AD1764" s="3">
        <v>0</v>
      </c>
      <c r="AE1764" s="3">
        <v>15.1165363319218</v>
      </c>
      <c r="AF1764" s="3">
        <v>0</v>
      </c>
      <c r="AG1764" s="3">
        <v>-16.768917111707001</v>
      </c>
      <c r="AH1764" s="2">
        <v>10116659</v>
      </c>
      <c r="AI1764" s="3">
        <v>0.49365115713732399</v>
      </c>
      <c r="AJ1764" s="3">
        <v>0.49365115713732399</v>
      </c>
      <c r="AL1764">
        <f t="shared" si="27"/>
        <v>1</v>
      </c>
    </row>
    <row r="1765" spans="1:38" ht="14.45" customHeight="1" x14ac:dyDescent="0.25">
      <c r="A1765">
        <v>24839</v>
      </c>
      <c r="B1765" s="1">
        <v>45930</v>
      </c>
      <c r="C1765">
        <v>1</v>
      </c>
      <c r="D1765" s="16" t="s">
        <v>1751</v>
      </c>
      <c r="E1765" t="s">
        <v>240</v>
      </c>
      <c r="F1765" s="6">
        <v>16213</v>
      </c>
      <c r="G1765" s="6">
        <v>35</v>
      </c>
      <c r="H1765" s="6">
        <v>3</v>
      </c>
      <c r="I1765" s="2">
        <v>170822311</v>
      </c>
      <c r="J1765" s="2">
        <v>6160650</v>
      </c>
      <c r="K1765" s="2">
        <v>296115564</v>
      </c>
      <c r="L1765" s="2">
        <v>1691067</v>
      </c>
      <c r="M1765" s="2">
        <v>273450242</v>
      </c>
      <c r="N1765" s="2">
        <v>256769219</v>
      </c>
      <c r="O1765" s="2">
        <v>16681023</v>
      </c>
      <c r="P1765" s="2">
        <v>29587297</v>
      </c>
      <c r="Q1765" s="5">
        <v>9.9900000000000003E-2</v>
      </c>
      <c r="R1765" t="s">
        <v>42</v>
      </c>
      <c r="S1765" s="3">
        <v>0.76144460951062998</v>
      </c>
      <c r="T1765" s="3">
        <v>2.31760867524005</v>
      </c>
      <c r="U1765" s="3">
        <v>0.78997157944602603</v>
      </c>
      <c r="V1765" s="3">
        <v>2.90630888373826</v>
      </c>
      <c r="W1765" s="3">
        <v>2.1130465797292701</v>
      </c>
      <c r="X1765" s="3">
        <v>0.38050123323761798</v>
      </c>
      <c r="Y1765" s="3">
        <v>16.779579425589301</v>
      </c>
      <c r="Z1765" s="3">
        <v>0.67864935414681504</v>
      </c>
      <c r="AA1765" s="3">
        <v>15.591397213473099</v>
      </c>
      <c r="AB1765" s="3">
        <v>20.821942605977199</v>
      </c>
      <c r="AC1765" s="3">
        <v>10.330636656437299</v>
      </c>
      <c r="AD1765" s="3">
        <v>-25.5965152883009</v>
      </c>
      <c r="AE1765" s="3">
        <v>5.6332814036076799</v>
      </c>
      <c r="AF1765" s="3">
        <v>0</v>
      </c>
      <c r="AG1765" s="3">
        <v>0</v>
      </c>
      <c r="AH1765" s="2">
        <v>79326163</v>
      </c>
      <c r="AI1765" s="3">
        <v>13.629761447961901</v>
      </c>
      <c r="AJ1765" s="3">
        <v>3.6354419263104698</v>
      </c>
      <c r="AL1765">
        <f t="shared" si="27"/>
        <v>1</v>
      </c>
    </row>
    <row r="1766" spans="1:38" ht="14.45" customHeight="1" x14ac:dyDescent="0.25">
      <c r="A1766">
        <v>1719</v>
      </c>
      <c r="B1766" s="1">
        <v>45930</v>
      </c>
      <c r="C1766">
        <v>1</v>
      </c>
      <c r="D1766" s="16" t="s">
        <v>1752</v>
      </c>
      <c r="E1766" t="s">
        <v>240</v>
      </c>
      <c r="F1766" s="6">
        <v>45947</v>
      </c>
      <c r="G1766" s="6">
        <v>119</v>
      </c>
      <c r="H1766" s="6">
        <v>22</v>
      </c>
      <c r="I1766" s="2">
        <v>408332631</v>
      </c>
      <c r="J1766" s="2">
        <v>40599647</v>
      </c>
      <c r="K1766" s="2">
        <v>769765400</v>
      </c>
      <c r="L1766" s="2">
        <v>4893532</v>
      </c>
      <c r="M1766" s="2">
        <v>702246518</v>
      </c>
      <c r="N1766" s="2">
        <v>655169642</v>
      </c>
      <c r="O1766" s="2">
        <v>47076876</v>
      </c>
      <c r="P1766" s="2">
        <v>75142399</v>
      </c>
      <c r="Q1766" s="5">
        <v>9.7600000000000006E-2</v>
      </c>
      <c r="R1766" t="s">
        <v>42</v>
      </c>
      <c r="S1766" s="3">
        <v>0.84762309832753402</v>
      </c>
      <c r="T1766" s="3">
        <v>2.8993346111252398</v>
      </c>
      <c r="U1766" s="3">
        <v>0.76178871798822501</v>
      </c>
      <c r="V1766" s="3">
        <v>0.86493283462325099</v>
      </c>
      <c r="W1766" s="3">
        <v>0.58086418275986396</v>
      </c>
      <c r="X1766" s="3">
        <v>0.78616959710966605</v>
      </c>
      <c r="Y1766" s="3">
        <v>4.7001467174344498</v>
      </c>
      <c r="Z1766" s="3">
        <v>1.2317879284104301</v>
      </c>
      <c r="AA1766" s="3">
        <v>32.969868316288398</v>
      </c>
      <c r="AB1766" s="3">
        <v>54.030277899432001</v>
      </c>
      <c r="AC1766" s="3">
        <v>14.632415798371801</v>
      </c>
      <c r="AD1766" s="3">
        <v>-15.3257164440544</v>
      </c>
      <c r="AE1766" s="3">
        <v>6.1157433160804597</v>
      </c>
      <c r="AF1766" s="3">
        <v>0</v>
      </c>
      <c r="AG1766" s="3">
        <v>1.12224391451755</v>
      </c>
      <c r="AH1766" s="2">
        <v>329841085</v>
      </c>
      <c r="AI1766" s="3">
        <v>0.47685062596950101</v>
      </c>
      <c r="AJ1766" s="3">
        <v>0.47685062596950101</v>
      </c>
      <c r="AL1766">
        <f t="shared" si="27"/>
        <v>1</v>
      </c>
    </row>
    <row r="1767" spans="1:38" ht="14.45" customHeight="1" x14ac:dyDescent="0.25">
      <c r="A1767">
        <v>1784</v>
      </c>
      <c r="B1767" s="1">
        <v>45930</v>
      </c>
      <c r="C1767">
        <v>1</v>
      </c>
      <c r="D1767" s="16" t="s">
        <v>1753</v>
      </c>
      <c r="E1767" t="s">
        <v>240</v>
      </c>
      <c r="F1767" s="6">
        <v>5908</v>
      </c>
      <c r="G1767" s="6">
        <v>17</v>
      </c>
      <c r="H1767" s="6">
        <v>0</v>
      </c>
      <c r="I1767" s="2">
        <v>44783014</v>
      </c>
      <c r="J1767" s="2">
        <v>0</v>
      </c>
      <c r="K1767" s="2">
        <v>138502678</v>
      </c>
      <c r="L1767" s="2">
        <v>1555710</v>
      </c>
      <c r="M1767" s="2">
        <v>115581099</v>
      </c>
      <c r="N1767" s="2">
        <v>115581099</v>
      </c>
      <c r="O1767" s="2">
        <v>0</v>
      </c>
      <c r="P1767" s="2">
        <v>21305738</v>
      </c>
      <c r="Q1767" s="5">
        <v>0.15379999999999999</v>
      </c>
      <c r="R1767" t="s">
        <v>42</v>
      </c>
      <c r="S1767" s="3">
        <v>1.4976461321563801</v>
      </c>
      <c r="T1767" s="3">
        <v>3.0734664446945401</v>
      </c>
      <c r="U1767" s="3">
        <v>0.59472514585048497</v>
      </c>
      <c r="V1767" s="3">
        <v>0.81192614681986397</v>
      </c>
      <c r="W1767" s="3">
        <v>0.57735729890801901</v>
      </c>
      <c r="X1767" s="3">
        <v>0.58518616009185997</v>
      </c>
      <c r="Y1767" s="3">
        <v>1.70660598567391</v>
      </c>
      <c r="Z1767" s="3">
        <v>0.22413680295890201</v>
      </c>
      <c r="AA1767" s="3">
        <v>0</v>
      </c>
      <c r="AB1767" s="3">
        <v>0</v>
      </c>
      <c r="AC1767" s="3">
        <v>28.7277087884178</v>
      </c>
      <c r="AD1767" s="3">
        <v>0.448433187341363</v>
      </c>
      <c r="AE1767" s="3">
        <v>0</v>
      </c>
      <c r="AF1767" s="3">
        <v>0</v>
      </c>
      <c r="AG1767" s="3">
        <v>0</v>
      </c>
      <c r="AH1767" s="2">
        <v>7500000</v>
      </c>
      <c r="AI1767" s="3">
        <v>1.17339282028156</v>
      </c>
      <c r="AJ1767" s="3">
        <v>1.18991419119112</v>
      </c>
      <c r="AL1767">
        <f t="shared" si="27"/>
        <v>1</v>
      </c>
    </row>
    <row r="1768" spans="1:38" ht="14.45" customHeight="1" x14ac:dyDescent="0.25">
      <c r="A1768">
        <v>10938</v>
      </c>
      <c r="B1768" s="1">
        <v>45930</v>
      </c>
      <c r="C1768">
        <v>1</v>
      </c>
      <c r="D1768" s="16" t="s">
        <v>1754</v>
      </c>
      <c r="E1768" t="s">
        <v>240</v>
      </c>
      <c r="F1768" s="6">
        <v>6012</v>
      </c>
      <c r="G1768" s="6">
        <v>25</v>
      </c>
      <c r="H1768" s="6">
        <v>0</v>
      </c>
      <c r="I1768" s="2">
        <v>51745679</v>
      </c>
      <c r="J1768" s="2">
        <v>0</v>
      </c>
      <c r="K1768" s="2">
        <v>70055906</v>
      </c>
      <c r="L1768" s="2">
        <v>292651</v>
      </c>
      <c r="M1768" s="2">
        <v>60573323</v>
      </c>
      <c r="N1768" s="2">
        <v>49447742</v>
      </c>
      <c r="O1768" s="2">
        <v>11125581</v>
      </c>
      <c r="P1768" s="2">
        <v>6651333</v>
      </c>
      <c r="Q1768" s="5">
        <v>9.4899999999999998E-2</v>
      </c>
      <c r="R1768" t="s">
        <v>42</v>
      </c>
      <c r="S1768" s="3">
        <v>0.55698563563410797</v>
      </c>
      <c r="T1768" s="3">
        <v>4.5746264419162603</v>
      </c>
      <c r="U1768" s="3">
        <v>0.898015098389638</v>
      </c>
      <c r="V1768" s="3">
        <v>5.5976596615922301</v>
      </c>
      <c r="W1768" s="3">
        <v>4.19586918552175</v>
      </c>
      <c r="X1768" s="3">
        <v>1.2209251327052799</v>
      </c>
      <c r="Y1768" s="3">
        <v>43.548368424795498</v>
      </c>
      <c r="Z1768" s="3">
        <v>5.2046409343811204</v>
      </c>
      <c r="AA1768" s="3">
        <v>0</v>
      </c>
      <c r="AB1768" s="3">
        <v>0</v>
      </c>
      <c r="AC1768" s="3">
        <v>14.9418936927316</v>
      </c>
      <c r="AD1768" s="3">
        <v>0</v>
      </c>
      <c r="AE1768" s="3">
        <v>15.8810036658437</v>
      </c>
      <c r="AF1768" s="3">
        <v>0</v>
      </c>
      <c r="AG1768" s="3">
        <v>0</v>
      </c>
      <c r="AH1768" s="2">
        <v>9000000</v>
      </c>
      <c r="AI1768" s="3">
        <v>7.8931546503535497</v>
      </c>
      <c r="AJ1768" s="3">
        <v>7.8931546503535497</v>
      </c>
      <c r="AL1768">
        <f t="shared" si="27"/>
        <v>1</v>
      </c>
    </row>
    <row r="1769" spans="1:38" ht="14.45" customHeight="1" x14ac:dyDescent="0.25">
      <c r="A1769">
        <v>1870</v>
      </c>
      <c r="B1769" s="1">
        <v>45930</v>
      </c>
      <c r="C1769">
        <v>1</v>
      </c>
      <c r="D1769" s="16" t="s">
        <v>1755</v>
      </c>
      <c r="E1769" t="s">
        <v>240</v>
      </c>
      <c r="F1769" s="6">
        <v>14254</v>
      </c>
      <c r="G1769" s="6">
        <v>31</v>
      </c>
      <c r="H1769" s="6">
        <v>2</v>
      </c>
      <c r="I1769" s="2">
        <v>112689618</v>
      </c>
      <c r="J1769" s="2">
        <v>0</v>
      </c>
      <c r="K1769" s="2">
        <v>227885021</v>
      </c>
      <c r="L1769" s="2">
        <v>849339</v>
      </c>
      <c r="M1769" s="2">
        <v>199556872</v>
      </c>
      <c r="N1769" s="2">
        <v>192018712</v>
      </c>
      <c r="O1769" s="2">
        <v>7538160</v>
      </c>
      <c r="P1769" s="2">
        <v>29492343</v>
      </c>
      <c r="Q1769" s="5">
        <v>0.1293</v>
      </c>
      <c r="R1769" t="s">
        <v>42</v>
      </c>
      <c r="S1769" s="3">
        <v>0.496940077513914</v>
      </c>
      <c r="T1769" s="3">
        <v>2.6655196437856299</v>
      </c>
      <c r="U1769" s="3">
        <v>0.82996757667533505</v>
      </c>
      <c r="V1769" s="3">
        <v>0.87260123643333298</v>
      </c>
      <c r="W1769" s="3">
        <v>0.72554509857332194</v>
      </c>
      <c r="X1769" s="3">
        <v>0.59763091929196199</v>
      </c>
      <c r="Y1769" s="3">
        <v>3.3341908440438299</v>
      </c>
      <c r="Z1769" s="3">
        <v>0.40392857223992001</v>
      </c>
      <c r="AA1769" s="3">
        <v>0</v>
      </c>
      <c r="AB1769" s="3">
        <v>0</v>
      </c>
      <c r="AC1769" s="3">
        <v>10.6556367300684</v>
      </c>
      <c r="AD1769" s="3">
        <v>-9.2713488379000601</v>
      </c>
      <c r="AE1769" s="3">
        <v>3.30787866921714</v>
      </c>
      <c r="AF1769" s="3">
        <v>0</v>
      </c>
      <c r="AG1769" s="3">
        <v>0</v>
      </c>
      <c r="AH1769" s="2">
        <v>53589013</v>
      </c>
      <c r="AI1769" s="3">
        <v>0</v>
      </c>
      <c r="AJ1769" s="3">
        <v>0.36519648506732699</v>
      </c>
      <c r="AL1769">
        <f t="shared" si="27"/>
        <v>1</v>
      </c>
    </row>
    <row r="1770" spans="1:38" ht="14.45" customHeight="1" x14ac:dyDescent="0.25">
      <c r="A1770">
        <v>1785</v>
      </c>
      <c r="B1770" s="1">
        <v>45930</v>
      </c>
      <c r="C1770">
        <v>1</v>
      </c>
      <c r="D1770" s="16" t="s">
        <v>1756</v>
      </c>
      <c r="E1770" t="s">
        <v>240</v>
      </c>
      <c r="F1770" s="6">
        <v>3447</v>
      </c>
      <c r="G1770" s="6">
        <v>8</v>
      </c>
      <c r="H1770" s="6">
        <v>1</v>
      </c>
      <c r="I1770" s="2">
        <v>22974003</v>
      </c>
      <c r="J1770" s="2">
        <v>0</v>
      </c>
      <c r="K1770" s="2">
        <v>76349932</v>
      </c>
      <c r="L1770" s="2">
        <v>240642</v>
      </c>
      <c r="M1770" s="2">
        <v>67072990</v>
      </c>
      <c r="N1770" s="2">
        <v>63756713</v>
      </c>
      <c r="O1770" s="2">
        <v>3316277</v>
      </c>
      <c r="P1770" s="2">
        <v>10034281</v>
      </c>
      <c r="Q1770" s="5">
        <v>0.1313</v>
      </c>
      <c r="R1770" t="s">
        <v>42</v>
      </c>
      <c r="S1770" s="3">
        <v>0.42024398921534101</v>
      </c>
      <c r="T1770" s="3">
        <v>2.3529311503949102</v>
      </c>
      <c r="U1770" s="3">
        <v>0.84639788564060203</v>
      </c>
      <c r="V1770" s="3">
        <v>0.16086443446533899</v>
      </c>
      <c r="W1770" s="3">
        <v>9.1011566421402498E-2</v>
      </c>
      <c r="X1770" s="3">
        <v>0.98506124509516202</v>
      </c>
      <c r="Y1770" s="3">
        <v>0.36830740538360401</v>
      </c>
      <c r="Z1770" s="3">
        <v>-0.18044142873814301</v>
      </c>
      <c r="AA1770" s="3">
        <v>0</v>
      </c>
      <c r="AB1770" s="3">
        <v>0</v>
      </c>
      <c r="AC1770" s="3">
        <v>14.263867320798701</v>
      </c>
      <c r="AD1770" s="3">
        <v>-13.0100004175685</v>
      </c>
      <c r="AE1770" s="3">
        <v>4.3435231874207796</v>
      </c>
      <c r="AF1770" s="3">
        <v>0</v>
      </c>
      <c r="AG1770" s="3">
        <v>2.0920283177240102</v>
      </c>
      <c r="AH1770" s="2">
        <v>20867594</v>
      </c>
      <c r="AI1770" s="3">
        <v>0</v>
      </c>
      <c r="AJ1770" s="3">
        <v>0</v>
      </c>
      <c r="AL1770">
        <f t="shared" si="27"/>
        <v>1</v>
      </c>
    </row>
    <row r="1771" spans="1:38" ht="14.45" customHeight="1" x14ac:dyDescent="0.25">
      <c r="A1771">
        <v>1718</v>
      </c>
      <c r="B1771" s="1">
        <v>45930</v>
      </c>
      <c r="C1771">
        <v>1</v>
      </c>
      <c r="D1771" s="16" t="s">
        <v>1757</v>
      </c>
      <c r="E1771" t="s">
        <v>240</v>
      </c>
      <c r="F1771" s="6">
        <v>138286</v>
      </c>
      <c r="G1771" s="6">
        <v>377</v>
      </c>
      <c r="H1771" s="6">
        <v>1</v>
      </c>
      <c r="I1771" s="2">
        <v>1432853370</v>
      </c>
      <c r="J1771" s="2">
        <v>303720019</v>
      </c>
      <c r="K1771" s="2">
        <v>2828543144</v>
      </c>
      <c r="L1771" s="2">
        <v>21308158</v>
      </c>
      <c r="M1771" s="2">
        <v>2540324981</v>
      </c>
      <c r="N1771" s="2">
        <v>2433798814</v>
      </c>
      <c r="O1771" s="2">
        <v>106526167</v>
      </c>
      <c r="P1771" s="2">
        <v>258108650</v>
      </c>
      <c r="Q1771" s="5">
        <v>9.1200000000000003E-2</v>
      </c>
      <c r="R1771" t="s">
        <v>42</v>
      </c>
      <c r="S1771" s="3">
        <v>1.0044350001731299</v>
      </c>
      <c r="T1771" s="3">
        <v>3.0581098323879798</v>
      </c>
      <c r="U1771" s="3">
        <v>0.75436270019638396</v>
      </c>
      <c r="V1771" s="3">
        <v>1.6022484561696599</v>
      </c>
      <c r="W1771" s="3">
        <v>1.3466474940139901</v>
      </c>
      <c r="X1771" s="3">
        <v>0.73187607466073101</v>
      </c>
      <c r="Y1771" s="3">
        <v>8.8946538599151896</v>
      </c>
      <c r="Z1771" s="3">
        <v>0.58269841014627</v>
      </c>
      <c r="AA1771" s="3">
        <v>108.05833086182901</v>
      </c>
      <c r="AB1771" s="3">
        <v>117.671383349609</v>
      </c>
      <c r="AC1771" s="3">
        <v>15.5375595713381</v>
      </c>
      <c r="AD1771" s="3">
        <v>-4.0219612942069203</v>
      </c>
      <c r="AE1771" s="3">
        <v>3.7661142707321602</v>
      </c>
      <c r="AF1771" s="3">
        <v>0</v>
      </c>
      <c r="AG1771" s="3">
        <v>0</v>
      </c>
      <c r="AH1771" s="2">
        <v>309722447</v>
      </c>
      <c r="AI1771" s="3">
        <v>0.39518241639712598</v>
      </c>
      <c r="AJ1771" s="3">
        <v>0.70655245378254505</v>
      </c>
      <c r="AL1771">
        <f t="shared" si="27"/>
        <v>1</v>
      </c>
    </row>
    <row r="1772" spans="1:38" ht="14.45" customHeight="1" x14ac:dyDescent="0.25">
      <c r="A1772">
        <v>1869</v>
      </c>
      <c r="B1772" s="1">
        <v>45930</v>
      </c>
      <c r="C1772">
        <v>1</v>
      </c>
      <c r="D1772" s="16" t="s">
        <v>1758</v>
      </c>
      <c r="E1772" t="s">
        <v>240</v>
      </c>
      <c r="F1772" s="6">
        <v>1837</v>
      </c>
      <c r="G1772" s="6">
        <v>4</v>
      </c>
      <c r="H1772" s="6">
        <v>1</v>
      </c>
      <c r="I1772" s="2">
        <v>16554362</v>
      </c>
      <c r="J1772" s="2">
        <v>0</v>
      </c>
      <c r="K1772" s="2">
        <v>35008752</v>
      </c>
      <c r="L1772" s="2">
        <v>248522</v>
      </c>
      <c r="M1772" s="2">
        <v>28157235</v>
      </c>
      <c r="N1772" s="2">
        <v>28017779</v>
      </c>
      <c r="O1772" s="2">
        <v>139456</v>
      </c>
      <c r="P1772" s="2">
        <v>6574092</v>
      </c>
      <c r="Q1772" s="5">
        <v>0.18779999999999999</v>
      </c>
      <c r="R1772" t="s">
        <v>42</v>
      </c>
      <c r="S1772" s="3">
        <v>0.94651379365555999</v>
      </c>
      <c r="T1772" s="3">
        <v>3.1310037368179602</v>
      </c>
      <c r="U1772" s="3">
        <v>0.78781635861216504</v>
      </c>
      <c r="V1772" s="3">
        <v>1.24388967693228</v>
      </c>
      <c r="W1772" s="3">
        <v>0.52575266869239701</v>
      </c>
      <c r="X1772" s="3">
        <v>0.69903026163134496</v>
      </c>
      <c r="Y1772" s="3">
        <v>3.1322652618795099</v>
      </c>
      <c r="Z1772" s="3">
        <v>3.43773710498727E-2</v>
      </c>
      <c r="AA1772" s="3">
        <v>0</v>
      </c>
      <c r="AB1772" s="3">
        <v>0</v>
      </c>
      <c r="AC1772" s="3">
        <v>17.9501428671322</v>
      </c>
      <c r="AD1772" s="3">
        <v>0</v>
      </c>
      <c r="AE1772" s="3">
        <v>0.39834610499683099</v>
      </c>
      <c r="AF1772" s="3">
        <v>0</v>
      </c>
      <c r="AG1772" s="3">
        <v>4.99993002835981E-2</v>
      </c>
      <c r="AH1772" s="2">
        <v>1000000</v>
      </c>
      <c r="AI1772" s="3">
        <v>0</v>
      </c>
      <c r="AJ1772" s="3">
        <v>0</v>
      </c>
      <c r="AL1772">
        <f t="shared" si="27"/>
        <v>1</v>
      </c>
    </row>
    <row r="1773" spans="1:38" ht="14.45" customHeight="1" x14ac:dyDescent="0.25">
      <c r="A1773">
        <v>1717</v>
      </c>
      <c r="B1773" s="1">
        <v>45930</v>
      </c>
      <c r="C1773">
        <v>1</v>
      </c>
      <c r="D1773" s="16" t="s">
        <v>1759</v>
      </c>
      <c r="E1773" t="s">
        <v>240</v>
      </c>
      <c r="F1773" s="6">
        <v>52883</v>
      </c>
      <c r="G1773" s="6">
        <v>93</v>
      </c>
      <c r="H1773" s="6">
        <v>4</v>
      </c>
      <c r="I1773" s="2">
        <v>591893882</v>
      </c>
      <c r="J1773" s="2">
        <v>4446175</v>
      </c>
      <c r="K1773" s="2">
        <v>1044022864</v>
      </c>
      <c r="L1773" s="2">
        <v>5440302</v>
      </c>
      <c r="M1773" s="2">
        <v>931956668</v>
      </c>
      <c r="N1773" s="2">
        <v>852176002</v>
      </c>
      <c r="O1773" s="2">
        <v>79780666</v>
      </c>
      <c r="P1773" s="2">
        <v>127532342</v>
      </c>
      <c r="Q1773" s="5">
        <v>0.1221</v>
      </c>
      <c r="R1773" t="s">
        <v>42</v>
      </c>
      <c r="S1773" s="3">
        <v>0.69478708274726098</v>
      </c>
      <c r="T1773" s="3">
        <v>1.9422307721924901</v>
      </c>
      <c r="U1773" s="3">
        <v>0.79098355010102495</v>
      </c>
      <c r="V1773" s="3">
        <v>0.67145059627428305</v>
      </c>
      <c r="W1773" s="3">
        <v>0.54179475367511898</v>
      </c>
      <c r="X1773" s="3">
        <v>0.285964266817679</v>
      </c>
      <c r="Y1773" s="3">
        <v>3.11628794521785</v>
      </c>
      <c r="Z1773" s="3">
        <v>0.17405231999895401</v>
      </c>
      <c r="AA1773" s="3">
        <v>3.4863117310274099</v>
      </c>
      <c r="AB1773" s="3">
        <v>3.4863117310274099</v>
      </c>
      <c r="AC1773" s="3">
        <v>17.8542165528666</v>
      </c>
      <c r="AD1773" s="3">
        <v>-17.037066566220499</v>
      </c>
      <c r="AE1773" s="3">
        <v>7.6416588899531996</v>
      </c>
      <c r="AF1773" s="3">
        <v>0</v>
      </c>
      <c r="AG1773" s="3">
        <v>-0.34490388328319099</v>
      </c>
      <c r="AH1773" s="2">
        <v>309828116</v>
      </c>
      <c r="AI1773" s="3">
        <v>0.50761947114560202</v>
      </c>
      <c r="AJ1773" s="3">
        <v>1.14288891518984</v>
      </c>
      <c r="AL1773">
        <f t="shared" si="27"/>
        <v>1</v>
      </c>
    </row>
    <row r="1774" spans="1:38" ht="14.45" customHeight="1" x14ac:dyDescent="0.25">
      <c r="A1774">
        <v>1815</v>
      </c>
      <c r="B1774" s="1">
        <v>45930</v>
      </c>
      <c r="C1774">
        <v>1</v>
      </c>
      <c r="D1774" s="16" t="s">
        <v>1760</v>
      </c>
      <c r="E1774" t="s">
        <v>240</v>
      </c>
      <c r="F1774" s="6">
        <v>131882</v>
      </c>
      <c r="G1774" s="6">
        <v>360</v>
      </c>
      <c r="H1774" s="6">
        <v>2</v>
      </c>
      <c r="I1774" s="2">
        <v>1478596612</v>
      </c>
      <c r="J1774" s="2">
        <v>256937277</v>
      </c>
      <c r="K1774" s="2">
        <v>2621690954</v>
      </c>
      <c r="L1774" s="2">
        <v>9931950</v>
      </c>
      <c r="M1774" s="2">
        <v>2321155496</v>
      </c>
      <c r="N1774" s="2">
        <v>2118657721</v>
      </c>
      <c r="O1774" s="2">
        <v>202497775</v>
      </c>
      <c r="P1774" s="2">
        <v>270137064</v>
      </c>
      <c r="Q1774" s="5">
        <v>0.10290000000000001</v>
      </c>
      <c r="R1774" t="s">
        <v>42</v>
      </c>
      <c r="S1774" s="3">
        <v>0.50511674458789002</v>
      </c>
      <c r="T1774" s="3">
        <v>2.7692721964767002</v>
      </c>
      <c r="U1774" s="3">
        <v>0.82865598323257705</v>
      </c>
      <c r="V1774" s="3">
        <v>0.78247244083364598</v>
      </c>
      <c r="W1774" s="3">
        <v>0.45744876899528603</v>
      </c>
      <c r="X1774" s="3">
        <v>1.5394741077629399</v>
      </c>
      <c r="Y1774" s="3">
        <v>4.2828669375039903</v>
      </c>
      <c r="Z1774" s="3">
        <v>2.1171211811201101</v>
      </c>
      <c r="AA1774" s="3">
        <v>82.041385849962396</v>
      </c>
      <c r="AB1774" s="3">
        <v>95.113670518015297</v>
      </c>
      <c r="AC1774" s="3">
        <v>15.4890902141016</v>
      </c>
      <c r="AD1774" s="3">
        <v>-21.422392448894001</v>
      </c>
      <c r="AE1774" s="3">
        <v>7.7239376628676402</v>
      </c>
      <c r="AF1774" s="3">
        <v>1.5257328457792001</v>
      </c>
      <c r="AG1774" s="3">
        <v>-9.8759124738247703E-2</v>
      </c>
      <c r="AH1774" s="2">
        <v>426741544</v>
      </c>
      <c r="AI1774" s="3">
        <v>0.25581865360023298</v>
      </c>
      <c r="AJ1774" s="3">
        <v>0.25581865360023298</v>
      </c>
      <c r="AL1774">
        <f t="shared" si="27"/>
        <v>1</v>
      </c>
    </row>
    <row r="1775" spans="1:38" ht="14.45" customHeight="1" x14ac:dyDescent="0.25">
      <c r="A1775">
        <v>2794</v>
      </c>
      <c r="B1775" s="1">
        <v>45930</v>
      </c>
      <c r="C1775">
        <v>1</v>
      </c>
      <c r="D1775" s="16" t="s">
        <v>1761</v>
      </c>
      <c r="E1775" t="s">
        <v>179</v>
      </c>
      <c r="F1775" s="6">
        <v>715</v>
      </c>
      <c r="G1775" s="6">
        <v>3</v>
      </c>
      <c r="H1775" s="6">
        <v>2</v>
      </c>
      <c r="I1775" s="2">
        <v>4643138</v>
      </c>
      <c r="J1775" s="2">
        <v>59220</v>
      </c>
      <c r="K1775" s="2">
        <v>5346950</v>
      </c>
      <c r="L1775" s="2">
        <v>-62818</v>
      </c>
      <c r="M1775" s="2">
        <v>4977143</v>
      </c>
      <c r="N1775" s="2">
        <v>4977143</v>
      </c>
      <c r="O1775" s="2">
        <v>0</v>
      </c>
      <c r="P1775" s="2">
        <v>286419</v>
      </c>
      <c r="Q1775" s="5">
        <v>5.3600000000000002E-2</v>
      </c>
      <c r="R1775" t="s">
        <v>526</v>
      </c>
      <c r="S1775" s="3">
        <v>-1.56645065566974</v>
      </c>
      <c r="T1775" s="3">
        <v>5.3542549179126997</v>
      </c>
      <c r="U1775" s="3">
        <v>1.2101266752940301</v>
      </c>
      <c r="V1775" s="3">
        <v>2.5984797350412601</v>
      </c>
      <c r="W1775" s="3">
        <v>1.7201944030093399</v>
      </c>
      <c r="X1775" s="3">
        <v>0.94468439232260604</v>
      </c>
      <c r="Y1775" s="3">
        <v>42.123951274182197</v>
      </c>
      <c r="Z1775" s="3">
        <v>4.4515203251180999</v>
      </c>
      <c r="AA1775" s="3">
        <v>20.676002639489699</v>
      </c>
      <c r="AB1775" s="3">
        <v>20.676002639489699</v>
      </c>
      <c r="AC1775" s="3">
        <v>9.8472587175866604</v>
      </c>
      <c r="AD1775" s="3">
        <v>0</v>
      </c>
      <c r="AE1775" s="3">
        <v>0</v>
      </c>
      <c r="AF1775" s="3">
        <v>1.1854421679649101</v>
      </c>
      <c r="AG1775" s="3">
        <v>0</v>
      </c>
      <c r="AH1775" s="2">
        <v>499115</v>
      </c>
      <c r="AI1775" s="3">
        <v>0</v>
      </c>
      <c r="AJ1775" s="3">
        <v>0</v>
      </c>
      <c r="AL1775">
        <f t="shared" si="27"/>
        <v>0</v>
      </c>
    </row>
    <row r="1776" spans="1:38" ht="14.45" customHeight="1" x14ac:dyDescent="0.25">
      <c r="A1776">
        <v>5773</v>
      </c>
      <c r="B1776" s="1">
        <v>45930</v>
      </c>
      <c r="C1776">
        <v>1</v>
      </c>
      <c r="D1776" s="16" t="s">
        <v>1762</v>
      </c>
      <c r="E1776" t="s">
        <v>95</v>
      </c>
      <c r="F1776" s="6">
        <v>4071</v>
      </c>
      <c r="G1776" s="6">
        <v>8</v>
      </c>
      <c r="H1776" s="6">
        <v>1</v>
      </c>
      <c r="I1776" s="2">
        <v>31758844</v>
      </c>
      <c r="J1776" s="2">
        <v>0</v>
      </c>
      <c r="K1776" s="2">
        <v>39667202</v>
      </c>
      <c r="L1776" s="2">
        <v>264509</v>
      </c>
      <c r="M1776" s="2">
        <v>35115905</v>
      </c>
      <c r="N1776" s="2">
        <v>34622115</v>
      </c>
      <c r="O1776" s="2">
        <v>493790</v>
      </c>
      <c r="P1776" s="2">
        <v>4730512</v>
      </c>
      <c r="Q1776" s="5">
        <v>0.1192</v>
      </c>
      <c r="R1776" t="s">
        <v>42</v>
      </c>
      <c r="S1776" s="3">
        <v>0.88909388332120498</v>
      </c>
      <c r="T1776" s="3">
        <v>3.4577449316104198</v>
      </c>
      <c r="U1776" s="3">
        <v>0.78126111575035995</v>
      </c>
      <c r="V1776" s="3">
        <v>2.8378173966281599</v>
      </c>
      <c r="W1776" s="3">
        <v>1.9754560336012199</v>
      </c>
      <c r="X1776" s="3">
        <v>0.44307343176596697</v>
      </c>
      <c r="Y1776" s="3">
        <v>19.052018047940699</v>
      </c>
      <c r="Z1776" s="3">
        <v>0.46341706775080599</v>
      </c>
      <c r="AA1776" s="3">
        <v>0</v>
      </c>
      <c r="AB1776" s="3">
        <v>0</v>
      </c>
      <c r="AC1776" s="3">
        <v>15.055604375625</v>
      </c>
      <c r="AD1776" s="3">
        <v>0</v>
      </c>
      <c r="AE1776" s="3">
        <v>1.244831939495</v>
      </c>
      <c r="AF1776" s="3">
        <v>0</v>
      </c>
      <c r="AG1776" s="3">
        <v>0</v>
      </c>
      <c r="AH1776" s="2">
        <v>3810000</v>
      </c>
      <c r="AI1776" s="3">
        <v>0</v>
      </c>
      <c r="AJ1776" s="3">
        <v>0.62809268848699695</v>
      </c>
      <c r="AL1776">
        <f t="shared" si="27"/>
        <v>1</v>
      </c>
    </row>
    <row r="1777" spans="1:38" ht="14.45" customHeight="1" x14ac:dyDescent="0.25">
      <c r="A1777">
        <v>64833</v>
      </c>
      <c r="B1777" s="1">
        <v>45930</v>
      </c>
      <c r="C1777">
        <v>2</v>
      </c>
      <c r="D1777" s="16" t="s">
        <v>1763</v>
      </c>
      <c r="E1777" t="s">
        <v>59</v>
      </c>
      <c r="F1777" s="6">
        <v>1406</v>
      </c>
      <c r="G1777" s="6">
        <v>2</v>
      </c>
      <c r="H1777" s="6">
        <v>7</v>
      </c>
      <c r="I1777" s="2">
        <v>10736918</v>
      </c>
      <c r="J1777" s="2">
        <v>0</v>
      </c>
      <c r="K1777" s="2">
        <v>35698648</v>
      </c>
      <c r="L1777" s="2">
        <v>447074</v>
      </c>
      <c r="M1777" s="2">
        <v>28426546</v>
      </c>
      <c r="N1777" s="2">
        <v>26851772</v>
      </c>
      <c r="O1777" s="2">
        <v>1574774</v>
      </c>
      <c r="P1777" s="2">
        <v>7272102</v>
      </c>
      <c r="Q1777" s="5">
        <v>0.20369999999999999</v>
      </c>
      <c r="R1777" t="s">
        <v>42</v>
      </c>
      <c r="S1777" s="3">
        <v>1.66980740185641</v>
      </c>
      <c r="T1777" s="3">
        <v>2.6351362102004501</v>
      </c>
      <c r="U1777" s="3">
        <v>0.39693228279329301</v>
      </c>
      <c r="V1777" s="3">
        <v>1.34207041536501</v>
      </c>
      <c r="W1777" s="3">
        <v>1.3329523425623599</v>
      </c>
      <c r="X1777" s="3">
        <v>1.2089409642506399</v>
      </c>
      <c r="Y1777" s="3">
        <v>1.9815041098158399</v>
      </c>
      <c r="Z1777" s="3">
        <v>0.34863372378440199</v>
      </c>
      <c r="AA1777" s="3">
        <v>0</v>
      </c>
      <c r="AB1777" s="3">
        <v>0</v>
      </c>
      <c r="AC1777" s="3">
        <v>45.859725555993002</v>
      </c>
      <c r="AD1777" s="3">
        <v>0</v>
      </c>
      <c r="AE1777" s="3">
        <v>4.4112987136095496</v>
      </c>
      <c r="AF1777" s="3">
        <v>0</v>
      </c>
      <c r="AG1777" s="3">
        <v>0</v>
      </c>
      <c r="AH1777" s="2">
        <v>1000000</v>
      </c>
      <c r="AI1777" s="3">
        <v>0.20626773386841901</v>
      </c>
      <c r="AJ1777" s="3">
        <v>0.20626773386841901</v>
      </c>
      <c r="AL1777">
        <f t="shared" si="27"/>
        <v>1</v>
      </c>
    </row>
    <row r="1778" spans="1:38" ht="14.45" customHeight="1" x14ac:dyDescent="0.25">
      <c r="A1778">
        <v>9888</v>
      </c>
      <c r="B1778" s="1">
        <v>45930</v>
      </c>
      <c r="C1778">
        <v>1</v>
      </c>
      <c r="D1778" s="16" t="s">
        <v>1764</v>
      </c>
      <c r="E1778" t="s">
        <v>317</v>
      </c>
      <c r="F1778" s="6">
        <v>1029</v>
      </c>
      <c r="G1778" s="6">
        <v>2</v>
      </c>
      <c r="H1778" s="6">
        <v>0</v>
      </c>
      <c r="I1778" s="2">
        <v>3604442</v>
      </c>
      <c r="J1778" s="2">
        <v>0</v>
      </c>
      <c r="K1778" s="2">
        <v>4989217</v>
      </c>
      <c r="L1778" s="2">
        <v>-11546</v>
      </c>
      <c r="M1778" s="2">
        <v>4508638</v>
      </c>
      <c r="N1778" s="2">
        <v>4489671</v>
      </c>
      <c r="O1778" s="2">
        <v>18967</v>
      </c>
      <c r="P1778" s="2">
        <v>446523</v>
      </c>
      <c r="Q1778" s="5">
        <v>8.9499999999999996E-2</v>
      </c>
      <c r="R1778" t="s">
        <v>42</v>
      </c>
      <c r="S1778" s="3">
        <v>-0.30855877117925901</v>
      </c>
      <c r="T1778" s="3">
        <v>4.0742264768199101</v>
      </c>
      <c r="U1778" s="3">
        <v>1.1129276802513599</v>
      </c>
      <c r="V1778" s="3">
        <v>1.02351487414696</v>
      </c>
      <c r="W1778" s="3">
        <v>0.97082988157390204</v>
      </c>
      <c r="X1778" s="3">
        <v>1.1284964496584999</v>
      </c>
      <c r="Y1778" s="3">
        <v>8.2620604089822898</v>
      </c>
      <c r="Z1778" s="3">
        <v>5.6991465165288204</v>
      </c>
      <c r="AA1778" s="3">
        <v>0</v>
      </c>
      <c r="AB1778" s="3">
        <v>0</v>
      </c>
      <c r="AC1778" s="3">
        <v>21.933782395113301</v>
      </c>
      <c r="AD1778" s="3">
        <v>0</v>
      </c>
      <c r="AE1778" s="3">
        <v>0.38015985273841602</v>
      </c>
      <c r="AF1778" s="3">
        <v>0</v>
      </c>
      <c r="AG1778" s="3">
        <v>0</v>
      </c>
      <c r="AH1778" s="2">
        <v>750000</v>
      </c>
      <c r="AI1778" s="3">
        <v>0</v>
      </c>
      <c r="AJ1778" s="3">
        <v>0</v>
      </c>
      <c r="AL1778">
        <f t="shared" si="27"/>
        <v>0</v>
      </c>
    </row>
    <row r="1779" spans="1:38" ht="14.45" customHeight="1" x14ac:dyDescent="0.25">
      <c r="A1779">
        <v>62664</v>
      </c>
      <c r="B1779" s="1">
        <v>45930</v>
      </c>
      <c r="C1779">
        <v>2</v>
      </c>
      <c r="D1779" s="16" t="s">
        <v>1765</v>
      </c>
      <c r="E1779" t="s">
        <v>139</v>
      </c>
      <c r="F1779" s="6">
        <v>2101</v>
      </c>
      <c r="G1779" s="6">
        <v>5</v>
      </c>
      <c r="H1779" s="6">
        <v>0</v>
      </c>
      <c r="I1779" s="2">
        <v>17889139</v>
      </c>
      <c r="J1779" s="2">
        <v>0</v>
      </c>
      <c r="K1779" s="2">
        <v>28299021</v>
      </c>
      <c r="L1779" s="2">
        <v>-6741</v>
      </c>
      <c r="M1779" s="2">
        <v>21658502</v>
      </c>
      <c r="N1779" s="2">
        <v>21132768</v>
      </c>
      <c r="O1779" s="2">
        <v>525734</v>
      </c>
      <c r="P1779" s="2">
        <v>6160112</v>
      </c>
      <c r="Q1779" s="5">
        <v>0.2177</v>
      </c>
      <c r="R1779" t="s">
        <v>42</v>
      </c>
      <c r="S1779" s="3">
        <v>-3.1760816036710202E-2</v>
      </c>
      <c r="T1779" s="3">
        <v>4.8116717535917601</v>
      </c>
      <c r="U1779" s="3">
        <v>0.61520751767107895</v>
      </c>
      <c r="V1779" s="3">
        <v>5.5303723672782699</v>
      </c>
      <c r="W1779" s="3">
        <v>2.72678858384409</v>
      </c>
      <c r="X1779" s="3">
        <v>1.6436453425735</v>
      </c>
      <c r="Y1779" s="3">
        <v>16.060357344152202</v>
      </c>
      <c r="Z1779" s="3">
        <v>3.9757394021407402</v>
      </c>
      <c r="AA1779" s="3">
        <v>0</v>
      </c>
      <c r="AB1779" s="3">
        <v>0</v>
      </c>
      <c r="AC1779" s="3">
        <v>13.419259274022201</v>
      </c>
      <c r="AD1779" s="3">
        <v>0</v>
      </c>
      <c r="AE1779" s="3">
        <v>1.8577815819140899</v>
      </c>
      <c r="AF1779" s="3">
        <v>0</v>
      </c>
      <c r="AG1779" s="3">
        <v>0</v>
      </c>
      <c r="AH1779" s="2">
        <v>2216300</v>
      </c>
      <c r="AI1779" s="3">
        <v>0</v>
      </c>
      <c r="AJ1779" s="3">
        <v>0</v>
      </c>
      <c r="AL1779">
        <f t="shared" si="27"/>
        <v>0</v>
      </c>
    </row>
    <row r="1780" spans="1:38" ht="14.45" customHeight="1" x14ac:dyDescent="0.25">
      <c r="A1780">
        <v>20007</v>
      </c>
      <c r="B1780" s="1">
        <v>45930</v>
      </c>
      <c r="C1780">
        <v>1</v>
      </c>
      <c r="D1780" s="16" t="s">
        <v>1766</v>
      </c>
      <c r="E1780" t="s">
        <v>84</v>
      </c>
      <c r="F1780" s="6">
        <v>10839</v>
      </c>
      <c r="G1780" s="6">
        <v>34</v>
      </c>
      <c r="H1780" s="6">
        <v>8</v>
      </c>
      <c r="I1780" s="2">
        <v>106948278</v>
      </c>
      <c r="J1780" s="2">
        <v>24211810</v>
      </c>
      <c r="K1780" s="2">
        <v>174043653</v>
      </c>
      <c r="L1780" s="2">
        <v>1000679</v>
      </c>
      <c r="M1780" s="2">
        <v>151268984</v>
      </c>
      <c r="N1780" s="2">
        <v>144034732</v>
      </c>
      <c r="O1780" s="2">
        <v>7234252</v>
      </c>
      <c r="P1780" s="2">
        <v>22819878</v>
      </c>
      <c r="Q1780" s="5">
        <v>0.13100000000000001</v>
      </c>
      <c r="R1780" t="s">
        <v>42</v>
      </c>
      <c r="S1780" s="3">
        <v>0.76661150445208504</v>
      </c>
      <c r="T1780" s="3">
        <v>3.5129615824983098</v>
      </c>
      <c r="U1780" s="3">
        <v>0.78997037506442402</v>
      </c>
      <c r="V1780" s="3">
        <v>1.59707199773707</v>
      </c>
      <c r="W1780" s="3">
        <v>0.64050774150847001</v>
      </c>
      <c r="X1780" s="3">
        <v>0.69814494815896</v>
      </c>
      <c r="Y1780" s="3">
        <v>7.4848822592303099</v>
      </c>
      <c r="Z1780" s="3">
        <v>0.61783853533309896</v>
      </c>
      <c r="AA1780" s="3">
        <v>81.950065640140593</v>
      </c>
      <c r="AB1780" s="3">
        <v>106.099646983214</v>
      </c>
      <c r="AC1780" s="3">
        <v>12.947182279608899</v>
      </c>
      <c r="AD1780" s="3">
        <v>-4.7652139069279897</v>
      </c>
      <c r="AE1780" s="3">
        <v>4.1565732937127002</v>
      </c>
      <c r="AF1780" s="3">
        <v>0</v>
      </c>
      <c r="AG1780" s="3">
        <v>0</v>
      </c>
      <c r="AH1780" s="2">
        <v>22000000</v>
      </c>
      <c r="AI1780" s="3">
        <v>2.6291376316735802</v>
      </c>
      <c r="AJ1780" s="3">
        <v>2.6291376316735802</v>
      </c>
      <c r="AL1780">
        <f t="shared" si="27"/>
        <v>1</v>
      </c>
    </row>
    <row r="1781" spans="1:38" ht="14.45" customHeight="1" x14ac:dyDescent="0.25">
      <c r="A1781">
        <v>17679</v>
      </c>
      <c r="B1781" s="1">
        <v>45930</v>
      </c>
      <c r="C1781">
        <v>1</v>
      </c>
      <c r="D1781" s="16" t="s">
        <v>1767</v>
      </c>
      <c r="E1781" t="s">
        <v>90</v>
      </c>
      <c r="F1781" s="6">
        <v>1226</v>
      </c>
      <c r="G1781" s="6">
        <v>2</v>
      </c>
      <c r="H1781" s="6">
        <v>0</v>
      </c>
      <c r="I1781" s="2">
        <v>4046656</v>
      </c>
      <c r="J1781" s="2">
        <v>0</v>
      </c>
      <c r="K1781" s="2">
        <v>5896535</v>
      </c>
      <c r="L1781" s="2">
        <v>114135</v>
      </c>
      <c r="M1781" s="2">
        <v>4953184</v>
      </c>
      <c r="N1781" s="2">
        <v>4953184</v>
      </c>
      <c r="O1781" s="2">
        <v>0</v>
      </c>
      <c r="P1781" s="2">
        <v>902079</v>
      </c>
      <c r="Q1781" s="5">
        <v>0.153</v>
      </c>
      <c r="R1781" t="s">
        <v>42</v>
      </c>
      <c r="S1781" s="3">
        <v>2.5808377292765998</v>
      </c>
      <c r="T1781" s="3">
        <v>6.6046019682180601</v>
      </c>
      <c r="U1781" s="3">
        <v>0.593978730872736</v>
      </c>
      <c r="V1781" s="3">
        <v>2.6619015799712198</v>
      </c>
      <c r="W1781" s="3">
        <v>0.93652635657688699</v>
      </c>
      <c r="X1781" s="3">
        <v>1.9564549099305699</v>
      </c>
      <c r="Y1781" s="3">
        <v>11.9410827654784</v>
      </c>
      <c r="Z1781" s="3">
        <v>1.9678985986814901</v>
      </c>
      <c r="AA1781" s="3">
        <v>0</v>
      </c>
      <c r="AB1781" s="3">
        <v>0</v>
      </c>
      <c r="AC1781" s="3">
        <v>26.320627283650499</v>
      </c>
      <c r="AD1781" s="3">
        <v>0</v>
      </c>
      <c r="AE1781" s="3">
        <v>0</v>
      </c>
      <c r="AF1781" s="3">
        <v>0</v>
      </c>
      <c r="AG1781" s="3">
        <v>0</v>
      </c>
      <c r="AH1781" s="2">
        <v>0</v>
      </c>
      <c r="AI1781" s="3">
        <v>0</v>
      </c>
      <c r="AJ1781" s="3">
        <v>0</v>
      </c>
      <c r="AL1781">
        <f t="shared" si="27"/>
        <v>1</v>
      </c>
    </row>
    <row r="1782" spans="1:38" ht="14.45" customHeight="1" x14ac:dyDescent="0.25">
      <c r="A1782">
        <v>63249</v>
      </c>
      <c r="B1782" s="1">
        <v>45930</v>
      </c>
      <c r="C1782">
        <v>2</v>
      </c>
      <c r="D1782" s="16" t="s">
        <v>1768</v>
      </c>
      <c r="E1782" t="s">
        <v>119</v>
      </c>
      <c r="F1782" s="6">
        <v>5156</v>
      </c>
      <c r="G1782" s="6">
        <v>14</v>
      </c>
      <c r="H1782" s="6">
        <v>1</v>
      </c>
      <c r="I1782" s="2">
        <v>54007866</v>
      </c>
      <c r="J1782" s="2">
        <v>67605</v>
      </c>
      <c r="K1782" s="2">
        <v>75225172</v>
      </c>
      <c r="L1782" s="2">
        <v>477342</v>
      </c>
      <c r="M1782" s="2">
        <v>62785332</v>
      </c>
      <c r="N1782" s="2">
        <v>60828785</v>
      </c>
      <c r="O1782" s="2">
        <v>1956547</v>
      </c>
      <c r="P1782" s="2">
        <v>11492707</v>
      </c>
      <c r="Q1782" s="5">
        <v>0.1527</v>
      </c>
      <c r="R1782" t="s">
        <v>42</v>
      </c>
      <c r="S1782" s="3">
        <v>0.84606785611603497</v>
      </c>
      <c r="T1782" s="3">
        <v>3.8275592111640502</v>
      </c>
      <c r="U1782" s="3">
        <v>0.77770752193823101</v>
      </c>
      <c r="V1782" s="3">
        <v>2.6870863588648399</v>
      </c>
      <c r="W1782" s="3">
        <v>2.2883407391064101</v>
      </c>
      <c r="X1782" s="3">
        <v>0.61156832228846103</v>
      </c>
      <c r="Y1782" s="3">
        <v>12.6274688809173</v>
      </c>
      <c r="Z1782" s="3">
        <v>1.6154679659022</v>
      </c>
      <c r="AA1782" s="3">
        <v>0.58824261333730998</v>
      </c>
      <c r="AB1782" s="3">
        <v>0.58824261333730998</v>
      </c>
      <c r="AC1782" s="3">
        <v>13.4657159707126</v>
      </c>
      <c r="AD1782" s="3">
        <v>-3.8193351662058399</v>
      </c>
      <c r="AE1782" s="3">
        <v>2.6009206067352002</v>
      </c>
      <c r="AF1782" s="3">
        <v>0.79760535476077099</v>
      </c>
      <c r="AG1782" s="3">
        <v>2.4363276641438801E-4</v>
      </c>
      <c r="AH1782" s="2">
        <v>36994700</v>
      </c>
      <c r="AI1782" s="3">
        <v>0.21839937275004101</v>
      </c>
      <c r="AJ1782" s="3">
        <v>0.712599738251397</v>
      </c>
      <c r="AL1782">
        <f t="shared" si="27"/>
        <v>1</v>
      </c>
    </row>
    <row r="1783" spans="1:38" ht="14.45" customHeight="1" x14ac:dyDescent="0.25">
      <c r="A1783">
        <v>22213</v>
      </c>
      <c r="B1783" s="1">
        <v>45930</v>
      </c>
      <c r="C1783">
        <v>1</v>
      </c>
      <c r="D1783" s="16" t="s">
        <v>1769</v>
      </c>
      <c r="E1783" t="s">
        <v>95</v>
      </c>
      <c r="F1783" s="6">
        <v>3313</v>
      </c>
      <c r="G1783" s="6">
        <v>8</v>
      </c>
      <c r="H1783" s="6">
        <v>6</v>
      </c>
      <c r="I1783" s="2">
        <v>19101932</v>
      </c>
      <c r="J1783" s="2">
        <v>0</v>
      </c>
      <c r="K1783" s="2">
        <v>36827892</v>
      </c>
      <c r="L1783" s="2">
        <v>440196</v>
      </c>
      <c r="M1783" s="2">
        <v>29742095</v>
      </c>
      <c r="N1783" s="2">
        <v>28762387</v>
      </c>
      <c r="O1783" s="2">
        <v>979708</v>
      </c>
      <c r="P1783" s="2">
        <v>6991069</v>
      </c>
      <c r="Q1783" s="5">
        <v>0.1898</v>
      </c>
      <c r="R1783" t="s">
        <v>42</v>
      </c>
      <c r="S1783" s="3">
        <v>1.5937051189353999</v>
      </c>
      <c r="T1783" s="3">
        <v>4.3206853472181699</v>
      </c>
      <c r="U1783" s="3">
        <v>0.73238307846732098</v>
      </c>
      <c r="V1783" s="3">
        <v>0.466617722228307</v>
      </c>
      <c r="W1783" s="3">
        <v>7.3024027098410799E-2</v>
      </c>
      <c r="X1783" s="3">
        <v>1.0025320998944001</v>
      </c>
      <c r="Y1783" s="3">
        <v>1.2749552321683599</v>
      </c>
      <c r="Z1783" s="3">
        <v>0.13647412148270899</v>
      </c>
      <c r="AA1783" s="3">
        <v>0</v>
      </c>
      <c r="AB1783" s="3">
        <v>0</v>
      </c>
      <c r="AC1783" s="3">
        <v>19.242906979308</v>
      </c>
      <c r="AD1783" s="3">
        <v>0</v>
      </c>
      <c r="AE1783" s="3">
        <v>2.6602337163365202</v>
      </c>
      <c r="AF1783" s="3">
        <v>0</v>
      </c>
      <c r="AG1783" s="3">
        <v>0</v>
      </c>
      <c r="AH1783" s="2">
        <v>3500000</v>
      </c>
      <c r="AI1783" s="3">
        <v>0</v>
      </c>
      <c r="AJ1783" s="3">
        <v>0.106464404799895</v>
      </c>
      <c r="AL1783">
        <f t="shared" si="27"/>
        <v>1</v>
      </c>
    </row>
    <row r="1784" spans="1:38" ht="14.45" customHeight="1" x14ac:dyDescent="0.25">
      <c r="A1784">
        <v>65421</v>
      </c>
      <c r="B1784" s="1">
        <v>45930</v>
      </c>
      <c r="C1784">
        <v>2</v>
      </c>
      <c r="D1784" s="16" t="s">
        <v>1770</v>
      </c>
      <c r="E1784" t="s">
        <v>67</v>
      </c>
      <c r="F1784" s="6">
        <v>30317</v>
      </c>
      <c r="G1784" s="6">
        <v>61</v>
      </c>
      <c r="H1784" s="6">
        <v>0</v>
      </c>
      <c r="I1784" s="2">
        <v>338858159</v>
      </c>
      <c r="J1784" s="2">
        <v>25057123</v>
      </c>
      <c r="K1784" s="2">
        <v>473546134</v>
      </c>
      <c r="L1784" s="2">
        <v>2214799</v>
      </c>
      <c r="M1784" s="2">
        <v>391613782</v>
      </c>
      <c r="N1784" s="2">
        <v>374926146</v>
      </c>
      <c r="O1784" s="2">
        <v>16687636</v>
      </c>
      <c r="P1784" s="2">
        <v>68605128</v>
      </c>
      <c r="Q1784" s="5">
        <v>0.14480000000000001</v>
      </c>
      <c r="R1784" t="s">
        <v>42</v>
      </c>
      <c r="S1784" s="3">
        <v>0.62360668186414403</v>
      </c>
      <c r="T1784" s="3">
        <v>3.43359660919542</v>
      </c>
      <c r="U1784" s="3">
        <v>0.81548505680207295</v>
      </c>
      <c r="V1784" s="3">
        <v>1.1052364833275301</v>
      </c>
      <c r="W1784" s="3">
        <v>0.50448895934655602</v>
      </c>
      <c r="X1784" s="3">
        <v>1.1418287850640201</v>
      </c>
      <c r="Y1784" s="3">
        <v>5.4590438195815301</v>
      </c>
      <c r="Z1784" s="3">
        <v>1.0872379685670099</v>
      </c>
      <c r="AA1784" s="3">
        <v>36.523688141796001</v>
      </c>
      <c r="AB1784" s="3">
        <v>36.523688141796001</v>
      </c>
      <c r="AC1784" s="3">
        <v>6.1840354925165499</v>
      </c>
      <c r="AD1784" s="3">
        <v>-16.294057493777999</v>
      </c>
      <c r="AE1784" s="3">
        <v>3.52397259777862</v>
      </c>
      <c r="AF1784" s="3">
        <v>3.1675900029626298</v>
      </c>
      <c r="AG1784" s="3">
        <v>0</v>
      </c>
      <c r="AH1784" s="2">
        <v>64009374</v>
      </c>
      <c r="AI1784" s="3">
        <v>0.36440424686621098</v>
      </c>
      <c r="AJ1784" s="3">
        <v>0</v>
      </c>
      <c r="AL1784">
        <f t="shared" si="27"/>
        <v>1</v>
      </c>
    </row>
    <row r="1785" spans="1:38" ht="14.45" customHeight="1" x14ac:dyDescent="0.25">
      <c r="A1785">
        <v>24150</v>
      </c>
      <c r="B1785" s="1">
        <v>45930</v>
      </c>
      <c r="C1785">
        <v>1</v>
      </c>
      <c r="D1785" s="16" t="s">
        <v>1771</v>
      </c>
      <c r="E1785" t="s">
        <v>41</v>
      </c>
      <c r="F1785" s="6">
        <v>14601</v>
      </c>
      <c r="G1785" s="6">
        <v>19</v>
      </c>
      <c r="H1785" s="6">
        <v>3</v>
      </c>
      <c r="I1785" s="2">
        <v>79103408</v>
      </c>
      <c r="J1785" s="2">
        <v>4584651</v>
      </c>
      <c r="K1785" s="2">
        <v>129123888</v>
      </c>
      <c r="L1785" s="2">
        <v>1695301</v>
      </c>
      <c r="M1785" s="2">
        <v>112391864</v>
      </c>
      <c r="N1785" s="2">
        <v>110580192</v>
      </c>
      <c r="O1785" s="2">
        <v>1811672</v>
      </c>
      <c r="P1785" s="2">
        <v>16896084</v>
      </c>
      <c r="Q1785" s="5">
        <v>0.1308</v>
      </c>
      <c r="R1785" t="s">
        <v>42</v>
      </c>
      <c r="S1785" s="3">
        <v>1.75056789905004</v>
      </c>
      <c r="T1785" s="3">
        <v>4.6442829127532699</v>
      </c>
      <c r="U1785" s="3">
        <v>0.64519360302517004</v>
      </c>
      <c r="V1785" s="3">
        <v>0.76589494096133004</v>
      </c>
      <c r="W1785" s="3">
        <v>0.40915430596871399</v>
      </c>
      <c r="X1785" s="3">
        <v>0.45525219343267698</v>
      </c>
      <c r="Y1785" s="3">
        <v>3.58573619780773</v>
      </c>
      <c r="Z1785" s="3">
        <v>0.27300408781111601</v>
      </c>
      <c r="AA1785" s="3">
        <v>27.134399900000499</v>
      </c>
      <c r="AB1785" s="3">
        <v>27.134399900000499</v>
      </c>
      <c r="AC1785" s="3">
        <v>10.741802477323199</v>
      </c>
      <c r="AD1785" s="3">
        <v>-7.50109907124041</v>
      </c>
      <c r="AE1785" s="3">
        <v>1.40304944968819</v>
      </c>
      <c r="AF1785" s="3">
        <v>0</v>
      </c>
      <c r="AG1785" s="3">
        <v>0</v>
      </c>
      <c r="AH1785" s="2">
        <v>10000000</v>
      </c>
      <c r="AI1785" s="3">
        <v>0</v>
      </c>
      <c r="AJ1785" s="3">
        <v>0</v>
      </c>
      <c r="AL1785">
        <f t="shared" si="27"/>
        <v>1</v>
      </c>
    </row>
    <row r="1786" spans="1:38" ht="14.45" customHeight="1" x14ac:dyDescent="0.25">
      <c r="A1786">
        <v>68745</v>
      </c>
      <c r="B1786" s="1">
        <v>45930</v>
      </c>
      <c r="C1786">
        <v>2</v>
      </c>
      <c r="D1786" s="16" t="s">
        <v>1772</v>
      </c>
      <c r="E1786" t="s">
        <v>77</v>
      </c>
      <c r="F1786" s="6">
        <v>9604</v>
      </c>
      <c r="G1786" s="6">
        <v>16</v>
      </c>
      <c r="H1786" s="6">
        <v>1</v>
      </c>
      <c r="I1786" s="2">
        <v>46793052</v>
      </c>
      <c r="J1786" s="2">
        <v>0</v>
      </c>
      <c r="K1786" s="2">
        <v>62668138</v>
      </c>
      <c r="L1786" s="2">
        <v>66084</v>
      </c>
      <c r="M1786" s="2">
        <v>54359406</v>
      </c>
      <c r="N1786" s="2">
        <v>54359406</v>
      </c>
      <c r="O1786" s="2">
        <v>0</v>
      </c>
      <c r="P1786" s="2">
        <v>8475132</v>
      </c>
      <c r="Q1786" s="5">
        <v>0.13519999999999999</v>
      </c>
      <c r="R1786" t="s">
        <v>42</v>
      </c>
      <c r="S1786" s="3">
        <v>0.14060095418823501</v>
      </c>
      <c r="T1786" s="3">
        <v>4.0779276597197303</v>
      </c>
      <c r="U1786" s="3">
        <v>0.96863841129509198</v>
      </c>
      <c r="V1786" s="3">
        <v>1.1182536244910899</v>
      </c>
      <c r="W1786" s="3">
        <v>0.392430055641594</v>
      </c>
      <c r="X1786" s="3">
        <v>0.31679489510536701</v>
      </c>
      <c r="Y1786" s="3">
        <v>6.1741221257674797</v>
      </c>
      <c r="Z1786" s="3">
        <v>0.210085223451387</v>
      </c>
      <c r="AA1786" s="3">
        <v>0</v>
      </c>
      <c r="AB1786" s="3">
        <v>0</v>
      </c>
      <c r="AC1786" s="3">
        <v>10.7726401572678</v>
      </c>
      <c r="AD1786" s="3">
        <v>-7.4610165363796099</v>
      </c>
      <c r="AE1786" s="3">
        <v>0</v>
      </c>
      <c r="AF1786" s="3">
        <v>0</v>
      </c>
      <c r="AG1786" s="3">
        <v>0</v>
      </c>
      <c r="AH1786" s="2">
        <v>0</v>
      </c>
      <c r="AI1786" s="3">
        <v>0</v>
      </c>
      <c r="AJ1786" s="3">
        <v>0</v>
      </c>
      <c r="AL1786">
        <f t="shared" si="27"/>
        <v>1</v>
      </c>
    </row>
    <row r="1787" spans="1:38" ht="14.45" customHeight="1" x14ac:dyDescent="0.25">
      <c r="A1787">
        <v>65013</v>
      </c>
      <c r="B1787" s="1">
        <v>45930</v>
      </c>
      <c r="C1787">
        <v>2</v>
      </c>
      <c r="D1787" s="16" t="s">
        <v>1773</v>
      </c>
      <c r="E1787" t="s">
        <v>59</v>
      </c>
      <c r="F1787" s="6">
        <v>8166</v>
      </c>
      <c r="G1787" s="6">
        <v>21</v>
      </c>
      <c r="H1787" s="6">
        <v>4</v>
      </c>
      <c r="I1787" s="2">
        <v>30311632</v>
      </c>
      <c r="J1787" s="2">
        <v>0</v>
      </c>
      <c r="K1787" s="2">
        <v>97970596</v>
      </c>
      <c r="L1787" s="2">
        <v>572450</v>
      </c>
      <c r="M1787" s="2">
        <v>84553776</v>
      </c>
      <c r="N1787" s="2">
        <v>82954554</v>
      </c>
      <c r="O1787" s="2">
        <v>1599222</v>
      </c>
      <c r="P1787" s="2">
        <v>12893309</v>
      </c>
      <c r="Q1787" s="5">
        <v>0.13159999999999999</v>
      </c>
      <c r="R1787" t="s">
        <v>42</v>
      </c>
      <c r="S1787" s="3">
        <v>0.77907729240176005</v>
      </c>
      <c r="T1787" s="3">
        <v>2.7663225266759301</v>
      </c>
      <c r="U1787" s="3">
        <v>0.76851650036744601</v>
      </c>
      <c r="V1787" s="3">
        <v>1.39023527337624</v>
      </c>
      <c r="W1787" s="3">
        <v>1.3291531119142601</v>
      </c>
      <c r="X1787" s="3">
        <v>0.68486579673440195</v>
      </c>
      <c r="Y1787" s="3">
        <v>3.2683851755976701</v>
      </c>
      <c r="Z1787" s="3">
        <v>0.16113784289199901</v>
      </c>
      <c r="AA1787" s="3">
        <v>0</v>
      </c>
      <c r="AB1787" s="3">
        <v>0</v>
      </c>
      <c r="AC1787" s="3">
        <v>32.264594981130898</v>
      </c>
      <c r="AD1787" s="3">
        <v>0</v>
      </c>
      <c r="AE1787" s="3">
        <v>1.6323489549864501</v>
      </c>
      <c r="AF1787" s="3">
        <v>0</v>
      </c>
      <c r="AG1787" s="3">
        <v>-1.08671870037397</v>
      </c>
      <c r="AH1787" s="2">
        <v>2740850</v>
      </c>
      <c r="AI1787" s="3">
        <v>0.207471953088226</v>
      </c>
      <c r="AJ1787" s="3">
        <v>0.207471953088226</v>
      </c>
      <c r="AL1787">
        <f t="shared" si="27"/>
        <v>1</v>
      </c>
    </row>
    <row r="1788" spans="1:38" ht="14.45" customHeight="1" x14ac:dyDescent="0.25">
      <c r="A1788">
        <v>23371</v>
      </c>
      <c r="B1788" s="1">
        <v>45930</v>
      </c>
      <c r="C1788">
        <v>1</v>
      </c>
      <c r="D1788" s="16" t="s">
        <v>1774</v>
      </c>
      <c r="E1788" t="s">
        <v>317</v>
      </c>
      <c r="F1788" s="6">
        <v>5057</v>
      </c>
      <c r="G1788" s="6">
        <v>13</v>
      </c>
      <c r="H1788" s="6">
        <v>1</v>
      </c>
      <c r="I1788" s="2">
        <v>54047152</v>
      </c>
      <c r="J1788" s="2">
        <v>0</v>
      </c>
      <c r="K1788" s="2">
        <v>66300300</v>
      </c>
      <c r="L1788" s="2">
        <v>384006</v>
      </c>
      <c r="M1788" s="2">
        <v>58150261</v>
      </c>
      <c r="N1788" s="2">
        <v>55341672</v>
      </c>
      <c r="O1788" s="2">
        <v>2808589</v>
      </c>
      <c r="P1788" s="2">
        <v>5777901</v>
      </c>
      <c r="Q1788" s="5">
        <v>8.7099999999999997E-2</v>
      </c>
      <c r="R1788" t="s">
        <v>42</v>
      </c>
      <c r="S1788" s="3">
        <v>0.77225593247692703</v>
      </c>
      <c r="T1788" s="3">
        <v>3.39128681670118</v>
      </c>
      <c r="U1788" s="3">
        <v>0.771000207809168</v>
      </c>
      <c r="V1788" s="3">
        <v>1.5635958024208201</v>
      </c>
      <c r="W1788" s="3">
        <v>1.1508950554878401</v>
      </c>
      <c r="X1788" s="3">
        <v>0.70315083392368205</v>
      </c>
      <c r="Y1788" s="3">
        <v>14.6260553789343</v>
      </c>
      <c r="Z1788" s="3">
        <v>0.196109279130951</v>
      </c>
      <c r="AA1788" s="3">
        <v>0</v>
      </c>
      <c r="AB1788" s="3">
        <v>0</v>
      </c>
      <c r="AC1788" s="3">
        <v>7.6446924071233502</v>
      </c>
      <c r="AD1788" s="3">
        <v>0</v>
      </c>
      <c r="AE1788" s="3">
        <v>4.2361633356108497</v>
      </c>
      <c r="AF1788" s="3">
        <v>2.6553409260591598</v>
      </c>
      <c r="AG1788" s="3">
        <v>0</v>
      </c>
      <c r="AH1788" s="2">
        <v>4239501</v>
      </c>
      <c r="AI1788" s="3">
        <v>2.1634153994677301</v>
      </c>
      <c r="AJ1788" s="3">
        <v>2.2014568958519698</v>
      </c>
      <c r="AL1788">
        <f t="shared" si="27"/>
        <v>1</v>
      </c>
    </row>
    <row r="1789" spans="1:38" ht="14.45" customHeight="1" x14ac:dyDescent="0.25">
      <c r="A1789">
        <v>68173</v>
      </c>
      <c r="B1789" s="1">
        <v>45930</v>
      </c>
      <c r="C1789">
        <v>2</v>
      </c>
      <c r="D1789" s="16" t="s">
        <v>1775</v>
      </c>
      <c r="E1789" t="s">
        <v>104</v>
      </c>
      <c r="F1789" s="6">
        <v>3114</v>
      </c>
      <c r="G1789" s="6">
        <v>9</v>
      </c>
      <c r="H1789" s="6">
        <v>1</v>
      </c>
      <c r="I1789" s="2">
        <v>15180532</v>
      </c>
      <c r="J1789" s="2">
        <v>0</v>
      </c>
      <c r="K1789" s="2">
        <v>24079978</v>
      </c>
      <c r="L1789" s="2">
        <v>107572</v>
      </c>
      <c r="M1789" s="2">
        <v>20052566</v>
      </c>
      <c r="N1789" s="2">
        <v>19347721</v>
      </c>
      <c r="O1789" s="2">
        <v>704845</v>
      </c>
      <c r="P1789" s="2">
        <v>3819006</v>
      </c>
      <c r="Q1789" s="5">
        <v>0.15859999999999999</v>
      </c>
      <c r="R1789" t="s">
        <v>42</v>
      </c>
      <c r="S1789" s="3">
        <v>0.59563731052135205</v>
      </c>
      <c r="T1789" s="3">
        <v>4.3068976225808804</v>
      </c>
      <c r="U1789" s="3">
        <v>0.93045537453364902</v>
      </c>
      <c r="V1789" s="3">
        <v>1.1985021341808</v>
      </c>
      <c r="W1789" s="3">
        <v>0.129850521707671</v>
      </c>
      <c r="X1789" s="3">
        <v>0.90759665076296403</v>
      </c>
      <c r="Y1789" s="3">
        <v>4.7640406954060799</v>
      </c>
      <c r="Z1789" s="3">
        <v>-0.18156556967965001</v>
      </c>
      <c r="AA1789" s="3">
        <v>0</v>
      </c>
      <c r="AB1789" s="3">
        <v>0</v>
      </c>
      <c r="AC1789" s="3">
        <v>29.504042736251701</v>
      </c>
      <c r="AD1789" s="3">
        <v>0</v>
      </c>
      <c r="AE1789" s="3">
        <v>2.9270998503404</v>
      </c>
      <c r="AF1789" s="3">
        <v>0</v>
      </c>
      <c r="AG1789" s="3">
        <v>0</v>
      </c>
      <c r="AH1789" s="2">
        <v>1000000</v>
      </c>
      <c r="AI1789" s="3">
        <v>1.8931627758636702E-2</v>
      </c>
      <c r="AJ1789" s="3">
        <v>1.8931627758636702E-2</v>
      </c>
      <c r="AL1789">
        <f t="shared" si="27"/>
        <v>1</v>
      </c>
    </row>
    <row r="1790" spans="1:38" ht="14.45" customHeight="1" x14ac:dyDescent="0.25">
      <c r="A1790">
        <v>24564</v>
      </c>
      <c r="B1790" s="1">
        <v>45930</v>
      </c>
      <c r="C1790">
        <v>1</v>
      </c>
      <c r="D1790" s="16" t="s">
        <v>1776</v>
      </c>
      <c r="E1790" t="s">
        <v>47</v>
      </c>
      <c r="F1790" s="6">
        <v>13865</v>
      </c>
      <c r="G1790" s="6">
        <v>27</v>
      </c>
      <c r="H1790" s="6">
        <v>6</v>
      </c>
      <c r="I1790" s="2">
        <v>71669377</v>
      </c>
      <c r="J1790" s="2">
        <v>15816477</v>
      </c>
      <c r="K1790" s="2">
        <v>135355825</v>
      </c>
      <c r="L1790" s="2">
        <v>368958</v>
      </c>
      <c r="M1790" s="2">
        <v>120637990</v>
      </c>
      <c r="N1790" s="2">
        <v>117962551</v>
      </c>
      <c r="O1790" s="2">
        <v>2675439</v>
      </c>
      <c r="P1790" s="2">
        <v>14914704</v>
      </c>
      <c r="Q1790" s="5">
        <v>0.1101</v>
      </c>
      <c r="R1790" t="s">
        <v>42</v>
      </c>
      <c r="S1790" s="3">
        <v>0.36344501612693803</v>
      </c>
      <c r="T1790" s="3">
        <v>3.4728494322279801</v>
      </c>
      <c r="U1790" s="3">
        <v>0.860166874038092</v>
      </c>
      <c r="V1790" s="3">
        <v>1.1857198088941101</v>
      </c>
      <c r="W1790" s="3">
        <v>0.57928925487938898</v>
      </c>
      <c r="X1790" s="3">
        <v>1.7143360964334899</v>
      </c>
      <c r="Y1790" s="3">
        <v>5.6977195122343698</v>
      </c>
      <c r="Z1790" s="3">
        <v>2.2716776678906898</v>
      </c>
      <c r="AA1790" s="3">
        <v>106.046201118038</v>
      </c>
      <c r="AB1790" s="3">
        <v>106.046201118038</v>
      </c>
      <c r="AC1790" s="3">
        <v>13.2598851951883</v>
      </c>
      <c r="AD1790" s="3">
        <v>-5.5193317949856704</v>
      </c>
      <c r="AE1790" s="3">
        <v>1.976596869769</v>
      </c>
      <c r="AF1790" s="3">
        <v>0</v>
      </c>
      <c r="AG1790" s="3">
        <v>1.3691186898512999E-2</v>
      </c>
      <c r="AH1790" s="2">
        <v>11442744</v>
      </c>
      <c r="AI1790" s="3">
        <v>0.78608331751002203</v>
      </c>
      <c r="AJ1790" s="3">
        <v>1.8134788327009399</v>
      </c>
      <c r="AL1790">
        <f t="shared" si="27"/>
        <v>1</v>
      </c>
    </row>
    <row r="1791" spans="1:38" ht="14.45" customHeight="1" x14ac:dyDescent="0.25">
      <c r="A1791">
        <v>9994</v>
      </c>
      <c r="B1791" s="1">
        <v>45930</v>
      </c>
      <c r="C1791">
        <v>1</v>
      </c>
      <c r="D1791" s="16" t="s">
        <v>1777</v>
      </c>
      <c r="E1791" t="s">
        <v>104</v>
      </c>
      <c r="F1791" s="6">
        <v>4513</v>
      </c>
      <c r="G1791" s="6">
        <v>11</v>
      </c>
      <c r="H1791" s="6">
        <v>0</v>
      </c>
      <c r="I1791" s="2">
        <v>14342723</v>
      </c>
      <c r="J1791" s="2">
        <v>0</v>
      </c>
      <c r="K1791" s="2">
        <v>54798476</v>
      </c>
      <c r="L1791" s="2">
        <v>-31826</v>
      </c>
      <c r="M1791" s="2">
        <v>46597557</v>
      </c>
      <c r="N1791" s="2">
        <v>45862325</v>
      </c>
      <c r="O1791" s="2">
        <v>735232</v>
      </c>
      <c r="P1791" s="2">
        <v>7606702</v>
      </c>
      <c r="Q1791" s="5">
        <v>0.13880000000000001</v>
      </c>
      <c r="R1791" t="s">
        <v>42</v>
      </c>
      <c r="S1791" s="3">
        <v>-7.7437676673100697E-2</v>
      </c>
      <c r="T1791" s="3">
        <v>2.9393274854334801</v>
      </c>
      <c r="U1791" s="3">
        <v>0.99920604765537802</v>
      </c>
      <c r="V1791" s="3">
        <v>0.21744127666692001</v>
      </c>
      <c r="W1791" s="3">
        <v>0</v>
      </c>
      <c r="X1791" s="3">
        <v>1.84069649814753</v>
      </c>
      <c r="Y1791" s="3">
        <v>0.409993713438492</v>
      </c>
      <c r="Z1791" s="3">
        <v>0.43665441343699302</v>
      </c>
      <c r="AA1791" s="3">
        <v>0</v>
      </c>
      <c r="AB1791" s="3">
        <v>0</v>
      </c>
      <c r="AC1791" s="3">
        <v>27.046785023729502</v>
      </c>
      <c r="AD1791" s="3">
        <v>0</v>
      </c>
      <c r="AE1791" s="3">
        <v>1.34170154659046</v>
      </c>
      <c r="AF1791" s="3">
        <v>0</v>
      </c>
      <c r="AG1791" s="3">
        <v>-0.95968002953185205</v>
      </c>
      <c r="AH1791" s="2">
        <v>4430000</v>
      </c>
      <c r="AI1791" s="3">
        <v>0</v>
      </c>
      <c r="AJ1791" s="3">
        <v>0.262926035488179</v>
      </c>
      <c r="AL1791">
        <f t="shared" si="27"/>
        <v>0</v>
      </c>
    </row>
    <row r="1792" spans="1:38" ht="14.45" customHeight="1" x14ac:dyDescent="0.25">
      <c r="A1792">
        <v>5930</v>
      </c>
      <c r="B1792" s="1">
        <v>45930</v>
      </c>
      <c r="C1792">
        <v>1</v>
      </c>
      <c r="D1792" s="16" t="s">
        <v>1778</v>
      </c>
      <c r="E1792" t="s">
        <v>69</v>
      </c>
      <c r="F1792" s="6">
        <v>1542</v>
      </c>
      <c r="G1792" s="6">
        <v>4</v>
      </c>
      <c r="H1792" s="6">
        <v>1</v>
      </c>
      <c r="I1792" s="2">
        <v>7630189</v>
      </c>
      <c r="J1792" s="2">
        <v>0</v>
      </c>
      <c r="K1792" s="2">
        <v>10380796</v>
      </c>
      <c r="L1792" s="2">
        <v>-315363</v>
      </c>
      <c r="M1792" s="2">
        <v>9385472</v>
      </c>
      <c r="N1792" s="2">
        <v>7150163</v>
      </c>
      <c r="O1792" s="2">
        <v>2235309</v>
      </c>
      <c r="P1792" s="2">
        <v>958675</v>
      </c>
      <c r="Q1792" s="5">
        <v>9.2100000000000001E-2</v>
      </c>
      <c r="R1792" t="s">
        <v>42</v>
      </c>
      <c r="S1792" s="3">
        <v>-4.0505949640085399</v>
      </c>
      <c r="T1792" s="3">
        <v>5.8334126464547298</v>
      </c>
      <c r="U1792" s="3">
        <v>0.895188329931489</v>
      </c>
      <c r="V1792" s="3">
        <v>7.5345053707057597</v>
      </c>
      <c r="W1792" s="3">
        <v>6.3056629396729198</v>
      </c>
      <c r="X1792" s="3">
        <v>3.7013237811016202</v>
      </c>
      <c r="Y1792" s="3">
        <v>59.967872323780199</v>
      </c>
      <c r="Z1792" s="3">
        <v>24.3993011187316</v>
      </c>
      <c r="AA1792" s="3">
        <v>0</v>
      </c>
      <c r="AB1792" s="3">
        <v>0</v>
      </c>
      <c r="AC1792" s="3">
        <v>24.412684730535101</v>
      </c>
      <c r="AD1792" s="3">
        <v>0</v>
      </c>
      <c r="AE1792" s="3">
        <v>21.5331174988893</v>
      </c>
      <c r="AF1792" s="3">
        <v>0</v>
      </c>
      <c r="AG1792" s="3">
        <v>0</v>
      </c>
      <c r="AH1792" s="2">
        <v>500000</v>
      </c>
      <c r="AI1792" s="3">
        <v>0</v>
      </c>
      <c r="AJ1792" s="3">
        <v>0</v>
      </c>
      <c r="AL1792">
        <f t="shared" si="27"/>
        <v>0</v>
      </c>
    </row>
    <row r="1793" spans="1:38" ht="14.45" customHeight="1" x14ac:dyDescent="0.25">
      <c r="A1793">
        <v>66317</v>
      </c>
      <c r="B1793" s="1">
        <v>45930</v>
      </c>
      <c r="C1793">
        <v>2</v>
      </c>
      <c r="D1793" s="16" t="s">
        <v>1779</v>
      </c>
      <c r="E1793" t="s">
        <v>132</v>
      </c>
      <c r="F1793" s="6">
        <v>5762</v>
      </c>
      <c r="G1793" s="6">
        <v>11</v>
      </c>
      <c r="H1793" s="6">
        <v>3</v>
      </c>
      <c r="I1793" s="2">
        <v>38767792</v>
      </c>
      <c r="J1793" s="2">
        <v>0</v>
      </c>
      <c r="K1793" s="2">
        <v>49035676</v>
      </c>
      <c r="L1793" s="2">
        <v>277191</v>
      </c>
      <c r="M1793" s="2">
        <v>42043900</v>
      </c>
      <c r="N1793" s="2">
        <v>41316894</v>
      </c>
      <c r="O1793" s="2">
        <v>727006</v>
      </c>
      <c r="P1793" s="2">
        <v>6581473</v>
      </c>
      <c r="Q1793" s="5">
        <v>0.13420000000000001</v>
      </c>
      <c r="R1793" t="s">
        <v>42</v>
      </c>
      <c r="S1793" s="3">
        <v>0.75371246029115602</v>
      </c>
      <c r="T1793" s="3">
        <v>4.4123874217620704</v>
      </c>
      <c r="U1793" s="3">
        <v>0.84397601858187499</v>
      </c>
      <c r="V1793" s="3">
        <v>0.63077876604372995</v>
      </c>
      <c r="W1793" s="3">
        <v>0.32458387106492897</v>
      </c>
      <c r="X1793" s="3">
        <v>0.59384346676230604</v>
      </c>
      <c r="Y1793" s="3">
        <v>3.7155664089178799</v>
      </c>
      <c r="Z1793" s="3">
        <v>1.53725465408731</v>
      </c>
      <c r="AA1793" s="3">
        <v>0</v>
      </c>
      <c r="AB1793" s="3">
        <v>0</v>
      </c>
      <c r="AC1793" s="3">
        <v>13.448443129447201</v>
      </c>
      <c r="AD1793" s="3">
        <v>-0.41252163459456598</v>
      </c>
      <c r="AE1793" s="3">
        <v>1.4826062559023401</v>
      </c>
      <c r="AF1793" s="3">
        <v>0</v>
      </c>
      <c r="AG1793" s="3">
        <v>0</v>
      </c>
      <c r="AH1793" s="2">
        <v>17650250</v>
      </c>
      <c r="AI1793" s="3">
        <v>0.37985417550144202</v>
      </c>
      <c r="AJ1793" s="3">
        <v>0.62037783942895497</v>
      </c>
      <c r="AL1793">
        <f t="shared" si="27"/>
        <v>1</v>
      </c>
    </row>
    <row r="1794" spans="1:38" ht="14.45" customHeight="1" x14ac:dyDescent="0.25">
      <c r="A1794">
        <v>23615</v>
      </c>
      <c r="B1794" s="1">
        <v>45930</v>
      </c>
      <c r="C1794">
        <v>1</v>
      </c>
      <c r="D1794" s="16" t="s">
        <v>1780</v>
      </c>
      <c r="E1794" t="s">
        <v>41</v>
      </c>
      <c r="F1794" s="6">
        <v>186</v>
      </c>
      <c r="G1794" s="6">
        <v>0</v>
      </c>
      <c r="H1794" s="6">
        <v>0</v>
      </c>
      <c r="I1794" s="2">
        <v>57222</v>
      </c>
      <c r="J1794" s="2">
        <v>0</v>
      </c>
      <c r="K1794" s="2">
        <v>193863</v>
      </c>
      <c r="L1794" s="2">
        <v>2411</v>
      </c>
      <c r="M1794" s="2">
        <v>179978</v>
      </c>
      <c r="N1794" s="2">
        <v>179978</v>
      </c>
      <c r="O1794" s="2">
        <v>0</v>
      </c>
      <c r="P1794" s="2">
        <v>12840</v>
      </c>
      <c r="Q1794" s="5">
        <v>6.6199999999999995E-2</v>
      </c>
      <c r="R1794" t="s">
        <v>120</v>
      </c>
      <c r="S1794" s="3">
        <v>1.6582156815208</v>
      </c>
      <c r="T1794" s="3">
        <v>3.6699456145147198</v>
      </c>
      <c r="U1794" s="3">
        <v>0.67537363673084705</v>
      </c>
      <c r="V1794" s="3">
        <v>5.8561392471427096</v>
      </c>
      <c r="W1794" s="3">
        <v>2.8852539233162098</v>
      </c>
      <c r="X1794" s="3">
        <v>3.2382650029708899</v>
      </c>
      <c r="Y1794" s="3">
        <v>26.098130841121499</v>
      </c>
      <c r="Z1794" s="3">
        <v>0</v>
      </c>
      <c r="AA1794" s="3">
        <v>0</v>
      </c>
      <c r="AB1794" s="3">
        <v>0</v>
      </c>
      <c r="AC1794" s="3">
        <v>69.717790398374106</v>
      </c>
      <c r="AD1794" s="3">
        <v>0</v>
      </c>
      <c r="AE1794" s="3">
        <v>0</v>
      </c>
      <c r="AF1794" s="3">
        <v>0</v>
      </c>
      <c r="AG1794" s="3">
        <v>0</v>
      </c>
      <c r="AH1794" s="2">
        <v>0</v>
      </c>
      <c r="AI1794" s="3">
        <v>0</v>
      </c>
      <c r="AJ1794" s="3">
        <v>0</v>
      </c>
      <c r="AL1794">
        <f t="shared" si="27"/>
        <v>1</v>
      </c>
    </row>
    <row r="1795" spans="1:38" ht="14.45" customHeight="1" x14ac:dyDescent="0.25">
      <c r="A1795">
        <v>11032</v>
      </c>
      <c r="B1795" s="1">
        <v>45930</v>
      </c>
      <c r="C1795">
        <v>1</v>
      </c>
      <c r="D1795" s="16" t="s">
        <v>1781</v>
      </c>
      <c r="E1795" t="s">
        <v>55</v>
      </c>
      <c r="F1795" s="6">
        <v>5651</v>
      </c>
      <c r="G1795" s="6">
        <v>20</v>
      </c>
      <c r="H1795" s="6">
        <v>0</v>
      </c>
      <c r="I1795" s="2">
        <v>41965942</v>
      </c>
      <c r="J1795" s="2">
        <v>0</v>
      </c>
      <c r="K1795" s="2">
        <v>55384713</v>
      </c>
      <c r="L1795" s="2">
        <v>-76073</v>
      </c>
      <c r="M1795" s="2">
        <v>51073620</v>
      </c>
      <c r="N1795" s="2">
        <v>49188681</v>
      </c>
      <c r="O1795" s="2">
        <v>1884939</v>
      </c>
      <c r="P1795" s="2">
        <v>3957361</v>
      </c>
      <c r="Q1795" s="5">
        <v>7.1400000000000005E-2</v>
      </c>
      <c r="R1795" t="s">
        <v>42</v>
      </c>
      <c r="S1795" s="3">
        <v>-0.183138380922307</v>
      </c>
      <c r="T1795" s="3">
        <v>3.8639013380220399</v>
      </c>
      <c r="U1795" s="3">
        <v>0.95472643272812396</v>
      </c>
      <c r="V1795" s="3">
        <v>1.65058847005031</v>
      </c>
      <c r="W1795" s="3">
        <v>0.70653722011053599</v>
      </c>
      <c r="X1795" s="3">
        <v>0.640374044266658</v>
      </c>
      <c r="Y1795" s="3">
        <v>17.503710174533001</v>
      </c>
      <c r="Z1795" s="3">
        <v>5.04439701103842</v>
      </c>
      <c r="AA1795" s="3">
        <v>0</v>
      </c>
      <c r="AB1795" s="3">
        <v>0</v>
      </c>
      <c r="AC1795" s="3">
        <v>8.9341873090504205</v>
      </c>
      <c r="AD1795" s="3">
        <v>0</v>
      </c>
      <c r="AE1795" s="3">
        <v>3.4033560849182298</v>
      </c>
      <c r="AF1795" s="3">
        <v>0</v>
      </c>
      <c r="AG1795" s="3">
        <v>-12.205709815202599</v>
      </c>
      <c r="AH1795" s="2">
        <v>6998459</v>
      </c>
      <c r="AI1795" s="3">
        <v>0</v>
      </c>
      <c r="AJ1795" s="3">
        <v>0</v>
      </c>
      <c r="AL1795">
        <f t="shared" si="27"/>
        <v>0</v>
      </c>
    </row>
    <row r="1796" spans="1:38" ht="14.45" customHeight="1" x14ac:dyDescent="0.25">
      <c r="A1796">
        <v>10164</v>
      </c>
      <c r="B1796" s="1">
        <v>45930</v>
      </c>
      <c r="C1796">
        <v>1</v>
      </c>
      <c r="D1796" s="16" t="s">
        <v>1782</v>
      </c>
      <c r="E1796" t="s">
        <v>80</v>
      </c>
      <c r="F1796" s="6">
        <v>16391</v>
      </c>
      <c r="G1796" s="6">
        <v>42</v>
      </c>
      <c r="H1796" s="6">
        <v>0</v>
      </c>
      <c r="I1796" s="2">
        <v>74350568</v>
      </c>
      <c r="J1796" s="2">
        <v>27732252</v>
      </c>
      <c r="K1796" s="2">
        <v>138296269</v>
      </c>
      <c r="L1796" s="2">
        <v>975537</v>
      </c>
      <c r="M1796" s="2">
        <v>115740674</v>
      </c>
      <c r="N1796" s="2">
        <v>113836497</v>
      </c>
      <c r="O1796" s="2">
        <v>1904177</v>
      </c>
      <c r="P1796" s="2">
        <v>23465468</v>
      </c>
      <c r="Q1796" s="5">
        <v>0.1694</v>
      </c>
      <c r="R1796" t="s">
        <v>42</v>
      </c>
      <c r="S1796" s="3">
        <v>0.94052862698703699</v>
      </c>
      <c r="T1796" s="3">
        <v>4.6370284460337299</v>
      </c>
      <c r="U1796" s="3">
        <v>0.814959352337006</v>
      </c>
      <c r="V1796" s="3">
        <v>0.87666983256940301</v>
      </c>
      <c r="W1796" s="3">
        <v>0.43230470007976302</v>
      </c>
      <c r="X1796" s="3">
        <v>2.7854595542565299</v>
      </c>
      <c r="Y1796" s="3">
        <v>2.7777370560007602</v>
      </c>
      <c r="Z1796" s="3">
        <v>1.3014187486054001</v>
      </c>
      <c r="AA1796" s="3">
        <v>101.810315481456</v>
      </c>
      <c r="AB1796" s="3">
        <v>118.183246973808</v>
      </c>
      <c r="AC1796" s="3">
        <v>22.228111591354601</v>
      </c>
      <c r="AD1796" s="3">
        <v>0</v>
      </c>
      <c r="AE1796" s="3">
        <v>1.37688240888118</v>
      </c>
      <c r="AF1796" s="3">
        <v>0</v>
      </c>
      <c r="AG1796" s="3">
        <v>0</v>
      </c>
      <c r="AH1796" s="2">
        <v>9000000</v>
      </c>
      <c r="AI1796" s="3">
        <v>0.21307906580000899</v>
      </c>
      <c r="AJ1796" s="3">
        <v>0.40173927065933701</v>
      </c>
      <c r="AL1796">
        <f t="shared" ref="AL1796:AL1859" si="28">IF(L1796&gt;0,1,0)</f>
        <v>1</v>
      </c>
    </row>
    <row r="1797" spans="1:38" ht="14.45" customHeight="1" x14ac:dyDescent="0.25">
      <c r="A1797">
        <v>62031</v>
      </c>
      <c r="B1797" s="1">
        <v>45930</v>
      </c>
      <c r="C1797">
        <v>2</v>
      </c>
      <c r="D1797" s="16" t="s">
        <v>1783</v>
      </c>
      <c r="E1797" t="s">
        <v>63</v>
      </c>
      <c r="F1797" s="6">
        <v>39989</v>
      </c>
      <c r="G1797" s="6">
        <v>147</v>
      </c>
      <c r="H1797" s="6">
        <v>6</v>
      </c>
      <c r="I1797" s="2">
        <v>569251996</v>
      </c>
      <c r="J1797" s="2">
        <v>77116491</v>
      </c>
      <c r="K1797" s="2">
        <v>673563356</v>
      </c>
      <c r="L1797" s="2">
        <v>4569289</v>
      </c>
      <c r="M1797" s="2">
        <v>559861952</v>
      </c>
      <c r="N1797" s="2">
        <v>525034198</v>
      </c>
      <c r="O1797" s="2">
        <v>34827754</v>
      </c>
      <c r="P1797" s="2">
        <v>59847142</v>
      </c>
      <c r="Q1797" s="5">
        <v>8.8800000000000004E-2</v>
      </c>
      <c r="R1797" t="s">
        <v>42</v>
      </c>
      <c r="S1797" s="3">
        <v>0.90450070940814897</v>
      </c>
      <c r="T1797" s="3">
        <v>4.1043293730882002</v>
      </c>
      <c r="U1797" s="3">
        <v>0.72703336627667003</v>
      </c>
      <c r="V1797" s="3">
        <v>2.0027731268596201</v>
      </c>
      <c r="W1797" s="3">
        <v>0.74645113760830795</v>
      </c>
      <c r="X1797" s="3">
        <v>1.2888701403868199</v>
      </c>
      <c r="Y1797" s="3">
        <v>19.049908849448499</v>
      </c>
      <c r="Z1797" s="3">
        <v>5.3258382831380704</v>
      </c>
      <c r="AA1797" s="3">
        <v>114.585344777199</v>
      </c>
      <c r="AB1797" s="3">
        <v>128.855762235062</v>
      </c>
      <c r="AC1797" s="3">
        <v>6.1185163404287097</v>
      </c>
      <c r="AD1797" s="3">
        <v>-4.5031390137226599E-3</v>
      </c>
      <c r="AE1797" s="3">
        <v>5.1706723190565</v>
      </c>
      <c r="AF1797" s="3">
        <v>7.2072544575895803</v>
      </c>
      <c r="AG1797" s="3">
        <v>-1.14374718177854E-2</v>
      </c>
      <c r="AH1797" s="2">
        <v>252715509</v>
      </c>
      <c r="AI1797" s="3">
        <v>1.7878882169511101</v>
      </c>
      <c r="AJ1797" s="3">
        <v>29.729005271463102</v>
      </c>
      <c r="AL1797">
        <f t="shared" si="28"/>
        <v>1</v>
      </c>
    </row>
    <row r="1798" spans="1:38" ht="14.45" customHeight="1" x14ac:dyDescent="0.25">
      <c r="A1798">
        <v>66710</v>
      </c>
      <c r="B1798" s="1">
        <v>45930</v>
      </c>
      <c r="C1798">
        <v>2</v>
      </c>
      <c r="D1798" s="16" t="s">
        <v>1783</v>
      </c>
      <c r="E1798" t="s">
        <v>53</v>
      </c>
      <c r="F1798" s="6">
        <v>33483</v>
      </c>
      <c r="G1798" s="6">
        <v>121</v>
      </c>
      <c r="H1798" s="6">
        <v>12</v>
      </c>
      <c r="I1798" s="2">
        <v>450855651</v>
      </c>
      <c r="J1798" s="2">
        <v>60094068</v>
      </c>
      <c r="K1798" s="2">
        <v>629155739</v>
      </c>
      <c r="L1798" s="2">
        <v>4350549</v>
      </c>
      <c r="M1798" s="2">
        <v>548472709</v>
      </c>
      <c r="N1798" s="2">
        <v>520974364</v>
      </c>
      <c r="O1798" s="2">
        <v>27498345</v>
      </c>
      <c r="P1798" s="2">
        <v>73401865</v>
      </c>
      <c r="Q1798" s="5">
        <v>0.1166</v>
      </c>
      <c r="R1798" t="s">
        <v>42</v>
      </c>
      <c r="S1798" s="3">
        <v>0.92198666251060002</v>
      </c>
      <c r="T1798" s="3">
        <v>3.5269052304816801</v>
      </c>
      <c r="U1798" s="3">
        <v>0.74896054612654195</v>
      </c>
      <c r="V1798" s="3">
        <v>0.88218146787739804</v>
      </c>
      <c r="W1798" s="3">
        <v>0.38510795997542002</v>
      </c>
      <c r="X1798" s="3">
        <v>0.64895626649248805</v>
      </c>
      <c r="Y1798" s="3">
        <v>5.4186157259083298</v>
      </c>
      <c r="Z1798" s="3">
        <v>1.0344491928100199</v>
      </c>
      <c r="AA1798" s="3">
        <v>65.472967205942197</v>
      </c>
      <c r="AB1798" s="3">
        <v>81.869947037449293</v>
      </c>
      <c r="AC1798" s="3">
        <v>19.0295247390249</v>
      </c>
      <c r="AD1798" s="3">
        <v>0</v>
      </c>
      <c r="AE1798" s="3">
        <v>4.3706737927411599</v>
      </c>
      <c r="AF1798" s="3">
        <v>0</v>
      </c>
      <c r="AG1798" s="3">
        <v>-1.4304813644721399E-3</v>
      </c>
      <c r="AH1798" s="2">
        <v>131758819</v>
      </c>
      <c r="AI1798" s="3">
        <v>0.656732632065956</v>
      </c>
      <c r="AJ1798" s="3">
        <v>4.3669190149323897E-2</v>
      </c>
      <c r="AL1798">
        <f t="shared" si="28"/>
        <v>1</v>
      </c>
    </row>
    <row r="1799" spans="1:38" ht="14.45" customHeight="1" x14ac:dyDescent="0.25">
      <c r="A1799">
        <v>64441</v>
      </c>
      <c r="B1799" s="1">
        <v>45930</v>
      </c>
      <c r="C1799">
        <v>2</v>
      </c>
      <c r="D1799" s="16" t="s">
        <v>1783</v>
      </c>
      <c r="E1799" t="s">
        <v>67</v>
      </c>
      <c r="F1799" s="6">
        <v>35403</v>
      </c>
      <c r="G1799" s="6">
        <v>77</v>
      </c>
      <c r="H1799" s="6">
        <v>2</v>
      </c>
      <c r="I1799" s="2">
        <v>385232015</v>
      </c>
      <c r="J1799" s="2">
        <v>0</v>
      </c>
      <c r="K1799" s="2">
        <v>534171011</v>
      </c>
      <c r="L1799" s="2">
        <v>7530413</v>
      </c>
      <c r="M1799" s="2">
        <v>460592561</v>
      </c>
      <c r="N1799" s="2">
        <v>433351702</v>
      </c>
      <c r="O1799" s="2">
        <v>27240859</v>
      </c>
      <c r="P1799" s="2">
        <v>71763760</v>
      </c>
      <c r="Q1799" s="5">
        <v>0.1343</v>
      </c>
      <c r="R1799" t="s">
        <v>42</v>
      </c>
      <c r="S1799" s="3">
        <v>1.8796509844048199</v>
      </c>
      <c r="T1799" s="3">
        <v>3.45759983594467</v>
      </c>
      <c r="U1799" s="3">
        <v>0.55339442650622495</v>
      </c>
      <c r="V1799" s="3">
        <v>0.70471038083374204</v>
      </c>
      <c r="W1799" s="3">
        <v>0.210492110838711</v>
      </c>
      <c r="X1799" s="3">
        <v>0.42850981635054403</v>
      </c>
      <c r="Y1799" s="3">
        <v>3.7829260897143602</v>
      </c>
      <c r="Z1799" s="3">
        <v>0.88033848839581397</v>
      </c>
      <c r="AA1799" s="3">
        <v>0</v>
      </c>
      <c r="AB1799" s="3">
        <v>0</v>
      </c>
      <c r="AC1799" s="3">
        <v>17.718672120153698</v>
      </c>
      <c r="AD1799" s="3">
        <v>-0.407927343829253</v>
      </c>
      <c r="AE1799" s="3">
        <v>5.0996513174691902</v>
      </c>
      <c r="AF1799" s="3">
        <v>0</v>
      </c>
      <c r="AG1799" s="3">
        <v>0</v>
      </c>
      <c r="AH1799" s="2">
        <v>38747121</v>
      </c>
      <c r="AI1799" s="3">
        <v>0.20135511294280001</v>
      </c>
      <c r="AJ1799" s="3">
        <v>0.20135511294280001</v>
      </c>
      <c r="AL1799">
        <f t="shared" si="28"/>
        <v>1</v>
      </c>
    </row>
    <row r="1800" spans="1:38" ht="14.45" customHeight="1" x14ac:dyDescent="0.25">
      <c r="A1800">
        <v>64168</v>
      </c>
      <c r="B1800" s="1">
        <v>45930</v>
      </c>
      <c r="C1800">
        <v>2</v>
      </c>
      <c r="D1800" s="16" t="s">
        <v>1783</v>
      </c>
      <c r="E1800" t="s">
        <v>127</v>
      </c>
      <c r="F1800" s="6">
        <v>10902</v>
      </c>
      <c r="G1800" s="6">
        <v>30</v>
      </c>
      <c r="H1800" s="6">
        <v>3</v>
      </c>
      <c r="I1800" s="2">
        <v>108157715</v>
      </c>
      <c r="J1800" s="2">
        <v>59549</v>
      </c>
      <c r="K1800" s="2">
        <v>176580196</v>
      </c>
      <c r="L1800" s="2">
        <v>138233</v>
      </c>
      <c r="M1800" s="2">
        <v>147694786</v>
      </c>
      <c r="N1800" s="2">
        <v>140903510</v>
      </c>
      <c r="O1800" s="2">
        <v>6791276</v>
      </c>
      <c r="P1800" s="2">
        <v>16956416</v>
      </c>
      <c r="Q1800" s="5">
        <v>9.6000000000000002E-2</v>
      </c>
      <c r="R1800" t="s">
        <v>42</v>
      </c>
      <c r="S1800" s="3">
        <v>0.10437788089592299</v>
      </c>
      <c r="T1800" s="3">
        <v>3.0700815396082102</v>
      </c>
      <c r="U1800" s="3">
        <v>0.88628625028235897</v>
      </c>
      <c r="V1800" s="3">
        <v>1.4709094029954299</v>
      </c>
      <c r="W1800" s="3">
        <v>0.53855242781340196</v>
      </c>
      <c r="X1800" s="3">
        <v>0.68244230196616096</v>
      </c>
      <c r="Y1800" s="3">
        <v>9.3823010711697599</v>
      </c>
      <c r="Z1800" s="3">
        <v>2.59334283848662</v>
      </c>
      <c r="AA1800" s="3">
        <v>0</v>
      </c>
      <c r="AB1800" s="3">
        <v>0.35118860023250198</v>
      </c>
      <c r="AC1800" s="3">
        <v>4.6680183773269803</v>
      </c>
      <c r="AD1800" s="3">
        <v>-16.064479663627001</v>
      </c>
      <c r="AE1800" s="3">
        <v>3.8460009411247902</v>
      </c>
      <c r="AF1800" s="3">
        <v>7.5319884682877998</v>
      </c>
      <c r="AG1800" s="3">
        <v>-0.16719924776556599</v>
      </c>
      <c r="AH1800" s="2">
        <v>13842759</v>
      </c>
      <c r="AI1800" s="3">
        <v>8.2660923157346495</v>
      </c>
      <c r="AJ1800" s="3">
        <v>1.7041690885621099</v>
      </c>
      <c r="AL1800">
        <f t="shared" si="28"/>
        <v>1</v>
      </c>
    </row>
    <row r="1801" spans="1:38" ht="14.45" customHeight="1" x14ac:dyDescent="0.25">
      <c r="A1801">
        <v>96821</v>
      </c>
      <c r="B1801" s="1">
        <v>45930</v>
      </c>
      <c r="C1801">
        <v>3</v>
      </c>
      <c r="D1801" s="16" t="s">
        <v>1784</v>
      </c>
      <c r="E1801" t="s">
        <v>88</v>
      </c>
      <c r="F1801" s="6">
        <v>58</v>
      </c>
      <c r="G1801" s="6">
        <v>0</v>
      </c>
      <c r="H1801" s="6">
        <v>2</v>
      </c>
      <c r="I1801" s="2">
        <v>60689</v>
      </c>
      <c r="J1801" s="2">
        <v>0</v>
      </c>
      <c r="K1801" s="2">
        <v>298791</v>
      </c>
      <c r="L1801" s="2">
        <v>-15884</v>
      </c>
      <c r="M1801" s="2">
        <v>67578</v>
      </c>
      <c r="N1801" s="2">
        <v>0</v>
      </c>
      <c r="O1801" s="2">
        <v>0</v>
      </c>
      <c r="P1801" s="2">
        <v>228507</v>
      </c>
      <c r="Q1801" s="5">
        <v>0.76480000000000004</v>
      </c>
      <c r="R1801" t="s">
        <v>42</v>
      </c>
      <c r="S1801" s="3">
        <v>-7.0881206819036304</v>
      </c>
      <c r="T1801" s="3">
        <v>5.1416095754780704</v>
      </c>
      <c r="U1801" s="3">
        <v>2.3525357385976902</v>
      </c>
      <c r="V1801" s="3">
        <v>18.548666150373201</v>
      </c>
      <c r="W1801" s="3">
        <v>18.548666150373201</v>
      </c>
      <c r="X1801" s="3">
        <v>4.39783156749988</v>
      </c>
      <c r="Y1801" s="3">
        <v>4.9263261081717404</v>
      </c>
      <c r="Z1801" s="3">
        <v>0</v>
      </c>
      <c r="AA1801" s="3">
        <v>0</v>
      </c>
      <c r="AB1801" s="3">
        <v>0</v>
      </c>
      <c r="AC1801" s="3">
        <v>58.020823920399202</v>
      </c>
      <c r="AD1801" s="3">
        <v>0</v>
      </c>
      <c r="AE1801" s="3">
        <v>0</v>
      </c>
      <c r="AF1801" s="3">
        <v>0</v>
      </c>
      <c r="AG1801" s="3">
        <v>0</v>
      </c>
      <c r="AH1801" s="2">
        <v>45000</v>
      </c>
      <c r="AI1801" s="3">
        <v>0</v>
      </c>
      <c r="AJ1801" s="3">
        <v>0</v>
      </c>
      <c r="AL1801">
        <f t="shared" si="28"/>
        <v>0</v>
      </c>
    </row>
    <row r="1802" spans="1:38" ht="14.45" customHeight="1" x14ac:dyDescent="0.25">
      <c r="A1802">
        <v>65640</v>
      </c>
      <c r="B1802" s="1">
        <v>45930</v>
      </c>
      <c r="C1802">
        <v>2</v>
      </c>
      <c r="D1802" s="16" t="s">
        <v>1785</v>
      </c>
      <c r="E1802" t="s">
        <v>67</v>
      </c>
      <c r="F1802" s="6">
        <v>5643</v>
      </c>
      <c r="G1802" s="6">
        <v>5</v>
      </c>
      <c r="H1802" s="6">
        <v>1</v>
      </c>
      <c r="I1802" s="2">
        <v>11392737</v>
      </c>
      <c r="J1802" s="2">
        <v>0</v>
      </c>
      <c r="K1802" s="2">
        <v>29029452</v>
      </c>
      <c r="L1802" s="2">
        <v>-360853</v>
      </c>
      <c r="M1802" s="2">
        <v>23355692</v>
      </c>
      <c r="N1802" s="2">
        <v>19828306</v>
      </c>
      <c r="O1802" s="2">
        <v>3527386</v>
      </c>
      <c r="P1802" s="2">
        <v>5687645</v>
      </c>
      <c r="Q1802" s="5">
        <v>0.19589999999999999</v>
      </c>
      <c r="R1802" t="s">
        <v>42</v>
      </c>
      <c r="S1802" s="3">
        <v>-1.6574110091135501</v>
      </c>
      <c r="T1802" s="3">
        <v>6.16695531604707</v>
      </c>
      <c r="U1802" s="3">
        <v>1.1941826165179801</v>
      </c>
      <c r="V1802" s="3">
        <v>0.57364617475151103</v>
      </c>
      <c r="W1802" s="3">
        <v>0.33154456211883099</v>
      </c>
      <c r="X1802" s="3">
        <v>0.48533552560723597</v>
      </c>
      <c r="Y1802" s="3">
        <v>1.1490520241681701</v>
      </c>
      <c r="Z1802" s="3">
        <v>1.0144093029716199</v>
      </c>
      <c r="AA1802" s="3">
        <v>0</v>
      </c>
      <c r="AB1802" s="3">
        <v>0</v>
      </c>
      <c r="AC1802" s="3">
        <v>58.387326774201597</v>
      </c>
      <c r="AD1802" s="3">
        <v>0</v>
      </c>
      <c r="AE1802" s="3">
        <v>12.1510595515203</v>
      </c>
      <c r="AF1802" s="3">
        <v>0</v>
      </c>
      <c r="AG1802" s="3">
        <v>0</v>
      </c>
      <c r="AH1802" s="2">
        <v>1610000</v>
      </c>
      <c r="AI1802" s="3">
        <v>0</v>
      </c>
      <c r="AJ1802" s="3">
        <v>0</v>
      </c>
      <c r="AL1802">
        <f t="shared" si="28"/>
        <v>0</v>
      </c>
    </row>
    <row r="1803" spans="1:38" ht="14.45" customHeight="1" x14ac:dyDescent="0.25">
      <c r="A1803">
        <v>2705</v>
      </c>
      <c r="B1803" s="1">
        <v>45930</v>
      </c>
      <c r="C1803">
        <v>1</v>
      </c>
      <c r="D1803" s="16" t="s">
        <v>1786</v>
      </c>
      <c r="E1803" t="s">
        <v>240</v>
      </c>
      <c r="F1803" s="6">
        <v>1377</v>
      </c>
      <c r="G1803" s="6">
        <v>4</v>
      </c>
      <c r="H1803" s="6">
        <v>0</v>
      </c>
      <c r="I1803" s="2">
        <v>21839152</v>
      </c>
      <c r="J1803" s="2">
        <v>0</v>
      </c>
      <c r="K1803" s="2">
        <v>44147007</v>
      </c>
      <c r="L1803" s="2">
        <v>35205</v>
      </c>
      <c r="M1803" s="2">
        <v>35369026</v>
      </c>
      <c r="N1803" s="2">
        <v>32303057</v>
      </c>
      <c r="O1803" s="2">
        <v>3065969</v>
      </c>
      <c r="P1803" s="2">
        <v>8688860</v>
      </c>
      <c r="Q1803" s="5">
        <v>0.1968</v>
      </c>
      <c r="R1803" t="s">
        <v>42</v>
      </c>
      <c r="S1803" s="3">
        <v>0.10632657384904901</v>
      </c>
      <c r="T1803" s="3">
        <v>2.04234305925503</v>
      </c>
      <c r="U1803" s="3">
        <v>0.91042592503554498</v>
      </c>
      <c r="V1803" s="3">
        <v>0.29477792910640499</v>
      </c>
      <c r="W1803" s="3">
        <v>0.16372430577890601</v>
      </c>
      <c r="X1803" s="3">
        <v>0.27740088076679897</v>
      </c>
      <c r="Y1803" s="3">
        <v>0.74091422810357199</v>
      </c>
      <c r="Z1803" s="3">
        <v>-5.4092251457613502E-3</v>
      </c>
      <c r="AA1803" s="3">
        <v>0</v>
      </c>
      <c r="AB1803" s="3">
        <v>0</v>
      </c>
      <c r="AC1803" s="3">
        <v>17.311848569938199</v>
      </c>
      <c r="AD1803" s="3">
        <v>0</v>
      </c>
      <c r="AE1803" s="3">
        <v>6.9449079526501096</v>
      </c>
      <c r="AF1803" s="3">
        <v>0</v>
      </c>
      <c r="AG1803" s="3">
        <v>0</v>
      </c>
      <c r="AH1803" s="2">
        <v>2050000</v>
      </c>
      <c r="AI1803" s="3">
        <v>13.810787606199201</v>
      </c>
      <c r="AJ1803" s="3">
        <v>4.6035958687330698</v>
      </c>
      <c r="AL1803">
        <f t="shared" si="28"/>
        <v>1</v>
      </c>
    </row>
    <row r="1804" spans="1:38" ht="14.45" customHeight="1" x14ac:dyDescent="0.25">
      <c r="A1804">
        <v>63262</v>
      </c>
      <c r="B1804" s="1">
        <v>45930</v>
      </c>
      <c r="C1804">
        <v>2</v>
      </c>
      <c r="D1804" s="16" t="s">
        <v>1787</v>
      </c>
      <c r="E1804" t="s">
        <v>73</v>
      </c>
      <c r="F1804" s="6">
        <v>11126</v>
      </c>
      <c r="G1804" s="6">
        <v>38</v>
      </c>
      <c r="H1804" s="6">
        <v>2</v>
      </c>
      <c r="I1804" s="2">
        <v>104439395</v>
      </c>
      <c r="J1804" s="2">
        <v>32729009</v>
      </c>
      <c r="K1804" s="2">
        <v>158610321</v>
      </c>
      <c r="L1804" s="2">
        <v>715574</v>
      </c>
      <c r="M1804" s="2">
        <v>133156044</v>
      </c>
      <c r="N1804" s="2">
        <v>127265310</v>
      </c>
      <c r="O1804" s="2">
        <v>5890734</v>
      </c>
      <c r="P1804" s="2">
        <v>22575598</v>
      </c>
      <c r="Q1804" s="5">
        <v>0.1421</v>
      </c>
      <c r="R1804" t="s">
        <v>42</v>
      </c>
      <c r="S1804" s="3">
        <v>0.60153630649714596</v>
      </c>
      <c r="T1804" s="3">
        <v>3.9340088089223402</v>
      </c>
      <c r="U1804" s="3">
        <v>0.82302201321397495</v>
      </c>
      <c r="V1804" s="3">
        <v>3.3024262540011802</v>
      </c>
      <c r="W1804" s="3">
        <v>0.45931135468565298</v>
      </c>
      <c r="X1804" s="3">
        <v>1.2491071975282899</v>
      </c>
      <c r="Y1804" s="3">
        <v>15.2777082582707</v>
      </c>
      <c r="Z1804" s="3">
        <v>4.7400737734610603</v>
      </c>
      <c r="AA1804" s="3">
        <v>0</v>
      </c>
      <c r="AB1804" s="3">
        <v>144.97515857608701</v>
      </c>
      <c r="AC1804" s="3">
        <v>13.265963946949</v>
      </c>
      <c r="AD1804" s="3">
        <v>2.0517728921289301E-2</v>
      </c>
      <c r="AE1804" s="3">
        <v>3.7139663817968098</v>
      </c>
      <c r="AF1804" s="3">
        <v>0</v>
      </c>
      <c r="AG1804" s="3">
        <v>0</v>
      </c>
      <c r="AH1804" s="2">
        <v>6700000</v>
      </c>
      <c r="AI1804" s="3">
        <v>0.38279827626271501</v>
      </c>
      <c r="AJ1804" s="3">
        <v>0.38279827626271501</v>
      </c>
      <c r="AL1804">
        <f t="shared" si="28"/>
        <v>1</v>
      </c>
    </row>
    <row r="1805" spans="1:38" ht="14.45" customHeight="1" x14ac:dyDescent="0.25">
      <c r="A1805">
        <v>19514</v>
      </c>
      <c r="B1805" s="1">
        <v>45930</v>
      </c>
      <c r="C1805">
        <v>1</v>
      </c>
      <c r="D1805" s="16" t="s">
        <v>1788</v>
      </c>
      <c r="E1805" t="s">
        <v>110</v>
      </c>
      <c r="F1805" s="6">
        <v>1837</v>
      </c>
      <c r="G1805" s="6">
        <v>2</v>
      </c>
      <c r="H1805" s="6">
        <v>0</v>
      </c>
      <c r="I1805" s="2">
        <v>7473238</v>
      </c>
      <c r="J1805" s="2">
        <v>0</v>
      </c>
      <c r="K1805" s="2">
        <v>17005276</v>
      </c>
      <c r="L1805" s="2">
        <v>25226</v>
      </c>
      <c r="M1805" s="2">
        <v>15317860</v>
      </c>
      <c r="N1805" s="2">
        <v>15317860</v>
      </c>
      <c r="O1805" s="2">
        <v>0</v>
      </c>
      <c r="P1805" s="2">
        <v>1657167</v>
      </c>
      <c r="Q1805" s="5">
        <v>9.7500000000000003E-2</v>
      </c>
      <c r="R1805" t="s">
        <v>42</v>
      </c>
      <c r="S1805" s="3">
        <v>0.19778959580936301</v>
      </c>
      <c r="T1805" s="3">
        <v>2.99684247014476</v>
      </c>
      <c r="U1805" s="3">
        <v>0.93721173925921497</v>
      </c>
      <c r="V1805" s="3">
        <v>1.05072259173333</v>
      </c>
      <c r="W1805" s="3">
        <v>0.59770610811538405</v>
      </c>
      <c r="X1805" s="3">
        <v>1.2085390562966101</v>
      </c>
      <c r="Y1805" s="3">
        <v>4.7383878631423402</v>
      </c>
      <c r="Z1805" s="3">
        <v>-0.68852445166962695</v>
      </c>
      <c r="AA1805" s="3">
        <v>0</v>
      </c>
      <c r="AB1805" s="3">
        <v>0</v>
      </c>
      <c r="AC1805" s="3">
        <v>29.648445576537501</v>
      </c>
      <c r="AD1805" s="3">
        <v>0</v>
      </c>
      <c r="AE1805" s="3">
        <v>0</v>
      </c>
      <c r="AF1805" s="3">
        <v>0</v>
      </c>
      <c r="AG1805" s="3">
        <v>-32.037688416435998</v>
      </c>
      <c r="AH1805" s="2">
        <v>0</v>
      </c>
      <c r="AI1805" s="3">
        <v>0</v>
      </c>
      <c r="AJ1805" s="3">
        <v>0</v>
      </c>
      <c r="AL1805">
        <f t="shared" si="28"/>
        <v>1</v>
      </c>
    </row>
    <row r="1806" spans="1:38" ht="14.45" customHeight="1" x14ac:dyDescent="0.25">
      <c r="A1806">
        <v>7210</v>
      </c>
      <c r="B1806" s="1">
        <v>45930</v>
      </c>
      <c r="C1806">
        <v>1</v>
      </c>
      <c r="D1806" s="16" t="s">
        <v>1789</v>
      </c>
      <c r="E1806" t="s">
        <v>314</v>
      </c>
      <c r="F1806" s="6">
        <v>995</v>
      </c>
      <c r="G1806" s="6">
        <v>3</v>
      </c>
      <c r="H1806" s="6">
        <v>1</v>
      </c>
      <c r="I1806" s="2">
        <v>6029187</v>
      </c>
      <c r="J1806" s="2">
        <v>466110</v>
      </c>
      <c r="K1806" s="2">
        <v>9047014</v>
      </c>
      <c r="L1806" s="2">
        <v>38713</v>
      </c>
      <c r="M1806" s="2">
        <v>8012935</v>
      </c>
      <c r="N1806" s="2">
        <v>7952819</v>
      </c>
      <c r="O1806" s="2">
        <v>60116</v>
      </c>
      <c r="P1806" s="2">
        <v>995969</v>
      </c>
      <c r="Q1806" s="5">
        <v>0.1101</v>
      </c>
      <c r="R1806" t="s">
        <v>42</v>
      </c>
      <c r="S1806" s="3">
        <v>0.57054552290217897</v>
      </c>
      <c r="T1806" s="3">
        <v>3.9659936416589998</v>
      </c>
      <c r="U1806" s="3">
        <v>0.87092797548101497</v>
      </c>
      <c r="V1806" s="3">
        <v>0.55858277409541301</v>
      </c>
      <c r="W1806" s="3">
        <v>0.36256961344871202</v>
      </c>
      <c r="X1806" s="3">
        <v>1.2251568909705399</v>
      </c>
      <c r="Y1806" s="3">
        <v>3.3814305465330698</v>
      </c>
      <c r="Z1806" s="3">
        <v>0</v>
      </c>
      <c r="AA1806" s="3">
        <v>0</v>
      </c>
      <c r="AB1806" s="3">
        <v>46.7996493866777</v>
      </c>
      <c r="AC1806" s="3">
        <v>29.4518942935205</v>
      </c>
      <c r="AD1806" s="3">
        <v>0</v>
      </c>
      <c r="AE1806" s="3">
        <v>0.66448443652237099</v>
      </c>
      <c r="AF1806" s="3">
        <v>0</v>
      </c>
      <c r="AG1806" s="3">
        <v>0</v>
      </c>
      <c r="AH1806" s="2">
        <v>150000</v>
      </c>
      <c r="AI1806" s="3">
        <v>0</v>
      </c>
      <c r="AJ1806" s="3">
        <v>0</v>
      </c>
      <c r="AL1806">
        <f t="shared" si="28"/>
        <v>1</v>
      </c>
    </row>
    <row r="1807" spans="1:38" ht="14.45" customHeight="1" x14ac:dyDescent="0.25">
      <c r="A1807">
        <v>13180</v>
      </c>
      <c r="B1807" s="1">
        <v>45930</v>
      </c>
      <c r="C1807">
        <v>1</v>
      </c>
      <c r="D1807" s="16" t="s">
        <v>1790</v>
      </c>
      <c r="E1807" t="s">
        <v>59</v>
      </c>
      <c r="F1807" s="6">
        <v>508</v>
      </c>
      <c r="G1807" s="6">
        <v>0</v>
      </c>
      <c r="H1807" s="6">
        <v>2</v>
      </c>
      <c r="I1807" s="2">
        <v>1070455</v>
      </c>
      <c r="J1807" s="2">
        <v>0</v>
      </c>
      <c r="K1807" s="2">
        <v>5263190</v>
      </c>
      <c r="L1807" s="2">
        <v>33173</v>
      </c>
      <c r="M1807" s="2">
        <v>4125222</v>
      </c>
      <c r="N1807" s="2">
        <v>4125222</v>
      </c>
      <c r="O1807" s="2">
        <v>0</v>
      </c>
      <c r="P1807" s="2">
        <v>1120276</v>
      </c>
      <c r="Q1807" s="5">
        <v>0.21290000000000001</v>
      </c>
      <c r="R1807" t="s">
        <v>42</v>
      </c>
      <c r="S1807" s="3">
        <v>0.84037754036366996</v>
      </c>
      <c r="T1807" s="3">
        <v>2.5171806451980601</v>
      </c>
      <c r="U1807" s="3">
        <v>0.65741662393549105</v>
      </c>
      <c r="V1807" s="3">
        <v>1.09318000289596</v>
      </c>
      <c r="W1807" s="3">
        <v>0.383855463331013</v>
      </c>
      <c r="X1807" s="3">
        <v>2.6725084193170199</v>
      </c>
      <c r="Y1807" s="3">
        <v>1.0445640181526701</v>
      </c>
      <c r="Z1807" s="3">
        <v>0</v>
      </c>
      <c r="AA1807" s="3">
        <v>0</v>
      </c>
      <c r="AB1807" s="3">
        <v>0</v>
      </c>
      <c r="AC1807" s="3">
        <v>69.019130983300997</v>
      </c>
      <c r="AD1807" s="3">
        <v>0</v>
      </c>
      <c r="AE1807" s="3">
        <v>0</v>
      </c>
      <c r="AF1807" s="3">
        <v>0</v>
      </c>
      <c r="AG1807" s="3">
        <v>0</v>
      </c>
      <c r="AH1807" s="2">
        <v>200000</v>
      </c>
      <c r="AI1807" s="3">
        <v>0</v>
      </c>
      <c r="AJ1807" s="3">
        <v>0</v>
      </c>
      <c r="AL1807">
        <f t="shared" si="28"/>
        <v>1</v>
      </c>
    </row>
    <row r="1808" spans="1:38" ht="14.45" customHeight="1" x14ac:dyDescent="0.25">
      <c r="A1808">
        <v>18175</v>
      </c>
      <c r="B1808" s="1">
        <v>45930</v>
      </c>
      <c r="C1808">
        <v>1</v>
      </c>
      <c r="D1808" s="16" t="s">
        <v>1791</v>
      </c>
      <c r="E1808" t="s">
        <v>47</v>
      </c>
      <c r="F1808" s="6">
        <v>31472</v>
      </c>
      <c r="G1808" s="6">
        <v>84</v>
      </c>
      <c r="H1808" s="6">
        <v>3</v>
      </c>
      <c r="I1808" s="2">
        <v>297800467</v>
      </c>
      <c r="J1808" s="2">
        <v>11588408</v>
      </c>
      <c r="K1808" s="2">
        <v>476778167</v>
      </c>
      <c r="L1808" s="2">
        <v>3710978</v>
      </c>
      <c r="M1808" s="2">
        <v>428252944</v>
      </c>
      <c r="N1808" s="2">
        <v>400432436</v>
      </c>
      <c r="O1808" s="2">
        <v>27820508</v>
      </c>
      <c r="P1808" s="2">
        <v>49295573</v>
      </c>
      <c r="Q1808" s="5">
        <v>0.10340000000000001</v>
      </c>
      <c r="R1808" t="s">
        <v>42</v>
      </c>
      <c r="S1808" s="3">
        <v>1.0377930469846099</v>
      </c>
      <c r="T1808" s="3">
        <v>3.00483669868493</v>
      </c>
      <c r="U1808" s="3">
        <v>0.66763804613018796</v>
      </c>
      <c r="V1808" s="3">
        <v>2.4603258933103</v>
      </c>
      <c r="W1808" s="3">
        <v>1.32958925145003</v>
      </c>
      <c r="X1808" s="3">
        <v>1.00419184366155</v>
      </c>
      <c r="Y1808" s="3">
        <v>14.8631237129549</v>
      </c>
      <c r="Z1808" s="3">
        <v>1.6275011145524201</v>
      </c>
      <c r="AA1808" s="3">
        <v>23.508009532620701</v>
      </c>
      <c r="AB1808" s="3">
        <v>23.508009532620701</v>
      </c>
      <c r="AC1808" s="3">
        <v>15.905735255700201</v>
      </c>
      <c r="AD1808" s="3">
        <v>-3.6420592981037099</v>
      </c>
      <c r="AE1808" s="3">
        <v>5.8351052807332104</v>
      </c>
      <c r="AF1808" s="3">
        <v>1.0665599542858299</v>
      </c>
      <c r="AG1808" s="3">
        <v>0</v>
      </c>
      <c r="AH1808" s="2">
        <v>80888000</v>
      </c>
      <c r="AI1808" s="3">
        <v>0.16228637812973601</v>
      </c>
      <c r="AJ1808" s="3">
        <v>0.172429276762844</v>
      </c>
      <c r="AL1808">
        <f t="shared" si="28"/>
        <v>1</v>
      </c>
    </row>
    <row r="1809" spans="1:38" ht="14.45" customHeight="1" x14ac:dyDescent="0.25">
      <c r="A1809">
        <v>24902</v>
      </c>
      <c r="B1809" s="1">
        <v>45930</v>
      </c>
      <c r="C1809">
        <v>1</v>
      </c>
      <c r="D1809" s="16" t="s">
        <v>1792</v>
      </c>
      <c r="E1809" t="s">
        <v>245</v>
      </c>
      <c r="F1809" s="6">
        <v>8707</v>
      </c>
      <c r="G1809" s="6">
        <v>24</v>
      </c>
      <c r="H1809" s="6">
        <v>1</v>
      </c>
      <c r="I1809" s="2">
        <v>133759558</v>
      </c>
      <c r="J1809" s="2">
        <v>13029957</v>
      </c>
      <c r="K1809" s="2">
        <v>164491032</v>
      </c>
      <c r="L1809" s="2">
        <v>671576</v>
      </c>
      <c r="M1809" s="2">
        <v>133518383</v>
      </c>
      <c r="N1809" s="2">
        <v>129201371</v>
      </c>
      <c r="O1809" s="2">
        <v>4317012</v>
      </c>
      <c r="P1809" s="2">
        <v>15263699</v>
      </c>
      <c r="Q1809" s="5">
        <v>9.2799999999999994E-2</v>
      </c>
      <c r="R1809" t="s">
        <v>42</v>
      </c>
      <c r="S1809" s="3">
        <v>0.54436686047824601</v>
      </c>
      <c r="T1809" s="3">
        <v>2.7312184006076001</v>
      </c>
      <c r="U1809" s="3">
        <v>0.757321871604407</v>
      </c>
      <c r="V1809" s="3">
        <v>2.34439470860094</v>
      </c>
      <c r="W1809" s="3">
        <v>0.91814821935939706</v>
      </c>
      <c r="X1809" s="3">
        <v>0.242925443877439</v>
      </c>
      <c r="Y1809" s="3">
        <v>20.544508903117102</v>
      </c>
      <c r="Z1809" s="3">
        <v>2.2310122860782302</v>
      </c>
      <c r="AA1809" s="3">
        <v>73.775596596866805</v>
      </c>
      <c r="AB1809" s="3">
        <v>85.3656574333653</v>
      </c>
      <c r="AC1809" s="3">
        <v>4.8763941124765999</v>
      </c>
      <c r="AD1809" s="3">
        <v>0</v>
      </c>
      <c r="AE1809" s="3">
        <v>2.62446648155262</v>
      </c>
      <c r="AF1809" s="3">
        <v>9.2892845368007695</v>
      </c>
      <c r="AG1809" s="3">
        <v>-20.559275965806201</v>
      </c>
      <c r="AH1809" s="2">
        <v>29963882</v>
      </c>
      <c r="AI1809" s="3">
        <v>0.19654475628745</v>
      </c>
      <c r="AJ1809" s="3">
        <v>0.19654475628745</v>
      </c>
      <c r="AL1809">
        <f t="shared" si="28"/>
        <v>1</v>
      </c>
    </row>
    <row r="1810" spans="1:38" ht="14.45" customHeight="1" x14ac:dyDescent="0.25">
      <c r="A1810">
        <v>1401</v>
      </c>
      <c r="B1810" s="1">
        <v>45930</v>
      </c>
      <c r="C1810">
        <v>1</v>
      </c>
      <c r="D1810" s="16" t="s">
        <v>1793</v>
      </c>
      <c r="E1810" t="s">
        <v>55</v>
      </c>
      <c r="F1810" s="6">
        <v>8214</v>
      </c>
      <c r="G1810" s="6">
        <v>22</v>
      </c>
      <c r="H1810" s="6">
        <v>1</v>
      </c>
      <c r="I1810" s="2">
        <v>42073477</v>
      </c>
      <c r="J1810" s="2">
        <v>1968082</v>
      </c>
      <c r="K1810" s="2">
        <v>72697230</v>
      </c>
      <c r="L1810" s="2">
        <v>313770</v>
      </c>
      <c r="M1810" s="2">
        <v>55284012</v>
      </c>
      <c r="N1810" s="2">
        <v>51780833</v>
      </c>
      <c r="O1810" s="2">
        <v>3503179</v>
      </c>
      <c r="P1810" s="2">
        <v>16102000</v>
      </c>
      <c r="Q1810" s="5">
        <v>0.2213</v>
      </c>
      <c r="R1810" t="s">
        <v>42</v>
      </c>
      <c r="S1810" s="3">
        <v>0.57548272472004802</v>
      </c>
      <c r="T1810" s="3">
        <v>4.3316130018525696</v>
      </c>
      <c r="U1810" s="3">
        <v>0.81498030284937195</v>
      </c>
      <c r="V1810" s="3">
        <v>4.44276331143252</v>
      </c>
      <c r="W1810" s="3">
        <v>0.74075408600054604</v>
      </c>
      <c r="X1810" s="3">
        <v>1.1817635133887301</v>
      </c>
      <c r="Y1810" s="3">
        <v>11.6086510992423</v>
      </c>
      <c r="Z1810" s="3">
        <v>1.43686498571606</v>
      </c>
      <c r="AA1810" s="3">
        <v>0</v>
      </c>
      <c r="AB1810" s="3">
        <v>12.2225934666501</v>
      </c>
      <c r="AC1810" s="3">
        <v>19.045493205174399</v>
      </c>
      <c r="AD1810" s="3">
        <v>0</v>
      </c>
      <c r="AE1810" s="3">
        <v>4.8188617365475999</v>
      </c>
      <c r="AF1810" s="3">
        <v>1.1911045303927E-2</v>
      </c>
      <c r="AG1810" s="3">
        <v>0</v>
      </c>
      <c r="AH1810" s="2">
        <v>3491341</v>
      </c>
      <c r="AI1810" s="3">
        <v>0</v>
      </c>
      <c r="AJ1810" s="3">
        <v>0</v>
      </c>
      <c r="AL1810">
        <f t="shared" si="28"/>
        <v>1</v>
      </c>
    </row>
    <row r="1811" spans="1:38" ht="14.45" customHeight="1" x14ac:dyDescent="0.25">
      <c r="A1811">
        <v>16626</v>
      </c>
      <c r="B1811" s="1">
        <v>45930</v>
      </c>
      <c r="C1811">
        <v>1</v>
      </c>
      <c r="D1811" s="16" t="s">
        <v>1794</v>
      </c>
      <c r="E1811" t="s">
        <v>95</v>
      </c>
      <c r="F1811" s="6">
        <v>64940</v>
      </c>
      <c r="G1811" s="6">
        <v>214</v>
      </c>
      <c r="H1811" s="6">
        <v>9</v>
      </c>
      <c r="I1811" s="2">
        <v>707123178</v>
      </c>
      <c r="J1811" s="2">
        <v>118989731</v>
      </c>
      <c r="K1811" s="2">
        <v>1021488835</v>
      </c>
      <c r="L1811" s="2">
        <v>5723946</v>
      </c>
      <c r="M1811" s="2">
        <v>834259374</v>
      </c>
      <c r="N1811" s="2">
        <v>763265738</v>
      </c>
      <c r="O1811" s="2">
        <v>70993636</v>
      </c>
      <c r="P1811" s="2">
        <v>121043816</v>
      </c>
      <c r="Q1811" s="5">
        <v>0.11840000000000001</v>
      </c>
      <c r="R1811" t="s">
        <v>42</v>
      </c>
      <c r="S1811" s="3">
        <v>0.74713768163701999</v>
      </c>
      <c r="T1811" s="3">
        <v>3.25266743289139</v>
      </c>
      <c r="U1811" s="3">
        <v>0.81468554645101798</v>
      </c>
      <c r="V1811" s="3">
        <v>0.66913264155513197</v>
      </c>
      <c r="W1811" s="3">
        <v>0.31366798162002801</v>
      </c>
      <c r="X1811" s="3">
        <v>0.96641366209042601</v>
      </c>
      <c r="Y1811" s="3">
        <v>3.90899110451045</v>
      </c>
      <c r="Z1811" s="3">
        <v>1.4217851492719</v>
      </c>
      <c r="AA1811" s="3">
        <v>79.5337855177996</v>
      </c>
      <c r="AB1811" s="3">
        <v>98.303023592712904</v>
      </c>
      <c r="AC1811" s="3">
        <v>10.221129631827999</v>
      </c>
      <c r="AD1811" s="3">
        <v>-12.0096164185703</v>
      </c>
      <c r="AE1811" s="3">
        <v>6.9500158560225502</v>
      </c>
      <c r="AF1811" s="3">
        <v>7.3422241565665303</v>
      </c>
      <c r="AG1811" s="3">
        <v>0</v>
      </c>
      <c r="AH1811" s="2">
        <v>302273926</v>
      </c>
      <c r="AI1811" s="3">
        <v>4.1720429567422101E-4</v>
      </c>
      <c r="AJ1811" s="3">
        <v>4.1720429567422101E-4</v>
      </c>
      <c r="AL1811">
        <f t="shared" si="28"/>
        <v>1</v>
      </c>
    </row>
    <row r="1812" spans="1:38" ht="14.45" customHeight="1" x14ac:dyDescent="0.25">
      <c r="A1812">
        <v>68395</v>
      </c>
      <c r="B1812" s="1">
        <v>45930</v>
      </c>
      <c r="C1812">
        <v>2</v>
      </c>
      <c r="D1812" s="16" t="s">
        <v>1795</v>
      </c>
      <c r="E1812" t="s">
        <v>71</v>
      </c>
      <c r="F1812" s="6">
        <v>10274</v>
      </c>
      <c r="G1812" s="6">
        <v>42</v>
      </c>
      <c r="H1812" s="6">
        <v>2</v>
      </c>
      <c r="I1812" s="2">
        <v>228673042</v>
      </c>
      <c r="J1812" s="2">
        <v>293130</v>
      </c>
      <c r="K1812" s="2">
        <v>277558043</v>
      </c>
      <c r="L1812" s="2">
        <v>469829</v>
      </c>
      <c r="M1812" s="2">
        <v>247145595</v>
      </c>
      <c r="N1812" s="2">
        <v>228214265</v>
      </c>
      <c r="O1812" s="2">
        <v>18931330</v>
      </c>
      <c r="P1812" s="2">
        <v>27322450</v>
      </c>
      <c r="Q1812" s="5">
        <v>9.8400000000000001E-2</v>
      </c>
      <c r="R1812" t="s">
        <v>42</v>
      </c>
      <c r="S1812" s="3">
        <v>0.22569645609825401</v>
      </c>
      <c r="T1812" s="3">
        <v>3.2487691232208298</v>
      </c>
      <c r="U1812" s="3">
        <v>0.79363350253648501</v>
      </c>
      <c r="V1812" s="3">
        <v>1.5630272675517201</v>
      </c>
      <c r="W1812" s="3">
        <v>0.63735365885411199</v>
      </c>
      <c r="X1812" s="3">
        <v>1.3548851114684499</v>
      </c>
      <c r="Y1812" s="3">
        <v>13.0816306736768</v>
      </c>
      <c r="Z1812" s="3">
        <v>3.3144099449353899</v>
      </c>
      <c r="AA1812" s="3">
        <v>0</v>
      </c>
      <c r="AB1812" s="3">
        <v>1.0728540083338101</v>
      </c>
      <c r="AC1812" s="3">
        <v>9.1620140872660603</v>
      </c>
      <c r="AD1812" s="3">
        <v>4.5091124697821802E-3</v>
      </c>
      <c r="AE1812" s="3">
        <v>6.8206742616354301</v>
      </c>
      <c r="AF1812" s="3">
        <v>0.72057000344248701</v>
      </c>
      <c r="AG1812" s="3">
        <v>0</v>
      </c>
      <c r="AH1812" s="2">
        <v>38336679</v>
      </c>
      <c r="AI1812" s="3">
        <v>2.1926913582054302</v>
      </c>
      <c r="AJ1812" s="3">
        <v>2.1926913582054302</v>
      </c>
      <c r="AL1812">
        <f t="shared" si="28"/>
        <v>1</v>
      </c>
    </row>
    <row r="1813" spans="1:38" ht="14.45" customHeight="1" x14ac:dyDescent="0.25">
      <c r="A1813">
        <v>24742</v>
      </c>
      <c r="B1813" s="1">
        <v>45930</v>
      </c>
      <c r="C1813">
        <v>1</v>
      </c>
      <c r="D1813" s="16" t="s">
        <v>1796</v>
      </c>
      <c r="E1813" t="s">
        <v>92</v>
      </c>
      <c r="F1813" s="6">
        <v>53979</v>
      </c>
      <c r="G1813" s="6">
        <v>193</v>
      </c>
      <c r="H1813" s="6">
        <v>2</v>
      </c>
      <c r="I1813" s="2">
        <v>607337681</v>
      </c>
      <c r="J1813" s="2">
        <v>100369737</v>
      </c>
      <c r="K1813" s="2">
        <v>812319410</v>
      </c>
      <c r="L1813" s="2">
        <v>6293012</v>
      </c>
      <c r="M1813" s="2">
        <v>684540988</v>
      </c>
      <c r="N1813" s="2">
        <v>643139884</v>
      </c>
      <c r="O1813" s="2">
        <v>41401104</v>
      </c>
      <c r="P1813" s="2">
        <v>98890733</v>
      </c>
      <c r="Q1813" s="5">
        <v>0.1217</v>
      </c>
      <c r="R1813" t="s">
        <v>42</v>
      </c>
      <c r="S1813" s="3">
        <v>1.0329289886926001</v>
      </c>
      <c r="T1813" s="3">
        <v>4.3021430039036801</v>
      </c>
      <c r="U1813" s="3">
        <v>0.75421905516925103</v>
      </c>
      <c r="V1813" s="3">
        <v>1.24472616083243</v>
      </c>
      <c r="W1813" s="3">
        <v>0.56042710776576998</v>
      </c>
      <c r="X1813" s="3">
        <v>1.2404074760512001</v>
      </c>
      <c r="Y1813" s="3">
        <v>7.6444887914826101</v>
      </c>
      <c r="Z1813" s="3">
        <v>2.1261163065703998</v>
      </c>
      <c r="AA1813" s="3">
        <v>86.998650318427707</v>
      </c>
      <c r="AB1813" s="3">
        <v>101.495594132162</v>
      </c>
      <c r="AC1813" s="3">
        <v>7.8450950716541401</v>
      </c>
      <c r="AD1813" s="3">
        <v>-11.1808787988254</v>
      </c>
      <c r="AE1813" s="3">
        <v>5.0966532979927202</v>
      </c>
      <c r="AF1813" s="3">
        <v>3.6985560889158098</v>
      </c>
      <c r="AG1813" s="3">
        <v>0</v>
      </c>
      <c r="AH1813" s="2">
        <v>158466181</v>
      </c>
      <c r="AI1813" s="3">
        <v>7.0785196829312599E-2</v>
      </c>
      <c r="AJ1813" s="3">
        <v>0.26321273197560402</v>
      </c>
      <c r="AL1813">
        <f t="shared" si="28"/>
        <v>1</v>
      </c>
    </row>
    <row r="1814" spans="1:38" ht="14.45" customHeight="1" x14ac:dyDescent="0.25">
      <c r="A1814">
        <v>68711</v>
      </c>
      <c r="B1814" s="1">
        <v>45930</v>
      </c>
      <c r="C1814">
        <v>2</v>
      </c>
      <c r="D1814" s="16" t="s">
        <v>1797</v>
      </c>
      <c r="E1814" t="s">
        <v>43</v>
      </c>
      <c r="F1814" s="6">
        <v>55666</v>
      </c>
      <c r="G1814" s="6">
        <v>150</v>
      </c>
      <c r="H1814" s="6">
        <v>7</v>
      </c>
      <c r="I1814" s="2">
        <v>668877277</v>
      </c>
      <c r="J1814" s="2">
        <v>31397869</v>
      </c>
      <c r="K1814" s="2">
        <v>789569277</v>
      </c>
      <c r="L1814" s="2">
        <v>2140124</v>
      </c>
      <c r="M1814" s="2">
        <v>621691781</v>
      </c>
      <c r="N1814" s="2">
        <v>560209676</v>
      </c>
      <c r="O1814" s="2">
        <v>61482105</v>
      </c>
      <c r="P1814" s="2">
        <v>80387123</v>
      </c>
      <c r="Q1814" s="5">
        <v>0.1018</v>
      </c>
      <c r="R1814" t="s">
        <v>42</v>
      </c>
      <c r="S1814" s="3">
        <v>0.361399404686647</v>
      </c>
      <c r="T1814" s="3">
        <v>3.4336496437242499</v>
      </c>
      <c r="U1814" s="3">
        <v>0.88223952380150705</v>
      </c>
      <c r="V1814" s="3">
        <v>2.4983852157381601</v>
      </c>
      <c r="W1814" s="3">
        <v>1.39032948491088</v>
      </c>
      <c r="X1814" s="3">
        <v>0.82238643606964701</v>
      </c>
      <c r="Y1814" s="3">
        <v>20.788318298193101</v>
      </c>
      <c r="Z1814" s="3">
        <v>2.4811747523294199</v>
      </c>
      <c r="AA1814" s="3">
        <v>38.499824157160099</v>
      </c>
      <c r="AB1814" s="3">
        <v>39.058331519091702</v>
      </c>
      <c r="AC1814" s="3">
        <v>5.4660976886009198</v>
      </c>
      <c r="AD1814" s="3">
        <v>-1.7126225552318901</v>
      </c>
      <c r="AE1814" s="3">
        <v>7.7867904427086803</v>
      </c>
      <c r="AF1814" s="3">
        <v>13.019756846491401</v>
      </c>
      <c r="AG1814" s="3">
        <v>0</v>
      </c>
      <c r="AH1814" s="2">
        <v>154374972</v>
      </c>
      <c r="AI1814" s="3">
        <v>0</v>
      </c>
      <c r="AJ1814" s="3">
        <v>0</v>
      </c>
      <c r="AL1814">
        <f t="shared" si="28"/>
        <v>1</v>
      </c>
    </row>
    <row r="1815" spans="1:38" ht="14.45" customHeight="1" x14ac:dyDescent="0.25">
      <c r="A1815">
        <v>16113</v>
      </c>
      <c r="B1815" s="1">
        <v>45930</v>
      </c>
      <c r="C1815">
        <v>1</v>
      </c>
      <c r="D1815" s="16" t="s">
        <v>1798</v>
      </c>
      <c r="E1815" t="s">
        <v>82</v>
      </c>
      <c r="F1815" s="6">
        <v>8531</v>
      </c>
      <c r="G1815" s="6">
        <v>31</v>
      </c>
      <c r="H1815" s="6">
        <v>0</v>
      </c>
      <c r="I1815" s="2">
        <v>102653306</v>
      </c>
      <c r="J1815" s="2">
        <v>913163</v>
      </c>
      <c r="K1815" s="2">
        <v>162643179</v>
      </c>
      <c r="L1815" s="2">
        <v>583628</v>
      </c>
      <c r="M1815" s="2">
        <v>143076776</v>
      </c>
      <c r="N1815" s="2">
        <v>137901661</v>
      </c>
      <c r="O1815" s="2">
        <v>5175115</v>
      </c>
      <c r="P1815" s="2">
        <v>19074150</v>
      </c>
      <c r="Q1815" s="5">
        <v>0.1173</v>
      </c>
      <c r="R1815" t="s">
        <v>42</v>
      </c>
      <c r="S1815" s="3">
        <v>0.47845269100812798</v>
      </c>
      <c r="T1815" s="3">
        <v>3.80376234529946</v>
      </c>
      <c r="U1815" s="3">
        <v>0.78834871953989405</v>
      </c>
      <c r="V1815" s="3">
        <v>2.1072716352652101</v>
      </c>
      <c r="W1815" s="3">
        <v>1.34278188760915</v>
      </c>
      <c r="X1815" s="3">
        <v>0.93759961320680696</v>
      </c>
      <c r="Y1815" s="3">
        <v>11.3409195167281</v>
      </c>
      <c r="Z1815" s="3">
        <v>3.2968284301004198</v>
      </c>
      <c r="AA1815" s="3">
        <v>4.7874374480645301</v>
      </c>
      <c r="AB1815" s="3">
        <v>4.7874374480645301</v>
      </c>
      <c r="AC1815" s="3">
        <v>20.530370351405899</v>
      </c>
      <c r="AD1815" s="3">
        <v>0</v>
      </c>
      <c r="AE1815" s="3">
        <v>3.18188259219896</v>
      </c>
      <c r="AF1815" s="3">
        <v>0</v>
      </c>
      <c r="AG1815" s="3">
        <v>0.633815923645352</v>
      </c>
      <c r="AH1815" s="2">
        <v>55946193</v>
      </c>
      <c r="AI1815" s="3">
        <v>0.104853951552232</v>
      </c>
      <c r="AJ1815" s="3">
        <v>0.104853951552232</v>
      </c>
      <c r="AL1815">
        <f t="shared" si="28"/>
        <v>1</v>
      </c>
    </row>
    <row r="1816" spans="1:38" ht="14.45" customHeight="1" x14ac:dyDescent="0.25">
      <c r="A1816">
        <v>24972</v>
      </c>
      <c r="B1816" s="1">
        <v>45930</v>
      </c>
      <c r="C1816">
        <v>1</v>
      </c>
      <c r="D1816" s="16" t="s">
        <v>4341</v>
      </c>
      <c r="E1816" t="s">
        <v>55</v>
      </c>
      <c r="F1816" s="6">
        <v>75</v>
      </c>
      <c r="G1816" s="6">
        <v>0</v>
      </c>
      <c r="H1816" s="6">
        <v>0</v>
      </c>
      <c r="I1816" s="2">
        <v>0</v>
      </c>
      <c r="J1816" s="2">
        <v>0</v>
      </c>
      <c r="K1816" s="2">
        <v>86376</v>
      </c>
      <c r="L1816" s="2">
        <v>-9310</v>
      </c>
      <c r="M1816" s="2">
        <v>365</v>
      </c>
      <c r="N1816" s="2">
        <v>365</v>
      </c>
      <c r="O1816" s="2">
        <v>0</v>
      </c>
      <c r="P1816" s="2">
        <v>74770</v>
      </c>
      <c r="Q1816" s="5">
        <v>0.86560000000000004</v>
      </c>
      <c r="R1816" t="s">
        <v>42</v>
      </c>
      <c r="S1816" s="3">
        <v>-14.3712759717205</v>
      </c>
      <c r="T1816" s="3">
        <v>-1.54363866506128E-2</v>
      </c>
      <c r="U1816" s="3">
        <v>-930</v>
      </c>
      <c r="V1816" s="3"/>
      <c r="W1816" s="3"/>
      <c r="X1816" s="3"/>
      <c r="Y1816" s="3">
        <v>0</v>
      </c>
      <c r="Z1816" s="3">
        <v>0</v>
      </c>
      <c r="AA1816" s="3">
        <v>0</v>
      </c>
      <c r="AB1816" s="3">
        <v>0</v>
      </c>
      <c r="AC1816" s="3">
        <v>42.756089654533703</v>
      </c>
      <c r="AD1816" s="3">
        <v>0</v>
      </c>
      <c r="AE1816" s="3">
        <v>0</v>
      </c>
      <c r="AF1816" s="3">
        <v>0</v>
      </c>
      <c r="AG1816" s="3">
        <v>0</v>
      </c>
      <c r="AH1816" s="2">
        <v>0</v>
      </c>
      <c r="AI1816" s="3">
        <v>0</v>
      </c>
      <c r="AJ1816" s="3">
        <v>0</v>
      </c>
      <c r="AL1816">
        <f t="shared" si="28"/>
        <v>0</v>
      </c>
    </row>
    <row r="1817" spans="1:38" ht="14.45" customHeight="1" x14ac:dyDescent="0.25">
      <c r="A1817">
        <v>68586</v>
      </c>
      <c r="B1817" s="1">
        <v>45930</v>
      </c>
      <c r="C1817">
        <v>2</v>
      </c>
      <c r="D1817" s="16" t="s">
        <v>1799</v>
      </c>
      <c r="E1817" t="s">
        <v>139</v>
      </c>
      <c r="F1817" s="6">
        <v>15544</v>
      </c>
      <c r="G1817" s="6">
        <v>58</v>
      </c>
      <c r="H1817" s="6">
        <v>6</v>
      </c>
      <c r="I1817" s="2">
        <v>130786246</v>
      </c>
      <c r="J1817" s="2">
        <v>3168380</v>
      </c>
      <c r="K1817" s="2">
        <v>180161201</v>
      </c>
      <c r="L1817" s="2">
        <v>440761</v>
      </c>
      <c r="M1817" s="2">
        <v>163429558</v>
      </c>
      <c r="N1817" s="2">
        <v>159561108</v>
      </c>
      <c r="O1817" s="2">
        <v>3868450</v>
      </c>
      <c r="P1817" s="2">
        <v>17896997</v>
      </c>
      <c r="Q1817" s="5">
        <v>9.9299999999999999E-2</v>
      </c>
      <c r="R1817" t="s">
        <v>42</v>
      </c>
      <c r="S1817" s="3">
        <v>0.32619749983423602</v>
      </c>
      <c r="T1817" s="3">
        <v>4.2614850611851001</v>
      </c>
      <c r="U1817" s="3">
        <v>0.87977148037587405</v>
      </c>
      <c r="V1817" s="3">
        <v>3.91508064234828</v>
      </c>
      <c r="W1817" s="3">
        <v>0.67000164528004003</v>
      </c>
      <c r="X1817" s="3">
        <v>0.63040420932335695</v>
      </c>
      <c r="Y1817" s="3">
        <v>28.610313786161999</v>
      </c>
      <c r="Z1817" s="3">
        <v>2.3008720401528802</v>
      </c>
      <c r="AA1817" s="3">
        <v>14.131750706557099</v>
      </c>
      <c r="AB1817" s="3">
        <v>17.703416947547101</v>
      </c>
      <c r="AC1817" s="3">
        <v>13.529218202758299</v>
      </c>
      <c r="AD1817" s="3">
        <v>-4.5308495050873603</v>
      </c>
      <c r="AE1817" s="3">
        <v>2.1472159258085801</v>
      </c>
      <c r="AF1817" s="3">
        <v>0</v>
      </c>
      <c r="AG1817" s="3">
        <v>0</v>
      </c>
      <c r="AH1817" s="2">
        <v>49064750</v>
      </c>
      <c r="AI1817" s="3">
        <v>0</v>
      </c>
      <c r="AJ1817" s="3">
        <v>0</v>
      </c>
      <c r="AL1817">
        <f t="shared" si="28"/>
        <v>1</v>
      </c>
    </row>
    <row r="1818" spans="1:38" ht="14.45" customHeight="1" x14ac:dyDescent="0.25">
      <c r="A1818">
        <v>67748</v>
      </c>
      <c r="B1818" s="1">
        <v>45930</v>
      </c>
      <c r="C1818">
        <v>2</v>
      </c>
      <c r="D1818" s="16" t="s">
        <v>1800</v>
      </c>
      <c r="E1818" t="s">
        <v>104</v>
      </c>
      <c r="F1818" s="6">
        <v>35203</v>
      </c>
      <c r="G1818" s="6">
        <v>84</v>
      </c>
      <c r="H1818" s="6">
        <v>3</v>
      </c>
      <c r="I1818" s="2">
        <v>261096669</v>
      </c>
      <c r="J1818" s="2">
        <v>35502543</v>
      </c>
      <c r="K1818" s="2">
        <v>361698594</v>
      </c>
      <c r="L1818" s="2">
        <v>3994332</v>
      </c>
      <c r="M1818" s="2">
        <v>289196336</v>
      </c>
      <c r="N1818" s="2">
        <v>269957530</v>
      </c>
      <c r="O1818" s="2">
        <v>19238806</v>
      </c>
      <c r="P1818" s="2">
        <v>57538098</v>
      </c>
      <c r="Q1818" s="5">
        <v>0.1648</v>
      </c>
      <c r="R1818" t="s">
        <v>42</v>
      </c>
      <c r="S1818" s="3">
        <v>1.47243480852458</v>
      </c>
      <c r="T1818" s="3">
        <v>4.33033440729014</v>
      </c>
      <c r="U1818" s="3">
        <v>0.68921248272883995</v>
      </c>
      <c r="V1818" s="3">
        <v>0.64905194175418601</v>
      </c>
      <c r="W1818" s="3">
        <v>0.35653231562291599</v>
      </c>
      <c r="X1818" s="3">
        <v>1.38434282361526</v>
      </c>
      <c r="Y1818" s="3">
        <v>2.9452711488655701</v>
      </c>
      <c r="Z1818" s="3">
        <v>1.2779602134224199</v>
      </c>
      <c r="AA1818" s="3">
        <v>55.029266000415902</v>
      </c>
      <c r="AB1818" s="3">
        <v>61.7026704636639</v>
      </c>
      <c r="AC1818" s="3">
        <v>14.288661569970101</v>
      </c>
      <c r="AD1818" s="3">
        <v>-0.35863889696180101</v>
      </c>
      <c r="AE1818" s="3">
        <v>5.31901597604773</v>
      </c>
      <c r="AF1818" s="3">
        <v>3.45591611561531</v>
      </c>
      <c r="AG1818" s="3">
        <v>0</v>
      </c>
      <c r="AH1818" s="2">
        <v>47419942</v>
      </c>
      <c r="AI1818" s="3">
        <v>0</v>
      </c>
      <c r="AJ1818" s="3">
        <v>0</v>
      </c>
      <c r="AL1818">
        <f t="shared" si="28"/>
        <v>1</v>
      </c>
    </row>
    <row r="1819" spans="1:38" ht="14.45" customHeight="1" x14ac:dyDescent="0.25">
      <c r="A1819">
        <v>6434</v>
      </c>
      <c r="B1819" s="1">
        <v>45930</v>
      </c>
      <c r="C1819">
        <v>1</v>
      </c>
      <c r="D1819" s="16" t="s">
        <v>1801</v>
      </c>
      <c r="E1819" t="s">
        <v>55</v>
      </c>
      <c r="F1819" s="6">
        <v>6880</v>
      </c>
      <c r="G1819" s="6">
        <v>31</v>
      </c>
      <c r="H1819" s="6">
        <v>0</v>
      </c>
      <c r="I1819" s="2">
        <v>83510971</v>
      </c>
      <c r="J1819" s="2">
        <v>0</v>
      </c>
      <c r="K1819" s="2">
        <v>106207504</v>
      </c>
      <c r="L1819" s="2">
        <v>-227185</v>
      </c>
      <c r="M1819" s="2">
        <v>92439377</v>
      </c>
      <c r="N1819" s="2">
        <v>83033855</v>
      </c>
      <c r="O1819" s="2">
        <v>9405522</v>
      </c>
      <c r="P1819" s="2">
        <v>10734841</v>
      </c>
      <c r="Q1819" s="5">
        <v>0.1011</v>
      </c>
      <c r="R1819" t="s">
        <v>42</v>
      </c>
      <c r="S1819" s="3">
        <v>-0.28520897481343099</v>
      </c>
      <c r="T1819" s="3">
        <v>4.7453407811937698</v>
      </c>
      <c r="U1819" s="3">
        <v>0.85082553058531496</v>
      </c>
      <c r="V1819" s="3">
        <v>7.60875238775514</v>
      </c>
      <c r="W1819" s="3">
        <v>3.2600770502357101</v>
      </c>
      <c r="X1819" s="3">
        <v>1.14135782231535</v>
      </c>
      <c r="Y1819" s="3">
        <v>59.191775639713697</v>
      </c>
      <c r="Z1819" s="3">
        <v>7.8286115276416304</v>
      </c>
      <c r="AA1819" s="3">
        <v>0</v>
      </c>
      <c r="AB1819" s="3">
        <v>0</v>
      </c>
      <c r="AC1819" s="3">
        <v>12.468143493891001</v>
      </c>
      <c r="AD1819" s="3">
        <v>-8.8999920911730299E-2</v>
      </c>
      <c r="AE1819" s="3">
        <v>8.8557979857995708</v>
      </c>
      <c r="AF1819" s="3">
        <v>0</v>
      </c>
      <c r="AG1819" s="3">
        <v>0</v>
      </c>
      <c r="AH1819" s="2">
        <v>6000000</v>
      </c>
      <c r="AI1819" s="3">
        <v>0</v>
      </c>
      <c r="AJ1819" s="3">
        <v>0</v>
      </c>
      <c r="AL1819">
        <f t="shared" si="28"/>
        <v>0</v>
      </c>
    </row>
    <row r="1820" spans="1:38" ht="14.45" customHeight="1" x14ac:dyDescent="0.25">
      <c r="A1820">
        <v>303</v>
      </c>
      <c r="B1820" s="1">
        <v>45930</v>
      </c>
      <c r="C1820">
        <v>1</v>
      </c>
      <c r="D1820" s="16" t="s">
        <v>1802</v>
      </c>
      <c r="E1820" t="s">
        <v>59</v>
      </c>
      <c r="F1820" s="6">
        <v>13559</v>
      </c>
      <c r="G1820" s="6">
        <v>26</v>
      </c>
      <c r="H1820" s="6">
        <v>3</v>
      </c>
      <c r="I1820" s="2">
        <v>66010279</v>
      </c>
      <c r="J1820" s="2">
        <v>194558</v>
      </c>
      <c r="K1820" s="2">
        <v>127384988</v>
      </c>
      <c r="L1820" s="2">
        <v>608729</v>
      </c>
      <c r="M1820" s="2">
        <v>120290615</v>
      </c>
      <c r="N1820" s="2">
        <v>112968452</v>
      </c>
      <c r="O1820" s="2">
        <v>7322163</v>
      </c>
      <c r="P1820" s="2">
        <v>9780638</v>
      </c>
      <c r="Q1820" s="5">
        <v>7.6700000000000004E-2</v>
      </c>
      <c r="R1820" t="s">
        <v>42</v>
      </c>
      <c r="S1820" s="3">
        <v>0.63715409437936799</v>
      </c>
      <c r="T1820" s="3">
        <v>3.9828921337784799</v>
      </c>
      <c r="U1820" s="3">
        <v>0.80232724377502895</v>
      </c>
      <c r="V1820" s="3">
        <v>2.6456137232808801</v>
      </c>
      <c r="W1820" s="3">
        <v>1.7304638267018999</v>
      </c>
      <c r="X1820" s="3">
        <v>0.98811277558757205</v>
      </c>
      <c r="Y1820" s="3">
        <v>17.855450738489701</v>
      </c>
      <c r="Z1820" s="3">
        <v>6.0366102906579302</v>
      </c>
      <c r="AA1820" s="3">
        <v>0</v>
      </c>
      <c r="AB1820" s="3">
        <v>1.9892158364311201</v>
      </c>
      <c r="AC1820" s="3">
        <v>10.9401030834183</v>
      </c>
      <c r="AD1820" s="3">
        <v>-10.935953257854999</v>
      </c>
      <c r="AE1820" s="3">
        <v>5.7480580050767003</v>
      </c>
      <c r="AF1820" s="3">
        <v>0</v>
      </c>
      <c r="AG1820" s="3">
        <v>-6.6437383737134495E-2</v>
      </c>
      <c r="AH1820" s="2">
        <v>14641482</v>
      </c>
      <c r="AI1820" s="3">
        <v>0.25560704731122902</v>
      </c>
      <c r="AJ1820" s="3">
        <v>0.15336422838673699</v>
      </c>
      <c r="AL1820">
        <f t="shared" si="28"/>
        <v>1</v>
      </c>
    </row>
    <row r="1821" spans="1:38" ht="14.45" customHeight="1" x14ac:dyDescent="0.25">
      <c r="A1821">
        <v>6095</v>
      </c>
      <c r="B1821" s="1">
        <v>45930</v>
      </c>
      <c r="C1821">
        <v>1</v>
      </c>
      <c r="D1821" s="16" t="s">
        <v>1803</v>
      </c>
      <c r="E1821" t="s">
        <v>59</v>
      </c>
      <c r="F1821" s="6">
        <v>9355</v>
      </c>
      <c r="G1821" s="6">
        <v>26</v>
      </c>
      <c r="H1821" s="6">
        <v>3</v>
      </c>
      <c r="I1821" s="2">
        <v>104603066</v>
      </c>
      <c r="J1821" s="2">
        <v>15796554</v>
      </c>
      <c r="K1821" s="2">
        <v>122320703</v>
      </c>
      <c r="L1821" s="2">
        <v>644877</v>
      </c>
      <c r="M1821" s="2">
        <v>109036424</v>
      </c>
      <c r="N1821" s="2">
        <v>106249409</v>
      </c>
      <c r="O1821" s="2">
        <v>2787015</v>
      </c>
      <c r="P1821" s="2">
        <v>11171136</v>
      </c>
      <c r="Q1821" s="5">
        <v>9.2200000000000004E-2</v>
      </c>
      <c r="R1821" t="s">
        <v>42</v>
      </c>
      <c r="S1821" s="3">
        <v>0.702935790027302</v>
      </c>
      <c r="T1821" s="3">
        <v>3.7446165865587999</v>
      </c>
      <c r="U1821" s="3">
        <v>0.79527710460641698</v>
      </c>
      <c r="V1821" s="3">
        <v>1.7648555349228501</v>
      </c>
      <c r="W1821" s="3">
        <v>1.54967159375615</v>
      </c>
      <c r="X1821" s="3">
        <v>0.28839690033559801</v>
      </c>
      <c r="Y1821" s="3">
        <v>16.525561948220801</v>
      </c>
      <c r="Z1821" s="3">
        <v>1.433077173172</v>
      </c>
      <c r="AA1821" s="3">
        <v>128.81325587657301</v>
      </c>
      <c r="AB1821" s="3">
        <v>141.405081810838</v>
      </c>
      <c r="AC1821" s="3">
        <v>8.0598482171901793</v>
      </c>
      <c r="AD1821" s="3">
        <v>0</v>
      </c>
      <c r="AE1821" s="3">
        <v>2.27844913546646</v>
      </c>
      <c r="AF1821" s="3">
        <v>1.2262846461894501</v>
      </c>
      <c r="AG1821" s="3">
        <v>0</v>
      </c>
      <c r="AH1821" s="2">
        <v>16950000</v>
      </c>
      <c r="AI1821" s="3">
        <v>0.134274616296856</v>
      </c>
      <c r="AJ1821" s="3">
        <v>0.134274616296856</v>
      </c>
      <c r="AL1821">
        <f t="shared" si="28"/>
        <v>1</v>
      </c>
    </row>
    <row r="1822" spans="1:38" ht="14.45" customHeight="1" x14ac:dyDescent="0.25">
      <c r="A1822">
        <v>61518</v>
      </c>
      <c r="B1822" s="1">
        <v>45930</v>
      </c>
      <c r="C1822">
        <v>2</v>
      </c>
      <c r="D1822" s="16" t="s">
        <v>1804</v>
      </c>
      <c r="E1822" t="s">
        <v>67</v>
      </c>
      <c r="F1822" s="6">
        <v>685</v>
      </c>
      <c r="G1822" s="6">
        <v>1</v>
      </c>
      <c r="H1822" s="6">
        <v>1</v>
      </c>
      <c r="I1822" s="2">
        <v>1773177</v>
      </c>
      <c r="J1822" s="2">
        <v>0</v>
      </c>
      <c r="K1822" s="2">
        <v>3318951</v>
      </c>
      <c r="L1822" s="2">
        <v>35080</v>
      </c>
      <c r="M1822" s="2">
        <v>2568401</v>
      </c>
      <c r="N1822" s="2">
        <v>2568401</v>
      </c>
      <c r="O1822" s="2">
        <v>0</v>
      </c>
      <c r="P1822" s="2">
        <v>749169</v>
      </c>
      <c r="Q1822" s="5">
        <v>0.22570000000000001</v>
      </c>
      <c r="R1822" t="s">
        <v>42</v>
      </c>
      <c r="S1822" s="3">
        <v>1.4092806231045101</v>
      </c>
      <c r="T1822" s="3">
        <v>3.9119991025276799</v>
      </c>
      <c r="U1822" s="3">
        <v>0.64598197616332498</v>
      </c>
      <c r="V1822" s="3">
        <v>0.25457131465161098</v>
      </c>
      <c r="W1822" s="3">
        <v>0.25457131465161098</v>
      </c>
      <c r="X1822" s="3">
        <v>1.7594972188337701</v>
      </c>
      <c r="Y1822" s="3">
        <v>0.60253427464297105</v>
      </c>
      <c r="Z1822" s="3">
        <v>0</v>
      </c>
      <c r="AA1822" s="3">
        <v>0</v>
      </c>
      <c r="AB1822" s="3">
        <v>0</v>
      </c>
      <c r="AC1822" s="3">
        <v>46.715302515764797</v>
      </c>
      <c r="AD1822" s="3">
        <v>0</v>
      </c>
      <c r="AE1822" s="3">
        <v>0</v>
      </c>
      <c r="AF1822" s="3">
        <v>0</v>
      </c>
      <c r="AG1822" s="3">
        <v>0</v>
      </c>
      <c r="AH1822" s="2">
        <v>250000</v>
      </c>
      <c r="AI1822" s="3">
        <v>0</v>
      </c>
      <c r="AJ1822" s="3">
        <v>0</v>
      </c>
      <c r="AL1822">
        <f t="shared" si="28"/>
        <v>1</v>
      </c>
    </row>
    <row r="1823" spans="1:38" ht="14.45" customHeight="1" x14ac:dyDescent="0.25">
      <c r="A1823">
        <v>1829</v>
      </c>
      <c r="B1823" s="1">
        <v>45930</v>
      </c>
      <c r="C1823">
        <v>1</v>
      </c>
      <c r="D1823" s="16" t="s">
        <v>1805</v>
      </c>
      <c r="E1823" t="s">
        <v>240</v>
      </c>
      <c r="F1823" s="6">
        <v>55316</v>
      </c>
      <c r="G1823" s="6">
        <v>122</v>
      </c>
      <c r="H1823" s="6">
        <v>4</v>
      </c>
      <c r="I1823" s="2">
        <v>457435701</v>
      </c>
      <c r="J1823" s="2">
        <v>393679</v>
      </c>
      <c r="K1823" s="2">
        <v>1032358932</v>
      </c>
      <c r="L1823" s="2">
        <v>8750074</v>
      </c>
      <c r="M1823" s="2">
        <v>928026375</v>
      </c>
      <c r="N1823" s="2">
        <v>815230799</v>
      </c>
      <c r="O1823" s="2">
        <v>112795576</v>
      </c>
      <c r="P1823" s="2">
        <v>94752199</v>
      </c>
      <c r="Q1823" s="5">
        <v>9.1800000000000007E-2</v>
      </c>
      <c r="R1823" t="s">
        <v>42</v>
      </c>
      <c r="S1823" s="3">
        <v>1.1301074627921499</v>
      </c>
      <c r="T1823" s="3">
        <v>2.5473132633292299</v>
      </c>
      <c r="U1823" s="3">
        <v>0.65368325583393505</v>
      </c>
      <c r="V1823" s="3">
        <v>2.1193339257969299</v>
      </c>
      <c r="W1823" s="3">
        <v>1.3814977681420599</v>
      </c>
      <c r="X1823" s="3">
        <v>1.8560851244096499</v>
      </c>
      <c r="Y1823" s="3">
        <v>10.2315197982899</v>
      </c>
      <c r="Z1823" s="3">
        <v>1.3133320525890899</v>
      </c>
      <c r="AA1823" s="3">
        <v>0.41548270557815797</v>
      </c>
      <c r="AB1823" s="3">
        <v>0.41548270557815797</v>
      </c>
      <c r="AC1823" s="3">
        <v>24.326598939137199</v>
      </c>
      <c r="AD1823" s="3">
        <v>0</v>
      </c>
      <c r="AE1823" s="3">
        <v>10.9260037864428</v>
      </c>
      <c r="AF1823" s="3">
        <v>0</v>
      </c>
      <c r="AG1823" s="3">
        <v>-6.6480610122832102</v>
      </c>
      <c r="AH1823" s="2">
        <v>53820210</v>
      </c>
      <c r="AI1823" s="3">
        <v>0</v>
      </c>
      <c r="AJ1823" s="3">
        <v>0.13286551798127699</v>
      </c>
      <c r="AL1823">
        <f t="shared" si="28"/>
        <v>1</v>
      </c>
    </row>
    <row r="1824" spans="1:38" ht="14.45" customHeight="1" x14ac:dyDescent="0.25">
      <c r="A1824">
        <v>7534</v>
      </c>
      <c r="B1824" s="1">
        <v>45930</v>
      </c>
      <c r="C1824">
        <v>1</v>
      </c>
      <c r="D1824" s="16" t="s">
        <v>1806</v>
      </c>
      <c r="E1824" t="s">
        <v>73</v>
      </c>
      <c r="F1824" s="6">
        <v>1641</v>
      </c>
      <c r="G1824" s="6">
        <v>4</v>
      </c>
      <c r="H1824" s="6">
        <v>1</v>
      </c>
      <c r="I1824" s="2">
        <v>8011343</v>
      </c>
      <c r="J1824" s="2">
        <v>0</v>
      </c>
      <c r="K1824" s="2">
        <v>13225248</v>
      </c>
      <c r="L1824" s="2">
        <v>-20641</v>
      </c>
      <c r="M1824" s="2">
        <v>9879690</v>
      </c>
      <c r="N1824" s="2">
        <v>9879690</v>
      </c>
      <c r="O1824" s="2">
        <v>0</v>
      </c>
      <c r="P1824" s="2">
        <v>3243143</v>
      </c>
      <c r="Q1824" s="5">
        <v>0.2452</v>
      </c>
      <c r="R1824" t="s">
        <v>42</v>
      </c>
      <c r="S1824" s="3">
        <v>-0.20809691684672599</v>
      </c>
      <c r="T1824" s="3">
        <v>4.9681437605807703</v>
      </c>
      <c r="U1824" s="3">
        <v>1.0477549474554</v>
      </c>
      <c r="V1824" s="3">
        <v>3.7696551002746999E-2</v>
      </c>
      <c r="W1824" s="3">
        <v>3.7696551002746999E-2</v>
      </c>
      <c r="X1824" s="3">
        <v>0.52862547515441505</v>
      </c>
      <c r="Y1824" s="3">
        <v>9.3119544836598303E-2</v>
      </c>
      <c r="Z1824" s="3">
        <v>-2.7750857732761099E-2</v>
      </c>
      <c r="AA1824" s="3">
        <v>0</v>
      </c>
      <c r="AB1824" s="3">
        <v>0</v>
      </c>
      <c r="AC1824" s="3">
        <v>36.452564065339303</v>
      </c>
      <c r="AD1824" s="3">
        <v>0</v>
      </c>
      <c r="AE1824" s="3">
        <v>0</v>
      </c>
      <c r="AF1824" s="3">
        <v>0</v>
      </c>
      <c r="AG1824" s="3">
        <v>0</v>
      </c>
      <c r="AH1824" s="2">
        <v>1000000</v>
      </c>
      <c r="AI1824" s="3">
        <v>0</v>
      </c>
      <c r="AJ1824" s="3">
        <v>0</v>
      </c>
      <c r="AL1824">
        <f t="shared" si="28"/>
        <v>0</v>
      </c>
    </row>
    <row r="1825" spans="1:38" ht="14.45" customHeight="1" x14ac:dyDescent="0.25">
      <c r="A1825">
        <v>60164</v>
      </c>
      <c r="B1825" s="1">
        <v>45930</v>
      </c>
      <c r="C1825">
        <v>2</v>
      </c>
      <c r="D1825" s="16" t="s">
        <v>1807</v>
      </c>
      <c r="E1825" t="s">
        <v>127</v>
      </c>
      <c r="F1825" s="6">
        <v>8097</v>
      </c>
      <c r="G1825" s="6">
        <v>12</v>
      </c>
      <c r="H1825" s="6">
        <v>0</v>
      </c>
      <c r="I1825" s="2">
        <v>33074859</v>
      </c>
      <c r="J1825" s="2">
        <v>0</v>
      </c>
      <c r="K1825" s="2">
        <v>105488330</v>
      </c>
      <c r="L1825" s="2">
        <v>2064976</v>
      </c>
      <c r="M1825" s="2">
        <v>86642238</v>
      </c>
      <c r="N1825" s="2">
        <v>85171931</v>
      </c>
      <c r="O1825" s="2">
        <v>1470307</v>
      </c>
      <c r="P1825" s="2">
        <v>19068555</v>
      </c>
      <c r="Q1825" s="5">
        <v>0.18079999999999999</v>
      </c>
      <c r="R1825" t="s">
        <v>42</v>
      </c>
      <c r="S1825" s="3">
        <v>2.6100530109191502</v>
      </c>
      <c r="T1825" s="3">
        <v>4.0419017598123599</v>
      </c>
      <c r="U1825" s="3">
        <v>0.42070950120752798</v>
      </c>
      <c r="V1825" s="3">
        <v>1.96374835641779</v>
      </c>
      <c r="W1825" s="3">
        <v>0.56386332591773103</v>
      </c>
      <c r="X1825" s="3">
        <v>0.67352063390504502</v>
      </c>
      <c r="Y1825" s="3">
        <v>3.4061679031263798</v>
      </c>
      <c r="Z1825" s="3">
        <v>-3.6494637375511702E-2</v>
      </c>
      <c r="AA1825" s="3">
        <v>0</v>
      </c>
      <c r="AB1825" s="3">
        <v>0</v>
      </c>
      <c r="AC1825" s="3">
        <v>38.312093859102703</v>
      </c>
      <c r="AD1825" s="3">
        <v>0</v>
      </c>
      <c r="AE1825" s="3">
        <v>1.3938101020274001</v>
      </c>
      <c r="AF1825" s="3">
        <v>0</v>
      </c>
      <c r="AG1825" s="3">
        <v>0.61743535364897895</v>
      </c>
      <c r="AH1825" s="2">
        <v>5860000</v>
      </c>
      <c r="AI1825" s="3">
        <v>0</v>
      </c>
      <c r="AJ1825" s="3">
        <v>0</v>
      </c>
      <c r="AL1825">
        <f t="shared" si="28"/>
        <v>1</v>
      </c>
    </row>
    <row r="1826" spans="1:38" ht="14.45" customHeight="1" x14ac:dyDescent="0.25">
      <c r="A1826">
        <v>64932</v>
      </c>
      <c r="B1826" s="1">
        <v>45930</v>
      </c>
      <c r="C1826">
        <v>2</v>
      </c>
      <c r="D1826" s="16" t="s">
        <v>1808</v>
      </c>
      <c r="E1826" t="s">
        <v>59</v>
      </c>
      <c r="F1826" s="6">
        <v>19671</v>
      </c>
      <c r="G1826" s="6">
        <v>41</v>
      </c>
      <c r="H1826" s="6">
        <v>1</v>
      </c>
      <c r="I1826" s="2">
        <v>103270272</v>
      </c>
      <c r="J1826" s="2">
        <v>0</v>
      </c>
      <c r="K1826" s="2">
        <v>240573497</v>
      </c>
      <c r="L1826" s="2">
        <v>1924728</v>
      </c>
      <c r="M1826" s="2">
        <v>218229227</v>
      </c>
      <c r="N1826" s="2">
        <v>205271779</v>
      </c>
      <c r="O1826" s="2">
        <v>12957448</v>
      </c>
      <c r="P1826" s="2">
        <v>22017599</v>
      </c>
      <c r="Q1826" s="5">
        <v>9.1499999999999998E-2</v>
      </c>
      <c r="R1826" t="s">
        <v>42</v>
      </c>
      <c r="S1826" s="3">
        <v>1.0667442723335401</v>
      </c>
      <c r="T1826" s="3">
        <v>2.9021855775465299</v>
      </c>
      <c r="U1826" s="3">
        <v>0.64327795626720496</v>
      </c>
      <c r="V1826" s="3">
        <v>0.97193314257950203</v>
      </c>
      <c r="W1826" s="3">
        <v>0.39615272825077902</v>
      </c>
      <c r="X1826" s="3">
        <v>0.54034814588267999</v>
      </c>
      <c r="Y1826" s="3">
        <v>4.5587077864393803</v>
      </c>
      <c r="Z1826" s="3">
        <v>0.99192468715594295</v>
      </c>
      <c r="AA1826" s="3">
        <v>0</v>
      </c>
      <c r="AB1826" s="3">
        <v>0</v>
      </c>
      <c r="AC1826" s="3">
        <v>21.071919655389099</v>
      </c>
      <c r="AD1826" s="3">
        <v>0</v>
      </c>
      <c r="AE1826" s="3">
        <v>5.3860662797781096</v>
      </c>
      <c r="AF1826" s="3">
        <v>0</v>
      </c>
      <c r="AG1826" s="3">
        <v>1.59940691080803</v>
      </c>
      <c r="AH1826" s="2">
        <v>6000000</v>
      </c>
      <c r="AI1826" s="3">
        <v>0.83236142142474301</v>
      </c>
      <c r="AJ1826" s="3">
        <v>0.83236142142474301</v>
      </c>
      <c r="AL1826">
        <f t="shared" si="28"/>
        <v>1</v>
      </c>
    </row>
    <row r="1827" spans="1:38" ht="14.45" customHeight="1" x14ac:dyDescent="0.25">
      <c r="A1827">
        <v>66185</v>
      </c>
      <c r="B1827" s="1">
        <v>45930</v>
      </c>
      <c r="C1827">
        <v>2</v>
      </c>
      <c r="D1827" s="16" t="s">
        <v>1809</v>
      </c>
      <c r="E1827" t="s">
        <v>344</v>
      </c>
      <c r="F1827" s="6">
        <v>1952</v>
      </c>
      <c r="G1827" s="6">
        <v>4</v>
      </c>
      <c r="H1827" s="6">
        <v>1</v>
      </c>
      <c r="I1827" s="2">
        <v>9169705</v>
      </c>
      <c r="J1827" s="2">
        <v>84513</v>
      </c>
      <c r="K1827" s="2">
        <v>16802921</v>
      </c>
      <c r="L1827" s="2">
        <v>7187</v>
      </c>
      <c r="M1827" s="2">
        <v>14532115</v>
      </c>
      <c r="N1827" s="2">
        <v>14477124</v>
      </c>
      <c r="O1827" s="2">
        <v>54991</v>
      </c>
      <c r="P1827" s="2">
        <v>2324268</v>
      </c>
      <c r="Q1827" s="5">
        <v>0.13769999999999999</v>
      </c>
      <c r="R1827" t="s">
        <v>42</v>
      </c>
      <c r="S1827" s="3">
        <v>5.7029766828438098E-2</v>
      </c>
      <c r="T1827" s="3">
        <v>3.7662578627450198</v>
      </c>
      <c r="U1827" s="3">
        <v>0.87839509254175097</v>
      </c>
      <c r="V1827" s="3">
        <v>2.1702224880735002</v>
      </c>
      <c r="W1827" s="3">
        <v>1.68697902495227</v>
      </c>
      <c r="X1827" s="3">
        <v>1.90042100591022</v>
      </c>
      <c r="Y1827" s="3">
        <v>8.5619644550456293</v>
      </c>
      <c r="Z1827" s="3">
        <v>-0.40817151894704101</v>
      </c>
      <c r="AA1827" s="3">
        <v>3.6361125309129601</v>
      </c>
      <c r="AB1827" s="3">
        <v>3.6361125309129601</v>
      </c>
      <c r="AC1827" s="3">
        <v>25.739078342390599</v>
      </c>
      <c r="AD1827" s="3">
        <v>0</v>
      </c>
      <c r="AE1827" s="3">
        <v>0.32727047874592802</v>
      </c>
      <c r="AF1827" s="3">
        <v>0</v>
      </c>
      <c r="AG1827" s="3">
        <v>-0.30073984583533397</v>
      </c>
      <c r="AH1827" s="2">
        <v>800000</v>
      </c>
      <c r="AI1827" s="3">
        <v>0</v>
      </c>
      <c r="AJ1827" s="3">
        <v>0</v>
      </c>
      <c r="AL1827">
        <f t="shared" si="28"/>
        <v>1</v>
      </c>
    </row>
    <row r="1828" spans="1:38" ht="14.45" customHeight="1" x14ac:dyDescent="0.25">
      <c r="A1828">
        <v>21083</v>
      </c>
      <c r="B1828" s="1">
        <v>45930</v>
      </c>
      <c r="C1828">
        <v>1</v>
      </c>
      <c r="D1828" s="16" t="s">
        <v>1810</v>
      </c>
      <c r="E1828" t="s">
        <v>43</v>
      </c>
      <c r="F1828" s="6">
        <v>20950</v>
      </c>
      <c r="G1828" s="6">
        <v>81</v>
      </c>
      <c r="H1828" s="6">
        <v>3</v>
      </c>
      <c r="I1828" s="2">
        <v>211771152</v>
      </c>
      <c r="J1828" s="2">
        <v>35340570</v>
      </c>
      <c r="K1828" s="2">
        <v>410057092</v>
      </c>
      <c r="L1828" s="2">
        <v>1046818</v>
      </c>
      <c r="M1828" s="2">
        <v>355619368</v>
      </c>
      <c r="N1828" s="2">
        <v>327943041</v>
      </c>
      <c r="O1828" s="2">
        <v>27676327</v>
      </c>
      <c r="P1828" s="2">
        <v>58041179</v>
      </c>
      <c r="Q1828" s="5">
        <v>0.14149999999999999</v>
      </c>
      <c r="R1828" t="s">
        <v>42</v>
      </c>
      <c r="S1828" s="3">
        <v>0.34038122021636302</v>
      </c>
      <c r="T1828" s="3">
        <v>2.6630818520266</v>
      </c>
      <c r="U1828" s="3">
        <v>0.88375492467963801</v>
      </c>
      <c r="V1828" s="3">
        <v>1.07500336023105</v>
      </c>
      <c r="W1828" s="3">
        <v>0.53118283079463102</v>
      </c>
      <c r="X1828" s="3">
        <v>0.97051462420150603</v>
      </c>
      <c r="Y1828" s="3">
        <v>3.9222962717556098</v>
      </c>
      <c r="Z1828" s="3">
        <v>0.248296127823317</v>
      </c>
      <c r="AA1828" s="3">
        <v>34.304459942138699</v>
      </c>
      <c r="AB1828" s="3">
        <v>60.888787252236902</v>
      </c>
      <c r="AC1828" s="3">
        <v>10.8305574678367</v>
      </c>
      <c r="AD1828" s="3">
        <v>-17.572578944338801</v>
      </c>
      <c r="AE1828" s="3">
        <v>6.7493838150712904</v>
      </c>
      <c r="AF1828" s="3">
        <v>1.2193424031793101</v>
      </c>
      <c r="AG1828" s="3">
        <v>0</v>
      </c>
      <c r="AH1828" s="2">
        <v>27917989</v>
      </c>
      <c r="AI1828" s="3">
        <v>0</v>
      </c>
      <c r="AJ1828" s="3">
        <v>0</v>
      </c>
      <c r="AL1828">
        <f t="shared" si="28"/>
        <v>1</v>
      </c>
    </row>
    <row r="1829" spans="1:38" ht="14.45" customHeight="1" x14ac:dyDescent="0.25">
      <c r="A1829">
        <v>11986</v>
      </c>
      <c r="B1829" s="1">
        <v>45930</v>
      </c>
      <c r="C1829">
        <v>1</v>
      </c>
      <c r="D1829" s="16" t="s">
        <v>1811</v>
      </c>
      <c r="E1829" t="s">
        <v>47</v>
      </c>
      <c r="F1829" s="6">
        <v>277</v>
      </c>
      <c r="G1829" s="6">
        <v>0</v>
      </c>
      <c r="H1829" s="6">
        <v>1</v>
      </c>
      <c r="I1829" s="2">
        <v>513226</v>
      </c>
      <c r="J1829" s="2">
        <v>0</v>
      </c>
      <c r="K1829" s="2">
        <v>2368857</v>
      </c>
      <c r="L1829" s="2">
        <v>24047</v>
      </c>
      <c r="M1829" s="2">
        <v>2015742</v>
      </c>
      <c r="N1829" s="2">
        <v>2015742</v>
      </c>
      <c r="O1829" s="2">
        <v>0</v>
      </c>
      <c r="P1829" s="2">
        <v>353074</v>
      </c>
      <c r="Q1829" s="5">
        <v>0.14899999999999999</v>
      </c>
      <c r="R1829" t="s">
        <v>42</v>
      </c>
      <c r="S1829" s="3">
        <v>1.3535079013493301</v>
      </c>
      <c r="T1829" s="3">
        <v>2.9695334078840601</v>
      </c>
      <c r="U1829" s="3">
        <v>0.54482301722506199</v>
      </c>
      <c r="V1829" s="3">
        <v>0</v>
      </c>
      <c r="W1829" s="3">
        <v>0</v>
      </c>
      <c r="X1829" s="3">
        <v>1.9484593531894301</v>
      </c>
      <c r="Y1829" s="3">
        <v>0</v>
      </c>
      <c r="Z1829" s="3">
        <v>0</v>
      </c>
      <c r="AA1829" s="3">
        <v>0</v>
      </c>
      <c r="AB1829" s="3">
        <v>0</v>
      </c>
      <c r="AC1829" s="3">
        <v>77.740361701867201</v>
      </c>
      <c r="AD1829" s="3">
        <v>0</v>
      </c>
      <c r="AE1829" s="3">
        <v>0</v>
      </c>
      <c r="AF1829" s="3">
        <v>0</v>
      </c>
      <c r="AG1829" s="3">
        <v>0</v>
      </c>
      <c r="AH1829" s="2">
        <v>0</v>
      </c>
      <c r="AI1829" s="3">
        <v>0</v>
      </c>
      <c r="AJ1829" s="3">
        <v>0</v>
      </c>
      <c r="AL1829">
        <f t="shared" si="28"/>
        <v>1</v>
      </c>
    </row>
    <row r="1830" spans="1:38" ht="14.45" customHeight="1" x14ac:dyDescent="0.25">
      <c r="A1830">
        <v>4122</v>
      </c>
      <c r="B1830" s="1">
        <v>45930</v>
      </c>
      <c r="C1830">
        <v>1</v>
      </c>
      <c r="D1830" s="16" t="s">
        <v>1812</v>
      </c>
      <c r="E1830" t="s">
        <v>317</v>
      </c>
      <c r="F1830" s="6">
        <v>13673</v>
      </c>
      <c r="G1830" s="6">
        <v>59</v>
      </c>
      <c r="H1830" s="6">
        <v>5</v>
      </c>
      <c r="I1830" s="2">
        <v>194042433</v>
      </c>
      <c r="J1830" s="2">
        <v>48494768</v>
      </c>
      <c r="K1830" s="2">
        <v>256770578</v>
      </c>
      <c r="L1830" s="2">
        <v>1492425</v>
      </c>
      <c r="M1830" s="2">
        <v>235339957</v>
      </c>
      <c r="N1830" s="2">
        <v>206002967</v>
      </c>
      <c r="O1830" s="2">
        <v>29336990</v>
      </c>
      <c r="P1830" s="2">
        <v>19523744</v>
      </c>
      <c r="Q1830" s="5">
        <v>7.5999999999999998E-2</v>
      </c>
      <c r="R1830" t="s">
        <v>42</v>
      </c>
      <c r="S1830" s="3">
        <v>0.77497196738794605</v>
      </c>
      <c r="T1830" s="3">
        <v>3.8072840780587098</v>
      </c>
      <c r="U1830" s="3">
        <v>0.81105330493133598</v>
      </c>
      <c r="V1830" s="3">
        <v>1.9892195435418001</v>
      </c>
      <c r="W1830" s="3">
        <v>1.2066360763472801</v>
      </c>
      <c r="X1830" s="3">
        <v>0.83299615192930498</v>
      </c>
      <c r="Y1830" s="3">
        <v>19.7704395222556</v>
      </c>
      <c r="Z1830" s="3">
        <v>4.9196967548847201</v>
      </c>
      <c r="AA1830" s="3">
        <v>214.56965426303501</v>
      </c>
      <c r="AB1830" s="3">
        <v>248.38866971416999</v>
      </c>
      <c r="AC1830" s="3">
        <v>16.439430611088198</v>
      </c>
      <c r="AD1830" s="3">
        <v>-1.49756624549062</v>
      </c>
      <c r="AE1830" s="3">
        <v>11.425370550047999</v>
      </c>
      <c r="AF1830" s="3">
        <v>1.1683581597888499</v>
      </c>
      <c r="AG1830" s="3">
        <v>0</v>
      </c>
      <c r="AH1830" s="2">
        <v>35065120</v>
      </c>
      <c r="AI1830" s="3">
        <v>1.0601655092383899</v>
      </c>
      <c r="AJ1830" s="3">
        <v>1.0601655092383899</v>
      </c>
      <c r="AL1830">
        <f t="shared" si="28"/>
        <v>1</v>
      </c>
    </row>
    <row r="1831" spans="1:38" ht="14.45" customHeight="1" x14ac:dyDescent="0.25">
      <c r="A1831">
        <v>20691</v>
      </c>
      <c r="B1831" s="1">
        <v>45930</v>
      </c>
      <c r="C1831">
        <v>1</v>
      </c>
      <c r="D1831" s="16" t="s">
        <v>1813</v>
      </c>
      <c r="E1831" t="s">
        <v>59</v>
      </c>
      <c r="F1831" s="6">
        <v>2501</v>
      </c>
      <c r="G1831" s="6">
        <v>7</v>
      </c>
      <c r="H1831" s="6">
        <v>0</v>
      </c>
      <c r="I1831" s="2">
        <v>12815814</v>
      </c>
      <c r="J1831" s="2">
        <v>0</v>
      </c>
      <c r="K1831" s="2">
        <v>33095224</v>
      </c>
      <c r="L1831" s="2">
        <v>597082</v>
      </c>
      <c r="M1831" s="2">
        <v>27246184</v>
      </c>
      <c r="N1831" s="2">
        <v>23952518</v>
      </c>
      <c r="O1831" s="2">
        <v>3293666</v>
      </c>
      <c r="P1831" s="2">
        <v>6035488</v>
      </c>
      <c r="Q1831" s="5">
        <v>0.18229999999999999</v>
      </c>
      <c r="R1831" t="s">
        <v>42</v>
      </c>
      <c r="S1831" s="3">
        <v>2.40551124033284</v>
      </c>
      <c r="T1831" s="3">
        <v>4.6587991064813501</v>
      </c>
      <c r="U1831" s="3">
        <v>0.54602308657675702</v>
      </c>
      <c r="V1831" s="3">
        <v>1.8543886482747001</v>
      </c>
      <c r="W1831" s="3">
        <v>1.31570261553421</v>
      </c>
      <c r="X1831" s="3">
        <v>1.5307182204735501</v>
      </c>
      <c r="Y1831" s="3">
        <v>3.9376269160008301</v>
      </c>
      <c r="Z1831" s="3">
        <v>0.80987651702728902</v>
      </c>
      <c r="AA1831" s="3">
        <v>0</v>
      </c>
      <c r="AB1831" s="3">
        <v>0</v>
      </c>
      <c r="AC1831" s="3">
        <v>41.873428625229998</v>
      </c>
      <c r="AD1831" s="3">
        <v>0</v>
      </c>
      <c r="AE1831" s="3">
        <v>9.9520885551341198</v>
      </c>
      <c r="AF1831" s="3">
        <v>0</v>
      </c>
      <c r="AG1831" s="3">
        <v>0.269472824732648</v>
      </c>
      <c r="AH1831" s="2">
        <v>500000</v>
      </c>
      <c r="AI1831" s="3">
        <v>0.248530027729324</v>
      </c>
      <c r="AJ1831" s="3">
        <v>0.248530027729324</v>
      </c>
      <c r="AL1831">
        <f t="shared" si="28"/>
        <v>1</v>
      </c>
    </row>
    <row r="1832" spans="1:38" ht="14.45" customHeight="1" x14ac:dyDescent="0.25">
      <c r="A1832">
        <v>67700</v>
      </c>
      <c r="B1832" s="1">
        <v>45930</v>
      </c>
      <c r="C1832">
        <v>2</v>
      </c>
      <c r="D1832" s="16" t="s">
        <v>1814</v>
      </c>
      <c r="E1832" t="s">
        <v>119</v>
      </c>
      <c r="F1832" s="6">
        <v>1645</v>
      </c>
      <c r="G1832" s="6">
        <v>3</v>
      </c>
      <c r="H1832" s="6">
        <v>3</v>
      </c>
      <c r="I1832" s="2">
        <v>14825255</v>
      </c>
      <c r="J1832" s="2">
        <v>135224</v>
      </c>
      <c r="K1832" s="2">
        <v>27853860</v>
      </c>
      <c r="L1832" s="2">
        <v>178743</v>
      </c>
      <c r="M1832" s="2">
        <v>24611436</v>
      </c>
      <c r="N1832" s="2">
        <v>23571035</v>
      </c>
      <c r="O1832" s="2">
        <v>1040401</v>
      </c>
      <c r="P1832" s="2">
        <v>3197650</v>
      </c>
      <c r="Q1832" s="5">
        <v>0.1148</v>
      </c>
      <c r="R1832" t="s">
        <v>42</v>
      </c>
      <c r="S1832" s="3">
        <v>0.85562288314797297</v>
      </c>
      <c r="T1832" s="3">
        <v>2.9194852466887302</v>
      </c>
      <c r="U1832" s="3">
        <v>0.73049558920667501</v>
      </c>
      <c r="V1832" s="3">
        <v>0.53137028671682196</v>
      </c>
      <c r="W1832" s="3">
        <v>0.32678695914505401</v>
      </c>
      <c r="X1832" s="3">
        <v>0.48126659541437899</v>
      </c>
      <c r="Y1832" s="3">
        <v>2.4635904492361602</v>
      </c>
      <c r="Z1832" s="3">
        <v>-0.31751442465560598</v>
      </c>
      <c r="AA1832" s="3">
        <v>4.22885556580614</v>
      </c>
      <c r="AB1832" s="3">
        <v>4.22885556580614</v>
      </c>
      <c r="AC1832" s="3">
        <v>16.700898905932601</v>
      </c>
      <c r="AD1832" s="3">
        <v>0</v>
      </c>
      <c r="AE1832" s="3">
        <v>3.7352130009987801</v>
      </c>
      <c r="AF1832" s="3">
        <v>0</v>
      </c>
      <c r="AG1832" s="3">
        <v>0</v>
      </c>
      <c r="AH1832" s="2">
        <v>1650000</v>
      </c>
      <c r="AI1832" s="3">
        <v>0</v>
      </c>
      <c r="AJ1832" s="3">
        <v>0</v>
      </c>
      <c r="AL1832">
        <f t="shared" si="28"/>
        <v>1</v>
      </c>
    </row>
    <row r="1833" spans="1:38" ht="14.45" customHeight="1" x14ac:dyDescent="0.25">
      <c r="A1833">
        <v>60167</v>
      </c>
      <c r="B1833" s="1">
        <v>45930</v>
      </c>
      <c r="C1833">
        <v>2</v>
      </c>
      <c r="D1833" s="16" t="s">
        <v>1815</v>
      </c>
      <c r="E1833" t="s">
        <v>119</v>
      </c>
      <c r="F1833" s="6">
        <v>2423</v>
      </c>
      <c r="G1833" s="6">
        <v>7</v>
      </c>
      <c r="H1833" s="6">
        <v>0</v>
      </c>
      <c r="I1833" s="2">
        <v>18344748</v>
      </c>
      <c r="J1833" s="2">
        <v>100493</v>
      </c>
      <c r="K1833" s="2">
        <v>24800563</v>
      </c>
      <c r="L1833" s="2">
        <v>225326</v>
      </c>
      <c r="M1833" s="2">
        <v>20461673</v>
      </c>
      <c r="N1833" s="2">
        <v>20171260</v>
      </c>
      <c r="O1833" s="2">
        <v>290413</v>
      </c>
      <c r="P1833" s="2">
        <v>3860620</v>
      </c>
      <c r="Q1833" s="5">
        <v>0.15559999999999999</v>
      </c>
      <c r="R1833" t="s">
        <v>42</v>
      </c>
      <c r="S1833" s="3">
        <v>1.2114026067338299</v>
      </c>
      <c r="T1833" s="3">
        <v>4.4324692682715803</v>
      </c>
      <c r="U1833" s="3">
        <v>0.73432395960974695</v>
      </c>
      <c r="V1833" s="3">
        <v>3.46513345400002</v>
      </c>
      <c r="W1833" s="3">
        <v>1.7164803790163801</v>
      </c>
      <c r="X1833" s="3">
        <v>1.0587389916721699</v>
      </c>
      <c r="Y1833" s="3">
        <v>16.465489999015698</v>
      </c>
      <c r="Z1833" s="3">
        <v>0.26905004895586698</v>
      </c>
      <c r="AA1833" s="3">
        <v>0</v>
      </c>
      <c r="AB1833" s="3">
        <v>2.6030274929933501</v>
      </c>
      <c r="AC1833" s="3">
        <v>19.7727688681906</v>
      </c>
      <c r="AD1833" s="3">
        <v>0</v>
      </c>
      <c r="AE1833" s="3">
        <v>1.1709935778474101</v>
      </c>
      <c r="AF1833" s="3">
        <v>0</v>
      </c>
      <c r="AG1833" s="3">
        <v>0</v>
      </c>
      <c r="AH1833" s="2">
        <v>2000000</v>
      </c>
      <c r="AI1833" s="3">
        <v>0</v>
      </c>
      <c r="AJ1833" s="3">
        <v>0</v>
      </c>
      <c r="AL1833">
        <f t="shared" si="28"/>
        <v>1</v>
      </c>
    </row>
    <row r="1834" spans="1:38" ht="14.45" customHeight="1" x14ac:dyDescent="0.25">
      <c r="A1834">
        <v>60491</v>
      </c>
      <c r="B1834" s="1">
        <v>45930</v>
      </c>
      <c r="C1834">
        <v>2</v>
      </c>
      <c r="D1834" s="16" t="s">
        <v>1816</v>
      </c>
      <c r="E1834" t="s">
        <v>55</v>
      </c>
      <c r="F1834" s="6">
        <v>1463</v>
      </c>
      <c r="G1834" s="6">
        <v>4</v>
      </c>
      <c r="H1834" s="6">
        <v>0</v>
      </c>
      <c r="I1834" s="2">
        <v>5924903</v>
      </c>
      <c r="J1834" s="2">
        <v>0</v>
      </c>
      <c r="K1834" s="2">
        <v>7353419</v>
      </c>
      <c r="L1834" s="2">
        <v>26162</v>
      </c>
      <c r="M1834" s="2">
        <v>5829237</v>
      </c>
      <c r="N1834" s="2">
        <v>5793146</v>
      </c>
      <c r="O1834" s="2">
        <v>36091</v>
      </c>
      <c r="P1834" s="2">
        <v>1479244</v>
      </c>
      <c r="Q1834" s="5">
        <v>0.20119999999999999</v>
      </c>
      <c r="R1834" t="s">
        <v>42</v>
      </c>
      <c r="S1834" s="3">
        <v>0.47437343998304299</v>
      </c>
      <c r="T1834" s="3">
        <v>5.2552787576318796</v>
      </c>
      <c r="U1834" s="3">
        <v>0.91527739996632096</v>
      </c>
      <c r="V1834" s="3">
        <v>1.14612846826353</v>
      </c>
      <c r="W1834" s="3">
        <v>0.59565532127698995</v>
      </c>
      <c r="X1834" s="3">
        <v>0.58988307487903202</v>
      </c>
      <c r="Y1834" s="3">
        <v>4.5906557674055097</v>
      </c>
      <c r="Z1834" s="3">
        <v>1.0079473028114401</v>
      </c>
      <c r="AA1834" s="3">
        <v>0</v>
      </c>
      <c r="AB1834" s="3">
        <v>0</v>
      </c>
      <c r="AC1834" s="3">
        <v>16.961565769610001</v>
      </c>
      <c r="AD1834" s="3">
        <v>0</v>
      </c>
      <c r="AE1834" s="3">
        <v>0.490805705482035</v>
      </c>
      <c r="AF1834" s="3">
        <v>0</v>
      </c>
      <c r="AG1834" s="3">
        <v>0</v>
      </c>
      <c r="AH1834" s="2">
        <v>800000</v>
      </c>
      <c r="AI1834" s="3">
        <v>0</v>
      </c>
      <c r="AJ1834" s="3">
        <v>0</v>
      </c>
      <c r="AL1834">
        <f t="shared" si="28"/>
        <v>1</v>
      </c>
    </row>
    <row r="1835" spans="1:38" ht="14.45" customHeight="1" x14ac:dyDescent="0.25">
      <c r="A1835">
        <v>67468</v>
      </c>
      <c r="B1835" s="1">
        <v>45930</v>
      </c>
      <c r="C1835">
        <v>2</v>
      </c>
      <c r="D1835" s="16" t="s">
        <v>1817</v>
      </c>
      <c r="E1835" t="s">
        <v>55</v>
      </c>
      <c r="F1835" s="6">
        <v>665</v>
      </c>
      <c r="G1835" s="6">
        <v>2</v>
      </c>
      <c r="H1835" s="6">
        <v>0</v>
      </c>
      <c r="I1835" s="2">
        <v>2193648</v>
      </c>
      <c r="J1835" s="2">
        <v>0</v>
      </c>
      <c r="K1835" s="2">
        <v>4439547</v>
      </c>
      <c r="L1835" s="2">
        <v>29395</v>
      </c>
      <c r="M1835" s="2">
        <v>3070633</v>
      </c>
      <c r="N1835" s="2">
        <v>3070633</v>
      </c>
      <c r="O1835" s="2">
        <v>0</v>
      </c>
      <c r="P1835" s="2">
        <v>1364947</v>
      </c>
      <c r="Q1835" s="5">
        <v>0.3075</v>
      </c>
      <c r="R1835" t="s">
        <v>42</v>
      </c>
      <c r="S1835" s="3">
        <v>0.88282280451886896</v>
      </c>
      <c r="T1835" s="3">
        <v>5.0359492383644797</v>
      </c>
      <c r="U1835" s="3">
        <v>0.79013839045140299</v>
      </c>
      <c r="V1835" s="3">
        <v>0.32024281015003297</v>
      </c>
      <c r="W1835" s="3">
        <v>0.32024281015003297</v>
      </c>
      <c r="X1835" s="3">
        <v>0.487042588418926</v>
      </c>
      <c r="Y1835" s="3">
        <v>0.51467199825341203</v>
      </c>
      <c r="Z1835" s="3">
        <v>0</v>
      </c>
      <c r="AA1835" s="3">
        <v>0</v>
      </c>
      <c r="AB1835" s="3">
        <v>0</v>
      </c>
      <c r="AC1835" s="3">
        <v>36.0793792700021</v>
      </c>
      <c r="AD1835" s="3">
        <v>0</v>
      </c>
      <c r="AE1835" s="3">
        <v>0</v>
      </c>
      <c r="AF1835" s="3">
        <v>0</v>
      </c>
      <c r="AG1835" s="3">
        <v>0</v>
      </c>
      <c r="AH1835" s="2">
        <v>0</v>
      </c>
      <c r="AI1835" s="3">
        <v>0</v>
      </c>
      <c r="AJ1835" s="3">
        <v>0</v>
      </c>
      <c r="AL1835">
        <f t="shared" si="28"/>
        <v>1</v>
      </c>
    </row>
    <row r="1836" spans="1:38" ht="14.45" customHeight="1" x14ac:dyDescent="0.25">
      <c r="A1836">
        <v>4148</v>
      </c>
      <c r="B1836" s="1">
        <v>45930</v>
      </c>
      <c r="C1836">
        <v>1</v>
      </c>
      <c r="D1836" s="16" t="s">
        <v>1818</v>
      </c>
      <c r="E1836" t="s">
        <v>55</v>
      </c>
      <c r="F1836" s="6">
        <v>3410</v>
      </c>
      <c r="G1836" s="6">
        <v>9</v>
      </c>
      <c r="H1836" s="6">
        <v>0</v>
      </c>
      <c r="I1836" s="2">
        <v>23105888</v>
      </c>
      <c r="J1836" s="2">
        <v>0</v>
      </c>
      <c r="K1836" s="2">
        <v>51655902</v>
      </c>
      <c r="L1836" s="2">
        <v>793327</v>
      </c>
      <c r="M1836" s="2">
        <v>40070028</v>
      </c>
      <c r="N1836" s="2">
        <v>34398941</v>
      </c>
      <c r="O1836" s="2">
        <v>5671087</v>
      </c>
      <c r="P1836" s="2">
        <v>11286555</v>
      </c>
      <c r="Q1836" s="5">
        <v>0.2185</v>
      </c>
      <c r="R1836" t="s">
        <v>42</v>
      </c>
      <c r="S1836" s="3">
        <v>2.0477221234726199</v>
      </c>
      <c r="T1836" s="3">
        <v>3.5324004860728899</v>
      </c>
      <c r="U1836" s="3">
        <v>0.50377029727789302</v>
      </c>
      <c r="V1836" s="3">
        <v>0.99556009273480395</v>
      </c>
      <c r="W1836" s="3">
        <v>0.37573106906776299</v>
      </c>
      <c r="X1836" s="3">
        <v>0.95373958360743405</v>
      </c>
      <c r="Y1836" s="3">
        <v>2.03811526192005</v>
      </c>
      <c r="Z1836" s="3">
        <v>9.2579179386446997E-2</v>
      </c>
      <c r="AA1836" s="3">
        <v>0</v>
      </c>
      <c r="AB1836" s="3">
        <v>0</v>
      </c>
      <c r="AC1836" s="3">
        <v>28.754416097506098</v>
      </c>
      <c r="AD1836" s="3">
        <v>0</v>
      </c>
      <c r="AE1836" s="3">
        <v>10.9785847897884</v>
      </c>
      <c r="AF1836" s="3">
        <v>0</v>
      </c>
      <c r="AG1836" s="3">
        <v>0</v>
      </c>
      <c r="AH1836" s="2">
        <v>500000</v>
      </c>
      <c r="AI1836" s="3">
        <v>0</v>
      </c>
      <c r="AJ1836" s="3">
        <v>0</v>
      </c>
      <c r="AL1836">
        <f t="shared" si="28"/>
        <v>1</v>
      </c>
    </row>
    <row r="1837" spans="1:38" ht="14.45" customHeight="1" x14ac:dyDescent="0.25">
      <c r="A1837">
        <v>67469</v>
      </c>
      <c r="B1837" s="1">
        <v>45930</v>
      </c>
      <c r="C1837">
        <v>2</v>
      </c>
      <c r="D1837" s="16" t="s">
        <v>1819</v>
      </c>
      <c r="E1837" t="s">
        <v>55</v>
      </c>
      <c r="F1837" s="6">
        <v>714</v>
      </c>
      <c r="G1837" s="6">
        <v>2</v>
      </c>
      <c r="H1837" s="6">
        <v>0</v>
      </c>
      <c r="I1837" s="2">
        <v>1764873</v>
      </c>
      <c r="J1837" s="2">
        <v>0</v>
      </c>
      <c r="K1837" s="2">
        <v>4116694</v>
      </c>
      <c r="L1837" s="2">
        <v>50882</v>
      </c>
      <c r="M1837" s="2">
        <v>3005017</v>
      </c>
      <c r="N1837" s="2">
        <v>3005017</v>
      </c>
      <c r="O1837" s="2">
        <v>0</v>
      </c>
      <c r="P1837" s="2">
        <v>1082503</v>
      </c>
      <c r="Q1837" s="5">
        <v>0.26300000000000001</v>
      </c>
      <c r="R1837" t="s">
        <v>42</v>
      </c>
      <c r="S1837" s="3">
        <v>1.64798905788642</v>
      </c>
      <c r="T1837" s="3">
        <v>4.3457201336800804</v>
      </c>
      <c r="U1837" s="3">
        <v>0.79944463334466698</v>
      </c>
      <c r="V1837" s="3">
        <v>1.2467186024150201</v>
      </c>
      <c r="W1837" s="3">
        <v>0.23401117247530001</v>
      </c>
      <c r="X1837" s="3">
        <v>0.137686961044789</v>
      </c>
      <c r="Y1837" s="3">
        <v>2.03260406668619</v>
      </c>
      <c r="Z1837" s="3">
        <v>0</v>
      </c>
      <c r="AA1837" s="3">
        <v>0</v>
      </c>
      <c r="AB1837" s="3">
        <v>0</v>
      </c>
      <c r="AC1837" s="3">
        <v>16.346782150920099</v>
      </c>
      <c r="AD1837" s="3">
        <v>0</v>
      </c>
      <c r="AE1837" s="3">
        <v>0</v>
      </c>
      <c r="AF1837" s="3">
        <v>0</v>
      </c>
      <c r="AG1837" s="3">
        <v>0</v>
      </c>
      <c r="AH1837" s="2">
        <v>0</v>
      </c>
      <c r="AI1837" s="3">
        <v>0</v>
      </c>
      <c r="AJ1837" s="3">
        <v>0</v>
      </c>
      <c r="AL1837">
        <f t="shared" si="28"/>
        <v>1</v>
      </c>
    </row>
    <row r="1838" spans="1:38" ht="14.45" customHeight="1" x14ac:dyDescent="0.25">
      <c r="A1838">
        <v>67474</v>
      </c>
      <c r="B1838" s="1">
        <v>45930</v>
      </c>
      <c r="C1838">
        <v>2</v>
      </c>
      <c r="D1838" s="16" t="s">
        <v>1820</v>
      </c>
      <c r="E1838" t="s">
        <v>55</v>
      </c>
      <c r="F1838" s="6">
        <v>437</v>
      </c>
      <c r="G1838" s="6">
        <v>2</v>
      </c>
      <c r="H1838" s="6">
        <v>0</v>
      </c>
      <c r="I1838" s="2">
        <v>1005468</v>
      </c>
      <c r="J1838" s="2">
        <v>0</v>
      </c>
      <c r="K1838" s="2">
        <v>1886463</v>
      </c>
      <c r="L1838" s="2">
        <v>17035</v>
      </c>
      <c r="M1838" s="2">
        <v>1366041</v>
      </c>
      <c r="N1838" s="2">
        <v>1366041</v>
      </c>
      <c r="O1838" s="2">
        <v>0</v>
      </c>
      <c r="P1838" s="2">
        <v>517726</v>
      </c>
      <c r="Q1838" s="5">
        <v>0.27439999999999998</v>
      </c>
      <c r="R1838" t="s">
        <v>42</v>
      </c>
      <c r="S1838" s="3">
        <v>1.20401690005759</v>
      </c>
      <c r="T1838" s="3">
        <v>5.40864040270072</v>
      </c>
      <c r="U1838" s="3">
        <v>0.80846311500558399</v>
      </c>
      <c r="V1838" s="3">
        <v>0.69499974141394805</v>
      </c>
      <c r="W1838" s="3">
        <v>0.36052862945414499</v>
      </c>
      <c r="X1838" s="3">
        <v>0.34889225713797001</v>
      </c>
      <c r="Y1838" s="3">
        <v>1.3497487087764599</v>
      </c>
      <c r="Z1838" s="3">
        <v>0</v>
      </c>
      <c r="AA1838" s="3">
        <v>0</v>
      </c>
      <c r="AB1838" s="3">
        <v>0</v>
      </c>
      <c r="AC1838" s="3">
        <v>45.413029569093098</v>
      </c>
      <c r="AD1838" s="3">
        <v>0</v>
      </c>
      <c r="AE1838" s="3">
        <v>0</v>
      </c>
      <c r="AF1838" s="3">
        <v>0</v>
      </c>
      <c r="AG1838" s="3">
        <v>0</v>
      </c>
      <c r="AH1838" s="2">
        <v>150000</v>
      </c>
      <c r="AI1838" s="3">
        <v>0</v>
      </c>
      <c r="AJ1838" s="3">
        <v>0</v>
      </c>
      <c r="AL1838">
        <f t="shared" si="28"/>
        <v>1</v>
      </c>
    </row>
    <row r="1839" spans="1:38" ht="14.45" customHeight="1" x14ac:dyDescent="0.25">
      <c r="A1839">
        <v>61453</v>
      </c>
      <c r="B1839" s="1">
        <v>45930</v>
      </c>
      <c r="C1839">
        <v>2</v>
      </c>
      <c r="D1839" s="16" t="s">
        <v>1821</v>
      </c>
      <c r="E1839" t="s">
        <v>245</v>
      </c>
      <c r="F1839" s="6">
        <v>2681</v>
      </c>
      <c r="G1839" s="6">
        <v>4</v>
      </c>
      <c r="H1839" s="6">
        <v>1</v>
      </c>
      <c r="I1839" s="2">
        <v>33940941</v>
      </c>
      <c r="J1839" s="2">
        <v>224496</v>
      </c>
      <c r="K1839" s="2">
        <v>40827391</v>
      </c>
      <c r="L1839" s="2">
        <v>-81701</v>
      </c>
      <c r="M1839" s="2">
        <v>29137295</v>
      </c>
      <c r="N1839" s="2">
        <v>27467051</v>
      </c>
      <c r="O1839" s="2">
        <v>1670244</v>
      </c>
      <c r="P1839" s="2">
        <v>11597760</v>
      </c>
      <c r="Q1839" s="5">
        <v>0.28410000000000002</v>
      </c>
      <c r="R1839" t="s">
        <v>42</v>
      </c>
      <c r="S1839" s="3">
        <v>-0.26681760455050102</v>
      </c>
      <c r="T1839" s="3">
        <v>2.4799723303406802</v>
      </c>
      <c r="U1839" s="3">
        <v>1.05645496594281</v>
      </c>
      <c r="V1839" s="3">
        <v>0</v>
      </c>
      <c r="W1839" s="3">
        <v>0</v>
      </c>
      <c r="X1839" s="3">
        <v>0.454277328374602</v>
      </c>
      <c r="Y1839" s="3">
        <v>0</v>
      </c>
      <c r="Z1839" s="3">
        <v>0.63632115167066705</v>
      </c>
      <c r="AA1839" s="3">
        <v>1.9356841321082701</v>
      </c>
      <c r="AB1839" s="3">
        <v>1.9356841321082701</v>
      </c>
      <c r="AC1839" s="3">
        <v>5.5899408316343298</v>
      </c>
      <c r="AD1839" s="3">
        <v>0</v>
      </c>
      <c r="AE1839" s="3">
        <v>4.0909888167970401</v>
      </c>
      <c r="AF1839" s="3">
        <v>0</v>
      </c>
      <c r="AG1839" s="3">
        <v>0</v>
      </c>
      <c r="AH1839" s="2">
        <v>3500000</v>
      </c>
      <c r="AI1839" s="3">
        <v>0</v>
      </c>
      <c r="AJ1839" s="3">
        <v>0</v>
      </c>
      <c r="AL1839">
        <f t="shared" si="28"/>
        <v>0</v>
      </c>
    </row>
    <row r="1840" spans="1:38" ht="14.45" customHeight="1" x14ac:dyDescent="0.25">
      <c r="A1840">
        <v>20354</v>
      </c>
      <c r="B1840" s="1">
        <v>45930</v>
      </c>
      <c r="C1840">
        <v>1</v>
      </c>
      <c r="D1840" s="16" t="s">
        <v>1822</v>
      </c>
      <c r="E1840" t="s">
        <v>59</v>
      </c>
      <c r="F1840" s="6">
        <v>3697</v>
      </c>
      <c r="G1840" s="6">
        <v>4</v>
      </c>
      <c r="H1840" s="6">
        <v>1</v>
      </c>
      <c r="I1840" s="2">
        <v>4473872</v>
      </c>
      <c r="J1840" s="2">
        <v>0</v>
      </c>
      <c r="K1840" s="2">
        <v>16621040</v>
      </c>
      <c r="L1840" s="2">
        <v>79700</v>
      </c>
      <c r="M1840" s="2">
        <v>11799257</v>
      </c>
      <c r="N1840" s="2">
        <v>11799257</v>
      </c>
      <c r="O1840" s="2">
        <v>0</v>
      </c>
      <c r="P1840" s="2">
        <v>4219474</v>
      </c>
      <c r="Q1840" s="5">
        <v>0.25319999999999998</v>
      </c>
      <c r="R1840" t="s">
        <v>42</v>
      </c>
      <c r="S1840" s="3">
        <v>0.63935028534115002</v>
      </c>
      <c r="T1840" s="3">
        <v>2.9293955131568201</v>
      </c>
      <c r="U1840" s="3">
        <v>0.66287116019846204</v>
      </c>
      <c r="V1840" s="3">
        <v>31.046306197405698</v>
      </c>
      <c r="W1840" s="3">
        <v>25.287826741578701</v>
      </c>
      <c r="X1840" s="3">
        <v>4.5487220018811403</v>
      </c>
      <c r="Y1840" s="3">
        <v>32.918131501699001</v>
      </c>
      <c r="Z1840" s="3">
        <v>1.6953297970315699</v>
      </c>
      <c r="AA1840" s="3">
        <v>0</v>
      </c>
      <c r="AB1840" s="3">
        <v>0</v>
      </c>
      <c r="AC1840" s="3">
        <v>43.7147073829315</v>
      </c>
      <c r="AD1840" s="3">
        <v>0</v>
      </c>
      <c r="AE1840" s="3">
        <v>0</v>
      </c>
      <c r="AF1840" s="3">
        <v>4.0430683037884503</v>
      </c>
      <c r="AG1840" s="3">
        <v>0</v>
      </c>
      <c r="AH1840" s="2">
        <v>40000</v>
      </c>
      <c r="AI1840" s="3">
        <v>0</v>
      </c>
      <c r="AJ1840" s="3">
        <v>0</v>
      </c>
      <c r="AL1840">
        <f t="shared" si="28"/>
        <v>1</v>
      </c>
    </row>
    <row r="1841" spans="1:38" ht="14.45" customHeight="1" x14ac:dyDescent="0.25">
      <c r="A1841">
        <v>67946</v>
      </c>
      <c r="B1841" s="1">
        <v>45930</v>
      </c>
      <c r="C1841">
        <v>2</v>
      </c>
      <c r="D1841" s="16" t="s">
        <v>4365</v>
      </c>
      <c r="E1841" t="s">
        <v>104</v>
      </c>
      <c r="F1841" s="6">
        <v>1980</v>
      </c>
      <c r="G1841" s="6">
        <v>5</v>
      </c>
      <c r="H1841" s="6">
        <v>1</v>
      </c>
      <c r="I1841" s="2">
        <v>12775584</v>
      </c>
      <c r="J1841" s="2">
        <v>0</v>
      </c>
      <c r="K1841" s="2">
        <v>27298480</v>
      </c>
      <c r="L1841" s="2">
        <v>142760</v>
      </c>
      <c r="M1841" s="2">
        <v>24204097</v>
      </c>
      <c r="N1841" s="2">
        <v>23195249</v>
      </c>
      <c r="O1841" s="2">
        <v>1008848</v>
      </c>
      <c r="P1841" s="2">
        <v>2934572</v>
      </c>
      <c r="Q1841" s="5">
        <v>0.1075</v>
      </c>
      <c r="R1841" t="s">
        <v>42</v>
      </c>
      <c r="S1841" s="3">
        <v>0.69727936012066105</v>
      </c>
      <c r="T1841" s="3">
        <v>2.8125180107708099</v>
      </c>
      <c r="U1841" s="3">
        <v>0.77186375416289099</v>
      </c>
      <c r="V1841" s="3">
        <v>0.99927330132227199</v>
      </c>
      <c r="W1841" s="3">
        <v>0.44163147453768098</v>
      </c>
      <c r="X1841" s="3">
        <v>0.32799283383053202</v>
      </c>
      <c r="Y1841" s="3">
        <v>4.3503107097048597</v>
      </c>
      <c r="Z1841" s="3">
        <v>0.33790276742230202</v>
      </c>
      <c r="AA1841" s="3">
        <v>0</v>
      </c>
      <c r="AB1841" s="3">
        <v>0</v>
      </c>
      <c r="AC1841" s="3">
        <v>36.664587185806703</v>
      </c>
      <c r="AD1841" s="3">
        <v>0</v>
      </c>
      <c r="AE1841" s="3">
        <v>3.6956196828541401</v>
      </c>
      <c r="AF1841" s="3">
        <v>0</v>
      </c>
      <c r="AG1841" s="3">
        <v>2.27631150300623E-2</v>
      </c>
      <c r="AH1841" s="2">
        <v>1000000</v>
      </c>
      <c r="AI1841" s="3">
        <v>0.30610937472312799</v>
      </c>
      <c r="AJ1841" s="3">
        <v>0.30610937472312799</v>
      </c>
      <c r="AL1841">
        <f t="shared" si="28"/>
        <v>1</v>
      </c>
    </row>
    <row r="1842" spans="1:38" ht="14.45" customHeight="1" x14ac:dyDescent="0.25">
      <c r="A1842">
        <v>23052</v>
      </c>
      <c r="B1842" s="1">
        <v>45930</v>
      </c>
      <c r="C1842">
        <v>1</v>
      </c>
      <c r="D1842" s="16" t="s">
        <v>1823</v>
      </c>
      <c r="E1842" t="s">
        <v>41</v>
      </c>
      <c r="F1842" s="6">
        <v>813</v>
      </c>
      <c r="G1842" s="6">
        <v>2</v>
      </c>
      <c r="H1842" s="6">
        <v>0</v>
      </c>
      <c r="I1842" s="2">
        <v>2139982</v>
      </c>
      <c r="J1842" s="2">
        <v>0</v>
      </c>
      <c r="K1842" s="2">
        <v>9217873</v>
      </c>
      <c r="L1842" s="2">
        <v>20919</v>
      </c>
      <c r="M1842" s="2">
        <v>8193622</v>
      </c>
      <c r="N1842" s="2">
        <v>8035913</v>
      </c>
      <c r="O1842" s="2">
        <v>157709</v>
      </c>
      <c r="P1842" s="2">
        <v>988218</v>
      </c>
      <c r="Q1842" s="5">
        <v>0.1072</v>
      </c>
      <c r="R1842" t="s">
        <v>42</v>
      </c>
      <c r="S1842" s="3">
        <v>0.30258607381551</v>
      </c>
      <c r="T1842" s="3">
        <v>2.63987147577321</v>
      </c>
      <c r="U1842" s="3">
        <v>0.82592200319322195</v>
      </c>
      <c r="V1842" s="3">
        <v>0</v>
      </c>
      <c r="W1842" s="3">
        <v>0</v>
      </c>
      <c r="X1842" s="3">
        <v>1.3144503084605399</v>
      </c>
      <c r="Y1842" s="3">
        <v>0</v>
      </c>
      <c r="Z1842" s="3">
        <v>-4.3512666233563903E-3</v>
      </c>
      <c r="AA1842" s="3">
        <v>0</v>
      </c>
      <c r="AB1842" s="3">
        <v>0</v>
      </c>
      <c r="AC1842" s="3">
        <v>33.281614966923499</v>
      </c>
      <c r="AD1842" s="3">
        <v>0</v>
      </c>
      <c r="AE1842" s="3">
        <v>1.7109044570260401</v>
      </c>
      <c r="AF1842" s="3">
        <v>0</v>
      </c>
      <c r="AG1842" s="3">
        <v>0</v>
      </c>
      <c r="AH1842" s="2">
        <v>150000</v>
      </c>
      <c r="AI1842" s="3">
        <v>0</v>
      </c>
      <c r="AJ1842" s="3">
        <v>0</v>
      </c>
      <c r="AL1842">
        <f t="shared" si="28"/>
        <v>1</v>
      </c>
    </row>
    <row r="1843" spans="1:38" ht="14.45" customHeight="1" x14ac:dyDescent="0.25">
      <c r="A1843">
        <v>8255</v>
      </c>
      <c r="B1843" s="1">
        <v>45930</v>
      </c>
      <c r="C1843">
        <v>1</v>
      </c>
      <c r="D1843" s="16" t="s">
        <v>1824</v>
      </c>
      <c r="E1843" t="s">
        <v>95</v>
      </c>
      <c r="F1843" s="6">
        <v>403</v>
      </c>
      <c r="G1843" s="6">
        <v>0</v>
      </c>
      <c r="H1843" s="6">
        <v>2</v>
      </c>
      <c r="I1843" s="2">
        <v>1379128</v>
      </c>
      <c r="J1843" s="2">
        <v>0</v>
      </c>
      <c r="K1843" s="2">
        <v>2198443</v>
      </c>
      <c r="L1843" s="2">
        <v>8736</v>
      </c>
      <c r="M1843" s="2">
        <v>1940411</v>
      </c>
      <c r="N1843" s="2">
        <v>1940411</v>
      </c>
      <c r="O1843" s="2">
        <v>0</v>
      </c>
      <c r="P1843" s="2">
        <v>255312</v>
      </c>
      <c r="Q1843" s="5">
        <v>0.11609999999999999</v>
      </c>
      <c r="R1843" t="s">
        <v>42</v>
      </c>
      <c r="S1843" s="3">
        <v>0.529829520255927</v>
      </c>
      <c r="T1843" s="3">
        <v>1.9008604422918101</v>
      </c>
      <c r="U1843" s="3">
        <v>0.72162386081192997</v>
      </c>
      <c r="V1843" s="3">
        <v>13.237494996838601</v>
      </c>
      <c r="W1843" s="3">
        <v>2.4168170032078198</v>
      </c>
      <c r="X1843" s="3">
        <v>1.3333062630879799</v>
      </c>
      <c r="Y1843" s="3">
        <v>71.505452152660297</v>
      </c>
      <c r="Z1843" s="3">
        <v>6.2496083223663597</v>
      </c>
      <c r="AA1843" s="3">
        <v>0</v>
      </c>
      <c r="AB1843" s="3">
        <v>0</v>
      </c>
      <c r="AC1843" s="3">
        <v>36.846440867468502</v>
      </c>
      <c r="AD1843" s="3">
        <v>0</v>
      </c>
      <c r="AE1843" s="3">
        <v>0</v>
      </c>
      <c r="AF1843" s="3">
        <v>0</v>
      </c>
      <c r="AG1843" s="3">
        <v>0</v>
      </c>
      <c r="AH1843" s="2">
        <v>0</v>
      </c>
      <c r="AI1843" s="3">
        <v>0</v>
      </c>
      <c r="AJ1843" s="3">
        <v>0</v>
      </c>
      <c r="AL1843">
        <f t="shared" si="28"/>
        <v>1</v>
      </c>
    </row>
    <row r="1844" spans="1:38" ht="14.45" customHeight="1" x14ac:dyDescent="0.25">
      <c r="A1844">
        <v>9075</v>
      </c>
      <c r="B1844" s="1">
        <v>45930</v>
      </c>
      <c r="C1844">
        <v>1</v>
      </c>
      <c r="D1844" s="16" t="s">
        <v>1825</v>
      </c>
      <c r="E1844" t="s">
        <v>41</v>
      </c>
      <c r="F1844" s="6">
        <v>782</v>
      </c>
      <c r="G1844" s="6">
        <v>3</v>
      </c>
      <c r="H1844" s="6">
        <v>0</v>
      </c>
      <c r="I1844" s="2">
        <v>6868187</v>
      </c>
      <c r="J1844" s="2">
        <v>0</v>
      </c>
      <c r="K1844" s="2">
        <v>10291613</v>
      </c>
      <c r="L1844" s="2">
        <v>-15530</v>
      </c>
      <c r="M1844" s="2">
        <v>7662386</v>
      </c>
      <c r="N1844" s="2">
        <v>7662386</v>
      </c>
      <c r="O1844" s="2">
        <v>0</v>
      </c>
      <c r="P1844" s="2">
        <v>2453115</v>
      </c>
      <c r="Q1844" s="5">
        <v>0.23830000000000001</v>
      </c>
      <c r="R1844" t="s">
        <v>42</v>
      </c>
      <c r="S1844" s="3">
        <v>-0.20119942973629801</v>
      </c>
      <c r="T1844" s="3">
        <v>3.9229224806645999</v>
      </c>
      <c r="U1844" s="3">
        <v>0.88422195479279997</v>
      </c>
      <c r="V1844" s="3">
        <v>5.87837809308337</v>
      </c>
      <c r="W1844" s="3">
        <v>4.54202834023011</v>
      </c>
      <c r="X1844" s="3">
        <v>0.68846407356118899</v>
      </c>
      <c r="Y1844" s="3">
        <v>16.458176644796499</v>
      </c>
      <c r="Z1844" s="3">
        <v>0.46357386425014702</v>
      </c>
      <c r="AA1844" s="3">
        <v>0</v>
      </c>
      <c r="AB1844" s="3">
        <v>0</v>
      </c>
      <c r="AC1844" s="3">
        <v>32.893570716271597</v>
      </c>
      <c r="AD1844" s="3">
        <v>0</v>
      </c>
      <c r="AE1844" s="3">
        <v>0</v>
      </c>
      <c r="AF1844" s="3">
        <v>0</v>
      </c>
      <c r="AG1844" s="3">
        <v>0</v>
      </c>
      <c r="AH1844" s="2">
        <v>0</v>
      </c>
      <c r="AI1844" s="3">
        <v>0</v>
      </c>
      <c r="AJ1844" s="3">
        <v>0</v>
      </c>
      <c r="AL1844">
        <f t="shared" si="28"/>
        <v>0</v>
      </c>
    </row>
    <row r="1845" spans="1:38" ht="14.45" customHeight="1" x14ac:dyDescent="0.25">
      <c r="A1845">
        <v>2155</v>
      </c>
      <c r="B1845" s="1">
        <v>45930</v>
      </c>
      <c r="C1845">
        <v>1</v>
      </c>
      <c r="D1845" s="16" t="s">
        <v>1826</v>
      </c>
      <c r="E1845" t="s">
        <v>41</v>
      </c>
      <c r="F1845" s="6">
        <v>1524</v>
      </c>
      <c r="G1845" s="6">
        <v>3</v>
      </c>
      <c r="H1845" s="6">
        <v>0</v>
      </c>
      <c r="I1845" s="2">
        <v>25753984</v>
      </c>
      <c r="J1845" s="2">
        <v>0</v>
      </c>
      <c r="K1845" s="2">
        <v>72178486</v>
      </c>
      <c r="L1845" s="2">
        <v>86615</v>
      </c>
      <c r="M1845" s="2">
        <v>56504236</v>
      </c>
      <c r="N1845" s="2">
        <v>43671163</v>
      </c>
      <c r="O1845" s="2">
        <v>12833073</v>
      </c>
      <c r="P1845" s="2">
        <v>15404618</v>
      </c>
      <c r="Q1845" s="5">
        <v>0.21340000000000001</v>
      </c>
      <c r="R1845" t="s">
        <v>42</v>
      </c>
      <c r="S1845" s="3">
        <v>0.16000150885219</v>
      </c>
      <c r="T1845" s="3">
        <v>1.6477559993892501</v>
      </c>
      <c r="U1845" s="3">
        <v>0.85644966007339396</v>
      </c>
      <c r="V1845" s="3">
        <v>1.1219739827438</v>
      </c>
      <c r="W1845" s="3">
        <v>0.96375768502457704</v>
      </c>
      <c r="X1845" s="3">
        <v>0.23647215126016999</v>
      </c>
      <c r="Y1845" s="3">
        <v>1.8757556987132</v>
      </c>
      <c r="Z1845" s="3">
        <v>0.27204179941365603</v>
      </c>
      <c r="AA1845" s="3">
        <v>0</v>
      </c>
      <c r="AB1845" s="3">
        <v>0</v>
      </c>
      <c r="AC1845" s="3">
        <v>27.8356434353583</v>
      </c>
      <c r="AD1845" s="3">
        <v>0</v>
      </c>
      <c r="AE1845" s="3">
        <v>17.779637273078801</v>
      </c>
      <c r="AF1845" s="3">
        <v>0</v>
      </c>
      <c r="AG1845" s="3">
        <v>0</v>
      </c>
      <c r="AH1845" s="2">
        <v>4000000</v>
      </c>
      <c r="AI1845" s="3">
        <v>0</v>
      </c>
      <c r="AJ1845" s="3">
        <v>0</v>
      </c>
      <c r="AL1845">
        <f t="shared" si="28"/>
        <v>1</v>
      </c>
    </row>
    <row r="1846" spans="1:38" ht="14.45" customHeight="1" x14ac:dyDescent="0.25">
      <c r="A1846">
        <v>67516</v>
      </c>
      <c r="B1846" s="1">
        <v>45930</v>
      </c>
      <c r="C1846">
        <v>2</v>
      </c>
      <c r="D1846" s="16" t="s">
        <v>4322</v>
      </c>
      <c r="E1846" t="s">
        <v>55</v>
      </c>
      <c r="F1846" s="6">
        <v>3990</v>
      </c>
      <c r="G1846" s="6">
        <v>12</v>
      </c>
      <c r="H1846" s="6">
        <v>3</v>
      </c>
      <c r="I1846" s="2">
        <v>25035927</v>
      </c>
      <c r="J1846" s="2">
        <v>0</v>
      </c>
      <c r="K1846" s="2">
        <v>41094644</v>
      </c>
      <c r="L1846" s="2">
        <v>-220340</v>
      </c>
      <c r="M1846" s="2">
        <v>36257305</v>
      </c>
      <c r="N1846" s="2">
        <v>34733872</v>
      </c>
      <c r="O1846" s="2">
        <v>1523433</v>
      </c>
      <c r="P1846" s="2">
        <v>4169684</v>
      </c>
      <c r="Q1846" s="5">
        <v>0.1013</v>
      </c>
      <c r="R1846" t="s">
        <v>42</v>
      </c>
      <c r="S1846" s="3">
        <v>-0.71490257140727798</v>
      </c>
      <c r="T1846" s="3">
        <v>3.3192581819989302</v>
      </c>
      <c r="U1846" s="3">
        <v>0.97689713360321395</v>
      </c>
      <c r="V1846" s="3">
        <v>1.3925547873661701</v>
      </c>
      <c r="W1846" s="3">
        <v>0.59166173475421902</v>
      </c>
      <c r="X1846" s="3">
        <v>0.97304166128939396</v>
      </c>
      <c r="Y1846" s="3">
        <v>8.3612810946824805</v>
      </c>
      <c r="Z1846" s="3">
        <v>8.4858468891167806</v>
      </c>
      <c r="AA1846" s="3">
        <v>0</v>
      </c>
      <c r="AB1846" s="3">
        <v>0</v>
      </c>
      <c r="AC1846" s="3">
        <v>11.7772476627368</v>
      </c>
      <c r="AD1846" s="3">
        <v>0</v>
      </c>
      <c r="AE1846" s="3">
        <v>3.7071327348644298</v>
      </c>
      <c r="AF1846" s="3">
        <v>0</v>
      </c>
      <c r="AG1846" s="3">
        <v>-0.42518809578855399</v>
      </c>
      <c r="AH1846" s="2">
        <v>650000</v>
      </c>
      <c r="AI1846" s="3">
        <v>0</v>
      </c>
      <c r="AJ1846" s="3">
        <v>0</v>
      </c>
      <c r="AL1846">
        <f t="shared" si="28"/>
        <v>0</v>
      </c>
    </row>
    <row r="1847" spans="1:38" ht="14.45" customHeight="1" x14ac:dyDescent="0.25">
      <c r="A1847">
        <v>68073</v>
      </c>
      <c r="B1847" s="1">
        <v>45930</v>
      </c>
      <c r="C1847">
        <v>2</v>
      </c>
      <c r="D1847" s="16" t="s">
        <v>1827</v>
      </c>
      <c r="E1847" t="s">
        <v>104</v>
      </c>
      <c r="F1847" s="6">
        <v>8993</v>
      </c>
      <c r="G1847" s="6">
        <v>20</v>
      </c>
      <c r="H1847" s="6">
        <v>1</v>
      </c>
      <c r="I1847" s="2">
        <v>75501007</v>
      </c>
      <c r="J1847" s="2">
        <v>72265</v>
      </c>
      <c r="K1847" s="2">
        <v>97831094</v>
      </c>
      <c r="L1847" s="2">
        <v>1204136</v>
      </c>
      <c r="M1847" s="2">
        <v>83037486</v>
      </c>
      <c r="N1847" s="2">
        <v>79987925</v>
      </c>
      <c r="O1847" s="2">
        <v>3049561</v>
      </c>
      <c r="P1847" s="2">
        <v>13394606</v>
      </c>
      <c r="Q1847" s="5">
        <v>0.13689999999999999</v>
      </c>
      <c r="R1847" t="s">
        <v>42</v>
      </c>
      <c r="S1847" s="3">
        <v>1.6411087733176799</v>
      </c>
      <c r="T1847" s="3">
        <v>3.7477382531706498</v>
      </c>
      <c r="U1847" s="3">
        <v>0.57698171434414403</v>
      </c>
      <c r="V1847" s="3">
        <v>2.5227173460083798</v>
      </c>
      <c r="W1847" s="3">
        <v>0.74746950063858097</v>
      </c>
      <c r="X1847" s="3">
        <v>1.47090488475207</v>
      </c>
      <c r="Y1847" s="3">
        <v>14.2197314351762</v>
      </c>
      <c r="Z1847" s="3">
        <v>1.7527727206011099</v>
      </c>
      <c r="AA1847" s="3">
        <v>0</v>
      </c>
      <c r="AB1847" s="3">
        <v>0.53950821696435103</v>
      </c>
      <c r="AC1847" s="3">
        <v>14.132000813565501</v>
      </c>
      <c r="AD1847" s="3">
        <v>0</v>
      </c>
      <c r="AE1847" s="3">
        <v>3.1171694757905901</v>
      </c>
      <c r="AF1847" s="3">
        <v>0</v>
      </c>
      <c r="AG1847" s="3">
        <v>0.17630231154242201</v>
      </c>
      <c r="AH1847" s="2">
        <v>9500000</v>
      </c>
      <c r="AI1847" s="3">
        <v>0</v>
      </c>
      <c r="AJ1847" s="3">
        <v>0</v>
      </c>
      <c r="AL1847">
        <f t="shared" si="28"/>
        <v>1</v>
      </c>
    </row>
    <row r="1848" spans="1:38" ht="14.45" customHeight="1" x14ac:dyDescent="0.25">
      <c r="A1848">
        <v>67078</v>
      </c>
      <c r="B1848" s="1">
        <v>45930</v>
      </c>
      <c r="C1848">
        <v>2</v>
      </c>
      <c r="D1848" s="16" t="s">
        <v>1828</v>
      </c>
      <c r="E1848" t="s">
        <v>245</v>
      </c>
      <c r="F1848" s="6">
        <v>742</v>
      </c>
      <c r="G1848" s="6">
        <v>1</v>
      </c>
      <c r="H1848" s="6">
        <v>1</v>
      </c>
      <c r="I1848" s="2">
        <v>4696869</v>
      </c>
      <c r="J1848" s="2">
        <v>0</v>
      </c>
      <c r="K1848" s="2">
        <v>6025839</v>
      </c>
      <c r="L1848" s="2">
        <v>64762</v>
      </c>
      <c r="M1848" s="2">
        <v>4086932</v>
      </c>
      <c r="N1848" s="2">
        <v>3925751</v>
      </c>
      <c r="O1848" s="2">
        <v>161181</v>
      </c>
      <c r="P1848" s="2">
        <v>1907214</v>
      </c>
      <c r="Q1848" s="5">
        <v>0.3165</v>
      </c>
      <c r="R1848" t="s">
        <v>42</v>
      </c>
      <c r="S1848" s="3">
        <v>1.4329844082016301</v>
      </c>
      <c r="T1848" s="3">
        <v>5.15252177608241</v>
      </c>
      <c r="U1848" s="3">
        <v>0.68167172021778499</v>
      </c>
      <c r="V1848" s="3">
        <v>2.0317790425919902</v>
      </c>
      <c r="W1848" s="3">
        <v>2.0317790425919902</v>
      </c>
      <c r="X1848" s="3">
        <v>3.0870352143097901</v>
      </c>
      <c r="Y1848" s="3">
        <v>5.0036335723206697</v>
      </c>
      <c r="Z1848" s="3">
        <v>7.0311983867568095E-2</v>
      </c>
      <c r="AA1848" s="3">
        <v>0</v>
      </c>
      <c r="AB1848" s="3">
        <v>0</v>
      </c>
      <c r="AC1848" s="3">
        <v>23.2584375387394</v>
      </c>
      <c r="AD1848" s="3">
        <v>0</v>
      </c>
      <c r="AE1848" s="3">
        <v>2.6748308409833101</v>
      </c>
      <c r="AF1848" s="3">
        <v>0</v>
      </c>
      <c r="AG1848" s="3">
        <v>0</v>
      </c>
      <c r="AH1848" s="2">
        <v>750000</v>
      </c>
      <c r="AI1848" s="3">
        <v>0</v>
      </c>
      <c r="AJ1848" s="3">
        <v>0</v>
      </c>
      <c r="AL1848">
        <f t="shared" si="28"/>
        <v>1</v>
      </c>
    </row>
    <row r="1849" spans="1:38" ht="14.45" customHeight="1" x14ac:dyDescent="0.25">
      <c r="A1849">
        <v>66476</v>
      </c>
      <c r="B1849" s="1">
        <v>45930</v>
      </c>
      <c r="C1849">
        <v>2</v>
      </c>
      <c r="D1849" s="16" t="s">
        <v>1829</v>
      </c>
      <c r="E1849" t="s">
        <v>53</v>
      </c>
      <c r="F1849" s="6">
        <v>1321</v>
      </c>
      <c r="G1849" s="6">
        <v>5</v>
      </c>
      <c r="H1849" s="6">
        <v>2</v>
      </c>
      <c r="I1849" s="2">
        <v>10397383</v>
      </c>
      <c r="J1849" s="2">
        <v>0</v>
      </c>
      <c r="K1849" s="2">
        <v>18389222</v>
      </c>
      <c r="L1849" s="2">
        <v>63150</v>
      </c>
      <c r="M1849" s="2">
        <v>16165919</v>
      </c>
      <c r="N1849" s="2">
        <v>16165919</v>
      </c>
      <c r="O1849" s="2">
        <v>0</v>
      </c>
      <c r="P1849" s="2">
        <v>2143531</v>
      </c>
      <c r="Q1849" s="5">
        <v>0.11650000000000001</v>
      </c>
      <c r="R1849" t="s">
        <v>42</v>
      </c>
      <c r="S1849" s="3">
        <v>0.45787690202445802</v>
      </c>
      <c r="T1849" s="3">
        <v>3.18549637390859</v>
      </c>
      <c r="U1849" s="3">
        <v>0.85472804464709995</v>
      </c>
      <c r="V1849" s="3">
        <v>3.3758494805856401E-3</v>
      </c>
      <c r="W1849" s="3">
        <v>1.03872291710328E-3</v>
      </c>
      <c r="X1849" s="3">
        <v>0.494316694883703</v>
      </c>
      <c r="Y1849" s="3">
        <v>1.6374850655297299E-2</v>
      </c>
      <c r="Z1849" s="3">
        <v>5.4023011563630298E-2</v>
      </c>
      <c r="AA1849" s="3">
        <v>0</v>
      </c>
      <c r="AB1849" s="3">
        <v>0</v>
      </c>
      <c r="AC1849" s="3">
        <v>34.344014118704997</v>
      </c>
      <c r="AD1849" s="3">
        <v>0</v>
      </c>
      <c r="AE1849" s="3">
        <v>0</v>
      </c>
      <c r="AF1849" s="3">
        <v>0</v>
      </c>
      <c r="AG1849" s="3">
        <v>0</v>
      </c>
      <c r="AH1849" s="2">
        <v>2500000</v>
      </c>
      <c r="AI1849" s="3">
        <v>0</v>
      </c>
      <c r="AJ1849" s="3">
        <v>0</v>
      </c>
      <c r="AL1849">
        <f t="shared" si="28"/>
        <v>1</v>
      </c>
    </row>
    <row r="1850" spans="1:38" ht="14.45" customHeight="1" x14ac:dyDescent="0.25">
      <c r="A1850">
        <v>8944</v>
      </c>
      <c r="B1850" s="1">
        <v>45930</v>
      </c>
      <c r="C1850">
        <v>1</v>
      </c>
      <c r="D1850" s="16" t="s">
        <v>1830</v>
      </c>
      <c r="E1850" t="s">
        <v>88</v>
      </c>
      <c r="F1850" s="6">
        <v>1052</v>
      </c>
      <c r="G1850" s="6">
        <v>0</v>
      </c>
      <c r="H1850" s="6">
        <v>13</v>
      </c>
      <c r="I1850" s="2">
        <v>2887133</v>
      </c>
      <c r="J1850" s="2">
        <v>0</v>
      </c>
      <c r="K1850" s="2">
        <v>16491770</v>
      </c>
      <c r="L1850" s="2">
        <v>50761</v>
      </c>
      <c r="M1850" s="2">
        <v>13212460</v>
      </c>
      <c r="N1850" s="2">
        <v>12731981</v>
      </c>
      <c r="O1850" s="2">
        <v>480479</v>
      </c>
      <c r="P1850" s="2">
        <v>3293174</v>
      </c>
      <c r="Q1850" s="5">
        <v>0.19900000000000001</v>
      </c>
      <c r="R1850" t="s">
        <v>42</v>
      </c>
      <c r="S1850" s="3">
        <v>0.41039459884132101</v>
      </c>
      <c r="T1850" s="3">
        <v>2.7492339108132899</v>
      </c>
      <c r="U1850" s="3">
        <v>0.77695935285349405</v>
      </c>
      <c r="V1850" s="3">
        <v>5.7768727661663002</v>
      </c>
      <c r="W1850" s="3">
        <v>2.7598659292800201</v>
      </c>
      <c r="X1850" s="3">
        <v>4.6614063155386303</v>
      </c>
      <c r="Y1850" s="3">
        <v>5.0645972548064604</v>
      </c>
      <c r="Z1850" s="3">
        <v>0.67436460994772796</v>
      </c>
      <c r="AA1850" s="3">
        <v>0</v>
      </c>
      <c r="AB1850" s="3">
        <v>0</v>
      </c>
      <c r="AC1850" s="3">
        <v>42.725262358133797</v>
      </c>
      <c r="AD1850" s="3">
        <v>0</v>
      </c>
      <c r="AE1850" s="3">
        <v>2.9134471315086201</v>
      </c>
      <c r="AF1850" s="3">
        <v>0</v>
      </c>
      <c r="AG1850" s="3">
        <v>-3.7249170557037101</v>
      </c>
      <c r="AH1850" s="2">
        <v>1000000</v>
      </c>
      <c r="AI1850" s="3">
        <v>0</v>
      </c>
      <c r="AJ1850" s="3">
        <v>0</v>
      </c>
      <c r="AL1850">
        <f t="shared" si="28"/>
        <v>1</v>
      </c>
    </row>
    <row r="1851" spans="1:38" ht="14.45" customHeight="1" x14ac:dyDescent="0.25">
      <c r="A1851">
        <v>65243</v>
      </c>
      <c r="B1851" s="1">
        <v>45930</v>
      </c>
      <c r="C1851">
        <v>2</v>
      </c>
      <c r="D1851" s="16" t="s">
        <v>1831</v>
      </c>
      <c r="E1851" t="s">
        <v>61</v>
      </c>
      <c r="F1851" s="6">
        <v>873</v>
      </c>
      <c r="G1851" s="6">
        <v>1</v>
      </c>
      <c r="H1851" s="6">
        <v>1</v>
      </c>
      <c r="I1851" s="2">
        <v>932587</v>
      </c>
      <c r="J1851" s="2">
        <v>0</v>
      </c>
      <c r="K1851" s="2">
        <v>30833588</v>
      </c>
      <c r="L1851" s="2">
        <v>113242</v>
      </c>
      <c r="M1851" s="2">
        <v>27368021</v>
      </c>
      <c r="N1851" s="2">
        <v>26894551</v>
      </c>
      <c r="O1851" s="2">
        <v>473470</v>
      </c>
      <c r="P1851" s="2">
        <v>3462476</v>
      </c>
      <c r="Q1851" s="5">
        <v>0.1123</v>
      </c>
      <c r="R1851" t="s">
        <v>42</v>
      </c>
      <c r="S1851" s="3">
        <v>0.48969109055142501</v>
      </c>
      <c r="T1851" s="3">
        <v>1.2061003085336699</v>
      </c>
      <c r="U1851" s="3">
        <v>0.59398808947592996</v>
      </c>
      <c r="V1851" s="3">
        <v>0.70213288411697805</v>
      </c>
      <c r="W1851" s="3">
        <v>0.70213288411697805</v>
      </c>
      <c r="X1851" s="3">
        <v>5.6010860112782996</v>
      </c>
      <c r="Y1851" s="3">
        <v>0.18911322417830501</v>
      </c>
      <c r="Z1851" s="3">
        <v>0</v>
      </c>
      <c r="AA1851" s="3">
        <v>0</v>
      </c>
      <c r="AB1851" s="3">
        <v>0</v>
      </c>
      <c r="AC1851" s="3">
        <v>41.937454700374097</v>
      </c>
      <c r="AD1851" s="3">
        <v>0</v>
      </c>
      <c r="AE1851" s="3">
        <v>1.5355656954357699</v>
      </c>
      <c r="AF1851" s="3">
        <v>0</v>
      </c>
      <c r="AG1851" s="3">
        <v>0</v>
      </c>
      <c r="AH1851" s="2">
        <v>0</v>
      </c>
      <c r="AI1851" s="3">
        <v>0</v>
      </c>
      <c r="AJ1851" s="3">
        <v>0</v>
      </c>
      <c r="AL1851">
        <f t="shared" si="28"/>
        <v>1</v>
      </c>
    </row>
    <row r="1852" spans="1:38" ht="14.45" customHeight="1" x14ac:dyDescent="0.25">
      <c r="A1852">
        <v>68044</v>
      </c>
      <c r="B1852" s="1">
        <v>45930</v>
      </c>
      <c r="C1852">
        <v>2</v>
      </c>
      <c r="D1852" s="16" t="s">
        <v>1832</v>
      </c>
      <c r="E1852" t="s">
        <v>53</v>
      </c>
      <c r="F1852" s="6">
        <v>247</v>
      </c>
      <c r="G1852" s="6">
        <v>1</v>
      </c>
      <c r="H1852" s="6">
        <v>3</v>
      </c>
      <c r="I1852" s="2">
        <v>135037</v>
      </c>
      <c r="J1852" s="2">
        <v>0</v>
      </c>
      <c r="K1852" s="2">
        <v>752067</v>
      </c>
      <c r="L1852" s="2">
        <v>11020</v>
      </c>
      <c r="M1852" s="2">
        <v>482481</v>
      </c>
      <c r="N1852" s="2">
        <v>482481</v>
      </c>
      <c r="O1852" s="2">
        <v>0</v>
      </c>
      <c r="P1852" s="2">
        <v>222070</v>
      </c>
      <c r="Q1852" s="5">
        <v>0.29530000000000001</v>
      </c>
      <c r="R1852" t="s">
        <v>42</v>
      </c>
      <c r="S1852" s="3">
        <v>1.9537266404899201</v>
      </c>
      <c r="T1852" s="3">
        <v>4.1455526347165002</v>
      </c>
      <c r="U1852" s="3">
        <v>0.53893142546337003</v>
      </c>
      <c r="V1852" s="3">
        <v>3.0532372608988601</v>
      </c>
      <c r="W1852" s="3">
        <v>0</v>
      </c>
      <c r="X1852" s="3">
        <v>2.25864022453105</v>
      </c>
      <c r="Y1852" s="3">
        <v>1.85662178592336</v>
      </c>
      <c r="Z1852" s="3">
        <v>0</v>
      </c>
      <c r="AA1852" s="3">
        <v>0</v>
      </c>
      <c r="AB1852" s="3">
        <v>0</v>
      </c>
      <c r="AC1852" s="3">
        <v>79.792757826097898</v>
      </c>
      <c r="AD1852" s="3">
        <v>0</v>
      </c>
      <c r="AE1852" s="3">
        <v>0</v>
      </c>
      <c r="AF1852" s="3">
        <v>0</v>
      </c>
      <c r="AG1852" s="3">
        <v>0</v>
      </c>
      <c r="AH1852" s="2">
        <v>5000</v>
      </c>
      <c r="AI1852" s="3">
        <v>0</v>
      </c>
      <c r="AJ1852" s="3">
        <v>0</v>
      </c>
      <c r="AL1852">
        <f t="shared" si="28"/>
        <v>1</v>
      </c>
    </row>
    <row r="1853" spans="1:38" ht="14.45" customHeight="1" x14ac:dyDescent="0.25">
      <c r="A1853">
        <v>65088</v>
      </c>
      <c r="B1853" s="1">
        <v>45930</v>
      </c>
      <c r="C1853">
        <v>2</v>
      </c>
      <c r="D1853" s="16" t="s">
        <v>1833</v>
      </c>
      <c r="E1853" t="s">
        <v>461</v>
      </c>
      <c r="F1853" s="6">
        <v>25109</v>
      </c>
      <c r="G1853" s="6">
        <v>80</v>
      </c>
      <c r="H1853" s="6">
        <v>2</v>
      </c>
      <c r="I1853" s="2">
        <v>304086716</v>
      </c>
      <c r="J1853" s="2">
        <v>19153962</v>
      </c>
      <c r="K1853" s="2">
        <v>471411091</v>
      </c>
      <c r="L1853" s="2">
        <v>3480456</v>
      </c>
      <c r="M1853" s="2">
        <v>424160337</v>
      </c>
      <c r="N1853" s="2">
        <v>404480336</v>
      </c>
      <c r="O1853" s="2">
        <v>19680001</v>
      </c>
      <c r="P1853" s="2">
        <v>43561387</v>
      </c>
      <c r="Q1853" s="5">
        <v>9.2399999999999996E-2</v>
      </c>
      <c r="R1853" t="s">
        <v>42</v>
      </c>
      <c r="S1853" s="3">
        <v>0.98440789548585295</v>
      </c>
      <c r="T1853" s="3">
        <v>3.21009220096323</v>
      </c>
      <c r="U1853" s="3">
        <v>0.742249227013276</v>
      </c>
      <c r="V1853" s="3">
        <v>0.94768230520138896</v>
      </c>
      <c r="W1853" s="3">
        <v>0.29313973715313502</v>
      </c>
      <c r="X1853" s="3">
        <v>0.49533666574241297</v>
      </c>
      <c r="Y1853" s="3">
        <v>6.6154367398815799</v>
      </c>
      <c r="Z1853" s="3">
        <v>0.930867972592333</v>
      </c>
      <c r="AA1853" s="3">
        <v>37.813678889517497</v>
      </c>
      <c r="AB1853" s="3">
        <v>43.970046224652997</v>
      </c>
      <c r="AC1853" s="3">
        <v>15.903775798096399</v>
      </c>
      <c r="AD1853" s="3">
        <v>0.430833389212332</v>
      </c>
      <c r="AE1853" s="3">
        <v>4.1747004632947897</v>
      </c>
      <c r="AF1853" s="3">
        <v>0</v>
      </c>
      <c r="AG1853" s="3">
        <v>0</v>
      </c>
      <c r="AH1853" s="2">
        <v>78356118</v>
      </c>
      <c r="AI1853" s="3">
        <v>0</v>
      </c>
      <c r="AJ1853" s="3">
        <v>0</v>
      </c>
      <c r="AL1853">
        <f t="shared" si="28"/>
        <v>1</v>
      </c>
    </row>
    <row r="1854" spans="1:38" ht="14.45" customHeight="1" x14ac:dyDescent="0.25">
      <c r="A1854">
        <v>64690</v>
      </c>
      <c r="B1854" s="1">
        <v>45930</v>
      </c>
      <c r="C1854">
        <v>2</v>
      </c>
      <c r="D1854" s="16" t="s">
        <v>1833</v>
      </c>
      <c r="E1854" t="s">
        <v>119</v>
      </c>
      <c r="F1854" s="6">
        <v>6886</v>
      </c>
      <c r="G1854" s="6">
        <v>23</v>
      </c>
      <c r="H1854" s="6">
        <v>6</v>
      </c>
      <c r="I1854" s="2">
        <v>31963696</v>
      </c>
      <c r="J1854" s="2">
        <v>2667520</v>
      </c>
      <c r="K1854" s="2">
        <v>44804124</v>
      </c>
      <c r="L1854" s="2">
        <v>231476</v>
      </c>
      <c r="M1854" s="2">
        <v>33587592</v>
      </c>
      <c r="N1854" s="2">
        <v>32262827</v>
      </c>
      <c r="O1854" s="2">
        <v>1324765</v>
      </c>
      <c r="P1854" s="2">
        <v>5047275</v>
      </c>
      <c r="Q1854" s="5">
        <v>0.11260000000000001</v>
      </c>
      <c r="R1854" t="s">
        <v>42</v>
      </c>
      <c r="S1854" s="3">
        <v>0.68885325526432895</v>
      </c>
      <c r="T1854" s="3">
        <v>6.47819532565053</v>
      </c>
      <c r="U1854" s="3">
        <v>0.81719177987265401</v>
      </c>
      <c r="V1854" s="3">
        <v>7.0173361678824602</v>
      </c>
      <c r="W1854" s="3">
        <v>2.72192239595821</v>
      </c>
      <c r="X1854" s="3">
        <v>3.8503838855181201</v>
      </c>
      <c r="Y1854" s="3">
        <v>44.439821487832504</v>
      </c>
      <c r="Z1854" s="3">
        <v>9.4137331530380308</v>
      </c>
      <c r="AA1854" s="3">
        <v>50.913928803166101</v>
      </c>
      <c r="AB1854" s="3">
        <v>52.850696663050897</v>
      </c>
      <c r="AC1854" s="3">
        <v>28.546401219673399</v>
      </c>
      <c r="AD1854" s="3">
        <v>0</v>
      </c>
      <c r="AE1854" s="3">
        <v>2.9567925488287599</v>
      </c>
      <c r="AF1854" s="3">
        <v>2.2319373993340399</v>
      </c>
      <c r="AG1854" s="3">
        <v>0</v>
      </c>
      <c r="AH1854" s="2">
        <v>3000000</v>
      </c>
      <c r="AI1854" s="3">
        <v>0.56868310127742205</v>
      </c>
      <c r="AJ1854" s="3">
        <v>0.56868310127742205</v>
      </c>
      <c r="AL1854">
        <f t="shared" si="28"/>
        <v>1</v>
      </c>
    </row>
    <row r="1855" spans="1:38" ht="14.45" customHeight="1" x14ac:dyDescent="0.25">
      <c r="A1855">
        <v>17269</v>
      </c>
      <c r="B1855" s="1">
        <v>45930</v>
      </c>
      <c r="C1855">
        <v>1</v>
      </c>
      <c r="D1855" s="16" t="s">
        <v>1834</v>
      </c>
      <c r="E1855" t="s">
        <v>59</v>
      </c>
      <c r="F1855" s="6">
        <v>111</v>
      </c>
      <c r="G1855" s="6">
        <v>0</v>
      </c>
      <c r="H1855" s="6">
        <v>0</v>
      </c>
      <c r="I1855" s="2">
        <v>7146</v>
      </c>
      <c r="J1855" s="2">
        <v>0</v>
      </c>
      <c r="K1855" s="2">
        <v>32294</v>
      </c>
      <c r="L1855" s="2">
        <v>724</v>
      </c>
      <c r="M1855" s="2">
        <v>23576</v>
      </c>
      <c r="N1855" s="2">
        <v>23576</v>
      </c>
      <c r="O1855" s="2">
        <v>0</v>
      </c>
      <c r="P1855" s="2">
        <v>8718</v>
      </c>
      <c r="Q1855" s="5">
        <v>0.27</v>
      </c>
      <c r="R1855" t="s">
        <v>42</v>
      </c>
      <c r="S1855" s="3">
        <v>2.9892033607894102</v>
      </c>
      <c r="T1855" s="3">
        <v>3.8851386222414899</v>
      </c>
      <c r="U1855" s="3">
        <v>0.359858532272325</v>
      </c>
      <c r="V1855" s="3">
        <v>0</v>
      </c>
      <c r="W1855" s="3">
        <v>0</v>
      </c>
      <c r="X1855" s="3">
        <v>6.7590260285474404</v>
      </c>
      <c r="Y1855" s="3">
        <v>0</v>
      </c>
      <c r="Z1855" s="3">
        <v>0</v>
      </c>
      <c r="AA1855" s="3">
        <v>0</v>
      </c>
      <c r="AB1855" s="3">
        <v>0</v>
      </c>
      <c r="AC1855" s="3">
        <v>77.958753948101801</v>
      </c>
      <c r="AD1855" s="3">
        <v>0</v>
      </c>
      <c r="AE1855" s="3">
        <v>0</v>
      </c>
      <c r="AF1855" s="3">
        <v>0</v>
      </c>
      <c r="AG1855" s="3">
        <v>0</v>
      </c>
      <c r="AH1855" s="2">
        <v>0</v>
      </c>
      <c r="AI1855" s="3">
        <v>0</v>
      </c>
      <c r="AJ1855" s="3">
        <v>0</v>
      </c>
      <c r="AL1855">
        <f t="shared" si="28"/>
        <v>1</v>
      </c>
    </row>
    <row r="1856" spans="1:38" ht="14.45" customHeight="1" x14ac:dyDescent="0.25">
      <c r="A1856">
        <v>67875</v>
      </c>
      <c r="B1856" s="1">
        <v>45930</v>
      </c>
      <c r="C1856">
        <v>2</v>
      </c>
      <c r="D1856" s="16" t="s">
        <v>1835</v>
      </c>
      <c r="E1856" t="s">
        <v>90</v>
      </c>
      <c r="F1856" s="6">
        <v>21077</v>
      </c>
      <c r="G1856" s="6">
        <v>34</v>
      </c>
      <c r="H1856" s="6">
        <v>6</v>
      </c>
      <c r="I1856" s="2">
        <v>187923298</v>
      </c>
      <c r="J1856" s="2">
        <v>31050528</v>
      </c>
      <c r="K1856" s="2">
        <v>291293795</v>
      </c>
      <c r="L1856" s="2">
        <v>974223</v>
      </c>
      <c r="M1856" s="2">
        <v>234134401</v>
      </c>
      <c r="N1856" s="2">
        <v>219508398</v>
      </c>
      <c r="O1856" s="2">
        <v>14626003</v>
      </c>
      <c r="P1856" s="2">
        <v>26264306</v>
      </c>
      <c r="Q1856" s="5">
        <v>9.0200000000000002E-2</v>
      </c>
      <c r="R1856" t="s">
        <v>42</v>
      </c>
      <c r="S1856" s="3">
        <v>0.44592916920870201</v>
      </c>
      <c r="T1856" s="3">
        <v>2.8251696882180402</v>
      </c>
      <c r="U1856" s="3">
        <v>0.81723718218962305</v>
      </c>
      <c r="V1856" s="3">
        <v>0.78017787874284705</v>
      </c>
      <c r="W1856" s="3">
        <v>0.513531855959659</v>
      </c>
      <c r="X1856" s="3">
        <v>0.38142157339107602</v>
      </c>
      <c r="Y1856" s="3">
        <v>5.58223773359936</v>
      </c>
      <c r="Z1856" s="3">
        <v>1.5786977200159</v>
      </c>
      <c r="AA1856" s="3">
        <v>100.199377055689</v>
      </c>
      <c r="AB1856" s="3">
        <v>118.223295144368</v>
      </c>
      <c r="AC1856" s="3">
        <v>11.2098312976423</v>
      </c>
      <c r="AD1856" s="3">
        <v>-30.701214796994801</v>
      </c>
      <c r="AE1856" s="3">
        <v>5.02104859459845</v>
      </c>
      <c r="AF1856" s="3">
        <v>12.8736006889539</v>
      </c>
      <c r="AG1856" s="3">
        <v>0</v>
      </c>
      <c r="AH1856" s="2">
        <v>57923222</v>
      </c>
      <c r="AI1856" s="3">
        <v>0.31255347085889101</v>
      </c>
      <c r="AJ1856" s="3">
        <v>0.31255347085889101</v>
      </c>
      <c r="AL1856">
        <f t="shared" si="28"/>
        <v>1</v>
      </c>
    </row>
    <row r="1857" spans="1:38" ht="14.45" customHeight="1" x14ac:dyDescent="0.25">
      <c r="A1857">
        <v>2818</v>
      </c>
      <c r="B1857" s="1">
        <v>45930</v>
      </c>
      <c r="C1857">
        <v>1</v>
      </c>
      <c r="D1857" s="16" t="s">
        <v>1836</v>
      </c>
      <c r="E1857" t="s">
        <v>179</v>
      </c>
      <c r="F1857" s="6">
        <v>2937</v>
      </c>
      <c r="G1857" s="6">
        <v>12</v>
      </c>
      <c r="H1857" s="6">
        <v>1</v>
      </c>
      <c r="I1857" s="2">
        <v>29040297</v>
      </c>
      <c r="J1857" s="2">
        <v>394817</v>
      </c>
      <c r="K1857" s="2">
        <v>47381237</v>
      </c>
      <c r="L1857" s="2">
        <v>324352</v>
      </c>
      <c r="M1857" s="2">
        <v>42674514</v>
      </c>
      <c r="N1857" s="2">
        <v>38780281</v>
      </c>
      <c r="O1857" s="2">
        <v>3894233</v>
      </c>
      <c r="P1857" s="2">
        <v>3738659</v>
      </c>
      <c r="Q1857" s="5">
        <v>7.8899999999999998E-2</v>
      </c>
      <c r="R1857" t="s">
        <v>42</v>
      </c>
      <c r="S1857" s="3">
        <v>0.91274386384917205</v>
      </c>
      <c r="T1857" s="3">
        <v>3.2973924537540702</v>
      </c>
      <c r="U1857" s="3">
        <v>0.74907377966748101</v>
      </c>
      <c r="V1857" s="3">
        <v>2.5649324454223001</v>
      </c>
      <c r="W1857" s="3">
        <v>0.37550580147303603</v>
      </c>
      <c r="X1857" s="3">
        <v>0.571140853001607</v>
      </c>
      <c r="Y1857" s="3">
        <v>19.9232933519746</v>
      </c>
      <c r="Z1857" s="3">
        <v>3.1936584748702701E-2</v>
      </c>
      <c r="AA1857" s="3">
        <v>10.5603907711294</v>
      </c>
      <c r="AB1857" s="3">
        <v>10.5603907711294</v>
      </c>
      <c r="AC1857" s="3">
        <v>27.892382801234199</v>
      </c>
      <c r="AD1857" s="3">
        <v>0</v>
      </c>
      <c r="AE1857" s="3">
        <v>8.2189348496747794</v>
      </c>
      <c r="AF1857" s="3">
        <v>1.5829050642979201</v>
      </c>
      <c r="AG1857" s="3">
        <v>0</v>
      </c>
      <c r="AH1857" s="2">
        <v>15163221</v>
      </c>
      <c r="AI1857" s="3">
        <v>0</v>
      </c>
      <c r="AJ1857" s="3">
        <v>0</v>
      </c>
      <c r="AL1857">
        <f t="shared" si="28"/>
        <v>1</v>
      </c>
    </row>
    <row r="1858" spans="1:38" ht="14.45" customHeight="1" x14ac:dyDescent="0.25">
      <c r="A1858">
        <v>6674</v>
      </c>
      <c r="B1858" s="1">
        <v>45930</v>
      </c>
      <c r="C1858">
        <v>1</v>
      </c>
      <c r="D1858" s="16" t="s">
        <v>1837</v>
      </c>
      <c r="E1858" t="s">
        <v>45</v>
      </c>
      <c r="F1858" s="6">
        <v>3015</v>
      </c>
      <c r="G1858" s="6">
        <v>9</v>
      </c>
      <c r="H1858" s="6">
        <v>0</v>
      </c>
      <c r="I1858" s="2">
        <v>24320624</v>
      </c>
      <c r="J1858" s="2">
        <v>0</v>
      </c>
      <c r="K1858" s="2">
        <v>36030296</v>
      </c>
      <c r="L1858" s="2">
        <v>172519</v>
      </c>
      <c r="M1858" s="2">
        <v>30698276</v>
      </c>
      <c r="N1858" s="2">
        <v>29130822</v>
      </c>
      <c r="O1858" s="2">
        <v>1567454</v>
      </c>
      <c r="P1858" s="2">
        <v>5292685</v>
      </c>
      <c r="Q1858" s="5">
        <v>0.1469</v>
      </c>
      <c r="R1858" t="s">
        <v>42</v>
      </c>
      <c r="S1858" s="3">
        <v>0.63842199168536795</v>
      </c>
      <c r="T1858" s="3">
        <v>3.6412393984588198</v>
      </c>
      <c r="U1858" s="3">
        <v>0.83350000688287496</v>
      </c>
      <c r="V1858" s="3">
        <v>2.08854016245636</v>
      </c>
      <c r="W1858" s="3">
        <v>1.4727582647550499</v>
      </c>
      <c r="X1858" s="3">
        <v>0.53082519593247302</v>
      </c>
      <c r="Y1858" s="3">
        <v>9.5971326462844502</v>
      </c>
      <c r="Z1858" s="3">
        <v>0.14578611801004601</v>
      </c>
      <c r="AA1858" s="3">
        <v>0</v>
      </c>
      <c r="AB1858" s="3">
        <v>0</v>
      </c>
      <c r="AC1858" s="3">
        <v>16.090628286817299</v>
      </c>
      <c r="AD1858" s="3">
        <v>0</v>
      </c>
      <c r="AE1858" s="3">
        <v>4.3503778042789296</v>
      </c>
      <c r="AF1858" s="3">
        <v>0</v>
      </c>
      <c r="AG1858" s="3">
        <v>0</v>
      </c>
      <c r="AH1858" s="2">
        <v>3200000</v>
      </c>
      <c r="AI1858" s="3">
        <v>0</v>
      </c>
      <c r="AJ1858" s="3">
        <v>0</v>
      </c>
      <c r="AL1858">
        <f t="shared" si="28"/>
        <v>1</v>
      </c>
    </row>
    <row r="1859" spans="1:38" ht="14.45" customHeight="1" x14ac:dyDescent="0.25">
      <c r="A1859">
        <v>21669</v>
      </c>
      <c r="B1859" s="1">
        <v>45930</v>
      </c>
      <c r="C1859">
        <v>1</v>
      </c>
      <c r="D1859" s="16" t="s">
        <v>1838</v>
      </c>
      <c r="E1859" t="s">
        <v>127</v>
      </c>
      <c r="F1859" s="6">
        <v>25672</v>
      </c>
      <c r="G1859" s="6">
        <v>57</v>
      </c>
      <c r="H1859" s="6">
        <v>3</v>
      </c>
      <c r="I1859" s="2">
        <v>187992124</v>
      </c>
      <c r="J1859" s="2">
        <v>0</v>
      </c>
      <c r="K1859" s="2">
        <v>280873793</v>
      </c>
      <c r="L1859" s="2">
        <v>3058095</v>
      </c>
      <c r="M1859" s="2">
        <v>253290066</v>
      </c>
      <c r="N1859" s="2">
        <v>243966710</v>
      </c>
      <c r="O1859" s="2">
        <v>9323356</v>
      </c>
      <c r="P1859" s="2">
        <v>28287308</v>
      </c>
      <c r="Q1859" s="5">
        <v>0.1018</v>
      </c>
      <c r="R1859" t="s">
        <v>42</v>
      </c>
      <c r="S1859" s="3">
        <v>1.4517053928203301</v>
      </c>
      <c r="T1859" s="3">
        <v>3.6961777586229498</v>
      </c>
      <c r="U1859" s="3">
        <v>0.71772098434343601</v>
      </c>
      <c r="V1859" s="3">
        <v>1.1845645193093299</v>
      </c>
      <c r="W1859" s="3">
        <v>0.49413612668156198</v>
      </c>
      <c r="X1859" s="3">
        <v>1.10376964515811</v>
      </c>
      <c r="Y1859" s="3">
        <v>7.8723928059891701</v>
      </c>
      <c r="Z1859" s="3">
        <v>3.4903356657339</v>
      </c>
      <c r="AA1859" s="3">
        <v>0</v>
      </c>
      <c r="AB1859" s="3">
        <v>0</v>
      </c>
      <c r="AC1859" s="3">
        <v>10.800878101147701</v>
      </c>
      <c r="AD1859" s="3">
        <v>-7.98953014546312</v>
      </c>
      <c r="AE1859" s="3">
        <v>3.3194111491918399</v>
      </c>
      <c r="AF1859" s="3">
        <v>0</v>
      </c>
      <c r="AG1859" s="3">
        <v>0</v>
      </c>
      <c r="AH1859" s="2">
        <v>29131748</v>
      </c>
      <c r="AI1859" s="3">
        <v>0.489947647192161</v>
      </c>
      <c r="AJ1859" s="3">
        <v>0.13643221193052399</v>
      </c>
      <c r="AL1859">
        <f t="shared" si="28"/>
        <v>1</v>
      </c>
    </row>
    <row r="1860" spans="1:38" ht="14.45" customHeight="1" x14ac:dyDescent="0.25">
      <c r="A1860">
        <v>7722</v>
      </c>
      <c r="B1860" s="1">
        <v>45930</v>
      </c>
      <c r="C1860">
        <v>1</v>
      </c>
      <c r="D1860" s="16" t="s">
        <v>1839</v>
      </c>
      <c r="E1860" t="s">
        <v>47</v>
      </c>
      <c r="F1860" s="6">
        <v>16575</v>
      </c>
      <c r="G1860" s="6">
        <v>57</v>
      </c>
      <c r="H1860" s="6">
        <v>1</v>
      </c>
      <c r="I1860" s="2">
        <v>150290091</v>
      </c>
      <c r="J1860" s="2">
        <v>16312011</v>
      </c>
      <c r="K1860" s="2">
        <v>284116739</v>
      </c>
      <c r="L1860" s="2">
        <v>2163276</v>
      </c>
      <c r="M1860" s="2">
        <v>256023104</v>
      </c>
      <c r="N1860" s="2">
        <v>239398636</v>
      </c>
      <c r="O1860" s="2">
        <v>16624468</v>
      </c>
      <c r="P1860" s="2">
        <v>30009482</v>
      </c>
      <c r="Q1860" s="5">
        <v>0.1056</v>
      </c>
      <c r="R1860" t="s">
        <v>42</v>
      </c>
      <c r="S1860" s="3">
        <v>1.01520523224082</v>
      </c>
      <c r="T1860" s="3">
        <v>3.58026681889142</v>
      </c>
      <c r="U1860" s="3">
        <v>0.79828252580767101</v>
      </c>
      <c r="V1860" s="3">
        <v>2.0513168762403602</v>
      </c>
      <c r="W1860" s="3">
        <v>1.2570655772641699</v>
      </c>
      <c r="X1860" s="3">
        <v>1.1645278729653601</v>
      </c>
      <c r="Y1860" s="3">
        <v>10.2731729924562</v>
      </c>
      <c r="Z1860" s="3">
        <v>0.93032262269638599</v>
      </c>
      <c r="AA1860" s="3">
        <v>53.835164499007298</v>
      </c>
      <c r="AB1860" s="3">
        <v>54.356189820270799</v>
      </c>
      <c r="AC1860" s="3">
        <v>13.885196324177199</v>
      </c>
      <c r="AD1860" s="3">
        <v>-4.3309244724717297</v>
      </c>
      <c r="AE1860" s="3">
        <v>5.8512807300663798</v>
      </c>
      <c r="AF1860" s="3">
        <v>0</v>
      </c>
      <c r="AG1860" s="3">
        <v>0</v>
      </c>
      <c r="AH1860" s="2">
        <v>16970639</v>
      </c>
      <c r="AI1860" s="3">
        <v>0.76642442545326195</v>
      </c>
      <c r="AJ1860" s="3">
        <v>2.472448541431</v>
      </c>
      <c r="AL1860">
        <f t="shared" ref="AL1860:AL1923" si="29">IF(L1860&gt;0,1,0)</f>
        <v>1</v>
      </c>
    </row>
    <row r="1861" spans="1:38" ht="14.45" customHeight="1" x14ac:dyDescent="0.25">
      <c r="A1861">
        <v>68057</v>
      </c>
      <c r="B1861" s="1">
        <v>45930</v>
      </c>
      <c r="C1861">
        <v>2</v>
      </c>
      <c r="D1861" s="16" t="s">
        <v>1840</v>
      </c>
      <c r="E1861" t="s">
        <v>90</v>
      </c>
      <c r="F1861" s="6">
        <v>7080</v>
      </c>
      <c r="G1861" s="6">
        <v>29</v>
      </c>
      <c r="H1861" s="6">
        <v>1</v>
      </c>
      <c r="I1861" s="2">
        <v>139969713</v>
      </c>
      <c r="J1861" s="2">
        <v>18126561</v>
      </c>
      <c r="K1861" s="2">
        <v>173313547</v>
      </c>
      <c r="L1861" s="2">
        <v>294903</v>
      </c>
      <c r="M1861" s="2">
        <v>142918931</v>
      </c>
      <c r="N1861" s="2">
        <v>132072627</v>
      </c>
      <c r="O1861" s="2">
        <v>10846304</v>
      </c>
      <c r="P1861" s="2">
        <v>16989523</v>
      </c>
      <c r="Q1861" s="5">
        <v>9.8000000000000004E-2</v>
      </c>
      <c r="R1861" t="s">
        <v>42</v>
      </c>
      <c r="S1861" s="3">
        <v>0.226874359682916</v>
      </c>
      <c r="T1861" s="3">
        <v>2.7824622388000599</v>
      </c>
      <c r="U1861" s="3">
        <v>0.93517649787442803</v>
      </c>
      <c r="V1861" s="3">
        <v>1.0211973500295699</v>
      </c>
      <c r="W1861" s="3">
        <v>0.66488240923949005</v>
      </c>
      <c r="X1861" s="3">
        <v>0.65737221308727001</v>
      </c>
      <c r="Y1861" s="3">
        <v>8.4132261982870293</v>
      </c>
      <c r="Z1861" s="3">
        <v>0.35041595929444302</v>
      </c>
      <c r="AA1861" s="3">
        <v>84.952891261279106</v>
      </c>
      <c r="AB1861" s="3">
        <v>106.692583423325</v>
      </c>
      <c r="AC1861" s="3">
        <v>4.6879745643887798</v>
      </c>
      <c r="AD1861" s="3">
        <v>-18.039376385081599</v>
      </c>
      <c r="AE1861" s="3">
        <v>6.25819746219838</v>
      </c>
      <c r="AF1861" s="3">
        <v>8.3807643726776906</v>
      </c>
      <c r="AG1861" s="3">
        <v>0</v>
      </c>
      <c r="AH1861" s="2">
        <v>32842325</v>
      </c>
      <c r="AI1861" s="3">
        <v>0.147149510907399</v>
      </c>
      <c r="AJ1861" s="3">
        <v>0.147149510907399</v>
      </c>
      <c r="AL1861">
        <f t="shared" si="29"/>
        <v>1</v>
      </c>
    </row>
    <row r="1862" spans="1:38" ht="14.45" customHeight="1" x14ac:dyDescent="0.25">
      <c r="A1862">
        <v>61089</v>
      </c>
      <c r="B1862" s="1">
        <v>45930</v>
      </c>
      <c r="C1862">
        <v>2</v>
      </c>
      <c r="D1862" s="16" t="s">
        <v>1841</v>
      </c>
      <c r="E1862" t="s">
        <v>88</v>
      </c>
      <c r="F1862" s="6">
        <v>24322</v>
      </c>
      <c r="G1862" s="6">
        <v>63</v>
      </c>
      <c r="H1862" s="6">
        <v>24</v>
      </c>
      <c r="I1862" s="2">
        <v>174551632</v>
      </c>
      <c r="J1862" s="2">
        <v>2235339</v>
      </c>
      <c r="K1862" s="2">
        <v>606264816</v>
      </c>
      <c r="L1862" s="2">
        <v>1640652</v>
      </c>
      <c r="M1862" s="2">
        <v>529021224</v>
      </c>
      <c r="N1862" s="2">
        <v>489997883</v>
      </c>
      <c r="O1862" s="2">
        <v>39023341</v>
      </c>
      <c r="P1862" s="2">
        <v>95431600</v>
      </c>
      <c r="Q1862" s="5">
        <v>0.15740000000000001</v>
      </c>
      <c r="R1862" t="s">
        <v>42</v>
      </c>
      <c r="S1862" s="3">
        <v>0.36082186237243202</v>
      </c>
      <c r="T1862" s="3">
        <v>2.4777185816437002</v>
      </c>
      <c r="U1862" s="3">
        <v>0.77760254139111196</v>
      </c>
      <c r="V1862" s="3">
        <v>1.53652817179045</v>
      </c>
      <c r="W1862" s="3">
        <v>0.83494206459209697</v>
      </c>
      <c r="X1862" s="3">
        <v>1.0957806455799901</v>
      </c>
      <c r="Y1862" s="3">
        <v>2.8104265253857199</v>
      </c>
      <c r="Z1862" s="3">
        <v>1.5899838208727499</v>
      </c>
      <c r="AA1862" s="3">
        <v>2.3423467698330498</v>
      </c>
      <c r="AB1862" s="3">
        <v>2.3423467698330498</v>
      </c>
      <c r="AC1862" s="3">
        <v>20.680525851264299</v>
      </c>
      <c r="AD1862" s="3">
        <v>-21.942373385754799</v>
      </c>
      <c r="AE1862" s="3">
        <v>6.4366824480211999</v>
      </c>
      <c r="AF1862" s="3">
        <v>0</v>
      </c>
      <c r="AG1862" s="3">
        <v>0</v>
      </c>
      <c r="AH1862" s="2">
        <v>16494338</v>
      </c>
      <c r="AI1862" s="3">
        <v>0</v>
      </c>
      <c r="AJ1862" s="3">
        <v>9.83185862963631E-2</v>
      </c>
      <c r="AL1862">
        <f t="shared" si="29"/>
        <v>1</v>
      </c>
    </row>
    <row r="1863" spans="1:38" ht="14.45" customHeight="1" x14ac:dyDescent="0.25">
      <c r="A1863">
        <v>61648</v>
      </c>
      <c r="B1863" s="1">
        <v>45930</v>
      </c>
      <c r="C1863">
        <v>2</v>
      </c>
      <c r="D1863" s="16" t="s">
        <v>1842</v>
      </c>
      <c r="E1863" t="s">
        <v>170</v>
      </c>
      <c r="F1863" s="6">
        <v>3354</v>
      </c>
      <c r="G1863" s="6">
        <v>32</v>
      </c>
      <c r="H1863" s="6">
        <v>11</v>
      </c>
      <c r="I1863" s="2">
        <v>171454988</v>
      </c>
      <c r="J1863" s="2">
        <v>139943249</v>
      </c>
      <c r="K1863" s="2">
        <v>211049692</v>
      </c>
      <c r="L1863" s="2">
        <v>1546862</v>
      </c>
      <c r="M1863" s="2">
        <v>172194811</v>
      </c>
      <c r="N1863" s="2">
        <v>159634993</v>
      </c>
      <c r="O1863" s="2">
        <v>12559818</v>
      </c>
      <c r="P1863" s="2">
        <v>32555290</v>
      </c>
      <c r="Q1863" s="5">
        <v>0.15429999999999999</v>
      </c>
      <c r="R1863" t="s">
        <v>42</v>
      </c>
      <c r="S1863" s="3">
        <v>0.97724978753660896</v>
      </c>
      <c r="T1863" s="3">
        <v>3.0395432496848498</v>
      </c>
      <c r="U1863" s="3">
        <v>0.68231539397646201</v>
      </c>
      <c r="V1863" s="3">
        <v>3.8840258179015499</v>
      </c>
      <c r="W1863" s="3">
        <v>3.7548163953095401</v>
      </c>
      <c r="X1863" s="3">
        <v>1.7636395623555701</v>
      </c>
      <c r="Y1863" s="3">
        <v>20.455526582623001</v>
      </c>
      <c r="Z1863" s="3">
        <v>2.7863367213131901E-2</v>
      </c>
      <c r="AA1863" s="3">
        <v>212.606292249278</v>
      </c>
      <c r="AB1863" s="3">
        <v>429.86331560861498</v>
      </c>
      <c r="AC1863" s="3">
        <v>6.81246765335246</v>
      </c>
      <c r="AD1863" s="3">
        <v>0</v>
      </c>
      <c r="AE1863" s="3">
        <v>5.9511188483515998</v>
      </c>
      <c r="AF1863" s="3">
        <v>2.3691103041268602</v>
      </c>
      <c r="AG1863" s="3">
        <v>-0.246909181272844</v>
      </c>
      <c r="AH1863" s="2">
        <v>31928800</v>
      </c>
      <c r="AI1863" s="3">
        <v>7.6792435269352505E-2</v>
      </c>
      <c r="AJ1863" s="3">
        <v>7.6792435269352505E-2</v>
      </c>
      <c r="AL1863">
        <f t="shared" si="29"/>
        <v>1</v>
      </c>
    </row>
    <row r="1864" spans="1:38" ht="14.45" customHeight="1" x14ac:dyDescent="0.25">
      <c r="A1864">
        <v>1621</v>
      </c>
      <c r="B1864" s="1">
        <v>45930</v>
      </c>
      <c r="C1864">
        <v>1</v>
      </c>
      <c r="D1864" s="16" t="s">
        <v>1842</v>
      </c>
      <c r="E1864" t="s">
        <v>95</v>
      </c>
      <c r="F1864" s="6">
        <v>3971</v>
      </c>
      <c r="G1864" s="6">
        <v>10</v>
      </c>
      <c r="H1864" s="6">
        <v>2</v>
      </c>
      <c r="I1864" s="2">
        <v>25839594</v>
      </c>
      <c r="J1864" s="2">
        <v>0</v>
      </c>
      <c r="K1864" s="2">
        <v>35534962</v>
      </c>
      <c r="L1864" s="2">
        <v>1084031</v>
      </c>
      <c r="M1864" s="2">
        <v>24087532</v>
      </c>
      <c r="N1864" s="2">
        <v>24087532</v>
      </c>
      <c r="O1864" s="2">
        <v>0</v>
      </c>
      <c r="P1864" s="2">
        <v>11364512</v>
      </c>
      <c r="Q1864" s="5">
        <v>0.31979999999999997</v>
      </c>
      <c r="R1864" t="s">
        <v>42</v>
      </c>
      <c r="S1864" s="3">
        <v>4.0674721044211797</v>
      </c>
      <c r="T1864" s="3">
        <v>6.8115827261425901</v>
      </c>
      <c r="U1864" s="3">
        <v>0.477390006323686</v>
      </c>
      <c r="V1864" s="3">
        <v>3.8550992712965999</v>
      </c>
      <c r="W1864" s="3">
        <v>1.1002456153142299</v>
      </c>
      <c r="X1864" s="3">
        <v>1.56584116608024</v>
      </c>
      <c r="Y1864" s="3">
        <v>8.7653741753275494</v>
      </c>
      <c r="Z1864" s="3">
        <v>0.32187039795461497</v>
      </c>
      <c r="AA1864" s="3">
        <v>0</v>
      </c>
      <c r="AB1864" s="3">
        <v>0</v>
      </c>
      <c r="AC1864" s="3">
        <v>18.712742678604801</v>
      </c>
      <c r="AD1864" s="3">
        <v>0</v>
      </c>
      <c r="AE1864" s="3">
        <v>0</v>
      </c>
      <c r="AF1864" s="3">
        <v>0</v>
      </c>
      <c r="AG1864" s="3">
        <v>0</v>
      </c>
      <c r="AH1864" s="2">
        <v>3000000</v>
      </c>
      <c r="AI1864" s="3">
        <v>3.83298464553515E-2</v>
      </c>
      <c r="AJ1864" s="3">
        <v>3.83298464553515E-2</v>
      </c>
      <c r="AL1864">
        <f t="shared" si="29"/>
        <v>1</v>
      </c>
    </row>
    <row r="1865" spans="1:38" ht="14.45" customHeight="1" x14ac:dyDescent="0.25">
      <c r="A1865">
        <v>24711</v>
      </c>
      <c r="B1865" s="1">
        <v>45930</v>
      </c>
      <c r="C1865">
        <v>1</v>
      </c>
      <c r="D1865" s="16" t="s">
        <v>1843</v>
      </c>
      <c r="E1865" t="s">
        <v>67</v>
      </c>
      <c r="F1865" s="6">
        <v>588</v>
      </c>
      <c r="G1865" s="6">
        <v>0</v>
      </c>
      <c r="H1865" s="6">
        <v>2</v>
      </c>
      <c r="I1865" s="2">
        <v>722321</v>
      </c>
      <c r="J1865" s="2">
        <v>0</v>
      </c>
      <c r="K1865" s="2">
        <v>1485798</v>
      </c>
      <c r="L1865" s="2">
        <v>-48520</v>
      </c>
      <c r="M1865" s="2">
        <v>1359415</v>
      </c>
      <c r="N1865" s="2">
        <v>1359415</v>
      </c>
      <c r="O1865" s="2">
        <v>0</v>
      </c>
      <c r="P1865" s="2">
        <v>124840</v>
      </c>
      <c r="Q1865" s="5">
        <v>8.4000000000000005E-2</v>
      </c>
      <c r="R1865" t="s">
        <v>42</v>
      </c>
      <c r="S1865" s="3">
        <v>-4.35411363680213</v>
      </c>
      <c r="T1865" s="3">
        <v>4.8404067488761404</v>
      </c>
      <c r="U1865" s="3">
        <v>1.8569258755585401</v>
      </c>
      <c r="V1865" s="3">
        <v>9.2852069924590293</v>
      </c>
      <c r="W1865" s="3">
        <v>2.9680709822918101</v>
      </c>
      <c r="X1865" s="3">
        <v>2.30700754927518</v>
      </c>
      <c r="Y1865" s="3">
        <v>53.723966677347001</v>
      </c>
      <c r="Z1865" s="3">
        <v>0</v>
      </c>
      <c r="AA1865" s="3">
        <v>0</v>
      </c>
      <c r="AB1865" s="3">
        <v>0</v>
      </c>
      <c r="AC1865" s="3">
        <v>50.751246131708299</v>
      </c>
      <c r="AD1865" s="3">
        <v>0</v>
      </c>
      <c r="AE1865" s="3">
        <v>0</v>
      </c>
      <c r="AF1865" s="3">
        <v>0</v>
      </c>
      <c r="AG1865" s="3">
        <v>0</v>
      </c>
      <c r="AH1865" s="2">
        <v>0</v>
      </c>
      <c r="AI1865" s="3">
        <v>0</v>
      </c>
      <c r="AJ1865" s="3">
        <v>0</v>
      </c>
      <c r="AL1865">
        <f t="shared" si="29"/>
        <v>0</v>
      </c>
    </row>
    <row r="1866" spans="1:38" ht="14.45" customHeight="1" x14ac:dyDescent="0.25">
      <c r="A1866">
        <v>17623</v>
      </c>
      <c r="B1866" s="1">
        <v>45930</v>
      </c>
      <c r="C1866">
        <v>1</v>
      </c>
      <c r="D1866" s="16" t="s">
        <v>1844</v>
      </c>
      <c r="E1866" t="s">
        <v>71</v>
      </c>
      <c r="F1866" s="6">
        <v>60930</v>
      </c>
      <c r="G1866" s="6">
        <v>189</v>
      </c>
      <c r="H1866" s="6">
        <v>5</v>
      </c>
      <c r="I1866" s="2">
        <v>899111881</v>
      </c>
      <c r="J1866" s="2">
        <v>0</v>
      </c>
      <c r="K1866" s="2">
        <v>1184439862</v>
      </c>
      <c r="L1866" s="2">
        <v>4673721</v>
      </c>
      <c r="M1866" s="2">
        <v>1032022067</v>
      </c>
      <c r="N1866" s="2">
        <v>910678314</v>
      </c>
      <c r="O1866" s="2">
        <v>121343753</v>
      </c>
      <c r="P1866" s="2">
        <v>108438969</v>
      </c>
      <c r="Q1866" s="5">
        <v>9.1600000000000001E-2</v>
      </c>
      <c r="R1866" t="s">
        <v>42</v>
      </c>
      <c r="S1866" s="3">
        <v>0.52612447452397504</v>
      </c>
      <c r="T1866" s="3">
        <v>3.1319905037103499</v>
      </c>
      <c r="U1866" s="3">
        <v>0.80305135115264703</v>
      </c>
      <c r="V1866" s="3">
        <v>0.85301453156973694</v>
      </c>
      <c r="W1866" s="3">
        <v>0.34372340809941998</v>
      </c>
      <c r="X1866" s="3">
        <v>0.55347038618434197</v>
      </c>
      <c r="Y1866" s="3">
        <v>7.07269265903847</v>
      </c>
      <c r="Z1866" s="3">
        <v>1.4830028492801299</v>
      </c>
      <c r="AA1866" s="3">
        <v>0</v>
      </c>
      <c r="AB1866" s="3">
        <v>0</v>
      </c>
      <c r="AC1866" s="3">
        <v>15.704448994642201</v>
      </c>
      <c r="AD1866" s="3">
        <v>-6.4938961195767204</v>
      </c>
      <c r="AE1866" s="3">
        <v>10.2448217839531</v>
      </c>
      <c r="AF1866" s="3">
        <v>0.105535117493369</v>
      </c>
      <c r="AG1866" s="3">
        <v>0</v>
      </c>
      <c r="AH1866" s="2">
        <v>281574652</v>
      </c>
      <c r="AI1866" s="3">
        <v>0.51391580456652997</v>
      </c>
      <c r="AJ1866" s="3">
        <v>0.51391580456652997</v>
      </c>
      <c r="AL1866">
        <f t="shared" si="29"/>
        <v>1</v>
      </c>
    </row>
    <row r="1867" spans="1:38" ht="14.45" customHeight="1" x14ac:dyDescent="0.25">
      <c r="A1867">
        <v>2374</v>
      </c>
      <c r="B1867" s="1">
        <v>45930</v>
      </c>
      <c r="C1867">
        <v>1</v>
      </c>
      <c r="D1867" s="16" t="s">
        <v>1845</v>
      </c>
      <c r="E1867" t="s">
        <v>59</v>
      </c>
      <c r="F1867" s="6">
        <v>1374</v>
      </c>
      <c r="G1867" s="6">
        <v>5</v>
      </c>
      <c r="H1867" s="6">
        <v>2</v>
      </c>
      <c r="I1867" s="2">
        <v>2380530</v>
      </c>
      <c r="J1867" s="2">
        <v>0</v>
      </c>
      <c r="K1867" s="2">
        <v>23452802</v>
      </c>
      <c r="L1867" s="2">
        <v>-280932</v>
      </c>
      <c r="M1867" s="2">
        <v>23540211</v>
      </c>
      <c r="N1867" s="2">
        <v>22726488</v>
      </c>
      <c r="O1867" s="2">
        <v>813723</v>
      </c>
      <c r="P1867" s="2">
        <v>1966770</v>
      </c>
      <c r="Q1867" s="5">
        <v>8.3900000000000002E-2</v>
      </c>
      <c r="R1867" t="s">
        <v>42</v>
      </c>
      <c r="S1867" s="3">
        <v>-1.5971481787122901</v>
      </c>
      <c r="T1867" s="3">
        <v>2.2323643886986302</v>
      </c>
      <c r="U1867" s="3">
        <v>1.1950921983771901</v>
      </c>
      <c r="V1867" s="3">
        <v>0.47376004503198899</v>
      </c>
      <c r="W1867" s="3">
        <v>0.47376004503198899</v>
      </c>
      <c r="X1867" s="3">
        <v>0.95596358794050096</v>
      </c>
      <c r="Y1867" s="3">
        <v>0.57342749787723002</v>
      </c>
      <c r="Z1867" s="3">
        <v>0</v>
      </c>
      <c r="AA1867" s="3">
        <v>0</v>
      </c>
      <c r="AB1867" s="3">
        <v>0</v>
      </c>
      <c r="AC1867" s="3">
        <v>54.631327207725498</v>
      </c>
      <c r="AD1867" s="3">
        <v>-104.24065854167</v>
      </c>
      <c r="AE1867" s="3">
        <v>3.4696195362925102</v>
      </c>
      <c r="AF1867" s="3">
        <v>0</v>
      </c>
      <c r="AG1867" s="3">
        <v>0</v>
      </c>
      <c r="AH1867" s="2">
        <v>2000000</v>
      </c>
      <c r="AI1867" s="3">
        <v>0</v>
      </c>
      <c r="AJ1867" s="3">
        <v>0</v>
      </c>
      <c r="AL1867">
        <f t="shared" si="29"/>
        <v>0</v>
      </c>
    </row>
    <row r="1868" spans="1:38" ht="14.45" customHeight="1" x14ac:dyDescent="0.25">
      <c r="A1868">
        <v>1830</v>
      </c>
      <c r="B1868" s="1">
        <v>45930</v>
      </c>
      <c r="C1868">
        <v>1</v>
      </c>
      <c r="D1868" s="16" t="s">
        <v>1846</v>
      </c>
      <c r="E1868" t="s">
        <v>240</v>
      </c>
      <c r="F1868" s="6">
        <v>19938</v>
      </c>
      <c r="G1868" s="6">
        <v>54</v>
      </c>
      <c r="H1868" s="6">
        <v>7</v>
      </c>
      <c r="I1868" s="2">
        <v>295072668</v>
      </c>
      <c r="J1868" s="2">
        <v>9013965</v>
      </c>
      <c r="K1868" s="2">
        <v>397464347</v>
      </c>
      <c r="L1868" s="2">
        <v>3555321</v>
      </c>
      <c r="M1868" s="2">
        <v>347806873</v>
      </c>
      <c r="N1868" s="2">
        <v>321340967</v>
      </c>
      <c r="O1868" s="2">
        <v>26465906</v>
      </c>
      <c r="P1868" s="2">
        <v>50603877</v>
      </c>
      <c r="Q1868" s="5">
        <v>0.12720000000000001</v>
      </c>
      <c r="R1868" t="s">
        <v>42</v>
      </c>
      <c r="S1868" s="3">
        <v>1.1926674771662</v>
      </c>
      <c r="T1868" s="3">
        <v>3.6188718414367198</v>
      </c>
      <c r="U1868" s="3">
        <v>0.63763336091939005</v>
      </c>
      <c r="V1868" s="3">
        <v>2.2130019849889999</v>
      </c>
      <c r="W1868" s="3">
        <v>1.36226171920471</v>
      </c>
      <c r="X1868" s="3">
        <v>0.99167741283309896</v>
      </c>
      <c r="Y1868" s="3">
        <v>12.9040784760425</v>
      </c>
      <c r="Z1868" s="3">
        <v>1.8858713137730501</v>
      </c>
      <c r="AA1868" s="3">
        <v>17.812795252822202</v>
      </c>
      <c r="AB1868" s="3">
        <v>17.812795252822202</v>
      </c>
      <c r="AC1868" s="3">
        <v>10.392324069258001</v>
      </c>
      <c r="AD1868" s="3">
        <v>-6.1082177557264998</v>
      </c>
      <c r="AE1868" s="3">
        <v>6.6586867978878104</v>
      </c>
      <c r="AF1868" s="3">
        <v>0</v>
      </c>
      <c r="AG1868" s="3">
        <v>-0.20141539748031601</v>
      </c>
      <c r="AH1868" s="2">
        <v>280442313</v>
      </c>
      <c r="AI1868" s="3">
        <v>0.242076313638973</v>
      </c>
      <c r="AJ1868" s="3">
        <v>0.53935985971983902</v>
      </c>
      <c r="AL1868">
        <f t="shared" si="29"/>
        <v>1</v>
      </c>
    </row>
    <row r="1869" spans="1:38" ht="14.45" customHeight="1" x14ac:dyDescent="0.25">
      <c r="A1869">
        <v>1880</v>
      </c>
      <c r="B1869" s="1">
        <v>45930</v>
      </c>
      <c r="C1869">
        <v>1</v>
      </c>
      <c r="D1869" s="16" t="s">
        <v>1847</v>
      </c>
      <c r="E1869" t="s">
        <v>240</v>
      </c>
      <c r="F1869" s="6">
        <v>6213</v>
      </c>
      <c r="G1869" s="6">
        <v>9</v>
      </c>
      <c r="H1869" s="6">
        <v>0</v>
      </c>
      <c r="I1869" s="2">
        <v>56274859</v>
      </c>
      <c r="J1869" s="2">
        <v>0</v>
      </c>
      <c r="K1869" s="2">
        <v>88664649</v>
      </c>
      <c r="L1869" s="2">
        <v>361208</v>
      </c>
      <c r="M1869" s="2">
        <v>77950385</v>
      </c>
      <c r="N1869" s="2">
        <v>71763538</v>
      </c>
      <c r="O1869" s="2">
        <v>6186847</v>
      </c>
      <c r="P1869" s="2">
        <v>9397250</v>
      </c>
      <c r="Q1869" s="5">
        <v>0.10589999999999999</v>
      </c>
      <c r="R1869" t="s">
        <v>42</v>
      </c>
      <c r="S1869" s="3">
        <v>0.54318228527207801</v>
      </c>
      <c r="T1869" s="3">
        <v>3.4659254858908501</v>
      </c>
      <c r="U1869" s="3">
        <v>0.73598257370980502</v>
      </c>
      <c r="V1869" s="3">
        <v>1.4499423268212901</v>
      </c>
      <c r="W1869" s="3">
        <v>0.61636938086330895</v>
      </c>
      <c r="X1869" s="3">
        <v>1.39649927865657</v>
      </c>
      <c r="Y1869" s="3">
        <v>8.6828912713825908</v>
      </c>
      <c r="Z1869" s="3">
        <v>2.7015350235441198</v>
      </c>
      <c r="AA1869" s="3">
        <v>0</v>
      </c>
      <c r="AB1869" s="3">
        <v>0</v>
      </c>
      <c r="AC1869" s="3">
        <v>18.0011528608206</v>
      </c>
      <c r="AD1869" s="3">
        <v>-0.25505334007289399</v>
      </c>
      <c r="AE1869" s="3">
        <v>6.9778057769111603</v>
      </c>
      <c r="AF1869" s="3">
        <v>0</v>
      </c>
      <c r="AG1869" s="3">
        <v>0</v>
      </c>
      <c r="AH1869" s="2">
        <v>10500000</v>
      </c>
      <c r="AI1869" s="3">
        <v>0</v>
      </c>
      <c r="AJ1869" s="3">
        <v>0</v>
      </c>
      <c r="AL1869">
        <f t="shared" si="29"/>
        <v>1</v>
      </c>
    </row>
    <row r="1870" spans="1:38" ht="14.45" customHeight="1" x14ac:dyDescent="0.25">
      <c r="A1870">
        <v>63004</v>
      </c>
      <c r="B1870" s="1">
        <v>45930</v>
      </c>
      <c r="C1870">
        <v>2</v>
      </c>
      <c r="D1870" s="16" t="s">
        <v>1848</v>
      </c>
      <c r="E1870" t="s">
        <v>84</v>
      </c>
      <c r="F1870" s="6">
        <v>107343</v>
      </c>
      <c r="G1870" s="6">
        <v>481</v>
      </c>
      <c r="H1870" s="6">
        <v>10</v>
      </c>
      <c r="I1870" s="2">
        <v>1378242326</v>
      </c>
      <c r="J1870" s="2">
        <v>247009742</v>
      </c>
      <c r="K1870" s="2">
        <v>1786565900</v>
      </c>
      <c r="L1870" s="2">
        <v>10814035</v>
      </c>
      <c r="M1870" s="2">
        <v>1530235865</v>
      </c>
      <c r="N1870" s="2">
        <v>1391969255</v>
      </c>
      <c r="O1870" s="2">
        <v>138266610</v>
      </c>
      <c r="P1870" s="2">
        <v>217719131</v>
      </c>
      <c r="Q1870" s="5">
        <v>0.12180000000000001</v>
      </c>
      <c r="R1870" t="s">
        <v>42</v>
      </c>
      <c r="S1870" s="3">
        <v>0.80706305506745302</v>
      </c>
      <c r="T1870" s="3">
        <v>4.1930477534208697</v>
      </c>
      <c r="U1870" s="3">
        <v>0.781495221261162</v>
      </c>
      <c r="V1870" s="3">
        <v>1.56808781680095</v>
      </c>
      <c r="W1870" s="3">
        <v>0.91639813708638096</v>
      </c>
      <c r="X1870" s="3">
        <v>0.86101085245585496</v>
      </c>
      <c r="Y1870" s="3">
        <v>9.9265737010497208</v>
      </c>
      <c r="Z1870" s="3">
        <v>3.0256771509895501</v>
      </c>
      <c r="AA1870" s="3">
        <v>95.039668792358</v>
      </c>
      <c r="AB1870" s="3">
        <v>113.453393307913</v>
      </c>
      <c r="AC1870" s="3">
        <v>6.3482587460109903</v>
      </c>
      <c r="AD1870" s="3">
        <v>-5.5765375069405403</v>
      </c>
      <c r="AE1870" s="3">
        <v>7.7392392858276304</v>
      </c>
      <c r="AF1870" s="3">
        <v>2.2389322442569899</v>
      </c>
      <c r="AG1870" s="3">
        <v>0</v>
      </c>
      <c r="AH1870" s="2">
        <v>382735580</v>
      </c>
      <c r="AI1870" s="3">
        <v>1.35816773951757</v>
      </c>
      <c r="AJ1870" s="3">
        <v>1.18372923323858</v>
      </c>
      <c r="AL1870">
        <f t="shared" si="29"/>
        <v>1</v>
      </c>
    </row>
    <row r="1871" spans="1:38" ht="14.45" customHeight="1" x14ac:dyDescent="0.25">
      <c r="A1871">
        <v>60768</v>
      </c>
      <c r="B1871" s="1">
        <v>45930</v>
      </c>
      <c r="C1871">
        <v>2</v>
      </c>
      <c r="D1871" s="16" t="s">
        <v>1849</v>
      </c>
      <c r="E1871" t="s">
        <v>95</v>
      </c>
      <c r="F1871" s="6">
        <v>39826</v>
      </c>
      <c r="G1871" s="6">
        <v>182</v>
      </c>
      <c r="H1871" s="6">
        <v>4</v>
      </c>
      <c r="I1871" s="2">
        <v>746261922</v>
      </c>
      <c r="J1871" s="2">
        <v>212201319</v>
      </c>
      <c r="K1871" s="2">
        <v>917087785</v>
      </c>
      <c r="L1871" s="2">
        <v>5058416</v>
      </c>
      <c r="M1871" s="2">
        <v>756279897</v>
      </c>
      <c r="N1871" s="2">
        <v>580628054</v>
      </c>
      <c r="O1871" s="2">
        <v>175651843</v>
      </c>
      <c r="P1871" s="2">
        <v>86045717</v>
      </c>
      <c r="Q1871" s="5">
        <v>9.4600000000000004E-2</v>
      </c>
      <c r="R1871" t="s">
        <v>42</v>
      </c>
      <c r="S1871" s="3">
        <v>0.73543174132088895</v>
      </c>
      <c r="T1871" s="3">
        <v>3.2425057324256001</v>
      </c>
      <c r="U1871" s="3">
        <v>0.77001653964075001</v>
      </c>
      <c r="V1871" s="3">
        <v>2.0869060233251502</v>
      </c>
      <c r="W1871" s="3">
        <v>1.08391487781149</v>
      </c>
      <c r="X1871" s="3">
        <v>0.99250059284144998</v>
      </c>
      <c r="Y1871" s="3">
        <v>18.099430794446199</v>
      </c>
      <c r="Z1871" s="3">
        <v>1.8190213930113499</v>
      </c>
      <c r="AA1871" s="3">
        <v>203.85845584853499</v>
      </c>
      <c r="AB1871" s="3">
        <v>246.614621155403</v>
      </c>
      <c r="AC1871" s="3">
        <v>6.3494421092959996</v>
      </c>
      <c r="AD1871" s="3">
        <v>-16.619630236796102</v>
      </c>
      <c r="AE1871" s="3">
        <v>19.153220212174102</v>
      </c>
      <c r="AF1871" s="3">
        <v>8.9413468744434308</v>
      </c>
      <c r="AG1871" s="3">
        <v>0</v>
      </c>
      <c r="AH1871" s="2">
        <v>158470439</v>
      </c>
      <c r="AI1871" s="3">
        <v>4.79978800106925</v>
      </c>
      <c r="AJ1871" s="3">
        <v>4.8439005976322997</v>
      </c>
      <c r="AL1871">
        <f t="shared" si="29"/>
        <v>1</v>
      </c>
    </row>
    <row r="1872" spans="1:38" ht="14.45" customHeight="1" x14ac:dyDescent="0.25">
      <c r="A1872">
        <v>67648</v>
      </c>
      <c r="B1872" s="1">
        <v>45930</v>
      </c>
      <c r="C1872">
        <v>2</v>
      </c>
      <c r="D1872" s="16" t="s">
        <v>1850</v>
      </c>
      <c r="E1872" t="s">
        <v>95</v>
      </c>
      <c r="F1872" s="6">
        <v>3309</v>
      </c>
      <c r="G1872" s="6">
        <v>5</v>
      </c>
      <c r="H1872" s="6">
        <v>1</v>
      </c>
      <c r="I1872" s="2">
        <v>11565998</v>
      </c>
      <c r="J1872" s="2">
        <v>0</v>
      </c>
      <c r="K1872" s="2">
        <v>35896887</v>
      </c>
      <c r="L1872" s="2">
        <v>394945</v>
      </c>
      <c r="M1872" s="2">
        <v>31145095</v>
      </c>
      <c r="N1872" s="2">
        <v>31089499</v>
      </c>
      <c r="O1872" s="2">
        <v>55596</v>
      </c>
      <c r="P1872" s="2">
        <v>4606827</v>
      </c>
      <c r="Q1872" s="5">
        <v>0.1283</v>
      </c>
      <c r="R1872" t="s">
        <v>42</v>
      </c>
      <c r="S1872" s="3">
        <v>1.46696100231013</v>
      </c>
      <c r="T1872" s="3">
        <v>4.6808590022490399</v>
      </c>
      <c r="U1872" s="3">
        <v>0.632924332692957</v>
      </c>
      <c r="V1872" s="3">
        <v>2.1450894250543699</v>
      </c>
      <c r="W1872" s="3">
        <v>1.37231564452977</v>
      </c>
      <c r="X1872" s="3">
        <v>0.55461707671054405</v>
      </c>
      <c r="Y1872" s="3">
        <v>5.3855072048505397</v>
      </c>
      <c r="Z1872" s="3">
        <v>3.3763803155621002</v>
      </c>
      <c r="AA1872" s="3">
        <v>0</v>
      </c>
      <c r="AB1872" s="3">
        <v>0</v>
      </c>
      <c r="AC1872" s="3">
        <v>35.607711610201697</v>
      </c>
      <c r="AD1872" s="3">
        <v>0</v>
      </c>
      <c r="AE1872" s="3">
        <v>0.15487693960760399</v>
      </c>
      <c r="AF1872" s="3">
        <v>0</v>
      </c>
      <c r="AG1872" s="3">
        <v>0</v>
      </c>
      <c r="AH1872" s="2">
        <v>2413500</v>
      </c>
      <c r="AI1872" s="3">
        <v>2.1706914542265199E-3</v>
      </c>
      <c r="AJ1872" s="3">
        <v>2.1706914542265199E-3</v>
      </c>
      <c r="AL1872">
        <f t="shared" si="29"/>
        <v>1</v>
      </c>
    </row>
    <row r="1873" spans="1:38" ht="14.45" customHeight="1" x14ac:dyDescent="0.25">
      <c r="A1873">
        <v>24829</v>
      </c>
      <c r="B1873" s="1">
        <v>45930</v>
      </c>
      <c r="C1873">
        <v>1</v>
      </c>
      <c r="D1873" s="16" t="s">
        <v>1851</v>
      </c>
      <c r="E1873" t="s">
        <v>69</v>
      </c>
      <c r="F1873" s="6">
        <v>41017</v>
      </c>
      <c r="G1873" s="6">
        <v>250</v>
      </c>
      <c r="H1873" s="6">
        <v>28</v>
      </c>
      <c r="I1873" s="2">
        <v>514478850</v>
      </c>
      <c r="J1873" s="2">
        <v>245052177</v>
      </c>
      <c r="K1873" s="2">
        <v>779444194</v>
      </c>
      <c r="L1873" s="2">
        <v>293771</v>
      </c>
      <c r="M1873" s="2">
        <v>581683594</v>
      </c>
      <c r="N1873" s="2">
        <v>292714636</v>
      </c>
      <c r="O1873" s="2">
        <v>288968958</v>
      </c>
      <c r="P1873" s="2">
        <v>145375866</v>
      </c>
      <c r="Q1873" s="5">
        <v>0.1865</v>
      </c>
      <c r="R1873" t="s">
        <v>42</v>
      </c>
      <c r="S1873" s="3">
        <v>5.0253073880317703E-2</v>
      </c>
      <c r="T1873" s="3">
        <v>2.8297028621739502</v>
      </c>
      <c r="U1873" s="3">
        <v>0.92416360521220697</v>
      </c>
      <c r="V1873" s="3">
        <v>5.2258760491320499</v>
      </c>
      <c r="W1873" s="3">
        <v>2.2342745479235901</v>
      </c>
      <c r="X1873" s="3">
        <v>1.9882137040230099</v>
      </c>
      <c r="Y1873" s="3">
        <v>18.494147439850799</v>
      </c>
      <c r="Z1873" s="3">
        <v>2.1181239257415698</v>
      </c>
      <c r="AA1873" s="3">
        <v>146.68907836463001</v>
      </c>
      <c r="AB1873" s="3">
        <v>168.56455183558501</v>
      </c>
      <c r="AC1873" s="3">
        <v>13.5446458916082</v>
      </c>
      <c r="AD1873" s="3">
        <v>-3.9553105740398502</v>
      </c>
      <c r="AE1873" s="3">
        <v>37.073719994891597</v>
      </c>
      <c r="AF1873" s="3">
        <v>23.529894046526199</v>
      </c>
      <c r="AG1873" s="3">
        <v>0</v>
      </c>
      <c r="AH1873" s="2">
        <v>132018835</v>
      </c>
      <c r="AI1873" s="3">
        <v>0</v>
      </c>
      <c r="AJ1873" s="3">
        <v>8.80861476691049E-2</v>
      </c>
      <c r="AL1873">
        <f t="shared" si="29"/>
        <v>1</v>
      </c>
    </row>
    <row r="1874" spans="1:38" ht="14.45" customHeight="1" x14ac:dyDescent="0.25">
      <c r="A1874">
        <v>220</v>
      </c>
      <c r="B1874" s="1">
        <v>45930</v>
      </c>
      <c r="C1874">
        <v>1</v>
      </c>
      <c r="D1874" s="16" t="s">
        <v>1851</v>
      </c>
      <c r="E1874" t="s">
        <v>45</v>
      </c>
      <c r="F1874" s="6">
        <v>2596</v>
      </c>
      <c r="G1874" s="6">
        <v>4</v>
      </c>
      <c r="H1874" s="6">
        <v>0</v>
      </c>
      <c r="I1874" s="2">
        <v>19602768</v>
      </c>
      <c r="J1874" s="2">
        <v>0</v>
      </c>
      <c r="K1874" s="2">
        <v>40550467</v>
      </c>
      <c r="L1874" s="2">
        <v>367260</v>
      </c>
      <c r="M1874" s="2">
        <v>32257286</v>
      </c>
      <c r="N1874" s="2">
        <v>31476054</v>
      </c>
      <c r="O1874" s="2">
        <v>781232</v>
      </c>
      <c r="P1874" s="2">
        <v>8307669</v>
      </c>
      <c r="Q1874" s="5">
        <v>0.20469999999999999</v>
      </c>
      <c r="R1874" t="s">
        <v>42</v>
      </c>
      <c r="S1874" s="3">
        <v>1.2075816537452</v>
      </c>
      <c r="T1874" s="3">
        <v>3.0731088744304702</v>
      </c>
      <c r="U1874" s="3">
        <v>0.55919215472418404</v>
      </c>
      <c r="V1874" s="3">
        <v>0.12777277168203999</v>
      </c>
      <c r="W1874" s="3">
        <v>0</v>
      </c>
      <c r="X1874" s="3">
        <v>0.57286297526961505</v>
      </c>
      <c r="Y1874" s="3">
        <v>0.30149251252066001</v>
      </c>
      <c r="Z1874" s="3">
        <v>0.69085564193758797</v>
      </c>
      <c r="AA1874" s="3">
        <v>0</v>
      </c>
      <c r="AB1874" s="3">
        <v>0</v>
      </c>
      <c r="AC1874" s="3">
        <v>46.074648166197399</v>
      </c>
      <c r="AD1874" s="3">
        <v>0</v>
      </c>
      <c r="AE1874" s="3">
        <v>1.9265672082148899</v>
      </c>
      <c r="AF1874" s="3">
        <v>0</v>
      </c>
      <c r="AG1874" s="3">
        <v>-0.41326875204103602</v>
      </c>
      <c r="AH1874" s="2">
        <v>1000000</v>
      </c>
      <c r="AI1874" s="3">
        <v>0</v>
      </c>
      <c r="AJ1874" s="3">
        <v>0</v>
      </c>
      <c r="AL1874">
        <f t="shared" si="29"/>
        <v>1</v>
      </c>
    </row>
    <row r="1875" spans="1:38" ht="14.45" customHeight="1" x14ac:dyDescent="0.25">
      <c r="A1875">
        <v>20824</v>
      </c>
      <c r="B1875" s="1">
        <v>45930</v>
      </c>
      <c r="C1875">
        <v>1</v>
      </c>
      <c r="D1875" s="16" t="s">
        <v>1852</v>
      </c>
      <c r="E1875" t="s">
        <v>57</v>
      </c>
      <c r="F1875" s="6">
        <v>3781</v>
      </c>
      <c r="G1875" s="6">
        <v>9</v>
      </c>
      <c r="H1875" s="6">
        <v>0</v>
      </c>
      <c r="I1875" s="2">
        <v>15645519</v>
      </c>
      <c r="J1875" s="2">
        <v>0</v>
      </c>
      <c r="K1875" s="2">
        <v>36831989</v>
      </c>
      <c r="L1875" s="2">
        <v>536107</v>
      </c>
      <c r="M1875" s="2">
        <v>26656076</v>
      </c>
      <c r="N1875" s="2">
        <v>26329809</v>
      </c>
      <c r="O1875" s="2">
        <v>326267</v>
      </c>
      <c r="P1875" s="2">
        <v>9708862</v>
      </c>
      <c r="Q1875" s="5">
        <v>0.26329999999999998</v>
      </c>
      <c r="R1875" t="s">
        <v>42</v>
      </c>
      <c r="S1875" s="3">
        <v>1.94072965577106</v>
      </c>
      <c r="T1875" s="3">
        <v>5.9516488959275797</v>
      </c>
      <c r="U1875" s="3">
        <v>0.74328404475115895</v>
      </c>
      <c r="V1875" s="3">
        <v>5.43043666368626</v>
      </c>
      <c r="W1875" s="3">
        <v>2.18979632443002</v>
      </c>
      <c r="X1875" s="3">
        <v>2.03262033046011</v>
      </c>
      <c r="Y1875" s="3">
        <v>8.7509741100450302</v>
      </c>
      <c r="Z1875" s="3">
        <v>0.96857901574870497</v>
      </c>
      <c r="AA1875" s="3">
        <v>0</v>
      </c>
      <c r="AB1875" s="3">
        <v>0</v>
      </c>
      <c r="AC1875" s="3">
        <v>42.432345969695</v>
      </c>
      <c r="AD1875" s="3">
        <v>0</v>
      </c>
      <c r="AE1875" s="3">
        <v>0.88582509079268001</v>
      </c>
      <c r="AF1875" s="3">
        <v>0</v>
      </c>
      <c r="AG1875" s="3">
        <v>0</v>
      </c>
      <c r="AH1875" s="2">
        <v>4000000</v>
      </c>
      <c r="AI1875" s="3">
        <v>0</v>
      </c>
      <c r="AJ1875" s="3">
        <v>0</v>
      </c>
      <c r="AL1875">
        <f t="shared" si="29"/>
        <v>1</v>
      </c>
    </row>
    <row r="1876" spans="1:38" ht="14.45" customHeight="1" x14ac:dyDescent="0.25">
      <c r="A1876">
        <v>15307</v>
      </c>
      <c r="B1876" s="1">
        <v>45930</v>
      </c>
      <c r="C1876">
        <v>1</v>
      </c>
      <c r="D1876" s="16" t="s">
        <v>1853</v>
      </c>
      <c r="E1876" t="s">
        <v>88</v>
      </c>
      <c r="F1876" s="6">
        <v>9027</v>
      </c>
      <c r="G1876" s="6">
        <v>25</v>
      </c>
      <c r="H1876" s="6">
        <v>12</v>
      </c>
      <c r="I1876" s="2">
        <v>105916473</v>
      </c>
      <c r="J1876" s="2">
        <v>15390091</v>
      </c>
      <c r="K1876" s="2">
        <v>159394422</v>
      </c>
      <c r="L1876" s="2">
        <v>1048861</v>
      </c>
      <c r="M1876" s="2">
        <v>145680232</v>
      </c>
      <c r="N1876" s="2">
        <v>135747516</v>
      </c>
      <c r="O1876" s="2">
        <v>9932716</v>
      </c>
      <c r="P1876" s="2">
        <v>12461185</v>
      </c>
      <c r="Q1876" s="5">
        <v>7.8200000000000006E-2</v>
      </c>
      <c r="R1876" t="s">
        <v>42</v>
      </c>
      <c r="S1876" s="3">
        <v>0.87737156406472805</v>
      </c>
      <c r="T1876" s="3">
        <v>2.8874770368898699</v>
      </c>
      <c r="U1876" s="3">
        <v>0.84455538244210504</v>
      </c>
      <c r="V1876" s="3">
        <v>1.0433325135364</v>
      </c>
      <c r="W1876" s="3">
        <v>0.55852785052614096</v>
      </c>
      <c r="X1876" s="3">
        <v>0.37019453999379298</v>
      </c>
      <c r="Y1876" s="3">
        <v>8.8680249912026792</v>
      </c>
      <c r="Z1876" s="3">
        <v>0.95446781345433795</v>
      </c>
      <c r="AA1876" s="3">
        <v>122.44065070857999</v>
      </c>
      <c r="AB1876" s="3">
        <v>123.50423334538399</v>
      </c>
      <c r="AC1876" s="3">
        <v>14.673911863741401</v>
      </c>
      <c r="AD1876" s="3">
        <v>-10.152212650722999</v>
      </c>
      <c r="AE1876" s="3">
        <v>6.2315329955523797</v>
      </c>
      <c r="AF1876" s="3">
        <v>0.941061789477175</v>
      </c>
      <c r="AG1876" s="3">
        <v>-0.18292802811289599</v>
      </c>
      <c r="AH1876" s="2">
        <v>29460754</v>
      </c>
      <c r="AI1876" s="3">
        <v>0</v>
      </c>
      <c r="AJ1876" s="3">
        <v>0</v>
      </c>
      <c r="AL1876">
        <f t="shared" si="29"/>
        <v>1</v>
      </c>
    </row>
    <row r="1877" spans="1:38" ht="14.45" customHeight="1" x14ac:dyDescent="0.25">
      <c r="A1877">
        <v>16605</v>
      </c>
      <c r="B1877" s="1">
        <v>45930</v>
      </c>
      <c r="C1877">
        <v>1</v>
      </c>
      <c r="D1877" s="16" t="s">
        <v>1854</v>
      </c>
      <c r="E1877" t="s">
        <v>47</v>
      </c>
      <c r="F1877" s="6">
        <v>3245</v>
      </c>
      <c r="G1877" s="6">
        <v>9</v>
      </c>
      <c r="H1877" s="6">
        <v>3</v>
      </c>
      <c r="I1877" s="2">
        <v>22780881</v>
      </c>
      <c r="J1877" s="2">
        <v>0</v>
      </c>
      <c r="K1877" s="2">
        <v>52292213</v>
      </c>
      <c r="L1877" s="2">
        <v>400177</v>
      </c>
      <c r="M1877" s="2">
        <v>45813941</v>
      </c>
      <c r="N1877" s="2">
        <v>45689183</v>
      </c>
      <c r="O1877" s="2">
        <v>124758</v>
      </c>
      <c r="P1877" s="2">
        <v>5453934</v>
      </c>
      <c r="Q1877" s="5">
        <v>0.1043</v>
      </c>
      <c r="R1877" t="s">
        <v>42</v>
      </c>
      <c r="S1877" s="3">
        <v>1.02036097292982</v>
      </c>
      <c r="T1877" s="3">
        <v>3.2644937019590299</v>
      </c>
      <c r="U1877" s="3">
        <v>0.73012365853315497</v>
      </c>
      <c r="V1877" s="3">
        <v>0.73807066548479805</v>
      </c>
      <c r="W1877" s="3">
        <v>0.29603332724489501</v>
      </c>
      <c r="X1877" s="3">
        <v>0.33210743693362899</v>
      </c>
      <c r="Y1877" s="3">
        <v>3.0828939257424102</v>
      </c>
      <c r="Z1877" s="3">
        <v>0.47712348554272899</v>
      </c>
      <c r="AA1877" s="3">
        <v>0</v>
      </c>
      <c r="AB1877" s="3">
        <v>0</v>
      </c>
      <c r="AC1877" s="3">
        <v>9.8619406296689007</v>
      </c>
      <c r="AD1877" s="3">
        <v>0</v>
      </c>
      <c r="AE1877" s="3">
        <v>0.23857854323357899</v>
      </c>
      <c r="AF1877" s="3">
        <v>0</v>
      </c>
      <c r="AG1877" s="3">
        <v>0</v>
      </c>
      <c r="AH1877" s="2">
        <v>1400000</v>
      </c>
      <c r="AI1877" s="3">
        <v>0</v>
      </c>
      <c r="AJ1877" s="3">
        <v>0</v>
      </c>
      <c r="AL1877">
        <f t="shared" si="29"/>
        <v>1</v>
      </c>
    </row>
    <row r="1878" spans="1:38" ht="14.45" customHeight="1" x14ac:dyDescent="0.25">
      <c r="A1878">
        <v>67264</v>
      </c>
      <c r="B1878" s="1">
        <v>45930</v>
      </c>
      <c r="C1878">
        <v>2</v>
      </c>
      <c r="D1878" s="16" t="s">
        <v>1855</v>
      </c>
      <c r="E1878" t="s">
        <v>190</v>
      </c>
      <c r="F1878" s="6">
        <v>108019</v>
      </c>
      <c r="G1878" s="6">
        <v>363</v>
      </c>
      <c r="H1878" s="6">
        <v>9</v>
      </c>
      <c r="I1878" s="2">
        <v>1662169712</v>
      </c>
      <c r="J1878" s="2">
        <v>43484683</v>
      </c>
      <c r="K1878" s="2">
        <v>2035747396</v>
      </c>
      <c r="L1878" s="2">
        <v>9467522</v>
      </c>
      <c r="M1878" s="2">
        <v>1717374149</v>
      </c>
      <c r="N1878" s="2">
        <v>1582959004</v>
      </c>
      <c r="O1878" s="2">
        <v>134415145</v>
      </c>
      <c r="P1878" s="2">
        <v>248914957</v>
      </c>
      <c r="Q1878" s="5">
        <v>0.1222</v>
      </c>
      <c r="R1878" t="s">
        <v>42</v>
      </c>
      <c r="S1878" s="3">
        <v>0.62008492269080495</v>
      </c>
      <c r="T1878" s="3">
        <v>3.4651212689061901</v>
      </c>
      <c r="U1878" s="3">
        <v>0.77307547278528599</v>
      </c>
      <c r="V1878" s="3">
        <v>0.77286470251841499</v>
      </c>
      <c r="W1878" s="3">
        <v>0.229390414978275</v>
      </c>
      <c r="X1878" s="3">
        <v>0.69954084207256895</v>
      </c>
      <c r="Y1878" s="3">
        <v>5.16092851744542</v>
      </c>
      <c r="Z1878" s="3">
        <v>1.9606258534315399</v>
      </c>
      <c r="AA1878" s="3">
        <v>16.438248425545599</v>
      </c>
      <c r="AB1878" s="3">
        <v>17.469694679697401</v>
      </c>
      <c r="AC1878" s="3">
        <v>7.3051355630961599</v>
      </c>
      <c r="AD1878" s="3">
        <v>-0.26041544783506099</v>
      </c>
      <c r="AE1878" s="3">
        <v>6.6027418364434398</v>
      </c>
      <c r="AF1878" s="3">
        <v>1.71927028219566</v>
      </c>
      <c r="AG1878" s="3">
        <v>-3.02030865907347E-3</v>
      </c>
      <c r="AH1878" s="2">
        <v>1071088209</v>
      </c>
      <c r="AI1878" s="3">
        <v>0</v>
      </c>
      <c r="AJ1878" s="3">
        <v>1.2154753721770099E-2</v>
      </c>
      <c r="AL1878">
        <f t="shared" si="29"/>
        <v>1</v>
      </c>
    </row>
    <row r="1879" spans="1:38" ht="14.45" customHeight="1" x14ac:dyDescent="0.25">
      <c r="A1879">
        <v>10687</v>
      </c>
      <c r="B1879" s="1">
        <v>45930</v>
      </c>
      <c r="C1879">
        <v>1</v>
      </c>
      <c r="D1879" s="16" t="s">
        <v>1855</v>
      </c>
      <c r="E1879" t="s">
        <v>59</v>
      </c>
      <c r="F1879" s="6">
        <v>14910</v>
      </c>
      <c r="G1879" s="6">
        <v>67</v>
      </c>
      <c r="H1879" s="6">
        <v>7</v>
      </c>
      <c r="I1879" s="2">
        <v>99713841</v>
      </c>
      <c r="J1879" s="2">
        <v>540026</v>
      </c>
      <c r="K1879" s="2">
        <v>147495874</v>
      </c>
      <c r="L1879" s="2">
        <v>591348</v>
      </c>
      <c r="M1879" s="2">
        <v>132931973</v>
      </c>
      <c r="N1879" s="2">
        <v>130537958</v>
      </c>
      <c r="O1879" s="2">
        <v>2394015</v>
      </c>
      <c r="P1879" s="2">
        <v>13687013</v>
      </c>
      <c r="Q1879" s="5">
        <v>9.2799999999999994E-2</v>
      </c>
      <c r="R1879" t="s">
        <v>42</v>
      </c>
      <c r="S1879" s="3">
        <v>0.53456681778095005</v>
      </c>
      <c r="T1879" s="3">
        <v>4.0761592196583498</v>
      </c>
      <c r="U1879" s="3">
        <v>0.89022047081887101</v>
      </c>
      <c r="V1879" s="3">
        <v>3.10993836853602</v>
      </c>
      <c r="W1879" s="3">
        <v>1.8210430786634699</v>
      </c>
      <c r="X1879" s="3">
        <v>0.48549929994171998</v>
      </c>
      <c r="Y1879" s="3">
        <v>22.656798820896899</v>
      </c>
      <c r="Z1879" s="3">
        <v>2.3802271540181899</v>
      </c>
      <c r="AA1879" s="3">
        <v>3.0081070281733502</v>
      </c>
      <c r="AB1879" s="3">
        <v>3.9455358155939502</v>
      </c>
      <c r="AC1879" s="3">
        <v>11.7833702927853</v>
      </c>
      <c r="AD1879" s="3">
        <v>-5.6526358234627203</v>
      </c>
      <c r="AE1879" s="3">
        <v>1.6231064199124601</v>
      </c>
      <c r="AF1879" s="3">
        <v>0</v>
      </c>
      <c r="AG1879" s="3">
        <v>0</v>
      </c>
      <c r="AH1879" s="2">
        <v>2865300</v>
      </c>
      <c r="AI1879" s="3">
        <v>0</v>
      </c>
      <c r="AJ1879" s="3">
        <v>0</v>
      </c>
      <c r="AL1879">
        <f t="shared" si="29"/>
        <v>1</v>
      </c>
    </row>
    <row r="1880" spans="1:38" ht="14.45" customHeight="1" x14ac:dyDescent="0.25">
      <c r="A1880">
        <v>68138</v>
      </c>
      <c r="B1880" s="1">
        <v>45930</v>
      </c>
      <c r="C1880">
        <v>2</v>
      </c>
      <c r="D1880" s="16" t="s">
        <v>1855</v>
      </c>
      <c r="E1880" t="s">
        <v>104</v>
      </c>
      <c r="F1880" s="6">
        <v>4133</v>
      </c>
      <c r="G1880" s="6">
        <v>20</v>
      </c>
      <c r="H1880" s="6">
        <v>3</v>
      </c>
      <c r="I1880" s="2">
        <v>41729977</v>
      </c>
      <c r="J1880" s="2">
        <v>0</v>
      </c>
      <c r="K1880" s="2">
        <v>59111511</v>
      </c>
      <c r="L1880" s="2">
        <v>265542</v>
      </c>
      <c r="M1880" s="2">
        <v>52553046</v>
      </c>
      <c r="N1880" s="2">
        <v>50678280</v>
      </c>
      <c r="O1880" s="2">
        <v>1874766</v>
      </c>
      <c r="P1880" s="2">
        <v>6900681</v>
      </c>
      <c r="Q1880" s="5">
        <v>0.1166</v>
      </c>
      <c r="R1880" t="s">
        <v>42</v>
      </c>
      <c r="S1880" s="3">
        <v>0.59896286528693199</v>
      </c>
      <c r="T1880" s="3">
        <v>3.9410733384907002</v>
      </c>
      <c r="U1880" s="3">
        <v>0.88623395852630504</v>
      </c>
      <c r="V1880" s="3">
        <v>0.41983248636825299</v>
      </c>
      <c r="W1880" s="3">
        <v>0.13166074833925701</v>
      </c>
      <c r="X1880" s="3">
        <v>0.36537043861778301</v>
      </c>
      <c r="Y1880" s="3">
        <v>2.5388218930856201</v>
      </c>
      <c r="Z1880" s="3">
        <v>6.9456913020613506E-2</v>
      </c>
      <c r="AA1880" s="3">
        <v>0</v>
      </c>
      <c r="AB1880" s="3">
        <v>0</v>
      </c>
      <c r="AC1880" s="3">
        <v>12.2144788347569</v>
      </c>
      <c r="AD1880" s="3">
        <v>0</v>
      </c>
      <c r="AE1880" s="3">
        <v>3.1715751607161602</v>
      </c>
      <c r="AF1880" s="3">
        <v>0</v>
      </c>
      <c r="AG1880" s="3">
        <v>0</v>
      </c>
      <c r="AH1880" s="2">
        <v>5500000</v>
      </c>
      <c r="AI1880" s="3">
        <v>0</v>
      </c>
      <c r="AJ1880" s="3">
        <v>0</v>
      </c>
      <c r="AL1880">
        <f t="shared" si="29"/>
        <v>1</v>
      </c>
    </row>
    <row r="1881" spans="1:38" ht="14.45" customHeight="1" x14ac:dyDescent="0.25">
      <c r="A1881">
        <v>63844</v>
      </c>
      <c r="B1881" s="1">
        <v>45930</v>
      </c>
      <c r="C1881">
        <v>2</v>
      </c>
      <c r="D1881" s="16" t="s">
        <v>1855</v>
      </c>
      <c r="E1881" t="s">
        <v>119</v>
      </c>
      <c r="F1881" s="6">
        <v>6226</v>
      </c>
      <c r="G1881" s="6">
        <v>17</v>
      </c>
      <c r="H1881" s="6">
        <v>1</v>
      </c>
      <c r="I1881" s="2">
        <v>38047156</v>
      </c>
      <c r="J1881" s="2">
        <v>274264</v>
      </c>
      <c r="K1881" s="2">
        <v>57430669</v>
      </c>
      <c r="L1881" s="2">
        <v>371086</v>
      </c>
      <c r="M1881" s="2">
        <v>50361416</v>
      </c>
      <c r="N1881" s="2">
        <v>48196811</v>
      </c>
      <c r="O1881" s="2">
        <v>2164605</v>
      </c>
      <c r="P1881" s="2">
        <v>6742865</v>
      </c>
      <c r="Q1881" s="5">
        <v>0.1174</v>
      </c>
      <c r="R1881" t="s">
        <v>42</v>
      </c>
      <c r="S1881" s="3">
        <v>0.86152806844951302</v>
      </c>
      <c r="T1881" s="3">
        <v>4.0734797407055598</v>
      </c>
      <c r="U1881" s="3">
        <v>0.786660455908469</v>
      </c>
      <c r="V1881" s="3">
        <v>1.5674443577333299</v>
      </c>
      <c r="W1881" s="3">
        <v>0.68807245408828999</v>
      </c>
      <c r="X1881" s="3">
        <v>0.51445369530379603</v>
      </c>
      <c r="Y1881" s="3">
        <v>8.8444303719561308</v>
      </c>
      <c r="Z1881" s="3">
        <v>1.1443651919473401</v>
      </c>
      <c r="AA1881" s="3">
        <v>2.47255432223543</v>
      </c>
      <c r="AB1881" s="3">
        <v>4.0674698366347197</v>
      </c>
      <c r="AC1881" s="3">
        <v>17.894649633978698</v>
      </c>
      <c r="AD1881" s="3">
        <v>-2.0570929419467801</v>
      </c>
      <c r="AE1881" s="3">
        <v>3.76907502157079</v>
      </c>
      <c r="AF1881" s="3">
        <v>0</v>
      </c>
      <c r="AG1881" s="3">
        <v>0</v>
      </c>
      <c r="AH1881" s="2">
        <v>1000000</v>
      </c>
      <c r="AI1881" s="3">
        <v>0</v>
      </c>
      <c r="AJ1881" s="3">
        <v>0</v>
      </c>
      <c r="AL1881">
        <f t="shared" si="29"/>
        <v>1</v>
      </c>
    </row>
    <row r="1882" spans="1:38" ht="14.45" customHeight="1" x14ac:dyDescent="0.25">
      <c r="A1882">
        <v>24746</v>
      </c>
      <c r="B1882" s="1">
        <v>45930</v>
      </c>
      <c r="C1882">
        <v>1</v>
      </c>
      <c r="D1882" s="16" t="s">
        <v>1856</v>
      </c>
      <c r="E1882" t="s">
        <v>245</v>
      </c>
      <c r="F1882" s="6">
        <v>12380</v>
      </c>
      <c r="G1882" s="6">
        <v>42</v>
      </c>
      <c r="H1882" s="6">
        <v>7</v>
      </c>
      <c r="I1882" s="2">
        <v>91202986</v>
      </c>
      <c r="J1882" s="2">
        <v>25647</v>
      </c>
      <c r="K1882" s="2">
        <v>181465503</v>
      </c>
      <c r="L1882" s="2">
        <v>-155267</v>
      </c>
      <c r="M1882" s="2">
        <v>158211661</v>
      </c>
      <c r="N1882" s="2">
        <v>151510786</v>
      </c>
      <c r="O1882" s="2">
        <v>6700875</v>
      </c>
      <c r="P1882" s="2">
        <v>21267152</v>
      </c>
      <c r="Q1882" s="5">
        <v>0.1172</v>
      </c>
      <c r="R1882" t="s">
        <v>42</v>
      </c>
      <c r="S1882" s="3">
        <v>-0.11408375875533</v>
      </c>
      <c r="T1882" s="3">
        <v>3.2443352791595501</v>
      </c>
      <c r="U1882" s="3">
        <v>0.79982408462215104</v>
      </c>
      <c r="V1882" s="3">
        <v>2.30046744302867</v>
      </c>
      <c r="W1882" s="3">
        <v>1.4120009184786999</v>
      </c>
      <c r="X1882" s="3">
        <v>2.5786710535990598</v>
      </c>
      <c r="Y1882" s="3">
        <v>9.8654253282244806</v>
      </c>
      <c r="Z1882" s="3">
        <v>3.5024529847720101</v>
      </c>
      <c r="AA1882" s="3">
        <v>0.12059442655979501</v>
      </c>
      <c r="AB1882" s="3">
        <v>0.12059442655979501</v>
      </c>
      <c r="AC1882" s="3">
        <v>21.094261645972502</v>
      </c>
      <c r="AD1882" s="3">
        <v>0</v>
      </c>
      <c r="AE1882" s="3">
        <v>3.69264399526118</v>
      </c>
      <c r="AF1882" s="3">
        <v>0</v>
      </c>
      <c r="AG1882" s="3">
        <v>-3.6264846369650199</v>
      </c>
      <c r="AH1882" s="2">
        <v>17876499</v>
      </c>
      <c r="AI1882" s="3">
        <v>0.62302653406530395</v>
      </c>
      <c r="AJ1882" s="3">
        <v>0.83485555564750702</v>
      </c>
      <c r="AL1882">
        <f t="shared" si="29"/>
        <v>0</v>
      </c>
    </row>
    <row r="1883" spans="1:38" ht="14.45" customHeight="1" x14ac:dyDescent="0.25">
      <c r="A1883">
        <v>68274</v>
      </c>
      <c r="B1883" s="1">
        <v>45930</v>
      </c>
      <c r="C1883">
        <v>2</v>
      </c>
      <c r="D1883" s="16" t="s">
        <v>1857</v>
      </c>
      <c r="E1883" t="s">
        <v>179</v>
      </c>
      <c r="F1883" s="6">
        <v>6858</v>
      </c>
      <c r="G1883" s="6">
        <v>19</v>
      </c>
      <c r="H1883" s="6">
        <v>1</v>
      </c>
      <c r="I1883" s="2">
        <v>93227941</v>
      </c>
      <c r="J1883" s="2">
        <v>12818562</v>
      </c>
      <c r="K1883" s="2">
        <v>127104204</v>
      </c>
      <c r="L1883" s="2">
        <v>633710</v>
      </c>
      <c r="M1883" s="2">
        <v>117025390</v>
      </c>
      <c r="N1883" s="2">
        <v>107912821</v>
      </c>
      <c r="O1883" s="2">
        <v>9112569</v>
      </c>
      <c r="P1883" s="2">
        <v>10539307</v>
      </c>
      <c r="Q1883" s="5">
        <v>8.2900000000000001E-2</v>
      </c>
      <c r="R1883" t="s">
        <v>42</v>
      </c>
      <c r="S1883" s="3">
        <v>0.66476689210583995</v>
      </c>
      <c r="T1883" s="3">
        <v>3.41254277736819</v>
      </c>
      <c r="U1883" s="3">
        <v>0.87600179436685899</v>
      </c>
      <c r="V1883" s="3">
        <v>0.108675573989133</v>
      </c>
      <c r="W1883" s="3">
        <v>6.1065383820929804E-3</v>
      </c>
      <c r="X1883" s="3">
        <v>0.176882593599273</v>
      </c>
      <c r="Y1883" s="3">
        <v>0.961315577959727</v>
      </c>
      <c r="Z1883" s="3">
        <v>5.2014805148004502E-2</v>
      </c>
      <c r="AA1883" s="3">
        <v>121.626232161185</v>
      </c>
      <c r="AB1883" s="3">
        <v>121.626232161185</v>
      </c>
      <c r="AC1883" s="3">
        <v>12.430079023979401</v>
      </c>
      <c r="AD1883" s="3">
        <v>-1.55607954109317E-3</v>
      </c>
      <c r="AE1883" s="3">
        <v>7.1693686858697498</v>
      </c>
      <c r="AF1883" s="3">
        <v>0</v>
      </c>
      <c r="AG1883" s="3">
        <v>0</v>
      </c>
      <c r="AH1883" s="2">
        <v>37236272</v>
      </c>
      <c r="AI1883" s="3">
        <v>0.38427574033093398</v>
      </c>
      <c r="AJ1883" s="3">
        <v>11.189606679072901</v>
      </c>
      <c r="AL1883">
        <f t="shared" si="29"/>
        <v>1</v>
      </c>
    </row>
    <row r="1884" spans="1:38" ht="14.45" customHeight="1" x14ac:dyDescent="0.25">
      <c r="A1884">
        <v>9115</v>
      </c>
      <c r="B1884" s="1">
        <v>45930</v>
      </c>
      <c r="C1884">
        <v>1</v>
      </c>
      <c r="D1884" s="16" t="s">
        <v>1858</v>
      </c>
      <c r="E1884" t="s">
        <v>240</v>
      </c>
      <c r="F1884" s="6">
        <v>4557</v>
      </c>
      <c r="G1884" s="6">
        <v>8</v>
      </c>
      <c r="H1884" s="6">
        <v>0</v>
      </c>
      <c r="I1884" s="2">
        <v>16938854</v>
      </c>
      <c r="J1884" s="2">
        <v>0</v>
      </c>
      <c r="K1884" s="2">
        <v>39560050</v>
      </c>
      <c r="L1884" s="2">
        <v>97958</v>
      </c>
      <c r="M1884" s="2">
        <v>36296488</v>
      </c>
      <c r="N1884" s="2">
        <v>35931992</v>
      </c>
      <c r="O1884" s="2">
        <v>364496</v>
      </c>
      <c r="P1884" s="2">
        <v>3545363</v>
      </c>
      <c r="Q1884" s="5">
        <v>8.9599999999999999E-2</v>
      </c>
      <c r="R1884" t="s">
        <v>42</v>
      </c>
      <c r="S1884" s="3">
        <v>0.33015799187985501</v>
      </c>
      <c r="T1884" s="3">
        <v>2.9186211847558301</v>
      </c>
      <c r="U1884" s="3">
        <v>0.88590954392292698</v>
      </c>
      <c r="V1884" s="3">
        <v>2.2140635960378399</v>
      </c>
      <c r="W1884" s="3">
        <v>1.56230757995789</v>
      </c>
      <c r="X1884" s="3">
        <v>0.72461218450787801</v>
      </c>
      <c r="Y1884" s="3">
        <v>10.5782398022431</v>
      </c>
      <c r="Z1884" s="3">
        <v>1.96405840530293</v>
      </c>
      <c r="AA1884" s="3">
        <v>0</v>
      </c>
      <c r="AB1884" s="3">
        <v>0</v>
      </c>
      <c r="AC1884" s="3">
        <v>12.549746524587301</v>
      </c>
      <c r="AD1884" s="3">
        <v>-20.828219846599598</v>
      </c>
      <c r="AE1884" s="3">
        <v>0.92137396186304099</v>
      </c>
      <c r="AF1884" s="3">
        <v>1.1880672547178299</v>
      </c>
      <c r="AG1884" s="3">
        <v>0</v>
      </c>
      <c r="AH1884" s="2">
        <v>7863566</v>
      </c>
      <c r="AI1884" s="3">
        <v>0.64597052544407996</v>
      </c>
      <c r="AJ1884" s="3">
        <v>0.64597052544407996</v>
      </c>
      <c r="AL1884">
        <f t="shared" si="29"/>
        <v>1</v>
      </c>
    </row>
    <row r="1885" spans="1:38" ht="14.45" customHeight="1" x14ac:dyDescent="0.25">
      <c r="A1885">
        <v>14091</v>
      </c>
      <c r="B1885" s="1">
        <v>45930</v>
      </c>
      <c r="C1885">
        <v>1</v>
      </c>
      <c r="D1885" s="16" t="s">
        <v>1859</v>
      </c>
      <c r="E1885" t="s">
        <v>55</v>
      </c>
      <c r="F1885" s="6">
        <v>60366</v>
      </c>
      <c r="G1885" s="6">
        <v>181</v>
      </c>
      <c r="H1885" s="6">
        <v>10</v>
      </c>
      <c r="I1885" s="2">
        <v>538529736</v>
      </c>
      <c r="J1885" s="2">
        <v>62189523</v>
      </c>
      <c r="K1885" s="2">
        <v>952923383</v>
      </c>
      <c r="L1885" s="2">
        <v>2301639</v>
      </c>
      <c r="M1885" s="2">
        <v>844984507</v>
      </c>
      <c r="N1885" s="2">
        <v>766306157</v>
      </c>
      <c r="O1885" s="2">
        <v>78678350</v>
      </c>
      <c r="P1885" s="2">
        <v>91813912</v>
      </c>
      <c r="Q1885" s="5">
        <v>9.6600000000000005E-2</v>
      </c>
      <c r="R1885" t="s">
        <v>42</v>
      </c>
      <c r="S1885" s="3">
        <v>0.32204603798666598</v>
      </c>
      <c r="T1885" s="3">
        <v>3.06095990370578</v>
      </c>
      <c r="U1885" s="3">
        <v>0.86635984853260295</v>
      </c>
      <c r="V1885" s="3">
        <v>1.43049983780283</v>
      </c>
      <c r="W1885" s="3">
        <v>0.43550631343410201</v>
      </c>
      <c r="X1885" s="3">
        <v>0.61704949195228798</v>
      </c>
      <c r="Y1885" s="3">
        <v>8.3905225604590292</v>
      </c>
      <c r="Z1885" s="3">
        <v>2.22160014268862</v>
      </c>
      <c r="AA1885" s="3">
        <v>61.428274617031903</v>
      </c>
      <c r="AB1885" s="3">
        <v>67.734313510135607</v>
      </c>
      <c r="AC1885" s="3">
        <v>19.248826324581898</v>
      </c>
      <c r="AD1885" s="3">
        <v>-7.2100848943240798</v>
      </c>
      <c r="AE1885" s="3">
        <v>8.2565242288739196</v>
      </c>
      <c r="AF1885" s="3">
        <v>0</v>
      </c>
      <c r="AG1885" s="3">
        <v>-6.9626267531221204</v>
      </c>
      <c r="AH1885" s="2">
        <v>309167555</v>
      </c>
      <c r="AI1885" s="3">
        <v>0.19469598463466001</v>
      </c>
      <c r="AJ1885" s="3">
        <v>0.19469598463466001</v>
      </c>
      <c r="AL1885">
        <f t="shared" si="29"/>
        <v>1</v>
      </c>
    </row>
    <row r="1886" spans="1:38" ht="14.45" customHeight="1" x14ac:dyDescent="0.25">
      <c r="A1886">
        <v>6318</v>
      </c>
      <c r="B1886" s="1">
        <v>45930</v>
      </c>
      <c r="C1886">
        <v>1</v>
      </c>
      <c r="D1886" s="16" t="s">
        <v>1860</v>
      </c>
      <c r="E1886" t="s">
        <v>55</v>
      </c>
      <c r="F1886" s="6">
        <v>593</v>
      </c>
      <c r="G1886" s="6">
        <v>2</v>
      </c>
      <c r="H1886" s="6">
        <v>0</v>
      </c>
      <c r="I1886" s="2">
        <v>2974279</v>
      </c>
      <c r="J1886" s="2">
        <v>0</v>
      </c>
      <c r="K1886" s="2">
        <v>3753617</v>
      </c>
      <c r="L1886" s="2">
        <v>43182</v>
      </c>
      <c r="M1886" s="2">
        <v>2166367</v>
      </c>
      <c r="N1886" s="2">
        <v>2166367</v>
      </c>
      <c r="O1886" s="2">
        <v>0</v>
      </c>
      <c r="P1886" s="2">
        <v>1511676</v>
      </c>
      <c r="Q1886" s="5">
        <v>0.4027</v>
      </c>
      <c r="R1886" t="s">
        <v>42</v>
      </c>
      <c r="S1886" s="3">
        <v>1.53388052110804</v>
      </c>
      <c r="T1886" s="3">
        <v>6.5271088304072196</v>
      </c>
      <c r="U1886" s="3">
        <v>0.75467916584495598</v>
      </c>
      <c r="V1886" s="3">
        <v>9.5537439493739509</v>
      </c>
      <c r="W1886" s="3">
        <v>4.8172010762944604</v>
      </c>
      <c r="X1886" s="3">
        <v>0.73967506074581402</v>
      </c>
      <c r="Y1886" s="3">
        <v>18.797348108986299</v>
      </c>
      <c r="Z1886" s="3">
        <v>0.84330240077900298</v>
      </c>
      <c r="AA1886" s="3">
        <v>0</v>
      </c>
      <c r="AB1886" s="3">
        <v>0</v>
      </c>
      <c r="AC1886" s="3">
        <v>20.0194905340635</v>
      </c>
      <c r="AD1886" s="3">
        <v>0</v>
      </c>
      <c r="AE1886" s="3">
        <v>0</v>
      </c>
      <c r="AF1886" s="3">
        <v>0</v>
      </c>
      <c r="AG1886" s="3">
        <v>0</v>
      </c>
      <c r="AH1886" s="2">
        <v>150000</v>
      </c>
      <c r="AI1886" s="3">
        <v>0</v>
      </c>
      <c r="AJ1886" s="3">
        <v>0</v>
      </c>
      <c r="AL1886">
        <f t="shared" si="29"/>
        <v>1</v>
      </c>
    </row>
    <row r="1887" spans="1:38" ht="14.45" customHeight="1" x14ac:dyDescent="0.25">
      <c r="A1887">
        <v>67627</v>
      </c>
      <c r="B1887" s="1">
        <v>45930</v>
      </c>
      <c r="C1887">
        <v>2</v>
      </c>
      <c r="D1887" s="16" t="s">
        <v>1861</v>
      </c>
      <c r="E1887" t="s">
        <v>55</v>
      </c>
      <c r="F1887" s="6">
        <v>3281</v>
      </c>
      <c r="G1887" s="6">
        <v>7</v>
      </c>
      <c r="H1887" s="6">
        <v>0</v>
      </c>
      <c r="I1887" s="2">
        <v>22704222</v>
      </c>
      <c r="J1887" s="2">
        <v>0</v>
      </c>
      <c r="K1887" s="2">
        <v>45509909</v>
      </c>
      <c r="L1887" s="2">
        <v>263163</v>
      </c>
      <c r="M1887" s="2">
        <v>40150427</v>
      </c>
      <c r="N1887" s="2">
        <v>36146295</v>
      </c>
      <c r="O1887" s="2">
        <v>4004132</v>
      </c>
      <c r="P1887" s="2">
        <v>4862980</v>
      </c>
      <c r="Q1887" s="5">
        <v>0.10680000000000001</v>
      </c>
      <c r="R1887" t="s">
        <v>42</v>
      </c>
      <c r="S1887" s="3">
        <v>0.77100571657921801</v>
      </c>
      <c r="T1887" s="3">
        <v>3.2609660165804</v>
      </c>
      <c r="U1887" s="3">
        <v>0.83448198109499505</v>
      </c>
      <c r="V1887" s="3">
        <v>2.1981946793860598</v>
      </c>
      <c r="W1887" s="3">
        <v>0.214101148235777</v>
      </c>
      <c r="X1887" s="3">
        <v>1.26546067070697</v>
      </c>
      <c r="Y1887" s="3">
        <v>10.262904638719499</v>
      </c>
      <c r="Z1887" s="3">
        <v>1.95655750177874</v>
      </c>
      <c r="AA1887" s="3">
        <v>0</v>
      </c>
      <c r="AB1887" s="3">
        <v>0</v>
      </c>
      <c r="AC1887" s="3">
        <v>19.747760866759801</v>
      </c>
      <c r="AD1887" s="3">
        <v>-9.2786727479857998</v>
      </c>
      <c r="AE1887" s="3">
        <v>8.7983739980671007</v>
      </c>
      <c r="AF1887" s="3">
        <v>0</v>
      </c>
      <c r="AG1887" s="3">
        <v>6.4363826295810401E-3</v>
      </c>
      <c r="AH1887" s="2">
        <v>6000000</v>
      </c>
      <c r="AI1887" s="3">
        <v>4.1127045556428401</v>
      </c>
      <c r="AJ1887" s="3">
        <v>4.2144528663494398</v>
      </c>
      <c r="AL1887">
        <f t="shared" si="29"/>
        <v>1</v>
      </c>
    </row>
    <row r="1888" spans="1:38" ht="14.45" customHeight="1" x14ac:dyDescent="0.25">
      <c r="A1888">
        <v>2357</v>
      </c>
      <c r="B1888" s="1">
        <v>45930</v>
      </c>
      <c r="C1888">
        <v>1</v>
      </c>
      <c r="D1888" s="16" t="s">
        <v>1862</v>
      </c>
      <c r="E1888" t="s">
        <v>55</v>
      </c>
      <c r="F1888" s="6">
        <v>32077</v>
      </c>
      <c r="G1888" s="6">
        <v>86</v>
      </c>
      <c r="H1888" s="6">
        <v>11</v>
      </c>
      <c r="I1888" s="2">
        <v>472987428</v>
      </c>
      <c r="J1888" s="2">
        <v>0</v>
      </c>
      <c r="K1888" s="2">
        <v>965136132</v>
      </c>
      <c r="L1888" s="2">
        <v>7470497</v>
      </c>
      <c r="M1888" s="2">
        <v>837932561</v>
      </c>
      <c r="N1888" s="2">
        <v>803512245</v>
      </c>
      <c r="O1888" s="2">
        <v>34420316</v>
      </c>
      <c r="P1888" s="2">
        <v>160301223</v>
      </c>
      <c r="Q1888" s="5">
        <v>0.1658</v>
      </c>
      <c r="R1888" t="s">
        <v>42</v>
      </c>
      <c r="S1888" s="3">
        <v>1.0320474321094699</v>
      </c>
      <c r="T1888" s="3">
        <v>2.6098220929521698</v>
      </c>
      <c r="U1888" s="3">
        <v>0.61013128606934497</v>
      </c>
      <c r="V1888" s="3">
        <v>2.8138635853974501</v>
      </c>
      <c r="W1888" s="3">
        <v>0.63623932093180302</v>
      </c>
      <c r="X1888" s="3">
        <v>1.5220643454396401</v>
      </c>
      <c r="Y1888" s="3">
        <v>8.3026322263305499</v>
      </c>
      <c r="Z1888" s="3">
        <v>1.9494779525169299</v>
      </c>
      <c r="AA1888" s="3">
        <v>0</v>
      </c>
      <c r="AB1888" s="3">
        <v>0</v>
      </c>
      <c r="AC1888" s="3">
        <v>10.1785229816678</v>
      </c>
      <c r="AD1888" s="3">
        <v>-23.324338579749998</v>
      </c>
      <c r="AE1888" s="3">
        <v>3.5663690187075101</v>
      </c>
      <c r="AF1888" s="3">
        <v>0</v>
      </c>
      <c r="AG1888" s="3">
        <v>-1.9338592320034899E-5</v>
      </c>
      <c r="AH1888" s="2">
        <v>114617802</v>
      </c>
      <c r="AI1888" s="3">
        <v>0</v>
      </c>
      <c r="AJ1888" s="3">
        <v>0</v>
      </c>
      <c r="AL1888">
        <f t="shared" si="29"/>
        <v>1</v>
      </c>
    </row>
    <row r="1889" spans="1:38" ht="14.45" customHeight="1" x14ac:dyDescent="0.25">
      <c r="A1889">
        <v>258</v>
      </c>
      <c r="B1889" s="1">
        <v>45930</v>
      </c>
      <c r="C1889">
        <v>1</v>
      </c>
      <c r="D1889" s="16" t="s">
        <v>1863</v>
      </c>
      <c r="E1889" t="s">
        <v>55</v>
      </c>
      <c r="F1889" s="6">
        <v>17584</v>
      </c>
      <c r="G1889" s="6">
        <v>58</v>
      </c>
      <c r="H1889" s="6">
        <v>4</v>
      </c>
      <c r="I1889" s="2">
        <v>167631691</v>
      </c>
      <c r="J1889" s="2">
        <v>0</v>
      </c>
      <c r="K1889" s="2">
        <v>394485870</v>
      </c>
      <c r="L1889" s="2">
        <v>2289055</v>
      </c>
      <c r="M1889" s="2">
        <v>335062342</v>
      </c>
      <c r="N1889" s="2">
        <v>311073200</v>
      </c>
      <c r="O1889" s="2">
        <v>23989142</v>
      </c>
      <c r="P1889" s="2">
        <v>53781248</v>
      </c>
      <c r="Q1889" s="5">
        <v>0.1363</v>
      </c>
      <c r="R1889" t="s">
        <v>42</v>
      </c>
      <c r="S1889" s="3">
        <v>0.77368381618670701</v>
      </c>
      <c r="T1889" s="3">
        <v>2.9639432543764701</v>
      </c>
      <c r="U1889" s="3">
        <v>0.77682842771982097</v>
      </c>
      <c r="V1889" s="3">
        <v>1.1769952258013101</v>
      </c>
      <c r="W1889" s="3">
        <v>0.21095712743242601</v>
      </c>
      <c r="X1889" s="3">
        <v>0.403472037993102</v>
      </c>
      <c r="Y1889" s="3">
        <v>3.66859653386995</v>
      </c>
      <c r="Z1889" s="3">
        <v>0.67140130329441206</v>
      </c>
      <c r="AA1889" s="3">
        <v>0</v>
      </c>
      <c r="AB1889" s="3">
        <v>0</v>
      </c>
      <c r="AC1889" s="3">
        <v>22.327806570105999</v>
      </c>
      <c r="AD1889" s="3">
        <v>-0.15840465435089901</v>
      </c>
      <c r="AE1889" s="3">
        <v>6.0811156556760801</v>
      </c>
      <c r="AF1889" s="3">
        <v>0</v>
      </c>
      <c r="AG1889" s="3">
        <v>-7.0426219934502097</v>
      </c>
      <c r="AH1889" s="2">
        <v>8334000</v>
      </c>
      <c r="AI1889" s="3">
        <v>0.23733365205656801</v>
      </c>
      <c r="AJ1889" s="3">
        <v>0.23733365205656801</v>
      </c>
      <c r="AL1889">
        <f t="shared" si="29"/>
        <v>1</v>
      </c>
    </row>
    <row r="1890" spans="1:38" ht="14.45" customHeight="1" x14ac:dyDescent="0.25">
      <c r="A1890">
        <v>8642</v>
      </c>
      <c r="B1890" s="1">
        <v>45930</v>
      </c>
      <c r="C1890">
        <v>1</v>
      </c>
      <c r="D1890" s="16" t="s">
        <v>1864</v>
      </c>
      <c r="E1890" t="s">
        <v>110</v>
      </c>
      <c r="F1890" s="6">
        <v>3976</v>
      </c>
      <c r="G1890" s="6">
        <v>7</v>
      </c>
      <c r="H1890" s="6">
        <v>0</v>
      </c>
      <c r="I1890" s="2">
        <v>15974497</v>
      </c>
      <c r="J1890" s="2">
        <v>0</v>
      </c>
      <c r="K1890" s="2">
        <v>24986063</v>
      </c>
      <c r="L1890" s="2">
        <v>158988</v>
      </c>
      <c r="M1890" s="2">
        <v>22233023</v>
      </c>
      <c r="N1890" s="2">
        <v>22066336</v>
      </c>
      <c r="O1890" s="2">
        <v>166687</v>
      </c>
      <c r="P1890" s="2">
        <v>2688225</v>
      </c>
      <c r="Q1890" s="5">
        <v>0.1075</v>
      </c>
      <c r="R1890" t="s">
        <v>42</v>
      </c>
      <c r="S1890" s="3">
        <v>0.84840897103317203</v>
      </c>
      <c r="T1890" s="3">
        <v>5.7420223959786396</v>
      </c>
      <c r="U1890" s="3">
        <v>0.86665211584980795</v>
      </c>
      <c r="V1890" s="3">
        <v>2.03436765489392</v>
      </c>
      <c r="W1890" s="3">
        <v>1.11880205054344</v>
      </c>
      <c r="X1890" s="3">
        <v>1.2805223225494999</v>
      </c>
      <c r="Y1890" s="3">
        <v>12.089017846348399</v>
      </c>
      <c r="Z1890" s="3">
        <v>3.3862120916217999</v>
      </c>
      <c r="AA1890" s="3">
        <v>0</v>
      </c>
      <c r="AB1890" s="3">
        <v>0</v>
      </c>
      <c r="AC1890" s="3">
        <v>20.0444783958161</v>
      </c>
      <c r="AD1890" s="3">
        <v>0</v>
      </c>
      <c r="AE1890" s="3">
        <v>0.66711990600519999</v>
      </c>
      <c r="AF1890" s="3">
        <v>0</v>
      </c>
      <c r="AG1890" s="3">
        <v>0.27482818588473801</v>
      </c>
      <c r="AH1890" s="2">
        <v>750000</v>
      </c>
      <c r="AI1890" s="3">
        <v>1.3971300765374901</v>
      </c>
      <c r="AJ1890" s="3">
        <v>1.3971300765374901</v>
      </c>
      <c r="AL1890">
        <f t="shared" si="29"/>
        <v>1</v>
      </c>
    </row>
    <row r="1891" spans="1:38" ht="14.45" customHeight="1" x14ac:dyDescent="0.25">
      <c r="A1891">
        <v>16065</v>
      </c>
      <c r="B1891" s="1">
        <v>45930</v>
      </c>
      <c r="C1891">
        <v>1</v>
      </c>
      <c r="D1891" s="16" t="s">
        <v>1865</v>
      </c>
      <c r="E1891" t="s">
        <v>95</v>
      </c>
      <c r="F1891" s="6">
        <v>2440</v>
      </c>
      <c r="G1891" s="6">
        <v>3</v>
      </c>
      <c r="H1891" s="6">
        <v>0</v>
      </c>
      <c r="I1891" s="2">
        <v>8623196</v>
      </c>
      <c r="J1891" s="2">
        <v>116579</v>
      </c>
      <c r="K1891" s="2">
        <v>31647554</v>
      </c>
      <c r="L1891" s="2">
        <v>294708</v>
      </c>
      <c r="M1891" s="2">
        <v>26318813</v>
      </c>
      <c r="N1891" s="2">
        <v>24107671</v>
      </c>
      <c r="O1891" s="2">
        <v>2211142</v>
      </c>
      <c r="P1891" s="2">
        <v>5298411</v>
      </c>
      <c r="Q1891" s="5">
        <v>0.16739999999999999</v>
      </c>
      <c r="R1891" t="s">
        <v>42</v>
      </c>
      <c r="S1891" s="3">
        <v>1.24162518215468</v>
      </c>
      <c r="T1891" s="3">
        <v>2.5577500660345902</v>
      </c>
      <c r="U1891" s="3">
        <v>0.45327433976750398</v>
      </c>
      <c r="V1891" s="3">
        <v>3.7268200792374402</v>
      </c>
      <c r="W1891" s="3">
        <v>2.3495580988765701</v>
      </c>
      <c r="X1891" s="3">
        <v>0.14688289585439099</v>
      </c>
      <c r="Y1891" s="3">
        <v>6.0654222558423596</v>
      </c>
      <c r="Z1891" s="3">
        <v>0.99256173218725396</v>
      </c>
      <c r="AA1891" s="3">
        <v>0</v>
      </c>
      <c r="AB1891" s="3">
        <v>2.2002634374721</v>
      </c>
      <c r="AC1891" s="3">
        <v>26.564744940477901</v>
      </c>
      <c r="AD1891" s="3">
        <v>0</v>
      </c>
      <c r="AE1891" s="3">
        <v>6.9867706047677496</v>
      </c>
      <c r="AF1891" s="3">
        <v>0</v>
      </c>
      <c r="AG1891" s="3">
        <v>0</v>
      </c>
      <c r="AH1891" s="2">
        <v>160000</v>
      </c>
      <c r="AI1891" s="3">
        <v>0</v>
      </c>
      <c r="AJ1891" s="3">
        <v>0</v>
      </c>
      <c r="AL1891">
        <f t="shared" si="29"/>
        <v>1</v>
      </c>
    </row>
    <row r="1892" spans="1:38" ht="14.45" customHeight="1" x14ac:dyDescent="0.25">
      <c r="A1892">
        <v>22740</v>
      </c>
      <c r="B1892" s="1">
        <v>45930</v>
      </c>
      <c r="C1892">
        <v>1</v>
      </c>
      <c r="D1892" s="16" t="s">
        <v>1866</v>
      </c>
      <c r="E1892" t="s">
        <v>132</v>
      </c>
      <c r="F1892" s="6">
        <v>2160</v>
      </c>
      <c r="G1892" s="6">
        <v>3</v>
      </c>
      <c r="H1892" s="6">
        <v>1</v>
      </c>
      <c r="I1892" s="2">
        <v>4238742</v>
      </c>
      <c r="J1892" s="2">
        <v>0</v>
      </c>
      <c r="K1892" s="2">
        <v>5572086</v>
      </c>
      <c r="L1892" s="2">
        <v>-23836</v>
      </c>
      <c r="M1892" s="2">
        <v>4769393</v>
      </c>
      <c r="N1892" s="2">
        <v>4769393</v>
      </c>
      <c r="O1892" s="2">
        <v>0</v>
      </c>
      <c r="P1892" s="2">
        <v>748644</v>
      </c>
      <c r="Q1892" s="5">
        <v>0.13439999999999999</v>
      </c>
      <c r="R1892" t="s">
        <v>42</v>
      </c>
      <c r="S1892" s="3">
        <v>-0.57036688474178898</v>
      </c>
      <c r="T1892" s="3">
        <v>6.50937548343654</v>
      </c>
      <c r="U1892" s="3">
        <v>0.86884185898117605</v>
      </c>
      <c r="V1892" s="3">
        <v>3.8166748530578198</v>
      </c>
      <c r="W1892" s="3">
        <v>1.07345528461039</v>
      </c>
      <c r="X1892" s="3">
        <v>1.8102540801020699</v>
      </c>
      <c r="Y1892" s="3">
        <v>21.609603496454898</v>
      </c>
      <c r="Z1892" s="3">
        <v>11.5592992129771</v>
      </c>
      <c r="AA1892" s="3">
        <v>0</v>
      </c>
      <c r="AB1892" s="3">
        <v>0</v>
      </c>
      <c r="AC1892" s="3">
        <v>23.607927085116799</v>
      </c>
      <c r="AD1892" s="3">
        <v>0</v>
      </c>
      <c r="AE1892" s="3">
        <v>0</v>
      </c>
      <c r="AF1892" s="3">
        <v>0</v>
      </c>
      <c r="AG1892" s="3">
        <v>0</v>
      </c>
      <c r="AH1892" s="2">
        <v>450000</v>
      </c>
      <c r="AI1892" s="3">
        <v>0</v>
      </c>
      <c r="AJ1892" s="3">
        <v>0</v>
      </c>
      <c r="AL1892">
        <f t="shared" si="29"/>
        <v>0</v>
      </c>
    </row>
    <row r="1893" spans="1:38" ht="14.45" customHeight="1" x14ac:dyDescent="0.25">
      <c r="A1893">
        <v>67749</v>
      </c>
      <c r="B1893" s="1">
        <v>45930</v>
      </c>
      <c r="C1893">
        <v>2</v>
      </c>
      <c r="D1893" s="16" t="s">
        <v>1867</v>
      </c>
      <c r="E1893" t="s">
        <v>90</v>
      </c>
      <c r="F1893" s="6">
        <v>1792</v>
      </c>
      <c r="G1893" s="6">
        <v>4</v>
      </c>
      <c r="H1893" s="6">
        <v>1</v>
      </c>
      <c r="I1893" s="2">
        <v>15416370</v>
      </c>
      <c r="J1893" s="2">
        <v>0</v>
      </c>
      <c r="K1893" s="2">
        <v>27069015</v>
      </c>
      <c r="L1893" s="2">
        <v>99285</v>
      </c>
      <c r="M1893" s="2">
        <v>23119491</v>
      </c>
      <c r="N1893" s="2">
        <v>22164498</v>
      </c>
      <c r="O1893" s="2">
        <v>954993</v>
      </c>
      <c r="P1893" s="2">
        <v>3977010</v>
      </c>
      <c r="Q1893" s="5">
        <v>0.1469</v>
      </c>
      <c r="R1893" t="s">
        <v>42</v>
      </c>
      <c r="S1893" s="3">
        <v>0.48904623976897599</v>
      </c>
      <c r="T1893" s="3">
        <v>3.0854318119813402</v>
      </c>
      <c r="U1893" s="3">
        <v>0.85712243012837597</v>
      </c>
      <c r="V1893" s="3">
        <v>6.0546029966846902E-2</v>
      </c>
      <c r="W1893" s="3">
        <v>6.0546029966846902E-2</v>
      </c>
      <c r="X1893" s="3">
        <v>0.15815655695861</v>
      </c>
      <c r="Y1893" s="3">
        <v>0.23469893211231599</v>
      </c>
      <c r="Z1893" s="3">
        <v>7.2365923143265898E-2</v>
      </c>
      <c r="AA1893" s="3">
        <v>0</v>
      </c>
      <c r="AB1893" s="3">
        <v>0</v>
      </c>
      <c r="AC1893" s="3">
        <v>24.521246894281202</v>
      </c>
      <c r="AD1893" s="3">
        <v>0</v>
      </c>
      <c r="AE1893" s="3">
        <v>3.5279931685729999</v>
      </c>
      <c r="AF1893" s="3">
        <v>0</v>
      </c>
      <c r="AG1893" s="3">
        <v>-2.2207135511351499</v>
      </c>
      <c r="AH1893" s="2">
        <v>1000000</v>
      </c>
      <c r="AI1893" s="3">
        <v>0</v>
      </c>
      <c r="AJ1893" s="3">
        <v>0</v>
      </c>
      <c r="AL1893">
        <f t="shared" si="29"/>
        <v>1</v>
      </c>
    </row>
    <row r="1894" spans="1:38" ht="14.45" customHeight="1" x14ac:dyDescent="0.25">
      <c r="A1894">
        <v>4037</v>
      </c>
      <c r="B1894" s="1">
        <v>45930</v>
      </c>
      <c r="C1894">
        <v>1</v>
      </c>
      <c r="D1894" s="16" t="s">
        <v>1868</v>
      </c>
      <c r="E1894" t="s">
        <v>152</v>
      </c>
      <c r="F1894" s="6">
        <v>4991</v>
      </c>
      <c r="G1894" s="6">
        <v>7</v>
      </c>
      <c r="H1894" s="6">
        <v>1</v>
      </c>
      <c r="I1894" s="2">
        <v>33904457</v>
      </c>
      <c r="J1894" s="2">
        <v>0</v>
      </c>
      <c r="K1894" s="2">
        <v>45481042</v>
      </c>
      <c r="L1894" s="2">
        <v>-266285</v>
      </c>
      <c r="M1894" s="2">
        <v>43789939</v>
      </c>
      <c r="N1894" s="2">
        <v>40550642</v>
      </c>
      <c r="O1894" s="2">
        <v>3239297</v>
      </c>
      <c r="P1894" s="2">
        <v>1962618</v>
      </c>
      <c r="Q1894" s="5">
        <v>4.2999999999999997E-2</v>
      </c>
      <c r="R1894" t="s">
        <v>526</v>
      </c>
      <c r="S1894" s="3">
        <v>-0.78064760844016401</v>
      </c>
      <c r="T1894" s="3">
        <v>3.6904783316090302</v>
      </c>
      <c r="U1894" s="3">
        <v>1.0777063571027701</v>
      </c>
      <c r="V1894" s="3">
        <v>0.89218948411413901</v>
      </c>
      <c r="W1894" s="3">
        <v>0.27973608307603898</v>
      </c>
      <c r="X1894" s="3">
        <v>1.0455498520445301</v>
      </c>
      <c r="Y1894" s="3">
        <v>15.412678371440601</v>
      </c>
      <c r="Z1894" s="3">
        <v>7.0095148419101401</v>
      </c>
      <c r="AA1894" s="3">
        <v>0</v>
      </c>
      <c r="AB1894" s="3">
        <v>0</v>
      </c>
      <c r="AC1894" s="3">
        <v>18.8627846301323</v>
      </c>
      <c r="AD1894" s="3">
        <v>-11.0261905271428</v>
      </c>
      <c r="AE1894" s="3">
        <v>7.1223016394391303</v>
      </c>
      <c r="AF1894" s="3">
        <v>0</v>
      </c>
      <c r="AG1894" s="3">
        <v>0</v>
      </c>
      <c r="AH1894" s="2">
        <v>4454691</v>
      </c>
      <c r="AI1894" s="3">
        <v>2.5476175190485399</v>
      </c>
      <c r="AJ1894" s="3">
        <v>7.3255722713233</v>
      </c>
      <c r="AL1894">
        <f t="shared" si="29"/>
        <v>0</v>
      </c>
    </row>
    <row r="1895" spans="1:38" ht="14.45" customHeight="1" x14ac:dyDescent="0.25">
      <c r="A1895">
        <v>68342</v>
      </c>
      <c r="B1895" s="1">
        <v>45930</v>
      </c>
      <c r="C1895">
        <v>2</v>
      </c>
      <c r="D1895" s="16" t="s">
        <v>1869</v>
      </c>
      <c r="E1895" t="s">
        <v>43</v>
      </c>
      <c r="F1895" s="6">
        <v>33369</v>
      </c>
      <c r="G1895" s="6">
        <v>73</v>
      </c>
      <c r="H1895" s="6">
        <v>2</v>
      </c>
      <c r="I1895" s="2">
        <v>282975752</v>
      </c>
      <c r="J1895" s="2">
        <v>361878</v>
      </c>
      <c r="K1895" s="2">
        <v>342199433</v>
      </c>
      <c r="L1895" s="2">
        <v>2505899</v>
      </c>
      <c r="M1895" s="2">
        <v>284550351</v>
      </c>
      <c r="N1895" s="2">
        <v>264616725</v>
      </c>
      <c r="O1895" s="2">
        <v>19933626</v>
      </c>
      <c r="P1895" s="2">
        <v>54213761</v>
      </c>
      <c r="Q1895" s="5">
        <v>0.15840000000000001</v>
      </c>
      <c r="R1895" t="s">
        <v>42</v>
      </c>
      <c r="S1895" s="3">
        <v>0.97638930531678203</v>
      </c>
      <c r="T1895" s="3">
        <v>3.78331193786636</v>
      </c>
      <c r="U1895" s="3">
        <v>0.77578351045706595</v>
      </c>
      <c r="V1895" s="3">
        <v>1.79892374665374</v>
      </c>
      <c r="W1895" s="3">
        <v>1.1952388061857699</v>
      </c>
      <c r="X1895" s="3">
        <v>0.56478549441225601</v>
      </c>
      <c r="Y1895" s="3">
        <v>9.3897156480252306</v>
      </c>
      <c r="Z1895" s="3">
        <v>1.18181987041998</v>
      </c>
      <c r="AA1895" s="3">
        <v>0.66750211260937997</v>
      </c>
      <c r="AB1895" s="3">
        <v>0.66750211260937997</v>
      </c>
      <c r="AC1895" s="3">
        <v>8.3911565101862706</v>
      </c>
      <c r="AD1895" s="3">
        <v>6.5905776210582398E-3</v>
      </c>
      <c r="AE1895" s="3">
        <v>5.8251487517806604</v>
      </c>
      <c r="AF1895" s="3">
        <v>0</v>
      </c>
      <c r="AG1895" s="3">
        <v>0</v>
      </c>
      <c r="AH1895" s="2">
        <v>35253723</v>
      </c>
      <c r="AI1895" s="3">
        <v>0.92227506591914898</v>
      </c>
      <c r="AJ1895" s="3">
        <v>0.68566170865732801</v>
      </c>
      <c r="AL1895">
        <f t="shared" si="29"/>
        <v>1</v>
      </c>
    </row>
    <row r="1896" spans="1:38" ht="14.45" customHeight="1" x14ac:dyDescent="0.25">
      <c r="A1896">
        <v>68705</v>
      </c>
      <c r="B1896" s="1">
        <v>45930</v>
      </c>
      <c r="C1896">
        <v>2</v>
      </c>
      <c r="D1896" s="16" t="s">
        <v>1870</v>
      </c>
      <c r="E1896" t="s">
        <v>43</v>
      </c>
      <c r="F1896" s="6">
        <v>385907</v>
      </c>
      <c r="G1896" s="6">
        <v>1067</v>
      </c>
      <c r="H1896" s="6">
        <v>43</v>
      </c>
      <c r="I1896" s="2">
        <v>4864289292</v>
      </c>
      <c r="J1896" s="2">
        <v>684341774</v>
      </c>
      <c r="K1896" s="2">
        <v>7952829425</v>
      </c>
      <c r="L1896" s="2">
        <v>11597564</v>
      </c>
      <c r="M1896" s="2">
        <v>7053096265</v>
      </c>
      <c r="N1896" s="2">
        <v>6392807293</v>
      </c>
      <c r="O1896" s="2">
        <v>660288972</v>
      </c>
      <c r="P1896" s="2">
        <v>838511697</v>
      </c>
      <c r="Q1896" s="5">
        <v>0.1067</v>
      </c>
      <c r="R1896" t="s">
        <v>42</v>
      </c>
      <c r="S1896" s="3">
        <v>0.194439209497652</v>
      </c>
      <c r="T1896" s="3">
        <v>2.8751929966945902</v>
      </c>
      <c r="U1896" s="3">
        <v>0.82695966572740498</v>
      </c>
      <c r="V1896" s="3">
        <v>1.35434498331231</v>
      </c>
      <c r="W1896" s="3">
        <v>0.68047850390885001</v>
      </c>
      <c r="X1896" s="3">
        <v>0.95194802817660995</v>
      </c>
      <c r="Y1896" s="3">
        <v>7.8566892072824599</v>
      </c>
      <c r="Z1896" s="3">
        <v>2.2793454245635898</v>
      </c>
      <c r="AA1896" s="3">
        <v>78.696899561557302</v>
      </c>
      <c r="AB1896" s="3">
        <v>81.613861374673206</v>
      </c>
      <c r="AC1896" s="3">
        <v>9.0654778377822396</v>
      </c>
      <c r="AD1896" s="3">
        <v>-38.1342111438667</v>
      </c>
      <c r="AE1896" s="3">
        <v>8.3025667559819407</v>
      </c>
      <c r="AF1896" s="3">
        <v>3.77224235511627</v>
      </c>
      <c r="AG1896" s="3">
        <v>0</v>
      </c>
      <c r="AH1896" s="2">
        <v>2555220437</v>
      </c>
      <c r="AI1896" s="3">
        <v>0.23672895764028901</v>
      </c>
      <c r="AJ1896" s="3">
        <v>0.30972078377578099</v>
      </c>
      <c r="AL1896">
        <f t="shared" si="29"/>
        <v>1</v>
      </c>
    </row>
    <row r="1897" spans="1:38" ht="14.45" customHeight="1" x14ac:dyDescent="0.25">
      <c r="A1897">
        <v>7531</v>
      </c>
      <c r="B1897" s="1">
        <v>45930</v>
      </c>
      <c r="C1897">
        <v>1</v>
      </c>
      <c r="D1897" s="16" t="s">
        <v>1871</v>
      </c>
      <c r="E1897" t="s">
        <v>163</v>
      </c>
      <c r="F1897" s="6">
        <v>188559</v>
      </c>
      <c r="G1897" s="6">
        <v>323</v>
      </c>
      <c r="H1897" s="6">
        <v>7</v>
      </c>
      <c r="I1897" s="2">
        <v>2147663941</v>
      </c>
      <c r="J1897" s="2">
        <v>0</v>
      </c>
      <c r="K1897" s="2">
        <v>2591487184</v>
      </c>
      <c r="L1897" s="2">
        <v>7293382</v>
      </c>
      <c r="M1897" s="2">
        <v>2340166897</v>
      </c>
      <c r="N1897" s="2">
        <v>2152304584</v>
      </c>
      <c r="O1897" s="2">
        <v>187862313</v>
      </c>
      <c r="P1897" s="2">
        <v>241677435</v>
      </c>
      <c r="Q1897" s="5">
        <v>9.2999999999999999E-2</v>
      </c>
      <c r="R1897" t="s">
        <v>42</v>
      </c>
      <c r="S1897" s="3">
        <v>0.37524821243080198</v>
      </c>
      <c r="T1897" s="3">
        <v>4.74889253140653</v>
      </c>
      <c r="U1897" s="3">
        <v>0.54500157947640704</v>
      </c>
      <c r="V1897" s="3">
        <v>8.2168307914054601</v>
      </c>
      <c r="W1897" s="3">
        <v>1.95227331425406</v>
      </c>
      <c r="X1897" s="3">
        <v>2.15321983654797</v>
      </c>
      <c r="Y1897" s="3">
        <v>73.018778935650303</v>
      </c>
      <c r="Z1897" s="3">
        <v>14.314282175330099</v>
      </c>
      <c r="AA1897" s="3">
        <v>0</v>
      </c>
      <c r="AB1897" s="3">
        <v>0</v>
      </c>
      <c r="AC1897" s="3">
        <v>14.709988548413399</v>
      </c>
      <c r="AD1897" s="3">
        <v>0</v>
      </c>
      <c r="AE1897" s="3">
        <v>7.24920864590315</v>
      </c>
      <c r="AF1897" s="3">
        <v>0</v>
      </c>
      <c r="AG1897" s="3">
        <v>0</v>
      </c>
      <c r="AH1897" s="2">
        <v>1248342871</v>
      </c>
      <c r="AI1897" s="3">
        <v>0.44486693596363303</v>
      </c>
      <c r="AJ1897" s="3">
        <v>0.44486693596363303</v>
      </c>
      <c r="AL1897">
        <f t="shared" si="29"/>
        <v>1</v>
      </c>
    </row>
    <row r="1898" spans="1:38" ht="14.45" customHeight="1" x14ac:dyDescent="0.25">
      <c r="A1898">
        <v>60967</v>
      </c>
      <c r="B1898" s="1">
        <v>45930</v>
      </c>
      <c r="C1898">
        <v>2</v>
      </c>
      <c r="D1898" s="16" t="s">
        <v>1872</v>
      </c>
      <c r="E1898" t="s">
        <v>71</v>
      </c>
      <c r="F1898" s="6">
        <v>2015</v>
      </c>
      <c r="G1898" s="6">
        <v>6</v>
      </c>
      <c r="H1898" s="6">
        <v>0</v>
      </c>
      <c r="I1898" s="2">
        <v>16288382</v>
      </c>
      <c r="J1898" s="2">
        <v>0</v>
      </c>
      <c r="K1898" s="2">
        <v>54867529</v>
      </c>
      <c r="L1898" s="2">
        <v>215732</v>
      </c>
      <c r="M1898" s="2">
        <v>47743233</v>
      </c>
      <c r="N1898" s="2">
        <v>46225462</v>
      </c>
      <c r="O1898" s="2">
        <v>1517771</v>
      </c>
      <c r="P1898" s="2">
        <v>6878674</v>
      </c>
      <c r="Q1898" s="5">
        <v>0.12540000000000001</v>
      </c>
      <c r="R1898" t="s">
        <v>42</v>
      </c>
      <c r="S1898" s="3">
        <v>0.52424935459854005</v>
      </c>
      <c r="T1898" s="3">
        <v>3.4284297123471101</v>
      </c>
      <c r="U1898" s="3">
        <v>0.84868472815114204</v>
      </c>
      <c r="V1898" s="3">
        <v>0.68969404082001495</v>
      </c>
      <c r="W1898" s="3">
        <v>0.39623333981238901</v>
      </c>
      <c r="X1898" s="3">
        <v>1.1520358498468399</v>
      </c>
      <c r="Y1898" s="3">
        <v>1.63316360100799</v>
      </c>
      <c r="Z1898" s="3">
        <v>0.45005767099880001</v>
      </c>
      <c r="AA1898" s="3">
        <v>0</v>
      </c>
      <c r="AB1898" s="3">
        <v>0</v>
      </c>
      <c r="AC1898" s="3">
        <v>40.7948807025736</v>
      </c>
      <c r="AD1898" s="3">
        <v>0</v>
      </c>
      <c r="AE1898" s="3">
        <v>2.76624631665115</v>
      </c>
      <c r="AF1898" s="3">
        <v>0</v>
      </c>
      <c r="AG1898" s="3">
        <v>0</v>
      </c>
      <c r="AH1898" s="2">
        <v>4000000</v>
      </c>
      <c r="AI1898" s="3">
        <v>0.29075371212533102</v>
      </c>
      <c r="AJ1898" s="3">
        <v>0.29075371212533102</v>
      </c>
      <c r="AL1898">
        <f t="shared" si="29"/>
        <v>1</v>
      </c>
    </row>
    <row r="1899" spans="1:38" ht="14.45" customHeight="1" x14ac:dyDescent="0.25">
      <c r="A1899">
        <v>24236</v>
      </c>
      <c r="B1899" s="1">
        <v>45930</v>
      </c>
      <c r="C1899">
        <v>1</v>
      </c>
      <c r="D1899" s="16" t="s">
        <v>1873</v>
      </c>
      <c r="E1899" t="s">
        <v>45</v>
      </c>
      <c r="F1899" s="6">
        <v>4427</v>
      </c>
      <c r="G1899" s="6">
        <v>9</v>
      </c>
      <c r="H1899" s="6">
        <v>0</v>
      </c>
      <c r="I1899" s="2">
        <v>14794033</v>
      </c>
      <c r="J1899" s="2">
        <v>0</v>
      </c>
      <c r="K1899" s="2">
        <v>30352094</v>
      </c>
      <c r="L1899" s="2">
        <v>152399</v>
      </c>
      <c r="M1899" s="2">
        <v>25778800</v>
      </c>
      <c r="N1899" s="2">
        <v>25674846</v>
      </c>
      <c r="O1899" s="2">
        <v>103954</v>
      </c>
      <c r="P1899" s="2">
        <v>4612411</v>
      </c>
      <c r="Q1899" s="5">
        <v>0.1517</v>
      </c>
      <c r="R1899" t="s">
        <v>42</v>
      </c>
      <c r="S1899" s="3">
        <v>0.66947165710104395</v>
      </c>
      <c r="T1899" s="3">
        <v>4.9818111396202198</v>
      </c>
      <c r="U1899" s="3">
        <v>0.79900929664039</v>
      </c>
      <c r="V1899" s="3">
        <v>12.813274108554401</v>
      </c>
      <c r="W1899" s="3">
        <v>7.2666256726613998</v>
      </c>
      <c r="X1899" s="3">
        <v>3.1017167529638501</v>
      </c>
      <c r="Y1899" s="3">
        <v>41.097811968621201</v>
      </c>
      <c r="Z1899" s="3">
        <v>3.0890785751746801</v>
      </c>
      <c r="AA1899" s="3">
        <v>0</v>
      </c>
      <c r="AB1899" s="3">
        <v>0</v>
      </c>
      <c r="AC1899" s="3">
        <v>43.814311460685403</v>
      </c>
      <c r="AD1899" s="3">
        <v>0</v>
      </c>
      <c r="AE1899" s="3">
        <v>0.342493667817449</v>
      </c>
      <c r="AF1899" s="3">
        <v>0</v>
      </c>
      <c r="AG1899" s="3">
        <v>0</v>
      </c>
      <c r="AH1899" s="2">
        <v>2750000</v>
      </c>
      <c r="AI1899" s="3">
        <v>0</v>
      </c>
      <c r="AJ1899" s="3">
        <v>0</v>
      </c>
      <c r="AL1899">
        <f t="shared" si="29"/>
        <v>1</v>
      </c>
    </row>
    <row r="1900" spans="1:38" ht="14.45" customHeight="1" x14ac:dyDescent="0.25">
      <c r="A1900">
        <v>795</v>
      </c>
      <c r="B1900" s="1">
        <v>45930</v>
      </c>
      <c r="C1900">
        <v>1</v>
      </c>
      <c r="D1900" s="16" t="s">
        <v>1874</v>
      </c>
      <c r="E1900" t="s">
        <v>45</v>
      </c>
      <c r="F1900" s="6">
        <v>645</v>
      </c>
      <c r="G1900" s="6">
        <v>0</v>
      </c>
      <c r="H1900" s="6">
        <v>3</v>
      </c>
      <c r="I1900" s="2">
        <v>3306591</v>
      </c>
      <c r="J1900" s="2">
        <v>0</v>
      </c>
      <c r="K1900" s="2">
        <v>5689542</v>
      </c>
      <c r="L1900" s="2">
        <v>56162</v>
      </c>
      <c r="M1900" s="2">
        <v>4910180</v>
      </c>
      <c r="N1900" s="2">
        <v>4910180</v>
      </c>
      <c r="O1900" s="2">
        <v>0</v>
      </c>
      <c r="P1900" s="2">
        <v>753687</v>
      </c>
      <c r="Q1900" s="5">
        <v>0.13250000000000001</v>
      </c>
      <c r="R1900" t="s">
        <v>42</v>
      </c>
      <c r="S1900" s="3">
        <v>1.3161457752955601</v>
      </c>
      <c r="T1900" s="3">
        <v>3.5065974261782999</v>
      </c>
      <c r="U1900" s="3">
        <v>0.62483292343883701</v>
      </c>
      <c r="V1900" s="3">
        <v>2.6546978443962401</v>
      </c>
      <c r="W1900" s="3">
        <v>2.1650394620925302</v>
      </c>
      <c r="X1900" s="3">
        <v>0.42339678539015002</v>
      </c>
      <c r="Y1900" s="3">
        <v>11.6467446035291</v>
      </c>
      <c r="Z1900" s="3">
        <v>0</v>
      </c>
      <c r="AA1900" s="3">
        <v>0</v>
      </c>
      <c r="AB1900" s="3">
        <v>0</v>
      </c>
      <c r="AC1900" s="3">
        <v>41.078262538531199</v>
      </c>
      <c r="AD1900" s="3">
        <v>0</v>
      </c>
      <c r="AE1900" s="3">
        <v>0</v>
      </c>
      <c r="AF1900" s="3">
        <v>0</v>
      </c>
      <c r="AG1900" s="3">
        <v>0</v>
      </c>
      <c r="AH1900" s="2">
        <v>0</v>
      </c>
      <c r="AI1900" s="3">
        <v>0</v>
      </c>
      <c r="AJ1900" s="3">
        <v>0</v>
      </c>
      <c r="AL1900">
        <f t="shared" si="29"/>
        <v>1</v>
      </c>
    </row>
    <row r="1901" spans="1:38" ht="14.45" customHeight="1" x14ac:dyDescent="0.25">
      <c r="A1901">
        <v>3438</v>
      </c>
      <c r="B1901" s="1">
        <v>45930</v>
      </c>
      <c r="C1901">
        <v>1</v>
      </c>
      <c r="D1901" s="16" t="s">
        <v>1875</v>
      </c>
      <c r="E1901" t="s">
        <v>45</v>
      </c>
      <c r="F1901" s="6">
        <v>4821</v>
      </c>
      <c r="G1901" s="6">
        <v>19</v>
      </c>
      <c r="H1901" s="6">
        <v>0</v>
      </c>
      <c r="I1901" s="2">
        <v>28251653</v>
      </c>
      <c r="J1901" s="2">
        <v>0</v>
      </c>
      <c r="K1901" s="2">
        <v>47121989</v>
      </c>
      <c r="L1901" s="2">
        <v>320564</v>
      </c>
      <c r="M1901" s="2">
        <v>39258897</v>
      </c>
      <c r="N1901" s="2">
        <v>39258897</v>
      </c>
      <c r="O1901" s="2">
        <v>0</v>
      </c>
      <c r="P1901" s="2">
        <v>7688422</v>
      </c>
      <c r="Q1901" s="5">
        <v>0.16320000000000001</v>
      </c>
      <c r="R1901" t="s">
        <v>42</v>
      </c>
      <c r="S1901" s="3">
        <v>0.90704716786608197</v>
      </c>
      <c r="T1901" s="3">
        <v>5.6422038268941996</v>
      </c>
      <c r="U1901" s="3">
        <v>0.74970313864464899</v>
      </c>
      <c r="V1901" s="3">
        <v>3.79539207847413</v>
      </c>
      <c r="W1901" s="3">
        <v>1.35153153693343</v>
      </c>
      <c r="X1901" s="3">
        <v>1.85363313077645</v>
      </c>
      <c r="Y1901" s="3">
        <v>13.9464379036426</v>
      </c>
      <c r="Z1901" s="3">
        <v>4.29724070817133</v>
      </c>
      <c r="AA1901" s="3">
        <v>0</v>
      </c>
      <c r="AB1901" s="3">
        <v>0</v>
      </c>
      <c r="AC1901" s="3">
        <v>15.4342423873491</v>
      </c>
      <c r="AD1901" s="3">
        <v>0</v>
      </c>
      <c r="AE1901" s="3">
        <v>0</v>
      </c>
      <c r="AF1901" s="3">
        <v>0</v>
      </c>
      <c r="AG1901" s="3">
        <v>0</v>
      </c>
      <c r="AH1901" s="2">
        <v>2900000</v>
      </c>
      <c r="AI1901" s="3">
        <v>0</v>
      </c>
      <c r="AJ1901" s="3">
        <v>0</v>
      </c>
      <c r="AL1901">
        <f t="shared" si="29"/>
        <v>1</v>
      </c>
    </row>
    <row r="1902" spans="1:38" ht="14.45" customHeight="1" x14ac:dyDescent="0.25">
      <c r="A1902">
        <v>68144</v>
      </c>
      <c r="B1902" s="1">
        <v>45930</v>
      </c>
      <c r="C1902">
        <v>2</v>
      </c>
      <c r="D1902" s="16" t="s">
        <v>1876</v>
      </c>
      <c r="E1902" t="s">
        <v>104</v>
      </c>
      <c r="F1902" s="6">
        <v>423</v>
      </c>
      <c r="G1902" s="6">
        <v>1</v>
      </c>
      <c r="H1902" s="6">
        <v>1</v>
      </c>
      <c r="I1902" s="2">
        <v>3054325</v>
      </c>
      <c r="J1902" s="2">
        <v>0</v>
      </c>
      <c r="K1902" s="2">
        <v>4584559</v>
      </c>
      <c r="L1902" s="2">
        <v>-31899</v>
      </c>
      <c r="M1902" s="2">
        <v>3045778</v>
      </c>
      <c r="N1902" s="2">
        <v>3045778</v>
      </c>
      <c r="O1902" s="2">
        <v>0</v>
      </c>
      <c r="P1902" s="2">
        <v>1533826</v>
      </c>
      <c r="Q1902" s="5">
        <v>0.33460000000000001</v>
      </c>
      <c r="R1902" t="s">
        <v>42</v>
      </c>
      <c r="S1902" s="3">
        <v>-0.92772281914138299</v>
      </c>
      <c r="T1902" s="3">
        <v>3.3206247318444402</v>
      </c>
      <c r="U1902" s="3">
        <v>0.91351329243353796</v>
      </c>
      <c r="V1902" s="3">
        <v>6.0427099277254399</v>
      </c>
      <c r="W1902" s="3">
        <v>2.5065112586250602</v>
      </c>
      <c r="X1902" s="3">
        <v>3.4339174776751</v>
      </c>
      <c r="Y1902" s="3">
        <v>12.032916380345601</v>
      </c>
      <c r="Z1902" s="3">
        <v>-4.6680653476991497E-2</v>
      </c>
      <c r="AA1902" s="3">
        <v>0</v>
      </c>
      <c r="AB1902" s="3">
        <v>0</v>
      </c>
      <c r="AC1902" s="3">
        <v>34.282446795864097</v>
      </c>
      <c r="AD1902" s="3">
        <v>0</v>
      </c>
      <c r="AE1902" s="3">
        <v>0</v>
      </c>
      <c r="AF1902" s="3">
        <v>0</v>
      </c>
      <c r="AG1902" s="3">
        <v>0</v>
      </c>
      <c r="AH1902" s="2">
        <v>100000</v>
      </c>
      <c r="AI1902" s="3">
        <v>0</v>
      </c>
      <c r="AJ1902" s="3">
        <v>0</v>
      </c>
      <c r="AL1902">
        <f t="shared" si="29"/>
        <v>0</v>
      </c>
    </row>
    <row r="1903" spans="1:38" ht="14.45" customHeight="1" x14ac:dyDescent="0.25">
      <c r="A1903">
        <v>7599</v>
      </c>
      <c r="B1903" s="1">
        <v>45930</v>
      </c>
      <c r="C1903">
        <v>1</v>
      </c>
      <c r="D1903" s="16" t="s">
        <v>1877</v>
      </c>
      <c r="E1903" t="s">
        <v>317</v>
      </c>
      <c r="F1903" s="6">
        <v>855</v>
      </c>
      <c r="G1903" s="6">
        <v>3</v>
      </c>
      <c r="H1903" s="6">
        <v>1</v>
      </c>
      <c r="I1903" s="2">
        <v>9223768</v>
      </c>
      <c r="J1903" s="2">
        <v>0</v>
      </c>
      <c r="K1903" s="2">
        <v>17848636</v>
      </c>
      <c r="L1903" s="2">
        <v>205210</v>
      </c>
      <c r="M1903" s="2">
        <v>15611743</v>
      </c>
      <c r="N1903" s="2">
        <v>15440410</v>
      </c>
      <c r="O1903" s="2">
        <v>171333</v>
      </c>
      <c r="P1903" s="2">
        <v>2167972</v>
      </c>
      <c r="Q1903" s="5">
        <v>0.1215</v>
      </c>
      <c r="R1903" t="s">
        <v>42</v>
      </c>
      <c r="S1903" s="3">
        <v>1.5329649466398101</v>
      </c>
      <c r="T1903" s="3">
        <v>3.81301966155845</v>
      </c>
      <c r="U1903" s="3">
        <v>0.61174751474496303</v>
      </c>
      <c r="V1903" s="3">
        <v>0</v>
      </c>
      <c r="W1903" s="3">
        <v>0</v>
      </c>
      <c r="X1903" s="3">
        <v>3.0217152035914201</v>
      </c>
      <c r="Y1903" s="3">
        <v>0</v>
      </c>
      <c r="Z1903" s="3">
        <v>-0.77966874110920203</v>
      </c>
      <c r="AA1903" s="3">
        <v>0</v>
      </c>
      <c r="AB1903" s="3">
        <v>0</v>
      </c>
      <c r="AC1903" s="3">
        <v>40.527819604814603</v>
      </c>
      <c r="AD1903" s="3">
        <v>0</v>
      </c>
      <c r="AE1903" s="3">
        <v>0.959922091525649</v>
      </c>
      <c r="AF1903" s="3">
        <v>0</v>
      </c>
      <c r="AG1903" s="3">
        <v>0</v>
      </c>
      <c r="AH1903" s="2">
        <v>500000</v>
      </c>
      <c r="AI1903" s="3">
        <v>0</v>
      </c>
      <c r="AJ1903" s="3">
        <v>0</v>
      </c>
      <c r="AL1903">
        <f t="shared" si="29"/>
        <v>1</v>
      </c>
    </row>
    <row r="1904" spans="1:38" ht="14.45" customHeight="1" x14ac:dyDescent="0.25">
      <c r="A1904">
        <v>11786</v>
      </c>
      <c r="B1904" s="1">
        <v>45930</v>
      </c>
      <c r="C1904">
        <v>1</v>
      </c>
      <c r="D1904" s="16" t="s">
        <v>1878</v>
      </c>
      <c r="E1904" t="s">
        <v>198</v>
      </c>
      <c r="F1904" s="6">
        <v>5309</v>
      </c>
      <c r="G1904" s="6">
        <v>11</v>
      </c>
      <c r="H1904" s="6">
        <v>0</v>
      </c>
      <c r="I1904" s="2">
        <v>55214007</v>
      </c>
      <c r="J1904" s="2">
        <v>0</v>
      </c>
      <c r="K1904" s="2">
        <v>67230898</v>
      </c>
      <c r="L1904" s="2">
        <v>369027</v>
      </c>
      <c r="M1904" s="2">
        <v>60064488</v>
      </c>
      <c r="N1904" s="2">
        <v>60064488</v>
      </c>
      <c r="O1904" s="2">
        <v>0</v>
      </c>
      <c r="P1904" s="2">
        <v>6834334</v>
      </c>
      <c r="Q1904" s="5">
        <v>0.1016</v>
      </c>
      <c r="R1904" t="s">
        <v>42</v>
      </c>
      <c r="S1904" s="3">
        <v>0.73185992547652701</v>
      </c>
      <c r="T1904" s="3">
        <v>2.7588227861144001</v>
      </c>
      <c r="U1904" s="3">
        <v>0.79278203835424399</v>
      </c>
      <c r="V1904" s="3">
        <v>0.962866179953214</v>
      </c>
      <c r="W1904" s="3">
        <v>0.67645153882782005</v>
      </c>
      <c r="X1904" s="3">
        <v>0.21576046817250599</v>
      </c>
      <c r="Y1904" s="3">
        <v>7.7789145218831903</v>
      </c>
      <c r="Z1904" s="3">
        <v>0.64240348803555702</v>
      </c>
      <c r="AA1904" s="3">
        <v>0</v>
      </c>
      <c r="AB1904" s="3">
        <v>0</v>
      </c>
      <c r="AC1904" s="3">
        <v>11.8006887249967</v>
      </c>
      <c r="AD1904" s="3">
        <v>0</v>
      </c>
      <c r="AE1904" s="3">
        <v>0</v>
      </c>
      <c r="AF1904" s="3">
        <v>0</v>
      </c>
      <c r="AG1904" s="3">
        <v>0</v>
      </c>
      <c r="AH1904" s="2">
        <v>850000</v>
      </c>
      <c r="AI1904" s="3">
        <v>0.39705405091410501</v>
      </c>
      <c r="AJ1904" s="3">
        <v>0.39705405091410501</v>
      </c>
      <c r="AL1904">
        <f t="shared" si="29"/>
        <v>1</v>
      </c>
    </row>
    <row r="1905" spans="1:38" ht="14.45" customHeight="1" x14ac:dyDescent="0.25">
      <c r="A1905">
        <v>63090</v>
      </c>
      <c r="B1905" s="1">
        <v>45930</v>
      </c>
      <c r="C1905">
        <v>2</v>
      </c>
      <c r="D1905" s="16" t="s">
        <v>1879</v>
      </c>
      <c r="E1905" t="s">
        <v>63</v>
      </c>
      <c r="F1905" s="6">
        <v>2038</v>
      </c>
      <c r="G1905" s="6">
        <v>4</v>
      </c>
      <c r="H1905" s="6">
        <v>2</v>
      </c>
      <c r="I1905" s="2">
        <v>9477398</v>
      </c>
      <c r="J1905" s="2">
        <v>0</v>
      </c>
      <c r="K1905" s="2">
        <v>20651024</v>
      </c>
      <c r="L1905" s="2">
        <v>80839</v>
      </c>
      <c r="M1905" s="2">
        <v>17503801</v>
      </c>
      <c r="N1905" s="2">
        <v>17413364</v>
      </c>
      <c r="O1905" s="2">
        <v>90437</v>
      </c>
      <c r="P1905" s="2">
        <v>2618280</v>
      </c>
      <c r="Q1905" s="5">
        <v>0.1268</v>
      </c>
      <c r="R1905" t="s">
        <v>42</v>
      </c>
      <c r="S1905" s="3">
        <v>0.52193699127623605</v>
      </c>
      <c r="T1905" s="3">
        <v>4.2190062826908701</v>
      </c>
      <c r="U1905" s="3">
        <v>0.91811678244572004</v>
      </c>
      <c r="V1905" s="3">
        <v>2.9612874757396499</v>
      </c>
      <c r="W1905" s="3">
        <v>2.5352844736498401</v>
      </c>
      <c r="X1905" s="3">
        <v>2.00237449139521</v>
      </c>
      <c r="Y1905" s="3">
        <v>10.7189834547871</v>
      </c>
      <c r="Z1905" s="3">
        <v>1.0538215928013801</v>
      </c>
      <c r="AA1905" s="3">
        <v>0</v>
      </c>
      <c r="AB1905" s="3">
        <v>0</v>
      </c>
      <c r="AC1905" s="3">
        <v>38.741284693679098</v>
      </c>
      <c r="AD1905" s="3">
        <v>0</v>
      </c>
      <c r="AE1905" s="3">
        <v>0.43792985761868303</v>
      </c>
      <c r="AF1905" s="3">
        <v>0</v>
      </c>
      <c r="AG1905" s="3">
        <v>0</v>
      </c>
      <c r="AH1905" s="2">
        <v>400000</v>
      </c>
      <c r="AI1905" s="3">
        <v>0</v>
      </c>
      <c r="AJ1905" s="3">
        <v>0</v>
      </c>
      <c r="AL1905">
        <f t="shared" si="29"/>
        <v>1</v>
      </c>
    </row>
    <row r="1906" spans="1:38" ht="14.45" customHeight="1" x14ac:dyDescent="0.25">
      <c r="A1906">
        <v>67829</v>
      </c>
      <c r="B1906" s="1">
        <v>45930</v>
      </c>
      <c r="C1906">
        <v>2</v>
      </c>
      <c r="D1906" s="16" t="s">
        <v>1880</v>
      </c>
      <c r="E1906" t="s">
        <v>63</v>
      </c>
      <c r="F1906" s="6">
        <v>713</v>
      </c>
      <c r="G1906" s="6">
        <v>3</v>
      </c>
      <c r="H1906" s="6">
        <v>0</v>
      </c>
      <c r="I1906" s="2">
        <v>3686436</v>
      </c>
      <c r="J1906" s="2">
        <v>0</v>
      </c>
      <c r="K1906" s="2">
        <v>5186581</v>
      </c>
      <c r="L1906" s="2">
        <v>-158</v>
      </c>
      <c r="M1906" s="2">
        <v>4226635</v>
      </c>
      <c r="N1906" s="2">
        <v>4226635</v>
      </c>
      <c r="O1906" s="2">
        <v>0</v>
      </c>
      <c r="P1906" s="2">
        <v>926764</v>
      </c>
      <c r="Q1906" s="5">
        <v>0.1787</v>
      </c>
      <c r="R1906" t="s">
        <v>42</v>
      </c>
      <c r="S1906" s="3">
        <v>-4.0617637450695698E-3</v>
      </c>
      <c r="T1906" s="3">
        <v>6.0421563518112098</v>
      </c>
      <c r="U1906" s="3">
        <v>0.91001537425766499</v>
      </c>
      <c r="V1906" s="3">
        <v>4.5144415907396702</v>
      </c>
      <c r="W1906" s="3">
        <v>1.8714823748466001</v>
      </c>
      <c r="X1906" s="3">
        <v>0.94126142431334803</v>
      </c>
      <c r="Y1906" s="3">
        <v>17.957322468287501</v>
      </c>
      <c r="Z1906" s="3">
        <v>1.7740222969385999</v>
      </c>
      <c r="AA1906" s="3">
        <v>0</v>
      </c>
      <c r="AB1906" s="3">
        <v>0</v>
      </c>
      <c r="AC1906" s="3">
        <v>19.991454871716101</v>
      </c>
      <c r="AD1906" s="3">
        <v>0</v>
      </c>
      <c r="AE1906" s="3">
        <v>0</v>
      </c>
      <c r="AF1906" s="3">
        <v>0</v>
      </c>
      <c r="AG1906" s="3">
        <v>0</v>
      </c>
      <c r="AH1906" s="2">
        <v>500000</v>
      </c>
      <c r="AI1906" s="3">
        <v>0.404633757893056</v>
      </c>
      <c r="AJ1906" s="3">
        <v>0.404633757893056</v>
      </c>
      <c r="AL1906">
        <f t="shared" si="29"/>
        <v>0</v>
      </c>
    </row>
    <row r="1907" spans="1:38" ht="14.45" customHeight="1" x14ac:dyDescent="0.25">
      <c r="A1907">
        <v>24670</v>
      </c>
      <c r="B1907" s="1">
        <v>45930</v>
      </c>
      <c r="C1907">
        <v>1</v>
      </c>
      <c r="D1907" s="16" t="s">
        <v>4342</v>
      </c>
      <c r="E1907" t="s">
        <v>43</v>
      </c>
      <c r="F1907" s="6">
        <v>15398</v>
      </c>
      <c r="G1907" s="6">
        <v>20</v>
      </c>
      <c r="H1907" s="6">
        <v>0</v>
      </c>
      <c r="I1907" s="2">
        <v>36861583</v>
      </c>
      <c r="J1907" s="2">
        <v>0</v>
      </c>
      <c r="K1907" s="2">
        <v>97264954</v>
      </c>
      <c r="L1907" s="2">
        <v>853097</v>
      </c>
      <c r="M1907" s="2">
        <v>86778461</v>
      </c>
      <c r="N1907" s="2">
        <v>86256295</v>
      </c>
      <c r="O1907" s="2">
        <v>522166</v>
      </c>
      <c r="P1907" s="2">
        <v>11988735</v>
      </c>
      <c r="Q1907" s="5">
        <v>0.1231</v>
      </c>
      <c r="R1907" t="s">
        <v>42</v>
      </c>
      <c r="S1907" s="3">
        <v>1.1694475963733699</v>
      </c>
      <c r="T1907" s="3">
        <v>4.1468488913968597</v>
      </c>
      <c r="U1907" s="3">
        <v>0.78048406652734104</v>
      </c>
      <c r="V1907" s="3">
        <v>6.5489346998472602</v>
      </c>
      <c r="W1907" s="3">
        <v>5.09137385662466</v>
      </c>
      <c r="X1907" s="3">
        <v>2.88214426385324</v>
      </c>
      <c r="Y1907" s="3">
        <v>20.1359109197092</v>
      </c>
      <c r="Z1907" s="3">
        <v>4.8260054125810603</v>
      </c>
      <c r="AA1907" s="3">
        <v>0</v>
      </c>
      <c r="AB1907" s="3">
        <v>0</v>
      </c>
      <c r="AC1907" s="3">
        <v>22.933694082660001</v>
      </c>
      <c r="AD1907" s="3">
        <v>-12.0579110306467</v>
      </c>
      <c r="AE1907" s="3">
        <v>0.53684906898737605</v>
      </c>
      <c r="AF1907" s="3">
        <v>0</v>
      </c>
      <c r="AG1907" s="3">
        <v>-0.77939832684599297</v>
      </c>
      <c r="AH1907" s="2">
        <v>6000000</v>
      </c>
      <c r="AI1907" s="3">
        <v>0</v>
      </c>
      <c r="AJ1907" s="3">
        <v>0</v>
      </c>
      <c r="AL1907">
        <f t="shared" si="29"/>
        <v>1</v>
      </c>
    </row>
    <row r="1908" spans="1:38" ht="14.45" customHeight="1" x14ac:dyDescent="0.25">
      <c r="A1908">
        <v>14634</v>
      </c>
      <c r="B1908" s="1">
        <v>45930</v>
      </c>
      <c r="C1908">
        <v>1</v>
      </c>
      <c r="D1908" s="16" t="s">
        <v>1881</v>
      </c>
      <c r="E1908" t="s">
        <v>104</v>
      </c>
      <c r="F1908" s="6">
        <v>1636</v>
      </c>
      <c r="G1908" s="6">
        <v>3</v>
      </c>
      <c r="H1908" s="6">
        <v>1</v>
      </c>
      <c r="I1908" s="2">
        <v>9708481</v>
      </c>
      <c r="J1908" s="2">
        <v>0</v>
      </c>
      <c r="K1908" s="2">
        <v>12697599</v>
      </c>
      <c r="L1908" s="2">
        <v>300258</v>
      </c>
      <c r="M1908" s="2">
        <v>10245455</v>
      </c>
      <c r="N1908" s="2">
        <v>9599562</v>
      </c>
      <c r="O1908" s="2">
        <v>645893</v>
      </c>
      <c r="P1908" s="2">
        <v>2368472</v>
      </c>
      <c r="Q1908" s="5">
        <v>0.1865</v>
      </c>
      <c r="R1908" t="s">
        <v>42</v>
      </c>
      <c r="S1908" s="3">
        <v>3.1529110345979601</v>
      </c>
      <c r="T1908" s="3">
        <v>6.7579705423048901</v>
      </c>
      <c r="U1908" s="3">
        <v>0.540606905569745</v>
      </c>
      <c r="V1908" s="3">
        <v>6.6992663424896204</v>
      </c>
      <c r="W1908" s="3">
        <v>4.98444607348977</v>
      </c>
      <c r="X1908" s="3">
        <v>3.4111824496540701</v>
      </c>
      <c r="Y1908" s="3">
        <v>27.460615958305599</v>
      </c>
      <c r="Z1908" s="3">
        <v>1.1397643712908601</v>
      </c>
      <c r="AA1908" s="3">
        <v>0</v>
      </c>
      <c r="AB1908" s="3">
        <v>0</v>
      </c>
      <c r="AC1908" s="3">
        <v>23.614354178297798</v>
      </c>
      <c r="AD1908" s="3">
        <v>0</v>
      </c>
      <c r="AE1908" s="3">
        <v>5.0867333265131496</v>
      </c>
      <c r="AF1908" s="3">
        <v>0</v>
      </c>
      <c r="AG1908" s="3">
        <v>0</v>
      </c>
      <c r="AH1908" s="2">
        <v>150000</v>
      </c>
      <c r="AI1908" s="3">
        <v>0</v>
      </c>
      <c r="AJ1908" s="3">
        <v>0</v>
      </c>
      <c r="AL1908">
        <f t="shared" si="29"/>
        <v>1</v>
      </c>
    </row>
    <row r="1909" spans="1:38" ht="14.45" customHeight="1" x14ac:dyDescent="0.25">
      <c r="A1909">
        <v>10323</v>
      </c>
      <c r="B1909" s="1">
        <v>45930</v>
      </c>
      <c r="C1909">
        <v>1</v>
      </c>
      <c r="D1909" s="16" t="s">
        <v>1882</v>
      </c>
      <c r="E1909" t="s">
        <v>110</v>
      </c>
      <c r="F1909" s="6">
        <v>2838</v>
      </c>
      <c r="G1909" s="6">
        <v>7</v>
      </c>
      <c r="H1909" s="6">
        <v>1</v>
      </c>
      <c r="I1909" s="2">
        <v>17072712</v>
      </c>
      <c r="J1909" s="2">
        <v>0</v>
      </c>
      <c r="K1909" s="2">
        <v>28991928</v>
      </c>
      <c r="L1909" s="2">
        <v>66646</v>
      </c>
      <c r="M1909" s="2">
        <v>26286761</v>
      </c>
      <c r="N1909" s="2">
        <v>26153927</v>
      </c>
      <c r="O1909" s="2">
        <v>132834</v>
      </c>
      <c r="P1909" s="2">
        <v>2125374</v>
      </c>
      <c r="Q1909" s="5">
        <v>7.3300000000000004E-2</v>
      </c>
      <c r="R1909" t="s">
        <v>42</v>
      </c>
      <c r="S1909" s="3">
        <v>0.306503704525388</v>
      </c>
      <c r="T1909" s="3">
        <v>4.5282213265246298</v>
      </c>
      <c r="U1909" s="3">
        <v>0.82438778840462701</v>
      </c>
      <c r="V1909" s="3">
        <v>1.2989969021910499</v>
      </c>
      <c r="W1909" s="3">
        <v>0.76276106572874902</v>
      </c>
      <c r="X1909" s="3">
        <v>1.2890160625915801</v>
      </c>
      <c r="Y1909" s="3">
        <v>10.434587042092399</v>
      </c>
      <c r="Z1909" s="3">
        <v>3.8072358088505802</v>
      </c>
      <c r="AA1909" s="3">
        <v>0</v>
      </c>
      <c r="AB1909" s="3">
        <v>0</v>
      </c>
      <c r="AC1909" s="3">
        <v>25.067874064808699</v>
      </c>
      <c r="AD1909" s="3">
        <v>0</v>
      </c>
      <c r="AE1909" s="3">
        <v>0.45817580672799701</v>
      </c>
      <c r="AF1909" s="3">
        <v>0</v>
      </c>
      <c r="AG1909" s="3">
        <v>-1.8897850448909199</v>
      </c>
      <c r="AH1909" s="2">
        <v>1000000</v>
      </c>
      <c r="AI1909" s="3">
        <v>0</v>
      </c>
      <c r="AJ1909" s="3">
        <v>0</v>
      </c>
      <c r="AL1909">
        <f t="shared" si="29"/>
        <v>1</v>
      </c>
    </row>
    <row r="1910" spans="1:38" ht="14.45" customHeight="1" x14ac:dyDescent="0.25">
      <c r="A1910">
        <v>14247</v>
      </c>
      <c r="B1910" s="1">
        <v>45930</v>
      </c>
      <c r="C1910">
        <v>1</v>
      </c>
      <c r="D1910" s="16" t="s">
        <v>1883</v>
      </c>
      <c r="E1910" t="s">
        <v>59</v>
      </c>
      <c r="F1910" s="6">
        <v>1561</v>
      </c>
      <c r="G1910" s="6">
        <v>3</v>
      </c>
      <c r="H1910" s="6">
        <v>1</v>
      </c>
      <c r="I1910" s="2">
        <v>4917259</v>
      </c>
      <c r="J1910" s="2">
        <v>0</v>
      </c>
      <c r="K1910" s="2">
        <v>10657340</v>
      </c>
      <c r="L1910" s="2">
        <v>139058</v>
      </c>
      <c r="M1910" s="2">
        <v>9316619</v>
      </c>
      <c r="N1910" s="2">
        <v>9316619</v>
      </c>
      <c r="O1910" s="2">
        <v>0</v>
      </c>
      <c r="P1910" s="2">
        <v>1318904</v>
      </c>
      <c r="Q1910" s="5">
        <v>0.1237</v>
      </c>
      <c r="R1910" t="s">
        <v>42</v>
      </c>
      <c r="S1910" s="3">
        <v>1.7397461905753799</v>
      </c>
      <c r="T1910" s="3">
        <v>4.3971572643830399</v>
      </c>
      <c r="U1910" s="3">
        <v>0.63457534697081797</v>
      </c>
      <c r="V1910" s="3">
        <v>2.8216532828553502</v>
      </c>
      <c r="W1910" s="3">
        <v>2.1410708689536202</v>
      </c>
      <c r="X1910" s="3">
        <v>0.67045482045993499</v>
      </c>
      <c r="Y1910" s="3">
        <v>10.519946864972701</v>
      </c>
      <c r="Z1910" s="3">
        <v>-9.7656842347888906E-2</v>
      </c>
      <c r="AA1910" s="3">
        <v>0</v>
      </c>
      <c r="AB1910" s="3">
        <v>0</v>
      </c>
      <c r="AC1910" s="3">
        <v>28.516721808631399</v>
      </c>
      <c r="AD1910" s="3">
        <v>0</v>
      </c>
      <c r="AE1910" s="3">
        <v>0</v>
      </c>
      <c r="AF1910" s="3">
        <v>0</v>
      </c>
      <c r="AG1910" s="3">
        <v>0</v>
      </c>
      <c r="AH1910" s="2">
        <v>200000</v>
      </c>
      <c r="AI1910" s="3">
        <v>0</v>
      </c>
      <c r="AJ1910" s="3">
        <v>0</v>
      </c>
      <c r="AL1910">
        <f t="shared" si="29"/>
        <v>1</v>
      </c>
    </row>
    <row r="1911" spans="1:38" ht="14.45" customHeight="1" x14ac:dyDescent="0.25">
      <c r="A1911">
        <v>9952</v>
      </c>
      <c r="B1911" s="1">
        <v>45930</v>
      </c>
      <c r="C1911">
        <v>1</v>
      </c>
      <c r="D1911" s="16" t="s">
        <v>1884</v>
      </c>
      <c r="E1911" t="s">
        <v>43</v>
      </c>
      <c r="F1911" s="6">
        <v>245</v>
      </c>
      <c r="G1911" s="6">
        <v>0</v>
      </c>
      <c r="H1911" s="6">
        <v>5</v>
      </c>
      <c r="I1911" s="2">
        <v>324290</v>
      </c>
      <c r="J1911" s="2">
        <v>0</v>
      </c>
      <c r="K1911" s="2">
        <v>2702483</v>
      </c>
      <c r="L1911" s="2">
        <v>-8956</v>
      </c>
      <c r="M1911" s="2">
        <v>2224566</v>
      </c>
      <c r="N1911" s="2">
        <v>2224566</v>
      </c>
      <c r="O1911" s="2">
        <v>0</v>
      </c>
      <c r="P1911" s="2">
        <v>478257</v>
      </c>
      <c r="Q1911" s="5">
        <v>0.17699999999999999</v>
      </c>
      <c r="R1911" t="s">
        <v>42</v>
      </c>
      <c r="S1911" s="3">
        <v>-0.44186525255971398</v>
      </c>
      <c r="T1911" s="3">
        <v>2.5973644730913499</v>
      </c>
      <c r="U1911" s="3">
        <v>1.2996868387642799</v>
      </c>
      <c r="V1911" s="3">
        <v>0</v>
      </c>
      <c r="W1911" s="3">
        <v>0</v>
      </c>
      <c r="X1911" s="3">
        <v>7.0557217305498199</v>
      </c>
      <c r="Y1911" s="3">
        <v>0</v>
      </c>
      <c r="Z1911" s="3">
        <v>0</v>
      </c>
      <c r="AA1911" s="3">
        <v>0</v>
      </c>
      <c r="AB1911" s="3">
        <v>0</v>
      </c>
      <c r="AC1911" s="3">
        <v>29.5253291140037</v>
      </c>
      <c r="AD1911" s="3">
        <v>0</v>
      </c>
      <c r="AE1911" s="3">
        <v>0</v>
      </c>
      <c r="AF1911" s="3">
        <v>0</v>
      </c>
      <c r="AG1911" s="3">
        <v>0</v>
      </c>
      <c r="AH1911" s="2">
        <v>0</v>
      </c>
      <c r="AI1911" s="3">
        <v>0</v>
      </c>
      <c r="AJ1911" s="3">
        <v>0</v>
      </c>
      <c r="AL1911">
        <f t="shared" si="29"/>
        <v>0</v>
      </c>
    </row>
    <row r="1912" spans="1:38" ht="14.45" customHeight="1" x14ac:dyDescent="0.25">
      <c r="A1912">
        <v>60337</v>
      </c>
      <c r="B1912" s="1">
        <v>45930</v>
      </c>
      <c r="C1912">
        <v>2</v>
      </c>
      <c r="D1912" s="16" t="s">
        <v>1885</v>
      </c>
      <c r="E1912" t="s">
        <v>67</v>
      </c>
      <c r="F1912" s="6">
        <v>150015</v>
      </c>
      <c r="G1912" s="6">
        <v>399</v>
      </c>
      <c r="H1912" s="6">
        <v>23</v>
      </c>
      <c r="I1912" s="2">
        <v>1837105137</v>
      </c>
      <c r="J1912" s="2">
        <v>202846108</v>
      </c>
      <c r="K1912" s="2">
        <v>2215085470</v>
      </c>
      <c r="L1912" s="2">
        <v>-3313715</v>
      </c>
      <c r="M1912" s="2">
        <v>1933001527</v>
      </c>
      <c r="N1912" s="2">
        <v>1767686091</v>
      </c>
      <c r="O1912" s="2">
        <v>165315436</v>
      </c>
      <c r="P1912" s="2">
        <v>199050305</v>
      </c>
      <c r="Q1912" s="5">
        <v>0.09</v>
      </c>
      <c r="R1912" t="s">
        <v>42</v>
      </c>
      <c r="S1912" s="3">
        <v>-0.19946348466033101</v>
      </c>
      <c r="T1912" s="3">
        <v>3.5212807687581802</v>
      </c>
      <c r="U1912" s="3">
        <v>0.64395738532929703</v>
      </c>
      <c r="V1912" s="3">
        <v>3.7435284793937198</v>
      </c>
      <c r="W1912" s="3">
        <v>2.1712185762615901</v>
      </c>
      <c r="X1912" s="3">
        <v>2.8785625239912398</v>
      </c>
      <c r="Y1912" s="3">
        <v>34.550338418220498</v>
      </c>
      <c r="Z1912" s="3">
        <v>7.5532765448412702</v>
      </c>
      <c r="AA1912" s="3">
        <v>86.800137784265104</v>
      </c>
      <c r="AB1912" s="3">
        <v>101.906956635912</v>
      </c>
      <c r="AC1912" s="3">
        <v>4.7807273098134697</v>
      </c>
      <c r="AD1912" s="3">
        <v>-3.6223883203796099</v>
      </c>
      <c r="AE1912" s="3">
        <v>7.4631628548400899</v>
      </c>
      <c r="AF1912" s="3">
        <v>3.0247139854156502</v>
      </c>
      <c r="AG1912" s="3">
        <v>0</v>
      </c>
      <c r="AH1912" s="2">
        <v>582843051</v>
      </c>
      <c r="AI1912" s="3">
        <v>4.6932161194126296</v>
      </c>
      <c r="AJ1912" s="3">
        <v>3.24651449290671</v>
      </c>
      <c r="AL1912">
        <f t="shared" si="29"/>
        <v>0</v>
      </c>
    </row>
    <row r="1913" spans="1:38" ht="14.45" customHeight="1" x14ac:dyDescent="0.25">
      <c r="A1913">
        <v>21782</v>
      </c>
      <c r="B1913" s="1">
        <v>45930</v>
      </c>
      <c r="C1913">
        <v>1</v>
      </c>
      <c r="D1913" s="16" t="s">
        <v>1886</v>
      </c>
      <c r="E1913" t="s">
        <v>59</v>
      </c>
      <c r="F1913" s="6">
        <v>1541</v>
      </c>
      <c r="G1913" s="6">
        <v>2</v>
      </c>
      <c r="H1913" s="6">
        <v>0</v>
      </c>
      <c r="I1913" s="2">
        <v>7605239</v>
      </c>
      <c r="J1913" s="2">
        <v>0</v>
      </c>
      <c r="K1913" s="2">
        <v>13927524</v>
      </c>
      <c r="L1913" s="2">
        <v>217153</v>
      </c>
      <c r="M1913" s="2">
        <v>11734062</v>
      </c>
      <c r="N1913" s="2">
        <v>11734062</v>
      </c>
      <c r="O1913" s="2">
        <v>0</v>
      </c>
      <c r="P1913" s="2">
        <v>2163265</v>
      </c>
      <c r="Q1913" s="5">
        <v>0.15529999999999999</v>
      </c>
      <c r="R1913" t="s">
        <v>42</v>
      </c>
      <c r="S1913" s="3">
        <v>2.0788859048696202</v>
      </c>
      <c r="T1913" s="3">
        <v>3.3875463674184498</v>
      </c>
      <c r="U1913" s="3">
        <v>0.42831455823002401</v>
      </c>
      <c r="V1913" s="3">
        <v>0.178837246271945</v>
      </c>
      <c r="W1913" s="3">
        <v>0.178837246271945</v>
      </c>
      <c r="X1913" s="3">
        <v>0.14463713763630601</v>
      </c>
      <c r="Y1913" s="3">
        <v>0.62872556066871099</v>
      </c>
      <c r="Z1913" s="3">
        <v>0</v>
      </c>
      <c r="AA1913" s="3">
        <v>0</v>
      </c>
      <c r="AB1913" s="3">
        <v>0</v>
      </c>
      <c r="AC1913" s="3">
        <v>35.5458586895991</v>
      </c>
      <c r="AD1913" s="3">
        <v>0</v>
      </c>
      <c r="AE1913" s="3">
        <v>0</v>
      </c>
      <c r="AF1913" s="3">
        <v>0</v>
      </c>
      <c r="AG1913" s="3">
        <v>-6.0926423716003403E-2</v>
      </c>
      <c r="AH1913" s="2">
        <v>2000000</v>
      </c>
      <c r="AI1913" s="3">
        <v>0</v>
      </c>
      <c r="AJ1913" s="3">
        <v>0</v>
      </c>
      <c r="AL1913">
        <f t="shared" si="29"/>
        <v>1</v>
      </c>
    </row>
    <row r="1914" spans="1:38" ht="14.45" customHeight="1" x14ac:dyDescent="0.25">
      <c r="A1914">
        <v>65840</v>
      </c>
      <c r="B1914" s="1">
        <v>45930</v>
      </c>
      <c r="C1914">
        <v>2</v>
      </c>
      <c r="D1914" s="16" t="s">
        <v>1887</v>
      </c>
      <c r="E1914" t="s">
        <v>67</v>
      </c>
      <c r="F1914" s="6">
        <v>653</v>
      </c>
      <c r="G1914" s="6">
        <v>1</v>
      </c>
      <c r="H1914" s="6">
        <v>1</v>
      </c>
      <c r="I1914" s="2">
        <v>2013255</v>
      </c>
      <c r="J1914" s="2">
        <v>0</v>
      </c>
      <c r="K1914" s="2">
        <v>5064281</v>
      </c>
      <c r="L1914" s="2">
        <v>47524</v>
      </c>
      <c r="M1914" s="2">
        <v>4443046</v>
      </c>
      <c r="N1914" s="2">
        <v>4443046</v>
      </c>
      <c r="O1914" s="2">
        <v>0</v>
      </c>
      <c r="P1914" s="2">
        <v>614306</v>
      </c>
      <c r="Q1914" s="5">
        <v>0.12130000000000001</v>
      </c>
      <c r="R1914" t="s">
        <v>42</v>
      </c>
      <c r="S1914" s="3">
        <v>1.25122072281008</v>
      </c>
      <c r="T1914" s="3">
        <v>4.4363520376008596</v>
      </c>
      <c r="U1914" s="3">
        <v>0.72586999532772301</v>
      </c>
      <c r="V1914" s="3">
        <v>0</v>
      </c>
      <c r="W1914" s="3">
        <v>0</v>
      </c>
      <c r="X1914" s="3">
        <v>1.8052357997372399</v>
      </c>
      <c r="Y1914" s="3">
        <v>0</v>
      </c>
      <c r="Z1914" s="3">
        <v>-1.1824725788125099</v>
      </c>
      <c r="AA1914" s="3">
        <v>0</v>
      </c>
      <c r="AB1914" s="3">
        <v>0</v>
      </c>
      <c r="AC1914" s="3">
        <v>19.053543829815101</v>
      </c>
      <c r="AD1914" s="3">
        <v>0</v>
      </c>
      <c r="AE1914" s="3">
        <v>0</v>
      </c>
      <c r="AF1914" s="3">
        <v>0</v>
      </c>
      <c r="AG1914" s="3">
        <v>0</v>
      </c>
      <c r="AH1914" s="2">
        <v>1120054</v>
      </c>
      <c r="AI1914" s="3">
        <v>0</v>
      </c>
      <c r="AJ1914" s="3">
        <v>0</v>
      </c>
      <c r="AL1914">
        <f t="shared" si="29"/>
        <v>1</v>
      </c>
    </row>
    <row r="1915" spans="1:38" ht="14.45" customHeight="1" x14ac:dyDescent="0.25">
      <c r="A1915">
        <v>61021</v>
      </c>
      <c r="B1915" s="1">
        <v>45930</v>
      </c>
      <c r="C1915">
        <v>2</v>
      </c>
      <c r="D1915" s="16" t="s">
        <v>1888</v>
      </c>
      <c r="E1915" t="s">
        <v>55</v>
      </c>
      <c r="F1915" s="6">
        <v>328</v>
      </c>
      <c r="G1915" s="6">
        <v>0</v>
      </c>
      <c r="H1915" s="6">
        <v>1</v>
      </c>
      <c r="I1915" s="2">
        <v>366612</v>
      </c>
      <c r="J1915" s="2">
        <v>0</v>
      </c>
      <c r="K1915" s="2">
        <v>654131</v>
      </c>
      <c r="L1915" s="2">
        <v>-17445</v>
      </c>
      <c r="M1915" s="2">
        <v>617777</v>
      </c>
      <c r="N1915" s="2">
        <v>617777</v>
      </c>
      <c r="O1915" s="2">
        <v>0</v>
      </c>
      <c r="P1915" s="2">
        <v>34617</v>
      </c>
      <c r="Q1915" s="5">
        <v>5.2900000000000003E-2</v>
      </c>
      <c r="R1915" t="s">
        <v>526</v>
      </c>
      <c r="S1915" s="3">
        <v>-3.55586266359491</v>
      </c>
      <c r="T1915" s="3">
        <v>5.3793506193713503</v>
      </c>
      <c r="U1915" s="3">
        <v>1.0643221574344</v>
      </c>
      <c r="V1915" s="3">
        <v>13.6438523561695</v>
      </c>
      <c r="W1915" s="3">
        <v>13.625304136253</v>
      </c>
      <c r="X1915" s="3">
        <v>6.2592059179732296</v>
      </c>
      <c r="Y1915" s="3">
        <v>144.49547909986401</v>
      </c>
      <c r="Z1915" s="3">
        <v>27.706040384782</v>
      </c>
      <c r="AA1915" s="3">
        <v>0</v>
      </c>
      <c r="AB1915" s="3">
        <v>0</v>
      </c>
      <c r="AC1915" s="3">
        <v>36.199935486928503</v>
      </c>
      <c r="AD1915" s="3">
        <v>0</v>
      </c>
      <c r="AE1915" s="3">
        <v>0</v>
      </c>
      <c r="AF1915" s="3">
        <v>0</v>
      </c>
      <c r="AG1915" s="3">
        <v>0</v>
      </c>
      <c r="AH1915" s="2">
        <v>100000</v>
      </c>
      <c r="AI1915" s="3">
        <v>0</v>
      </c>
      <c r="AJ1915" s="3">
        <v>0</v>
      </c>
      <c r="AL1915">
        <f t="shared" si="29"/>
        <v>0</v>
      </c>
    </row>
    <row r="1916" spans="1:38" ht="14.45" customHeight="1" x14ac:dyDescent="0.25">
      <c r="A1916">
        <v>20469</v>
      </c>
      <c r="B1916" s="1">
        <v>45930</v>
      </c>
      <c r="C1916">
        <v>1</v>
      </c>
      <c r="D1916" s="16" t="s">
        <v>1889</v>
      </c>
      <c r="E1916" t="s">
        <v>55</v>
      </c>
      <c r="F1916" s="6">
        <v>1469</v>
      </c>
      <c r="G1916" s="6">
        <v>3</v>
      </c>
      <c r="H1916" s="6">
        <v>0</v>
      </c>
      <c r="I1916" s="2">
        <v>8876608</v>
      </c>
      <c r="J1916" s="2">
        <v>0</v>
      </c>
      <c r="K1916" s="2">
        <v>11450593</v>
      </c>
      <c r="L1916" s="2">
        <v>85765</v>
      </c>
      <c r="M1916" s="2">
        <v>9806263</v>
      </c>
      <c r="N1916" s="2">
        <v>9539630</v>
      </c>
      <c r="O1916" s="2">
        <v>266633</v>
      </c>
      <c r="P1916" s="2">
        <v>1547270</v>
      </c>
      <c r="Q1916" s="5">
        <v>0.13719999999999999</v>
      </c>
      <c r="R1916" t="s">
        <v>42</v>
      </c>
      <c r="S1916" s="3">
        <v>0.99866734703899895</v>
      </c>
      <c r="T1916" s="3">
        <v>4.8938833706399896</v>
      </c>
      <c r="U1916" s="3">
        <v>0.72647686947675205</v>
      </c>
      <c r="V1916" s="3">
        <v>1.0172917402683499</v>
      </c>
      <c r="W1916" s="3">
        <v>0.34553739446419202</v>
      </c>
      <c r="X1916" s="3">
        <v>0.57108526139714599</v>
      </c>
      <c r="Y1916" s="3">
        <v>5.8361501224737804</v>
      </c>
      <c r="Z1916" s="3">
        <v>6.21604503415693</v>
      </c>
      <c r="AA1916" s="3">
        <v>0</v>
      </c>
      <c r="AB1916" s="3">
        <v>0</v>
      </c>
      <c r="AC1916" s="3">
        <v>19.373171328332099</v>
      </c>
      <c r="AD1916" s="3">
        <v>0</v>
      </c>
      <c r="AE1916" s="3">
        <v>2.3285518924653101</v>
      </c>
      <c r="AF1916" s="3">
        <v>0</v>
      </c>
      <c r="AG1916" s="3">
        <v>0</v>
      </c>
      <c r="AH1916" s="2">
        <v>500000</v>
      </c>
      <c r="AI1916" s="3">
        <v>0</v>
      </c>
      <c r="AJ1916" s="3">
        <v>0</v>
      </c>
      <c r="AL1916">
        <f t="shared" si="29"/>
        <v>1</v>
      </c>
    </row>
    <row r="1917" spans="1:38" ht="14.45" customHeight="1" x14ac:dyDescent="0.25">
      <c r="A1917">
        <v>23807</v>
      </c>
      <c r="B1917" s="1">
        <v>45930</v>
      </c>
      <c r="C1917">
        <v>1</v>
      </c>
      <c r="D1917" s="16" t="s">
        <v>1890</v>
      </c>
      <c r="E1917" t="s">
        <v>41</v>
      </c>
      <c r="F1917" s="6">
        <v>639</v>
      </c>
      <c r="G1917" s="6">
        <v>2</v>
      </c>
      <c r="H1917" s="6">
        <v>1</v>
      </c>
      <c r="I1917" s="2">
        <v>5048499</v>
      </c>
      <c r="J1917" s="2">
        <v>0</v>
      </c>
      <c r="K1917" s="2">
        <v>7167781</v>
      </c>
      <c r="L1917" s="2">
        <v>25752</v>
      </c>
      <c r="M1917" s="2">
        <v>6289137</v>
      </c>
      <c r="N1917" s="2">
        <v>6289137</v>
      </c>
      <c r="O1917" s="2">
        <v>0</v>
      </c>
      <c r="P1917" s="2">
        <v>898900</v>
      </c>
      <c r="Q1917" s="5">
        <v>0.12540000000000001</v>
      </c>
      <c r="R1917" t="s">
        <v>42</v>
      </c>
      <c r="S1917" s="3">
        <v>0.47903249276170701</v>
      </c>
      <c r="T1917" s="3">
        <v>5.7292859068471396</v>
      </c>
      <c r="U1917" s="3">
        <v>0.91258407424074695</v>
      </c>
      <c r="V1917" s="3">
        <v>0.25169857417026298</v>
      </c>
      <c r="W1917" s="3">
        <v>0.25169857417026298</v>
      </c>
      <c r="X1917" s="3">
        <v>0.246588144317747</v>
      </c>
      <c r="Y1917" s="3">
        <v>1.41361664256313</v>
      </c>
      <c r="Z1917" s="3">
        <v>0.85437757258872005</v>
      </c>
      <c r="AA1917" s="3">
        <v>0</v>
      </c>
      <c r="AB1917" s="3">
        <v>0</v>
      </c>
      <c r="AC1917" s="3">
        <v>21.262717150537899</v>
      </c>
      <c r="AD1917" s="3">
        <v>0</v>
      </c>
      <c r="AE1917" s="3">
        <v>0</v>
      </c>
      <c r="AF1917" s="3">
        <v>0</v>
      </c>
      <c r="AG1917" s="3">
        <v>0</v>
      </c>
      <c r="AH1917" s="2">
        <v>500000</v>
      </c>
      <c r="AI1917" s="3">
        <v>0</v>
      </c>
      <c r="AJ1917" s="3">
        <v>0</v>
      </c>
      <c r="AL1917">
        <f t="shared" si="29"/>
        <v>1</v>
      </c>
    </row>
    <row r="1918" spans="1:38" ht="14.45" customHeight="1" x14ac:dyDescent="0.25">
      <c r="A1918">
        <v>24916</v>
      </c>
      <c r="B1918" s="1">
        <v>45930</v>
      </c>
      <c r="C1918">
        <v>1</v>
      </c>
      <c r="D1918" s="16" t="s">
        <v>1891</v>
      </c>
      <c r="E1918" t="s">
        <v>71</v>
      </c>
      <c r="F1918" s="6">
        <v>30671</v>
      </c>
      <c r="G1918" s="6">
        <v>83</v>
      </c>
      <c r="H1918" s="6">
        <v>0</v>
      </c>
      <c r="I1918" s="2">
        <v>401614685</v>
      </c>
      <c r="J1918" s="2">
        <v>9063039</v>
      </c>
      <c r="K1918" s="2">
        <v>561460096</v>
      </c>
      <c r="L1918" s="2">
        <v>4584935</v>
      </c>
      <c r="M1918" s="2">
        <v>508538367</v>
      </c>
      <c r="N1918" s="2">
        <v>444640541</v>
      </c>
      <c r="O1918" s="2">
        <v>63897826</v>
      </c>
      <c r="P1918" s="2">
        <v>53223539</v>
      </c>
      <c r="Q1918" s="5">
        <v>0.1012</v>
      </c>
      <c r="R1918" t="s">
        <v>42</v>
      </c>
      <c r="S1918" s="3">
        <v>1.0888123145739399</v>
      </c>
      <c r="T1918" s="3">
        <v>3.58740982843893</v>
      </c>
      <c r="U1918" s="3">
        <v>0.75587269730516005</v>
      </c>
      <c r="V1918" s="3">
        <v>1.6816750612592799</v>
      </c>
      <c r="W1918" s="3">
        <v>0.62109880269940798</v>
      </c>
      <c r="X1918" s="3">
        <v>0.52704248102880003</v>
      </c>
      <c r="Y1918" s="3">
        <v>12.6895996149373</v>
      </c>
      <c r="Z1918" s="3">
        <v>1.7828126761732199</v>
      </c>
      <c r="AA1918" s="3">
        <v>0</v>
      </c>
      <c r="AB1918" s="3">
        <v>17.0282532320897</v>
      </c>
      <c r="AC1918" s="3">
        <v>10.351083080354799</v>
      </c>
      <c r="AD1918" s="3">
        <v>-9.2001905397534696</v>
      </c>
      <c r="AE1918" s="3">
        <v>11.380653131936899</v>
      </c>
      <c r="AF1918" s="3">
        <v>0</v>
      </c>
      <c r="AG1918" s="3">
        <v>-9.8155817860965597E-2</v>
      </c>
      <c r="AH1918" s="2">
        <v>109316726</v>
      </c>
      <c r="AI1918" s="3">
        <v>3.7577358393999297E-2</v>
      </c>
      <c r="AJ1918" s="3">
        <v>3.7577358393999297E-2</v>
      </c>
      <c r="AL1918">
        <f t="shared" si="29"/>
        <v>1</v>
      </c>
    </row>
    <row r="1919" spans="1:38" ht="14.45" customHeight="1" x14ac:dyDescent="0.25">
      <c r="A1919">
        <v>62167</v>
      </c>
      <c r="B1919" s="1">
        <v>45930</v>
      </c>
      <c r="C1919">
        <v>2</v>
      </c>
      <c r="D1919" s="16" t="s">
        <v>1892</v>
      </c>
      <c r="E1919" t="s">
        <v>84</v>
      </c>
      <c r="F1919" s="6">
        <v>53</v>
      </c>
      <c r="G1919" s="6">
        <v>0</v>
      </c>
      <c r="H1919" s="6">
        <v>0</v>
      </c>
      <c r="I1919" s="2">
        <v>541</v>
      </c>
      <c r="J1919" s="2">
        <v>0</v>
      </c>
      <c r="K1919" s="2">
        <v>1911174</v>
      </c>
      <c r="L1919" s="2">
        <v>40041</v>
      </c>
      <c r="M1919" s="2">
        <v>1403382</v>
      </c>
      <c r="N1919" s="2">
        <v>180941</v>
      </c>
      <c r="O1919" s="2">
        <v>1222441</v>
      </c>
      <c r="P1919" s="2">
        <v>496079</v>
      </c>
      <c r="Q1919" s="5">
        <v>0.2596</v>
      </c>
      <c r="R1919" t="s">
        <v>42</v>
      </c>
      <c r="S1919" s="3">
        <v>2.7934662150071099</v>
      </c>
      <c r="T1919" s="3">
        <v>2.02409618381163</v>
      </c>
      <c r="U1919" s="3">
        <v>0.19236848504498699</v>
      </c>
      <c r="V1919" s="3">
        <v>0</v>
      </c>
      <c r="W1919" s="3">
        <v>0</v>
      </c>
      <c r="X1919" s="3">
        <v>6.2846580406654304</v>
      </c>
      <c r="Y1919" s="3">
        <v>0</v>
      </c>
      <c r="Z1919" s="3">
        <v>0</v>
      </c>
      <c r="AA1919" s="3">
        <v>0</v>
      </c>
      <c r="AB1919" s="3">
        <v>0</v>
      </c>
      <c r="AC1919" s="3">
        <v>99.401153427160494</v>
      </c>
      <c r="AD1919" s="3">
        <v>0</v>
      </c>
      <c r="AE1919" s="3">
        <v>63.962831223112097</v>
      </c>
      <c r="AF1919" s="3">
        <v>0</v>
      </c>
      <c r="AG1919" s="3">
        <v>0</v>
      </c>
      <c r="AH1919" s="2">
        <v>0</v>
      </c>
      <c r="AI1919" s="3">
        <v>0</v>
      </c>
      <c r="AJ1919" s="3">
        <v>0</v>
      </c>
      <c r="AL1919">
        <f t="shared" si="29"/>
        <v>1</v>
      </c>
    </row>
    <row r="1920" spans="1:38" ht="14.45" customHeight="1" x14ac:dyDescent="0.25">
      <c r="A1920">
        <v>68423</v>
      </c>
      <c r="B1920" s="1">
        <v>45930</v>
      </c>
      <c r="C1920">
        <v>2</v>
      </c>
      <c r="D1920" s="16" t="s">
        <v>1893</v>
      </c>
      <c r="E1920" t="s">
        <v>67</v>
      </c>
      <c r="F1920" s="6">
        <v>18012</v>
      </c>
      <c r="G1920" s="6">
        <v>48</v>
      </c>
      <c r="H1920" s="6">
        <v>4</v>
      </c>
      <c r="I1920" s="2">
        <v>231685849</v>
      </c>
      <c r="J1920" s="2">
        <v>12485610</v>
      </c>
      <c r="K1920" s="2">
        <v>390697604</v>
      </c>
      <c r="L1920" s="2">
        <v>3811575</v>
      </c>
      <c r="M1920" s="2">
        <v>330781306</v>
      </c>
      <c r="N1920" s="2">
        <v>297149008</v>
      </c>
      <c r="O1920" s="2">
        <v>33632298</v>
      </c>
      <c r="P1920" s="2">
        <v>55337539</v>
      </c>
      <c r="Q1920" s="5">
        <v>0.1416</v>
      </c>
      <c r="R1920" t="s">
        <v>42</v>
      </c>
      <c r="S1920" s="3">
        <v>1.3007758296874501</v>
      </c>
      <c r="T1920" s="3">
        <v>3.0237137910201599</v>
      </c>
      <c r="U1920" s="3">
        <v>0.60870367185353702</v>
      </c>
      <c r="V1920" s="3">
        <v>0.94407017495487999</v>
      </c>
      <c r="W1920" s="3">
        <v>0.44889793851846299</v>
      </c>
      <c r="X1920" s="3">
        <v>0.63117752176569097</v>
      </c>
      <c r="Y1920" s="3">
        <v>3.95260981880672</v>
      </c>
      <c r="Z1920" s="3">
        <v>0.14816705166451299</v>
      </c>
      <c r="AA1920" s="3">
        <v>18.123487566008301</v>
      </c>
      <c r="AB1920" s="3">
        <v>22.5626405250873</v>
      </c>
      <c r="AC1920" s="3">
        <v>20.2216968292439</v>
      </c>
      <c r="AD1920" s="3">
        <v>0</v>
      </c>
      <c r="AE1920" s="3">
        <v>8.6082683015378798</v>
      </c>
      <c r="AF1920" s="3">
        <v>0</v>
      </c>
      <c r="AG1920" s="3">
        <v>-0.192142624918683</v>
      </c>
      <c r="AH1920" s="2">
        <v>97180264</v>
      </c>
      <c r="AI1920" s="3">
        <v>0</v>
      </c>
      <c r="AJ1920" s="3">
        <v>0</v>
      </c>
      <c r="AL1920">
        <f t="shared" si="29"/>
        <v>1</v>
      </c>
    </row>
    <row r="1921" spans="1:38" ht="14.45" customHeight="1" x14ac:dyDescent="0.25">
      <c r="A1921">
        <v>4416</v>
      </c>
      <c r="B1921" s="1">
        <v>45930</v>
      </c>
      <c r="C1921">
        <v>1</v>
      </c>
      <c r="D1921" s="16" t="s">
        <v>1894</v>
      </c>
      <c r="E1921" t="s">
        <v>80</v>
      </c>
      <c r="F1921" s="6">
        <v>246</v>
      </c>
      <c r="G1921" s="6">
        <v>0</v>
      </c>
      <c r="H1921" s="6">
        <v>1</v>
      </c>
      <c r="I1921" s="2">
        <v>88795</v>
      </c>
      <c r="J1921" s="2">
        <v>0</v>
      </c>
      <c r="K1921" s="2">
        <v>210825</v>
      </c>
      <c r="L1921" s="2">
        <v>-10013</v>
      </c>
      <c r="M1921" s="2">
        <v>137644</v>
      </c>
      <c r="N1921" s="2">
        <v>137644</v>
      </c>
      <c r="O1921" s="2">
        <v>0</v>
      </c>
      <c r="P1921" s="2">
        <v>79934</v>
      </c>
      <c r="Q1921" s="5">
        <v>0.37909999999999999</v>
      </c>
      <c r="R1921" t="s">
        <v>42</v>
      </c>
      <c r="S1921" s="3">
        <v>-6.3325823155065404</v>
      </c>
      <c r="T1921" s="3">
        <v>8.3165342503656294</v>
      </c>
      <c r="U1921" s="3">
        <v>1.7307692307692299</v>
      </c>
      <c r="V1921" s="3">
        <v>10.508474576271199</v>
      </c>
      <c r="W1921" s="3">
        <v>10.508474576271199</v>
      </c>
      <c r="X1921" s="3">
        <v>5.3955740751168397</v>
      </c>
      <c r="Y1921" s="3">
        <v>11.673380538944601</v>
      </c>
      <c r="Z1921" s="3">
        <v>9.8756474091125206</v>
      </c>
      <c r="AA1921" s="3">
        <v>0</v>
      </c>
      <c r="AB1921" s="3">
        <v>0</v>
      </c>
      <c r="AC1921" s="3">
        <v>49.066287205027898</v>
      </c>
      <c r="AD1921" s="3">
        <v>0</v>
      </c>
      <c r="AE1921" s="3">
        <v>0</v>
      </c>
      <c r="AF1921" s="3">
        <v>0</v>
      </c>
      <c r="AG1921" s="3">
        <v>0</v>
      </c>
      <c r="AH1921" s="2">
        <v>0</v>
      </c>
      <c r="AI1921" s="3">
        <v>0</v>
      </c>
      <c r="AJ1921" s="3">
        <v>0</v>
      </c>
      <c r="AL1921">
        <f t="shared" si="29"/>
        <v>0</v>
      </c>
    </row>
    <row r="1922" spans="1:38" ht="14.45" customHeight="1" x14ac:dyDescent="0.25">
      <c r="A1922">
        <v>12356</v>
      </c>
      <c r="B1922" s="1">
        <v>45930</v>
      </c>
      <c r="C1922">
        <v>1</v>
      </c>
      <c r="D1922" s="16" t="s">
        <v>1895</v>
      </c>
      <c r="E1922" t="s">
        <v>80</v>
      </c>
      <c r="F1922" s="6">
        <v>2180</v>
      </c>
      <c r="G1922" s="6">
        <v>5</v>
      </c>
      <c r="H1922" s="6">
        <v>0</v>
      </c>
      <c r="I1922" s="2">
        <v>3133415</v>
      </c>
      <c r="J1922" s="2">
        <v>0</v>
      </c>
      <c r="K1922" s="2">
        <v>8294721</v>
      </c>
      <c r="L1922" s="2">
        <v>186009</v>
      </c>
      <c r="M1922" s="2">
        <v>6694289</v>
      </c>
      <c r="N1922" s="2">
        <v>6694289</v>
      </c>
      <c r="O1922" s="2">
        <v>0</v>
      </c>
      <c r="P1922" s="2">
        <v>1500354</v>
      </c>
      <c r="Q1922" s="5">
        <v>0.18090000000000001</v>
      </c>
      <c r="R1922" t="s">
        <v>42</v>
      </c>
      <c r="S1922" s="3">
        <v>2.98999809637961</v>
      </c>
      <c r="T1922" s="3">
        <v>5.4811568305512202</v>
      </c>
      <c r="U1922" s="3">
        <v>0.74584906897814396</v>
      </c>
      <c r="V1922" s="3">
        <v>11.380841669552201</v>
      </c>
      <c r="W1922" s="3">
        <v>7.2601937502692797</v>
      </c>
      <c r="X1922" s="3">
        <v>0.35880979697869603</v>
      </c>
      <c r="Y1922" s="3">
        <v>23.7683240088672</v>
      </c>
      <c r="Z1922" s="3">
        <v>0.96730504934168904</v>
      </c>
      <c r="AA1922" s="3">
        <v>0</v>
      </c>
      <c r="AB1922" s="3">
        <v>0</v>
      </c>
      <c r="AC1922" s="3">
        <v>53.883584511160798</v>
      </c>
      <c r="AD1922" s="3">
        <v>0</v>
      </c>
      <c r="AE1922" s="3">
        <v>0</v>
      </c>
      <c r="AF1922" s="3">
        <v>0</v>
      </c>
      <c r="AG1922" s="3">
        <v>0</v>
      </c>
      <c r="AH1922" s="2">
        <v>200000</v>
      </c>
      <c r="AI1922" s="3">
        <v>0</v>
      </c>
      <c r="AJ1922" s="3">
        <v>0</v>
      </c>
      <c r="AL1922">
        <f t="shared" si="29"/>
        <v>1</v>
      </c>
    </row>
    <row r="1923" spans="1:38" ht="14.45" customHeight="1" x14ac:dyDescent="0.25">
      <c r="A1923">
        <v>9483</v>
      </c>
      <c r="B1923" s="1">
        <v>45930</v>
      </c>
      <c r="C1923">
        <v>1</v>
      </c>
      <c r="D1923" s="16" t="s">
        <v>1896</v>
      </c>
      <c r="E1923" t="s">
        <v>82</v>
      </c>
      <c r="F1923" s="6">
        <v>14192</v>
      </c>
      <c r="G1923" s="6">
        <v>29</v>
      </c>
      <c r="H1923" s="6">
        <v>0</v>
      </c>
      <c r="I1923" s="2">
        <v>73442543</v>
      </c>
      <c r="J1923" s="2">
        <v>340688</v>
      </c>
      <c r="K1923" s="2">
        <v>113314891</v>
      </c>
      <c r="L1923" s="2">
        <v>589665</v>
      </c>
      <c r="M1923" s="2">
        <v>100361601</v>
      </c>
      <c r="N1923" s="2">
        <v>79032722</v>
      </c>
      <c r="O1923" s="2">
        <v>21328879</v>
      </c>
      <c r="P1923" s="2">
        <v>12934558</v>
      </c>
      <c r="Q1923" s="5">
        <v>0.11409999999999999</v>
      </c>
      <c r="R1923" t="s">
        <v>42</v>
      </c>
      <c r="S1923" s="3">
        <v>0.69383643496599201</v>
      </c>
      <c r="T1923" s="3">
        <v>4.7384275381776604</v>
      </c>
      <c r="U1923" s="3">
        <v>0.75157975002552702</v>
      </c>
      <c r="V1923" s="3">
        <v>1.14707765497717</v>
      </c>
      <c r="W1923" s="3">
        <v>0.68934296025125397</v>
      </c>
      <c r="X1923" s="3">
        <v>0.42492673490350102</v>
      </c>
      <c r="Y1923" s="3">
        <v>6.5131178042573996</v>
      </c>
      <c r="Z1923" s="3">
        <v>3.4943134508345799</v>
      </c>
      <c r="AA1923" s="3">
        <v>2.6339361576947602</v>
      </c>
      <c r="AB1923" s="3">
        <v>2.6339361576947602</v>
      </c>
      <c r="AC1923" s="3">
        <v>22.069010329807401</v>
      </c>
      <c r="AD1923" s="3">
        <v>0</v>
      </c>
      <c r="AE1923" s="3">
        <v>18.822662063011599</v>
      </c>
      <c r="AF1923" s="3">
        <v>0</v>
      </c>
      <c r="AG1923" s="3">
        <v>-0.17476437926985999</v>
      </c>
      <c r="AH1923" s="2">
        <v>5000000</v>
      </c>
      <c r="AI1923" s="3">
        <v>0</v>
      </c>
      <c r="AJ1923" s="3">
        <v>0</v>
      </c>
      <c r="AL1923">
        <f t="shared" si="29"/>
        <v>1</v>
      </c>
    </row>
    <row r="1924" spans="1:38" ht="14.45" customHeight="1" x14ac:dyDescent="0.25">
      <c r="A1924">
        <v>14712</v>
      </c>
      <c r="B1924" s="1">
        <v>45930</v>
      </c>
      <c r="C1924">
        <v>1</v>
      </c>
      <c r="D1924" s="16" t="s">
        <v>1897</v>
      </c>
      <c r="E1924" t="s">
        <v>88</v>
      </c>
      <c r="F1924" s="6">
        <v>309</v>
      </c>
      <c r="G1924" s="6">
        <v>1</v>
      </c>
      <c r="H1924" s="6">
        <v>0</v>
      </c>
      <c r="I1924" s="2">
        <v>903963</v>
      </c>
      <c r="J1924" s="2">
        <v>0</v>
      </c>
      <c r="K1924" s="2">
        <v>1297866</v>
      </c>
      <c r="L1924" s="2">
        <v>5189</v>
      </c>
      <c r="M1924" s="2">
        <v>1045297</v>
      </c>
      <c r="N1924" s="2">
        <v>1045297</v>
      </c>
      <c r="O1924" s="2">
        <v>0</v>
      </c>
      <c r="P1924" s="2">
        <v>250641</v>
      </c>
      <c r="Q1924" s="5">
        <v>0.19309999999999999</v>
      </c>
      <c r="R1924" t="s">
        <v>42</v>
      </c>
      <c r="S1924" s="3">
        <v>0.53308019985627697</v>
      </c>
      <c r="T1924" s="3">
        <v>5.0223983061425503</v>
      </c>
      <c r="U1924" s="3">
        <v>0.89385943380788702</v>
      </c>
      <c r="V1924" s="3">
        <v>0.53033144055674897</v>
      </c>
      <c r="W1924" s="3">
        <v>0.53033144055674897</v>
      </c>
      <c r="X1924" s="3">
        <v>5.1462283301418301</v>
      </c>
      <c r="Y1924" s="3">
        <v>1.91269584784612</v>
      </c>
      <c r="Z1924" s="3">
        <v>0</v>
      </c>
      <c r="AA1924" s="3">
        <v>0</v>
      </c>
      <c r="AB1924" s="3">
        <v>0</v>
      </c>
      <c r="AC1924" s="3">
        <v>16.301991114645102</v>
      </c>
      <c r="AD1924" s="3">
        <v>0</v>
      </c>
      <c r="AE1924" s="3">
        <v>0</v>
      </c>
      <c r="AF1924" s="3">
        <v>0</v>
      </c>
      <c r="AG1924" s="3">
        <v>-0.88173922063828303</v>
      </c>
      <c r="AH1924" s="2">
        <v>50000</v>
      </c>
      <c r="AI1924" s="3">
        <v>0</v>
      </c>
      <c r="AJ1924" s="3">
        <v>0</v>
      </c>
      <c r="AL1924">
        <f t="shared" ref="AL1924:AL1987" si="30">IF(L1924&gt;0,1,0)</f>
        <v>1</v>
      </c>
    </row>
    <row r="1925" spans="1:38" ht="14.45" customHeight="1" x14ac:dyDescent="0.25">
      <c r="A1925">
        <v>14030</v>
      </c>
      <c r="B1925" s="1">
        <v>45930</v>
      </c>
      <c r="C1925">
        <v>1</v>
      </c>
      <c r="D1925" s="16" t="s">
        <v>1898</v>
      </c>
      <c r="E1925" t="s">
        <v>45</v>
      </c>
      <c r="F1925" s="6">
        <v>1378</v>
      </c>
      <c r="G1925" s="6">
        <v>4</v>
      </c>
      <c r="H1925" s="6">
        <v>0</v>
      </c>
      <c r="I1925" s="2">
        <v>12782397</v>
      </c>
      <c r="J1925" s="2">
        <v>0</v>
      </c>
      <c r="K1925" s="2">
        <v>28016403</v>
      </c>
      <c r="L1925" s="2">
        <v>175521</v>
      </c>
      <c r="M1925" s="2">
        <v>24885061</v>
      </c>
      <c r="N1925" s="2">
        <v>23080081</v>
      </c>
      <c r="O1925" s="2">
        <v>1804980</v>
      </c>
      <c r="P1925" s="2">
        <v>3124591</v>
      </c>
      <c r="Q1925" s="5">
        <v>0.1115</v>
      </c>
      <c r="R1925" t="s">
        <v>42</v>
      </c>
      <c r="S1925" s="3">
        <v>0.83532493446785405</v>
      </c>
      <c r="T1925" s="3">
        <v>2.4457339033375098</v>
      </c>
      <c r="U1925" s="3">
        <v>0.66793799980702995</v>
      </c>
      <c r="V1925" s="3">
        <v>1.31584083955458</v>
      </c>
      <c r="W1925" s="3">
        <v>1.31584083955458</v>
      </c>
      <c r="X1925" s="3">
        <v>4.1154487691158401</v>
      </c>
      <c r="Y1925" s="3">
        <v>5.3829765239674598</v>
      </c>
      <c r="Z1925" s="3">
        <v>-2.2448058001831299</v>
      </c>
      <c r="AA1925" s="3">
        <v>0</v>
      </c>
      <c r="AB1925" s="3">
        <v>0</v>
      </c>
      <c r="AC1925" s="3">
        <v>25.193255536765399</v>
      </c>
      <c r="AD1925" s="3">
        <v>0</v>
      </c>
      <c r="AE1925" s="3">
        <v>6.4425829397157104</v>
      </c>
      <c r="AF1925" s="3">
        <v>0</v>
      </c>
      <c r="AG1925" s="3">
        <v>0</v>
      </c>
      <c r="AH1925" s="2">
        <v>1500000</v>
      </c>
      <c r="AI1925" s="3">
        <v>0</v>
      </c>
      <c r="AJ1925" s="3">
        <v>0</v>
      </c>
      <c r="AL1925">
        <f t="shared" si="30"/>
        <v>1</v>
      </c>
    </row>
    <row r="1926" spans="1:38" ht="14.45" customHeight="1" x14ac:dyDescent="0.25">
      <c r="A1926">
        <v>11949</v>
      </c>
      <c r="B1926" s="1">
        <v>45930</v>
      </c>
      <c r="C1926">
        <v>1</v>
      </c>
      <c r="D1926" s="16" t="s">
        <v>1899</v>
      </c>
      <c r="E1926" t="s">
        <v>190</v>
      </c>
      <c r="F1926" s="6">
        <v>1426</v>
      </c>
      <c r="G1926" s="6">
        <v>3</v>
      </c>
      <c r="H1926" s="6">
        <v>0</v>
      </c>
      <c r="I1926" s="2">
        <v>24736244</v>
      </c>
      <c r="J1926" s="2">
        <v>0</v>
      </c>
      <c r="K1926" s="2">
        <v>29389208</v>
      </c>
      <c r="L1926" s="2">
        <v>125399</v>
      </c>
      <c r="M1926" s="2">
        <v>25487159</v>
      </c>
      <c r="N1926" s="2">
        <v>23982552</v>
      </c>
      <c r="O1926" s="2">
        <v>1504607</v>
      </c>
      <c r="P1926" s="2">
        <v>3766494</v>
      </c>
      <c r="Q1926" s="5">
        <v>0.12820000000000001</v>
      </c>
      <c r="R1926" t="s">
        <v>42</v>
      </c>
      <c r="S1926" s="3">
        <v>0.56891178104107698</v>
      </c>
      <c r="T1926" s="3">
        <v>3.2482490398062698</v>
      </c>
      <c r="U1926" s="3">
        <v>0.82490637049609805</v>
      </c>
      <c r="V1926" s="3">
        <v>0.88689697595156303</v>
      </c>
      <c r="W1926" s="3">
        <v>0.55708134185610403</v>
      </c>
      <c r="X1926" s="3">
        <v>0.35616159025598199</v>
      </c>
      <c r="Y1926" s="3">
        <v>5.8246475369401898</v>
      </c>
      <c r="Z1926" s="3">
        <v>0.32789113695654398</v>
      </c>
      <c r="AA1926" s="3">
        <v>0</v>
      </c>
      <c r="AB1926" s="3">
        <v>0</v>
      </c>
      <c r="AC1926" s="3">
        <v>11.765281323675</v>
      </c>
      <c r="AD1926" s="3">
        <v>0</v>
      </c>
      <c r="AE1926" s="3">
        <v>5.1195901570399602</v>
      </c>
      <c r="AF1926" s="3">
        <v>0</v>
      </c>
      <c r="AG1926" s="3">
        <v>0</v>
      </c>
      <c r="AH1926" s="2">
        <v>2750000</v>
      </c>
      <c r="AI1926" s="3">
        <v>0.53099779264217595</v>
      </c>
      <c r="AJ1926" s="3">
        <v>0.53099779264217595</v>
      </c>
      <c r="AL1926">
        <f t="shared" si="30"/>
        <v>1</v>
      </c>
    </row>
    <row r="1927" spans="1:38" ht="14.45" customHeight="1" x14ac:dyDescent="0.25">
      <c r="A1927">
        <v>20004</v>
      </c>
      <c r="B1927" s="1">
        <v>45930</v>
      </c>
      <c r="C1927">
        <v>1</v>
      </c>
      <c r="D1927" s="16" t="s">
        <v>1900</v>
      </c>
      <c r="E1927" t="s">
        <v>47</v>
      </c>
      <c r="F1927" s="6">
        <v>746</v>
      </c>
      <c r="G1927" s="6">
        <v>1</v>
      </c>
      <c r="H1927" s="6">
        <v>0</v>
      </c>
      <c r="I1927" s="2">
        <v>378035</v>
      </c>
      <c r="J1927" s="2">
        <v>0</v>
      </c>
      <c r="K1927" s="2">
        <v>1753492</v>
      </c>
      <c r="L1927" s="2">
        <v>28198</v>
      </c>
      <c r="M1927" s="2">
        <v>1532447</v>
      </c>
      <c r="N1927" s="2">
        <v>1532447</v>
      </c>
      <c r="O1927" s="2">
        <v>0</v>
      </c>
      <c r="P1927" s="2">
        <v>219554</v>
      </c>
      <c r="Q1927" s="5">
        <v>0.12520000000000001</v>
      </c>
      <c r="R1927" t="s">
        <v>42</v>
      </c>
      <c r="S1927" s="3">
        <v>2.1441405682679702</v>
      </c>
      <c r="T1927" s="3">
        <v>4.2561167468495196</v>
      </c>
      <c r="U1927" s="3">
        <v>0.50475956303347502</v>
      </c>
      <c r="V1927" s="3">
        <v>1.5181134021982099</v>
      </c>
      <c r="W1927" s="3">
        <v>0.5192640893039</v>
      </c>
      <c r="X1927" s="3">
        <v>1.9913500072744601</v>
      </c>
      <c r="Y1927" s="3">
        <v>2.6139355238346802</v>
      </c>
      <c r="Z1927" s="3">
        <v>-0.28102425826903599</v>
      </c>
      <c r="AA1927" s="3">
        <v>0</v>
      </c>
      <c r="AB1927" s="3">
        <v>0</v>
      </c>
      <c r="AC1927" s="3">
        <v>77.656869834592896</v>
      </c>
      <c r="AD1927" s="3">
        <v>0</v>
      </c>
      <c r="AE1927" s="3">
        <v>0</v>
      </c>
      <c r="AF1927" s="3">
        <v>0</v>
      </c>
      <c r="AG1927" s="3">
        <v>0</v>
      </c>
      <c r="AH1927" s="2">
        <v>0</v>
      </c>
      <c r="AI1927" s="3">
        <v>0</v>
      </c>
      <c r="AJ1927" s="3">
        <v>0</v>
      </c>
      <c r="AL1927">
        <f t="shared" si="30"/>
        <v>1</v>
      </c>
    </row>
    <row r="1928" spans="1:38" ht="14.45" customHeight="1" x14ac:dyDescent="0.25">
      <c r="A1928">
        <v>14402</v>
      </c>
      <c r="B1928" s="1">
        <v>45930</v>
      </c>
      <c r="C1928">
        <v>1</v>
      </c>
      <c r="D1928" s="16" t="s">
        <v>1901</v>
      </c>
      <c r="E1928" t="s">
        <v>82</v>
      </c>
      <c r="F1928" s="6">
        <v>2786</v>
      </c>
      <c r="G1928" s="6">
        <v>4</v>
      </c>
      <c r="H1928" s="6">
        <v>0</v>
      </c>
      <c r="I1928" s="2">
        <v>14324997</v>
      </c>
      <c r="J1928" s="2">
        <v>167105</v>
      </c>
      <c r="K1928" s="2">
        <v>22064425</v>
      </c>
      <c r="L1928" s="2">
        <v>210863</v>
      </c>
      <c r="M1928" s="2">
        <v>19082707</v>
      </c>
      <c r="N1928" s="2">
        <v>17878022</v>
      </c>
      <c r="O1928" s="2">
        <v>1204685</v>
      </c>
      <c r="P1928" s="2">
        <v>2885836</v>
      </c>
      <c r="Q1928" s="5">
        <v>0.13070000000000001</v>
      </c>
      <c r="R1928" t="s">
        <v>42</v>
      </c>
      <c r="S1928" s="3">
        <v>1.2742261204027101</v>
      </c>
      <c r="T1928" s="3">
        <v>4.2210209420821103</v>
      </c>
      <c r="U1928" s="3">
        <v>0.68357405840965002</v>
      </c>
      <c r="V1928" s="3">
        <v>0.62305772210632904</v>
      </c>
      <c r="W1928" s="3">
        <v>9.8527071244761899E-2</v>
      </c>
      <c r="X1928" s="3">
        <v>1.46526383216695</v>
      </c>
      <c r="Y1928" s="3">
        <v>3.0927952939806702</v>
      </c>
      <c r="Z1928" s="3">
        <v>1.06076713992063</v>
      </c>
      <c r="AA1928" s="3">
        <v>0</v>
      </c>
      <c r="AB1928" s="3">
        <v>5.7905230927883604</v>
      </c>
      <c r="AC1928" s="3">
        <v>6.7612366966281696</v>
      </c>
      <c r="AD1928" s="3">
        <v>0</v>
      </c>
      <c r="AE1928" s="3">
        <v>5.4598522281908597</v>
      </c>
      <c r="AF1928" s="3">
        <v>0</v>
      </c>
      <c r="AG1928" s="3">
        <v>0</v>
      </c>
      <c r="AH1928" s="2">
        <v>1000000</v>
      </c>
      <c r="AI1928" s="3">
        <v>0</v>
      </c>
      <c r="AJ1928" s="3">
        <v>0</v>
      </c>
      <c r="AL1928">
        <f t="shared" si="30"/>
        <v>1</v>
      </c>
    </row>
    <row r="1929" spans="1:38" ht="14.45" customHeight="1" x14ac:dyDescent="0.25">
      <c r="A1929">
        <v>24250</v>
      </c>
      <c r="B1929" s="1">
        <v>45930</v>
      </c>
      <c r="C1929">
        <v>1</v>
      </c>
      <c r="D1929" s="16" t="s">
        <v>1902</v>
      </c>
      <c r="E1929" t="s">
        <v>90</v>
      </c>
      <c r="F1929" s="6">
        <v>36594</v>
      </c>
      <c r="G1929" s="6">
        <v>104</v>
      </c>
      <c r="H1929" s="6">
        <v>5</v>
      </c>
      <c r="I1929" s="2">
        <v>397679446</v>
      </c>
      <c r="J1929" s="2">
        <v>36599514</v>
      </c>
      <c r="K1929" s="2">
        <v>529725445</v>
      </c>
      <c r="L1929" s="2">
        <v>-1665202</v>
      </c>
      <c r="M1929" s="2">
        <v>490989703</v>
      </c>
      <c r="N1929" s="2">
        <v>465675130</v>
      </c>
      <c r="O1929" s="2">
        <v>25314573</v>
      </c>
      <c r="P1929" s="2">
        <v>50053568</v>
      </c>
      <c r="Q1929" s="5">
        <v>9.5899999999999999E-2</v>
      </c>
      <c r="R1929" t="s">
        <v>42</v>
      </c>
      <c r="S1929" s="3">
        <v>-0.41913586637948502</v>
      </c>
      <c r="T1929" s="3">
        <v>3.0891343470704302</v>
      </c>
      <c r="U1929" s="3">
        <v>1.0618873818700001</v>
      </c>
      <c r="V1929" s="3">
        <v>3.7525663320301401</v>
      </c>
      <c r="W1929" s="3">
        <v>1.89613747349668</v>
      </c>
      <c r="X1929" s="3">
        <v>1.4833746273122701</v>
      </c>
      <c r="Y1929" s="3">
        <v>29.814428014402498</v>
      </c>
      <c r="Z1929" s="3">
        <v>4.1432091314649098</v>
      </c>
      <c r="AA1929" s="3">
        <v>71.746247939807205</v>
      </c>
      <c r="AB1929" s="3">
        <v>73.120689418184895</v>
      </c>
      <c r="AC1929" s="3">
        <v>9.0204186812283496</v>
      </c>
      <c r="AD1929" s="3">
        <v>-34.387864217791602</v>
      </c>
      <c r="AE1929" s="3">
        <v>4.7788100871763897</v>
      </c>
      <c r="AF1929" s="3">
        <v>0</v>
      </c>
      <c r="AG1929" s="3">
        <v>0</v>
      </c>
      <c r="AH1929" s="2">
        <v>179693287</v>
      </c>
      <c r="AI1929" s="3">
        <v>4.9546917414558704</v>
      </c>
      <c r="AJ1929" s="3">
        <v>4.9546917414558704</v>
      </c>
      <c r="AL1929">
        <f t="shared" si="30"/>
        <v>0</v>
      </c>
    </row>
    <row r="1930" spans="1:38" ht="14.45" customHeight="1" x14ac:dyDescent="0.25">
      <c r="A1930">
        <v>63194</v>
      </c>
      <c r="B1930" s="1">
        <v>45930</v>
      </c>
      <c r="C1930">
        <v>2</v>
      </c>
      <c r="D1930" s="16" t="s">
        <v>1903</v>
      </c>
      <c r="E1930" t="s">
        <v>155</v>
      </c>
      <c r="F1930" s="6">
        <v>750520</v>
      </c>
      <c r="G1930" s="6">
        <v>1911</v>
      </c>
      <c r="H1930" s="6">
        <v>139</v>
      </c>
      <c r="I1930" s="2">
        <v>12113478681</v>
      </c>
      <c r="J1930" s="2">
        <v>1553893349</v>
      </c>
      <c r="K1930" s="2">
        <v>13898276661</v>
      </c>
      <c r="L1930" s="2">
        <v>109078673</v>
      </c>
      <c r="M1930" s="2">
        <v>12283539413</v>
      </c>
      <c r="N1930" s="2">
        <v>10352998578</v>
      </c>
      <c r="O1930" s="2">
        <v>1930540835</v>
      </c>
      <c r="P1930" s="2">
        <v>1165445243</v>
      </c>
      <c r="Q1930" s="5">
        <v>8.3799999999999999E-2</v>
      </c>
      <c r="R1930" t="s">
        <v>42</v>
      </c>
      <c r="S1930" s="3">
        <v>1.0464479461312</v>
      </c>
      <c r="T1930" s="3">
        <v>2.7566522959048698</v>
      </c>
      <c r="U1930" s="3">
        <v>0.67183359286684396</v>
      </c>
      <c r="V1930" s="3">
        <v>0.73110784550197405</v>
      </c>
      <c r="W1930" s="3">
        <v>0.39395918593436102</v>
      </c>
      <c r="X1930" s="3">
        <v>0.59000969813982396</v>
      </c>
      <c r="Y1930" s="3">
        <v>7.59903509254789</v>
      </c>
      <c r="Z1930" s="3">
        <v>2.8638568993670002</v>
      </c>
      <c r="AA1930" s="3">
        <v>112.569280185393</v>
      </c>
      <c r="AB1930" s="3">
        <v>133.33044673982999</v>
      </c>
      <c r="AC1930" s="3">
        <v>5.2419531555618102</v>
      </c>
      <c r="AD1930" s="3">
        <v>0</v>
      </c>
      <c r="AE1930" s="3">
        <v>13.890505147428099</v>
      </c>
      <c r="AF1930" s="3">
        <v>2.13444077446258</v>
      </c>
      <c r="AG1930" s="3">
        <v>0</v>
      </c>
      <c r="AH1930" s="2">
        <v>2765366003</v>
      </c>
      <c r="AI1930" s="3">
        <v>1.3290027217520699</v>
      </c>
      <c r="AJ1930" s="3">
        <v>1.4790609085698601</v>
      </c>
      <c r="AL1930">
        <f t="shared" si="30"/>
        <v>1</v>
      </c>
    </row>
    <row r="1931" spans="1:38" ht="14.45" customHeight="1" x14ac:dyDescent="0.25">
      <c r="A1931">
        <v>68361</v>
      </c>
      <c r="B1931" s="1">
        <v>45930</v>
      </c>
      <c r="C1931">
        <v>2</v>
      </c>
      <c r="D1931" s="16" t="s">
        <v>1904</v>
      </c>
      <c r="E1931" t="s">
        <v>155</v>
      </c>
      <c r="F1931" s="6">
        <v>5880</v>
      </c>
      <c r="G1931" s="6">
        <v>15</v>
      </c>
      <c r="H1931" s="6">
        <v>0</v>
      </c>
      <c r="I1931" s="2">
        <v>56901231</v>
      </c>
      <c r="J1931" s="2">
        <v>0</v>
      </c>
      <c r="K1931" s="2">
        <v>73483391</v>
      </c>
      <c r="L1931" s="2">
        <v>568099</v>
      </c>
      <c r="M1931" s="2">
        <v>66455286</v>
      </c>
      <c r="N1931" s="2">
        <v>56517792</v>
      </c>
      <c r="O1931" s="2">
        <v>9937494</v>
      </c>
      <c r="P1931" s="2">
        <v>6407528</v>
      </c>
      <c r="Q1931" s="5">
        <v>8.72E-2</v>
      </c>
      <c r="R1931" t="s">
        <v>42</v>
      </c>
      <c r="S1931" s="3">
        <v>1.0307980116667901</v>
      </c>
      <c r="T1931" s="3">
        <v>3.7051547244646499</v>
      </c>
      <c r="U1931" s="3">
        <v>0.70868074492182398</v>
      </c>
      <c r="V1931" s="3">
        <v>0.38510414651661901</v>
      </c>
      <c r="W1931" s="3">
        <v>0.29796894903732402</v>
      </c>
      <c r="X1931" s="3">
        <v>0.35357231550930801</v>
      </c>
      <c r="Y1931" s="3">
        <v>3.41986800525881</v>
      </c>
      <c r="Z1931" s="3">
        <v>1.3842467797253499</v>
      </c>
      <c r="AA1931" s="3">
        <v>0</v>
      </c>
      <c r="AB1931" s="3">
        <v>0</v>
      </c>
      <c r="AC1931" s="3">
        <v>19.3492064077446</v>
      </c>
      <c r="AD1931" s="3">
        <v>0</v>
      </c>
      <c r="AE1931" s="3">
        <v>13.5234559330557</v>
      </c>
      <c r="AF1931" s="3">
        <v>0</v>
      </c>
      <c r="AG1931" s="3">
        <v>0</v>
      </c>
      <c r="AH1931" s="2">
        <v>2000000</v>
      </c>
      <c r="AI1931" s="3">
        <v>0</v>
      </c>
      <c r="AJ1931" s="3">
        <v>0</v>
      </c>
      <c r="AL1931">
        <f t="shared" si="30"/>
        <v>1</v>
      </c>
    </row>
    <row r="1932" spans="1:38" ht="14.45" customHeight="1" x14ac:dyDescent="0.25">
      <c r="A1932">
        <v>14176</v>
      </c>
      <c r="B1932" s="1">
        <v>45930</v>
      </c>
      <c r="C1932">
        <v>1</v>
      </c>
      <c r="D1932" s="16" t="s">
        <v>1905</v>
      </c>
      <c r="E1932" t="s">
        <v>152</v>
      </c>
      <c r="F1932" s="6">
        <v>13001</v>
      </c>
      <c r="G1932" s="6">
        <v>54</v>
      </c>
      <c r="H1932" s="6">
        <v>0</v>
      </c>
      <c r="I1932" s="2">
        <v>557957542</v>
      </c>
      <c r="J1932" s="2">
        <v>0</v>
      </c>
      <c r="K1932" s="2">
        <v>821487863</v>
      </c>
      <c r="L1932" s="2">
        <v>3726575</v>
      </c>
      <c r="M1932" s="2">
        <v>690690964</v>
      </c>
      <c r="N1932" s="2">
        <v>528348883</v>
      </c>
      <c r="O1932" s="2">
        <v>162342081</v>
      </c>
      <c r="P1932" s="2">
        <v>101150369</v>
      </c>
      <c r="Q1932" s="5">
        <v>0.1231</v>
      </c>
      <c r="R1932" t="s">
        <v>42</v>
      </c>
      <c r="S1932" s="3">
        <v>0.60484967465266903</v>
      </c>
      <c r="T1932" s="3">
        <v>2.3268706527438998</v>
      </c>
      <c r="U1932" s="3">
        <v>0.74848348264534303</v>
      </c>
      <c r="V1932" s="3">
        <v>0.409414485520119</v>
      </c>
      <c r="W1932" s="3">
        <v>0.17983841501688999</v>
      </c>
      <c r="X1932" s="3">
        <v>0.24116512435277701</v>
      </c>
      <c r="Y1932" s="3">
        <v>2.2583793045777201</v>
      </c>
      <c r="Z1932" s="3">
        <v>0.35767936743760198</v>
      </c>
      <c r="AA1932" s="3">
        <v>0</v>
      </c>
      <c r="AB1932" s="3">
        <v>0</v>
      </c>
      <c r="AC1932" s="3">
        <v>12.1167732943122</v>
      </c>
      <c r="AD1932" s="3">
        <v>-6.1389108723864396</v>
      </c>
      <c r="AE1932" s="3">
        <v>19.761957335211399</v>
      </c>
      <c r="AF1932" s="3">
        <v>4.0597069661149696</v>
      </c>
      <c r="AG1932" s="3">
        <v>0</v>
      </c>
      <c r="AH1932" s="2">
        <v>230781932</v>
      </c>
      <c r="AI1932" s="3">
        <v>4.9431356992874604E-4</v>
      </c>
      <c r="AJ1932" s="3">
        <v>0.11828231689396999</v>
      </c>
      <c r="AL1932">
        <f t="shared" si="30"/>
        <v>1</v>
      </c>
    </row>
    <row r="1933" spans="1:38" ht="14.45" customHeight="1" x14ac:dyDescent="0.25">
      <c r="A1933">
        <v>62978</v>
      </c>
      <c r="B1933" s="1">
        <v>45930</v>
      </c>
      <c r="C1933">
        <v>2</v>
      </c>
      <c r="D1933" s="16" t="s">
        <v>1906</v>
      </c>
      <c r="E1933" t="s">
        <v>127</v>
      </c>
      <c r="F1933" s="6">
        <v>49087</v>
      </c>
      <c r="G1933" s="6">
        <v>164</v>
      </c>
      <c r="H1933" s="6">
        <v>3</v>
      </c>
      <c r="I1933" s="2">
        <v>874944093</v>
      </c>
      <c r="J1933" s="2">
        <v>39750206</v>
      </c>
      <c r="K1933" s="2">
        <v>1090349730</v>
      </c>
      <c r="L1933" s="2">
        <v>2872745</v>
      </c>
      <c r="M1933" s="2">
        <v>914294218</v>
      </c>
      <c r="N1933" s="2">
        <v>877039624</v>
      </c>
      <c r="O1933" s="2">
        <v>37254594</v>
      </c>
      <c r="P1933" s="2">
        <v>112988661</v>
      </c>
      <c r="Q1933" s="5">
        <v>0.1056</v>
      </c>
      <c r="R1933" t="s">
        <v>42</v>
      </c>
      <c r="S1933" s="3">
        <v>0.35129340259172298</v>
      </c>
      <c r="T1933" s="3">
        <v>3.2368449952903302</v>
      </c>
      <c r="U1933" s="3">
        <v>0.80027016148408703</v>
      </c>
      <c r="V1933" s="3">
        <v>1.6582384081539301</v>
      </c>
      <c r="W1933" s="3">
        <v>0.69763863186627595</v>
      </c>
      <c r="X1933" s="3">
        <v>0.95565706047917698</v>
      </c>
      <c r="Y1933" s="3">
        <v>12.840809751697099</v>
      </c>
      <c r="Z1933" s="3">
        <v>3.1382759726659701</v>
      </c>
      <c r="AA1933" s="3">
        <v>31.6217306088794</v>
      </c>
      <c r="AB1933" s="3">
        <v>35.180703663706602</v>
      </c>
      <c r="AC1933" s="3">
        <v>13.189023397107601</v>
      </c>
      <c r="AD1933" s="3">
        <v>0.11205814714451701</v>
      </c>
      <c r="AE1933" s="3">
        <v>3.4167563832936398</v>
      </c>
      <c r="AF1933" s="3">
        <v>4.6567627434547996</v>
      </c>
      <c r="AG1933" s="3">
        <v>0</v>
      </c>
      <c r="AH1933" s="2">
        <v>335445662</v>
      </c>
      <c r="AI1933" s="3">
        <v>1.40175570360994</v>
      </c>
      <c r="AJ1933" s="3">
        <v>1.38915532417895</v>
      </c>
      <c r="AL1933">
        <f t="shared" si="30"/>
        <v>1</v>
      </c>
    </row>
    <row r="1934" spans="1:38" ht="14.45" customHeight="1" x14ac:dyDescent="0.25">
      <c r="A1934">
        <v>62072</v>
      </c>
      <c r="B1934" s="1">
        <v>45930</v>
      </c>
      <c r="C1934">
        <v>2</v>
      </c>
      <c r="D1934" s="16" t="s">
        <v>4323</v>
      </c>
      <c r="E1934" t="s">
        <v>84</v>
      </c>
      <c r="F1934" s="6">
        <v>30559</v>
      </c>
      <c r="G1934" s="6">
        <v>132</v>
      </c>
      <c r="H1934" s="6">
        <v>0</v>
      </c>
      <c r="I1934" s="2">
        <v>295933286</v>
      </c>
      <c r="J1934" s="2">
        <v>32710916</v>
      </c>
      <c r="K1934" s="2">
        <v>374089978</v>
      </c>
      <c r="L1934" s="2">
        <v>753622</v>
      </c>
      <c r="M1934" s="2">
        <v>330146994</v>
      </c>
      <c r="N1934" s="2">
        <v>311602604</v>
      </c>
      <c r="O1934" s="2">
        <v>18544390</v>
      </c>
      <c r="P1934" s="2">
        <v>38971458</v>
      </c>
      <c r="Q1934" s="5">
        <v>0.1041</v>
      </c>
      <c r="R1934" t="s">
        <v>42</v>
      </c>
      <c r="S1934" s="3">
        <v>0.26860632265677398</v>
      </c>
      <c r="T1934" s="3">
        <v>4.6561297257385101</v>
      </c>
      <c r="U1934" s="3">
        <v>0.899747091925025</v>
      </c>
      <c r="V1934" s="3">
        <v>1.97447035410542</v>
      </c>
      <c r="W1934" s="3">
        <v>1.0690118853341799</v>
      </c>
      <c r="X1934" s="3">
        <v>1.57594979025104</v>
      </c>
      <c r="Y1934" s="3">
        <v>14.993318956657999</v>
      </c>
      <c r="Z1934" s="3">
        <v>4.05341262828812</v>
      </c>
      <c r="AA1934" s="3">
        <v>74.870239650772106</v>
      </c>
      <c r="AB1934" s="3">
        <v>83.935571514927702</v>
      </c>
      <c r="AC1934" s="3">
        <v>10.654473079735901</v>
      </c>
      <c r="AD1934" s="3">
        <v>-1.56984888787071</v>
      </c>
      <c r="AE1934" s="3">
        <v>4.9572004305338497</v>
      </c>
      <c r="AF1934" s="3">
        <v>0</v>
      </c>
      <c r="AG1934" s="3">
        <v>0</v>
      </c>
      <c r="AH1934" s="2">
        <v>59177914</v>
      </c>
      <c r="AI1934" s="3">
        <v>1.19189792693925</v>
      </c>
      <c r="AJ1934" s="3">
        <v>2.4180773529181301</v>
      </c>
      <c r="AL1934">
        <f t="shared" si="30"/>
        <v>1</v>
      </c>
    </row>
    <row r="1935" spans="1:38" ht="14.45" customHeight="1" x14ac:dyDescent="0.25">
      <c r="A1935">
        <v>97104</v>
      </c>
      <c r="B1935" s="1">
        <v>45930</v>
      </c>
      <c r="C1935">
        <v>3</v>
      </c>
      <c r="D1935" s="16" t="s">
        <v>1907</v>
      </c>
      <c r="E1935" t="s">
        <v>88</v>
      </c>
      <c r="F1935" s="6">
        <v>20306</v>
      </c>
      <c r="G1935" s="6">
        <v>54</v>
      </c>
      <c r="H1935" s="6">
        <v>1</v>
      </c>
      <c r="I1935" s="2">
        <v>210113312</v>
      </c>
      <c r="J1935" s="2">
        <v>77060348</v>
      </c>
      <c r="K1935" s="2">
        <v>359109704</v>
      </c>
      <c r="L1935" s="2">
        <v>1352645</v>
      </c>
      <c r="M1935" s="2">
        <v>270231766</v>
      </c>
      <c r="N1935" s="2">
        <v>0</v>
      </c>
      <c r="O1935" s="2">
        <v>0</v>
      </c>
      <c r="P1935" s="2">
        <v>56609774</v>
      </c>
      <c r="Q1935" s="5">
        <v>0.1573</v>
      </c>
      <c r="R1935" t="s">
        <v>42</v>
      </c>
      <c r="S1935" s="3">
        <v>0.502221646081351</v>
      </c>
      <c r="T1935" s="3">
        <v>3.4808828223700701</v>
      </c>
      <c r="U1935" s="3">
        <v>0.78175080260908802</v>
      </c>
      <c r="V1935" s="3">
        <v>2.9742584801100098</v>
      </c>
      <c r="W1935" s="3">
        <v>1.77617589503325</v>
      </c>
      <c r="X1935" s="3">
        <v>2.02515821558227</v>
      </c>
      <c r="Y1935" s="3">
        <v>11.039282721743399</v>
      </c>
      <c r="Z1935" s="3">
        <v>3.60023518200232</v>
      </c>
      <c r="AA1935" s="3">
        <v>135.74238611162801</v>
      </c>
      <c r="AB1935" s="3">
        <v>136.12551783019001</v>
      </c>
      <c r="AC1935" s="3">
        <v>6.4737170121139398</v>
      </c>
      <c r="AD1935" s="3">
        <v>-9.6245340954726295</v>
      </c>
      <c r="AE1935" s="3">
        <v>0</v>
      </c>
      <c r="AF1935" s="3">
        <v>10.8601910685209</v>
      </c>
      <c r="AG1935" s="3">
        <v>0</v>
      </c>
      <c r="AH1935" s="2">
        <v>55477518</v>
      </c>
      <c r="AI1935" s="3">
        <v>7.8545888559809498</v>
      </c>
      <c r="AJ1935" s="3">
        <v>9.5149735096981694</v>
      </c>
      <c r="AL1935">
        <f t="shared" si="30"/>
        <v>1</v>
      </c>
    </row>
    <row r="1936" spans="1:38" ht="14.45" customHeight="1" x14ac:dyDescent="0.25">
      <c r="A1936">
        <v>17253</v>
      </c>
      <c r="B1936" s="1">
        <v>45930</v>
      </c>
      <c r="C1936">
        <v>1</v>
      </c>
      <c r="D1936" s="16" t="s">
        <v>1908</v>
      </c>
      <c r="E1936" t="s">
        <v>55</v>
      </c>
      <c r="F1936" s="6">
        <v>1049</v>
      </c>
      <c r="G1936" s="6">
        <v>4</v>
      </c>
      <c r="H1936" s="6">
        <v>1</v>
      </c>
      <c r="I1936" s="2">
        <v>8801120</v>
      </c>
      <c r="J1936" s="2">
        <v>0</v>
      </c>
      <c r="K1936" s="2">
        <v>16645718</v>
      </c>
      <c r="L1936" s="2">
        <v>210328</v>
      </c>
      <c r="M1936" s="2">
        <v>13590155</v>
      </c>
      <c r="N1936" s="2">
        <v>12662162</v>
      </c>
      <c r="O1936" s="2">
        <v>927993</v>
      </c>
      <c r="P1936" s="2">
        <v>2892268</v>
      </c>
      <c r="Q1936" s="5">
        <v>0.17380000000000001</v>
      </c>
      <c r="R1936" t="s">
        <v>42</v>
      </c>
      <c r="S1936" s="3">
        <v>1.6847415853935099</v>
      </c>
      <c r="T1936" s="3">
        <v>5.0574928639305297</v>
      </c>
      <c r="U1936" s="3">
        <v>0.69576191874467497</v>
      </c>
      <c r="V1936" s="3">
        <v>0</v>
      </c>
      <c r="W1936" s="3">
        <v>0</v>
      </c>
      <c r="X1936" s="3">
        <v>0.79535331866853298</v>
      </c>
      <c r="Y1936" s="3">
        <v>0</v>
      </c>
      <c r="Z1936" s="3">
        <v>0</v>
      </c>
      <c r="AA1936" s="3">
        <v>0</v>
      </c>
      <c r="AB1936" s="3">
        <v>0</v>
      </c>
      <c r="AC1936" s="3">
        <v>43.484090022430998</v>
      </c>
      <c r="AD1936" s="3">
        <v>0</v>
      </c>
      <c r="AE1936" s="3">
        <v>5.5749652853664804</v>
      </c>
      <c r="AF1936" s="3">
        <v>0</v>
      </c>
      <c r="AG1936" s="3">
        <v>0</v>
      </c>
      <c r="AH1936" s="2">
        <v>100000</v>
      </c>
      <c r="AI1936" s="3">
        <v>0</v>
      </c>
      <c r="AJ1936" s="3">
        <v>0</v>
      </c>
      <c r="AL1936">
        <f t="shared" si="30"/>
        <v>1</v>
      </c>
    </row>
    <row r="1937" spans="1:38" ht="14.45" customHeight="1" x14ac:dyDescent="0.25">
      <c r="A1937">
        <v>19983</v>
      </c>
      <c r="B1937" s="1">
        <v>45930</v>
      </c>
      <c r="C1937">
        <v>1</v>
      </c>
      <c r="D1937" s="16" t="s">
        <v>1909</v>
      </c>
      <c r="E1937" t="s">
        <v>55</v>
      </c>
      <c r="F1937" s="6">
        <v>1085</v>
      </c>
      <c r="G1937" s="6">
        <v>4</v>
      </c>
      <c r="H1937" s="6">
        <v>0</v>
      </c>
      <c r="I1937" s="2">
        <v>6428021</v>
      </c>
      <c r="J1937" s="2">
        <v>0</v>
      </c>
      <c r="K1937" s="2">
        <v>9839810</v>
      </c>
      <c r="L1937" s="2">
        <v>76298</v>
      </c>
      <c r="M1937" s="2">
        <v>7607390</v>
      </c>
      <c r="N1937" s="2">
        <v>7607390</v>
      </c>
      <c r="O1937" s="2">
        <v>0</v>
      </c>
      <c r="P1937" s="2">
        <v>2206302</v>
      </c>
      <c r="Q1937" s="5">
        <v>0.22420000000000001</v>
      </c>
      <c r="R1937" t="s">
        <v>42</v>
      </c>
      <c r="S1937" s="3">
        <v>1.0338682013846501</v>
      </c>
      <c r="T1937" s="3">
        <v>4.6331517918875802</v>
      </c>
      <c r="U1937" s="3">
        <v>0.77924750315692803</v>
      </c>
      <c r="V1937" s="3">
        <v>2.16240737234679E-3</v>
      </c>
      <c r="W1937" s="3">
        <v>0</v>
      </c>
      <c r="X1937" s="3">
        <v>0.155646660146257</v>
      </c>
      <c r="Y1937" s="3">
        <v>6.3001347956898003E-3</v>
      </c>
      <c r="Z1937" s="3">
        <v>5.1443546713006702E-2</v>
      </c>
      <c r="AA1937" s="3">
        <v>0</v>
      </c>
      <c r="AB1937" s="3">
        <v>0</v>
      </c>
      <c r="AC1937" s="3">
        <v>26.8433333570465</v>
      </c>
      <c r="AD1937" s="3">
        <v>0</v>
      </c>
      <c r="AE1937" s="3">
        <v>0</v>
      </c>
      <c r="AF1937" s="3">
        <v>0</v>
      </c>
      <c r="AG1937" s="3">
        <v>0.13280140252785</v>
      </c>
      <c r="AH1937" s="2">
        <v>300000</v>
      </c>
      <c r="AI1937" s="3">
        <v>0</v>
      </c>
      <c r="AJ1937" s="3">
        <v>0</v>
      </c>
      <c r="AL1937">
        <f t="shared" si="30"/>
        <v>1</v>
      </c>
    </row>
    <row r="1938" spans="1:38" ht="14.45" customHeight="1" x14ac:dyDescent="0.25">
      <c r="A1938">
        <v>68425</v>
      </c>
      <c r="B1938" s="1">
        <v>45930</v>
      </c>
      <c r="C1938">
        <v>2</v>
      </c>
      <c r="D1938" s="16" t="s">
        <v>1910</v>
      </c>
      <c r="E1938" t="s">
        <v>67</v>
      </c>
      <c r="F1938" s="6">
        <v>21004</v>
      </c>
      <c r="G1938" s="6">
        <v>53</v>
      </c>
      <c r="H1938" s="6">
        <v>2</v>
      </c>
      <c r="I1938" s="2">
        <v>121232851</v>
      </c>
      <c r="J1938" s="2">
        <v>10464570</v>
      </c>
      <c r="K1938" s="2">
        <v>252656439</v>
      </c>
      <c r="L1938" s="2">
        <v>1045856</v>
      </c>
      <c r="M1938" s="2">
        <v>215969047</v>
      </c>
      <c r="N1938" s="2">
        <v>210842880</v>
      </c>
      <c r="O1938" s="2">
        <v>5126167</v>
      </c>
      <c r="P1938" s="2">
        <v>44973519</v>
      </c>
      <c r="Q1938" s="5">
        <v>0.17799999999999999</v>
      </c>
      <c r="R1938" t="s">
        <v>42</v>
      </c>
      <c r="S1938" s="3">
        <v>0.55192524369690299</v>
      </c>
      <c r="T1938" s="3">
        <v>3.6365878382910801</v>
      </c>
      <c r="U1938" s="3">
        <v>0.78852722266573605</v>
      </c>
      <c r="V1938" s="3">
        <v>3.7976884664702002</v>
      </c>
      <c r="W1938" s="3">
        <v>1.50278161816058</v>
      </c>
      <c r="X1938" s="3">
        <v>2.54944181754828</v>
      </c>
      <c r="Y1938" s="3">
        <v>10.2372376064235</v>
      </c>
      <c r="Z1938" s="3">
        <v>2.32163731728442</v>
      </c>
      <c r="AA1938" s="3">
        <v>22.976111787027399</v>
      </c>
      <c r="AB1938" s="3">
        <v>23.2682926145939</v>
      </c>
      <c r="AC1938" s="3">
        <v>16.5331578982636</v>
      </c>
      <c r="AD1938" s="3">
        <v>-15.6290571791814</v>
      </c>
      <c r="AE1938" s="3">
        <v>2.0289081173981098</v>
      </c>
      <c r="AF1938" s="3">
        <v>0</v>
      </c>
      <c r="AG1938" s="3">
        <v>0</v>
      </c>
      <c r="AH1938" s="2">
        <v>16678593</v>
      </c>
      <c r="AI1938" s="3">
        <v>1.0339417736023699</v>
      </c>
      <c r="AJ1938" s="3">
        <v>1.0339417736023699</v>
      </c>
      <c r="AL1938">
        <f t="shared" si="30"/>
        <v>1</v>
      </c>
    </row>
    <row r="1939" spans="1:38" ht="14.45" customHeight="1" x14ac:dyDescent="0.25">
      <c r="A1939">
        <v>65305</v>
      </c>
      <c r="B1939" s="1">
        <v>45930</v>
      </c>
      <c r="C1939">
        <v>2</v>
      </c>
      <c r="D1939" s="16" t="s">
        <v>1911</v>
      </c>
      <c r="E1939" t="s">
        <v>67</v>
      </c>
      <c r="F1939" s="6">
        <v>10016</v>
      </c>
      <c r="G1939" s="6">
        <v>21</v>
      </c>
      <c r="H1939" s="6">
        <v>4</v>
      </c>
      <c r="I1939" s="2">
        <v>94732437</v>
      </c>
      <c r="J1939" s="2">
        <v>0</v>
      </c>
      <c r="K1939" s="2">
        <v>121933956</v>
      </c>
      <c r="L1939" s="2">
        <v>734087</v>
      </c>
      <c r="M1939" s="2">
        <v>95888338</v>
      </c>
      <c r="N1939" s="2">
        <v>92959666</v>
      </c>
      <c r="O1939" s="2">
        <v>2928672</v>
      </c>
      <c r="P1939" s="2">
        <v>12619740</v>
      </c>
      <c r="Q1939" s="5">
        <v>0.10340000000000001</v>
      </c>
      <c r="R1939" t="s">
        <v>42</v>
      </c>
      <c r="S1939" s="3">
        <v>0.80271541970365201</v>
      </c>
      <c r="T1939" s="3">
        <v>3.4927410485503598</v>
      </c>
      <c r="U1939" s="3">
        <v>0.68754421643173502</v>
      </c>
      <c r="V1939" s="3">
        <v>2.1243958919794301</v>
      </c>
      <c r="W1939" s="3">
        <v>1.02070635003299</v>
      </c>
      <c r="X1939" s="3">
        <v>1.0410752971550801</v>
      </c>
      <c r="Y1939" s="3">
        <v>15.9471748229361</v>
      </c>
      <c r="Z1939" s="3">
        <v>2.2163531102859499</v>
      </c>
      <c r="AA1939" s="3">
        <v>0</v>
      </c>
      <c r="AB1939" s="3">
        <v>0</v>
      </c>
      <c r="AC1939" s="3">
        <v>7.1879960984781004</v>
      </c>
      <c r="AD1939" s="3">
        <v>0.14360042282963001</v>
      </c>
      <c r="AE1939" s="3">
        <v>2.4018510479558302</v>
      </c>
      <c r="AF1939" s="3">
        <v>10.4564802277062</v>
      </c>
      <c r="AG1939" s="3">
        <v>-1.3115801117931101</v>
      </c>
      <c r="AH1939" s="2">
        <v>4637837</v>
      </c>
      <c r="AI1939" s="3">
        <v>1.26785496373142</v>
      </c>
      <c r="AJ1939" s="3">
        <v>0.19241283893329</v>
      </c>
      <c r="AL1939">
        <f t="shared" si="30"/>
        <v>1</v>
      </c>
    </row>
    <row r="1940" spans="1:38" ht="14.45" customHeight="1" x14ac:dyDescent="0.25">
      <c r="A1940">
        <v>64920</v>
      </c>
      <c r="B1940" s="1">
        <v>45930</v>
      </c>
      <c r="C1940">
        <v>2</v>
      </c>
      <c r="D1940" s="16" t="s">
        <v>1912</v>
      </c>
      <c r="E1940" t="s">
        <v>67</v>
      </c>
      <c r="F1940" s="6">
        <v>18092</v>
      </c>
      <c r="G1940" s="6">
        <v>59</v>
      </c>
      <c r="H1940" s="6">
        <v>4</v>
      </c>
      <c r="I1940" s="2">
        <v>179244326</v>
      </c>
      <c r="J1940" s="2">
        <v>0</v>
      </c>
      <c r="K1940" s="2">
        <v>228238982</v>
      </c>
      <c r="L1940" s="2">
        <v>1083958</v>
      </c>
      <c r="M1940" s="2">
        <v>200870685</v>
      </c>
      <c r="N1940" s="2">
        <v>198109906</v>
      </c>
      <c r="O1940" s="2">
        <v>2760779</v>
      </c>
      <c r="P1940" s="2">
        <v>24959188</v>
      </c>
      <c r="Q1940" s="5">
        <v>0.1094</v>
      </c>
      <c r="R1940" t="s">
        <v>42</v>
      </c>
      <c r="S1940" s="3">
        <v>0.63322983684414302</v>
      </c>
      <c r="T1940" s="3">
        <v>4.5650817001979096</v>
      </c>
      <c r="U1940" s="3">
        <v>0.73975353820183398</v>
      </c>
      <c r="V1940" s="3">
        <v>1.82321308179094</v>
      </c>
      <c r="W1940" s="3">
        <v>0.61772443497039897</v>
      </c>
      <c r="X1940" s="3">
        <v>1.3487099167646699</v>
      </c>
      <c r="Y1940" s="3">
        <v>13.0933987115286</v>
      </c>
      <c r="Z1940" s="3">
        <v>4.6434603561622296</v>
      </c>
      <c r="AA1940" s="3">
        <v>0</v>
      </c>
      <c r="AB1940" s="3">
        <v>0</v>
      </c>
      <c r="AC1940" s="3">
        <v>18.165387278146898</v>
      </c>
      <c r="AD1940" s="3">
        <v>-6.3026890137611896E-2</v>
      </c>
      <c r="AE1940" s="3">
        <v>1.20960011993043</v>
      </c>
      <c r="AF1940" s="3">
        <v>0</v>
      </c>
      <c r="AG1940" s="3">
        <v>0</v>
      </c>
      <c r="AH1940" s="2">
        <v>42915601</v>
      </c>
      <c r="AI1940" s="3">
        <v>0</v>
      </c>
      <c r="AJ1940" s="3">
        <v>0</v>
      </c>
      <c r="AL1940">
        <f t="shared" si="30"/>
        <v>1</v>
      </c>
    </row>
    <row r="1941" spans="1:38" ht="14.45" customHeight="1" x14ac:dyDescent="0.25">
      <c r="A1941">
        <v>17335</v>
      </c>
      <c r="B1941" s="1">
        <v>45930</v>
      </c>
      <c r="C1941">
        <v>1</v>
      </c>
      <c r="D1941" s="16" t="s">
        <v>1913</v>
      </c>
      <c r="E1941" t="s">
        <v>67</v>
      </c>
      <c r="F1941" s="6">
        <v>6166</v>
      </c>
      <c r="G1941" s="6">
        <v>17</v>
      </c>
      <c r="H1941" s="6">
        <v>0</v>
      </c>
      <c r="I1941" s="2">
        <v>28830035</v>
      </c>
      <c r="J1941" s="2">
        <v>0</v>
      </c>
      <c r="K1941" s="2">
        <v>120464340</v>
      </c>
      <c r="L1941" s="2">
        <v>496655</v>
      </c>
      <c r="M1941" s="2">
        <v>107783160</v>
      </c>
      <c r="N1941" s="2">
        <v>104225352</v>
      </c>
      <c r="O1941" s="2">
        <v>3557808</v>
      </c>
      <c r="P1941" s="2">
        <v>12292268</v>
      </c>
      <c r="Q1941" s="5">
        <v>0.10199999999999999</v>
      </c>
      <c r="R1941" t="s">
        <v>42</v>
      </c>
      <c r="S1941" s="3">
        <v>0.54971177915943104</v>
      </c>
      <c r="T1941" s="3">
        <v>2.8802648152972101</v>
      </c>
      <c r="U1941" s="3">
        <v>0.79644105167387502</v>
      </c>
      <c r="V1941" s="3">
        <v>0.67676990333171605</v>
      </c>
      <c r="W1941" s="3">
        <v>0.29195594108713402</v>
      </c>
      <c r="X1941" s="3">
        <v>1.0806473179793199</v>
      </c>
      <c r="Y1941" s="3">
        <v>1.5872823469192201</v>
      </c>
      <c r="Z1941" s="3">
        <v>1.0045664477865299</v>
      </c>
      <c r="AA1941" s="3">
        <v>0</v>
      </c>
      <c r="AB1941" s="3">
        <v>0</v>
      </c>
      <c r="AC1941" s="3">
        <v>31.334474583930799</v>
      </c>
      <c r="AD1941" s="3">
        <v>0</v>
      </c>
      <c r="AE1941" s="3">
        <v>2.9534117731438201</v>
      </c>
      <c r="AF1941" s="3">
        <v>0</v>
      </c>
      <c r="AG1941" s="3">
        <v>0</v>
      </c>
      <c r="AH1941" s="2">
        <v>3270000</v>
      </c>
      <c r="AI1941" s="3">
        <v>0</v>
      </c>
      <c r="AJ1941" s="3">
        <v>1.5159936311183599</v>
      </c>
      <c r="AL1941">
        <f t="shared" si="30"/>
        <v>1</v>
      </c>
    </row>
    <row r="1942" spans="1:38" ht="14.45" customHeight="1" x14ac:dyDescent="0.25">
      <c r="A1942">
        <v>62121</v>
      </c>
      <c r="B1942" s="1">
        <v>45930</v>
      </c>
      <c r="C1942">
        <v>2</v>
      </c>
      <c r="D1942" s="16" t="s">
        <v>1914</v>
      </c>
      <c r="E1942" t="s">
        <v>67</v>
      </c>
      <c r="F1942" s="6">
        <v>4196</v>
      </c>
      <c r="G1942" s="6">
        <v>11</v>
      </c>
      <c r="H1942" s="6">
        <v>0</v>
      </c>
      <c r="I1942" s="2">
        <v>28482005</v>
      </c>
      <c r="J1942" s="2">
        <v>0</v>
      </c>
      <c r="K1942" s="2">
        <v>37211022</v>
      </c>
      <c r="L1942" s="2">
        <v>26969</v>
      </c>
      <c r="M1942" s="2">
        <v>33436451</v>
      </c>
      <c r="N1942" s="2">
        <v>31539229</v>
      </c>
      <c r="O1942" s="2">
        <v>1897222</v>
      </c>
      <c r="P1942" s="2">
        <v>3729057</v>
      </c>
      <c r="Q1942" s="5">
        <v>0.1002</v>
      </c>
      <c r="R1942" t="s">
        <v>42</v>
      </c>
      <c r="S1942" s="3">
        <v>9.6634450584739795E-2</v>
      </c>
      <c r="T1942" s="3">
        <v>4.6387295319829303</v>
      </c>
      <c r="U1942" s="3">
        <v>0.95650188200795405</v>
      </c>
      <c r="V1942" s="3">
        <v>1.9452422678810699</v>
      </c>
      <c r="W1942" s="3">
        <v>0.84246175787133004</v>
      </c>
      <c r="X1942" s="3">
        <v>0.63589975495053797</v>
      </c>
      <c r="Y1942" s="3">
        <v>14.8574827362521</v>
      </c>
      <c r="Z1942" s="3">
        <v>2.3366229049328</v>
      </c>
      <c r="AA1942" s="3">
        <v>0</v>
      </c>
      <c r="AB1942" s="3">
        <v>0</v>
      </c>
      <c r="AC1942" s="3">
        <v>17.599075886709102</v>
      </c>
      <c r="AD1942" s="3">
        <v>0</v>
      </c>
      <c r="AE1942" s="3">
        <v>5.0985484892083903</v>
      </c>
      <c r="AF1942" s="3">
        <v>0</v>
      </c>
      <c r="AG1942" s="3">
        <v>0</v>
      </c>
      <c r="AH1942" s="2">
        <v>5000000</v>
      </c>
      <c r="AI1942" s="3">
        <v>0</v>
      </c>
      <c r="AJ1942" s="3">
        <v>0</v>
      </c>
      <c r="AL1942">
        <f t="shared" si="30"/>
        <v>1</v>
      </c>
    </row>
    <row r="1943" spans="1:38" ht="14.45" customHeight="1" x14ac:dyDescent="0.25">
      <c r="A1943">
        <v>63143</v>
      </c>
      <c r="B1943" s="1">
        <v>45930</v>
      </c>
      <c r="C1943">
        <v>2</v>
      </c>
      <c r="D1943" s="16" t="s">
        <v>1915</v>
      </c>
      <c r="E1943" t="s">
        <v>80</v>
      </c>
      <c r="F1943" s="6">
        <v>354</v>
      </c>
      <c r="G1943" s="6">
        <v>0</v>
      </c>
      <c r="H1943" s="6">
        <v>2</v>
      </c>
      <c r="I1943" s="2">
        <v>179370</v>
      </c>
      <c r="J1943" s="2">
        <v>0</v>
      </c>
      <c r="K1943" s="2">
        <v>624370</v>
      </c>
      <c r="L1943" s="2">
        <v>7093</v>
      </c>
      <c r="M1943" s="2">
        <v>432670</v>
      </c>
      <c r="N1943" s="2">
        <v>432670</v>
      </c>
      <c r="O1943" s="2">
        <v>0</v>
      </c>
      <c r="P1943" s="2">
        <v>190749</v>
      </c>
      <c r="Q1943" s="5">
        <v>0.30549999999999999</v>
      </c>
      <c r="R1943" t="s">
        <v>42</v>
      </c>
      <c r="S1943" s="3">
        <v>1.5147001510856299</v>
      </c>
      <c r="T1943" s="3">
        <v>3.8374681679132601</v>
      </c>
      <c r="U1943" s="3">
        <v>0.60541833555852198</v>
      </c>
      <c r="V1943" s="3">
        <v>10.422032669900201</v>
      </c>
      <c r="W1943" s="3">
        <v>10.422032669900201</v>
      </c>
      <c r="X1943" s="3">
        <v>11.8191447845236</v>
      </c>
      <c r="Y1943" s="3">
        <v>9.8003135009882101</v>
      </c>
      <c r="Z1943" s="3">
        <v>0</v>
      </c>
      <c r="AA1943" s="3">
        <v>0</v>
      </c>
      <c r="AB1943" s="3">
        <v>0</v>
      </c>
      <c r="AC1943" s="3">
        <v>57.659240514438601</v>
      </c>
      <c r="AD1943" s="3">
        <v>0</v>
      </c>
      <c r="AE1943" s="3">
        <v>0</v>
      </c>
      <c r="AF1943" s="3">
        <v>0</v>
      </c>
      <c r="AG1943" s="3">
        <v>0</v>
      </c>
      <c r="AH1943" s="2">
        <v>0</v>
      </c>
      <c r="AI1943" s="3">
        <v>0</v>
      </c>
      <c r="AJ1943" s="3">
        <v>0</v>
      </c>
      <c r="AL1943">
        <f t="shared" si="30"/>
        <v>1</v>
      </c>
    </row>
    <row r="1944" spans="1:38" ht="14.45" customHeight="1" x14ac:dyDescent="0.25">
      <c r="A1944">
        <v>68150</v>
      </c>
      <c r="B1944" s="1">
        <v>45930</v>
      </c>
      <c r="C1944">
        <v>2</v>
      </c>
      <c r="D1944" s="16" t="s">
        <v>1916</v>
      </c>
      <c r="E1944" t="s">
        <v>88</v>
      </c>
      <c r="F1944" s="6">
        <v>14217</v>
      </c>
      <c r="G1944" s="6">
        <v>49</v>
      </c>
      <c r="H1944" s="6">
        <v>5</v>
      </c>
      <c r="I1944" s="2">
        <v>122642272</v>
      </c>
      <c r="J1944" s="2">
        <v>25164236</v>
      </c>
      <c r="K1944" s="2">
        <v>200459011</v>
      </c>
      <c r="L1944" s="2">
        <v>685130</v>
      </c>
      <c r="M1944" s="2">
        <v>180858191</v>
      </c>
      <c r="N1944" s="2">
        <v>174680837</v>
      </c>
      <c r="O1944" s="2">
        <v>6177354</v>
      </c>
      <c r="P1944" s="2">
        <v>17712995</v>
      </c>
      <c r="Q1944" s="5">
        <v>8.8400000000000006E-2</v>
      </c>
      <c r="R1944" t="s">
        <v>42</v>
      </c>
      <c r="S1944" s="3">
        <v>0.45570745964952702</v>
      </c>
      <c r="T1944" s="3">
        <v>3.5086215206359599</v>
      </c>
      <c r="U1944" s="3">
        <v>0.87629088615408901</v>
      </c>
      <c r="V1944" s="3">
        <v>1.8153667277135901</v>
      </c>
      <c r="W1944" s="3">
        <v>0.87423608721143098</v>
      </c>
      <c r="X1944" s="3">
        <v>0.86275228169288998</v>
      </c>
      <c r="Y1944" s="3">
        <v>12.5693424516859</v>
      </c>
      <c r="Z1944" s="3">
        <v>0.93025487784533301</v>
      </c>
      <c r="AA1944" s="3">
        <v>142.06652234701099</v>
      </c>
      <c r="AB1944" s="3">
        <v>142.06652234701099</v>
      </c>
      <c r="AC1944" s="3">
        <v>22.832929670594901</v>
      </c>
      <c r="AD1944" s="3">
        <v>0</v>
      </c>
      <c r="AE1944" s="3">
        <v>3.08160454807392</v>
      </c>
      <c r="AF1944" s="3">
        <v>0</v>
      </c>
      <c r="AG1944" s="3">
        <v>-0.64638419420318205</v>
      </c>
      <c r="AH1944" s="2">
        <v>8000000</v>
      </c>
      <c r="AI1944" s="3">
        <v>5.1875699168887</v>
      </c>
      <c r="AJ1944" s="3">
        <v>4.0672624815848497</v>
      </c>
      <c r="AL1944">
        <f t="shared" si="30"/>
        <v>1</v>
      </c>
    </row>
    <row r="1945" spans="1:38" ht="14.45" customHeight="1" x14ac:dyDescent="0.25">
      <c r="A1945">
        <v>66300</v>
      </c>
      <c r="B1945" s="1">
        <v>45930</v>
      </c>
      <c r="C1945">
        <v>2</v>
      </c>
      <c r="D1945" s="16" t="s">
        <v>1917</v>
      </c>
      <c r="E1945" t="s">
        <v>67</v>
      </c>
      <c r="F1945" s="6">
        <v>199</v>
      </c>
      <c r="G1945" s="6">
        <v>0</v>
      </c>
      <c r="H1945" s="6">
        <v>0</v>
      </c>
      <c r="I1945" s="2">
        <v>9329</v>
      </c>
      <c r="J1945" s="2">
        <v>0</v>
      </c>
      <c r="K1945" s="2">
        <v>73742</v>
      </c>
      <c r="L1945" s="2">
        <v>-45</v>
      </c>
      <c r="M1945" s="2">
        <v>68017</v>
      </c>
      <c r="N1945" s="2">
        <v>68017</v>
      </c>
      <c r="O1945" s="2">
        <v>0</v>
      </c>
      <c r="P1945" s="2">
        <v>5725</v>
      </c>
      <c r="Q1945" s="5">
        <v>7.7600000000000002E-2</v>
      </c>
      <c r="R1945" t="s">
        <v>42</v>
      </c>
      <c r="S1945" s="3">
        <v>-8.1364758211060206E-2</v>
      </c>
      <c r="T1945" s="3">
        <v>2.9381718242882799</v>
      </c>
      <c r="U1945" s="3">
        <v>2.37643835616438</v>
      </c>
      <c r="V1945" s="3">
        <v>11.5553649908886</v>
      </c>
      <c r="W1945" s="3">
        <v>5.6061742952084899</v>
      </c>
      <c r="X1945" s="3">
        <v>4.1161968056597704</v>
      </c>
      <c r="Y1945" s="3">
        <v>18.8296943231441</v>
      </c>
      <c r="Z1945" s="3">
        <v>-6.8995633187772896</v>
      </c>
      <c r="AA1945" s="3">
        <v>0</v>
      </c>
      <c r="AB1945" s="3">
        <v>0</v>
      </c>
      <c r="AC1945" s="3">
        <v>85.424859645792097</v>
      </c>
      <c r="AD1945" s="3">
        <v>0</v>
      </c>
      <c r="AE1945" s="3">
        <v>0</v>
      </c>
      <c r="AF1945" s="3">
        <v>0</v>
      </c>
      <c r="AG1945" s="3">
        <v>0</v>
      </c>
      <c r="AH1945" s="2">
        <v>0</v>
      </c>
      <c r="AI1945" s="3">
        <v>0</v>
      </c>
      <c r="AJ1945" s="3">
        <v>0</v>
      </c>
      <c r="AL1945">
        <f t="shared" si="30"/>
        <v>0</v>
      </c>
    </row>
    <row r="1946" spans="1:38" ht="14.45" customHeight="1" x14ac:dyDescent="0.25">
      <c r="A1946">
        <v>62620</v>
      </c>
      <c r="B1946" s="1">
        <v>45930</v>
      </c>
      <c r="C1946">
        <v>2</v>
      </c>
      <c r="D1946" s="16" t="s">
        <v>1918</v>
      </c>
      <c r="E1946" t="s">
        <v>119</v>
      </c>
      <c r="F1946" s="6">
        <v>1876</v>
      </c>
      <c r="G1946" s="6">
        <v>2</v>
      </c>
      <c r="H1946" s="6">
        <v>1</v>
      </c>
      <c r="I1946" s="2">
        <v>4970957</v>
      </c>
      <c r="J1946" s="2">
        <v>0</v>
      </c>
      <c r="K1946" s="2">
        <v>16362995</v>
      </c>
      <c r="L1946" s="2">
        <v>136557</v>
      </c>
      <c r="M1946" s="2">
        <v>13899248</v>
      </c>
      <c r="N1946" s="2">
        <v>13799368</v>
      </c>
      <c r="O1946" s="2">
        <v>99880</v>
      </c>
      <c r="P1946" s="2">
        <v>2434801</v>
      </c>
      <c r="Q1946" s="5">
        <v>0.14879999999999999</v>
      </c>
      <c r="R1946" t="s">
        <v>42</v>
      </c>
      <c r="S1946" s="3">
        <v>1.1127302795117899</v>
      </c>
      <c r="T1946" s="3">
        <v>2.89798617755083</v>
      </c>
      <c r="U1946" s="3">
        <v>0.52327714455095597</v>
      </c>
      <c r="V1946" s="3">
        <v>0.67425648622589196</v>
      </c>
      <c r="W1946" s="3">
        <v>0.67425648622589196</v>
      </c>
      <c r="X1946" s="3">
        <v>0.87914661100468205</v>
      </c>
      <c r="Y1946" s="3">
        <v>1.3765806733281301</v>
      </c>
      <c r="Z1946" s="3">
        <v>0.63081130655030904</v>
      </c>
      <c r="AA1946" s="3">
        <v>0</v>
      </c>
      <c r="AB1946" s="3">
        <v>0</v>
      </c>
      <c r="AC1946" s="3">
        <v>45.733033591955497</v>
      </c>
      <c r="AD1946" s="3">
        <v>0</v>
      </c>
      <c r="AE1946" s="3">
        <v>0.61040170213338096</v>
      </c>
      <c r="AF1946" s="3">
        <v>0</v>
      </c>
      <c r="AG1946" s="3">
        <v>0</v>
      </c>
      <c r="AH1946" s="2">
        <v>250000</v>
      </c>
      <c r="AI1946" s="3">
        <v>0</v>
      </c>
      <c r="AJ1946" s="3">
        <v>0</v>
      </c>
      <c r="AL1946">
        <f t="shared" si="30"/>
        <v>1</v>
      </c>
    </row>
    <row r="1947" spans="1:38" ht="14.45" customHeight="1" x14ac:dyDescent="0.25">
      <c r="A1947">
        <v>24171</v>
      </c>
      <c r="B1947" s="1">
        <v>45930</v>
      </c>
      <c r="C1947">
        <v>1</v>
      </c>
      <c r="D1947" s="16" t="s">
        <v>1919</v>
      </c>
      <c r="E1947" t="s">
        <v>95</v>
      </c>
      <c r="F1947" s="6">
        <v>6183</v>
      </c>
      <c r="G1947" s="6">
        <v>26</v>
      </c>
      <c r="H1947" s="6">
        <v>1</v>
      </c>
      <c r="I1947" s="2">
        <v>58317161</v>
      </c>
      <c r="J1947" s="2">
        <v>0</v>
      </c>
      <c r="K1947" s="2">
        <v>89030309</v>
      </c>
      <c r="L1947" s="2">
        <v>714848</v>
      </c>
      <c r="M1947" s="2">
        <v>78727884</v>
      </c>
      <c r="N1947" s="2">
        <v>76842433</v>
      </c>
      <c r="O1947" s="2">
        <v>1885451</v>
      </c>
      <c r="P1947" s="2">
        <v>10013746</v>
      </c>
      <c r="Q1947" s="5">
        <v>0.1124</v>
      </c>
      <c r="R1947" t="s">
        <v>42</v>
      </c>
      <c r="S1947" s="3">
        <v>1.0705687505438899</v>
      </c>
      <c r="T1947" s="3">
        <v>4.6209611605414098</v>
      </c>
      <c r="U1947" s="3">
        <v>0.64834929814842801</v>
      </c>
      <c r="V1947" s="3">
        <v>5.2883747204360603</v>
      </c>
      <c r="W1947" s="3">
        <v>3.1235042460314602</v>
      </c>
      <c r="X1947" s="3">
        <v>1.5964666044014</v>
      </c>
      <c r="Y1947" s="3">
        <v>30.79796511715</v>
      </c>
      <c r="Z1947" s="3">
        <v>5.3710669313960997</v>
      </c>
      <c r="AA1947" s="3">
        <v>0</v>
      </c>
      <c r="AB1947" s="3">
        <v>0</v>
      </c>
      <c r="AC1947" s="3">
        <v>16.8692652745932</v>
      </c>
      <c r="AD1947" s="3">
        <v>0</v>
      </c>
      <c r="AE1947" s="3">
        <v>2.1177630642616299</v>
      </c>
      <c r="AF1947" s="3">
        <v>0</v>
      </c>
      <c r="AG1947" s="3">
        <v>0.53599322371468205</v>
      </c>
      <c r="AH1947" s="2">
        <v>10626430</v>
      </c>
      <c r="AI1947" s="3">
        <v>9.9862728693138401E-4</v>
      </c>
      <c r="AJ1947" s="3">
        <v>9.9862728693138401E-4</v>
      </c>
      <c r="AL1947">
        <f t="shared" si="30"/>
        <v>1</v>
      </c>
    </row>
    <row r="1948" spans="1:38" ht="14.45" customHeight="1" x14ac:dyDescent="0.25">
      <c r="A1948">
        <v>24108</v>
      </c>
      <c r="B1948" s="1">
        <v>45930</v>
      </c>
      <c r="C1948">
        <v>1</v>
      </c>
      <c r="D1948" s="16" t="s">
        <v>1920</v>
      </c>
      <c r="E1948" t="s">
        <v>95</v>
      </c>
      <c r="F1948" s="6">
        <v>5111</v>
      </c>
      <c r="G1948" s="6">
        <v>8</v>
      </c>
      <c r="H1948" s="6">
        <v>1</v>
      </c>
      <c r="I1948" s="2">
        <v>35623168</v>
      </c>
      <c r="J1948" s="2">
        <v>0</v>
      </c>
      <c r="K1948" s="2">
        <v>45858866</v>
      </c>
      <c r="L1948" s="2">
        <v>632967</v>
      </c>
      <c r="M1948" s="2">
        <v>40511660</v>
      </c>
      <c r="N1948" s="2">
        <v>38280641</v>
      </c>
      <c r="O1948" s="2">
        <v>2231019</v>
      </c>
      <c r="P1948" s="2">
        <v>5184529</v>
      </c>
      <c r="Q1948" s="5">
        <v>0.11310000000000001</v>
      </c>
      <c r="R1948" t="s">
        <v>42</v>
      </c>
      <c r="S1948" s="3">
        <v>1.8403333392500401</v>
      </c>
      <c r="T1948" s="3">
        <v>3.5688017230953801</v>
      </c>
      <c r="U1948" s="3">
        <v>0.64303027519658695</v>
      </c>
      <c r="V1948" s="3">
        <v>4.2991993300539697</v>
      </c>
      <c r="W1948" s="3">
        <v>2.4598626377081301</v>
      </c>
      <c r="X1948" s="3">
        <v>0.81016376757957098</v>
      </c>
      <c r="Y1948" s="3">
        <v>29.5400218611951</v>
      </c>
      <c r="Z1948" s="3">
        <v>1.9653665742828299</v>
      </c>
      <c r="AA1948" s="3">
        <v>0</v>
      </c>
      <c r="AB1948" s="3">
        <v>0</v>
      </c>
      <c r="AC1948" s="3">
        <v>13.9406478127915</v>
      </c>
      <c r="AD1948" s="3">
        <v>0</v>
      </c>
      <c r="AE1948" s="3">
        <v>4.8649676596887499</v>
      </c>
      <c r="AF1948" s="3">
        <v>0</v>
      </c>
      <c r="AG1948" s="3">
        <v>0</v>
      </c>
      <c r="AH1948" s="2">
        <v>2500000</v>
      </c>
      <c r="AI1948" s="3">
        <v>9.6440776008775306E-2</v>
      </c>
      <c r="AJ1948" s="3">
        <v>9.6440776008775306E-2</v>
      </c>
      <c r="AL1948">
        <f t="shared" si="30"/>
        <v>1</v>
      </c>
    </row>
    <row r="1949" spans="1:38" ht="14.45" customHeight="1" x14ac:dyDescent="0.25">
      <c r="A1949">
        <v>22704</v>
      </c>
      <c r="B1949" s="1">
        <v>45930</v>
      </c>
      <c r="C1949">
        <v>1</v>
      </c>
      <c r="D1949" s="16" t="s">
        <v>1921</v>
      </c>
      <c r="E1949" t="s">
        <v>95</v>
      </c>
      <c r="F1949" s="6">
        <v>1745</v>
      </c>
      <c r="G1949" s="6">
        <v>5</v>
      </c>
      <c r="H1949" s="6">
        <v>1</v>
      </c>
      <c r="I1949" s="2">
        <v>12981095</v>
      </c>
      <c r="J1949" s="2">
        <v>446665</v>
      </c>
      <c r="K1949" s="2">
        <v>26462054</v>
      </c>
      <c r="L1949" s="2">
        <v>141089</v>
      </c>
      <c r="M1949" s="2">
        <v>23252933</v>
      </c>
      <c r="N1949" s="2">
        <v>21899055</v>
      </c>
      <c r="O1949" s="2">
        <v>1353878</v>
      </c>
      <c r="P1949" s="2">
        <v>3181661</v>
      </c>
      <c r="Q1949" s="5">
        <v>0.1201</v>
      </c>
      <c r="R1949" t="s">
        <v>42</v>
      </c>
      <c r="S1949" s="3">
        <v>0.71089971574642996</v>
      </c>
      <c r="T1949" s="3">
        <v>2.7706440827810801</v>
      </c>
      <c r="U1949" s="3">
        <v>0.79401928337515604</v>
      </c>
      <c r="V1949" s="3">
        <v>2.2136191130255201</v>
      </c>
      <c r="W1949" s="3">
        <v>0.90655680433738395</v>
      </c>
      <c r="X1949" s="3">
        <v>0.66437384519564802</v>
      </c>
      <c r="Y1949" s="3">
        <v>9.0315090136881295</v>
      </c>
      <c r="Z1949" s="3">
        <v>0.34007394250990303</v>
      </c>
      <c r="AA1949" s="3">
        <v>13.4150055584174</v>
      </c>
      <c r="AB1949" s="3">
        <v>14.038736370719599</v>
      </c>
      <c r="AC1949" s="3">
        <v>24.282381858944099</v>
      </c>
      <c r="AD1949" s="3">
        <v>0</v>
      </c>
      <c r="AE1949" s="3">
        <v>5.1162997399975101</v>
      </c>
      <c r="AF1949" s="3">
        <v>0</v>
      </c>
      <c r="AG1949" s="3">
        <v>0</v>
      </c>
      <c r="AH1949" s="2">
        <v>1730000</v>
      </c>
      <c r="AI1949" s="3">
        <v>0</v>
      </c>
      <c r="AJ1949" s="3">
        <v>0</v>
      </c>
      <c r="AL1949">
        <f t="shared" si="30"/>
        <v>1</v>
      </c>
    </row>
    <row r="1950" spans="1:38" ht="14.45" customHeight="1" x14ac:dyDescent="0.25">
      <c r="A1950">
        <v>68259</v>
      </c>
      <c r="B1950" s="1">
        <v>45930</v>
      </c>
      <c r="C1950">
        <v>2</v>
      </c>
      <c r="D1950" s="16" t="s">
        <v>1922</v>
      </c>
      <c r="E1950" t="s">
        <v>95</v>
      </c>
      <c r="F1950" s="6">
        <v>163665</v>
      </c>
      <c r="G1950" s="6">
        <v>444</v>
      </c>
      <c r="H1950" s="6">
        <v>33</v>
      </c>
      <c r="I1950" s="2">
        <v>2074945242</v>
      </c>
      <c r="J1950" s="2">
        <v>558168228</v>
      </c>
      <c r="K1950" s="2">
        <v>3430530500</v>
      </c>
      <c r="L1950" s="2">
        <v>20926028</v>
      </c>
      <c r="M1950" s="2">
        <v>3070109829</v>
      </c>
      <c r="N1950" s="2">
        <v>2694516603</v>
      </c>
      <c r="O1950" s="2">
        <v>375593226</v>
      </c>
      <c r="P1950" s="2">
        <v>355949709</v>
      </c>
      <c r="Q1950" s="5">
        <v>0.1036</v>
      </c>
      <c r="R1950" t="s">
        <v>42</v>
      </c>
      <c r="S1950" s="3">
        <v>0.81332524712042797</v>
      </c>
      <c r="T1950" s="3">
        <v>2.8466187761144601</v>
      </c>
      <c r="U1950" s="3">
        <v>0.71389776566828</v>
      </c>
      <c r="V1950" s="3">
        <v>1.6653692492960701</v>
      </c>
      <c r="W1950" s="3">
        <v>0.403260617708388</v>
      </c>
      <c r="X1950" s="3">
        <v>1.25042533532073</v>
      </c>
      <c r="Y1950" s="3">
        <v>9.7079725383340598</v>
      </c>
      <c r="Z1950" s="3">
        <v>1.75631608677618</v>
      </c>
      <c r="AA1950" s="3">
        <v>140.31239171486399</v>
      </c>
      <c r="AB1950" s="3">
        <v>156.81098028373401</v>
      </c>
      <c r="AC1950" s="3">
        <v>12.875663253832</v>
      </c>
      <c r="AD1950" s="3">
        <v>-25.3142336464166</v>
      </c>
      <c r="AE1950" s="3">
        <v>10.948546471165301</v>
      </c>
      <c r="AF1950" s="3">
        <v>0.96195034558066195</v>
      </c>
      <c r="AG1950" s="3">
        <v>0</v>
      </c>
      <c r="AH1950" s="2">
        <v>1078757709</v>
      </c>
      <c r="AI1950" s="3">
        <v>0.70234640927884595</v>
      </c>
      <c r="AJ1950" s="3">
        <v>0.86790940458389298</v>
      </c>
      <c r="AL1950">
        <f t="shared" si="30"/>
        <v>1</v>
      </c>
    </row>
    <row r="1951" spans="1:38" ht="14.45" customHeight="1" x14ac:dyDescent="0.25">
      <c r="A1951">
        <v>13616</v>
      </c>
      <c r="B1951" s="1">
        <v>45930</v>
      </c>
      <c r="C1951">
        <v>1</v>
      </c>
      <c r="D1951" s="16" t="s">
        <v>1923</v>
      </c>
      <c r="E1951" t="s">
        <v>95</v>
      </c>
      <c r="F1951" s="6">
        <v>9932</v>
      </c>
      <c r="G1951" s="6">
        <v>33</v>
      </c>
      <c r="H1951" s="6">
        <v>3</v>
      </c>
      <c r="I1951" s="2">
        <v>77207870</v>
      </c>
      <c r="J1951" s="2">
        <v>2539589</v>
      </c>
      <c r="K1951" s="2">
        <v>134058947</v>
      </c>
      <c r="L1951" s="2">
        <v>1026332</v>
      </c>
      <c r="M1951" s="2">
        <v>114687544</v>
      </c>
      <c r="N1951" s="2">
        <v>109344028</v>
      </c>
      <c r="O1951" s="2">
        <v>5343516</v>
      </c>
      <c r="P1951" s="2">
        <v>18142683</v>
      </c>
      <c r="Q1951" s="5">
        <v>0.1353</v>
      </c>
      <c r="R1951" t="s">
        <v>42</v>
      </c>
      <c r="S1951" s="3">
        <v>1.02077682787309</v>
      </c>
      <c r="T1951" s="3">
        <v>3.78007743116168</v>
      </c>
      <c r="U1951" s="3">
        <v>0.75066439078594405</v>
      </c>
      <c r="V1951" s="3">
        <v>1.4355647941071299</v>
      </c>
      <c r="W1951" s="3">
        <v>0.49746224057210697</v>
      </c>
      <c r="X1951" s="3">
        <v>0.51952216788262695</v>
      </c>
      <c r="Y1951" s="3">
        <v>6.1091791109396496</v>
      </c>
      <c r="Z1951" s="3">
        <v>0.59955299885909896</v>
      </c>
      <c r="AA1951" s="3">
        <v>13.9978690031678</v>
      </c>
      <c r="AB1951" s="3">
        <v>13.9978690031678</v>
      </c>
      <c r="AC1951" s="3">
        <v>19.095081359993099</v>
      </c>
      <c r="AD1951" s="3">
        <v>0</v>
      </c>
      <c r="AE1951" s="3">
        <v>3.9859450783243902</v>
      </c>
      <c r="AF1951" s="3">
        <v>0</v>
      </c>
      <c r="AG1951" s="3">
        <v>0.39329353877813999</v>
      </c>
      <c r="AH1951" s="2">
        <v>13480215</v>
      </c>
      <c r="AI1951" s="3">
        <v>5.5118639288356602E-4</v>
      </c>
      <c r="AJ1951" s="3">
        <v>0.102702560585995</v>
      </c>
      <c r="AL1951">
        <f t="shared" si="30"/>
        <v>1</v>
      </c>
    </row>
    <row r="1952" spans="1:38" ht="14.45" customHeight="1" x14ac:dyDescent="0.25">
      <c r="A1952">
        <v>68577</v>
      </c>
      <c r="B1952" s="1">
        <v>45930</v>
      </c>
      <c r="C1952">
        <v>2</v>
      </c>
      <c r="D1952" s="16" t="s">
        <v>1924</v>
      </c>
      <c r="E1952" t="s">
        <v>95</v>
      </c>
      <c r="F1952" s="6">
        <v>71384</v>
      </c>
      <c r="G1952" s="6">
        <v>217</v>
      </c>
      <c r="H1952" s="6">
        <v>4</v>
      </c>
      <c r="I1952" s="2">
        <v>1453692614</v>
      </c>
      <c r="J1952" s="2">
        <v>483219492</v>
      </c>
      <c r="K1952" s="2">
        <v>1940864651</v>
      </c>
      <c r="L1952" s="2">
        <v>14228668</v>
      </c>
      <c r="M1952" s="2">
        <v>1647107166</v>
      </c>
      <c r="N1952" s="2">
        <v>1424296570</v>
      </c>
      <c r="O1952" s="2">
        <v>222810596</v>
      </c>
      <c r="P1952" s="2">
        <v>232407259</v>
      </c>
      <c r="Q1952" s="5">
        <v>0.1197</v>
      </c>
      <c r="R1952" t="s">
        <v>42</v>
      </c>
      <c r="S1952" s="3">
        <v>0.977479667299754</v>
      </c>
      <c r="T1952" s="3">
        <v>2.6108903562075301</v>
      </c>
      <c r="U1952" s="3">
        <v>0.65736718196933197</v>
      </c>
      <c r="V1952" s="3">
        <v>0.85716745617309698</v>
      </c>
      <c r="W1952" s="3">
        <v>0.65400449231421898</v>
      </c>
      <c r="X1952" s="3">
        <v>0.59847590310450605</v>
      </c>
      <c r="Y1952" s="3">
        <v>5.3615278858393998</v>
      </c>
      <c r="Z1952" s="3">
        <v>0.49172345343998097</v>
      </c>
      <c r="AA1952" s="3">
        <v>176.95332700430001</v>
      </c>
      <c r="AB1952" s="3">
        <v>207.91927673825401</v>
      </c>
      <c r="AC1952" s="3">
        <v>14.515821896948999</v>
      </c>
      <c r="AD1952" s="3">
        <v>-0.25367538111191301</v>
      </c>
      <c r="AE1952" s="3">
        <v>11.4799656887563</v>
      </c>
      <c r="AF1952" s="3">
        <v>2.5761713973325402</v>
      </c>
      <c r="AG1952" s="3">
        <v>0</v>
      </c>
      <c r="AH1952" s="2">
        <v>320000000</v>
      </c>
      <c r="AI1952" s="3">
        <v>5.1676527022763999E-2</v>
      </c>
      <c r="AJ1952" s="3">
        <v>5.1676527022763999E-2</v>
      </c>
      <c r="AL1952">
        <f t="shared" si="30"/>
        <v>1</v>
      </c>
    </row>
    <row r="1953" spans="1:38" ht="14.45" customHeight="1" x14ac:dyDescent="0.25">
      <c r="A1953">
        <v>66434</v>
      </c>
      <c r="B1953" s="1">
        <v>45930</v>
      </c>
      <c r="C1953">
        <v>2</v>
      </c>
      <c r="D1953" s="16" t="s">
        <v>1925</v>
      </c>
      <c r="E1953" t="s">
        <v>53</v>
      </c>
      <c r="F1953" s="6">
        <v>7240</v>
      </c>
      <c r="G1953" s="6">
        <v>17</v>
      </c>
      <c r="H1953" s="6">
        <v>3</v>
      </c>
      <c r="I1953" s="2">
        <v>63486665</v>
      </c>
      <c r="J1953" s="2">
        <v>0</v>
      </c>
      <c r="K1953" s="2">
        <v>96178980</v>
      </c>
      <c r="L1953" s="2">
        <v>1378291</v>
      </c>
      <c r="M1953" s="2">
        <v>79970090</v>
      </c>
      <c r="N1953" s="2">
        <v>78901089</v>
      </c>
      <c r="O1953" s="2">
        <v>1069001</v>
      </c>
      <c r="P1953" s="2">
        <v>13818635</v>
      </c>
      <c r="Q1953" s="5">
        <v>0.14369999999999999</v>
      </c>
      <c r="R1953" t="s">
        <v>42</v>
      </c>
      <c r="S1953" s="3">
        <v>1.9107307369378801</v>
      </c>
      <c r="T1953" s="3">
        <v>4.3711685581749098</v>
      </c>
      <c r="U1953" s="3">
        <v>0.62082971724370695</v>
      </c>
      <c r="V1953" s="3">
        <v>1.0433466618541101</v>
      </c>
      <c r="W1953" s="3">
        <v>0.32597554147788399</v>
      </c>
      <c r="X1953" s="3">
        <v>0.43361861896510101</v>
      </c>
      <c r="Y1953" s="3">
        <v>4.7934256892956499</v>
      </c>
      <c r="Z1953" s="3">
        <v>0.19734944876972299</v>
      </c>
      <c r="AA1953" s="3">
        <v>0</v>
      </c>
      <c r="AB1953" s="3">
        <v>0</v>
      </c>
      <c r="AC1953" s="3">
        <v>22.066888211956499</v>
      </c>
      <c r="AD1953" s="3">
        <v>-1.8459855115935799</v>
      </c>
      <c r="AE1953" s="3">
        <v>1.11147051050032</v>
      </c>
      <c r="AF1953" s="3">
        <v>0</v>
      </c>
      <c r="AG1953" s="3">
        <v>-7.1526601578231097E-2</v>
      </c>
      <c r="AH1953" s="2">
        <v>14136719</v>
      </c>
      <c r="AI1953" s="3">
        <v>7.2366047731921403E-3</v>
      </c>
      <c r="AJ1953" s="3">
        <v>7.2366047731921403E-3</v>
      </c>
      <c r="AL1953">
        <f t="shared" si="30"/>
        <v>1</v>
      </c>
    </row>
    <row r="1954" spans="1:38" ht="14.45" customHeight="1" x14ac:dyDescent="0.25">
      <c r="A1954">
        <v>24026</v>
      </c>
      <c r="B1954" s="1">
        <v>45930</v>
      </c>
      <c r="C1954">
        <v>1</v>
      </c>
      <c r="D1954" s="16" t="s">
        <v>1926</v>
      </c>
      <c r="E1954" t="s">
        <v>95</v>
      </c>
      <c r="F1954" s="6">
        <v>31825</v>
      </c>
      <c r="G1954" s="6">
        <v>95</v>
      </c>
      <c r="H1954" s="6">
        <v>2</v>
      </c>
      <c r="I1954" s="2">
        <v>236539529</v>
      </c>
      <c r="J1954" s="2">
        <v>13864</v>
      </c>
      <c r="K1954" s="2">
        <v>333637019</v>
      </c>
      <c r="L1954" s="2">
        <v>2267783</v>
      </c>
      <c r="M1954" s="2">
        <v>300905102</v>
      </c>
      <c r="N1954" s="2">
        <v>292228383</v>
      </c>
      <c r="O1954" s="2">
        <v>8676719</v>
      </c>
      <c r="P1954" s="2">
        <v>29662192</v>
      </c>
      <c r="Q1954" s="5">
        <v>8.8900000000000007E-2</v>
      </c>
      <c r="R1954" t="s">
        <v>42</v>
      </c>
      <c r="S1954" s="3">
        <v>0.90628752041051697</v>
      </c>
      <c r="T1954" s="3">
        <v>4.6397824936806504</v>
      </c>
      <c r="U1954" s="3">
        <v>0.75009659604261303</v>
      </c>
      <c r="V1954" s="3">
        <v>2.0246303103106298</v>
      </c>
      <c r="W1954" s="3">
        <v>0.655846406120137</v>
      </c>
      <c r="X1954" s="3">
        <v>1.05566964243004</v>
      </c>
      <c r="Y1954" s="3">
        <v>16.145303759074899</v>
      </c>
      <c r="Z1954" s="3">
        <v>3.21952268396078</v>
      </c>
      <c r="AA1954" s="3">
        <v>4.6739634076942101E-2</v>
      </c>
      <c r="AB1954" s="3">
        <v>4.6739634076942101E-2</v>
      </c>
      <c r="AC1954" s="3">
        <v>18.026282329299899</v>
      </c>
      <c r="AD1954" s="3">
        <v>0</v>
      </c>
      <c r="AE1954" s="3">
        <v>2.60064636292653</v>
      </c>
      <c r="AF1954" s="3">
        <v>0</v>
      </c>
      <c r="AG1954" s="3">
        <v>-1.6287535324429201</v>
      </c>
      <c r="AH1954" s="2">
        <v>37380000</v>
      </c>
      <c r="AI1954" s="3">
        <v>0</v>
      </c>
      <c r="AJ1954" s="3">
        <v>0.49592761047464101</v>
      </c>
      <c r="AL1954">
        <f t="shared" si="30"/>
        <v>1</v>
      </c>
    </row>
    <row r="1955" spans="1:38" ht="14.45" customHeight="1" x14ac:dyDescent="0.25">
      <c r="A1955">
        <v>66337</v>
      </c>
      <c r="B1955" s="1">
        <v>45930</v>
      </c>
      <c r="C1955">
        <v>2</v>
      </c>
      <c r="D1955" s="16" t="s">
        <v>1927</v>
      </c>
      <c r="E1955" t="s">
        <v>190</v>
      </c>
      <c r="F1955" s="6">
        <v>33592</v>
      </c>
      <c r="G1955" s="6">
        <v>104</v>
      </c>
      <c r="H1955" s="6">
        <v>6</v>
      </c>
      <c r="I1955" s="2">
        <v>256618281</v>
      </c>
      <c r="J1955" s="2">
        <v>0</v>
      </c>
      <c r="K1955" s="2">
        <v>395972152</v>
      </c>
      <c r="L1955" s="2">
        <v>1879718</v>
      </c>
      <c r="M1955" s="2">
        <v>345900055</v>
      </c>
      <c r="N1955" s="2">
        <v>319384647</v>
      </c>
      <c r="O1955" s="2">
        <v>26515408</v>
      </c>
      <c r="P1955" s="2">
        <v>45908734</v>
      </c>
      <c r="Q1955" s="5">
        <v>0.1158</v>
      </c>
      <c r="R1955" t="s">
        <v>42</v>
      </c>
      <c r="S1955" s="3">
        <v>0.63294619432395505</v>
      </c>
      <c r="T1955" s="3">
        <v>4.2340916944078399</v>
      </c>
      <c r="U1955" s="3">
        <v>0.75264601066594194</v>
      </c>
      <c r="V1955" s="3">
        <v>2.0848234113141801</v>
      </c>
      <c r="W1955" s="3">
        <v>0.72723891405070995</v>
      </c>
      <c r="X1955" s="3">
        <v>1.69898885730592</v>
      </c>
      <c r="Y1955" s="3">
        <v>11.6536387171992</v>
      </c>
      <c r="Z1955" s="3">
        <v>7.6538159383789601</v>
      </c>
      <c r="AA1955" s="3">
        <v>0</v>
      </c>
      <c r="AB1955" s="3">
        <v>0</v>
      </c>
      <c r="AC1955" s="3">
        <v>16.991580003838301</v>
      </c>
      <c r="AD1955" s="3">
        <v>-0.85057017690795</v>
      </c>
      <c r="AE1955" s="3">
        <v>6.6962810051349297</v>
      </c>
      <c r="AF1955" s="3">
        <v>3.53560217032636</v>
      </c>
      <c r="AG1955" s="3">
        <v>-5.5531916867931901E-2</v>
      </c>
      <c r="AH1955" s="2">
        <v>150596956</v>
      </c>
      <c r="AI1955" s="3">
        <v>4.3564695118798097E-2</v>
      </c>
      <c r="AJ1955" s="3">
        <v>1.48218855261833</v>
      </c>
      <c r="AL1955">
        <f t="shared" si="30"/>
        <v>1</v>
      </c>
    </row>
    <row r="1956" spans="1:38" ht="14.45" customHeight="1" x14ac:dyDescent="0.25">
      <c r="A1956">
        <v>65242</v>
      </c>
      <c r="B1956" s="1">
        <v>45930</v>
      </c>
      <c r="C1956">
        <v>2</v>
      </c>
      <c r="D1956" s="16" t="s">
        <v>1928</v>
      </c>
      <c r="E1956" t="s">
        <v>61</v>
      </c>
      <c r="F1956" s="6">
        <v>875</v>
      </c>
      <c r="G1956" s="6">
        <v>3</v>
      </c>
      <c r="H1956" s="6">
        <v>0</v>
      </c>
      <c r="I1956" s="2">
        <v>5168340</v>
      </c>
      <c r="J1956" s="2">
        <v>417467</v>
      </c>
      <c r="K1956" s="2">
        <v>9040244</v>
      </c>
      <c r="L1956" s="2">
        <v>82448</v>
      </c>
      <c r="M1956" s="2">
        <v>7038390</v>
      </c>
      <c r="N1956" s="2">
        <v>7038390</v>
      </c>
      <c r="O1956" s="2">
        <v>0</v>
      </c>
      <c r="P1956" s="2">
        <v>1993470</v>
      </c>
      <c r="Q1956" s="5">
        <v>0.22009999999999999</v>
      </c>
      <c r="R1956" t="s">
        <v>42</v>
      </c>
      <c r="S1956" s="3">
        <v>1.2160143760131501</v>
      </c>
      <c r="T1956" s="3">
        <v>4.0095820422546096</v>
      </c>
      <c r="U1956" s="3">
        <v>0.77337372942956895</v>
      </c>
      <c r="V1956" s="3">
        <v>1.9387269413390001E-2</v>
      </c>
      <c r="W1956" s="3">
        <v>0</v>
      </c>
      <c r="X1956" s="3">
        <v>0.39569765147029801</v>
      </c>
      <c r="Y1956" s="3">
        <v>5.0264112326746803E-2</v>
      </c>
      <c r="Z1956" s="3">
        <v>5.2605256161366896</v>
      </c>
      <c r="AA1956" s="3">
        <v>20.941724731247501</v>
      </c>
      <c r="AB1956" s="3">
        <v>20.941724731247501</v>
      </c>
      <c r="AC1956" s="3">
        <v>29.675614950215898</v>
      </c>
      <c r="AD1956" s="3">
        <v>0</v>
      </c>
      <c r="AE1956" s="3">
        <v>0</v>
      </c>
      <c r="AF1956" s="3">
        <v>0</v>
      </c>
      <c r="AG1956" s="3">
        <v>0</v>
      </c>
      <c r="AH1956" s="2">
        <v>200000</v>
      </c>
      <c r="AI1956" s="3">
        <v>8.7095366371202001</v>
      </c>
      <c r="AJ1956" s="3">
        <v>1.18496892353534</v>
      </c>
      <c r="AL1956">
        <f t="shared" si="30"/>
        <v>1</v>
      </c>
    </row>
    <row r="1957" spans="1:38" ht="14.45" customHeight="1" x14ac:dyDescent="0.25">
      <c r="A1957">
        <v>233</v>
      </c>
      <c r="B1957" s="1">
        <v>45930</v>
      </c>
      <c r="C1957">
        <v>1</v>
      </c>
      <c r="D1957" s="16" t="s">
        <v>1929</v>
      </c>
      <c r="E1957" t="s">
        <v>47</v>
      </c>
      <c r="F1957" s="6">
        <v>15076</v>
      </c>
      <c r="G1957" s="6">
        <v>41</v>
      </c>
      <c r="H1957" s="6">
        <v>8</v>
      </c>
      <c r="I1957" s="2">
        <v>148478928</v>
      </c>
      <c r="J1957" s="2">
        <v>7822711</v>
      </c>
      <c r="K1957" s="2">
        <v>189931006</v>
      </c>
      <c r="L1957" s="2">
        <v>202823</v>
      </c>
      <c r="M1957" s="2">
        <v>169556971</v>
      </c>
      <c r="N1957" s="2">
        <v>159453119</v>
      </c>
      <c r="O1957" s="2">
        <v>10103852</v>
      </c>
      <c r="P1957" s="2">
        <v>19717412</v>
      </c>
      <c r="Q1957" s="5">
        <v>0.1037</v>
      </c>
      <c r="R1957" t="s">
        <v>42</v>
      </c>
      <c r="S1957" s="3">
        <v>0.142383633068666</v>
      </c>
      <c r="T1957" s="3">
        <v>3.23401716375542</v>
      </c>
      <c r="U1957" s="3">
        <v>0.93610731325250396</v>
      </c>
      <c r="V1957" s="3">
        <v>1.95475818629294</v>
      </c>
      <c r="W1957" s="3">
        <v>0.47179219936178401</v>
      </c>
      <c r="X1957" s="3">
        <v>0.47272701214545398</v>
      </c>
      <c r="Y1957" s="3">
        <v>14.7200048363345</v>
      </c>
      <c r="Z1957" s="3">
        <v>1.6261160440325499</v>
      </c>
      <c r="AA1957" s="3">
        <v>39.674126604444801</v>
      </c>
      <c r="AB1957" s="3">
        <v>39.674126604444801</v>
      </c>
      <c r="AC1957" s="3">
        <v>7.5172339159831498</v>
      </c>
      <c r="AD1957" s="3">
        <v>-3.87788721968177</v>
      </c>
      <c r="AE1957" s="3">
        <v>5.3197485828090603</v>
      </c>
      <c r="AF1957" s="3">
        <v>0</v>
      </c>
      <c r="AG1957" s="3">
        <v>0</v>
      </c>
      <c r="AH1957" s="2">
        <v>6982681</v>
      </c>
      <c r="AI1957" s="3">
        <v>3.6017607178873199</v>
      </c>
      <c r="AJ1957" s="3">
        <v>1.49636270723561</v>
      </c>
      <c r="AL1957">
        <f t="shared" si="30"/>
        <v>1</v>
      </c>
    </row>
    <row r="1958" spans="1:38" ht="14.45" customHeight="1" x14ac:dyDescent="0.25">
      <c r="A1958">
        <v>24974</v>
      </c>
      <c r="B1958" s="1">
        <v>45930</v>
      </c>
      <c r="C1958">
        <v>1</v>
      </c>
      <c r="D1958" s="16" t="s">
        <v>1930</v>
      </c>
      <c r="E1958" t="s">
        <v>119</v>
      </c>
      <c r="F1958" s="6">
        <v>35651</v>
      </c>
      <c r="G1958" s="6">
        <v>114</v>
      </c>
      <c r="H1958" s="6">
        <v>3</v>
      </c>
      <c r="I1958" s="2">
        <v>337811108</v>
      </c>
      <c r="J1958" s="2">
        <v>10354151</v>
      </c>
      <c r="K1958" s="2">
        <v>430441202</v>
      </c>
      <c r="L1958" s="2">
        <v>3571772</v>
      </c>
      <c r="M1958" s="2">
        <v>382833994</v>
      </c>
      <c r="N1958" s="2">
        <v>364982074</v>
      </c>
      <c r="O1958" s="2">
        <v>17851920</v>
      </c>
      <c r="P1958" s="2">
        <v>43888056</v>
      </c>
      <c r="Q1958" s="5">
        <v>0.10199999999999999</v>
      </c>
      <c r="R1958" t="s">
        <v>42</v>
      </c>
      <c r="S1958" s="3">
        <v>1.10639098779086</v>
      </c>
      <c r="T1958" s="3">
        <v>4.0782688208675104</v>
      </c>
      <c r="U1958" s="3">
        <v>0.671408162143878</v>
      </c>
      <c r="V1958" s="3">
        <v>1.78016171096422</v>
      </c>
      <c r="W1958" s="3">
        <v>0.51411334881267401</v>
      </c>
      <c r="X1958" s="3">
        <v>1.42430337133852</v>
      </c>
      <c r="Y1958" s="3">
        <v>13.7020969896684</v>
      </c>
      <c r="Z1958" s="3">
        <v>4.8584767573209398</v>
      </c>
      <c r="AA1958" s="3">
        <v>19.371297739868002</v>
      </c>
      <c r="AB1958" s="3">
        <v>23.592184169652</v>
      </c>
      <c r="AC1958" s="3">
        <v>12.9442873361366</v>
      </c>
      <c r="AD1958" s="3">
        <v>-1.4312504522870599</v>
      </c>
      <c r="AE1958" s="3">
        <v>4.1473539050288197</v>
      </c>
      <c r="AF1958" s="3">
        <v>0</v>
      </c>
      <c r="AG1958" s="3">
        <v>0</v>
      </c>
      <c r="AH1958" s="2">
        <v>81599407</v>
      </c>
      <c r="AI1958" s="3">
        <v>2.3321128646026201</v>
      </c>
      <c r="AJ1958" s="3">
        <v>1.0719978118875899</v>
      </c>
      <c r="AL1958">
        <f t="shared" si="30"/>
        <v>1</v>
      </c>
    </row>
    <row r="1959" spans="1:38" ht="14.45" customHeight="1" x14ac:dyDescent="0.25">
      <c r="A1959">
        <v>14425</v>
      </c>
      <c r="B1959" s="1">
        <v>45930</v>
      </c>
      <c r="C1959">
        <v>1</v>
      </c>
      <c r="D1959" s="16" t="s">
        <v>1931</v>
      </c>
      <c r="E1959" t="s">
        <v>59</v>
      </c>
      <c r="F1959" s="6">
        <v>8169</v>
      </c>
      <c r="G1959" s="6">
        <v>27</v>
      </c>
      <c r="H1959" s="6">
        <v>2</v>
      </c>
      <c r="I1959" s="2">
        <v>67585708</v>
      </c>
      <c r="J1959" s="2">
        <v>0</v>
      </c>
      <c r="K1959" s="2">
        <v>120128948</v>
      </c>
      <c r="L1959" s="2">
        <v>94682</v>
      </c>
      <c r="M1959" s="2">
        <v>102691238</v>
      </c>
      <c r="N1959" s="2">
        <v>97858116</v>
      </c>
      <c r="O1959" s="2">
        <v>4833122</v>
      </c>
      <c r="P1959" s="2">
        <v>16974062</v>
      </c>
      <c r="Q1959" s="5">
        <v>0.14130000000000001</v>
      </c>
      <c r="R1959" t="s">
        <v>42</v>
      </c>
      <c r="S1959" s="3">
        <v>0.10508929676689301</v>
      </c>
      <c r="T1959" s="3">
        <v>3.67582896561008</v>
      </c>
      <c r="U1959" s="3">
        <v>0.85000177889079798</v>
      </c>
      <c r="V1959" s="3">
        <v>4.1004615946318097</v>
      </c>
      <c r="W1959" s="3">
        <v>2.7988476498611199</v>
      </c>
      <c r="X1959" s="3">
        <v>0.61180390386677597</v>
      </c>
      <c r="Y1959" s="3">
        <v>16.326828545813001</v>
      </c>
      <c r="Z1959" s="3">
        <v>3.2887001355362102</v>
      </c>
      <c r="AA1959" s="3">
        <v>0</v>
      </c>
      <c r="AB1959" s="3">
        <v>0</v>
      </c>
      <c r="AC1959" s="3">
        <v>21.625922338052899</v>
      </c>
      <c r="AD1959" s="3">
        <v>-0.68659464069354803</v>
      </c>
      <c r="AE1959" s="3">
        <v>4.0232783858225396</v>
      </c>
      <c r="AF1959" s="3">
        <v>0</v>
      </c>
      <c r="AG1959" s="3">
        <v>8.2101738523165504E-2</v>
      </c>
      <c r="AH1959" s="2">
        <v>18500000</v>
      </c>
      <c r="AI1959" s="3">
        <v>3.2305761579049301</v>
      </c>
      <c r="AJ1959" s="3">
        <v>2.8227067863897299</v>
      </c>
      <c r="AL1959">
        <f t="shared" si="30"/>
        <v>1</v>
      </c>
    </row>
    <row r="1960" spans="1:38" ht="14.45" customHeight="1" x14ac:dyDescent="0.25">
      <c r="A1960">
        <v>14016</v>
      </c>
      <c r="B1960" s="1">
        <v>45930</v>
      </c>
      <c r="C1960">
        <v>1</v>
      </c>
      <c r="D1960" s="16" t="s">
        <v>1932</v>
      </c>
      <c r="E1960" t="s">
        <v>71</v>
      </c>
      <c r="F1960" s="6">
        <v>1272</v>
      </c>
      <c r="G1960" s="6">
        <v>4</v>
      </c>
      <c r="H1960" s="6">
        <v>0</v>
      </c>
      <c r="I1960" s="2">
        <v>7772308</v>
      </c>
      <c r="J1960" s="2">
        <v>0</v>
      </c>
      <c r="K1960" s="2">
        <v>15252001</v>
      </c>
      <c r="L1960" s="2">
        <v>4691</v>
      </c>
      <c r="M1960" s="2">
        <v>14010336</v>
      </c>
      <c r="N1960" s="2">
        <v>14010336</v>
      </c>
      <c r="O1960" s="2">
        <v>0</v>
      </c>
      <c r="P1960" s="2">
        <v>1218217</v>
      </c>
      <c r="Q1960" s="5">
        <v>7.9899999999999999E-2</v>
      </c>
      <c r="R1960" t="s">
        <v>42</v>
      </c>
      <c r="S1960" s="3">
        <v>4.1008826754382402E-2</v>
      </c>
      <c r="T1960" s="3">
        <v>3.73098148454969</v>
      </c>
      <c r="U1960" s="3">
        <v>0.99604499071267805</v>
      </c>
      <c r="V1960" s="3">
        <v>3.50176549874246</v>
      </c>
      <c r="W1960" s="3">
        <v>2.7222673110741402</v>
      </c>
      <c r="X1960" s="3">
        <v>0.35887666829466902</v>
      </c>
      <c r="Y1960" s="3">
        <v>22.341504017757099</v>
      </c>
      <c r="Z1960" s="3">
        <v>0</v>
      </c>
      <c r="AA1960" s="3">
        <v>0</v>
      </c>
      <c r="AB1960" s="3">
        <v>0</v>
      </c>
      <c r="AC1960" s="3">
        <v>27.4843281219297</v>
      </c>
      <c r="AD1960" s="3">
        <v>0</v>
      </c>
      <c r="AE1960" s="3">
        <v>0</v>
      </c>
      <c r="AF1960" s="3">
        <v>0</v>
      </c>
      <c r="AG1960" s="3">
        <v>0</v>
      </c>
      <c r="AH1960" s="2">
        <v>1000000</v>
      </c>
      <c r="AI1960" s="3">
        <v>1.64174363023993</v>
      </c>
      <c r="AJ1960" s="3">
        <v>1.64174363023993</v>
      </c>
      <c r="AL1960">
        <f t="shared" si="30"/>
        <v>1</v>
      </c>
    </row>
    <row r="1961" spans="1:38" ht="14.45" customHeight="1" x14ac:dyDescent="0.25">
      <c r="A1961">
        <v>14898</v>
      </c>
      <c r="B1961" s="1">
        <v>45930</v>
      </c>
      <c r="C1961">
        <v>1</v>
      </c>
      <c r="D1961" s="16" t="s">
        <v>1933</v>
      </c>
      <c r="E1961" t="s">
        <v>47</v>
      </c>
      <c r="F1961" s="6">
        <v>496</v>
      </c>
      <c r="G1961" s="6">
        <v>1</v>
      </c>
      <c r="H1961" s="6">
        <v>2</v>
      </c>
      <c r="I1961" s="2">
        <v>1125355</v>
      </c>
      <c r="J1961" s="2">
        <v>0</v>
      </c>
      <c r="K1961" s="2">
        <v>1610383</v>
      </c>
      <c r="L1961" s="2">
        <v>4315</v>
      </c>
      <c r="M1961" s="2">
        <v>1140741</v>
      </c>
      <c r="N1961" s="2">
        <v>1140741</v>
      </c>
      <c r="O1961" s="2">
        <v>0</v>
      </c>
      <c r="P1961" s="2">
        <v>460181</v>
      </c>
      <c r="Q1961" s="5">
        <v>0.2858</v>
      </c>
      <c r="R1961" t="s">
        <v>42</v>
      </c>
      <c r="S1961" s="3">
        <v>0.35726490737503602</v>
      </c>
      <c r="T1961" s="3">
        <v>7.3770442600714699</v>
      </c>
      <c r="U1961" s="3">
        <v>0.77279081992148602</v>
      </c>
      <c r="V1961" s="3">
        <v>5.5010196782348704</v>
      </c>
      <c r="W1961" s="3">
        <v>5.4109147780033897</v>
      </c>
      <c r="X1961" s="3">
        <v>3.5209333943511201</v>
      </c>
      <c r="Y1961" s="3">
        <v>13.452532807742999</v>
      </c>
      <c r="Z1961" s="3">
        <v>1.03220254638936</v>
      </c>
      <c r="AA1961" s="3">
        <v>0</v>
      </c>
      <c r="AB1961" s="3">
        <v>0</v>
      </c>
      <c r="AC1961" s="3">
        <v>31.4422097103608</v>
      </c>
      <c r="AD1961" s="3">
        <v>0</v>
      </c>
      <c r="AE1961" s="3">
        <v>0</v>
      </c>
      <c r="AF1961" s="3">
        <v>0</v>
      </c>
      <c r="AG1961" s="3">
        <v>0</v>
      </c>
      <c r="AH1961" s="2">
        <v>150000</v>
      </c>
      <c r="AI1961" s="3">
        <v>0</v>
      </c>
      <c r="AJ1961" s="3">
        <v>0</v>
      </c>
      <c r="AL1961">
        <f t="shared" si="30"/>
        <v>1</v>
      </c>
    </row>
    <row r="1962" spans="1:38" ht="14.45" customHeight="1" x14ac:dyDescent="0.25">
      <c r="A1962">
        <v>5684</v>
      </c>
      <c r="B1962" s="1">
        <v>45930</v>
      </c>
      <c r="C1962">
        <v>1</v>
      </c>
      <c r="D1962" s="16" t="s">
        <v>1934</v>
      </c>
      <c r="E1962" t="s">
        <v>71</v>
      </c>
      <c r="F1962" s="6">
        <v>3236</v>
      </c>
      <c r="G1962" s="6">
        <v>11</v>
      </c>
      <c r="H1962" s="6">
        <v>0</v>
      </c>
      <c r="I1962" s="2">
        <v>17821725</v>
      </c>
      <c r="J1962" s="2">
        <v>0</v>
      </c>
      <c r="K1962" s="2">
        <v>52259074</v>
      </c>
      <c r="L1962" s="2">
        <v>36506</v>
      </c>
      <c r="M1962" s="2">
        <v>47478751</v>
      </c>
      <c r="N1962" s="2">
        <v>39646405</v>
      </c>
      <c r="O1962" s="2">
        <v>7832346</v>
      </c>
      <c r="P1962" s="2">
        <v>4600041</v>
      </c>
      <c r="Q1962" s="5">
        <v>8.7999999999999995E-2</v>
      </c>
      <c r="R1962" t="s">
        <v>42</v>
      </c>
      <c r="S1962" s="3">
        <v>9.3141081425718794E-2</v>
      </c>
      <c r="T1962" s="3">
        <v>3.2091881306584198</v>
      </c>
      <c r="U1962" s="3">
        <v>0.93220626339917301</v>
      </c>
      <c r="V1962" s="3">
        <v>0.77007697066361402</v>
      </c>
      <c r="W1962" s="3">
        <v>0.38651140672409701</v>
      </c>
      <c r="X1962" s="3">
        <v>0.69574634329729601</v>
      </c>
      <c r="Y1962" s="3">
        <v>2.9834734081718</v>
      </c>
      <c r="Z1962" s="3">
        <v>2.0534816972283498</v>
      </c>
      <c r="AA1962" s="3">
        <v>0</v>
      </c>
      <c r="AB1962" s="3">
        <v>0</v>
      </c>
      <c r="AC1962" s="3">
        <v>37.245415025914902</v>
      </c>
      <c r="AD1962" s="3">
        <v>0</v>
      </c>
      <c r="AE1962" s="3">
        <v>14.987533074160501</v>
      </c>
      <c r="AF1962" s="3">
        <v>0</v>
      </c>
      <c r="AG1962" s="3">
        <v>0.13473792950975899</v>
      </c>
      <c r="AH1962" s="2">
        <v>3000000</v>
      </c>
      <c r="AI1962" s="3">
        <v>1.8369401490117201</v>
      </c>
      <c r="AJ1962" s="3">
        <v>4.5347204514046702</v>
      </c>
      <c r="AL1962">
        <f t="shared" si="30"/>
        <v>1</v>
      </c>
    </row>
    <row r="1963" spans="1:38" ht="14.45" customHeight="1" x14ac:dyDescent="0.25">
      <c r="A1963">
        <v>7717</v>
      </c>
      <c r="B1963" s="1">
        <v>45930</v>
      </c>
      <c r="C1963">
        <v>1</v>
      </c>
      <c r="D1963" s="16" t="s">
        <v>1935</v>
      </c>
      <c r="E1963" t="s">
        <v>43</v>
      </c>
      <c r="F1963" s="6">
        <v>10462</v>
      </c>
      <c r="G1963" s="6">
        <v>27</v>
      </c>
      <c r="H1963" s="6">
        <v>1</v>
      </c>
      <c r="I1963" s="2">
        <v>54211377</v>
      </c>
      <c r="J1963" s="2">
        <v>1745597</v>
      </c>
      <c r="K1963" s="2">
        <v>156900943</v>
      </c>
      <c r="L1963" s="2">
        <v>897147</v>
      </c>
      <c r="M1963" s="2">
        <v>147319460</v>
      </c>
      <c r="N1963" s="2">
        <v>144602715</v>
      </c>
      <c r="O1963" s="2">
        <v>2716745</v>
      </c>
      <c r="P1963" s="2">
        <v>15455765</v>
      </c>
      <c r="Q1963" s="5">
        <v>9.8400000000000001E-2</v>
      </c>
      <c r="R1963" t="s">
        <v>42</v>
      </c>
      <c r="S1963" s="3">
        <v>0.76238929934283395</v>
      </c>
      <c r="T1963" s="3">
        <v>3.0723511967674999</v>
      </c>
      <c r="U1963" s="3">
        <v>0.71493260700933803</v>
      </c>
      <c r="V1963" s="3">
        <v>2.3283507445309901</v>
      </c>
      <c r="W1963" s="3">
        <v>1.95523164814648</v>
      </c>
      <c r="X1963" s="3">
        <v>1.0043242399100101</v>
      </c>
      <c r="Y1963" s="3">
        <v>8.16673260754159</v>
      </c>
      <c r="Z1963" s="3">
        <v>1.9870773138696101</v>
      </c>
      <c r="AA1963" s="3">
        <v>6.2579561736348897</v>
      </c>
      <c r="AB1963" s="3">
        <v>11.2941481706017</v>
      </c>
      <c r="AC1963" s="3">
        <v>22.391982054562899</v>
      </c>
      <c r="AD1963" s="3">
        <v>-42.266261165332203</v>
      </c>
      <c r="AE1963" s="3">
        <v>1.7315032963186201</v>
      </c>
      <c r="AF1963" s="3">
        <v>0</v>
      </c>
      <c r="AG1963" s="3">
        <v>0</v>
      </c>
      <c r="AH1963" s="2">
        <v>52467888</v>
      </c>
      <c r="AI1963" s="3">
        <v>0</v>
      </c>
      <c r="AJ1963" s="3">
        <v>0</v>
      </c>
      <c r="AL1963">
        <f t="shared" si="30"/>
        <v>1</v>
      </c>
    </row>
    <row r="1964" spans="1:38" ht="14.45" customHeight="1" x14ac:dyDescent="0.25">
      <c r="A1964">
        <v>68732</v>
      </c>
      <c r="B1964" s="1">
        <v>45930</v>
      </c>
      <c r="C1964">
        <v>2</v>
      </c>
      <c r="D1964" s="16" t="s">
        <v>1936</v>
      </c>
      <c r="E1964" t="s">
        <v>73</v>
      </c>
      <c r="F1964" s="6">
        <v>26822</v>
      </c>
      <c r="G1964" s="6">
        <v>102</v>
      </c>
      <c r="H1964" s="6">
        <v>1</v>
      </c>
      <c r="I1964" s="2">
        <v>510785382</v>
      </c>
      <c r="J1964" s="2">
        <v>140829172</v>
      </c>
      <c r="K1964" s="2">
        <v>625332972</v>
      </c>
      <c r="L1964" s="2">
        <v>3873746</v>
      </c>
      <c r="M1964" s="2">
        <v>559977603</v>
      </c>
      <c r="N1964" s="2">
        <v>415041578</v>
      </c>
      <c r="O1964" s="2">
        <v>144936025</v>
      </c>
      <c r="P1964" s="2">
        <v>59065198</v>
      </c>
      <c r="Q1964" s="5">
        <v>9.5600000000000004E-2</v>
      </c>
      <c r="R1964" t="s">
        <v>120</v>
      </c>
      <c r="S1964" s="3">
        <v>0.82595911265441302</v>
      </c>
      <c r="T1964" s="3">
        <v>3.41562905252766</v>
      </c>
      <c r="U1964" s="3">
        <v>0.76664170578400903</v>
      </c>
      <c r="V1964" s="3">
        <v>0.75711504993696199</v>
      </c>
      <c r="W1964" s="3">
        <v>0.12886469018019001</v>
      </c>
      <c r="X1964" s="3">
        <v>0.39128958471250902</v>
      </c>
      <c r="Y1964" s="3">
        <v>6.5473969967898897</v>
      </c>
      <c r="Z1964" s="3">
        <v>2.7149252932327399</v>
      </c>
      <c r="AA1964" s="3">
        <v>224.43389591278401</v>
      </c>
      <c r="AB1964" s="3">
        <v>238.43003455266501</v>
      </c>
      <c r="AC1964" s="3">
        <v>7.4099905290137196</v>
      </c>
      <c r="AD1964" s="3">
        <v>-5.6293724775120499E-2</v>
      </c>
      <c r="AE1964" s="3">
        <v>23.177416111044302</v>
      </c>
      <c r="AF1964" s="3">
        <v>2.0788924592321001</v>
      </c>
      <c r="AG1964" s="3">
        <v>0</v>
      </c>
      <c r="AH1964" s="2">
        <v>160618718</v>
      </c>
      <c r="AI1964" s="3">
        <v>0</v>
      </c>
      <c r="AJ1964" s="3">
        <v>0</v>
      </c>
      <c r="AL1964">
        <f t="shared" si="30"/>
        <v>1</v>
      </c>
    </row>
    <row r="1965" spans="1:38" ht="14.45" customHeight="1" x14ac:dyDescent="0.25">
      <c r="A1965">
        <v>4968</v>
      </c>
      <c r="B1965" s="1">
        <v>45930</v>
      </c>
      <c r="C1965">
        <v>1</v>
      </c>
      <c r="D1965" s="16" t="s">
        <v>1937</v>
      </c>
      <c r="E1965" t="s">
        <v>95</v>
      </c>
      <c r="F1965" s="6">
        <v>47509</v>
      </c>
      <c r="G1965" s="6">
        <v>132</v>
      </c>
      <c r="H1965" s="6">
        <v>8</v>
      </c>
      <c r="I1965" s="2">
        <v>606531299</v>
      </c>
      <c r="J1965" s="2">
        <v>104596536</v>
      </c>
      <c r="K1965" s="2">
        <v>663003009</v>
      </c>
      <c r="L1965" s="2">
        <v>-798895</v>
      </c>
      <c r="M1965" s="2">
        <v>525634153</v>
      </c>
      <c r="N1965" s="2">
        <v>462253545</v>
      </c>
      <c r="O1965" s="2">
        <v>63380608</v>
      </c>
      <c r="P1965" s="2">
        <v>53501833</v>
      </c>
      <c r="Q1965" s="5">
        <v>8.0600000000000005E-2</v>
      </c>
      <c r="R1965" t="s">
        <v>42</v>
      </c>
      <c r="S1965" s="3">
        <v>-0.160661915387074</v>
      </c>
      <c r="T1965" s="3">
        <v>3.37443636951377</v>
      </c>
      <c r="U1965" s="3">
        <v>0.80682894665631599</v>
      </c>
      <c r="V1965" s="3">
        <v>2.4057920875737002</v>
      </c>
      <c r="W1965" s="3">
        <v>0.99182152840557702</v>
      </c>
      <c r="X1965" s="3">
        <v>1.5011530344784401</v>
      </c>
      <c r="Y1965" s="3">
        <v>27.273611354586698</v>
      </c>
      <c r="Z1965" s="3">
        <v>9.6652296006381704</v>
      </c>
      <c r="AA1965" s="3">
        <v>176.908991136808</v>
      </c>
      <c r="AB1965" s="3">
        <v>195.500845737379</v>
      </c>
      <c r="AC1965" s="3">
        <v>2.3398489583627202</v>
      </c>
      <c r="AD1965" s="3">
        <v>0</v>
      </c>
      <c r="AE1965" s="3">
        <v>9.5596259956038896</v>
      </c>
      <c r="AF1965" s="3">
        <v>12.066310245056499</v>
      </c>
      <c r="AG1965" s="3">
        <v>0</v>
      </c>
      <c r="AH1965" s="2">
        <v>105354989</v>
      </c>
      <c r="AI1965" s="3">
        <v>2.8106906168990502</v>
      </c>
      <c r="AJ1965" s="3">
        <v>5.0202765950093697</v>
      </c>
      <c r="AL1965">
        <f t="shared" si="30"/>
        <v>0</v>
      </c>
    </row>
    <row r="1966" spans="1:38" ht="14.45" customHeight="1" x14ac:dyDescent="0.25">
      <c r="A1966">
        <v>2730</v>
      </c>
      <c r="B1966" s="1">
        <v>45930</v>
      </c>
      <c r="C1966">
        <v>1</v>
      </c>
      <c r="D1966" s="16" t="s">
        <v>1938</v>
      </c>
      <c r="E1966" t="s">
        <v>82</v>
      </c>
      <c r="F1966" s="6">
        <v>16217</v>
      </c>
      <c r="G1966" s="6">
        <v>79</v>
      </c>
      <c r="H1966" s="6">
        <v>4</v>
      </c>
      <c r="I1966" s="2">
        <v>255320354</v>
      </c>
      <c r="J1966" s="2">
        <v>100585331</v>
      </c>
      <c r="K1966" s="2">
        <v>331381830</v>
      </c>
      <c r="L1966" s="2">
        <v>-806795</v>
      </c>
      <c r="M1966" s="2">
        <v>300575589</v>
      </c>
      <c r="N1966" s="2">
        <v>272107830</v>
      </c>
      <c r="O1966" s="2">
        <v>28467759</v>
      </c>
      <c r="P1966" s="2">
        <v>28295976</v>
      </c>
      <c r="Q1966" s="5">
        <v>8.5400000000000004E-2</v>
      </c>
      <c r="R1966" t="s">
        <v>42</v>
      </c>
      <c r="S1966" s="3">
        <v>-0.324618482149932</v>
      </c>
      <c r="T1966" s="3">
        <v>3.7596525232941498</v>
      </c>
      <c r="U1966" s="3">
        <v>0.97699509272469298</v>
      </c>
      <c r="V1966" s="3">
        <v>1.63794775249293</v>
      </c>
      <c r="W1966" s="3">
        <v>1.1854060800808699</v>
      </c>
      <c r="X1966" s="3">
        <v>0.66751082446015997</v>
      </c>
      <c r="Y1966" s="3">
        <v>14.7795361432311</v>
      </c>
      <c r="Z1966" s="3">
        <v>3.2191043701761699</v>
      </c>
      <c r="AA1966" s="3">
        <v>349.65690881275799</v>
      </c>
      <c r="AB1966" s="3">
        <v>355.47574326469601</v>
      </c>
      <c r="AC1966" s="3">
        <v>10.2212640928442</v>
      </c>
      <c r="AD1966" s="3">
        <v>-17.4499087785486</v>
      </c>
      <c r="AE1966" s="3">
        <v>8.5906215799460099</v>
      </c>
      <c r="AF1966" s="3">
        <v>1.81060017684132</v>
      </c>
      <c r="AG1966" s="3">
        <v>0</v>
      </c>
      <c r="AH1966" s="2">
        <v>120124459</v>
      </c>
      <c r="AI1966" s="3">
        <v>8.4817714009935496</v>
      </c>
      <c r="AJ1966" s="3">
        <v>8.4817714009935496</v>
      </c>
      <c r="AL1966">
        <f t="shared" si="30"/>
        <v>0</v>
      </c>
    </row>
    <row r="1967" spans="1:38" ht="14.45" customHeight="1" x14ac:dyDescent="0.25">
      <c r="A1967">
        <v>67344</v>
      </c>
      <c r="B1967" s="1">
        <v>45930</v>
      </c>
      <c r="C1967">
        <v>2</v>
      </c>
      <c r="D1967" s="16" t="s">
        <v>1939</v>
      </c>
      <c r="E1967" t="s">
        <v>73</v>
      </c>
      <c r="F1967" s="6">
        <v>43641</v>
      </c>
      <c r="G1967" s="6">
        <v>130</v>
      </c>
      <c r="H1967" s="6">
        <v>0</v>
      </c>
      <c r="I1967" s="2">
        <v>378936097</v>
      </c>
      <c r="J1967" s="2">
        <v>159781773</v>
      </c>
      <c r="K1967" s="2">
        <v>654803458</v>
      </c>
      <c r="L1967" s="2">
        <v>-975253</v>
      </c>
      <c r="M1967" s="2">
        <v>576699894</v>
      </c>
      <c r="N1967" s="2">
        <v>551447864</v>
      </c>
      <c r="O1967" s="2">
        <v>25252030</v>
      </c>
      <c r="P1967" s="2">
        <v>65219632</v>
      </c>
      <c r="Q1967" s="5">
        <v>9.9400000000000002E-2</v>
      </c>
      <c r="R1967" t="s">
        <v>42</v>
      </c>
      <c r="S1967" s="3">
        <v>-0.198584371760195</v>
      </c>
      <c r="T1967" s="3">
        <v>3.16388819885147</v>
      </c>
      <c r="U1967" s="3">
        <v>0.95656478371267595</v>
      </c>
      <c r="V1967" s="3">
        <v>1.74173932023161</v>
      </c>
      <c r="W1967" s="3">
        <v>1.0198334311761299</v>
      </c>
      <c r="X1967" s="3">
        <v>1.1605526722887001</v>
      </c>
      <c r="Y1967" s="3">
        <v>10.119773444903799</v>
      </c>
      <c r="Z1967" s="3">
        <v>1.86714331660136</v>
      </c>
      <c r="AA1967" s="3">
        <v>111.067328622768</v>
      </c>
      <c r="AB1967" s="3">
        <v>244.99030138655201</v>
      </c>
      <c r="AC1967" s="3">
        <v>9.59922649034025</v>
      </c>
      <c r="AD1967" s="3">
        <v>-40.416808852892601</v>
      </c>
      <c r="AE1967" s="3">
        <v>3.8564289316871601</v>
      </c>
      <c r="AF1967" s="3">
        <v>3.97065710059216</v>
      </c>
      <c r="AG1967" s="3">
        <v>0</v>
      </c>
      <c r="AH1967" s="2">
        <v>192993159</v>
      </c>
      <c r="AI1967" s="3">
        <v>0.611130403189027</v>
      </c>
      <c r="AJ1967" s="3">
        <v>0.611130403189027</v>
      </c>
      <c r="AL1967">
        <f t="shared" si="30"/>
        <v>0</v>
      </c>
    </row>
    <row r="1968" spans="1:38" ht="14.45" customHeight="1" x14ac:dyDescent="0.25">
      <c r="A1968">
        <v>1759</v>
      </c>
      <c r="B1968" s="1">
        <v>45930</v>
      </c>
      <c r="C1968">
        <v>1</v>
      </c>
      <c r="D1968" s="16" t="s">
        <v>1940</v>
      </c>
      <c r="E1968" t="s">
        <v>59</v>
      </c>
      <c r="F1968" s="6">
        <v>17580</v>
      </c>
      <c r="G1968" s="6">
        <v>47</v>
      </c>
      <c r="H1968" s="6">
        <v>0</v>
      </c>
      <c r="I1968" s="2">
        <v>272593684</v>
      </c>
      <c r="J1968" s="2">
        <v>49745364</v>
      </c>
      <c r="K1968" s="2">
        <v>374870112</v>
      </c>
      <c r="L1968" s="2">
        <v>1861953</v>
      </c>
      <c r="M1968" s="2">
        <v>287834442</v>
      </c>
      <c r="N1968" s="2">
        <v>265679021</v>
      </c>
      <c r="O1968" s="2">
        <v>22155421</v>
      </c>
      <c r="P1968" s="2">
        <v>41525065</v>
      </c>
      <c r="Q1968" s="5">
        <v>0.11070000000000001</v>
      </c>
      <c r="R1968" t="s">
        <v>42</v>
      </c>
      <c r="S1968" s="3">
        <v>0.662257118006783</v>
      </c>
      <c r="T1968" s="3">
        <v>3.05106603608523</v>
      </c>
      <c r="U1968" s="3">
        <v>0.83075706371244395</v>
      </c>
      <c r="V1968" s="3">
        <v>1.0162513523240699</v>
      </c>
      <c r="W1968" s="3">
        <v>0.630381810313697</v>
      </c>
      <c r="X1968" s="3">
        <v>0.40434209033251101</v>
      </c>
      <c r="Y1968" s="3">
        <v>6.6712406109418501</v>
      </c>
      <c r="Z1968" s="3">
        <v>0.64850952069551204</v>
      </c>
      <c r="AA1968" s="3">
        <v>114.907083227925</v>
      </c>
      <c r="AB1968" s="3">
        <v>119.795993094773</v>
      </c>
      <c r="AC1968" s="3">
        <v>12.248848209056501</v>
      </c>
      <c r="AD1968" s="3">
        <v>-0.92467043699991802</v>
      </c>
      <c r="AE1968" s="3">
        <v>5.9101593567427404</v>
      </c>
      <c r="AF1968" s="3">
        <v>15.0301374253064</v>
      </c>
      <c r="AG1968" s="3">
        <v>0</v>
      </c>
      <c r="AH1968" s="2">
        <v>77028265</v>
      </c>
      <c r="AI1968" s="3">
        <v>0.28537703673672798</v>
      </c>
      <c r="AJ1968" s="3">
        <v>0.28537703673672798</v>
      </c>
      <c r="AL1968">
        <f t="shared" si="30"/>
        <v>1</v>
      </c>
    </row>
    <row r="1969" spans="1:38" ht="14.45" customHeight="1" x14ac:dyDescent="0.25">
      <c r="A1969">
        <v>24951</v>
      </c>
      <c r="B1969" s="1">
        <v>45930</v>
      </c>
      <c r="C1969">
        <v>1</v>
      </c>
      <c r="D1969" s="16" t="s">
        <v>1941</v>
      </c>
      <c r="E1969" t="s">
        <v>80</v>
      </c>
      <c r="F1969" s="6">
        <v>4939</v>
      </c>
      <c r="G1969" s="6">
        <v>21</v>
      </c>
      <c r="H1969" s="6">
        <v>3</v>
      </c>
      <c r="I1969" s="2">
        <v>39579001</v>
      </c>
      <c r="J1969" s="2">
        <v>0</v>
      </c>
      <c r="K1969" s="2">
        <v>50607542</v>
      </c>
      <c r="L1969" s="2">
        <v>74240</v>
      </c>
      <c r="M1969" s="2">
        <v>42532682</v>
      </c>
      <c r="N1969" s="2">
        <v>40850108</v>
      </c>
      <c r="O1969" s="2">
        <v>1682574</v>
      </c>
      <c r="P1969" s="2">
        <v>7253026</v>
      </c>
      <c r="Q1969" s="5">
        <v>0.1431</v>
      </c>
      <c r="R1969" t="s">
        <v>42</v>
      </c>
      <c r="S1969" s="3">
        <v>0.19559666949773299</v>
      </c>
      <c r="T1969" s="3">
        <v>5.1652959816411004</v>
      </c>
      <c r="U1969" s="3">
        <v>0.96835313328875405</v>
      </c>
      <c r="V1969" s="3">
        <v>3.8720684233540901</v>
      </c>
      <c r="W1969" s="3">
        <v>2.4497763346780799</v>
      </c>
      <c r="X1969" s="3">
        <v>1.6643648989523501</v>
      </c>
      <c r="Y1969" s="3">
        <v>21.129470651283999</v>
      </c>
      <c r="Z1969" s="3">
        <v>2.1612358758951098</v>
      </c>
      <c r="AA1969" s="3">
        <v>0</v>
      </c>
      <c r="AB1969" s="3">
        <v>0</v>
      </c>
      <c r="AC1969" s="3">
        <v>10.846895112985299</v>
      </c>
      <c r="AD1969" s="3">
        <v>0</v>
      </c>
      <c r="AE1969" s="3">
        <v>3.3247495007759902</v>
      </c>
      <c r="AF1969" s="3">
        <v>0</v>
      </c>
      <c r="AG1969" s="3">
        <v>0</v>
      </c>
      <c r="AH1969" s="2">
        <v>5700000</v>
      </c>
      <c r="AI1969" s="3">
        <v>0.68936744470514799</v>
      </c>
      <c r="AJ1969" s="3">
        <v>0.68936744470514799</v>
      </c>
      <c r="AL1969">
        <f t="shared" si="30"/>
        <v>1</v>
      </c>
    </row>
    <row r="1970" spans="1:38" ht="14.45" customHeight="1" x14ac:dyDescent="0.25">
      <c r="A1970">
        <v>62249</v>
      </c>
      <c r="B1970" s="1">
        <v>45930</v>
      </c>
      <c r="C1970">
        <v>2</v>
      </c>
      <c r="D1970" s="16" t="s">
        <v>1942</v>
      </c>
      <c r="E1970" t="s">
        <v>84</v>
      </c>
      <c r="F1970" s="6">
        <v>4973</v>
      </c>
      <c r="G1970" s="6">
        <v>19</v>
      </c>
      <c r="H1970" s="6">
        <v>2</v>
      </c>
      <c r="I1970" s="2">
        <v>44795353</v>
      </c>
      <c r="J1970" s="2">
        <v>0</v>
      </c>
      <c r="K1970" s="2">
        <v>72084743</v>
      </c>
      <c r="L1970" s="2">
        <v>462002</v>
      </c>
      <c r="M1970" s="2">
        <v>63063500</v>
      </c>
      <c r="N1970" s="2">
        <v>61174324</v>
      </c>
      <c r="O1970" s="2">
        <v>1889176</v>
      </c>
      <c r="P1970" s="2">
        <v>8512019</v>
      </c>
      <c r="Q1970" s="5">
        <v>0.1181</v>
      </c>
      <c r="R1970" t="s">
        <v>42</v>
      </c>
      <c r="S1970" s="3">
        <v>0.854553461703632</v>
      </c>
      <c r="T1970" s="3">
        <v>3.7393469886778501</v>
      </c>
      <c r="U1970" s="3">
        <v>0.80244283320051901</v>
      </c>
      <c r="V1970" s="3">
        <v>1.4823948368037201</v>
      </c>
      <c r="W1970" s="3">
        <v>1.0352814944889499</v>
      </c>
      <c r="X1970" s="3">
        <v>0.53197705574504595</v>
      </c>
      <c r="Y1970" s="3">
        <v>7.8012513834849297</v>
      </c>
      <c r="Z1970" s="3">
        <v>0.56618764596272597</v>
      </c>
      <c r="AA1970" s="3">
        <v>0</v>
      </c>
      <c r="AB1970" s="3">
        <v>0</v>
      </c>
      <c r="AC1970" s="3">
        <v>17.008944597333201</v>
      </c>
      <c r="AD1970" s="3">
        <v>1.1741867587466599</v>
      </c>
      <c r="AE1970" s="3">
        <v>2.62077094455341</v>
      </c>
      <c r="AF1970" s="3">
        <v>0</v>
      </c>
      <c r="AG1970" s="3">
        <v>-1.2654577016334201</v>
      </c>
      <c r="AH1970" s="2">
        <v>19900000</v>
      </c>
      <c r="AI1970" s="3">
        <v>1.2805422544287099</v>
      </c>
      <c r="AJ1970" s="3">
        <v>2.7368594924423899</v>
      </c>
      <c r="AL1970">
        <f t="shared" si="30"/>
        <v>1</v>
      </c>
    </row>
    <row r="1971" spans="1:38" ht="14.45" customHeight="1" x14ac:dyDescent="0.25">
      <c r="A1971">
        <v>5748</v>
      </c>
      <c r="B1971" s="1">
        <v>45930</v>
      </c>
      <c r="C1971">
        <v>1</v>
      </c>
      <c r="D1971" s="16" t="s">
        <v>1943</v>
      </c>
      <c r="E1971" t="s">
        <v>84</v>
      </c>
      <c r="F1971" s="6">
        <v>11470</v>
      </c>
      <c r="G1971" s="6">
        <v>29</v>
      </c>
      <c r="H1971" s="6">
        <v>6</v>
      </c>
      <c r="I1971" s="2">
        <v>81693055</v>
      </c>
      <c r="J1971" s="2">
        <v>0</v>
      </c>
      <c r="K1971" s="2">
        <v>130796249</v>
      </c>
      <c r="L1971" s="2">
        <v>311226</v>
      </c>
      <c r="M1971" s="2">
        <v>118786884</v>
      </c>
      <c r="N1971" s="2">
        <v>110924205</v>
      </c>
      <c r="O1971" s="2">
        <v>7862679</v>
      </c>
      <c r="P1971" s="2">
        <v>12022919</v>
      </c>
      <c r="Q1971" s="5">
        <v>9.1899999999999996E-2</v>
      </c>
      <c r="R1971" t="s">
        <v>42</v>
      </c>
      <c r="S1971" s="3">
        <v>0.31726292089614899</v>
      </c>
      <c r="T1971" s="3">
        <v>3.7368482435099</v>
      </c>
      <c r="U1971" s="3">
        <v>0.85341795986817004</v>
      </c>
      <c r="V1971" s="3">
        <v>1.33335079707816</v>
      </c>
      <c r="W1971" s="3">
        <v>0.76545184899744501</v>
      </c>
      <c r="X1971" s="3">
        <v>0.46200255333822399</v>
      </c>
      <c r="Y1971" s="3">
        <v>9.0598214959279009</v>
      </c>
      <c r="Z1971" s="3">
        <v>1.8796932758176299</v>
      </c>
      <c r="AA1971" s="3">
        <v>0</v>
      </c>
      <c r="AB1971" s="3">
        <v>0</v>
      </c>
      <c r="AC1971" s="3">
        <v>23.7338212963584</v>
      </c>
      <c r="AD1971" s="3">
        <v>-2.8492415194679399</v>
      </c>
      <c r="AE1971" s="3">
        <v>6.0113948680592504</v>
      </c>
      <c r="AF1971" s="3">
        <v>0</v>
      </c>
      <c r="AG1971" s="3">
        <v>0</v>
      </c>
      <c r="AH1971" s="2">
        <v>10500000</v>
      </c>
      <c r="AI1971" s="3">
        <v>0</v>
      </c>
      <c r="AJ1971" s="3">
        <v>0.29511136189140103</v>
      </c>
      <c r="AL1971">
        <f t="shared" si="30"/>
        <v>1</v>
      </c>
    </row>
    <row r="1972" spans="1:38" ht="14.45" customHeight="1" x14ac:dyDescent="0.25">
      <c r="A1972">
        <v>17218</v>
      </c>
      <c r="B1972" s="1">
        <v>45930</v>
      </c>
      <c r="C1972">
        <v>1</v>
      </c>
      <c r="D1972" s="16" t="s">
        <v>1944</v>
      </c>
      <c r="E1972" t="s">
        <v>222</v>
      </c>
      <c r="F1972" s="6">
        <v>1679</v>
      </c>
      <c r="G1972" s="6">
        <v>7</v>
      </c>
      <c r="H1972" s="6">
        <v>0</v>
      </c>
      <c r="I1972" s="2">
        <v>4328825</v>
      </c>
      <c r="J1972" s="2">
        <v>0</v>
      </c>
      <c r="K1972" s="2">
        <v>14256247</v>
      </c>
      <c r="L1972" s="2">
        <v>62752</v>
      </c>
      <c r="M1972" s="2">
        <v>12519422</v>
      </c>
      <c r="N1972" s="2">
        <v>12519422</v>
      </c>
      <c r="O1972" s="2">
        <v>0</v>
      </c>
      <c r="P1972" s="2">
        <v>1678268</v>
      </c>
      <c r="Q1972" s="5">
        <v>0.1177</v>
      </c>
      <c r="R1972" t="s">
        <v>42</v>
      </c>
      <c r="S1972" s="3">
        <v>0.58689592943594004</v>
      </c>
      <c r="T1972" s="3">
        <v>4.5892863668818302</v>
      </c>
      <c r="U1972" s="3">
        <v>0.89035917718524704</v>
      </c>
      <c r="V1972" s="3">
        <v>0</v>
      </c>
      <c r="W1972" s="3">
        <v>0</v>
      </c>
      <c r="X1972" s="3">
        <v>0.18760287144894999</v>
      </c>
      <c r="Y1972" s="3">
        <v>0</v>
      </c>
      <c r="Z1972" s="3">
        <v>0</v>
      </c>
      <c r="AA1972" s="3">
        <v>0</v>
      </c>
      <c r="AB1972" s="3">
        <v>0</v>
      </c>
      <c r="AC1972" s="3">
        <v>27.795001026567501</v>
      </c>
      <c r="AD1972" s="3">
        <v>0</v>
      </c>
      <c r="AE1972" s="3">
        <v>0</v>
      </c>
      <c r="AF1972" s="3">
        <v>0</v>
      </c>
      <c r="AG1972" s="3">
        <v>0</v>
      </c>
      <c r="AH1972" s="2">
        <v>930000</v>
      </c>
      <c r="AI1972" s="3">
        <v>0</v>
      </c>
      <c r="AJ1972" s="3">
        <v>0</v>
      </c>
      <c r="AL1972">
        <f t="shared" si="30"/>
        <v>1</v>
      </c>
    </row>
    <row r="1973" spans="1:38" ht="14.45" customHeight="1" x14ac:dyDescent="0.25">
      <c r="A1973">
        <v>475</v>
      </c>
      <c r="B1973" s="1">
        <v>45930</v>
      </c>
      <c r="C1973">
        <v>1</v>
      </c>
      <c r="D1973" s="16" t="s">
        <v>1945</v>
      </c>
      <c r="E1973" t="s">
        <v>88</v>
      </c>
      <c r="F1973" s="6">
        <v>5732</v>
      </c>
      <c r="G1973" s="6">
        <v>11</v>
      </c>
      <c r="H1973" s="6">
        <v>1</v>
      </c>
      <c r="I1973" s="2">
        <v>38495250</v>
      </c>
      <c r="J1973" s="2">
        <v>0</v>
      </c>
      <c r="K1973" s="2">
        <v>71658286</v>
      </c>
      <c r="L1973" s="2">
        <v>749075</v>
      </c>
      <c r="M1973" s="2">
        <v>65032652</v>
      </c>
      <c r="N1973" s="2">
        <v>64239855</v>
      </c>
      <c r="O1973" s="2">
        <v>792797</v>
      </c>
      <c r="P1973" s="2">
        <v>6584429</v>
      </c>
      <c r="Q1973" s="5">
        <v>9.1800000000000007E-2</v>
      </c>
      <c r="R1973" t="s">
        <v>42</v>
      </c>
      <c r="S1973" s="3">
        <v>1.39379089623588</v>
      </c>
      <c r="T1973" s="3">
        <v>3.4116566319583299</v>
      </c>
      <c r="U1973" s="3">
        <v>0.62641443709296796</v>
      </c>
      <c r="V1973" s="3">
        <v>0.63772283593430401</v>
      </c>
      <c r="W1973" s="3">
        <v>0.30198790759899002</v>
      </c>
      <c r="X1973" s="3">
        <v>0.85570817178742797</v>
      </c>
      <c r="Y1973" s="3">
        <v>3.7283870780594599</v>
      </c>
      <c r="Z1973" s="3">
        <v>1.3668155583422601</v>
      </c>
      <c r="AA1973" s="3">
        <v>0</v>
      </c>
      <c r="AB1973" s="3">
        <v>0</v>
      </c>
      <c r="AC1973" s="3">
        <v>23.545222669713301</v>
      </c>
      <c r="AD1973" s="3">
        <v>0</v>
      </c>
      <c r="AE1973" s="3">
        <v>1.1063577490536101</v>
      </c>
      <c r="AF1973" s="3">
        <v>0</v>
      </c>
      <c r="AG1973" s="3">
        <v>-1.51873457819957E-5</v>
      </c>
      <c r="AH1973" s="2">
        <v>7150000</v>
      </c>
      <c r="AI1973" s="3">
        <v>1.51873457819957</v>
      </c>
      <c r="AJ1973" s="3">
        <v>1.51873457819957</v>
      </c>
      <c r="AL1973">
        <f t="shared" si="30"/>
        <v>1</v>
      </c>
    </row>
    <row r="1974" spans="1:38" ht="14.45" customHeight="1" x14ac:dyDescent="0.25">
      <c r="A1974">
        <v>67651</v>
      </c>
      <c r="B1974" s="1">
        <v>45930</v>
      </c>
      <c r="C1974">
        <v>2</v>
      </c>
      <c r="D1974" s="16" t="s">
        <v>1946</v>
      </c>
      <c r="E1974" t="s">
        <v>55</v>
      </c>
      <c r="F1974" s="6">
        <v>620</v>
      </c>
      <c r="G1974" s="6">
        <v>2</v>
      </c>
      <c r="H1974" s="6">
        <v>0</v>
      </c>
      <c r="I1974" s="2">
        <v>2567599</v>
      </c>
      <c r="J1974" s="2">
        <v>0</v>
      </c>
      <c r="K1974" s="2">
        <v>4284919</v>
      </c>
      <c r="L1974" s="2">
        <v>-15158</v>
      </c>
      <c r="M1974" s="2">
        <v>3446731</v>
      </c>
      <c r="N1974" s="2">
        <v>3446731</v>
      </c>
      <c r="O1974" s="2">
        <v>0</v>
      </c>
      <c r="P1974" s="2">
        <v>794226</v>
      </c>
      <c r="Q1974" s="5">
        <v>0.18540000000000001</v>
      </c>
      <c r="R1974" t="s">
        <v>42</v>
      </c>
      <c r="S1974" s="3">
        <v>-0.47166974840520098</v>
      </c>
      <c r="T1974" s="3">
        <v>5.4001798711558697</v>
      </c>
      <c r="U1974" s="3">
        <v>1.01775327226193</v>
      </c>
      <c r="V1974" s="3">
        <v>6.5102066171547799</v>
      </c>
      <c r="W1974" s="3">
        <v>4.9529541022566201</v>
      </c>
      <c r="X1974" s="3">
        <v>1.15559322152719</v>
      </c>
      <c r="Y1974" s="3">
        <v>21.046402409389799</v>
      </c>
      <c r="Z1974" s="3">
        <v>1.4212579291033001</v>
      </c>
      <c r="AA1974" s="3">
        <v>0</v>
      </c>
      <c r="AB1974" s="3">
        <v>0</v>
      </c>
      <c r="AC1974" s="3">
        <v>37.663395737469003</v>
      </c>
      <c r="AD1974" s="3">
        <v>0</v>
      </c>
      <c r="AE1974" s="3">
        <v>0</v>
      </c>
      <c r="AF1974" s="3">
        <v>0</v>
      </c>
      <c r="AG1974" s="3">
        <v>0</v>
      </c>
      <c r="AH1974" s="2">
        <v>250000</v>
      </c>
      <c r="AI1974" s="3">
        <v>0</v>
      </c>
      <c r="AJ1974" s="3">
        <v>0</v>
      </c>
      <c r="AL1974">
        <f t="shared" si="30"/>
        <v>0</v>
      </c>
    </row>
    <row r="1975" spans="1:38" ht="14.45" customHeight="1" x14ac:dyDescent="0.25">
      <c r="A1975">
        <v>5816</v>
      </c>
      <c r="B1975" s="1">
        <v>45930</v>
      </c>
      <c r="C1975">
        <v>1</v>
      </c>
      <c r="D1975" s="16" t="s">
        <v>1947</v>
      </c>
      <c r="E1975" t="s">
        <v>71</v>
      </c>
      <c r="F1975" s="6">
        <v>5295</v>
      </c>
      <c r="G1975" s="6">
        <v>24</v>
      </c>
      <c r="H1975" s="6">
        <v>5</v>
      </c>
      <c r="I1975" s="2">
        <v>71165747</v>
      </c>
      <c r="J1975" s="2">
        <v>14161510</v>
      </c>
      <c r="K1975" s="2">
        <v>132798312</v>
      </c>
      <c r="L1975" s="2">
        <v>827454</v>
      </c>
      <c r="M1975" s="2">
        <v>117031494</v>
      </c>
      <c r="N1975" s="2">
        <v>108367697</v>
      </c>
      <c r="O1975" s="2">
        <v>8663797</v>
      </c>
      <c r="P1975" s="2">
        <v>15303125</v>
      </c>
      <c r="Q1975" s="5">
        <v>0.1152</v>
      </c>
      <c r="R1975" t="s">
        <v>42</v>
      </c>
      <c r="S1975" s="3">
        <v>0.83078766844566498</v>
      </c>
      <c r="T1975" s="3">
        <v>3.00556531170366</v>
      </c>
      <c r="U1975" s="3">
        <v>0.76046453889691701</v>
      </c>
      <c r="V1975" s="3">
        <v>1.2300721019622001</v>
      </c>
      <c r="W1975" s="3">
        <v>0.34304424570994801</v>
      </c>
      <c r="X1975" s="3">
        <v>0.29956405853507001</v>
      </c>
      <c r="Y1975" s="3">
        <v>5.7203348989176996</v>
      </c>
      <c r="Z1975" s="3">
        <v>1.04987053297938</v>
      </c>
      <c r="AA1975" s="3">
        <v>92.539987747600605</v>
      </c>
      <c r="AB1975" s="3">
        <v>92.539987747600605</v>
      </c>
      <c r="AC1975" s="3">
        <v>21.379901274648699</v>
      </c>
      <c r="AD1975" s="3">
        <v>0</v>
      </c>
      <c r="AE1975" s="3">
        <v>6.5240264499747598</v>
      </c>
      <c r="AF1975" s="3">
        <v>0</v>
      </c>
      <c r="AG1975" s="3">
        <v>-6.1118627731263997</v>
      </c>
      <c r="AH1975" s="2">
        <v>12900000</v>
      </c>
      <c r="AI1975" s="3">
        <v>0.176310394118848</v>
      </c>
      <c r="AJ1975" s="3">
        <v>0.31839248519501701</v>
      </c>
      <c r="AL1975">
        <f t="shared" si="30"/>
        <v>1</v>
      </c>
    </row>
    <row r="1976" spans="1:38" ht="14.45" customHeight="1" x14ac:dyDescent="0.25">
      <c r="A1976">
        <v>2446</v>
      </c>
      <c r="B1976" s="1">
        <v>45930</v>
      </c>
      <c r="C1976">
        <v>1</v>
      </c>
      <c r="D1976" s="16" t="s">
        <v>1948</v>
      </c>
      <c r="E1976" t="s">
        <v>80</v>
      </c>
      <c r="F1976" s="6">
        <v>1522</v>
      </c>
      <c r="G1976" s="6">
        <v>3</v>
      </c>
      <c r="H1976" s="6">
        <v>0</v>
      </c>
      <c r="I1976" s="2">
        <v>10240596</v>
      </c>
      <c r="J1976" s="2">
        <v>0</v>
      </c>
      <c r="K1976" s="2">
        <v>21814546</v>
      </c>
      <c r="L1976" s="2">
        <v>230490</v>
      </c>
      <c r="M1976" s="2">
        <v>18446692</v>
      </c>
      <c r="N1976" s="2">
        <v>18212114</v>
      </c>
      <c r="O1976" s="2">
        <v>234578</v>
      </c>
      <c r="P1976" s="2">
        <v>3163349</v>
      </c>
      <c r="Q1976" s="5">
        <v>0.14499999999999999</v>
      </c>
      <c r="R1976" t="s">
        <v>42</v>
      </c>
      <c r="S1976" s="3">
        <v>1.4087847622407501</v>
      </c>
      <c r="T1976" s="3">
        <v>3.3925069996872699</v>
      </c>
      <c r="U1976" s="3">
        <v>0.63972757824548299</v>
      </c>
      <c r="V1976" s="3">
        <v>0.410483921053032</v>
      </c>
      <c r="W1976" s="3">
        <v>0.236949099446946</v>
      </c>
      <c r="X1976" s="3">
        <v>0.607054511280398</v>
      </c>
      <c r="Y1976" s="3">
        <v>1.3288448413374601</v>
      </c>
      <c r="Z1976" s="3">
        <v>1.9363655417091199</v>
      </c>
      <c r="AA1976" s="3">
        <v>0</v>
      </c>
      <c r="AB1976" s="3">
        <v>0</v>
      </c>
      <c r="AC1976" s="3">
        <v>32.327250816954901</v>
      </c>
      <c r="AD1976" s="3">
        <v>0</v>
      </c>
      <c r="AE1976" s="3">
        <v>1.0753283611769899</v>
      </c>
      <c r="AF1976" s="3">
        <v>0</v>
      </c>
      <c r="AG1976" s="3">
        <v>0</v>
      </c>
      <c r="AH1976" s="2">
        <v>400000</v>
      </c>
      <c r="AI1976" s="3">
        <v>1.5806033415851399</v>
      </c>
      <c r="AJ1976" s="3">
        <v>1.5806033415851399</v>
      </c>
      <c r="AL1976">
        <f t="shared" si="30"/>
        <v>1</v>
      </c>
    </row>
    <row r="1977" spans="1:38" ht="14.45" customHeight="1" x14ac:dyDescent="0.25">
      <c r="A1977">
        <v>3685</v>
      </c>
      <c r="B1977" s="1">
        <v>45930</v>
      </c>
      <c r="C1977">
        <v>1</v>
      </c>
      <c r="D1977" s="16" t="s">
        <v>1949</v>
      </c>
      <c r="E1977" t="s">
        <v>132</v>
      </c>
      <c r="F1977" s="6">
        <v>727</v>
      </c>
      <c r="G1977" s="6">
        <v>3</v>
      </c>
      <c r="H1977" s="6">
        <v>0</v>
      </c>
      <c r="I1977" s="2">
        <v>2982245</v>
      </c>
      <c r="J1977" s="2">
        <v>0</v>
      </c>
      <c r="K1977" s="2">
        <v>12473009</v>
      </c>
      <c r="L1977" s="2">
        <v>74604</v>
      </c>
      <c r="M1977" s="2">
        <v>8864177</v>
      </c>
      <c r="N1977" s="2">
        <v>8864177</v>
      </c>
      <c r="O1977" s="2">
        <v>0</v>
      </c>
      <c r="P1977" s="2">
        <v>3556403</v>
      </c>
      <c r="Q1977" s="5">
        <v>0.28510000000000002</v>
      </c>
      <c r="R1977" t="s">
        <v>42</v>
      </c>
      <c r="S1977" s="3">
        <v>0.79749802152792504</v>
      </c>
      <c r="T1977" s="3">
        <v>2.87903798246812</v>
      </c>
      <c r="U1977" s="3">
        <v>0.72637246559666702</v>
      </c>
      <c r="V1977" s="3">
        <v>3.1285155981483799E-2</v>
      </c>
      <c r="W1977" s="3">
        <v>3.1285155981483799E-2</v>
      </c>
      <c r="X1977" s="3">
        <v>0.53144527025780897</v>
      </c>
      <c r="Y1977" s="3">
        <v>2.6234372201350602E-2</v>
      </c>
      <c r="Z1977" s="3">
        <v>0</v>
      </c>
      <c r="AA1977" s="3">
        <v>0</v>
      </c>
      <c r="AB1977" s="3">
        <v>0</v>
      </c>
      <c r="AC1977" s="3">
        <v>51.946070110267698</v>
      </c>
      <c r="AD1977" s="3">
        <v>0</v>
      </c>
      <c r="AE1977" s="3">
        <v>0</v>
      </c>
      <c r="AF1977" s="3">
        <v>0</v>
      </c>
      <c r="AG1977" s="3">
        <v>-2.1016459608205298</v>
      </c>
      <c r="AH1977" s="2">
        <v>1000000</v>
      </c>
      <c r="AI1977" s="3">
        <v>0</v>
      </c>
      <c r="AJ1977" s="3">
        <v>0</v>
      </c>
      <c r="AL1977">
        <f t="shared" si="30"/>
        <v>1</v>
      </c>
    </row>
    <row r="1978" spans="1:38" ht="14.45" customHeight="1" x14ac:dyDescent="0.25">
      <c r="A1978">
        <v>5123</v>
      </c>
      <c r="B1978" s="1">
        <v>45930</v>
      </c>
      <c r="C1978">
        <v>1</v>
      </c>
      <c r="D1978" s="16" t="s">
        <v>1950</v>
      </c>
      <c r="E1978" t="s">
        <v>84</v>
      </c>
      <c r="F1978" s="6">
        <v>1974</v>
      </c>
      <c r="G1978" s="6">
        <v>4</v>
      </c>
      <c r="H1978" s="6">
        <v>0</v>
      </c>
      <c r="I1978" s="2">
        <v>8965334</v>
      </c>
      <c r="J1978" s="2">
        <v>0</v>
      </c>
      <c r="K1978" s="2">
        <v>21617397</v>
      </c>
      <c r="L1978" s="2">
        <v>-299273</v>
      </c>
      <c r="M1978" s="2">
        <v>18042679</v>
      </c>
      <c r="N1978" s="2">
        <v>16531402</v>
      </c>
      <c r="O1978" s="2">
        <v>1511277</v>
      </c>
      <c r="P1978" s="2">
        <v>3185849</v>
      </c>
      <c r="Q1978" s="5">
        <v>0.14729999999999999</v>
      </c>
      <c r="R1978" t="s">
        <v>42</v>
      </c>
      <c r="S1978" s="3">
        <v>-1.8458774970301299</v>
      </c>
      <c r="T1978" s="3">
        <v>4.5693012900674397</v>
      </c>
      <c r="U1978" s="3">
        <v>1.2135712165038299</v>
      </c>
      <c r="V1978" s="3">
        <v>8.0781374123931098</v>
      </c>
      <c r="W1978" s="3">
        <v>1.15417897425796</v>
      </c>
      <c r="X1978" s="3">
        <v>2.0979251860555301</v>
      </c>
      <c r="Y1978" s="3">
        <v>22.7327786094068</v>
      </c>
      <c r="Z1978" s="3">
        <v>3.9015973450091299</v>
      </c>
      <c r="AA1978" s="3">
        <v>0</v>
      </c>
      <c r="AB1978" s="3">
        <v>0</v>
      </c>
      <c r="AC1978" s="3">
        <v>26.100672527779398</v>
      </c>
      <c r="AD1978" s="3">
        <v>0</v>
      </c>
      <c r="AE1978" s="3">
        <v>6.9910220920677899</v>
      </c>
      <c r="AF1978" s="3">
        <v>0</v>
      </c>
      <c r="AG1978" s="3">
        <v>0</v>
      </c>
      <c r="AH1978" s="2">
        <v>1500000</v>
      </c>
      <c r="AI1978" s="3">
        <v>0</v>
      </c>
      <c r="AJ1978" s="3">
        <v>0</v>
      </c>
      <c r="AL1978">
        <f t="shared" si="30"/>
        <v>0</v>
      </c>
    </row>
    <row r="1979" spans="1:38" ht="14.45" customHeight="1" x14ac:dyDescent="0.25">
      <c r="A1979">
        <v>7027</v>
      </c>
      <c r="B1979" s="1">
        <v>45930</v>
      </c>
      <c r="C1979">
        <v>1</v>
      </c>
      <c r="D1979" s="16" t="s">
        <v>1951</v>
      </c>
      <c r="E1979" t="s">
        <v>344</v>
      </c>
      <c r="F1979" s="6">
        <v>1197</v>
      </c>
      <c r="G1979" s="6">
        <v>3</v>
      </c>
      <c r="H1979" s="6">
        <v>0</v>
      </c>
      <c r="I1979" s="2">
        <v>8164845</v>
      </c>
      <c r="J1979" s="2">
        <v>0</v>
      </c>
      <c r="K1979" s="2">
        <v>11545540</v>
      </c>
      <c r="L1979" s="2">
        <v>14180</v>
      </c>
      <c r="M1979" s="2">
        <v>9503908</v>
      </c>
      <c r="N1979" s="2">
        <v>9503908</v>
      </c>
      <c r="O1979" s="2">
        <v>0</v>
      </c>
      <c r="P1979" s="2">
        <v>2046641</v>
      </c>
      <c r="Q1979" s="5">
        <v>0.17730000000000001</v>
      </c>
      <c r="R1979" t="s">
        <v>42</v>
      </c>
      <c r="S1979" s="3">
        <v>0.16375731812168701</v>
      </c>
      <c r="T1979" s="3">
        <v>3.1823659467927299</v>
      </c>
      <c r="U1979" s="3">
        <v>0.96469483942127399</v>
      </c>
      <c r="V1979" s="3">
        <v>0.80825784200434903</v>
      </c>
      <c r="W1979" s="3">
        <v>3.2088790417944199E-3</v>
      </c>
      <c r="X1979" s="3">
        <v>0.85686868519855597</v>
      </c>
      <c r="Y1979" s="3">
        <v>3.2244541177470798</v>
      </c>
      <c r="Z1979" s="3">
        <v>3.9821346293756499E-2</v>
      </c>
      <c r="AA1979" s="3">
        <v>0</v>
      </c>
      <c r="AB1979" s="3">
        <v>0</v>
      </c>
      <c r="AC1979" s="3">
        <v>24.068765947716599</v>
      </c>
      <c r="AD1979" s="3">
        <v>0</v>
      </c>
      <c r="AE1979" s="3">
        <v>0</v>
      </c>
      <c r="AF1979" s="3">
        <v>0</v>
      </c>
      <c r="AG1979" s="3">
        <v>0</v>
      </c>
      <c r="AH1979" s="2">
        <v>700000</v>
      </c>
      <c r="AI1979" s="3">
        <v>0</v>
      </c>
      <c r="AJ1979" s="3">
        <v>0</v>
      </c>
      <c r="AL1979">
        <f t="shared" si="30"/>
        <v>1</v>
      </c>
    </row>
    <row r="1980" spans="1:38" ht="14.45" customHeight="1" x14ac:dyDescent="0.25">
      <c r="A1980">
        <v>82794</v>
      </c>
      <c r="B1980" s="1">
        <v>45930</v>
      </c>
      <c r="C1980">
        <v>3</v>
      </c>
      <c r="D1980" s="16" t="s">
        <v>1952</v>
      </c>
      <c r="E1980" t="s">
        <v>95</v>
      </c>
      <c r="F1980" s="6">
        <v>89628</v>
      </c>
      <c r="G1980" s="6">
        <v>313</v>
      </c>
      <c r="H1980" s="6">
        <v>12</v>
      </c>
      <c r="I1980" s="2">
        <v>1649271240</v>
      </c>
      <c r="J1980" s="2">
        <v>819871450</v>
      </c>
      <c r="K1980" s="2">
        <v>1954426145</v>
      </c>
      <c r="L1980" s="2">
        <v>11475029</v>
      </c>
      <c r="M1980" s="2">
        <v>1622657118</v>
      </c>
      <c r="N1980" s="2">
        <v>0</v>
      </c>
      <c r="O1980" s="2">
        <v>0</v>
      </c>
      <c r="P1980" s="2">
        <v>176246860</v>
      </c>
      <c r="Q1980" s="5">
        <v>9.01E-2</v>
      </c>
      <c r="R1980" t="s">
        <v>42</v>
      </c>
      <c r="S1980" s="3">
        <v>0.78284046218930803</v>
      </c>
      <c r="T1980" s="3">
        <v>3.0768593032031202</v>
      </c>
      <c r="U1980" s="3">
        <v>0.77168316659786296</v>
      </c>
      <c r="V1980" s="3">
        <v>0.402304717324726</v>
      </c>
      <c r="W1980" s="3">
        <v>0.185836685056122</v>
      </c>
      <c r="X1980" s="3">
        <v>0.80253736795895403</v>
      </c>
      <c r="Y1980" s="3">
        <v>3.7646605448743902</v>
      </c>
      <c r="Z1980" s="3">
        <v>1.1922334389389999</v>
      </c>
      <c r="AA1980" s="3">
        <v>409.56588730148201</v>
      </c>
      <c r="AB1980" s="3">
        <v>465.183578306019</v>
      </c>
      <c r="AC1980" s="3">
        <v>7.3653977341773604</v>
      </c>
      <c r="AD1980" s="3">
        <v>-5.0851442119309196</v>
      </c>
      <c r="AE1980" s="3">
        <v>0</v>
      </c>
      <c r="AF1980" s="3">
        <v>7.3222977172156103</v>
      </c>
      <c r="AG1980" s="3">
        <v>0</v>
      </c>
      <c r="AH1980" s="2">
        <v>395145756</v>
      </c>
      <c r="AI1980" s="3">
        <v>2.00346094109138</v>
      </c>
      <c r="AJ1980" s="3">
        <v>2.00346094109138</v>
      </c>
      <c r="AL1980">
        <f t="shared" si="30"/>
        <v>1</v>
      </c>
    </row>
    <row r="1981" spans="1:38" ht="14.45" customHeight="1" x14ac:dyDescent="0.25">
      <c r="A1981">
        <v>68717</v>
      </c>
      <c r="B1981" s="1">
        <v>45930</v>
      </c>
      <c r="C1981">
        <v>2</v>
      </c>
      <c r="D1981" s="16" t="s">
        <v>4324</v>
      </c>
      <c r="E1981" t="s">
        <v>50</v>
      </c>
      <c r="F1981" s="6">
        <v>35532</v>
      </c>
      <c r="G1981" s="6">
        <v>87</v>
      </c>
      <c r="H1981" s="6">
        <v>1</v>
      </c>
      <c r="I1981" s="2">
        <v>328250129</v>
      </c>
      <c r="J1981" s="2">
        <v>1142253</v>
      </c>
      <c r="K1981" s="2">
        <v>392542239</v>
      </c>
      <c r="L1981" s="2">
        <v>5764371</v>
      </c>
      <c r="M1981" s="2">
        <v>330221277</v>
      </c>
      <c r="N1981" s="2">
        <v>307821067</v>
      </c>
      <c r="O1981" s="2">
        <v>22400210</v>
      </c>
      <c r="P1981" s="2">
        <v>57198468</v>
      </c>
      <c r="Q1981" s="5">
        <v>0.1469</v>
      </c>
      <c r="R1981" t="s">
        <v>42</v>
      </c>
      <c r="S1981" s="3">
        <v>1.9579620322082101</v>
      </c>
      <c r="T1981" s="3">
        <v>3.7145628040298599</v>
      </c>
      <c r="U1981" s="3">
        <v>0.61121716267367798</v>
      </c>
      <c r="V1981" s="3">
        <v>1.9613414988178099</v>
      </c>
      <c r="W1981" s="3">
        <v>0.58676960946449497</v>
      </c>
      <c r="X1981" s="3">
        <v>0.77081767117904199</v>
      </c>
      <c r="Y1981" s="3">
        <v>11.255731534627801</v>
      </c>
      <c r="Z1981" s="3">
        <v>1.4545896578908399</v>
      </c>
      <c r="AA1981" s="3">
        <v>0</v>
      </c>
      <c r="AB1981" s="3">
        <v>1.9969992902607101</v>
      </c>
      <c r="AC1981" s="3">
        <v>7.0482277449892496</v>
      </c>
      <c r="AD1981" s="3">
        <v>-1.5891771786615001</v>
      </c>
      <c r="AE1981" s="3">
        <v>5.7064457718141304</v>
      </c>
      <c r="AF1981" s="3">
        <v>0</v>
      </c>
      <c r="AG1981" s="3">
        <v>0</v>
      </c>
      <c r="AH1981" s="2">
        <v>45992078</v>
      </c>
      <c r="AI1981" s="3">
        <v>0</v>
      </c>
      <c r="AJ1981" s="3">
        <v>0</v>
      </c>
      <c r="AL1981">
        <f t="shared" si="30"/>
        <v>1</v>
      </c>
    </row>
    <row r="1982" spans="1:38" ht="14.45" customHeight="1" x14ac:dyDescent="0.25">
      <c r="A1982">
        <v>68505</v>
      </c>
      <c r="B1982" s="1">
        <v>45930</v>
      </c>
      <c r="C1982">
        <v>2</v>
      </c>
      <c r="D1982" s="16" t="s">
        <v>1953</v>
      </c>
      <c r="E1982" t="s">
        <v>55</v>
      </c>
      <c r="F1982" s="6">
        <v>71424</v>
      </c>
      <c r="G1982" s="6">
        <v>139</v>
      </c>
      <c r="H1982" s="6">
        <v>1</v>
      </c>
      <c r="I1982" s="2">
        <v>641504087</v>
      </c>
      <c r="J1982" s="2">
        <v>85874765</v>
      </c>
      <c r="K1982" s="2">
        <v>808458768</v>
      </c>
      <c r="L1982" s="2">
        <v>-289868</v>
      </c>
      <c r="M1982" s="2">
        <v>722215862</v>
      </c>
      <c r="N1982" s="2">
        <v>669478511</v>
      </c>
      <c r="O1982" s="2">
        <v>52737351</v>
      </c>
      <c r="P1982" s="2">
        <v>68815135</v>
      </c>
      <c r="Q1982" s="5">
        <v>8.5000000000000006E-2</v>
      </c>
      <c r="R1982" t="s">
        <v>42</v>
      </c>
      <c r="S1982" s="3">
        <v>-4.78058599850162E-2</v>
      </c>
      <c r="T1982" s="3">
        <v>3.0653514622611699</v>
      </c>
      <c r="U1982" s="3">
        <v>1.1410291320402399</v>
      </c>
      <c r="V1982" s="3">
        <v>2.3839141963252999</v>
      </c>
      <c r="W1982" s="3">
        <v>1.1259167550712701</v>
      </c>
      <c r="X1982" s="3">
        <v>0.95995008056745201</v>
      </c>
      <c r="Y1982" s="3">
        <v>22.223173724791799</v>
      </c>
      <c r="Z1982" s="3">
        <v>6.2349612479870897</v>
      </c>
      <c r="AA1982" s="3">
        <v>124.790520283074</v>
      </c>
      <c r="AB1982" s="3">
        <v>124.790520283074</v>
      </c>
      <c r="AC1982" s="3">
        <v>4.7563578406264497</v>
      </c>
      <c r="AD1982" s="3">
        <v>0.31954743676663599</v>
      </c>
      <c r="AE1982" s="3">
        <v>6.5231961217346797</v>
      </c>
      <c r="AF1982" s="3">
        <v>0.865845022290611</v>
      </c>
      <c r="AG1982" s="3">
        <v>0</v>
      </c>
      <c r="AH1982" s="2">
        <v>134941737</v>
      </c>
      <c r="AI1982" s="3">
        <v>7.7753098936738301</v>
      </c>
      <c r="AJ1982" s="3">
        <v>7.9953356191192499</v>
      </c>
      <c r="AL1982">
        <f t="shared" si="30"/>
        <v>0</v>
      </c>
    </row>
    <row r="1983" spans="1:38" ht="14.45" customHeight="1" x14ac:dyDescent="0.25">
      <c r="A1983">
        <v>68495</v>
      </c>
      <c r="B1983" s="1">
        <v>45930</v>
      </c>
      <c r="C1983">
        <v>2</v>
      </c>
      <c r="D1983" s="16" t="s">
        <v>1954</v>
      </c>
      <c r="E1983" t="s">
        <v>65</v>
      </c>
      <c r="F1983" s="6">
        <v>19255</v>
      </c>
      <c r="G1983" s="6">
        <v>74</v>
      </c>
      <c r="H1983" s="6">
        <v>1</v>
      </c>
      <c r="I1983" s="2">
        <v>219706271</v>
      </c>
      <c r="J1983" s="2">
        <v>20178548</v>
      </c>
      <c r="K1983" s="2">
        <v>309469508</v>
      </c>
      <c r="L1983" s="2">
        <v>837814</v>
      </c>
      <c r="M1983" s="2">
        <v>260719112</v>
      </c>
      <c r="N1983" s="2">
        <v>252610793</v>
      </c>
      <c r="O1983" s="2">
        <v>8108319</v>
      </c>
      <c r="P1983" s="2">
        <v>33239799</v>
      </c>
      <c r="Q1983" s="5">
        <v>0.1074</v>
      </c>
      <c r="R1983" t="s">
        <v>42</v>
      </c>
      <c r="S1983" s="3">
        <v>0.36096781894690999</v>
      </c>
      <c r="T1983" s="3">
        <v>3.7450905610168701</v>
      </c>
      <c r="U1983" s="3">
        <v>0.88151686694721099</v>
      </c>
      <c r="V1983" s="3">
        <v>0.55034023129908705</v>
      </c>
      <c r="W1983" s="3">
        <v>0.203738836384875</v>
      </c>
      <c r="X1983" s="3">
        <v>0.481269376239152</v>
      </c>
      <c r="Y1983" s="3">
        <v>3.6376032237740099</v>
      </c>
      <c r="Z1983" s="3">
        <v>1.6974621296596899</v>
      </c>
      <c r="AA1983" s="3">
        <v>48.2465973997015</v>
      </c>
      <c r="AB1983" s="3">
        <v>60.705986820197097</v>
      </c>
      <c r="AC1983" s="3">
        <v>14.479918971532401</v>
      </c>
      <c r="AD1983" s="3">
        <v>-0.69701083330858904</v>
      </c>
      <c r="AE1983" s="3">
        <v>2.62007040771203</v>
      </c>
      <c r="AF1983" s="3">
        <v>4.6053002417285001</v>
      </c>
      <c r="AG1983" s="3">
        <v>-1.30664749206215</v>
      </c>
      <c r="AH1983" s="2">
        <v>21440660</v>
      </c>
      <c r="AI1983" s="3">
        <v>0</v>
      </c>
      <c r="AJ1983" s="3">
        <v>0</v>
      </c>
      <c r="AL1983">
        <f t="shared" si="30"/>
        <v>1</v>
      </c>
    </row>
    <row r="1984" spans="1:38" ht="14.45" customHeight="1" x14ac:dyDescent="0.25">
      <c r="A1984">
        <v>97112</v>
      </c>
      <c r="B1984" s="1">
        <v>45930</v>
      </c>
      <c r="C1984">
        <v>3</v>
      </c>
      <c r="D1984" s="16" t="s">
        <v>1955</v>
      </c>
      <c r="E1984" t="s">
        <v>55</v>
      </c>
      <c r="F1984" s="6">
        <v>21415</v>
      </c>
      <c r="G1984" s="6">
        <v>62</v>
      </c>
      <c r="H1984" s="6">
        <v>4</v>
      </c>
      <c r="I1984" s="2">
        <v>128597280</v>
      </c>
      <c r="J1984" s="2">
        <v>0</v>
      </c>
      <c r="K1984" s="2">
        <v>239080431</v>
      </c>
      <c r="L1984" s="2">
        <v>370801</v>
      </c>
      <c r="M1984" s="2">
        <v>223212387</v>
      </c>
      <c r="N1984" s="2">
        <v>0</v>
      </c>
      <c r="O1984" s="2">
        <v>0</v>
      </c>
      <c r="P1984" s="2">
        <v>27352832</v>
      </c>
      <c r="Q1984" s="5">
        <v>0.1144</v>
      </c>
      <c r="R1984" t="s">
        <v>42</v>
      </c>
      <c r="S1984" s="3">
        <v>0.20679289026935599</v>
      </c>
      <c r="T1984" s="3">
        <v>2.88274701997672</v>
      </c>
      <c r="U1984" s="3">
        <v>0.84349804844236997</v>
      </c>
      <c r="V1984" s="3">
        <v>2.3184798309886498</v>
      </c>
      <c r="W1984" s="3">
        <v>0.77585311291187498</v>
      </c>
      <c r="X1984" s="3">
        <v>0.92840999436380001</v>
      </c>
      <c r="Y1984" s="3">
        <v>10.9001583455783</v>
      </c>
      <c r="Z1984" s="3">
        <v>2.5178380066824499</v>
      </c>
      <c r="AA1984" s="3">
        <v>0</v>
      </c>
      <c r="AB1984" s="3">
        <v>0</v>
      </c>
      <c r="AC1984" s="3">
        <v>4.1594190534147097</v>
      </c>
      <c r="AD1984" s="3">
        <v>-39.712414422023997</v>
      </c>
      <c r="AE1984" s="3">
        <v>0</v>
      </c>
      <c r="AF1984" s="3">
        <v>0</v>
      </c>
      <c r="AG1984" s="3">
        <v>0</v>
      </c>
      <c r="AH1984" s="2">
        <v>52583548</v>
      </c>
      <c r="AI1984" s="3">
        <v>0.138168508474735</v>
      </c>
      <c r="AJ1984" s="3">
        <v>0.138168508474735</v>
      </c>
      <c r="AL1984">
        <f t="shared" si="30"/>
        <v>1</v>
      </c>
    </row>
    <row r="1985" spans="1:38" ht="14.45" customHeight="1" x14ac:dyDescent="0.25">
      <c r="A1985">
        <v>60718</v>
      </c>
      <c r="B1985" s="1">
        <v>45930</v>
      </c>
      <c r="C1985">
        <v>2</v>
      </c>
      <c r="D1985" s="16" t="s">
        <v>1956</v>
      </c>
      <c r="E1985" t="s">
        <v>61</v>
      </c>
      <c r="F1985" s="6">
        <v>3191</v>
      </c>
      <c r="G1985" s="6">
        <v>6</v>
      </c>
      <c r="H1985" s="6">
        <v>0</v>
      </c>
      <c r="I1985" s="2">
        <v>15006067</v>
      </c>
      <c r="J1985" s="2">
        <v>0</v>
      </c>
      <c r="K1985" s="2">
        <v>28897493</v>
      </c>
      <c r="L1985" s="2">
        <v>177996</v>
      </c>
      <c r="M1985" s="2">
        <v>23747647</v>
      </c>
      <c r="N1985" s="2">
        <v>22255647</v>
      </c>
      <c r="O1985" s="2">
        <v>1492000</v>
      </c>
      <c r="P1985" s="2">
        <v>5091500</v>
      </c>
      <c r="Q1985" s="5">
        <v>0.1762</v>
      </c>
      <c r="R1985" t="s">
        <v>42</v>
      </c>
      <c r="S1985" s="3">
        <v>0.82127539575837905</v>
      </c>
      <c r="T1985" s="3">
        <v>0.40105901228179203</v>
      </c>
      <c r="U1985" s="3">
        <v>0.80807442924441297</v>
      </c>
      <c r="V1985" s="3">
        <v>1.2391254817135</v>
      </c>
      <c r="W1985" s="3">
        <v>0.98208944422279298</v>
      </c>
      <c r="X1985" s="3">
        <v>0.33811657644871201</v>
      </c>
      <c r="Y1985" s="3">
        <v>3.65204753019739</v>
      </c>
      <c r="Z1985" s="3">
        <v>7.0529313561818699E-2</v>
      </c>
      <c r="AA1985" s="3">
        <v>0</v>
      </c>
      <c r="AB1985" s="3">
        <v>0</v>
      </c>
      <c r="AC1985" s="3">
        <v>18.0531439180555</v>
      </c>
      <c r="AD1985" s="3">
        <v>0</v>
      </c>
      <c r="AE1985" s="3">
        <v>5.1630776413718698</v>
      </c>
      <c r="AF1985" s="3">
        <v>0</v>
      </c>
      <c r="AG1985" s="3">
        <v>-6.0324069527644104</v>
      </c>
      <c r="AH1985" s="2">
        <v>1048000</v>
      </c>
      <c r="AI1985" s="3">
        <v>0</v>
      </c>
      <c r="AJ1985" s="3">
        <v>0</v>
      </c>
      <c r="AL1985">
        <f t="shared" si="30"/>
        <v>1</v>
      </c>
    </row>
    <row r="1986" spans="1:38" ht="14.45" customHeight="1" x14ac:dyDescent="0.25">
      <c r="A1986">
        <v>60438</v>
      </c>
      <c r="B1986" s="1">
        <v>45930</v>
      </c>
      <c r="C1986">
        <v>2</v>
      </c>
      <c r="D1986" s="16" t="s">
        <v>1957</v>
      </c>
      <c r="E1986" t="s">
        <v>190</v>
      </c>
      <c r="F1986" s="6">
        <v>104439</v>
      </c>
      <c r="G1986" s="6">
        <v>339</v>
      </c>
      <c r="H1986" s="6">
        <v>19</v>
      </c>
      <c r="I1986" s="2">
        <v>1692873493</v>
      </c>
      <c r="J1986" s="2">
        <v>409615044</v>
      </c>
      <c r="K1986" s="2">
        <v>2151898489</v>
      </c>
      <c r="L1986" s="2">
        <v>14345788</v>
      </c>
      <c r="M1986" s="2">
        <v>1893657346</v>
      </c>
      <c r="N1986" s="2">
        <v>1775094926</v>
      </c>
      <c r="O1986" s="2">
        <v>118562420</v>
      </c>
      <c r="P1986" s="2">
        <v>228223090</v>
      </c>
      <c r="Q1986" s="5">
        <v>0.1061</v>
      </c>
      <c r="R1986" t="s">
        <v>42</v>
      </c>
      <c r="S1986" s="3">
        <v>0.88887637735282299</v>
      </c>
      <c r="T1986" s="3">
        <v>3.1856026829525801</v>
      </c>
      <c r="U1986" s="3">
        <v>0.71800227533601202</v>
      </c>
      <c r="V1986" s="3">
        <v>1.36900997598643</v>
      </c>
      <c r="W1986" s="3">
        <v>0.580194387862626</v>
      </c>
      <c r="X1986" s="3">
        <v>0.95129282055572995</v>
      </c>
      <c r="Y1986" s="3">
        <v>10.1548037930781</v>
      </c>
      <c r="Z1986" s="3">
        <v>3.30320301946661</v>
      </c>
      <c r="AA1986" s="3">
        <v>178.10363228365699</v>
      </c>
      <c r="AB1986" s="3">
        <v>179.48010606639301</v>
      </c>
      <c r="AC1986" s="3">
        <v>15.216107343063401</v>
      </c>
      <c r="AD1986" s="3">
        <v>-1.3327262372970199</v>
      </c>
      <c r="AE1986" s="3">
        <v>5.5096660277454204</v>
      </c>
      <c r="AF1986" s="3">
        <v>0</v>
      </c>
      <c r="AG1986" s="3">
        <v>0</v>
      </c>
      <c r="AH1986" s="2">
        <v>538201631</v>
      </c>
      <c r="AI1986" s="3">
        <v>6.9668673752511207E-2</v>
      </c>
      <c r="AJ1986" s="3">
        <v>2.6492034614026099</v>
      </c>
      <c r="AL1986">
        <f t="shared" si="30"/>
        <v>1</v>
      </c>
    </row>
    <row r="1987" spans="1:38" ht="14.45" customHeight="1" x14ac:dyDescent="0.25">
      <c r="A1987">
        <v>17395</v>
      </c>
      <c r="B1987" s="1">
        <v>45930</v>
      </c>
      <c r="C1987">
        <v>1</v>
      </c>
      <c r="D1987" s="16" t="s">
        <v>1958</v>
      </c>
      <c r="E1987" t="s">
        <v>41</v>
      </c>
      <c r="F1987" s="6">
        <v>6625</v>
      </c>
      <c r="G1987" s="6">
        <v>17</v>
      </c>
      <c r="H1987" s="6">
        <v>5</v>
      </c>
      <c r="I1987" s="2">
        <v>52347851</v>
      </c>
      <c r="J1987" s="2">
        <v>12471028</v>
      </c>
      <c r="K1987" s="2">
        <v>91424543</v>
      </c>
      <c r="L1987" s="2">
        <v>465381</v>
      </c>
      <c r="M1987" s="2">
        <v>82103524</v>
      </c>
      <c r="N1987" s="2">
        <v>81856028</v>
      </c>
      <c r="O1987" s="2">
        <v>247496</v>
      </c>
      <c r="P1987" s="2">
        <v>8809065</v>
      </c>
      <c r="Q1987" s="5">
        <v>9.6299999999999997E-2</v>
      </c>
      <c r="R1987" t="s">
        <v>42</v>
      </c>
      <c r="S1987" s="3">
        <v>0.678710529622226</v>
      </c>
      <c r="T1987" s="3">
        <v>4.2427906913354798</v>
      </c>
      <c r="U1987" s="3">
        <v>0.90060560792818201</v>
      </c>
      <c r="V1987" s="3">
        <v>1.16700110573785</v>
      </c>
      <c r="W1987" s="3">
        <v>1.0327377144861201</v>
      </c>
      <c r="X1987" s="3">
        <v>0.51314236376198097</v>
      </c>
      <c r="Y1987" s="3">
        <v>6.9349017177191898</v>
      </c>
      <c r="Z1987" s="3">
        <v>-0.47958551787278197</v>
      </c>
      <c r="AA1987" s="3">
        <v>137.583069258769</v>
      </c>
      <c r="AB1987" s="3">
        <v>141.57039367969199</v>
      </c>
      <c r="AC1987" s="3">
        <v>21.5766099044105</v>
      </c>
      <c r="AD1987" s="3">
        <v>5.0652367759802003E-2</v>
      </c>
      <c r="AE1987" s="3">
        <v>0.27071067776625402</v>
      </c>
      <c r="AF1987" s="3">
        <v>0</v>
      </c>
      <c r="AG1987" s="3">
        <v>-7.6499719323219901</v>
      </c>
      <c r="AH1987" s="2">
        <v>9000000</v>
      </c>
      <c r="AI1987" s="3">
        <v>0</v>
      </c>
      <c r="AJ1987" s="3">
        <v>0</v>
      </c>
      <c r="AL1987">
        <f t="shared" si="30"/>
        <v>1</v>
      </c>
    </row>
    <row r="1988" spans="1:38" ht="14.45" customHeight="1" x14ac:dyDescent="0.25">
      <c r="A1988">
        <v>66503</v>
      </c>
      <c r="B1988" s="1">
        <v>45930</v>
      </c>
      <c r="C1988">
        <v>2</v>
      </c>
      <c r="D1988" s="16" t="s">
        <v>1959</v>
      </c>
      <c r="E1988" t="s">
        <v>53</v>
      </c>
      <c r="F1988" s="6">
        <v>3826</v>
      </c>
      <c r="G1988" s="6">
        <v>8</v>
      </c>
      <c r="H1988" s="6">
        <v>1</v>
      </c>
      <c r="I1988" s="2">
        <v>32645782</v>
      </c>
      <c r="J1988" s="2">
        <v>2488</v>
      </c>
      <c r="K1988" s="2">
        <v>44940472</v>
      </c>
      <c r="L1988" s="2">
        <v>461025</v>
      </c>
      <c r="M1988" s="2">
        <v>36423423</v>
      </c>
      <c r="N1988" s="2">
        <v>35918879</v>
      </c>
      <c r="O1988" s="2">
        <v>504544</v>
      </c>
      <c r="P1988" s="2">
        <v>7984345</v>
      </c>
      <c r="Q1988" s="5">
        <v>0.17760000000000001</v>
      </c>
      <c r="R1988" t="s">
        <v>42</v>
      </c>
      <c r="S1988" s="3">
        <v>1.3678093990646101</v>
      </c>
      <c r="T1988" s="3">
        <v>4.9397671361054396</v>
      </c>
      <c r="U1988" s="3">
        <v>0.57922159141070495</v>
      </c>
      <c r="V1988" s="3">
        <v>1.7100065178405</v>
      </c>
      <c r="W1988" s="3">
        <v>1.2447794940246799</v>
      </c>
      <c r="X1988" s="3">
        <v>1.0088010757408099</v>
      </c>
      <c r="Y1988" s="3">
        <v>6.9917444699596496</v>
      </c>
      <c r="Z1988" s="3">
        <v>2.5033236915488999</v>
      </c>
      <c r="AA1988" s="3">
        <v>3.11609781390959E-2</v>
      </c>
      <c r="AB1988" s="3">
        <v>3.11609781390959E-2</v>
      </c>
      <c r="AC1988" s="3">
        <v>24.9711663019472</v>
      </c>
      <c r="AD1988" s="3">
        <v>0</v>
      </c>
      <c r="AE1988" s="3">
        <v>1.12269403846048</v>
      </c>
      <c r="AF1988" s="3">
        <v>0</v>
      </c>
      <c r="AG1988" s="3">
        <v>0</v>
      </c>
      <c r="AH1988" s="2">
        <v>2000000</v>
      </c>
      <c r="AI1988" s="3">
        <v>6.2622544491752294E-2</v>
      </c>
      <c r="AJ1988" s="3">
        <v>3.1311272245876098E-2</v>
      </c>
      <c r="AL1988">
        <f t="shared" ref="AL1988:AL2051" si="31">IF(L1988&gt;0,1,0)</f>
        <v>1</v>
      </c>
    </row>
    <row r="1989" spans="1:38" ht="14.45" customHeight="1" x14ac:dyDescent="0.25">
      <c r="A1989">
        <v>5660</v>
      </c>
      <c r="B1989" s="1">
        <v>45930</v>
      </c>
      <c r="C1989">
        <v>1</v>
      </c>
      <c r="D1989" s="16" t="s">
        <v>1960</v>
      </c>
      <c r="E1989" t="s">
        <v>84</v>
      </c>
      <c r="F1989" s="6">
        <v>10184</v>
      </c>
      <c r="G1989" s="6">
        <v>28</v>
      </c>
      <c r="H1989" s="6">
        <v>5</v>
      </c>
      <c r="I1989" s="2">
        <v>36700358</v>
      </c>
      <c r="J1989" s="2">
        <v>0</v>
      </c>
      <c r="K1989" s="2">
        <v>142759879</v>
      </c>
      <c r="L1989" s="2">
        <v>2137310</v>
      </c>
      <c r="M1989" s="2">
        <v>117013937</v>
      </c>
      <c r="N1989" s="2">
        <v>114241243</v>
      </c>
      <c r="O1989" s="2">
        <v>2772694</v>
      </c>
      <c r="P1989" s="2">
        <v>24775056</v>
      </c>
      <c r="Q1989" s="5">
        <v>0.17349999999999999</v>
      </c>
      <c r="R1989" t="s">
        <v>42</v>
      </c>
      <c r="S1989" s="3">
        <v>1.99618176103012</v>
      </c>
      <c r="T1989" s="3">
        <v>4.2609170325788801</v>
      </c>
      <c r="U1989" s="3">
        <v>0.57961539740188195</v>
      </c>
      <c r="V1989" s="3">
        <v>0.42457079029038403</v>
      </c>
      <c r="W1989" s="3">
        <v>0.226311143885844</v>
      </c>
      <c r="X1989" s="3">
        <v>0.70286780308791497</v>
      </c>
      <c r="Y1989" s="3">
        <v>0.62893500624176202</v>
      </c>
      <c r="Z1989" s="3">
        <v>0.16591284395078701</v>
      </c>
      <c r="AA1989" s="3">
        <v>0</v>
      </c>
      <c r="AB1989" s="3">
        <v>0</v>
      </c>
      <c r="AC1989" s="3">
        <v>56.843929518881097</v>
      </c>
      <c r="AD1989" s="3">
        <v>0</v>
      </c>
      <c r="AE1989" s="3">
        <v>1.9422081465899801</v>
      </c>
      <c r="AF1989" s="3">
        <v>0</v>
      </c>
      <c r="AG1989" s="3">
        <v>0</v>
      </c>
      <c r="AH1989" s="2">
        <v>10000000</v>
      </c>
      <c r="AI1989" s="3">
        <v>0.50837422930547604</v>
      </c>
      <c r="AJ1989" s="3">
        <v>0.50837422930547604</v>
      </c>
      <c r="AL1989">
        <f t="shared" si="31"/>
        <v>1</v>
      </c>
    </row>
    <row r="1990" spans="1:38" ht="14.45" customHeight="1" x14ac:dyDescent="0.25">
      <c r="A1990">
        <v>15797</v>
      </c>
      <c r="B1990" s="1">
        <v>45930</v>
      </c>
      <c r="C1990">
        <v>1</v>
      </c>
      <c r="D1990" s="16" t="s">
        <v>1961</v>
      </c>
      <c r="E1990" t="s">
        <v>59</v>
      </c>
      <c r="F1990" s="6">
        <v>3565</v>
      </c>
      <c r="G1990" s="6">
        <v>1</v>
      </c>
      <c r="H1990" s="6">
        <v>0</v>
      </c>
      <c r="I1990" s="2">
        <v>1838119</v>
      </c>
      <c r="J1990" s="2">
        <v>0</v>
      </c>
      <c r="K1990" s="2">
        <v>5362773</v>
      </c>
      <c r="L1990" s="2">
        <v>-9253</v>
      </c>
      <c r="M1990" s="2">
        <v>5006831</v>
      </c>
      <c r="N1990" s="2">
        <v>5006831</v>
      </c>
      <c r="O1990" s="2">
        <v>0</v>
      </c>
      <c r="P1990" s="2">
        <v>356133</v>
      </c>
      <c r="Q1990" s="5">
        <v>6.6400000000000001E-2</v>
      </c>
      <c r="R1990" t="s">
        <v>120</v>
      </c>
      <c r="S1990" s="3">
        <v>-0.230055110170304</v>
      </c>
      <c r="T1990" s="3">
        <v>4.6442142277263398</v>
      </c>
      <c r="U1990" s="3">
        <v>0.97500347959219202</v>
      </c>
      <c r="V1990" s="3">
        <v>3.0251033801402398</v>
      </c>
      <c r="W1990" s="3">
        <v>1.7976529267147601</v>
      </c>
      <c r="X1990" s="3">
        <v>0.57798216546371595</v>
      </c>
      <c r="Y1990" s="3">
        <v>15.613548870787</v>
      </c>
      <c r="Z1990" s="3">
        <v>7.6909469215152804</v>
      </c>
      <c r="AA1990" s="3">
        <v>0</v>
      </c>
      <c r="AB1990" s="3">
        <v>0</v>
      </c>
      <c r="AC1990" s="3">
        <v>42.154888897963801</v>
      </c>
      <c r="AD1990" s="3">
        <v>0</v>
      </c>
      <c r="AE1990" s="3">
        <v>0</v>
      </c>
      <c r="AF1990" s="3">
        <v>0</v>
      </c>
      <c r="AG1990" s="3">
        <v>0</v>
      </c>
      <c r="AH1990" s="2">
        <v>250000</v>
      </c>
      <c r="AI1990" s="3">
        <v>0</v>
      </c>
      <c r="AJ1990" s="3">
        <v>0</v>
      </c>
      <c r="AL1990">
        <f t="shared" si="31"/>
        <v>0</v>
      </c>
    </row>
    <row r="1991" spans="1:38" ht="14.45" customHeight="1" x14ac:dyDescent="0.25">
      <c r="A1991">
        <v>13649</v>
      </c>
      <c r="B1991" s="1">
        <v>45930</v>
      </c>
      <c r="C1991">
        <v>1</v>
      </c>
      <c r="D1991" s="16" t="s">
        <v>1962</v>
      </c>
      <c r="E1991" t="s">
        <v>82</v>
      </c>
      <c r="F1991" s="6">
        <v>17502</v>
      </c>
      <c r="G1991" s="6">
        <v>25</v>
      </c>
      <c r="H1991" s="6">
        <v>2</v>
      </c>
      <c r="I1991" s="2">
        <v>114540638</v>
      </c>
      <c r="J1991" s="2">
        <v>0</v>
      </c>
      <c r="K1991" s="2">
        <v>141167360</v>
      </c>
      <c r="L1991" s="2">
        <v>1250593</v>
      </c>
      <c r="M1991" s="2">
        <v>124082699</v>
      </c>
      <c r="N1991" s="2">
        <v>103444676</v>
      </c>
      <c r="O1991" s="2">
        <v>20638023</v>
      </c>
      <c r="P1991" s="2">
        <v>16032565</v>
      </c>
      <c r="Q1991" s="5">
        <v>0.11360000000000001</v>
      </c>
      <c r="R1991" t="s">
        <v>42</v>
      </c>
      <c r="S1991" s="3">
        <v>1.18119183735768</v>
      </c>
      <c r="T1991" s="3">
        <v>4.8192972275366399</v>
      </c>
      <c r="U1991" s="3">
        <v>0.69494836117207504</v>
      </c>
      <c r="V1991" s="3">
        <v>4.9580359417938604</v>
      </c>
      <c r="W1991" s="3">
        <v>3.4239035756025702</v>
      </c>
      <c r="X1991" s="3">
        <v>0.79005584026867404</v>
      </c>
      <c r="Y1991" s="3">
        <v>35.421443792680698</v>
      </c>
      <c r="Z1991" s="3">
        <v>5.3159990307227796</v>
      </c>
      <c r="AA1991" s="3">
        <v>0</v>
      </c>
      <c r="AB1991" s="3">
        <v>0</v>
      </c>
      <c r="AC1991" s="3">
        <v>17.034391661075201</v>
      </c>
      <c r="AD1991" s="3">
        <v>0</v>
      </c>
      <c r="AE1991" s="3">
        <v>14.6195430728463</v>
      </c>
      <c r="AF1991" s="3">
        <v>0.885473809243157</v>
      </c>
      <c r="AG1991" s="3">
        <v>0</v>
      </c>
      <c r="AH1991" s="2">
        <v>13000000</v>
      </c>
      <c r="AI1991" s="3">
        <v>0.124746102697853</v>
      </c>
      <c r="AJ1991" s="3">
        <v>0.183383008270978</v>
      </c>
      <c r="AL1991">
        <f t="shared" si="31"/>
        <v>1</v>
      </c>
    </row>
    <row r="1992" spans="1:38" ht="14.45" customHeight="1" x14ac:dyDescent="0.25">
      <c r="A1992">
        <v>24481</v>
      </c>
      <c r="B1992" s="1">
        <v>45930</v>
      </c>
      <c r="C1992">
        <v>1</v>
      </c>
      <c r="D1992" s="16" t="s">
        <v>1963</v>
      </c>
      <c r="E1992" t="s">
        <v>55</v>
      </c>
      <c r="F1992" s="6">
        <v>5016</v>
      </c>
      <c r="G1992" s="6">
        <v>10</v>
      </c>
      <c r="H1992" s="6">
        <v>1</v>
      </c>
      <c r="I1992" s="2">
        <v>38701752</v>
      </c>
      <c r="J1992" s="2">
        <v>0</v>
      </c>
      <c r="K1992" s="2">
        <v>82072666</v>
      </c>
      <c r="L1992" s="2">
        <v>1713405</v>
      </c>
      <c r="M1992" s="2">
        <v>70627927</v>
      </c>
      <c r="N1992" s="2">
        <v>68602732</v>
      </c>
      <c r="O1992" s="2">
        <v>2025195</v>
      </c>
      <c r="P1992" s="2">
        <v>10976952</v>
      </c>
      <c r="Q1992" s="5">
        <v>0.13370000000000001</v>
      </c>
      <c r="R1992" t="s">
        <v>42</v>
      </c>
      <c r="S1992" s="3">
        <v>2.7835576828952999</v>
      </c>
      <c r="T1992" s="3">
        <v>4.68991385430727</v>
      </c>
      <c r="U1992" s="3">
        <v>0.45713645071648801</v>
      </c>
      <c r="V1992" s="3">
        <v>1.4645047593711</v>
      </c>
      <c r="W1992" s="3">
        <v>0.37375568940651599</v>
      </c>
      <c r="X1992" s="3">
        <v>0.71878399716891395</v>
      </c>
      <c r="Y1992" s="3">
        <v>5.1634461005204404</v>
      </c>
      <c r="Z1992" s="3">
        <v>0.13001787745814999</v>
      </c>
      <c r="AA1992" s="3">
        <v>0</v>
      </c>
      <c r="AB1992" s="3">
        <v>0</v>
      </c>
      <c r="AC1992" s="3">
        <v>31.288055148592299</v>
      </c>
      <c r="AD1992" s="3">
        <v>0</v>
      </c>
      <c r="AE1992" s="3">
        <v>2.4675633176092999</v>
      </c>
      <c r="AF1992" s="3">
        <v>0</v>
      </c>
      <c r="AG1992" s="3">
        <v>0</v>
      </c>
      <c r="AH1992" s="2">
        <v>1500000</v>
      </c>
      <c r="AI1992" s="3">
        <v>6.2986519390810902E-2</v>
      </c>
      <c r="AJ1992" s="3">
        <v>6.2986519390810902E-2</v>
      </c>
      <c r="AL1992">
        <f t="shared" si="31"/>
        <v>1</v>
      </c>
    </row>
    <row r="1993" spans="1:38" ht="14.45" customHeight="1" x14ac:dyDescent="0.25">
      <c r="A1993">
        <v>61318</v>
      </c>
      <c r="B1993" s="1">
        <v>45930</v>
      </c>
      <c r="C1993">
        <v>2</v>
      </c>
      <c r="D1993" s="16" t="s">
        <v>1964</v>
      </c>
      <c r="E1993" t="s">
        <v>84</v>
      </c>
      <c r="F1993" s="6">
        <v>13512</v>
      </c>
      <c r="G1993" s="6">
        <v>37</v>
      </c>
      <c r="H1993" s="6">
        <v>11</v>
      </c>
      <c r="I1993" s="2">
        <v>115414742</v>
      </c>
      <c r="J1993" s="2">
        <v>9732812</v>
      </c>
      <c r="K1993" s="2">
        <v>213242110</v>
      </c>
      <c r="L1993" s="2">
        <v>1849428</v>
      </c>
      <c r="M1993" s="2">
        <v>191422460</v>
      </c>
      <c r="N1993" s="2">
        <v>189713124</v>
      </c>
      <c r="O1993" s="2">
        <v>1709336</v>
      </c>
      <c r="P1993" s="2">
        <v>20389007</v>
      </c>
      <c r="Q1993" s="5">
        <v>9.5600000000000004E-2</v>
      </c>
      <c r="R1993" t="s">
        <v>42</v>
      </c>
      <c r="S1993" s="3">
        <v>1.15638698191459</v>
      </c>
      <c r="T1993" s="3">
        <v>3.2658089905413101</v>
      </c>
      <c r="U1993" s="3">
        <v>0.75890497064422902</v>
      </c>
      <c r="V1993" s="3">
        <v>1.2260192896328601</v>
      </c>
      <c r="W1993" s="3">
        <v>0.67972339270142801</v>
      </c>
      <c r="X1993" s="3">
        <v>0.53399850774695701</v>
      </c>
      <c r="Y1993" s="3">
        <v>6.9400486252224098</v>
      </c>
      <c r="Z1993" s="3">
        <v>0.69794473070709095</v>
      </c>
      <c r="AA1993" s="3">
        <v>47.237209737580599</v>
      </c>
      <c r="AB1993" s="3">
        <v>47.735586142081402</v>
      </c>
      <c r="AC1993" s="3">
        <v>25.577213149879299</v>
      </c>
      <c r="AD1993" s="3">
        <v>-3.3557985437937199</v>
      </c>
      <c r="AE1993" s="3">
        <v>0.80159401911751904</v>
      </c>
      <c r="AF1993" s="3">
        <v>0</v>
      </c>
      <c r="AG1993" s="3">
        <v>0</v>
      </c>
      <c r="AH1993" s="2">
        <v>25000000</v>
      </c>
      <c r="AI1993" s="3">
        <v>1.99646309405848</v>
      </c>
      <c r="AJ1993" s="3">
        <v>1.4079106451824701</v>
      </c>
      <c r="AL1993">
        <f t="shared" si="31"/>
        <v>1</v>
      </c>
    </row>
    <row r="1994" spans="1:38" ht="14.45" customHeight="1" x14ac:dyDescent="0.25">
      <c r="A1994">
        <v>10023</v>
      </c>
      <c r="B1994" s="1">
        <v>45930</v>
      </c>
      <c r="C1994">
        <v>1</v>
      </c>
      <c r="D1994" s="16" t="s">
        <v>1965</v>
      </c>
      <c r="E1994" t="s">
        <v>43</v>
      </c>
      <c r="F1994" s="6">
        <v>51448</v>
      </c>
      <c r="G1994" s="6">
        <v>115</v>
      </c>
      <c r="H1994" s="6">
        <v>15</v>
      </c>
      <c r="I1994" s="2">
        <v>996474116</v>
      </c>
      <c r="J1994" s="2">
        <v>225745860</v>
      </c>
      <c r="K1994" s="2">
        <v>1410058032</v>
      </c>
      <c r="L1994" s="2">
        <v>1712007</v>
      </c>
      <c r="M1994" s="2">
        <v>1134286641</v>
      </c>
      <c r="N1994" s="2">
        <v>993195788</v>
      </c>
      <c r="O1994" s="2">
        <v>141090853</v>
      </c>
      <c r="P1994" s="2">
        <v>133578564</v>
      </c>
      <c r="Q1994" s="5">
        <v>9.4700000000000006E-2</v>
      </c>
      <c r="R1994" t="s">
        <v>42</v>
      </c>
      <c r="S1994" s="3">
        <v>0.16188525210996399</v>
      </c>
      <c r="T1994" s="3">
        <v>1.97589626580702</v>
      </c>
      <c r="U1994" s="3">
        <v>0.87786521063551903</v>
      </c>
      <c r="V1994" s="3">
        <v>1.69638947249885</v>
      </c>
      <c r="W1994" s="3">
        <v>0.77035247346053504</v>
      </c>
      <c r="X1994" s="3">
        <v>0.70651298282192398</v>
      </c>
      <c r="Y1994" s="3">
        <v>12.654786437141199</v>
      </c>
      <c r="Z1994" s="3">
        <v>2.0778670745404901</v>
      </c>
      <c r="AA1994" s="3">
        <v>167.71431155675501</v>
      </c>
      <c r="AB1994" s="3">
        <v>168.998567764211</v>
      </c>
      <c r="AC1994" s="3">
        <v>5.3545169267189401</v>
      </c>
      <c r="AD1994" s="3">
        <v>-34.927185622387697</v>
      </c>
      <c r="AE1994" s="3">
        <v>10.0060316524618</v>
      </c>
      <c r="AF1994" s="3">
        <v>12.056312303605999</v>
      </c>
      <c r="AG1994" s="3">
        <v>0</v>
      </c>
      <c r="AH1994" s="2">
        <v>271621599</v>
      </c>
      <c r="AI1994" s="3">
        <v>0.101631576156186</v>
      </c>
      <c r="AJ1994" s="3">
        <v>0.154005997549128</v>
      </c>
      <c r="AL1994">
        <f t="shared" si="31"/>
        <v>1</v>
      </c>
    </row>
    <row r="1995" spans="1:38" ht="14.45" customHeight="1" x14ac:dyDescent="0.25">
      <c r="A1995">
        <v>10803</v>
      </c>
      <c r="B1995" s="1">
        <v>45930</v>
      </c>
      <c r="C1995">
        <v>1</v>
      </c>
      <c r="D1995" s="16" t="s">
        <v>1966</v>
      </c>
      <c r="E1995" t="s">
        <v>41</v>
      </c>
      <c r="F1995" s="6">
        <v>183</v>
      </c>
      <c r="G1995" s="6">
        <v>0</v>
      </c>
      <c r="H1995" s="6">
        <v>0</v>
      </c>
      <c r="I1995" s="2">
        <v>138694</v>
      </c>
      <c r="J1995" s="2">
        <v>0</v>
      </c>
      <c r="K1995" s="2">
        <v>406660</v>
      </c>
      <c r="L1995" s="2">
        <v>15597</v>
      </c>
      <c r="M1995" s="2">
        <v>240218</v>
      </c>
      <c r="N1995" s="2">
        <v>240218</v>
      </c>
      <c r="O1995" s="2">
        <v>0</v>
      </c>
      <c r="P1995" s="2">
        <v>163692</v>
      </c>
      <c r="Q1995" s="5">
        <v>0.40250000000000002</v>
      </c>
      <c r="R1995" t="s">
        <v>42</v>
      </c>
      <c r="S1995" s="3">
        <v>5.11385432548074</v>
      </c>
      <c r="T1995" s="3">
        <v>5.8669814259250197</v>
      </c>
      <c r="U1995" s="3">
        <v>0.201668628755694</v>
      </c>
      <c r="V1995" s="3">
        <v>52.1428468426897</v>
      </c>
      <c r="W1995" s="3">
        <v>21.075172682307802</v>
      </c>
      <c r="X1995" s="3">
        <v>15.9531053974938</v>
      </c>
      <c r="Y1995" s="3">
        <v>44.179923270532498</v>
      </c>
      <c r="Z1995" s="3">
        <v>0</v>
      </c>
      <c r="AA1995" s="3">
        <v>0</v>
      </c>
      <c r="AB1995" s="3">
        <v>0</v>
      </c>
      <c r="AC1995" s="3">
        <v>29.743274479909498</v>
      </c>
      <c r="AD1995" s="3">
        <v>0</v>
      </c>
      <c r="AE1995" s="3">
        <v>0</v>
      </c>
      <c r="AF1995" s="3">
        <v>0</v>
      </c>
      <c r="AG1995" s="3">
        <v>0</v>
      </c>
      <c r="AH1995" s="2">
        <v>0</v>
      </c>
      <c r="AI1995" s="3">
        <v>0</v>
      </c>
      <c r="AJ1995" s="3">
        <v>0</v>
      </c>
      <c r="AL1995">
        <f t="shared" si="31"/>
        <v>1</v>
      </c>
    </row>
    <row r="1996" spans="1:38" ht="14.45" customHeight="1" x14ac:dyDescent="0.25">
      <c r="A1996">
        <v>15673</v>
      </c>
      <c r="B1996" s="1">
        <v>45930</v>
      </c>
      <c r="C1996">
        <v>1</v>
      </c>
      <c r="D1996" s="16" t="s">
        <v>1967</v>
      </c>
      <c r="E1996" t="s">
        <v>67</v>
      </c>
      <c r="F1996" s="6">
        <v>230</v>
      </c>
      <c r="G1996" s="6">
        <v>1</v>
      </c>
      <c r="H1996" s="6">
        <v>1</v>
      </c>
      <c r="I1996" s="2">
        <v>652645</v>
      </c>
      <c r="J1996" s="2">
        <v>0</v>
      </c>
      <c r="K1996" s="2">
        <v>2145576</v>
      </c>
      <c r="L1996" s="2">
        <v>47573</v>
      </c>
      <c r="M1996" s="2">
        <v>1642346</v>
      </c>
      <c r="N1996" s="2">
        <v>1642346</v>
      </c>
      <c r="O1996" s="2">
        <v>0</v>
      </c>
      <c r="P1996" s="2">
        <v>283819</v>
      </c>
      <c r="Q1996" s="5">
        <v>0.1323</v>
      </c>
      <c r="R1996" t="s">
        <v>42</v>
      </c>
      <c r="S1996" s="3">
        <v>2.9563467650023401</v>
      </c>
      <c r="T1996" s="3">
        <v>3.3813453046330402</v>
      </c>
      <c r="U1996" s="3">
        <v>0.13219627873039</v>
      </c>
      <c r="V1996" s="3">
        <v>3.26103777704571</v>
      </c>
      <c r="W1996" s="3">
        <v>0</v>
      </c>
      <c r="X1996" s="3">
        <v>8.3193773031280394</v>
      </c>
      <c r="Y1996" s="3">
        <v>7.49879324499065</v>
      </c>
      <c r="Z1996" s="3">
        <v>0</v>
      </c>
      <c r="AA1996" s="3">
        <v>0</v>
      </c>
      <c r="AB1996" s="3">
        <v>0</v>
      </c>
      <c r="AC1996" s="3">
        <v>71.382882731723299</v>
      </c>
      <c r="AD1996" s="3">
        <v>0</v>
      </c>
      <c r="AE1996" s="3">
        <v>0</v>
      </c>
      <c r="AF1996" s="3">
        <v>0</v>
      </c>
      <c r="AG1996" s="3">
        <v>0</v>
      </c>
      <c r="AH1996" s="2">
        <v>0</v>
      </c>
      <c r="AI1996" s="3">
        <v>0</v>
      </c>
      <c r="AJ1996" s="3">
        <v>0</v>
      </c>
      <c r="AL1996">
        <f t="shared" si="31"/>
        <v>1</v>
      </c>
    </row>
    <row r="1997" spans="1:38" ht="14.45" customHeight="1" x14ac:dyDescent="0.25">
      <c r="A1997">
        <v>19253</v>
      </c>
      <c r="B1997" s="1">
        <v>45930</v>
      </c>
      <c r="C1997">
        <v>1</v>
      </c>
      <c r="D1997" s="16" t="s">
        <v>1968</v>
      </c>
      <c r="E1997" t="s">
        <v>69</v>
      </c>
      <c r="F1997" s="6">
        <v>523</v>
      </c>
      <c r="G1997" s="6">
        <v>0</v>
      </c>
      <c r="H1997" s="6">
        <v>2</v>
      </c>
      <c r="I1997" s="2">
        <v>430747</v>
      </c>
      <c r="J1997" s="2">
        <v>0</v>
      </c>
      <c r="K1997" s="2">
        <v>1035294</v>
      </c>
      <c r="L1997" s="2">
        <v>-62</v>
      </c>
      <c r="M1997" s="2">
        <v>903281</v>
      </c>
      <c r="N1997" s="2">
        <v>903281</v>
      </c>
      <c r="O1997" s="2">
        <v>0</v>
      </c>
      <c r="P1997" s="2">
        <v>125599</v>
      </c>
      <c r="Q1997" s="5">
        <v>0.12130000000000001</v>
      </c>
      <c r="R1997" t="s">
        <v>42</v>
      </c>
      <c r="S1997" s="3">
        <v>-7.9848493922177292E-3</v>
      </c>
      <c r="T1997" s="3">
        <v>7.0591220142941697</v>
      </c>
      <c r="U1997" s="3">
        <v>1.0010396056205799</v>
      </c>
      <c r="V1997" s="3">
        <v>21.7320143843138</v>
      </c>
      <c r="W1997" s="3">
        <v>12.2559182072075</v>
      </c>
      <c r="X1997" s="3">
        <v>1.2738335960552201</v>
      </c>
      <c r="Y1997" s="3">
        <v>74.530848175542801</v>
      </c>
      <c r="Z1997" s="3">
        <v>61.870715531174604</v>
      </c>
      <c r="AA1997" s="3">
        <v>0</v>
      </c>
      <c r="AB1997" s="3">
        <v>0</v>
      </c>
      <c r="AC1997" s="3">
        <v>57.669995189772202</v>
      </c>
      <c r="AD1997" s="3">
        <v>0</v>
      </c>
      <c r="AE1997" s="3">
        <v>0</v>
      </c>
      <c r="AF1997" s="3">
        <v>0</v>
      </c>
      <c r="AG1997" s="3">
        <v>0</v>
      </c>
      <c r="AH1997" s="2">
        <v>0</v>
      </c>
      <c r="AI1997" s="3">
        <v>0</v>
      </c>
      <c r="AJ1997" s="3">
        <v>0</v>
      </c>
      <c r="AL1997">
        <f t="shared" si="31"/>
        <v>0</v>
      </c>
    </row>
    <row r="1998" spans="1:38" ht="14.45" customHeight="1" x14ac:dyDescent="0.25">
      <c r="A1998">
        <v>110</v>
      </c>
      <c r="B1998" s="1">
        <v>45930</v>
      </c>
      <c r="C1998">
        <v>1</v>
      </c>
      <c r="D1998" s="16" t="s">
        <v>1969</v>
      </c>
      <c r="E1998" t="s">
        <v>43</v>
      </c>
      <c r="F1998" s="6">
        <v>599</v>
      </c>
      <c r="G1998" s="6">
        <v>3</v>
      </c>
      <c r="H1998" s="6">
        <v>1</v>
      </c>
      <c r="I1998" s="2">
        <v>31983167</v>
      </c>
      <c r="J1998" s="2">
        <v>6077334</v>
      </c>
      <c r="K1998" s="2">
        <v>39058829</v>
      </c>
      <c r="L1998" s="2">
        <v>308793</v>
      </c>
      <c r="M1998" s="2">
        <v>32961532</v>
      </c>
      <c r="N1998" s="2">
        <v>28325661</v>
      </c>
      <c r="O1998" s="2">
        <v>4635871</v>
      </c>
      <c r="P1998" s="2">
        <v>5781076</v>
      </c>
      <c r="Q1998" s="5">
        <v>0.14799999999999999</v>
      </c>
      <c r="R1998" t="s">
        <v>42</v>
      </c>
      <c r="S1998" s="3">
        <v>1.0541125029631599</v>
      </c>
      <c r="T1998" s="3">
        <v>2.0622908758136802</v>
      </c>
      <c r="U1998" s="3">
        <v>0.55030790848869104</v>
      </c>
      <c r="V1998" s="3">
        <v>0</v>
      </c>
      <c r="W1998" s="3">
        <v>0</v>
      </c>
      <c r="X1998" s="3">
        <v>0.188220885067448</v>
      </c>
      <c r="Y1998" s="3">
        <v>0</v>
      </c>
      <c r="Z1998" s="3">
        <v>0</v>
      </c>
      <c r="AA1998" s="3">
        <v>105.124616939822</v>
      </c>
      <c r="AB1998" s="3">
        <v>105.124616939822</v>
      </c>
      <c r="AC1998" s="3">
        <v>14.176287773501899</v>
      </c>
      <c r="AD1998" s="3">
        <v>0</v>
      </c>
      <c r="AE1998" s="3">
        <v>11.8689451749821</v>
      </c>
      <c r="AF1998" s="3">
        <v>0</v>
      </c>
      <c r="AG1998" s="3">
        <v>0</v>
      </c>
      <c r="AH1998" s="2">
        <v>0</v>
      </c>
      <c r="AI1998" s="3">
        <v>0</v>
      </c>
      <c r="AJ1998" s="3">
        <v>0</v>
      </c>
      <c r="AL1998">
        <f t="shared" si="31"/>
        <v>1</v>
      </c>
    </row>
    <row r="1999" spans="1:38" ht="14.45" customHeight="1" x14ac:dyDescent="0.25">
      <c r="A1999">
        <v>68663</v>
      </c>
      <c r="B1999" s="1">
        <v>45930</v>
      </c>
      <c r="C1999">
        <v>2</v>
      </c>
      <c r="D1999" s="16" t="s">
        <v>1970</v>
      </c>
      <c r="E1999" t="s">
        <v>73</v>
      </c>
      <c r="F1999" s="6">
        <v>116143</v>
      </c>
      <c r="G1999" s="6">
        <v>385</v>
      </c>
      <c r="H1999" s="6">
        <v>11</v>
      </c>
      <c r="I1999" s="2">
        <v>1798933976</v>
      </c>
      <c r="J1999" s="2">
        <v>179332498</v>
      </c>
      <c r="K1999" s="2">
        <v>2280401479</v>
      </c>
      <c r="L1999" s="2">
        <v>12349999</v>
      </c>
      <c r="M1999" s="2">
        <v>1863748918</v>
      </c>
      <c r="N1999" s="2">
        <v>1659749751</v>
      </c>
      <c r="O1999" s="2">
        <v>203999167</v>
      </c>
      <c r="P1999" s="2">
        <v>242342812</v>
      </c>
      <c r="Q1999" s="5">
        <v>0.1077</v>
      </c>
      <c r="R1999" t="s">
        <v>42</v>
      </c>
      <c r="S1999" s="3">
        <v>0.72209501199561898</v>
      </c>
      <c r="T1999" s="3">
        <v>3.0577621517729798</v>
      </c>
      <c r="U1999" s="3">
        <v>0.70335094601503201</v>
      </c>
      <c r="V1999" s="3">
        <v>1.18201997870321</v>
      </c>
      <c r="W1999" s="3">
        <v>0.70463430949174499</v>
      </c>
      <c r="X1999" s="3">
        <v>1.12851795957185</v>
      </c>
      <c r="Y1999" s="3">
        <v>8.7742478617438806</v>
      </c>
      <c r="Z1999" s="3">
        <v>2.1640154938863998</v>
      </c>
      <c r="AA1999" s="3">
        <v>63.812905249279702</v>
      </c>
      <c r="AB1999" s="3">
        <v>73.999511898046293</v>
      </c>
      <c r="AC1999" s="3">
        <v>8.7616570520563108</v>
      </c>
      <c r="AD1999" s="3">
        <v>-4.3607416753091099</v>
      </c>
      <c r="AE1999" s="3">
        <v>8.94575665200224</v>
      </c>
      <c r="AF1999" s="3">
        <v>7.8933469241097596</v>
      </c>
      <c r="AG1999" s="3">
        <v>0</v>
      </c>
      <c r="AH1999" s="2">
        <v>667246472</v>
      </c>
      <c r="AI1999" s="3">
        <v>4.6682110794356904</v>
      </c>
      <c r="AJ1999" s="3">
        <v>2.1687047189994601E-2</v>
      </c>
      <c r="AL1999">
        <f t="shared" si="31"/>
        <v>1</v>
      </c>
    </row>
    <row r="2000" spans="1:38" ht="14.45" customHeight="1" x14ac:dyDescent="0.25">
      <c r="A2000">
        <v>67691</v>
      </c>
      <c r="B2000" s="1">
        <v>45930</v>
      </c>
      <c r="C2000">
        <v>2</v>
      </c>
      <c r="D2000" s="16" t="s">
        <v>1971</v>
      </c>
      <c r="E2000" t="s">
        <v>119</v>
      </c>
      <c r="F2000" s="6">
        <v>598</v>
      </c>
      <c r="G2000" s="6">
        <v>1</v>
      </c>
      <c r="H2000" s="6">
        <v>2</v>
      </c>
      <c r="I2000" s="2">
        <v>2022018</v>
      </c>
      <c r="J2000" s="2">
        <v>0</v>
      </c>
      <c r="K2000" s="2">
        <v>2644429</v>
      </c>
      <c r="L2000" s="2">
        <v>10238</v>
      </c>
      <c r="M2000" s="2">
        <v>1949614</v>
      </c>
      <c r="N2000" s="2">
        <v>1940943</v>
      </c>
      <c r="O2000" s="2">
        <v>8671</v>
      </c>
      <c r="P2000" s="2">
        <v>685595</v>
      </c>
      <c r="Q2000" s="5">
        <v>0.25929999999999997</v>
      </c>
      <c r="R2000" t="s">
        <v>42</v>
      </c>
      <c r="S2000" s="3">
        <v>0.51620469548120496</v>
      </c>
      <c r="T2000" s="3">
        <v>6.4335501791376002</v>
      </c>
      <c r="U2000" s="3">
        <v>0.83565573128105497</v>
      </c>
      <c r="V2000" s="3">
        <v>13.5759424495727</v>
      </c>
      <c r="W2000" s="3">
        <v>3.9107960463259999</v>
      </c>
      <c r="X2000" s="3">
        <v>1.3607692908767399</v>
      </c>
      <c r="Y2000" s="3">
        <v>40.039381850801099</v>
      </c>
      <c r="Z2000" s="3">
        <v>-0.39381850801128898</v>
      </c>
      <c r="AA2000" s="3">
        <v>0</v>
      </c>
      <c r="AB2000" s="3">
        <v>0</v>
      </c>
      <c r="AC2000" s="3">
        <v>23.1781983936797</v>
      </c>
      <c r="AD2000" s="3">
        <v>0</v>
      </c>
      <c r="AE2000" s="3">
        <v>0.327896873011149</v>
      </c>
      <c r="AF2000" s="3">
        <v>0</v>
      </c>
      <c r="AG2000" s="3">
        <v>0</v>
      </c>
      <c r="AH2000" s="2">
        <v>300000</v>
      </c>
      <c r="AI2000" s="3">
        <v>0</v>
      </c>
      <c r="AJ2000" s="3">
        <v>0</v>
      </c>
      <c r="AL2000">
        <f t="shared" si="31"/>
        <v>1</v>
      </c>
    </row>
    <row r="2001" spans="1:38" ht="14.45" customHeight="1" x14ac:dyDescent="0.25">
      <c r="A2001">
        <v>20581</v>
      </c>
      <c r="B2001" s="1">
        <v>45930</v>
      </c>
      <c r="C2001">
        <v>1</v>
      </c>
      <c r="D2001" s="16" t="s">
        <v>1972</v>
      </c>
      <c r="E2001" t="s">
        <v>55</v>
      </c>
      <c r="F2001" s="6">
        <v>612</v>
      </c>
      <c r="G2001" s="6">
        <v>4</v>
      </c>
      <c r="H2001" s="6">
        <v>1</v>
      </c>
      <c r="I2001" s="2">
        <v>4537805</v>
      </c>
      <c r="J2001" s="2">
        <v>0</v>
      </c>
      <c r="K2001" s="2">
        <v>10702788</v>
      </c>
      <c r="L2001" s="2">
        <v>55915</v>
      </c>
      <c r="M2001" s="2">
        <v>9442737</v>
      </c>
      <c r="N2001" s="2">
        <v>9442737</v>
      </c>
      <c r="O2001" s="2">
        <v>0</v>
      </c>
      <c r="P2001" s="2">
        <v>1238101</v>
      </c>
      <c r="Q2001" s="5">
        <v>0.1157</v>
      </c>
      <c r="R2001" t="s">
        <v>42</v>
      </c>
      <c r="S2001" s="3">
        <v>0.69657862356362998</v>
      </c>
      <c r="T2001" s="3">
        <v>3.2866078134656802</v>
      </c>
      <c r="U2001" s="3">
        <v>0.81022161076820098</v>
      </c>
      <c r="V2001" s="3">
        <v>0</v>
      </c>
      <c r="W2001" s="3">
        <v>0</v>
      </c>
      <c r="X2001" s="3">
        <v>5.4960493013692699E-2</v>
      </c>
      <c r="Y2001" s="3">
        <v>0</v>
      </c>
      <c r="Z2001" s="3">
        <v>0.183102994020682</v>
      </c>
      <c r="AA2001" s="3">
        <v>0</v>
      </c>
      <c r="AB2001" s="3">
        <v>0</v>
      </c>
      <c r="AC2001" s="3">
        <v>43.857665871733602</v>
      </c>
      <c r="AD2001" s="3">
        <v>0</v>
      </c>
      <c r="AE2001" s="3">
        <v>0</v>
      </c>
      <c r="AF2001" s="3">
        <v>0</v>
      </c>
      <c r="AG2001" s="3">
        <v>0</v>
      </c>
      <c r="AH2001" s="2">
        <v>300000</v>
      </c>
      <c r="AI2001" s="3">
        <v>0</v>
      </c>
      <c r="AJ2001" s="3">
        <v>0</v>
      </c>
      <c r="AL2001">
        <f t="shared" si="31"/>
        <v>1</v>
      </c>
    </row>
    <row r="2002" spans="1:38" ht="14.45" customHeight="1" x14ac:dyDescent="0.25">
      <c r="A2002">
        <v>67197</v>
      </c>
      <c r="B2002" s="1">
        <v>45930</v>
      </c>
      <c r="C2002">
        <v>2</v>
      </c>
      <c r="D2002" s="16" t="s">
        <v>1973</v>
      </c>
      <c r="E2002" t="s">
        <v>104</v>
      </c>
      <c r="F2002" s="6">
        <v>3230</v>
      </c>
      <c r="G2002" s="6">
        <v>9</v>
      </c>
      <c r="H2002" s="6">
        <v>1</v>
      </c>
      <c r="I2002" s="2">
        <v>36999435</v>
      </c>
      <c r="J2002" s="2">
        <v>0</v>
      </c>
      <c r="K2002" s="2">
        <v>53899135</v>
      </c>
      <c r="L2002" s="2">
        <v>628990</v>
      </c>
      <c r="M2002" s="2">
        <v>47259511</v>
      </c>
      <c r="N2002" s="2">
        <v>46152445</v>
      </c>
      <c r="O2002" s="2">
        <v>1107066</v>
      </c>
      <c r="P2002" s="2">
        <v>6287747</v>
      </c>
      <c r="Q2002" s="5">
        <v>0.1166</v>
      </c>
      <c r="R2002" t="s">
        <v>42</v>
      </c>
      <c r="S2002" s="3">
        <v>1.55596807505971</v>
      </c>
      <c r="T2002" s="3">
        <v>3.19037649367348</v>
      </c>
      <c r="U2002" s="3">
        <v>0.64336584500578797</v>
      </c>
      <c r="V2002" s="3">
        <v>0.86297534002884102</v>
      </c>
      <c r="W2002" s="3">
        <v>0.444090565166738</v>
      </c>
      <c r="X2002" s="3">
        <v>0.69371059314824701</v>
      </c>
      <c r="Y2002" s="3">
        <v>5.0780669133156904</v>
      </c>
      <c r="Z2002" s="3">
        <v>-9.5821285430218506E-2</v>
      </c>
      <c r="AA2002" s="3">
        <v>0</v>
      </c>
      <c r="AB2002" s="3">
        <v>0</v>
      </c>
      <c r="AC2002" s="3">
        <v>20.865843208801</v>
      </c>
      <c r="AD2002" s="3">
        <v>0.46485648993192602</v>
      </c>
      <c r="AE2002" s="3">
        <v>2.0539587509150201</v>
      </c>
      <c r="AF2002" s="3">
        <v>0</v>
      </c>
      <c r="AG2002" s="3">
        <v>0</v>
      </c>
      <c r="AH2002" s="2">
        <v>2000000</v>
      </c>
      <c r="AI2002" s="3">
        <v>3.7819587842831501E-2</v>
      </c>
      <c r="AJ2002" s="3">
        <v>3.7819587842831501E-2</v>
      </c>
      <c r="AL2002">
        <f t="shared" si="31"/>
        <v>1</v>
      </c>
    </row>
    <row r="2003" spans="1:38" ht="14.45" customHeight="1" x14ac:dyDescent="0.25">
      <c r="A2003">
        <v>8445</v>
      </c>
      <c r="B2003" s="1">
        <v>45930</v>
      </c>
      <c r="C2003">
        <v>1</v>
      </c>
      <c r="D2003" s="16" t="s">
        <v>1974</v>
      </c>
      <c r="E2003" t="s">
        <v>69</v>
      </c>
      <c r="F2003" s="6">
        <v>15543</v>
      </c>
      <c r="G2003" s="6">
        <v>30</v>
      </c>
      <c r="H2003" s="6">
        <v>3</v>
      </c>
      <c r="I2003" s="2">
        <v>45473199</v>
      </c>
      <c r="J2003" s="2">
        <v>0</v>
      </c>
      <c r="K2003" s="2">
        <v>153702442</v>
      </c>
      <c r="L2003" s="2">
        <v>661348</v>
      </c>
      <c r="M2003" s="2">
        <v>135135070</v>
      </c>
      <c r="N2003" s="2">
        <v>134790036</v>
      </c>
      <c r="O2003" s="2">
        <v>345034</v>
      </c>
      <c r="P2003" s="2">
        <v>14141606</v>
      </c>
      <c r="Q2003" s="5">
        <v>9.1999999999999998E-2</v>
      </c>
      <c r="R2003" t="s">
        <v>42</v>
      </c>
      <c r="S2003" s="3">
        <v>0.57370417923049899</v>
      </c>
      <c r="T2003" s="3">
        <v>1.60742794184103</v>
      </c>
      <c r="U2003" s="3">
        <v>0.76116884562954501</v>
      </c>
      <c r="V2003" s="3">
        <v>2.6069751547499398</v>
      </c>
      <c r="W2003" s="3">
        <v>1.28776952771675</v>
      </c>
      <c r="X2003" s="3">
        <v>1.1167808976887701</v>
      </c>
      <c r="Y2003" s="3">
        <v>8.3828880538745008</v>
      </c>
      <c r="Z2003" s="3">
        <v>2.6500879744493</v>
      </c>
      <c r="AA2003" s="3">
        <v>0</v>
      </c>
      <c r="AB2003" s="3">
        <v>0</v>
      </c>
      <c r="AC2003" s="3">
        <v>66.222708419948205</v>
      </c>
      <c r="AD2003" s="3">
        <v>0</v>
      </c>
      <c r="AE2003" s="3">
        <v>0.22448179450525599</v>
      </c>
      <c r="AF2003" s="3">
        <v>2.7976133261435101</v>
      </c>
      <c r="AG2003" s="3">
        <v>0</v>
      </c>
      <c r="AH2003" s="2">
        <v>3700000</v>
      </c>
      <c r="AI2003" s="3">
        <v>0</v>
      </c>
      <c r="AJ2003" s="3">
        <v>0</v>
      </c>
      <c r="AL2003">
        <f t="shared" si="31"/>
        <v>1</v>
      </c>
    </row>
    <row r="2004" spans="1:38" ht="14.45" customHeight="1" x14ac:dyDescent="0.25">
      <c r="A2004">
        <v>10324</v>
      </c>
      <c r="B2004" s="1">
        <v>45930</v>
      </c>
      <c r="C2004">
        <v>1</v>
      </c>
      <c r="D2004" s="16" t="s">
        <v>1975</v>
      </c>
      <c r="E2004" t="s">
        <v>55</v>
      </c>
      <c r="F2004" s="6">
        <v>718</v>
      </c>
      <c r="G2004" s="6">
        <v>4</v>
      </c>
      <c r="H2004" s="6">
        <v>1</v>
      </c>
      <c r="I2004" s="2">
        <v>6197620</v>
      </c>
      <c r="J2004" s="2">
        <v>0</v>
      </c>
      <c r="K2004" s="2">
        <v>9091299</v>
      </c>
      <c r="L2004" s="2">
        <v>72509</v>
      </c>
      <c r="M2004" s="2">
        <v>8242572</v>
      </c>
      <c r="N2004" s="2">
        <v>8242572</v>
      </c>
      <c r="O2004" s="2">
        <v>0</v>
      </c>
      <c r="P2004" s="2">
        <v>825068</v>
      </c>
      <c r="Q2004" s="5">
        <v>9.0800000000000006E-2</v>
      </c>
      <c r="R2004" t="s">
        <v>42</v>
      </c>
      <c r="S2004" s="3">
        <v>1.0634197232614</v>
      </c>
      <c r="T2004" s="3">
        <v>3.7763726980416501</v>
      </c>
      <c r="U2004" s="3">
        <v>0.74090140824938999</v>
      </c>
      <c r="V2004" s="3">
        <v>6.6154427021985901E-2</v>
      </c>
      <c r="W2004" s="3">
        <v>0</v>
      </c>
      <c r="X2004" s="3">
        <v>9.5310780589968405E-2</v>
      </c>
      <c r="Y2004" s="3">
        <v>0.49692873799492898</v>
      </c>
      <c r="Z2004" s="3">
        <v>0</v>
      </c>
      <c r="AA2004" s="3">
        <v>0</v>
      </c>
      <c r="AB2004" s="3">
        <v>0</v>
      </c>
      <c r="AC2004" s="3">
        <v>29.451610820411901</v>
      </c>
      <c r="AD2004" s="3">
        <v>0</v>
      </c>
      <c r="AE2004" s="3">
        <v>0</v>
      </c>
      <c r="AF2004" s="3">
        <v>0</v>
      </c>
      <c r="AG2004" s="3">
        <v>0</v>
      </c>
      <c r="AH2004" s="2">
        <v>300000</v>
      </c>
      <c r="AI2004" s="3">
        <v>0</v>
      </c>
      <c r="AJ2004" s="3">
        <v>0</v>
      </c>
      <c r="AL2004">
        <f t="shared" si="31"/>
        <v>1</v>
      </c>
    </row>
    <row r="2005" spans="1:38" ht="14.45" customHeight="1" x14ac:dyDescent="0.25">
      <c r="A2005">
        <v>67334</v>
      </c>
      <c r="B2005" s="1">
        <v>45930</v>
      </c>
      <c r="C2005">
        <v>2</v>
      </c>
      <c r="D2005" s="16" t="s">
        <v>4343</v>
      </c>
      <c r="E2005" t="s">
        <v>73</v>
      </c>
      <c r="F2005" s="6">
        <v>2824</v>
      </c>
      <c r="G2005" s="6">
        <v>8</v>
      </c>
      <c r="H2005" s="6">
        <v>2</v>
      </c>
      <c r="I2005" s="2">
        <v>18778089</v>
      </c>
      <c r="J2005" s="2">
        <v>0</v>
      </c>
      <c r="K2005" s="2">
        <v>46092141</v>
      </c>
      <c r="L2005" s="2">
        <v>99358</v>
      </c>
      <c r="M2005" s="2">
        <v>38662708</v>
      </c>
      <c r="N2005" s="2">
        <v>36806929</v>
      </c>
      <c r="O2005" s="2">
        <v>1855779</v>
      </c>
      <c r="P2005" s="2">
        <v>8695541</v>
      </c>
      <c r="Q2005" s="5">
        <v>0.1885</v>
      </c>
      <c r="R2005" t="s">
        <v>42</v>
      </c>
      <c r="S2005" s="3">
        <v>0.28741848492855498</v>
      </c>
      <c r="T2005" s="3">
        <v>3.5081208312714298</v>
      </c>
      <c r="U2005" s="3">
        <v>0.83582163074940496</v>
      </c>
      <c r="V2005" s="3">
        <v>0.76293705925027799</v>
      </c>
      <c r="W2005" s="3">
        <v>0.19182463135625799</v>
      </c>
      <c r="X2005" s="3">
        <v>1.0591067067580699</v>
      </c>
      <c r="Y2005" s="3">
        <v>1.64756856416409</v>
      </c>
      <c r="Z2005" s="3">
        <v>7.1174409964831403E-2</v>
      </c>
      <c r="AA2005" s="3">
        <v>0</v>
      </c>
      <c r="AB2005" s="3">
        <v>0</v>
      </c>
      <c r="AC2005" s="3">
        <v>21.001946947962299</v>
      </c>
      <c r="AD2005" s="3">
        <v>0</v>
      </c>
      <c r="AE2005" s="3">
        <v>4.0262373579044599</v>
      </c>
      <c r="AF2005" s="3">
        <v>0</v>
      </c>
      <c r="AG2005" s="3">
        <v>-0.18526736864330801</v>
      </c>
      <c r="AH2005" s="2">
        <v>1750000</v>
      </c>
      <c r="AI2005" s="3">
        <v>0</v>
      </c>
      <c r="AJ2005" s="3">
        <v>0</v>
      </c>
      <c r="AL2005">
        <f t="shared" si="31"/>
        <v>1</v>
      </c>
    </row>
    <row r="2006" spans="1:38" ht="14.45" customHeight="1" x14ac:dyDescent="0.25">
      <c r="A2006">
        <v>97063</v>
      </c>
      <c r="B2006" s="1">
        <v>45930</v>
      </c>
      <c r="C2006">
        <v>3</v>
      </c>
      <c r="D2006" s="16" t="s">
        <v>1976</v>
      </c>
      <c r="E2006" t="s">
        <v>95</v>
      </c>
      <c r="F2006" s="6">
        <v>1045</v>
      </c>
      <c r="G2006" s="6">
        <v>6</v>
      </c>
      <c r="H2006" s="6">
        <v>2</v>
      </c>
      <c r="I2006" s="2">
        <v>20949906</v>
      </c>
      <c r="J2006" s="2">
        <v>18314145</v>
      </c>
      <c r="K2006" s="2">
        <v>30136247</v>
      </c>
      <c r="L2006" s="2">
        <v>288400</v>
      </c>
      <c r="M2006" s="2">
        <v>24708122</v>
      </c>
      <c r="N2006" s="2">
        <v>0</v>
      </c>
      <c r="O2006" s="2">
        <v>0</v>
      </c>
      <c r="P2006" s="2">
        <v>5428110</v>
      </c>
      <c r="Q2006" s="5">
        <v>0.18010000000000001</v>
      </c>
      <c r="R2006" t="s">
        <v>42</v>
      </c>
      <c r="S2006" s="3">
        <v>1.27598281674999</v>
      </c>
      <c r="T2006" s="3">
        <v>4.4967864335153198</v>
      </c>
      <c r="U2006" s="3">
        <v>0.73946042850044302</v>
      </c>
      <c r="V2006" s="3">
        <v>0</v>
      </c>
      <c r="W2006" s="3">
        <v>0</v>
      </c>
      <c r="X2006" s="3">
        <v>1.3200536556106699</v>
      </c>
      <c r="Y2006" s="3">
        <v>0</v>
      </c>
      <c r="Z2006" s="3">
        <v>0</v>
      </c>
      <c r="AA2006" s="3">
        <v>156.45869372580901</v>
      </c>
      <c r="AB2006" s="3">
        <v>337.39450748050399</v>
      </c>
      <c r="AC2006" s="3">
        <v>28.387907757724399</v>
      </c>
      <c r="AD2006" s="3">
        <v>0</v>
      </c>
      <c r="AE2006" s="3">
        <v>0</v>
      </c>
      <c r="AF2006" s="3">
        <v>0</v>
      </c>
      <c r="AG2006" s="3">
        <v>0</v>
      </c>
      <c r="AH2006" s="2">
        <v>3000000</v>
      </c>
      <c r="AI2006" s="3">
        <v>0</v>
      </c>
      <c r="AJ2006" s="3">
        <v>0</v>
      </c>
      <c r="AL2006">
        <f t="shared" si="31"/>
        <v>1</v>
      </c>
    </row>
    <row r="2007" spans="1:38" ht="14.45" customHeight="1" x14ac:dyDescent="0.25">
      <c r="A2007">
        <v>66967</v>
      </c>
      <c r="B2007" s="1">
        <v>45930</v>
      </c>
      <c r="C2007">
        <v>2</v>
      </c>
      <c r="D2007" s="16" t="s">
        <v>1977</v>
      </c>
      <c r="E2007" t="s">
        <v>47</v>
      </c>
      <c r="F2007" s="6">
        <v>6771</v>
      </c>
      <c r="G2007" s="6">
        <v>18</v>
      </c>
      <c r="H2007" s="6">
        <v>0</v>
      </c>
      <c r="I2007" s="2">
        <v>54220661</v>
      </c>
      <c r="J2007" s="2">
        <v>0</v>
      </c>
      <c r="K2007" s="2">
        <v>123252964</v>
      </c>
      <c r="L2007" s="2">
        <v>1919635</v>
      </c>
      <c r="M2007" s="2">
        <v>104279878</v>
      </c>
      <c r="N2007" s="2">
        <v>101351465</v>
      </c>
      <c r="O2007" s="2">
        <v>2928413</v>
      </c>
      <c r="P2007" s="2">
        <v>18959319</v>
      </c>
      <c r="Q2007" s="5">
        <v>0.1537</v>
      </c>
      <c r="R2007" t="s">
        <v>42</v>
      </c>
      <c r="S2007" s="3">
        <v>2.0766343057951402</v>
      </c>
      <c r="T2007" s="3">
        <v>4.10018428982095</v>
      </c>
      <c r="U2007" s="3">
        <v>0.54404823727368401</v>
      </c>
      <c r="V2007" s="3">
        <v>4.1371959666814098</v>
      </c>
      <c r="W2007" s="3">
        <v>1.9368649895286201</v>
      </c>
      <c r="X2007" s="3">
        <v>1.54047550250263</v>
      </c>
      <c r="Y2007" s="3">
        <v>11.8317277113171</v>
      </c>
      <c r="Z2007" s="3">
        <v>0.92257005644559298</v>
      </c>
      <c r="AA2007" s="3">
        <v>0</v>
      </c>
      <c r="AB2007" s="3">
        <v>0</v>
      </c>
      <c r="AC2007" s="3">
        <v>26.171475275839999</v>
      </c>
      <c r="AD2007" s="3">
        <v>-0.50740219097531902</v>
      </c>
      <c r="AE2007" s="3">
        <v>2.3759371823301501</v>
      </c>
      <c r="AF2007" s="3">
        <v>0</v>
      </c>
      <c r="AG2007" s="3">
        <v>0</v>
      </c>
      <c r="AH2007" s="2">
        <v>19422362</v>
      </c>
      <c r="AI2007" s="3">
        <v>0</v>
      </c>
      <c r="AJ2007" s="3">
        <v>4.7681037488741E-3</v>
      </c>
      <c r="AL2007">
        <f t="shared" si="31"/>
        <v>1</v>
      </c>
    </row>
    <row r="2008" spans="1:38" ht="14.45" customHeight="1" x14ac:dyDescent="0.25">
      <c r="A2008">
        <v>63589</v>
      </c>
      <c r="B2008" s="1">
        <v>45930</v>
      </c>
      <c r="C2008">
        <v>2</v>
      </c>
      <c r="D2008" s="16" t="s">
        <v>1978</v>
      </c>
      <c r="E2008" t="s">
        <v>71</v>
      </c>
      <c r="F2008" s="6">
        <v>7844</v>
      </c>
      <c r="G2008" s="6">
        <v>8</v>
      </c>
      <c r="H2008" s="6">
        <v>0</v>
      </c>
      <c r="I2008" s="2">
        <v>17212242</v>
      </c>
      <c r="J2008" s="2">
        <v>637955</v>
      </c>
      <c r="K2008" s="2">
        <v>54944421</v>
      </c>
      <c r="L2008" s="2">
        <v>-434882</v>
      </c>
      <c r="M2008" s="2">
        <v>47041851</v>
      </c>
      <c r="N2008" s="2">
        <v>46845343</v>
      </c>
      <c r="O2008" s="2">
        <v>196508</v>
      </c>
      <c r="P2008" s="2">
        <v>9079785</v>
      </c>
      <c r="Q2008" s="5">
        <v>0.1653</v>
      </c>
      <c r="R2008" t="s">
        <v>42</v>
      </c>
      <c r="S2008" s="3">
        <v>-1.0553258294716901</v>
      </c>
      <c r="T2008" s="3">
        <v>1.96258931062961</v>
      </c>
      <c r="U2008" s="3">
        <v>1.4578406491240301</v>
      </c>
      <c r="V2008" s="3">
        <v>0.12932655722595601</v>
      </c>
      <c r="W2008" s="3">
        <v>0.12727569133643399</v>
      </c>
      <c r="X2008" s="3">
        <v>0.17292343437885699</v>
      </c>
      <c r="Y2008" s="3">
        <v>0.24515999002179001</v>
      </c>
      <c r="Z2008" s="3">
        <v>-7.26889458285631E-4</v>
      </c>
      <c r="AA2008" s="3">
        <v>7.0261024903122697</v>
      </c>
      <c r="AB2008" s="3">
        <v>7.0261024903122697</v>
      </c>
      <c r="AC2008" s="3">
        <v>25.061863878773099</v>
      </c>
      <c r="AD2008" s="3">
        <v>-13.2186610145505</v>
      </c>
      <c r="AE2008" s="3">
        <v>0.35764868647901499</v>
      </c>
      <c r="AF2008" s="3">
        <v>0</v>
      </c>
      <c r="AG2008" s="3">
        <v>0</v>
      </c>
      <c r="AH2008" s="2">
        <v>6500000</v>
      </c>
      <c r="AI2008" s="3">
        <v>0.220269532813828</v>
      </c>
      <c r="AJ2008" s="3">
        <v>0.43227895814713702</v>
      </c>
      <c r="AL2008">
        <f t="shared" si="31"/>
        <v>0</v>
      </c>
    </row>
    <row r="2009" spans="1:38" ht="14.45" customHeight="1" x14ac:dyDescent="0.25">
      <c r="A2009">
        <v>68675</v>
      </c>
      <c r="B2009" s="1">
        <v>45930</v>
      </c>
      <c r="C2009">
        <v>2</v>
      </c>
      <c r="D2009" s="16" t="s">
        <v>1979</v>
      </c>
      <c r="E2009" t="s">
        <v>55</v>
      </c>
      <c r="F2009" s="6">
        <v>356</v>
      </c>
      <c r="G2009" s="6">
        <v>0</v>
      </c>
      <c r="H2009" s="6">
        <v>0</v>
      </c>
      <c r="I2009" s="2">
        <v>1317489</v>
      </c>
      <c r="J2009" s="2">
        <v>0</v>
      </c>
      <c r="K2009" s="2">
        <v>2612654</v>
      </c>
      <c r="L2009" s="2">
        <v>39298</v>
      </c>
      <c r="M2009" s="2">
        <v>2077378</v>
      </c>
      <c r="N2009" s="2">
        <v>2077378</v>
      </c>
      <c r="O2009" s="2">
        <v>0</v>
      </c>
      <c r="P2009" s="2">
        <v>535276</v>
      </c>
      <c r="Q2009" s="5">
        <v>0.2049</v>
      </c>
      <c r="R2009" t="s">
        <v>42</v>
      </c>
      <c r="S2009" s="3">
        <v>2.0055213332241202</v>
      </c>
      <c r="T2009" s="3">
        <v>1.97061429999278</v>
      </c>
      <c r="U2009" s="3">
        <v>0.33952875952875999</v>
      </c>
      <c r="V2009" s="3">
        <v>0</v>
      </c>
      <c r="W2009" s="3">
        <v>0</v>
      </c>
      <c r="X2009" s="3">
        <v>3.12495967708269</v>
      </c>
      <c r="Y2009" s="3">
        <v>0</v>
      </c>
      <c r="Z2009" s="3">
        <v>0</v>
      </c>
      <c r="AA2009" s="3">
        <v>0</v>
      </c>
      <c r="AB2009" s="3">
        <v>0</v>
      </c>
      <c r="AC2009" s="3">
        <v>50.368552437483103</v>
      </c>
      <c r="AD2009" s="3">
        <v>0</v>
      </c>
      <c r="AE2009" s="3">
        <v>0</v>
      </c>
      <c r="AF2009" s="3">
        <v>0</v>
      </c>
      <c r="AG2009" s="3">
        <v>0</v>
      </c>
      <c r="AH2009" s="2">
        <v>60000</v>
      </c>
      <c r="AI2009" s="3">
        <v>0</v>
      </c>
      <c r="AJ2009" s="3">
        <v>0</v>
      </c>
      <c r="AL2009">
        <f t="shared" si="31"/>
        <v>1</v>
      </c>
    </row>
    <row r="2010" spans="1:38" ht="14.45" customHeight="1" x14ac:dyDescent="0.25">
      <c r="A2010">
        <v>14537</v>
      </c>
      <c r="B2010" s="1">
        <v>45930</v>
      </c>
      <c r="C2010">
        <v>1</v>
      </c>
      <c r="D2010" s="16" t="s">
        <v>1980</v>
      </c>
      <c r="E2010" t="s">
        <v>80</v>
      </c>
      <c r="F2010" s="6">
        <v>479</v>
      </c>
      <c r="G2010" s="6">
        <v>1</v>
      </c>
      <c r="H2010" s="6">
        <v>0</v>
      </c>
      <c r="I2010" s="2">
        <v>1077560</v>
      </c>
      <c r="J2010" s="2">
        <v>0</v>
      </c>
      <c r="K2010" s="2">
        <v>1886374</v>
      </c>
      <c r="L2010" s="2">
        <v>23173</v>
      </c>
      <c r="M2010" s="2">
        <v>1244153</v>
      </c>
      <c r="N2010" s="2">
        <v>1244153</v>
      </c>
      <c r="O2010" s="2">
        <v>0</v>
      </c>
      <c r="P2010" s="2">
        <v>635621</v>
      </c>
      <c r="Q2010" s="5">
        <v>0.33700000000000002</v>
      </c>
      <c r="R2010" t="s">
        <v>42</v>
      </c>
      <c r="S2010" s="3">
        <v>1.63792192499119</v>
      </c>
      <c r="T2010" s="3">
        <v>5.4271316292527398</v>
      </c>
      <c r="U2010" s="3">
        <v>0.71422405288082103</v>
      </c>
      <c r="V2010" s="3">
        <v>18.115093359070499</v>
      </c>
      <c r="W2010" s="3">
        <v>5.3992353094027203</v>
      </c>
      <c r="X2010" s="3">
        <v>0.60516351757674702</v>
      </c>
      <c r="Y2010" s="3">
        <v>30.710281755952099</v>
      </c>
      <c r="Z2010" s="3">
        <v>0</v>
      </c>
      <c r="AA2010" s="3">
        <v>0</v>
      </c>
      <c r="AB2010" s="3">
        <v>0</v>
      </c>
      <c r="AC2010" s="3">
        <v>41.067041848541201</v>
      </c>
      <c r="AD2010" s="3">
        <v>0</v>
      </c>
      <c r="AE2010" s="3">
        <v>0</v>
      </c>
      <c r="AF2010" s="3">
        <v>0</v>
      </c>
      <c r="AG2010" s="3">
        <v>0</v>
      </c>
      <c r="AH2010" s="2">
        <v>0</v>
      </c>
      <c r="AI2010" s="3">
        <v>0</v>
      </c>
      <c r="AJ2010" s="3">
        <v>0</v>
      </c>
      <c r="AL2010">
        <f t="shared" si="31"/>
        <v>1</v>
      </c>
    </row>
    <row r="2011" spans="1:38" ht="14.45" customHeight="1" x14ac:dyDescent="0.25">
      <c r="A2011">
        <v>3551</v>
      </c>
      <c r="B2011" s="1">
        <v>45930</v>
      </c>
      <c r="C2011">
        <v>1</v>
      </c>
      <c r="D2011" s="16" t="s">
        <v>1981</v>
      </c>
      <c r="E2011" t="s">
        <v>43</v>
      </c>
      <c r="F2011" s="6">
        <v>6304</v>
      </c>
      <c r="G2011" s="6">
        <v>19</v>
      </c>
      <c r="H2011" s="6">
        <v>4</v>
      </c>
      <c r="I2011" s="2">
        <v>48588045</v>
      </c>
      <c r="J2011" s="2">
        <v>0</v>
      </c>
      <c r="K2011" s="2">
        <v>81940412</v>
      </c>
      <c r="L2011" s="2">
        <v>992695</v>
      </c>
      <c r="M2011" s="2">
        <v>73522209</v>
      </c>
      <c r="N2011" s="2">
        <v>72674554</v>
      </c>
      <c r="O2011" s="2">
        <v>847655</v>
      </c>
      <c r="P2011" s="2">
        <v>8345708</v>
      </c>
      <c r="Q2011" s="5">
        <v>0.1019</v>
      </c>
      <c r="R2011" t="s">
        <v>42</v>
      </c>
      <c r="S2011" s="3">
        <v>1.6153120310565801</v>
      </c>
      <c r="T2011" s="3">
        <v>3.8337322492349699</v>
      </c>
      <c r="U2011" s="3">
        <v>0.63112379632516202</v>
      </c>
      <c r="V2011" s="3">
        <v>0.120727228271893</v>
      </c>
      <c r="W2011" s="3">
        <v>5.9685463780236503E-4</v>
      </c>
      <c r="X2011" s="3">
        <v>0.46285048101852999</v>
      </c>
      <c r="Y2011" s="3">
        <v>0.70286427466669099</v>
      </c>
      <c r="Z2011" s="3">
        <v>0.50250979305770105</v>
      </c>
      <c r="AA2011" s="3">
        <v>0</v>
      </c>
      <c r="AB2011" s="3">
        <v>0</v>
      </c>
      <c r="AC2011" s="3">
        <v>24.225169871003299</v>
      </c>
      <c r="AD2011" s="3">
        <v>0</v>
      </c>
      <c r="AE2011" s="3">
        <v>1.0344773467821999</v>
      </c>
      <c r="AF2011" s="3">
        <v>0</v>
      </c>
      <c r="AG2011" s="3">
        <v>0.51991993968636296</v>
      </c>
      <c r="AH2011" s="2">
        <v>2410000</v>
      </c>
      <c r="AI2011" s="3">
        <v>4.4921293675743303E-2</v>
      </c>
      <c r="AJ2011" s="3">
        <v>4.4921293675743303E-2</v>
      </c>
      <c r="AL2011">
        <f t="shared" si="31"/>
        <v>1</v>
      </c>
    </row>
    <row r="2012" spans="1:38" ht="14.45" customHeight="1" x14ac:dyDescent="0.25">
      <c r="A2012">
        <v>67717</v>
      </c>
      <c r="B2012" s="1">
        <v>45930</v>
      </c>
      <c r="C2012">
        <v>2</v>
      </c>
      <c r="D2012" s="16" t="s">
        <v>1982</v>
      </c>
      <c r="E2012" t="s">
        <v>73</v>
      </c>
      <c r="F2012" s="6">
        <v>2461</v>
      </c>
      <c r="G2012" s="6">
        <v>10</v>
      </c>
      <c r="H2012" s="6">
        <v>0</v>
      </c>
      <c r="I2012" s="2">
        <v>17679567</v>
      </c>
      <c r="J2012" s="2">
        <v>0</v>
      </c>
      <c r="K2012" s="2">
        <v>43375244</v>
      </c>
      <c r="L2012" s="2">
        <v>332587</v>
      </c>
      <c r="M2012" s="2">
        <v>38022250</v>
      </c>
      <c r="N2012" s="2">
        <v>33289345</v>
      </c>
      <c r="O2012" s="2">
        <v>4732905</v>
      </c>
      <c r="P2012" s="2">
        <v>5227544</v>
      </c>
      <c r="Q2012" s="5">
        <v>0.1205</v>
      </c>
      <c r="R2012" t="s">
        <v>42</v>
      </c>
      <c r="S2012" s="3">
        <v>1.02235582428847</v>
      </c>
      <c r="T2012" s="3">
        <v>4.0652374581839004</v>
      </c>
      <c r="U2012" s="3">
        <v>0.79369615964561502</v>
      </c>
      <c r="V2012" s="3">
        <v>1.25787582919876</v>
      </c>
      <c r="W2012" s="3">
        <v>0.67716024945633602</v>
      </c>
      <c r="X2012" s="3">
        <v>1.04515568735366</v>
      </c>
      <c r="Y2012" s="3">
        <v>4.2541392286702902</v>
      </c>
      <c r="Z2012" s="3">
        <v>-0.15955867612018201</v>
      </c>
      <c r="AA2012" s="3">
        <v>0</v>
      </c>
      <c r="AB2012" s="3">
        <v>0</v>
      </c>
      <c r="AC2012" s="3">
        <v>26.632454217433299</v>
      </c>
      <c r="AD2012" s="3">
        <v>0</v>
      </c>
      <c r="AE2012" s="3">
        <v>10.9115351604708</v>
      </c>
      <c r="AF2012" s="3">
        <v>0</v>
      </c>
      <c r="AG2012" s="3">
        <v>-1.1006698365427401</v>
      </c>
      <c r="AH2012" s="2">
        <v>3600000</v>
      </c>
      <c r="AI2012" s="3">
        <v>0</v>
      </c>
      <c r="AJ2012" s="3">
        <v>0</v>
      </c>
      <c r="AL2012">
        <f t="shared" si="31"/>
        <v>1</v>
      </c>
    </row>
    <row r="2013" spans="1:38" ht="14.45" customHeight="1" x14ac:dyDescent="0.25">
      <c r="A2013">
        <v>67352</v>
      </c>
      <c r="B2013" s="1">
        <v>45930</v>
      </c>
      <c r="C2013">
        <v>2</v>
      </c>
      <c r="D2013" s="16" t="s">
        <v>1983</v>
      </c>
      <c r="E2013" t="s">
        <v>90</v>
      </c>
      <c r="F2013" s="6">
        <v>103920</v>
      </c>
      <c r="G2013" s="6">
        <v>236</v>
      </c>
      <c r="H2013" s="6">
        <v>35</v>
      </c>
      <c r="I2013" s="2">
        <v>1785463140</v>
      </c>
      <c r="J2013" s="2">
        <v>244670591</v>
      </c>
      <c r="K2013" s="2">
        <v>2223055819</v>
      </c>
      <c r="L2013" s="2">
        <v>5441555</v>
      </c>
      <c r="M2013" s="2">
        <v>1758952848</v>
      </c>
      <c r="N2013" s="2">
        <v>1585456707</v>
      </c>
      <c r="O2013" s="2">
        <v>173496141</v>
      </c>
      <c r="P2013" s="2">
        <v>193497151</v>
      </c>
      <c r="Q2013" s="5">
        <v>8.6999999999999994E-2</v>
      </c>
      <c r="R2013" t="s">
        <v>42</v>
      </c>
      <c r="S2013" s="3">
        <v>0.32637087223164601</v>
      </c>
      <c r="T2013" s="3">
        <v>2.0842191307417899</v>
      </c>
      <c r="U2013" s="3">
        <v>0.87415567910736602</v>
      </c>
      <c r="V2013" s="3">
        <v>0.241352728233863</v>
      </c>
      <c r="W2013" s="3">
        <v>0.196034402592036</v>
      </c>
      <c r="X2013" s="3">
        <v>0.47784940550494898</v>
      </c>
      <c r="Y2013" s="3">
        <v>2.22704260901495</v>
      </c>
      <c r="Z2013" s="3">
        <v>0.45110896749068902</v>
      </c>
      <c r="AA2013" s="3">
        <v>125.798780882309</v>
      </c>
      <c r="AB2013" s="3">
        <v>126.44661160928401</v>
      </c>
      <c r="AC2013" s="3">
        <v>12.1908431935779</v>
      </c>
      <c r="AD2013" s="3">
        <v>-2.8728588360456001E-2</v>
      </c>
      <c r="AE2013" s="3">
        <v>7.80439877024968</v>
      </c>
      <c r="AF2013" s="3">
        <v>12.051391769394</v>
      </c>
      <c r="AG2013" s="3">
        <v>-4.0075845871239704</v>
      </c>
      <c r="AH2013" s="2">
        <v>376778773</v>
      </c>
      <c r="AI2013" s="3">
        <v>0.21964147678846199</v>
      </c>
      <c r="AJ2013" s="3">
        <v>0.21964147678846199</v>
      </c>
      <c r="AL2013">
        <f t="shared" si="31"/>
        <v>1</v>
      </c>
    </row>
    <row r="2014" spans="1:38" ht="14.45" customHeight="1" x14ac:dyDescent="0.25">
      <c r="A2014">
        <v>2918</v>
      </c>
      <c r="B2014" s="1">
        <v>45930</v>
      </c>
      <c r="C2014">
        <v>1</v>
      </c>
      <c r="D2014" s="16" t="s">
        <v>1984</v>
      </c>
      <c r="E2014" t="s">
        <v>88</v>
      </c>
      <c r="F2014" s="6">
        <v>14720</v>
      </c>
      <c r="G2014" s="6">
        <v>20</v>
      </c>
      <c r="H2014" s="6">
        <v>4</v>
      </c>
      <c r="I2014" s="2">
        <v>35833098</v>
      </c>
      <c r="J2014" s="2">
        <v>0</v>
      </c>
      <c r="K2014" s="2">
        <v>75582109</v>
      </c>
      <c r="L2014" s="2">
        <v>19424</v>
      </c>
      <c r="M2014" s="2">
        <v>66095445</v>
      </c>
      <c r="N2014" s="2">
        <v>63078617</v>
      </c>
      <c r="O2014" s="2">
        <v>3016828</v>
      </c>
      <c r="P2014" s="2">
        <v>11422007</v>
      </c>
      <c r="Q2014" s="5">
        <v>0.1507</v>
      </c>
      <c r="R2014" t="s">
        <v>42</v>
      </c>
      <c r="S2014" s="3">
        <v>3.4265604664017298E-2</v>
      </c>
      <c r="T2014" s="3">
        <v>3.42270417460831</v>
      </c>
      <c r="U2014" s="3">
        <v>0.87554140912992096</v>
      </c>
      <c r="V2014" s="3">
        <v>9.5708972749160601</v>
      </c>
      <c r="W2014" s="3">
        <v>5.7438098151602697</v>
      </c>
      <c r="X2014" s="3">
        <v>2.9860661224435598</v>
      </c>
      <c r="Y2014" s="3">
        <v>30.025800194309099</v>
      </c>
      <c r="Z2014" s="3">
        <v>4.6305347212622099</v>
      </c>
      <c r="AA2014" s="3">
        <v>0</v>
      </c>
      <c r="AB2014" s="3">
        <v>0</v>
      </c>
      <c r="AC2014" s="3">
        <v>8.6100627332322794</v>
      </c>
      <c r="AD2014" s="3">
        <v>-16.000594291353501</v>
      </c>
      <c r="AE2014" s="3">
        <v>3.9914578197334998</v>
      </c>
      <c r="AF2014" s="3">
        <v>1.95813535713855</v>
      </c>
      <c r="AG2014" s="3">
        <v>-1.36053147227103E-2</v>
      </c>
      <c r="AH2014" s="2">
        <v>9528214</v>
      </c>
      <c r="AI2014" s="3">
        <v>0</v>
      </c>
      <c r="AJ2014" s="3">
        <v>0</v>
      </c>
      <c r="AL2014">
        <f t="shared" si="31"/>
        <v>1</v>
      </c>
    </row>
    <row r="2015" spans="1:38" ht="14.45" customHeight="1" x14ac:dyDescent="0.25">
      <c r="A2015">
        <v>19319</v>
      </c>
      <c r="B2015" s="1">
        <v>45930</v>
      </c>
      <c r="C2015">
        <v>1</v>
      </c>
      <c r="D2015" s="16" t="s">
        <v>1985</v>
      </c>
      <c r="E2015" t="s">
        <v>95</v>
      </c>
      <c r="F2015" s="6">
        <v>2000</v>
      </c>
      <c r="G2015" s="6">
        <v>5</v>
      </c>
      <c r="H2015" s="6">
        <v>1</v>
      </c>
      <c r="I2015" s="2">
        <v>11323609</v>
      </c>
      <c r="J2015" s="2">
        <v>0</v>
      </c>
      <c r="K2015" s="2">
        <v>17026232</v>
      </c>
      <c r="L2015" s="2">
        <v>115015</v>
      </c>
      <c r="M2015" s="2">
        <v>15120617</v>
      </c>
      <c r="N2015" s="2">
        <v>15117791</v>
      </c>
      <c r="O2015" s="2">
        <v>2826</v>
      </c>
      <c r="P2015" s="2">
        <v>1766299</v>
      </c>
      <c r="Q2015" s="5">
        <v>0.1037</v>
      </c>
      <c r="R2015" t="s">
        <v>42</v>
      </c>
      <c r="S2015" s="3">
        <v>0.90068861585659898</v>
      </c>
      <c r="T2015" s="3">
        <v>4.0610668682693101</v>
      </c>
      <c r="U2015" s="3">
        <v>0.81813461862958503</v>
      </c>
      <c r="V2015" s="3">
        <v>0.304311107880888</v>
      </c>
      <c r="W2015" s="3">
        <v>3.9519202755941202E-2</v>
      </c>
      <c r="X2015" s="3">
        <v>0.97139525040117503</v>
      </c>
      <c r="Y2015" s="3">
        <v>1.95091544523322</v>
      </c>
      <c r="Z2015" s="3">
        <v>0</v>
      </c>
      <c r="AA2015" s="3">
        <v>0</v>
      </c>
      <c r="AB2015" s="3">
        <v>0</v>
      </c>
      <c r="AC2015" s="3">
        <v>26.276706437454902</v>
      </c>
      <c r="AD2015" s="3">
        <v>0</v>
      </c>
      <c r="AE2015" s="3">
        <v>1.65979178481769E-2</v>
      </c>
      <c r="AF2015" s="3">
        <v>0</v>
      </c>
      <c r="AG2015" s="3">
        <v>0</v>
      </c>
      <c r="AH2015" s="2">
        <v>1700000</v>
      </c>
      <c r="AI2015" s="3">
        <v>0.21298772178436401</v>
      </c>
      <c r="AJ2015" s="3">
        <v>0.21298772178436401</v>
      </c>
      <c r="AL2015">
        <f t="shared" si="31"/>
        <v>1</v>
      </c>
    </row>
    <row r="2016" spans="1:38" ht="14.45" customHeight="1" x14ac:dyDescent="0.25">
      <c r="A2016">
        <v>67341</v>
      </c>
      <c r="B2016" s="1">
        <v>45930</v>
      </c>
      <c r="C2016">
        <v>2</v>
      </c>
      <c r="D2016" s="16" t="s">
        <v>1986</v>
      </c>
      <c r="E2016" t="s">
        <v>73</v>
      </c>
      <c r="F2016" s="6">
        <v>1283</v>
      </c>
      <c r="G2016" s="6">
        <v>3</v>
      </c>
      <c r="H2016" s="6">
        <v>0</v>
      </c>
      <c r="I2016" s="2">
        <v>10686922</v>
      </c>
      <c r="J2016" s="2">
        <v>0</v>
      </c>
      <c r="K2016" s="2">
        <v>15315920</v>
      </c>
      <c r="L2016" s="2">
        <v>113948</v>
      </c>
      <c r="M2016" s="2">
        <v>13076071</v>
      </c>
      <c r="N2016" s="2">
        <v>13076071</v>
      </c>
      <c r="O2016" s="2">
        <v>0</v>
      </c>
      <c r="P2016" s="2">
        <v>2249711</v>
      </c>
      <c r="Q2016" s="5">
        <v>0.14660000000000001</v>
      </c>
      <c r="R2016" t="s">
        <v>42</v>
      </c>
      <c r="S2016" s="3">
        <v>0.99197871669913795</v>
      </c>
      <c r="T2016" s="3">
        <v>4.1276789118773101</v>
      </c>
      <c r="U2016" s="3">
        <v>0.68783910308733898</v>
      </c>
      <c r="V2016" s="3">
        <v>4.8750425987950496</v>
      </c>
      <c r="W2016" s="3">
        <v>4.2987868724034897</v>
      </c>
      <c r="X2016" s="3">
        <v>2.7257895210613499</v>
      </c>
      <c r="Y2016" s="3">
        <v>23.158174538863001</v>
      </c>
      <c r="Z2016" s="3">
        <v>1.0545354492199199</v>
      </c>
      <c r="AA2016" s="3">
        <v>0</v>
      </c>
      <c r="AB2016" s="3">
        <v>0</v>
      </c>
      <c r="AC2016" s="3">
        <v>25.319288687848999</v>
      </c>
      <c r="AD2016" s="3">
        <v>0</v>
      </c>
      <c r="AE2016" s="3">
        <v>0</v>
      </c>
      <c r="AF2016" s="3">
        <v>0</v>
      </c>
      <c r="AG2016" s="3">
        <v>-0.92354084591309704</v>
      </c>
      <c r="AH2016" s="2">
        <v>1500000</v>
      </c>
      <c r="AI2016" s="3">
        <v>0</v>
      </c>
      <c r="AJ2016" s="3">
        <v>0</v>
      </c>
      <c r="AL2016">
        <f t="shared" si="31"/>
        <v>1</v>
      </c>
    </row>
    <row r="2017" spans="1:38" ht="14.45" customHeight="1" x14ac:dyDescent="0.25">
      <c r="A2017">
        <v>63834</v>
      </c>
      <c r="B2017" s="1">
        <v>45930</v>
      </c>
      <c r="C2017">
        <v>2</v>
      </c>
      <c r="D2017" s="16" t="s">
        <v>1987</v>
      </c>
      <c r="E2017" t="s">
        <v>139</v>
      </c>
      <c r="F2017" s="6">
        <v>8294</v>
      </c>
      <c r="G2017" s="6">
        <v>23</v>
      </c>
      <c r="H2017" s="6">
        <v>0</v>
      </c>
      <c r="I2017" s="2">
        <v>52163521</v>
      </c>
      <c r="J2017" s="2">
        <v>0</v>
      </c>
      <c r="K2017" s="2">
        <v>91765155</v>
      </c>
      <c r="L2017" s="2">
        <v>283725</v>
      </c>
      <c r="M2017" s="2">
        <v>82595102</v>
      </c>
      <c r="N2017" s="2">
        <v>76922526</v>
      </c>
      <c r="O2017" s="2">
        <v>5672576</v>
      </c>
      <c r="P2017" s="2">
        <v>8888146</v>
      </c>
      <c r="Q2017" s="5">
        <v>9.69E-2</v>
      </c>
      <c r="R2017" t="s">
        <v>42</v>
      </c>
      <c r="S2017" s="3">
        <v>0.41224798236324001</v>
      </c>
      <c r="T2017" s="3">
        <v>3.89116326344134</v>
      </c>
      <c r="U2017" s="3">
        <v>0.86277747450027797</v>
      </c>
      <c r="V2017" s="3">
        <v>2.5748683644265502</v>
      </c>
      <c r="W2017" s="3">
        <v>0.72643485856715895</v>
      </c>
      <c r="X2017" s="3">
        <v>2.4778312031505698</v>
      </c>
      <c r="Y2017" s="3">
        <v>15.1116104528436</v>
      </c>
      <c r="Z2017" s="3">
        <v>6.8560979983902204</v>
      </c>
      <c r="AA2017" s="3">
        <v>0</v>
      </c>
      <c r="AB2017" s="3">
        <v>0</v>
      </c>
      <c r="AC2017" s="3">
        <v>16.236636880306001</v>
      </c>
      <c r="AD2017" s="3">
        <v>-10.6637424722771</v>
      </c>
      <c r="AE2017" s="3">
        <v>6.1816230790434599</v>
      </c>
      <c r="AF2017" s="3">
        <v>0</v>
      </c>
      <c r="AG2017" s="3">
        <v>0</v>
      </c>
      <c r="AH2017" s="2">
        <v>9688100</v>
      </c>
      <c r="AI2017" s="3">
        <v>1.3371742543383101</v>
      </c>
      <c r="AJ2017" s="3">
        <v>1.8463580593748099</v>
      </c>
      <c r="AL2017">
        <f t="shared" si="31"/>
        <v>1</v>
      </c>
    </row>
    <row r="2018" spans="1:38" ht="14.45" customHeight="1" x14ac:dyDescent="0.25">
      <c r="A2018">
        <v>13271</v>
      </c>
      <c r="B2018" s="1">
        <v>45930</v>
      </c>
      <c r="C2018">
        <v>1</v>
      </c>
      <c r="D2018" s="16" t="s">
        <v>1988</v>
      </c>
      <c r="E2018" t="s">
        <v>80</v>
      </c>
      <c r="F2018" s="6">
        <v>14089</v>
      </c>
      <c r="G2018" s="6">
        <v>55</v>
      </c>
      <c r="H2018" s="6">
        <v>4</v>
      </c>
      <c r="I2018" s="2">
        <v>110445406</v>
      </c>
      <c r="J2018" s="2">
        <v>0</v>
      </c>
      <c r="K2018" s="2">
        <v>162443068</v>
      </c>
      <c r="L2018" s="2">
        <v>451867</v>
      </c>
      <c r="M2018" s="2">
        <v>143177410</v>
      </c>
      <c r="N2018" s="2">
        <v>134480872</v>
      </c>
      <c r="O2018" s="2">
        <v>8696538</v>
      </c>
      <c r="P2018" s="2">
        <v>21604373</v>
      </c>
      <c r="Q2018" s="5">
        <v>0.1328</v>
      </c>
      <c r="R2018" t="s">
        <v>42</v>
      </c>
      <c r="S2018" s="3">
        <v>0.37089260917759398</v>
      </c>
      <c r="T2018" s="3">
        <v>3.7451997233475902</v>
      </c>
      <c r="U2018" s="3">
        <v>0.85944046989079403</v>
      </c>
      <c r="V2018" s="3">
        <v>0.74980846192914496</v>
      </c>
      <c r="W2018" s="3">
        <v>0.37481233035623102</v>
      </c>
      <c r="X2018" s="3">
        <v>0.75920767587200499</v>
      </c>
      <c r="Y2018" s="3">
        <v>3.8331545192262699</v>
      </c>
      <c r="Z2018" s="3">
        <v>2.74140332607662</v>
      </c>
      <c r="AA2018" s="3">
        <v>0</v>
      </c>
      <c r="AB2018" s="3">
        <v>0</v>
      </c>
      <c r="AC2018" s="3">
        <v>15.5805946733289</v>
      </c>
      <c r="AD2018" s="3">
        <v>2.8235024455465599E-4</v>
      </c>
      <c r="AE2018" s="3">
        <v>5.3535913271473099</v>
      </c>
      <c r="AF2018" s="3">
        <v>0</v>
      </c>
      <c r="AG2018" s="3">
        <v>-0.16068506130680099</v>
      </c>
      <c r="AH2018" s="2">
        <v>9000000</v>
      </c>
      <c r="AI2018" s="3">
        <v>0.231434626684144</v>
      </c>
      <c r="AJ2018" s="3">
        <v>0.231434626684144</v>
      </c>
      <c r="AL2018">
        <f t="shared" si="31"/>
        <v>1</v>
      </c>
    </row>
    <row r="2019" spans="1:38" ht="14.45" customHeight="1" x14ac:dyDescent="0.25">
      <c r="A2019">
        <v>62637</v>
      </c>
      <c r="B2019" s="1">
        <v>45930</v>
      </c>
      <c r="C2019">
        <v>2</v>
      </c>
      <c r="D2019" s="16" t="s">
        <v>1989</v>
      </c>
      <c r="E2019" t="s">
        <v>344</v>
      </c>
      <c r="F2019" s="6">
        <v>1855</v>
      </c>
      <c r="G2019" s="6">
        <v>9</v>
      </c>
      <c r="H2019" s="6">
        <v>1</v>
      </c>
      <c r="I2019" s="2">
        <v>10507951</v>
      </c>
      <c r="J2019" s="2">
        <v>195044</v>
      </c>
      <c r="K2019" s="2">
        <v>27347057</v>
      </c>
      <c r="L2019" s="2">
        <v>-10274</v>
      </c>
      <c r="M2019" s="2">
        <v>23745807</v>
      </c>
      <c r="N2019" s="2">
        <v>21617489</v>
      </c>
      <c r="O2019" s="2">
        <v>2128318</v>
      </c>
      <c r="P2019" s="2">
        <v>3515546</v>
      </c>
      <c r="Q2019" s="5">
        <v>0.12859999999999999</v>
      </c>
      <c r="R2019" t="s">
        <v>42</v>
      </c>
      <c r="S2019" s="3">
        <v>-5.0091922749371798E-2</v>
      </c>
      <c r="T2019" s="3">
        <v>3.8316322910602998</v>
      </c>
      <c r="U2019" s="3">
        <v>0.92554770143960197</v>
      </c>
      <c r="V2019" s="3">
        <v>5.7445737994019996</v>
      </c>
      <c r="W2019" s="3">
        <v>3.6590197270619198</v>
      </c>
      <c r="X2019" s="3">
        <v>0.78819362595048303</v>
      </c>
      <c r="Y2019" s="3">
        <v>17.170504951435699</v>
      </c>
      <c r="Z2019" s="3">
        <v>3.3166683069998202</v>
      </c>
      <c r="AA2019" s="3">
        <v>4.1158613768672101</v>
      </c>
      <c r="AB2019" s="3">
        <v>5.5480428929105203</v>
      </c>
      <c r="AC2019" s="3">
        <v>32.019737992281897</v>
      </c>
      <c r="AD2019" s="3">
        <v>0</v>
      </c>
      <c r="AE2019" s="3">
        <v>7.7826217278151697</v>
      </c>
      <c r="AF2019" s="3">
        <v>0.185252109578007</v>
      </c>
      <c r="AG2019" s="3">
        <v>0</v>
      </c>
      <c r="AH2019" s="2">
        <v>949339</v>
      </c>
      <c r="AI2019" s="3">
        <v>4.51471833962633</v>
      </c>
      <c r="AJ2019" s="3">
        <v>2.6509111244739798</v>
      </c>
      <c r="AL2019">
        <f t="shared" si="31"/>
        <v>0</v>
      </c>
    </row>
    <row r="2020" spans="1:38" ht="14.45" customHeight="1" x14ac:dyDescent="0.25">
      <c r="A2020">
        <v>2493</v>
      </c>
      <c r="B2020" s="1">
        <v>45930</v>
      </c>
      <c r="C2020">
        <v>1</v>
      </c>
      <c r="D2020" s="16" t="s">
        <v>1990</v>
      </c>
      <c r="E2020" t="s">
        <v>41</v>
      </c>
      <c r="F2020" s="6">
        <v>4000</v>
      </c>
      <c r="G2020" s="6">
        <v>7</v>
      </c>
      <c r="H2020" s="6">
        <v>0</v>
      </c>
      <c r="I2020" s="2">
        <v>13346606</v>
      </c>
      <c r="J2020" s="2">
        <v>0</v>
      </c>
      <c r="K2020" s="2">
        <v>24299781</v>
      </c>
      <c r="L2020" s="2">
        <v>-12673</v>
      </c>
      <c r="M2020" s="2">
        <v>20029558</v>
      </c>
      <c r="N2020" s="2">
        <v>20029558</v>
      </c>
      <c r="O2020" s="2">
        <v>0</v>
      </c>
      <c r="P2020" s="2">
        <v>4255190</v>
      </c>
      <c r="Q2020" s="5">
        <v>0.1749</v>
      </c>
      <c r="R2020" t="s">
        <v>42</v>
      </c>
      <c r="S2020" s="3">
        <v>-6.9536977857262705E-2</v>
      </c>
      <c r="T2020" s="3">
        <v>4.8550286660333803</v>
      </c>
      <c r="U2020" s="3">
        <v>1.0319789425138299</v>
      </c>
      <c r="V2020" s="3">
        <v>2.52548100992867</v>
      </c>
      <c r="W2020" s="3">
        <v>2.0259158021147798</v>
      </c>
      <c r="X2020" s="3">
        <v>1.61370613622669</v>
      </c>
      <c r="Y2020" s="3">
        <v>7.9212914111943302</v>
      </c>
      <c r="Z2020" s="3">
        <v>2.0223303777269601</v>
      </c>
      <c r="AA2020" s="3">
        <v>0</v>
      </c>
      <c r="AB2020" s="3">
        <v>0</v>
      </c>
      <c r="AC2020" s="3">
        <v>21.058650693189399</v>
      </c>
      <c r="AD2020" s="3">
        <v>0</v>
      </c>
      <c r="AE2020" s="3">
        <v>0</v>
      </c>
      <c r="AF2020" s="3">
        <v>0</v>
      </c>
      <c r="AG2020" s="3">
        <v>-4.6729993255295303</v>
      </c>
      <c r="AH2020" s="2">
        <v>3700000</v>
      </c>
      <c r="AI2020" s="3">
        <v>0</v>
      </c>
      <c r="AJ2020" s="3">
        <v>0</v>
      </c>
      <c r="AL2020">
        <f t="shared" si="31"/>
        <v>0</v>
      </c>
    </row>
    <row r="2021" spans="1:38" ht="14.45" customHeight="1" x14ac:dyDescent="0.25">
      <c r="A2021">
        <v>6700</v>
      </c>
      <c r="B2021" s="1">
        <v>45930</v>
      </c>
      <c r="C2021">
        <v>1</v>
      </c>
      <c r="D2021" s="16" t="s">
        <v>1991</v>
      </c>
      <c r="E2021" t="s">
        <v>41</v>
      </c>
      <c r="F2021" s="6">
        <v>1434</v>
      </c>
      <c r="G2021" s="6">
        <v>2</v>
      </c>
      <c r="H2021" s="6">
        <v>1</v>
      </c>
      <c r="I2021" s="2">
        <v>5178277</v>
      </c>
      <c r="J2021" s="2">
        <v>0</v>
      </c>
      <c r="K2021" s="2">
        <v>11575016</v>
      </c>
      <c r="L2021" s="2">
        <v>46847</v>
      </c>
      <c r="M2021" s="2">
        <v>6156609</v>
      </c>
      <c r="N2021" s="2">
        <v>6156609</v>
      </c>
      <c r="O2021" s="2">
        <v>0</v>
      </c>
      <c r="P2021" s="2">
        <v>5404269</v>
      </c>
      <c r="Q2021" s="5">
        <v>0.46639999999999998</v>
      </c>
      <c r="R2021" t="s">
        <v>42</v>
      </c>
      <c r="S2021" s="3">
        <v>0.53963352332875103</v>
      </c>
      <c r="T2021" s="3">
        <v>4.6120368213745904</v>
      </c>
      <c r="U2021" s="3">
        <v>0.92942154786638997</v>
      </c>
      <c r="V2021" s="3">
        <v>1.5712948534811899</v>
      </c>
      <c r="W2021" s="3">
        <v>0.65425237004509396</v>
      </c>
      <c r="X2021" s="3">
        <v>1.15049851523972</v>
      </c>
      <c r="Y2021" s="3">
        <v>1.50558752719378</v>
      </c>
      <c r="Z2021" s="3">
        <v>0.31619447514548199</v>
      </c>
      <c r="AA2021" s="3">
        <v>0</v>
      </c>
      <c r="AB2021" s="3">
        <v>0</v>
      </c>
      <c r="AC2021" s="3">
        <v>24.4369683808644</v>
      </c>
      <c r="AD2021" s="3">
        <v>0</v>
      </c>
      <c r="AE2021" s="3">
        <v>0</v>
      </c>
      <c r="AF2021" s="3">
        <v>0</v>
      </c>
      <c r="AG2021" s="3">
        <v>0</v>
      </c>
      <c r="AH2021" s="2">
        <v>0</v>
      </c>
      <c r="AI2021" s="3">
        <v>0</v>
      </c>
      <c r="AJ2021" s="3">
        <v>0</v>
      </c>
      <c r="AL2021">
        <f t="shared" si="31"/>
        <v>1</v>
      </c>
    </row>
    <row r="2022" spans="1:38" ht="14.45" customHeight="1" x14ac:dyDescent="0.25">
      <c r="A2022">
        <v>6944</v>
      </c>
      <c r="B2022" s="1">
        <v>45930</v>
      </c>
      <c r="C2022">
        <v>1</v>
      </c>
      <c r="D2022" s="16" t="s">
        <v>1992</v>
      </c>
      <c r="E2022" t="s">
        <v>41</v>
      </c>
      <c r="F2022" s="6">
        <v>1032</v>
      </c>
      <c r="G2022" s="6">
        <v>2</v>
      </c>
      <c r="H2022" s="6">
        <v>0</v>
      </c>
      <c r="I2022" s="2">
        <v>2005287</v>
      </c>
      <c r="J2022" s="2">
        <v>0</v>
      </c>
      <c r="K2022" s="2">
        <v>8195958</v>
      </c>
      <c r="L2022" s="2">
        <v>171636</v>
      </c>
      <c r="M2022" s="2">
        <v>6077109</v>
      </c>
      <c r="N2022" s="2">
        <v>6012329</v>
      </c>
      <c r="O2022" s="2">
        <v>64780</v>
      </c>
      <c r="P2022" s="2">
        <v>2108486</v>
      </c>
      <c r="Q2022" s="5">
        <v>0.25729999999999997</v>
      </c>
      <c r="R2022" t="s">
        <v>42</v>
      </c>
      <c r="S2022" s="3">
        <v>2.7922056213562798</v>
      </c>
      <c r="T2022" s="3">
        <v>5.2820020144889304</v>
      </c>
      <c r="U2022" s="3">
        <v>0.53347534250773898</v>
      </c>
      <c r="V2022" s="3">
        <v>2.20611812673198</v>
      </c>
      <c r="W2022" s="3">
        <v>0.961707725627304</v>
      </c>
      <c r="X2022" s="3">
        <v>0.79983563450019901</v>
      </c>
      <c r="Y2022" s="3">
        <v>2.0981405615213999</v>
      </c>
      <c r="Z2022" s="3">
        <v>-9.4854791542367395E-3</v>
      </c>
      <c r="AA2022" s="3">
        <v>0</v>
      </c>
      <c r="AB2022" s="3">
        <v>0</v>
      </c>
      <c r="AC2022" s="3">
        <v>19.182516552671501</v>
      </c>
      <c r="AD2022" s="3">
        <v>0</v>
      </c>
      <c r="AE2022" s="3">
        <v>0.79038960424150595</v>
      </c>
      <c r="AF2022" s="3">
        <v>0</v>
      </c>
      <c r="AG2022" s="3">
        <v>0</v>
      </c>
      <c r="AH2022" s="2">
        <v>0</v>
      </c>
      <c r="AI2022" s="3">
        <v>0</v>
      </c>
      <c r="AJ2022" s="3">
        <v>0</v>
      </c>
      <c r="AL2022">
        <f t="shared" si="31"/>
        <v>1</v>
      </c>
    </row>
    <row r="2023" spans="1:38" ht="14.45" customHeight="1" x14ac:dyDescent="0.25">
      <c r="A2023">
        <v>15483</v>
      </c>
      <c r="B2023" s="1">
        <v>45930</v>
      </c>
      <c r="C2023">
        <v>1</v>
      </c>
      <c r="D2023" s="16" t="s">
        <v>1993</v>
      </c>
      <c r="E2023" t="s">
        <v>41</v>
      </c>
      <c r="F2023" s="6">
        <v>16475</v>
      </c>
      <c r="G2023" s="6">
        <v>54</v>
      </c>
      <c r="H2023" s="6">
        <v>11</v>
      </c>
      <c r="I2023" s="2">
        <v>126915850</v>
      </c>
      <c r="J2023" s="2">
        <v>22109967</v>
      </c>
      <c r="K2023" s="2">
        <v>244025992</v>
      </c>
      <c r="L2023" s="2">
        <v>1435602</v>
      </c>
      <c r="M2023" s="2">
        <v>226706857</v>
      </c>
      <c r="N2023" s="2">
        <v>211213447</v>
      </c>
      <c r="O2023" s="2">
        <v>15493410</v>
      </c>
      <c r="P2023" s="2">
        <v>22149964</v>
      </c>
      <c r="Q2023" s="5">
        <v>9.0800000000000006E-2</v>
      </c>
      <c r="R2023" t="s">
        <v>42</v>
      </c>
      <c r="S2023" s="3">
        <v>0.78439840949401796</v>
      </c>
      <c r="T2023" s="3">
        <v>3.6445959139194199</v>
      </c>
      <c r="U2023" s="3">
        <v>0.77482532694831696</v>
      </c>
      <c r="V2023" s="3">
        <v>1.1551268025230901</v>
      </c>
      <c r="W2023" s="3">
        <v>0.56252706025291599</v>
      </c>
      <c r="X2023" s="3">
        <v>0.37174710644887898</v>
      </c>
      <c r="Y2023" s="3">
        <v>6.61869698749849</v>
      </c>
      <c r="Z2023" s="3">
        <v>1.62106809744702</v>
      </c>
      <c r="AA2023" s="3">
        <v>30.135498188620101</v>
      </c>
      <c r="AB2023" s="3">
        <v>99.819426343085695</v>
      </c>
      <c r="AC2023" s="3">
        <v>13.5838333155921</v>
      </c>
      <c r="AD2023" s="3">
        <v>-25.396501773095402</v>
      </c>
      <c r="AE2023" s="3">
        <v>6.3490818633778998</v>
      </c>
      <c r="AF2023" s="3">
        <v>0</v>
      </c>
      <c r="AG2023" s="3">
        <v>0</v>
      </c>
      <c r="AH2023" s="2">
        <v>13221096</v>
      </c>
      <c r="AI2023" s="3">
        <v>0.13405439394845101</v>
      </c>
      <c r="AJ2023" s="3">
        <v>0.13405439394845101</v>
      </c>
      <c r="AL2023">
        <f t="shared" si="31"/>
        <v>1</v>
      </c>
    </row>
    <row r="2024" spans="1:38" ht="14.45" customHeight="1" x14ac:dyDescent="0.25">
      <c r="A2024">
        <v>7724</v>
      </c>
      <c r="B2024" s="1">
        <v>45930</v>
      </c>
      <c r="C2024">
        <v>1</v>
      </c>
      <c r="D2024" s="16" t="s">
        <v>1994</v>
      </c>
      <c r="E2024" t="s">
        <v>59</v>
      </c>
      <c r="F2024" s="6">
        <v>2702</v>
      </c>
      <c r="G2024" s="6">
        <v>5</v>
      </c>
      <c r="H2024" s="6">
        <v>1</v>
      </c>
      <c r="I2024" s="2">
        <v>11670239</v>
      </c>
      <c r="J2024" s="2">
        <v>0</v>
      </c>
      <c r="K2024" s="2">
        <v>32646228</v>
      </c>
      <c r="L2024" s="2">
        <v>442345</v>
      </c>
      <c r="M2024" s="2">
        <v>28243397</v>
      </c>
      <c r="N2024" s="2">
        <v>27532564</v>
      </c>
      <c r="O2024" s="2">
        <v>710833</v>
      </c>
      <c r="P2024" s="2">
        <v>4335226</v>
      </c>
      <c r="Q2024" s="5">
        <v>0.1328</v>
      </c>
      <c r="R2024" t="s">
        <v>42</v>
      </c>
      <c r="S2024" s="3">
        <v>1.8066201502156201</v>
      </c>
      <c r="T2024" s="3">
        <v>3.7895016028600099</v>
      </c>
      <c r="U2024" s="3">
        <v>0.58563840163678105</v>
      </c>
      <c r="V2024" s="3">
        <v>0.21964417352549501</v>
      </c>
      <c r="W2024" s="3">
        <v>0.15825725591395301</v>
      </c>
      <c r="X2024" s="3">
        <v>0.47537158407809799</v>
      </c>
      <c r="Y2024" s="3">
        <v>0.59127251958721405</v>
      </c>
      <c r="Z2024" s="3">
        <v>0.52830002403565601</v>
      </c>
      <c r="AA2024" s="3">
        <v>0</v>
      </c>
      <c r="AB2024" s="3">
        <v>0</v>
      </c>
      <c r="AC2024" s="3">
        <v>40.733869775093197</v>
      </c>
      <c r="AD2024" s="3">
        <v>0</v>
      </c>
      <c r="AE2024" s="3">
        <v>2.1773817177286099</v>
      </c>
      <c r="AF2024" s="3">
        <v>0</v>
      </c>
      <c r="AG2024" s="3">
        <v>-0.54822978086955598</v>
      </c>
      <c r="AH2024" s="2">
        <v>200000</v>
      </c>
      <c r="AI2024" s="3">
        <v>0</v>
      </c>
      <c r="AJ2024" s="3">
        <v>0</v>
      </c>
      <c r="AL2024">
        <f t="shared" si="31"/>
        <v>1</v>
      </c>
    </row>
    <row r="2025" spans="1:38" ht="14.45" customHeight="1" x14ac:dyDescent="0.25">
      <c r="A2025">
        <v>24718</v>
      </c>
      <c r="B2025" s="1">
        <v>45930</v>
      </c>
      <c r="C2025">
        <v>1</v>
      </c>
      <c r="D2025" s="16" t="s">
        <v>1995</v>
      </c>
      <c r="E2025" t="s">
        <v>73</v>
      </c>
      <c r="F2025" s="6">
        <v>14181</v>
      </c>
      <c r="G2025" s="6">
        <v>60</v>
      </c>
      <c r="H2025" s="6">
        <v>2</v>
      </c>
      <c r="I2025" s="2">
        <v>226649776</v>
      </c>
      <c r="J2025" s="2">
        <v>50753726</v>
      </c>
      <c r="K2025" s="2">
        <v>269717811</v>
      </c>
      <c r="L2025" s="2">
        <v>1769255</v>
      </c>
      <c r="M2025" s="2">
        <v>233300279</v>
      </c>
      <c r="N2025" s="2">
        <v>212467456</v>
      </c>
      <c r="O2025" s="2">
        <v>20832823</v>
      </c>
      <c r="P2025" s="2">
        <v>29678685</v>
      </c>
      <c r="Q2025" s="5">
        <v>0.11</v>
      </c>
      <c r="R2025" t="s">
        <v>42</v>
      </c>
      <c r="S2025" s="3">
        <v>0.87462027736339099</v>
      </c>
      <c r="T2025" s="3">
        <v>4.1523882405625301</v>
      </c>
      <c r="U2025" s="3">
        <v>0.83787513586298301</v>
      </c>
      <c r="V2025" s="3">
        <v>0.61294479285079895</v>
      </c>
      <c r="W2025" s="3">
        <v>0.29825531351947998</v>
      </c>
      <c r="X2025" s="3">
        <v>0.48762148346442702</v>
      </c>
      <c r="Y2025" s="3">
        <v>4.6809284171451697</v>
      </c>
      <c r="Z2025" s="3">
        <v>2.1920479293472699</v>
      </c>
      <c r="AA2025" s="3">
        <v>167.60576487806</v>
      </c>
      <c r="AB2025" s="3">
        <v>171.010696734037</v>
      </c>
      <c r="AC2025" s="3">
        <v>7.6167331789594002</v>
      </c>
      <c r="AD2025" s="3">
        <v>-0.62435717755015097</v>
      </c>
      <c r="AE2025" s="3">
        <v>7.7239329960304302</v>
      </c>
      <c r="AF2025" s="3">
        <v>0</v>
      </c>
      <c r="AG2025" s="3">
        <v>0</v>
      </c>
      <c r="AH2025" s="2">
        <v>103479918</v>
      </c>
      <c r="AI2025" s="3">
        <v>8.4235538063765297E-2</v>
      </c>
      <c r="AJ2025" s="3">
        <v>0.86265951473254299</v>
      </c>
      <c r="AL2025">
        <f t="shared" si="31"/>
        <v>1</v>
      </c>
    </row>
    <row r="2026" spans="1:38" ht="14.45" customHeight="1" x14ac:dyDescent="0.25">
      <c r="A2026">
        <v>23709</v>
      </c>
      <c r="B2026" s="1">
        <v>45930</v>
      </c>
      <c r="C2026">
        <v>1</v>
      </c>
      <c r="D2026" s="16" t="s">
        <v>1996</v>
      </c>
      <c r="E2026" t="s">
        <v>73</v>
      </c>
      <c r="F2026" s="6">
        <v>8808</v>
      </c>
      <c r="G2026" s="6">
        <v>29</v>
      </c>
      <c r="H2026" s="6">
        <v>0</v>
      </c>
      <c r="I2026" s="2">
        <v>99115563</v>
      </c>
      <c r="J2026" s="2">
        <v>0</v>
      </c>
      <c r="K2026" s="2">
        <v>144062097</v>
      </c>
      <c r="L2026" s="2">
        <v>303757</v>
      </c>
      <c r="M2026" s="2">
        <v>124844242</v>
      </c>
      <c r="N2026" s="2">
        <v>115300567</v>
      </c>
      <c r="O2026" s="2">
        <v>9543675</v>
      </c>
      <c r="P2026" s="2">
        <v>22147065</v>
      </c>
      <c r="Q2026" s="5">
        <v>0.1537</v>
      </c>
      <c r="R2026" t="s">
        <v>42</v>
      </c>
      <c r="S2026" s="3">
        <v>0.28113524776286802</v>
      </c>
      <c r="T2026" s="3">
        <v>3.9156818141647198</v>
      </c>
      <c r="U2026" s="3">
        <v>0.94218528556155001</v>
      </c>
      <c r="V2026" s="3">
        <v>2.58411688586181</v>
      </c>
      <c r="W2026" s="3">
        <v>1.0541351613974099</v>
      </c>
      <c r="X2026" s="3">
        <v>1.29344571245587</v>
      </c>
      <c r="Y2026" s="3">
        <v>11.5647919938827</v>
      </c>
      <c r="Z2026" s="3">
        <v>1.45503252914099</v>
      </c>
      <c r="AA2026" s="3">
        <v>0</v>
      </c>
      <c r="AB2026" s="3">
        <v>0</v>
      </c>
      <c r="AC2026" s="3">
        <v>14.438269630352501</v>
      </c>
      <c r="AD2026" s="3">
        <v>-19.7677570368805</v>
      </c>
      <c r="AE2026" s="3">
        <v>6.6246953214904298</v>
      </c>
      <c r="AF2026" s="3">
        <v>0</v>
      </c>
      <c r="AG2026" s="3">
        <v>0</v>
      </c>
      <c r="AH2026" s="2">
        <v>26032599</v>
      </c>
      <c r="AI2026" s="3">
        <v>0.169322661941887</v>
      </c>
      <c r="AJ2026" s="3">
        <v>0.169322661941887</v>
      </c>
      <c r="AL2026">
        <f t="shared" si="31"/>
        <v>1</v>
      </c>
    </row>
    <row r="2027" spans="1:38" ht="14.45" customHeight="1" x14ac:dyDescent="0.25">
      <c r="A2027">
        <v>22323</v>
      </c>
      <c r="B2027" s="1">
        <v>45930</v>
      </c>
      <c r="C2027">
        <v>1</v>
      </c>
      <c r="D2027" s="16" t="s">
        <v>1997</v>
      </c>
      <c r="E2027" t="s">
        <v>152</v>
      </c>
      <c r="F2027" s="6">
        <v>100</v>
      </c>
      <c r="G2027" s="6">
        <v>0</v>
      </c>
      <c r="H2027" s="6">
        <v>0</v>
      </c>
      <c r="I2027" s="2">
        <v>2490</v>
      </c>
      <c r="J2027" s="2">
        <v>0</v>
      </c>
      <c r="K2027" s="2">
        <v>91668</v>
      </c>
      <c r="L2027" s="2">
        <v>-109</v>
      </c>
      <c r="M2027" s="2">
        <v>82697</v>
      </c>
      <c r="N2027" s="2">
        <v>82697</v>
      </c>
      <c r="O2027" s="2">
        <v>0</v>
      </c>
      <c r="P2027" s="2">
        <v>8971</v>
      </c>
      <c r="Q2027" s="5">
        <v>9.7900000000000001E-2</v>
      </c>
      <c r="R2027" t="s">
        <v>42</v>
      </c>
      <c r="S2027" s="3">
        <v>-0.15854314846329501</v>
      </c>
      <c r="T2027" s="3">
        <v>1.6770665153961399</v>
      </c>
      <c r="U2027" s="3">
        <v>1.70547945205479</v>
      </c>
      <c r="V2027" s="3">
        <v>36.867469879518097</v>
      </c>
      <c r="W2027" s="3">
        <v>0</v>
      </c>
      <c r="X2027" s="3">
        <v>16.787148594377499</v>
      </c>
      <c r="Y2027" s="3">
        <v>10.2329729127188</v>
      </c>
      <c r="Z2027" s="3">
        <v>0</v>
      </c>
      <c r="AA2027" s="3">
        <v>0</v>
      </c>
      <c r="AB2027" s="3">
        <v>0</v>
      </c>
      <c r="AC2027" s="3">
        <v>92.391019766985195</v>
      </c>
      <c r="AD2027" s="3">
        <v>0</v>
      </c>
      <c r="AE2027" s="3">
        <v>0</v>
      </c>
      <c r="AF2027" s="3">
        <v>0</v>
      </c>
      <c r="AG2027" s="3">
        <v>0</v>
      </c>
      <c r="AH2027" s="2">
        <v>0</v>
      </c>
      <c r="AI2027" s="3">
        <v>0</v>
      </c>
      <c r="AJ2027" s="3">
        <v>0</v>
      </c>
      <c r="AL2027">
        <f t="shared" si="31"/>
        <v>0</v>
      </c>
    </row>
    <row r="2028" spans="1:38" ht="14.45" customHeight="1" x14ac:dyDescent="0.25">
      <c r="A2028">
        <v>20623</v>
      </c>
      <c r="B2028" s="1">
        <v>45930</v>
      </c>
      <c r="C2028">
        <v>1</v>
      </c>
      <c r="D2028" s="16" t="s">
        <v>1998</v>
      </c>
      <c r="E2028" t="s">
        <v>110</v>
      </c>
      <c r="F2028" s="6">
        <v>45480</v>
      </c>
      <c r="G2028" s="6">
        <v>116</v>
      </c>
      <c r="H2028" s="6">
        <v>0</v>
      </c>
      <c r="I2028" s="2">
        <v>349312334</v>
      </c>
      <c r="J2028" s="2">
        <v>0</v>
      </c>
      <c r="K2028" s="2">
        <v>633432365</v>
      </c>
      <c r="L2028" s="2">
        <v>4639765</v>
      </c>
      <c r="M2028" s="2">
        <v>528314563</v>
      </c>
      <c r="N2028" s="2">
        <v>494668866</v>
      </c>
      <c r="O2028" s="2">
        <v>33645697</v>
      </c>
      <c r="P2028" s="2">
        <v>77870204</v>
      </c>
      <c r="Q2028" s="5">
        <v>0.1229</v>
      </c>
      <c r="R2028" t="s">
        <v>42</v>
      </c>
      <c r="S2028" s="3">
        <v>0.976639918507058</v>
      </c>
      <c r="T2028" s="3">
        <v>3.6279497654023398</v>
      </c>
      <c r="U2028" s="3">
        <v>0.81404012038962503</v>
      </c>
      <c r="V2028" s="3">
        <v>0.90191146814758605</v>
      </c>
      <c r="W2028" s="3">
        <v>0.35053414403626498</v>
      </c>
      <c r="X2028" s="3">
        <v>0.88547059434780795</v>
      </c>
      <c r="Y2028" s="3">
        <v>4.0458196308308096</v>
      </c>
      <c r="Z2028" s="3">
        <v>0.98528315143491896</v>
      </c>
      <c r="AA2028" s="3">
        <v>0</v>
      </c>
      <c r="AB2028" s="3">
        <v>0</v>
      </c>
      <c r="AC2028" s="3">
        <v>14.4506356254783</v>
      </c>
      <c r="AD2028" s="3">
        <v>0.64517873871243503</v>
      </c>
      <c r="AE2028" s="3">
        <v>5.3116479136647801</v>
      </c>
      <c r="AF2028" s="3">
        <v>2.0716928475860201</v>
      </c>
      <c r="AG2028" s="3">
        <v>-2.3052463044786701E-2</v>
      </c>
      <c r="AH2028" s="2">
        <v>172761727</v>
      </c>
      <c r="AI2028" s="3">
        <v>6.4209411856684E-4</v>
      </c>
      <c r="AJ2028" s="3">
        <v>0.69214920767383603</v>
      </c>
      <c r="AL2028">
        <f t="shared" si="31"/>
        <v>1</v>
      </c>
    </row>
    <row r="2029" spans="1:38" ht="14.45" customHeight="1" x14ac:dyDescent="0.25">
      <c r="A2029">
        <v>60345</v>
      </c>
      <c r="B2029" s="1">
        <v>45930</v>
      </c>
      <c r="C2029">
        <v>2</v>
      </c>
      <c r="D2029" s="16" t="s">
        <v>1999</v>
      </c>
      <c r="E2029" t="s">
        <v>104</v>
      </c>
      <c r="F2029" s="6">
        <v>10523</v>
      </c>
      <c r="G2029" s="6">
        <v>35</v>
      </c>
      <c r="H2029" s="6">
        <v>0</v>
      </c>
      <c r="I2029" s="2">
        <v>89914531</v>
      </c>
      <c r="J2029" s="2">
        <v>0</v>
      </c>
      <c r="K2029" s="2">
        <v>168144840</v>
      </c>
      <c r="L2029" s="2">
        <v>2612803</v>
      </c>
      <c r="M2029" s="2">
        <v>140223560</v>
      </c>
      <c r="N2029" s="2">
        <v>131856531</v>
      </c>
      <c r="O2029" s="2">
        <v>8367029</v>
      </c>
      <c r="P2029" s="2">
        <v>27471504</v>
      </c>
      <c r="Q2029" s="5">
        <v>0.1633</v>
      </c>
      <c r="R2029" t="s">
        <v>42</v>
      </c>
      <c r="S2029" s="3">
        <v>2.0718669293290999</v>
      </c>
      <c r="T2029" s="3">
        <v>3.8047546785656099</v>
      </c>
      <c r="U2029" s="3">
        <v>0.54236475570574105</v>
      </c>
      <c r="V2029" s="3">
        <v>1.9002901766790099</v>
      </c>
      <c r="W2029" s="3">
        <v>0.77864833660757204</v>
      </c>
      <c r="X2029" s="3">
        <v>0.88341227070405304</v>
      </c>
      <c r="Y2029" s="3">
        <v>6.2196703900885799</v>
      </c>
      <c r="Z2029" s="3">
        <v>0.63510902060549701</v>
      </c>
      <c r="AA2029" s="3">
        <v>0</v>
      </c>
      <c r="AB2029" s="3">
        <v>0</v>
      </c>
      <c r="AC2029" s="3">
        <v>17.497773348263301</v>
      </c>
      <c r="AD2029" s="3">
        <v>0</v>
      </c>
      <c r="AE2029" s="3">
        <v>4.9760843092181704</v>
      </c>
      <c r="AF2029" s="3">
        <v>0</v>
      </c>
      <c r="AG2029" s="3">
        <v>-0.102924834402951</v>
      </c>
      <c r="AH2029" s="2">
        <v>8000000</v>
      </c>
      <c r="AI2029" s="3">
        <v>0</v>
      </c>
      <c r="AJ2029" s="3">
        <v>0</v>
      </c>
      <c r="AL2029">
        <f t="shared" si="31"/>
        <v>1</v>
      </c>
    </row>
    <row r="2030" spans="1:38" ht="14.45" customHeight="1" x14ac:dyDescent="0.25">
      <c r="A2030">
        <v>3120</v>
      </c>
      <c r="B2030" s="1">
        <v>45930</v>
      </c>
      <c r="C2030">
        <v>1</v>
      </c>
      <c r="D2030" s="16" t="s">
        <v>2000</v>
      </c>
      <c r="E2030" t="s">
        <v>59</v>
      </c>
      <c r="F2030" s="6">
        <v>528</v>
      </c>
      <c r="G2030" s="6">
        <v>1</v>
      </c>
      <c r="H2030" s="6">
        <v>1</v>
      </c>
      <c r="I2030" s="2">
        <v>3512340</v>
      </c>
      <c r="J2030" s="2">
        <v>0</v>
      </c>
      <c r="K2030" s="2">
        <v>6451738</v>
      </c>
      <c r="L2030" s="2">
        <v>-5988</v>
      </c>
      <c r="M2030" s="2">
        <v>4846521</v>
      </c>
      <c r="N2030" s="2">
        <v>4846521</v>
      </c>
      <c r="O2030" s="2">
        <v>0</v>
      </c>
      <c r="P2030" s="2">
        <v>1604842</v>
      </c>
      <c r="Q2030" s="5">
        <v>0.2487</v>
      </c>
      <c r="R2030" t="s">
        <v>42</v>
      </c>
      <c r="S2030" s="3">
        <v>-0.123749600495246</v>
      </c>
      <c r="T2030" s="3">
        <v>2.6265377380999202</v>
      </c>
      <c r="U2030" s="3">
        <v>1.0471151046871201</v>
      </c>
      <c r="V2030" s="3">
        <v>1.7314383003923299</v>
      </c>
      <c r="W2030" s="3">
        <v>1.7314383003923299</v>
      </c>
      <c r="X2030" s="3">
        <v>0.61878975270047898</v>
      </c>
      <c r="Y2030" s="3">
        <v>3.7894073061397902</v>
      </c>
      <c r="Z2030" s="3">
        <v>3.5330580829763897E-2</v>
      </c>
      <c r="AA2030" s="3">
        <v>0</v>
      </c>
      <c r="AB2030" s="3">
        <v>0</v>
      </c>
      <c r="AC2030" s="3">
        <v>30.205333818577301</v>
      </c>
      <c r="AD2030" s="3">
        <v>0</v>
      </c>
      <c r="AE2030" s="3">
        <v>0</v>
      </c>
      <c r="AF2030" s="3">
        <v>0</v>
      </c>
      <c r="AG2030" s="3">
        <v>-2.95399796366247</v>
      </c>
      <c r="AH2030" s="2">
        <v>0</v>
      </c>
      <c r="AI2030" s="3">
        <v>0</v>
      </c>
      <c r="AJ2030" s="3">
        <v>0</v>
      </c>
      <c r="AL2030">
        <f t="shared" si="31"/>
        <v>0</v>
      </c>
    </row>
    <row r="2031" spans="1:38" ht="14.45" customHeight="1" x14ac:dyDescent="0.25">
      <c r="A2031">
        <v>65555</v>
      </c>
      <c r="B2031" s="1">
        <v>45930</v>
      </c>
      <c r="C2031">
        <v>2</v>
      </c>
      <c r="D2031" s="16" t="s">
        <v>2001</v>
      </c>
      <c r="E2031" t="s">
        <v>67</v>
      </c>
      <c r="F2031" s="6">
        <v>580</v>
      </c>
      <c r="G2031" s="6">
        <v>1</v>
      </c>
      <c r="H2031" s="6">
        <v>9</v>
      </c>
      <c r="I2031" s="2">
        <v>5526714</v>
      </c>
      <c r="J2031" s="2">
        <v>0</v>
      </c>
      <c r="K2031" s="2">
        <v>8045989</v>
      </c>
      <c r="L2031" s="2">
        <v>84240</v>
      </c>
      <c r="M2031" s="2">
        <v>7162795</v>
      </c>
      <c r="N2031" s="2">
        <v>6906096</v>
      </c>
      <c r="O2031" s="2">
        <v>256699</v>
      </c>
      <c r="P2031" s="2">
        <v>883194</v>
      </c>
      <c r="Q2031" s="5">
        <v>0.10979999999999999</v>
      </c>
      <c r="R2031" t="s">
        <v>42</v>
      </c>
      <c r="S2031" s="3">
        <v>1.3959750628543</v>
      </c>
      <c r="T2031" s="3">
        <v>3.2461557346565302</v>
      </c>
      <c r="U2031" s="3">
        <v>0.57179571999287504</v>
      </c>
      <c r="V2031" s="3">
        <v>2.01204549394088E-2</v>
      </c>
      <c r="W2031" s="3">
        <v>2.01204549394088E-2</v>
      </c>
      <c r="X2031" s="3">
        <v>0.36187868596059097</v>
      </c>
      <c r="Y2031" s="3">
        <v>0.12590665244555599</v>
      </c>
      <c r="Z2031" s="3">
        <v>8.1761198558867001</v>
      </c>
      <c r="AA2031" s="3">
        <v>0</v>
      </c>
      <c r="AB2031" s="3">
        <v>0</v>
      </c>
      <c r="AC2031" s="3">
        <v>30.6486250478344</v>
      </c>
      <c r="AD2031" s="3">
        <v>0</v>
      </c>
      <c r="AE2031" s="3">
        <v>3.1903971034511698</v>
      </c>
      <c r="AF2031" s="3">
        <v>0</v>
      </c>
      <c r="AG2031" s="3">
        <v>0</v>
      </c>
      <c r="AH2031" s="2">
        <v>0</v>
      </c>
      <c r="AI2031" s="3">
        <v>0</v>
      </c>
      <c r="AJ2031" s="3">
        <v>0</v>
      </c>
      <c r="AL2031">
        <f t="shared" si="31"/>
        <v>1</v>
      </c>
    </row>
    <row r="2032" spans="1:38" ht="14.45" customHeight="1" x14ac:dyDescent="0.25">
      <c r="A2032">
        <v>16437</v>
      </c>
      <c r="B2032" s="1">
        <v>45930</v>
      </c>
      <c r="C2032">
        <v>1</v>
      </c>
      <c r="D2032" s="16" t="s">
        <v>2002</v>
      </c>
      <c r="E2032" t="s">
        <v>67</v>
      </c>
      <c r="F2032" s="6">
        <v>867</v>
      </c>
      <c r="G2032" s="6">
        <v>2</v>
      </c>
      <c r="H2032" s="6">
        <v>2</v>
      </c>
      <c r="I2032" s="2">
        <v>6896634</v>
      </c>
      <c r="J2032" s="2">
        <v>0</v>
      </c>
      <c r="K2032" s="2">
        <v>11308165</v>
      </c>
      <c r="L2032" s="2">
        <v>50532</v>
      </c>
      <c r="M2032" s="2">
        <v>10106170</v>
      </c>
      <c r="N2032" s="2">
        <v>8073906</v>
      </c>
      <c r="O2032" s="2">
        <v>2032264</v>
      </c>
      <c r="P2032" s="2">
        <v>1193771</v>
      </c>
      <c r="Q2032" s="5">
        <v>0.1056</v>
      </c>
      <c r="R2032" t="s">
        <v>42</v>
      </c>
      <c r="S2032" s="3">
        <v>0.595817270087587</v>
      </c>
      <c r="T2032" s="3">
        <v>2.90041753016515</v>
      </c>
      <c r="U2032" s="3">
        <v>0.79943002754602299</v>
      </c>
      <c r="V2032" s="3">
        <v>1.1182846588640201</v>
      </c>
      <c r="W2032" s="3">
        <v>0.77355127153333103</v>
      </c>
      <c r="X2032" s="3">
        <v>0.21967237930851499</v>
      </c>
      <c r="Y2032" s="3">
        <v>6.4605355633534396</v>
      </c>
      <c r="Z2032" s="3">
        <v>3.9831760027677001</v>
      </c>
      <c r="AA2032" s="3">
        <v>0</v>
      </c>
      <c r="AB2032" s="3">
        <v>0</v>
      </c>
      <c r="AC2032" s="3">
        <v>37.946174290877401</v>
      </c>
      <c r="AD2032" s="3">
        <v>0</v>
      </c>
      <c r="AE2032" s="3">
        <v>17.971651457155101</v>
      </c>
      <c r="AF2032" s="3">
        <v>0</v>
      </c>
      <c r="AG2032" s="3">
        <v>0</v>
      </c>
      <c r="AH2032" s="2">
        <v>300000</v>
      </c>
      <c r="AI2032" s="3">
        <v>0</v>
      </c>
      <c r="AJ2032" s="3">
        <v>0</v>
      </c>
      <c r="AL2032">
        <f t="shared" si="31"/>
        <v>1</v>
      </c>
    </row>
    <row r="2033" spans="1:38" ht="14.45" customHeight="1" x14ac:dyDescent="0.25">
      <c r="A2033">
        <v>68703</v>
      </c>
      <c r="B2033" s="1">
        <v>45930</v>
      </c>
      <c r="C2033">
        <v>2</v>
      </c>
      <c r="D2033" s="16" t="s">
        <v>2003</v>
      </c>
      <c r="E2033" t="s">
        <v>84</v>
      </c>
      <c r="F2033" s="6">
        <v>27635</v>
      </c>
      <c r="G2033" s="6">
        <v>103</v>
      </c>
      <c r="H2033" s="6">
        <v>11</v>
      </c>
      <c r="I2033" s="2">
        <v>247056770</v>
      </c>
      <c r="J2033" s="2">
        <v>665383</v>
      </c>
      <c r="K2033" s="2">
        <v>471059599</v>
      </c>
      <c r="L2033" s="2">
        <v>2318296</v>
      </c>
      <c r="M2033" s="2">
        <v>394559412</v>
      </c>
      <c r="N2033" s="2">
        <v>384319929</v>
      </c>
      <c r="O2033" s="2">
        <v>10239483</v>
      </c>
      <c r="P2033" s="2">
        <v>47530858</v>
      </c>
      <c r="Q2033" s="5">
        <v>0.1008</v>
      </c>
      <c r="R2033" t="s">
        <v>42</v>
      </c>
      <c r="S2033" s="3">
        <v>0.65619325875011703</v>
      </c>
      <c r="T2033" s="3">
        <v>3.5742327939838199</v>
      </c>
      <c r="U2033" s="3">
        <v>0.85690824201891502</v>
      </c>
      <c r="V2033" s="3">
        <v>0.54974611705641596</v>
      </c>
      <c r="W2033" s="3">
        <v>0.25095891927996999</v>
      </c>
      <c r="X2033" s="3">
        <v>0.67395238754234499</v>
      </c>
      <c r="Y2033" s="3">
        <v>2.8574805024558998</v>
      </c>
      <c r="Z2033" s="3">
        <v>1.9870480772722401</v>
      </c>
      <c r="AA2033" s="3">
        <v>0.79007620691383296</v>
      </c>
      <c r="AB2033" s="3">
        <v>1.39989688383071</v>
      </c>
      <c r="AC2033" s="3">
        <v>13.268737996781599</v>
      </c>
      <c r="AD2033" s="3">
        <v>-1.79314246757338</v>
      </c>
      <c r="AE2033" s="3">
        <v>2.1737128426502998</v>
      </c>
      <c r="AF2033" s="3">
        <v>3.82117253065466</v>
      </c>
      <c r="AG2033" s="3">
        <v>0</v>
      </c>
      <c r="AH2033" s="2">
        <v>52000000</v>
      </c>
      <c r="AI2033" s="3">
        <v>0</v>
      </c>
      <c r="AJ2033" s="3">
        <v>0</v>
      </c>
      <c r="AL2033">
        <f t="shared" si="31"/>
        <v>1</v>
      </c>
    </row>
    <row r="2034" spans="1:38" ht="14.45" customHeight="1" x14ac:dyDescent="0.25">
      <c r="A2034">
        <v>64892</v>
      </c>
      <c r="B2034" s="1">
        <v>45930</v>
      </c>
      <c r="C2034">
        <v>2</v>
      </c>
      <c r="D2034" s="16" t="s">
        <v>2004</v>
      </c>
      <c r="E2034" t="s">
        <v>71</v>
      </c>
      <c r="F2034" s="6">
        <v>254</v>
      </c>
      <c r="G2034" s="6">
        <v>1</v>
      </c>
      <c r="H2034" s="6">
        <v>0</v>
      </c>
      <c r="I2034" s="2">
        <v>0</v>
      </c>
      <c r="J2034" s="2">
        <v>0</v>
      </c>
      <c r="K2034" s="2">
        <v>270667</v>
      </c>
      <c r="L2034" s="2">
        <v>-1816</v>
      </c>
      <c r="M2034" s="2">
        <v>220805</v>
      </c>
      <c r="N2034" s="2">
        <v>220805</v>
      </c>
      <c r="O2034" s="2">
        <v>0</v>
      </c>
      <c r="P2034" s="2">
        <v>48528</v>
      </c>
      <c r="Q2034" s="5">
        <v>0.17929999999999999</v>
      </c>
      <c r="R2034" t="s">
        <v>42</v>
      </c>
      <c r="S2034" s="3">
        <v>-0.894580179088449</v>
      </c>
      <c r="T2034" s="3">
        <v>0.34581238200445602</v>
      </c>
      <c r="U2034" s="3">
        <v>5.2364672364672398</v>
      </c>
      <c r="V2034" s="3"/>
      <c r="W2034" s="3"/>
      <c r="X2034" s="3"/>
      <c r="Y2034" s="3">
        <v>0</v>
      </c>
      <c r="Z2034" s="3">
        <v>0</v>
      </c>
      <c r="AA2034" s="3">
        <v>0</v>
      </c>
      <c r="AB2034" s="3">
        <v>0</v>
      </c>
      <c r="AC2034" s="3">
        <v>97.678327982354702</v>
      </c>
      <c r="AD2034" s="3">
        <v>0</v>
      </c>
      <c r="AE2034" s="3">
        <v>0</v>
      </c>
      <c r="AF2034" s="3">
        <v>0</v>
      </c>
      <c r="AG2034" s="3">
        <v>0</v>
      </c>
      <c r="AH2034" s="2">
        <v>0</v>
      </c>
      <c r="AI2034" s="3">
        <v>0</v>
      </c>
      <c r="AJ2034" s="3">
        <v>0</v>
      </c>
      <c r="AL2034">
        <f t="shared" si="31"/>
        <v>0</v>
      </c>
    </row>
    <row r="2035" spans="1:38" ht="14.45" customHeight="1" x14ac:dyDescent="0.25">
      <c r="A2035">
        <v>64691</v>
      </c>
      <c r="B2035" s="1">
        <v>45930</v>
      </c>
      <c r="C2035">
        <v>2</v>
      </c>
      <c r="D2035" s="16" t="s">
        <v>2005</v>
      </c>
      <c r="E2035" t="s">
        <v>119</v>
      </c>
      <c r="F2035" s="6">
        <v>5720</v>
      </c>
      <c r="G2035" s="6">
        <v>17</v>
      </c>
      <c r="H2035" s="6">
        <v>0</v>
      </c>
      <c r="I2035" s="2">
        <v>40439732</v>
      </c>
      <c r="J2035" s="2">
        <v>0</v>
      </c>
      <c r="K2035" s="2">
        <v>53465853</v>
      </c>
      <c r="L2035" s="2">
        <v>945605</v>
      </c>
      <c r="M2035" s="2">
        <v>43900288</v>
      </c>
      <c r="N2035" s="2">
        <v>43790303</v>
      </c>
      <c r="O2035" s="2">
        <v>109985</v>
      </c>
      <c r="P2035" s="2">
        <v>9321504</v>
      </c>
      <c r="Q2035" s="5">
        <v>0.17430000000000001</v>
      </c>
      <c r="R2035" t="s">
        <v>42</v>
      </c>
      <c r="S2035" s="3">
        <v>2.3581530938385402</v>
      </c>
      <c r="T2035" s="3">
        <v>5.5629350319477098</v>
      </c>
      <c r="U2035" s="3">
        <v>0.63978344337548299</v>
      </c>
      <c r="V2035" s="3">
        <v>1.58234975444447</v>
      </c>
      <c r="W2035" s="3">
        <v>0.30202722411711302</v>
      </c>
      <c r="X2035" s="3">
        <v>0.53068600949185296</v>
      </c>
      <c r="Y2035" s="3">
        <v>6.8647505810221201</v>
      </c>
      <c r="Z2035" s="3">
        <v>0.70506862411902604</v>
      </c>
      <c r="AA2035" s="3">
        <v>0</v>
      </c>
      <c r="AB2035" s="3">
        <v>0</v>
      </c>
      <c r="AC2035" s="3">
        <v>20.0501935319352</v>
      </c>
      <c r="AD2035" s="3">
        <v>0</v>
      </c>
      <c r="AE2035" s="3">
        <v>0.20571073653309199</v>
      </c>
      <c r="AF2035" s="3">
        <v>0</v>
      </c>
      <c r="AG2035" s="3">
        <v>0</v>
      </c>
      <c r="AH2035" s="2">
        <v>1500000</v>
      </c>
      <c r="AI2035" s="3">
        <v>0</v>
      </c>
      <c r="AJ2035" s="3">
        <v>0</v>
      </c>
      <c r="AL2035">
        <f t="shared" si="31"/>
        <v>1</v>
      </c>
    </row>
    <row r="2036" spans="1:38" ht="14.45" customHeight="1" x14ac:dyDescent="0.25">
      <c r="A2036">
        <v>24698</v>
      </c>
      <c r="B2036" s="1">
        <v>45930</v>
      </c>
      <c r="C2036">
        <v>1</v>
      </c>
      <c r="D2036" s="16" t="s">
        <v>2006</v>
      </c>
      <c r="E2036" t="s">
        <v>245</v>
      </c>
      <c r="F2036" s="6">
        <v>25793</v>
      </c>
      <c r="G2036" s="6">
        <v>85</v>
      </c>
      <c r="H2036" s="6">
        <v>7</v>
      </c>
      <c r="I2036" s="2">
        <v>226996486</v>
      </c>
      <c r="J2036" s="2">
        <v>57733522</v>
      </c>
      <c r="K2036" s="2">
        <v>405410388</v>
      </c>
      <c r="L2036" s="2">
        <v>1033480</v>
      </c>
      <c r="M2036" s="2">
        <v>369091209</v>
      </c>
      <c r="N2036" s="2">
        <v>330991216</v>
      </c>
      <c r="O2036" s="2">
        <v>38099993</v>
      </c>
      <c r="P2036" s="2">
        <v>37476119</v>
      </c>
      <c r="Q2036" s="5">
        <v>9.2399999999999996E-2</v>
      </c>
      <c r="R2036" t="s">
        <v>42</v>
      </c>
      <c r="S2036" s="3">
        <v>0.33989591143217901</v>
      </c>
      <c r="T2036" s="3">
        <v>2.82790714611223</v>
      </c>
      <c r="U2036" s="3">
        <v>0.91614934054514996</v>
      </c>
      <c r="V2036" s="3">
        <v>0.90738409051847602</v>
      </c>
      <c r="W2036" s="3">
        <v>0.49659535258180199</v>
      </c>
      <c r="X2036" s="3">
        <v>0.771960408232927</v>
      </c>
      <c r="Y2036" s="3">
        <v>5.4961134049126104</v>
      </c>
      <c r="Z2036" s="3">
        <v>1.5163443151624101</v>
      </c>
      <c r="AA2036" s="3">
        <v>152.78672532766799</v>
      </c>
      <c r="AB2036" s="3">
        <v>154.05416446671001</v>
      </c>
      <c r="AC2036" s="3">
        <v>14.7868472970653</v>
      </c>
      <c r="AD2036" s="3">
        <v>-5.7923820767032996</v>
      </c>
      <c r="AE2036" s="3">
        <v>9.3978827695949398</v>
      </c>
      <c r="AF2036" s="3">
        <v>0</v>
      </c>
      <c r="AG2036" s="3">
        <v>0.141257956833791</v>
      </c>
      <c r="AH2036" s="2">
        <v>67906782</v>
      </c>
      <c r="AI2036" s="3">
        <v>5.2172424791371803</v>
      </c>
      <c r="AJ2036" s="3">
        <v>5.2172424791371803</v>
      </c>
      <c r="AL2036">
        <f t="shared" si="31"/>
        <v>1</v>
      </c>
    </row>
    <row r="2037" spans="1:38" ht="14.45" customHeight="1" x14ac:dyDescent="0.25">
      <c r="A2037">
        <v>20943</v>
      </c>
      <c r="B2037" s="1">
        <v>45930</v>
      </c>
      <c r="C2037">
        <v>1</v>
      </c>
      <c r="D2037" s="16" t="s">
        <v>2007</v>
      </c>
      <c r="E2037" t="s">
        <v>84</v>
      </c>
      <c r="F2037" s="6">
        <v>17173</v>
      </c>
      <c r="G2037" s="6">
        <v>39</v>
      </c>
      <c r="H2037" s="6">
        <v>0</v>
      </c>
      <c r="I2037" s="2">
        <v>111091857</v>
      </c>
      <c r="J2037" s="2">
        <v>15652911</v>
      </c>
      <c r="K2037" s="2">
        <v>182139814</v>
      </c>
      <c r="L2037" s="2">
        <v>1359733</v>
      </c>
      <c r="M2037" s="2">
        <v>162179347</v>
      </c>
      <c r="N2037" s="2">
        <v>155744097</v>
      </c>
      <c r="O2037" s="2">
        <v>6435250</v>
      </c>
      <c r="P2037" s="2">
        <v>18187033</v>
      </c>
      <c r="Q2037" s="5">
        <v>9.98E-2</v>
      </c>
      <c r="R2037" t="s">
        <v>42</v>
      </c>
      <c r="S2037" s="3">
        <v>0.99537673478316702</v>
      </c>
      <c r="T2037" s="3">
        <v>3.6182629094665302</v>
      </c>
      <c r="U2037" s="3">
        <v>0.77987125346168196</v>
      </c>
      <c r="V2037" s="3">
        <v>1.2179677579788799</v>
      </c>
      <c r="W2037" s="3">
        <v>0.51324373846770799</v>
      </c>
      <c r="X2037" s="3">
        <v>0.99025979914981499</v>
      </c>
      <c r="Y2037" s="3">
        <v>7.4397126788080303</v>
      </c>
      <c r="Z2037" s="3">
        <v>1.1886985634215299</v>
      </c>
      <c r="AA2037" s="3">
        <v>75.1045373921079</v>
      </c>
      <c r="AB2037" s="3">
        <v>86.066325386884202</v>
      </c>
      <c r="AC2037" s="3">
        <v>20.0646411113607</v>
      </c>
      <c r="AD2037" s="3">
        <v>-0.31318467393774502</v>
      </c>
      <c r="AE2037" s="3">
        <v>3.53313746109349</v>
      </c>
      <c r="AF2037" s="3">
        <v>0</v>
      </c>
      <c r="AG2037" s="3">
        <v>0</v>
      </c>
      <c r="AH2037" s="2">
        <v>34000000</v>
      </c>
      <c r="AI2037" s="3">
        <v>3.5739749303803401</v>
      </c>
      <c r="AJ2037" s="3">
        <v>3.3238241773685702</v>
      </c>
      <c r="AL2037">
        <f t="shared" si="31"/>
        <v>1</v>
      </c>
    </row>
    <row r="2038" spans="1:38" ht="14.45" customHeight="1" x14ac:dyDescent="0.25">
      <c r="A2038">
        <v>64361</v>
      </c>
      <c r="B2038" s="1">
        <v>45930</v>
      </c>
      <c r="C2038">
        <v>2</v>
      </c>
      <c r="D2038" s="16" t="s">
        <v>2007</v>
      </c>
      <c r="E2038" t="s">
        <v>61</v>
      </c>
      <c r="F2038" s="6">
        <v>5162</v>
      </c>
      <c r="G2038" s="6">
        <v>15</v>
      </c>
      <c r="H2038" s="6">
        <v>1</v>
      </c>
      <c r="I2038" s="2">
        <v>54771338</v>
      </c>
      <c r="J2038" s="2">
        <v>4387224</v>
      </c>
      <c r="K2038" s="2">
        <v>91655658</v>
      </c>
      <c r="L2038" s="2">
        <v>1037172</v>
      </c>
      <c r="M2038" s="2">
        <v>75439855</v>
      </c>
      <c r="N2038" s="2">
        <v>71063615</v>
      </c>
      <c r="O2038" s="2">
        <v>4376240</v>
      </c>
      <c r="P2038" s="2">
        <v>15307759</v>
      </c>
      <c r="Q2038" s="5">
        <v>0.16700000000000001</v>
      </c>
      <c r="R2038" t="s">
        <v>42</v>
      </c>
      <c r="S2038" s="3">
        <v>1.50879501623348</v>
      </c>
      <c r="T2038" s="3">
        <v>3.6404662910535599</v>
      </c>
      <c r="U2038" s="3">
        <v>0.60189872064719296</v>
      </c>
      <c r="V2038" s="3">
        <v>2.8236684668904699</v>
      </c>
      <c r="W2038" s="3">
        <v>1.5964882946624399</v>
      </c>
      <c r="X2038" s="3">
        <v>0.88139347627403197</v>
      </c>
      <c r="Y2038" s="3">
        <v>10.1031182944545</v>
      </c>
      <c r="Z2038" s="3">
        <v>2.1316118185555402</v>
      </c>
      <c r="AA2038" s="3">
        <v>28.660132420428098</v>
      </c>
      <c r="AB2038" s="3">
        <v>28.660132420428098</v>
      </c>
      <c r="AC2038" s="3">
        <v>25.238652479042798</v>
      </c>
      <c r="AD2038" s="3">
        <v>0</v>
      </c>
      <c r="AE2038" s="3">
        <v>4.7746534098309601</v>
      </c>
      <c r="AF2038" s="3">
        <v>0</v>
      </c>
      <c r="AG2038" s="3">
        <v>-0.32566491280663601</v>
      </c>
      <c r="AH2038" s="2">
        <v>1800000</v>
      </c>
      <c r="AI2038" s="3">
        <v>10.776659078575801</v>
      </c>
      <c r="AJ2038" s="3">
        <v>6.06634844460251</v>
      </c>
      <c r="AL2038">
        <f t="shared" si="31"/>
        <v>1</v>
      </c>
    </row>
    <row r="2039" spans="1:38" ht="14.45" customHeight="1" x14ac:dyDescent="0.25">
      <c r="A2039">
        <v>2760</v>
      </c>
      <c r="B2039" s="1">
        <v>45930</v>
      </c>
      <c r="C2039">
        <v>1</v>
      </c>
      <c r="D2039" s="16" t="s">
        <v>2008</v>
      </c>
      <c r="E2039" t="s">
        <v>43</v>
      </c>
      <c r="F2039" s="6">
        <v>239440</v>
      </c>
      <c r="G2039" s="6">
        <v>481</v>
      </c>
      <c r="H2039" s="6">
        <v>41</v>
      </c>
      <c r="I2039" s="2">
        <v>3621944904</v>
      </c>
      <c r="J2039" s="2">
        <v>498119399</v>
      </c>
      <c r="K2039" s="2">
        <v>4474876680</v>
      </c>
      <c r="L2039" s="2">
        <v>21516505</v>
      </c>
      <c r="M2039" s="2">
        <v>3989430656</v>
      </c>
      <c r="N2039" s="2">
        <v>3615356390</v>
      </c>
      <c r="O2039" s="2">
        <v>374074266</v>
      </c>
      <c r="P2039" s="2">
        <v>430221497</v>
      </c>
      <c r="Q2039" s="5">
        <v>9.6000000000000002E-2</v>
      </c>
      <c r="R2039" t="s">
        <v>42</v>
      </c>
      <c r="S2039" s="3">
        <v>0.64110533954051496</v>
      </c>
      <c r="T2039" s="3">
        <v>2.9536869978429601</v>
      </c>
      <c r="U2039" s="3">
        <v>0.66379719336669296</v>
      </c>
      <c r="V2039" s="3">
        <v>2.4841876225293298</v>
      </c>
      <c r="W2039" s="3">
        <v>1.21684876960238</v>
      </c>
      <c r="X2039" s="3">
        <v>1.2351326755576699</v>
      </c>
      <c r="Y2039" s="3">
        <v>20.913856612795001</v>
      </c>
      <c r="Z2039" s="3">
        <v>5.2323294296007701</v>
      </c>
      <c r="AA2039" s="3">
        <v>112.755320081088</v>
      </c>
      <c r="AB2039" s="3">
        <v>115.782080271084</v>
      </c>
      <c r="AC2039" s="3">
        <v>5.6263625571017997</v>
      </c>
      <c r="AD2039" s="3">
        <v>-16.790638892691099</v>
      </c>
      <c r="AE2039" s="3">
        <v>8.3594318402535297</v>
      </c>
      <c r="AF2039" s="3">
        <v>2.2346984543046702</v>
      </c>
      <c r="AG2039" s="3">
        <v>0</v>
      </c>
      <c r="AH2039" s="2">
        <v>655687311</v>
      </c>
      <c r="AI2039" s="3">
        <v>10.780161457157501</v>
      </c>
      <c r="AJ2039" s="3">
        <v>3.0062949178943499</v>
      </c>
      <c r="AL2039">
        <f t="shared" si="31"/>
        <v>1</v>
      </c>
    </row>
    <row r="2040" spans="1:38" ht="14.45" customHeight="1" x14ac:dyDescent="0.25">
      <c r="A2040">
        <v>14762</v>
      </c>
      <c r="B2040" s="1">
        <v>45930</v>
      </c>
      <c r="C2040">
        <v>1</v>
      </c>
      <c r="D2040" s="16" t="s">
        <v>2009</v>
      </c>
      <c r="E2040" t="s">
        <v>55</v>
      </c>
      <c r="F2040" s="6">
        <v>124883</v>
      </c>
      <c r="G2040" s="6">
        <v>420</v>
      </c>
      <c r="H2040" s="6">
        <v>16</v>
      </c>
      <c r="I2040" s="2">
        <v>1789812872</v>
      </c>
      <c r="J2040" s="2">
        <v>43624296</v>
      </c>
      <c r="K2040" s="2">
        <v>2663854104</v>
      </c>
      <c r="L2040" s="2">
        <v>7678917</v>
      </c>
      <c r="M2040" s="2">
        <v>2323524666</v>
      </c>
      <c r="N2040" s="2">
        <v>2163798067</v>
      </c>
      <c r="O2040" s="2">
        <v>159726599</v>
      </c>
      <c r="P2040" s="2">
        <v>318948534</v>
      </c>
      <c r="Q2040" s="5">
        <v>0.1196</v>
      </c>
      <c r="R2040" t="s">
        <v>42</v>
      </c>
      <c r="S2040" s="3">
        <v>0.384351229469585</v>
      </c>
      <c r="T2040" s="3">
        <v>2.93967025255174</v>
      </c>
      <c r="U2040" s="3">
        <v>0.76647751262542396</v>
      </c>
      <c r="V2040" s="3">
        <v>1.72760244848658</v>
      </c>
      <c r="W2040" s="3">
        <v>0.85943543264449196</v>
      </c>
      <c r="X2040" s="3">
        <v>1.2053774077449999</v>
      </c>
      <c r="Y2040" s="3">
        <v>9.6946208255655506</v>
      </c>
      <c r="Z2040" s="3">
        <v>2.9263975234324202</v>
      </c>
      <c r="AA2040" s="3">
        <v>13.677534570514799</v>
      </c>
      <c r="AB2040" s="3">
        <v>13.677534570514799</v>
      </c>
      <c r="AC2040" s="3">
        <v>17.469173041467698</v>
      </c>
      <c r="AD2040" s="3">
        <v>-6.4613164204103199</v>
      </c>
      <c r="AE2040" s="3">
        <v>5.99607158515765</v>
      </c>
      <c r="AF2040" s="3">
        <v>0</v>
      </c>
      <c r="AG2040" s="3">
        <v>0</v>
      </c>
      <c r="AH2040" s="2">
        <v>856865870</v>
      </c>
      <c r="AI2040" s="3">
        <v>6.2706041470628002E-3</v>
      </c>
      <c r="AJ2040" s="3">
        <v>6.2706041470628002E-3</v>
      </c>
      <c r="AL2040">
        <f t="shared" si="31"/>
        <v>1</v>
      </c>
    </row>
    <row r="2041" spans="1:38" ht="14.45" customHeight="1" x14ac:dyDescent="0.25">
      <c r="A2041">
        <v>7045</v>
      </c>
      <c r="B2041" s="1">
        <v>45930</v>
      </c>
      <c r="C2041">
        <v>1</v>
      </c>
      <c r="D2041" s="16" t="s">
        <v>2010</v>
      </c>
      <c r="E2041" t="s">
        <v>80</v>
      </c>
      <c r="F2041" s="6">
        <v>375</v>
      </c>
      <c r="G2041" s="6">
        <v>1</v>
      </c>
      <c r="H2041" s="6">
        <v>0</v>
      </c>
      <c r="I2041" s="2">
        <v>572808</v>
      </c>
      <c r="J2041" s="2">
        <v>0</v>
      </c>
      <c r="K2041" s="2">
        <v>1754311</v>
      </c>
      <c r="L2041" s="2">
        <v>5940</v>
      </c>
      <c r="M2041" s="2">
        <v>1568679</v>
      </c>
      <c r="N2041" s="2">
        <v>1568679</v>
      </c>
      <c r="O2041" s="2">
        <v>0</v>
      </c>
      <c r="P2041" s="2">
        <v>178448</v>
      </c>
      <c r="Q2041" s="5">
        <v>0.1017</v>
      </c>
      <c r="R2041" t="s">
        <v>42</v>
      </c>
      <c r="S2041" s="3">
        <v>0.45145929085549802</v>
      </c>
      <c r="T2041" s="3">
        <v>5.06804855771487</v>
      </c>
      <c r="U2041" s="3">
        <v>0.87456963077288397</v>
      </c>
      <c r="V2041" s="3">
        <v>2.6722741302495798</v>
      </c>
      <c r="W2041" s="3">
        <v>1.0123811119956401</v>
      </c>
      <c r="X2041" s="3">
        <v>1.37655200346364</v>
      </c>
      <c r="Y2041" s="3">
        <v>8.5778490092351802</v>
      </c>
      <c r="Z2041" s="3">
        <v>0</v>
      </c>
      <c r="AA2041" s="3">
        <v>0</v>
      </c>
      <c r="AB2041" s="3">
        <v>0</v>
      </c>
      <c r="AC2041" s="3">
        <v>35.439326322413798</v>
      </c>
      <c r="AD2041" s="3">
        <v>0</v>
      </c>
      <c r="AE2041" s="3">
        <v>0</v>
      </c>
      <c r="AF2041" s="3">
        <v>0</v>
      </c>
      <c r="AG2041" s="3">
        <v>0</v>
      </c>
      <c r="AH2041" s="2">
        <v>50000</v>
      </c>
      <c r="AI2041" s="3">
        <v>0</v>
      </c>
      <c r="AJ2041" s="3">
        <v>0</v>
      </c>
      <c r="AL2041">
        <f t="shared" si="31"/>
        <v>1</v>
      </c>
    </row>
    <row r="2042" spans="1:38" ht="14.45" customHeight="1" x14ac:dyDescent="0.25">
      <c r="A2042">
        <v>151</v>
      </c>
      <c r="B2042" s="1">
        <v>45930</v>
      </c>
      <c r="C2042">
        <v>1</v>
      </c>
      <c r="D2042" s="16" t="s">
        <v>2011</v>
      </c>
      <c r="E2042" t="s">
        <v>47</v>
      </c>
      <c r="F2042" s="6">
        <v>69541</v>
      </c>
      <c r="G2042" s="6">
        <v>176</v>
      </c>
      <c r="H2042" s="6">
        <v>1</v>
      </c>
      <c r="I2042" s="2">
        <v>766405643</v>
      </c>
      <c r="J2042" s="2">
        <v>1218326</v>
      </c>
      <c r="K2042" s="2">
        <v>1126871745</v>
      </c>
      <c r="L2042" s="2">
        <v>729205</v>
      </c>
      <c r="M2042" s="2">
        <v>991533623</v>
      </c>
      <c r="N2042" s="2">
        <v>895193996</v>
      </c>
      <c r="O2042" s="2">
        <v>96339627</v>
      </c>
      <c r="P2042" s="2">
        <v>133931587</v>
      </c>
      <c r="Q2042" s="5">
        <v>0.122</v>
      </c>
      <c r="R2042" t="s">
        <v>42</v>
      </c>
      <c r="S2042" s="3">
        <v>8.6280744694094094E-2</v>
      </c>
      <c r="T2042" s="3">
        <v>3.4926027303429601</v>
      </c>
      <c r="U2042" s="3">
        <v>0.85169558705053094</v>
      </c>
      <c r="V2042" s="3">
        <v>2.35986780175626</v>
      </c>
      <c r="W2042" s="3">
        <v>1.60199590284071</v>
      </c>
      <c r="X2042" s="3">
        <v>1.25035052749475</v>
      </c>
      <c r="Y2042" s="3">
        <v>13.504028739687801</v>
      </c>
      <c r="Z2042" s="3">
        <v>3.4652497621789502</v>
      </c>
      <c r="AA2042" s="3">
        <v>0.57942567349702201</v>
      </c>
      <c r="AB2042" s="3">
        <v>0.90966293112019903</v>
      </c>
      <c r="AC2042" s="3">
        <v>19.2226969893544</v>
      </c>
      <c r="AD2042" s="3">
        <v>-10.3090960909767</v>
      </c>
      <c r="AE2042" s="3">
        <v>8.5492983054606597</v>
      </c>
      <c r="AF2042" s="3">
        <v>0</v>
      </c>
      <c r="AG2042" s="3">
        <v>0</v>
      </c>
      <c r="AH2042" s="2">
        <v>189010938</v>
      </c>
      <c r="AI2042" s="3">
        <v>0</v>
      </c>
      <c r="AJ2042" s="3">
        <v>1.94305246304593</v>
      </c>
      <c r="AL2042">
        <f t="shared" si="31"/>
        <v>1</v>
      </c>
    </row>
    <row r="2043" spans="1:38" ht="14.45" customHeight="1" x14ac:dyDescent="0.25">
      <c r="A2043">
        <v>66299</v>
      </c>
      <c r="B2043" s="1">
        <v>45930</v>
      </c>
      <c r="C2043">
        <v>2</v>
      </c>
      <c r="D2043" s="16" t="s">
        <v>2012</v>
      </c>
      <c r="E2043" t="s">
        <v>63</v>
      </c>
      <c r="F2043" s="6">
        <v>1906</v>
      </c>
      <c r="G2043" s="6">
        <v>4</v>
      </c>
      <c r="H2043" s="6">
        <v>3</v>
      </c>
      <c r="I2043" s="2">
        <v>9291082</v>
      </c>
      <c r="J2043" s="2">
        <v>0</v>
      </c>
      <c r="K2043" s="2">
        <v>16137088</v>
      </c>
      <c r="L2043" s="2">
        <v>55111</v>
      </c>
      <c r="M2043" s="2">
        <v>13153908</v>
      </c>
      <c r="N2043" s="2">
        <v>13153908</v>
      </c>
      <c r="O2043" s="2">
        <v>0</v>
      </c>
      <c r="P2043" s="2">
        <v>2881398</v>
      </c>
      <c r="Q2043" s="5">
        <v>0.17749999999999999</v>
      </c>
      <c r="R2043" t="s">
        <v>42</v>
      </c>
      <c r="S2043" s="3">
        <v>0.45535683596280402</v>
      </c>
      <c r="T2043" s="3">
        <v>4.6568666333521103</v>
      </c>
      <c r="U2043" s="3">
        <v>0.71049055023668795</v>
      </c>
      <c r="V2043" s="3">
        <v>3.6408138470847602</v>
      </c>
      <c r="W2043" s="3">
        <v>2.1424738259763498</v>
      </c>
      <c r="X2043" s="3">
        <v>5.19986800245655</v>
      </c>
      <c r="Y2043" s="3">
        <v>11.739822128008701</v>
      </c>
      <c r="Z2043" s="3">
        <v>3.3182156716982498</v>
      </c>
      <c r="AA2043" s="3">
        <v>0</v>
      </c>
      <c r="AB2043" s="3">
        <v>0</v>
      </c>
      <c r="AC2043" s="3">
        <v>7.0873133987990897</v>
      </c>
      <c r="AD2043" s="3">
        <v>0</v>
      </c>
      <c r="AE2043" s="3">
        <v>0</v>
      </c>
      <c r="AF2043" s="3">
        <v>0</v>
      </c>
      <c r="AG2043" s="3">
        <v>0</v>
      </c>
      <c r="AH2043" s="2">
        <v>1500000</v>
      </c>
      <c r="AI2043" s="3">
        <v>0</v>
      </c>
      <c r="AJ2043" s="3">
        <v>0</v>
      </c>
      <c r="AL2043">
        <f t="shared" si="31"/>
        <v>1</v>
      </c>
    </row>
    <row r="2044" spans="1:38" ht="14.45" customHeight="1" x14ac:dyDescent="0.25">
      <c r="A2044">
        <v>16947</v>
      </c>
      <c r="B2044" s="1">
        <v>45930</v>
      </c>
      <c r="C2044">
        <v>1</v>
      </c>
      <c r="D2044" s="16" t="s">
        <v>2013</v>
      </c>
      <c r="E2044" t="s">
        <v>114</v>
      </c>
      <c r="F2044" s="6">
        <v>1852</v>
      </c>
      <c r="G2044" s="6">
        <v>6</v>
      </c>
      <c r="H2044" s="6">
        <v>2</v>
      </c>
      <c r="I2044" s="2">
        <v>14129736</v>
      </c>
      <c r="J2044" s="2">
        <v>0</v>
      </c>
      <c r="K2044" s="2">
        <v>21698065</v>
      </c>
      <c r="L2044" s="2">
        <v>358759</v>
      </c>
      <c r="M2044" s="2">
        <v>18965066</v>
      </c>
      <c r="N2044" s="2">
        <v>17893227</v>
      </c>
      <c r="O2044" s="2">
        <v>1071839</v>
      </c>
      <c r="P2044" s="2">
        <v>2587955</v>
      </c>
      <c r="Q2044" s="5">
        <v>0.1193</v>
      </c>
      <c r="R2044" t="s">
        <v>42</v>
      </c>
      <c r="S2044" s="3">
        <v>2.2045529559125798</v>
      </c>
      <c r="T2044" s="3">
        <v>4.41164377253609</v>
      </c>
      <c r="U2044" s="3">
        <v>0.79643819527909998</v>
      </c>
      <c r="V2044" s="3">
        <v>1.5109128719743901</v>
      </c>
      <c r="W2044" s="3">
        <v>0.15972697579063</v>
      </c>
      <c r="X2044" s="3">
        <v>0.51661970188261097</v>
      </c>
      <c r="Y2044" s="3">
        <v>8.2492933609741996</v>
      </c>
      <c r="Z2044" s="3">
        <v>3.4025321151256498</v>
      </c>
      <c r="AA2044" s="3">
        <v>0</v>
      </c>
      <c r="AB2044" s="3">
        <v>0</v>
      </c>
      <c r="AC2044" s="3">
        <v>16.075249106314299</v>
      </c>
      <c r="AD2044" s="3">
        <v>0</v>
      </c>
      <c r="AE2044" s="3">
        <v>4.9397907140567598</v>
      </c>
      <c r="AF2044" s="3">
        <v>0</v>
      </c>
      <c r="AG2044" s="3">
        <v>0</v>
      </c>
      <c r="AH2044" s="2">
        <v>3200000</v>
      </c>
      <c r="AI2044" s="3">
        <v>0</v>
      </c>
      <c r="AJ2044" s="3">
        <v>0</v>
      </c>
      <c r="AL2044">
        <f t="shared" si="31"/>
        <v>1</v>
      </c>
    </row>
    <row r="2045" spans="1:38" ht="14.45" customHeight="1" x14ac:dyDescent="0.25">
      <c r="A2045">
        <v>15328</v>
      </c>
      <c r="B2045" s="1">
        <v>45930</v>
      </c>
      <c r="C2045">
        <v>1</v>
      </c>
      <c r="D2045" s="16" t="s">
        <v>2014</v>
      </c>
      <c r="E2045" t="s">
        <v>122</v>
      </c>
      <c r="F2045" s="6">
        <v>10952</v>
      </c>
      <c r="G2045" s="6">
        <v>21</v>
      </c>
      <c r="H2045" s="6">
        <v>1</v>
      </c>
      <c r="I2045" s="2">
        <v>79234980</v>
      </c>
      <c r="J2045" s="2">
        <v>0</v>
      </c>
      <c r="K2045" s="2">
        <v>130349252</v>
      </c>
      <c r="L2045" s="2">
        <v>1352840</v>
      </c>
      <c r="M2045" s="2">
        <v>113828866</v>
      </c>
      <c r="N2045" s="2">
        <v>108439053</v>
      </c>
      <c r="O2045" s="2">
        <v>5389813</v>
      </c>
      <c r="P2045" s="2">
        <v>16069886</v>
      </c>
      <c r="Q2045" s="5">
        <v>0.12330000000000001</v>
      </c>
      <c r="R2045" t="s">
        <v>42</v>
      </c>
      <c r="S2045" s="3">
        <v>1.3838105236435601</v>
      </c>
      <c r="T2045" s="3">
        <v>4.0876163472985096</v>
      </c>
      <c r="U2045" s="3">
        <v>0.69868015143939799</v>
      </c>
      <c r="V2045" s="3">
        <v>0.62621458350844506</v>
      </c>
      <c r="W2045" s="3">
        <v>0.16579672260913</v>
      </c>
      <c r="X2045" s="3">
        <v>0.196335002545593</v>
      </c>
      <c r="Y2045" s="3">
        <v>3.08764480345411</v>
      </c>
      <c r="Z2045" s="3">
        <v>0.98268276451992298</v>
      </c>
      <c r="AA2045" s="3">
        <v>0</v>
      </c>
      <c r="AB2045" s="3">
        <v>0</v>
      </c>
      <c r="AC2045" s="3">
        <v>13.015388074493901</v>
      </c>
      <c r="AD2045" s="3">
        <v>0</v>
      </c>
      <c r="AE2045" s="3">
        <v>4.1349013648348398</v>
      </c>
      <c r="AF2045" s="3">
        <v>0</v>
      </c>
      <c r="AG2045" s="3">
        <v>0</v>
      </c>
      <c r="AH2045" s="2">
        <v>23048303</v>
      </c>
      <c r="AI2045" s="3">
        <v>0</v>
      </c>
      <c r="AJ2045" s="3">
        <v>0</v>
      </c>
      <c r="AL2045">
        <f t="shared" si="31"/>
        <v>1</v>
      </c>
    </row>
    <row r="2046" spans="1:38" ht="14.45" customHeight="1" x14ac:dyDescent="0.25">
      <c r="A2046">
        <v>64939</v>
      </c>
      <c r="B2046" s="1">
        <v>45930</v>
      </c>
      <c r="C2046">
        <v>2</v>
      </c>
      <c r="D2046" s="16" t="s">
        <v>2015</v>
      </c>
      <c r="E2046" t="s">
        <v>119</v>
      </c>
      <c r="F2046" s="6">
        <v>1989</v>
      </c>
      <c r="G2046" s="6">
        <v>4</v>
      </c>
      <c r="H2046" s="6">
        <v>0</v>
      </c>
      <c r="I2046" s="2">
        <v>3577476</v>
      </c>
      <c r="J2046" s="2">
        <v>0</v>
      </c>
      <c r="K2046" s="2">
        <v>11537873</v>
      </c>
      <c r="L2046" s="2">
        <v>66343</v>
      </c>
      <c r="M2046" s="2">
        <v>9515653</v>
      </c>
      <c r="N2046" s="2">
        <v>9511527</v>
      </c>
      <c r="O2046" s="2">
        <v>4126</v>
      </c>
      <c r="P2046" s="2">
        <v>1924338</v>
      </c>
      <c r="Q2046" s="5">
        <v>0.1668</v>
      </c>
      <c r="R2046" t="s">
        <v>42</v>
      </c>
      <c r="S2046" s="3">
        <v>0.76666932746905203</v>
      </c>
      <c r="T2046" s="3">
        <v>4.8885266807842296</v>
      </c>
      <c r="U2046" s="3">
        <v>0.82597940187685304</v>
      </c>
      <c r="V2046" s="3">
        <v>1.3688142142672699</v>
      </c>
      <c r="W2046" s="3">
        <v>1.0393361129466701</v>
      </c>
      <c r="X2046" s="3">
        <v>2.0446538285651701</v>
      </c>
      <c r="Y2046" s="3">
        <v>2.5447192748882999</v>
      </c>
      <c r="Z2046" s="3">
        <v>0.60322043216940102</v>
      </c>
      <c r="AA2046" s="3">
        <v>0</v>
      </c>
      <c r="AB2046" s="3">
        <v>0</v>
      </c>
      <c r="AC2046" s="3">
        <v>67.270934599470806</v>
      </c>
      <c r="AD2046" s="3">
        <v>0</v>
      </c>
      <c r="AE2046" s="3">
        <v>3.5760490690095098E-2</v>
      </c>
      <c r="AF2046" s="3">
        <v>0</v>
      </c>
      <c r="AG2046" s="3">
        <v>0</v>
      </c>
      <c r="AH2046" s="2">
        <v>431000</v>
      </c>
      <c r="AI2046" s="3">
        <v>0</v>
      </c>
      <c r="AJ2046" s="3">
        <v>0</v>
      </c>
      <c r="AL2046">
        <f t="shared" si="31"/>
        <v>1</v>
      </c>
    </row>
    <row r="2047" spans="1:38" ht="14.45" customHeight="1" x14ac:dyDescent="0.25">
      <c r="A2047">
        <v>62702</v>
      </c>
      <c r="B2047" s="1">
        <v>45930</v>
      </c>
      <c r="C2047">
        <v>2</v>
      </c>
      <c r="D2047" s="16" t="s">
        <v>2016</v>
      </c>
      <c r="E2047" t="s">
        <v>63</v>
      </c>
      <c r="F2047" s="6">
        <v>2085</v>
      </c>
      <c r="G2047" s="6">
        <v>8</v>
      </c>
      <c r="H2047" s="6">
        <v>0</v>
      </c>
      <c r="I2047" s="2">
        <v>10538738</v>
      </c>
      <c r="J2047" s="2">
        <v>0</v>
      </c>
      <c r="K2047" s="2">
        <v>29137103</v>
      </c>
      <c r="L2047" s="2">
        <v>455881</v>
      </c>
      <c r="M2047" s="2">
        <v>25079900</v>
      </c>
      <c r="N2047" s="2">
        <v>22840734</v>
      </c>
      <c r="O2047" s="2">
        <v>2239166</v>
      </c>
      <c r="P2047" s="2">
        <v>3907292</v>
      </c>
      <c r="Q2047" s="5">
        <v>0.1341</v>
      </c>
      <c r="R2047" t="s">
        <v>42</v>
      </c>
      <c r="S2047" s="3">
        <v>2.0861419659096998</v>
      </c>
      <c r="T2047" s="3">
        <v>4.2602908509241102</v>
      </c>
      <c r="U2047" s="3">
        <v>0.62463569663241303</v>
      </c>
      <c r="V2047" s="3">
        <v>0.848147093133922</v>
      </c>
      <c r="W2047" s="3">
        <v>3.1777998466230001E-2</v>
      </c>
      <c r="X2047" s="3">
        <v>0.487610565895082</v>
      </c>
      <c r="Y2047" s="3">
        <v>2.2876201727436798</v>
      </c>
      <c r="Z2047" s="3">
        <v>0.183810168269994</v>
      </c>
      <c r="AA2047" s="3">
        <v>0</v>
      </c>
      <c r="AB2047" s="3">
        <v>0</v>
      </c>
      <c r="AC2047" s="3">
        <v>30.338222025710699</v>
      </c>
      <c r="AD2047" s="3">
        <v>0</v>
      </c>
      <c r="AE2047" s="3">
        <v>7.6849301044101699</v>
      </c>
      <c r="AF2047" s="3">
        <v>0</v>
      </c>
      <c r="AG2047" s="3">
        <v>0</v>
      </c>
      <c r="AH2047" s="2">
        <v>999999</v>
      </c>
      <c r="AI2047" s="3">
        <v>0</v>
      </c>
      <c r="AJ2047" s="3">
        <v>0</v>
      </c>
      <c r="AL2047">
        <f t="shared" si="31"/>
        <v>1</v>
      </c>
    </row>
    <row r="2048" spans="1:38" ht="14.45" customHeight="1" x14ac:dyDescent="0.25">
      <c r="A2048">
        <v>2275</v>
      </c>
      <c r="B2048" s="1">
        <v>45930</v>
      </c>
      <c r="C2048">
        <v>1</v>
      </c>
      <c r="D2048" s="16" t="s">
        <v>2017</v>
      </c>
      <c r="E2048" t="s">
        <v>240</v>
      </c>
      <c r="F2048" s="6">
        <v>2117</v>
      </c>
      <c r="G2048" s="6">
        <v>2</v>
      </c>
      <c r="H2048" s="6">
        <v>0</v>
      </c>
      <c r="I2048" s="2">
        <v>5825290</v>
      </c>
      <c r="J2048" s="2">
        <v>0</v>
      </c>
      <c r="K2048" s="2">
        <v>7490911</v>
      </c>
      <c r="L2048" s="2">
        <v>26765</v>
      </c>
      <c r="M2048" s="2">
        <v>6269519</v>
      </c>
      <c r="N2048" s="2">
        <v>5101869</v>
      </c>
      <c r="O2048" s="2">
        <v>1167650</v>
      </c>
      <c r="P2048" s="2">
        <v>1209911</v>
      </c>
      <c r="Q2048" s="5">
        <v>0.1615</v>
      </c>
      <c r="R2048" t="s">
        <v>42</v>
      </c>
      <c r="S2048" s="3">
        <v>0.47639955496289699</v>
      </c>
      <c r="T2048" s="3">
        <v>6.6811099477753801</v>
      </c>
      <c r="U2048" s="3">
        <v>0.69631395230617998</v>
      </c>
      <c r="V2048" s="3">
        <v>21.874310120182901</v>
      </c>
      <c r="W2048" s="3">
        <v>8.4587376765791902</v>
      </c>
      <c r="X2048" s="3">
        <v>2.6929818086309898</v>
      </c>
      <c r="Y2048" s="3">
        <v>105.31700265556699</v>
      </c>
      <c r="Z2048" s="3">
        <v>10.9192329022548</v>
      </c>
      <c r="AA2048" s="3">
        <v>0</v>
      </c>
      <c r="AB2048" s="3">
        <v>0</v>
      </c>
      <c r="AC2048" s="3">
        <v>22.2469603496824</v>
      </c>
      <c r="AD2048" s="3">
        <v>0</v>
      </c>
      <c r="AE2048" s="3">
        <v>15.5875567070547</v>
      </c>
      <c r="AF2048" s="3">
        <v>0</v>
      </c>
      <c r="AG2048" s="3">
        <v>0</v>
      </c>
      <c r="AH2048" s="2">
        <v>500000</v>
      </c>
      <c r="AI2048" s="3">
        <v>0</v>
      </c>
      <c r="AJ2048" s="3">
        <v>0</v>
      </c>
      <c r="AL2048">
        <f t="shared" si="31"/>
        <v>1</v>
      </c>
    </row>
    <row r="2049" spans="1:38" ht="14.45" customHeight="1" x14ac:dyDescent="0.25">
      <c r="A2049">
        <v>10399</v>
      </c>
      <c r="B2049" s="1">
        <v>45930</v>
      </c>
      <c r="C2049">
        <v>1</v>
      </c>
      <c r="D2049" s="16" t="s">
        <v>2018</v>
      </c>
      <c r="E2049" t="s">
        <v>240</v>
      </c>
      <c r="F2049" s="6">
        <v>3447</v>
      </c>
      <c r="G2049" s="6">
        <v>12</v>
      </c>
      <c r="H2049" s="6">
        <v>0</v>
      </c>
      <c r="I2049" s="2">
        <v>27928512</v>
      </c>
      <c r="J2049" s="2">
        <v>0</v>
      </c>
      <c r="K2049" s="2">
        <v>78008233</v>
      </c>
      <c r="L2049" s="2">
        <v>263935</v>
      </c>
      <c r="M2049" s="2">
        <v>67035010</v>
      </c>
      <c r="N2049" s="2">
        <v>61827972</v>
      </c>
      <c r="O2049" s="2">
        <v>5207038</v>
      </c>
      <c r="P2049" s="2">
        <v>10775413</v>
      </c>
      <c r="Q2049" s="5">
        <v>0.1381</v>
      </c>
      <c r="R2049" t="s">
        <v>42</v>
      </c>
      <c r="S2049" s="3">
        <v>0.451123323525779</v>
      </c>
      <c r="T2049" s="3">
        <v>2.4455521252481098</v>
      </c>
      <c r="U2049" s="3">
        <v>0.73835354301836398</v>
      </c>
      <c r="V2049" s="3">
        <v>1.41531349754688</v>
      </c>
      <c r="W2049" s="3">
        <v>8.6685606451213704E-2</v>
      </c>
      <c r="X2049" s="3">
        <v>0.56847640146385203</v>
      </c>
      <c r="Y2049" s="3">
        <v>3.6683141518566398</v>
      </c>
      <c r="Z2049" s="3">
        <v>0.52072250038119205</v>
      </c>
      <c r="AA2049" s="3">
        <v>0</v>
      </c>
      <c r="AB2049" s="3">
        <v>0</v>
      </c>
      <c r="AC2049" s="3">
        <v>26.843223073646602</v>
      </c>
      <c r="AD2049" s="3">
        <v>-0.44783434286927098</v>
      </c>
      <c r="AE2049" s="3">
        <v>6.6749851903452297</v>
      </c>
      <c r="AF2049" s="3">
        <v>1.8977484081712199E-2</v>
      </c>
      <c r="AG2049" s="3">
        <v>-15.086048209938699</v>
      </c>
      <c r="AH2049" s="2">
        <v>5024258</v>
      </c>
      <c r="AI2049" s="3">
        <v>3.8699212735511899</v>
      </c>
      <c r="AJ2049" s="3">
        <v>3.8887140567141101</v>
      </c>
      <c r="AL2049">
        <f t="shared" si="31"/>
        <v>1</v>
      </c>
    </row>
    <row r="2050" spans="1:38" ht="14.45" customHeight="1" x14ac:dyDescent="0.25">
      <c r="A2050">
        <v>11944</v>
      </c>
      <c r="B2050" s="1">
        <v>45930</v>
      </c>
      <c r="C2050">
        <v>1</v>
      </c>
      <c r="D2050" s="16" t="s">
        <v>2019</v>
      </c>
      <c r="E2050" t="s">
        <v>71</v>
      </c>
      <c r="F2050" s="6">
        <v>7659</v>
      </c>
      <c r="G2050" s="6">
        <v>17</v>
      </c>
      <c r="H2050" s="6">
        <v>0</v>
      </c>
      <c r="I2050" s="2">
        <v>85801086</v>
      </c>
      <c r="J2050" s="2">
        <v>0</v>
      </c>
      <c r="K2050" s="2">
        <v>107421180</v>
      </c>
      <c r="L2050" s="2">
        <v>232213</v>
      </c>
      <c r="M2050" s="2">
        <v>97152417</v>
      </c>
      <c r="N2050" s="2">
        <v>88191473</v>
      </c>
      <c r="O2050" s="2">
        <v>8960944</v>
      </c>
      <c r="P2050" s="2">
        <v>10081967</v>
      </c>
      <c r="Q2050" s="5">
        <v>9.3899999999999997E-2</v>
      </c>
      <c r="R2050" t="s">
        <v>42</v>
      </c>
      <c r="S2050" s="3">
        <v>0.28822745508226</v>
      </c>
      <c r="T2050" s="3">
        <v>3.1714751225037698</v>
      </c>
      <c r="U2050" s="3">
        <v>0.87416215783307105</v>
      </c>
      <c r="V2050" s="3">
        <v>0.14772889937546901</v>
      </c>
      <c r="W2050" s="3">
        <v>7.4771780860675804E-2</v>
      </c>
      <c r="X2050" s="3">
        <v>0.26820289897029997</v>
      </c>
      <c r="Y2050" s="3">
        <v>1.2572249046242701</v>
      </c>
      <c r="Z2050" s="3">
        <v>0.83666213150667901</v>
      </c>
      <c r="AA2050" s="3">
        <v>0</v>
      </c>
      <c r="AB2050" s="3">
        <v>0</v>
      </c>
      <c r="AC2050" s="3">
        <v>8.3043492912663996</v>
      </c>
      <c r="AD2050" s="3">
        <v>-1.2408590506197801</v>
      </c>
      <c r="AE2050" s="3">
        <v>8.3418782031625405</v>
      </c>
      <c r="AF2050" s="3">
        <v>0</v>
      </c>
      <c r="AG2050" s="3">
        <v>0</v>
      </c>
      <c r="AH2050" s="2">
        <v>8708651</v>
      </c>
      <c r="AI2050" s="3">
        <v>0.34593447885715201</v>
      </c>
      <c r="AJ2050" s="3">
        <v>0.34593447885715201</v>
      </c>
      <c r="AL2050">
        <f t="shared" si="31"/>
        <v>1</v>
      </c>
    </row>
    <row r="2051" spans="1:38" ht="14.45" customHeight="1" x14ac:dyDescent="0.25">
      <c r="A2051">
        <v>20516</v>
      </c>
      <c r="B2051" s="1">
        <v>45930</v>
      </c>
      <c r="C2051">
        <v>1</v>
      </c>
      <c r="D2051" s="16" t="s">
        <v>2020</v>
      </c>
      <c r="E2051" t="s">
        <v>82</v>
      </c>
      <c r="F2051" s="6">
        <v>5648</v>
      </c>
      <c r="G2051" s="6">
        <v>12</v>
      </c>
      <c r="H2051" s="6">
        <v>0</v>
      </c>
      <c r="I2051" s="2">
        <v>56317341</v>
      </c>
      <c r="J2051" s="2">
        <v>0</v>
      </c>
      <c r="K2051" s="2">
        <v>136425774</v>
      </c>
      <c r="L2051" s="2">
        <v>784180</v>
      </c>
      <c r="M2051" s="2">
        <v>101645614</v>
      </c>
      <c r="N2051" s="2">
        <v>92696480</v>
      </c>
      <c r="O2051" s="2">
        <v>8949134</v>
      </c>
      <c r="P2051" s="2">
        <v>15774705</v>
      </c>
      <c r="Q2051" s="5">
        <v>0.11559999999999999</v>
      </c>
      <c r="R2051" t="s">
        <v>42</v>
      </c>
      <c r="S2051" s="3">
        <v>0.76640454562004801</v>
      </c>
      <c r="T2051" s="3">
        <v>2.25244534804692</v>
      </c>
      <c r="U2051" s="3">
        <v>0.73072324751020501</v>
      </c>
      <c r="V2051" s="3">
        <v>0.29553241869142899</v>
      </c>
      <c r="W2051" s="3">
        <v>0.185596475515419</v>
      </c>
      <c r="X2051" s="3">
        <v>1.71744614150018</v>
      </c>
      <c r="Y2051" s="3">
        <v>1.05508153718247</v>
      </c>
      <c r="Z2051" s="3">
        <v>0.68994000204758199</v>
      </c>
      <c r="AA2051" s="3">
        <v>0</v>
      </c>
      <c r="AB2051" s="3">
        <v>0</v>
      </c>
      <c r="AC2051" s="3">
        <v>48.658346625909601</v>
      </c>
      <c r="AD2051" s="3">
        <v>-0.954756364699055</v>
      </c>
      <c r="AE2051" s="3">
        <v>6.5597091646333601</v>
      </c>
      <c r="AF2051" s="3">
        <v>12.3876885609606</v>
      </c>
      <c r="AG2051" s="3">
        <v>-5.4150045912110603</v>
      </c>
      <c r="AH2051" s="2">
        <v>3303392</v>
      </c>
      <c r="AI2051" s="3">
        <v>0</v>
      </c>
      <c r="AJ2051" s="3">
        <v>0</v>
      </c>
      <c r="AL2051">
        <f t="shared" si="31"/>
        <v>1</v>
      </c>
    </row>
    <row r="2052" spans="1:38" ht="14.45" customHeight="1" x14ac:dyDescent="0.25">
      <c r="A2052">
        <v>22220</v>
      </c>
      <c r="B2052" s="1">
        <v>45930</v>
      </c>
      <c r="C2052">
        <v>1</v>
      </c>
      <c r="D2052" s="16" t="s">
        <v>2021</v>
      </c>
      <c r="E2052" t="s">
        <v>43</v>
      </c>
      <c r="F2052" s="6">
        <v>3294</v>
      </c>
      <c r="G2052" s="6">
        <v>5</v>
      </c>
      <c r="H2052" s="6">
        <v>0</v>
      </c>
      <c r="I2052" s="2">
        <v>12528725</v>
      </c>
      <c r="J2052" s="2">
        <v>0</v>
      </c>
      <c r="K2052" s="2">
        <v>20187662</v>
      </c>
      <c r="L2052" s="2">
        <v>280160</v>
      </c>
      <c r="M2052" s="2">
        <v>16800970</v>
      </c>
      <c r="N2052" s="2">
        <v>16800970</v>
      </c>
      <c r="O2052" s="2">
        <v>0</v>
      </c>
      <c r="P2052" s="2">
        <v>3297434</v>
      </c>
      <c r="Q2052" s="5">
        <v>0.1633</v>
      </c>
      <c r="R2052" t="s">
        <v>42</v>
      </c>
      <c r="S2052" s="3">
        <v>1.85037111611373</v>
      </c>
      <c r="T2052" s="3">
        <v>4.3859660420310203</v>
      </c>
      <c r="U2052" s="3">
        <v>0.65452434398947301</v>
      </c>
      <c r="V2052" s="3">
        <v>0.158563620799403</v>
      </c>
      <c r="W2052" s="3">
        <v>0.12795396179579299</v>
      </c>
      <c r="X2052" s="3">
        <v>1.2418741731501</v>
      </c>
      <c r="Y2052" s="3">
        <v>0.602468464872989</v>
      </c>
      <c r="Z2052" s="3">
        <v>0.156758255055295</v>
      </c>
      <c r="AA2052" s="3">
        <v>0</v>
      </c>
      <c r="AB2052" s="3">
        <v>0</v>
      </c>
      <c r="AC2052" s="3">
        <v>28.744304318152299</v>
      </c>
      <c r="AD2052" s="3">
        <v>0</v>
      </c>
      <c r="AE2052" s="3">
        <v>0</v>
      </c>
      <c r="AF2052" s="3">
        <v>0</v>
      </c>
      <c r="AG2052" s="3">
        <v>-6.9417613817289406E-2</v>
      </c>
      <c r="AH2052" s="2">
        <v>1000000</v>
      </c>
      <c r="AI2052" s="3">
        <v>0</v>
      </c>
      <c r="AJ2052" s="3">
        <v>0</v>
      </c>
      <c r="AL2052">
        <f t="shared" ref="AL2052:AL2115" si="32">IF(L2052&gt;0,1,0)</f>
        <v>1</v>
      </c>
    </row>
    <row r="2053" spans="1:38" ht="14.45" customHeight="1" x14ac:dyDescent="0.25">
      <c r="A2053">
        <v>61219</v>
      </c>
      <c r="B2053" s="1">
        <v>45930</v>
      </c>
      <c r="C2053">
        <v>2</v>
      </c>
      <c r="D2053" s="16" t="s">
        <v>2022</v>
      </c>
      <c r="E2053" t="s">
        <v>84</v>
      </c>
      <c r="F2053" s="6">
        <v>21984</v>
      </c>
      <c r="G2053" s="6">
        <v>88</v>
      </c>
      <c r="H2053" s="6">
        <v>3</v>
      </c>
      <c r="I2053" s="2">
        <v>225311698</v>
      </c>
      <c r="J2053" s="2">
        <v>21104376</v>
      </c>
      <c r="K2053" s="2">
        <v>282732062</v>
      </c>
      <c r="L2053" s="2">
        <v>744854</v>
      </c>
      <c r="M2053" s="2">
        <v>251466550</v>
      </c>
      <c r="N2053" s="2">
        <v>227517948</v>
      </c>
      <c r="O2053" s="2">
        <v>23948602</v>
      </c>
      <c r="P2053" s="2">
        <v>29187438</v>
      </c>
      <c r="Q2053" s="5">
        <v>0.1032</v>
      </c>
      <c r="R2053" t="s">
        <v>42</v>
      </c>
      <c r="S2053" s="3">
        <v>0.35126496076934699</v>
      </c>
      <c r="T2053" s="3">
        <v>4.0386783818902998</v>
      </c>
      <c r="U2053" s="3">
        <v>0.85423123148033198</v>
      </c>
      <c r="V2053" s="3">
        <v>1.2065929217754201</v>
      </c>
      <c r="W2053" s="3">
        <v>0.55210804012492998</v>
      </c>
      <c r="X2053" s="3">
        <v>0.74656532036787504</v>
      </c>
      <c r="Y2053" s="3">
        <v>9.3142638966804796</v>
      </c>
      <c r="Z2053" s="3">
        <v>3.4355019443638701</v>
      </c>
      <c r="AA2053" s="3">
        <v>59.786682887343503</v>
      </c>
      <c r="AB2053" s="3">
        <v>72.306366869198996</v>
      </c>
      <c r="AC2053" s="3">
        <v>4.4034563720615498</v>
      </c>
      <c r="AD2053" s="3">
        <v>-12.5171726274845</v>
      </c>
      <c r="AE2053" s="3">
        <v>8.4704231386392994</v>
      </c>
      <c r="AF2053" s="3">
        <v>1.5031899707221701</v>
      </c>
      <c r="AG2053" s="3">
        <v>0</v>
      </c>
      <c r="AH2053" s="2">
        <v>30625803</v>
      </c>
      <c r="AI2053" s="3">
        <v>1.2292959731511901</v>
      </c>
      <c r="AJ2053" s="3">
        <v>1.8331824807645001</v>
      </c>
      <c r="AL2053">
        <f t="shared" si="32"/>
        <v>1</v>
      </c>
    </row>
    <row r="2054" spans="1:38" ht="14.45" customHeight="1" x14ac:dyDescent="0.25">
      <c r="A2054">
        <v>66036</v>
      </c>
      <c r="B2054" s="1">
        <v>45930</v>
      </c>
      <c r="C2054">
        <v>2</v>
      </c>
      <c r="D2054" s="16" t="s">
        <v>2023</v>
      </c>
      <c r="E2054" t="s">
        <v>63</v>
      </c>
      <c r="F2054" s="6">
        <v>112</v>
      </c>
      <c r="G2054" s="6">
        <v>0</v>
      </c>
      <c r="H2054" s="6">
        <v>1</v>
      </c>
      <c r="I2054" s="2">
        <v>581338</v>
      </c>
      <c r="J2054" s="2">
        <v>0</v>
      </c>
      <c r="K2054" s="2">
        <v>1423430</v>
      </c>
      <c r="L2054" s="2">
        <v>7651</v>
      </c>
      <c r="M2054" s="2">
        <v>1240065</v>
      </c>
      <c r="N2054" s="2">
        <v>1217689</v>
      </c>
      <c r="O2054" s="2">
        <v>22376</v>
      </c>
      <c r="P2054" s="2">
        <v>181778</v>
      </c>
      <c r="Q2054" s="5">
        <v>0.12770000000000001</v>
      </c>
      <c r="R2054" t="s">
        <v>42</v>
      </c>
      <c r="S2054" s="3">
        <v>0.71667263815806403</v>
      </c>
      <c r="T2054" s="3">
        <v>3.0030747326294001</v>
      </c>
      <c r="U2054" s="3">
        <v>0.73414376321353103</v>
      </c>
      <c r="V2054" s="3">
        <v>1.581179967592</v>
      </c>
      <c r="W2054" s="3">
        <v>0</v>
      </c>
      <c r="X2054" s="3">
        <v>4.6031740570889896</v>
      </c>
      <c r="Y2054" s="3">
        <v>5.0567175345751396</v>
      </c>
      <c r="Z2054" s="3">
        <v>0</v>
      </c>
      <c r="AA2054" s="3">
        <v>0</v>
      </c>
      <c r="AB2054" s="3">
        <v>0</v>
      </c>
      <c r="AC2054" s="3">
        <v>59.943586969503201</v>
      </c>
      <c r="AD2054" s="3">
        <v>0</v>
      </c>
      <c r="AE2054" s="3">
        <v>1.5719775471923501</v>
      </c>
      <c r="AF2054" s="3">
        <v>0</v>
      </c>
      <c r="AG2054" s="3">
        <v>0</v>
      </c>
      <c r="AH2054" s="2">
        <v>50000</v>
      </c>
      <c r="AI2054" s="3">
        <v>0</v>
      </c>
      <c r="AJ2054" s="3">
        <v>0</v>
      </c>
      <c r="AL2054">
        <f t="shared" si="32"/>
        <v>1</v>
      </c>
    </row>
    <row r="2055" spans="1:38" ht="14.45" customHeight="1" x14ac:dyDescent="0.25">
      <c r="A2055">
        <v>60198</v>
      </c>
      <c r="B2055" s="1">
        <v>45930</v>
      </c>
      <c r="C2055">
        <v>2</v>
      </c>
      <c r="D2055" s="16" t="s">
        <v>2024</v>
      </c>
      <c r="E2055" t="s">
        <v>67</v>
      </c>
      <c r="F2055" s="6">
        <v>1303</v>
      </c>
      <c r="G2055" s="6">
        <v>0</v>
      </c>
      <c r="H2055" s="6">
        <v>4</v>
      </c>
      <c r="I2055" s="2">
        <v>7359293</v>
      </c>
      <c r="J2055" s="2">
        <v>0</v>
      </c>
      <c r="K2055" s="2">
        <v>10405108</v>
      </c>
      <c r="L2055" s="2">
        <v>123347</v>
      </c>
      <c r="M2055" s="2">
        <v>9028462</v>
      </c>
      <c r="N2055" s="2">
        <v>9028462</v>
      </c>
      <c r="O2055" s="2">
        <v>0</v>
      </c>
      <c r="P2055" s="2">
        <v>1317731</v>
      </c>
      <c r="Q2055" s="5">
        <v>0.12659999999999999</v>
      </c>
      <c r="R2055" t="s">
        <v>42</v>
      </c>
      <c r="S2055" s="3">
        <v>1.58059547932291</v>
      </c>
      <c r="T2055" s="3">
        <v>3.0282049931629702</v>
      </c>
      <c r="U2055" s="3">
        <v>0.50071443895291201</v>
      </c>
      <c r="V2055" s="3">
        <v>4.1375577789877402</v>
      </c>
      <c r="W2055" s="3">
        <v>4.1228009266651</v>
      </c>
      <c r="X2055" s="3">
        <v>1.4531694824489301</v>
      </c>
      <c r="Y2055" s="3">
        <v>23.107523462679399</v>
      </c>
      <c r="Z2055" s="3">
        <v>3.8329522489794998</v>
      </c>
      <c r="AA2055" s="3">
        <v>0</v>
      </c>
      <c r="AB2055" s="3">
        <v>0</v>
      </c>
      <c r="AC2055" s="3">
        <v>23.3493011317134</v>
      </c>
      <c r="AD2055" s="3">
        <v>0</v>
      </c>
      <c r="AE2055" s="3">
        <v>0</v>
      </c>
      <c r="AF2055" s="3">
        <v>0</v>
      </c>
      <c r="AG2055" s="3">
        <v>0</v>
      </c>
      <c r="AH2055" s="2">
        <v>500000</v>
      </c>
      <c r="AI2055" s="3">
        <v>0</v>
      </c>
      <c r="AJ2055" s="3">
        <v>0</v>
      </c>
      <c r="AL2055">
        <f t="shared" si="32"/>
        <v>1</v>
      </c>
    </row>
    <row r="2056" spans="1:38" ht="14.45" customHeight="1" x14ac:dyDescent="0.25">
      <c r="A2056">
        <v>63388</v>
      </c>
      <c r="B2056" s="1">
        <v>45930</v>
      </c>
      <c r="C2056">
        <v>2</v>
      </c>
      <c r="D2056" s="16" t="s">
        <v>2025</v>
      </c>
      <c r="E2056" t="s">
        <v>119</v>
      </c>
      <c r="F2056" s="6">
        <v>5163</v>
      </c>
      <c r="G2056" s="6">
        <v>14</v>
      </c>
      <c r="H2056" s="6">
        <v>4</v>
      </c>
      <c r="I2056" s="2">
        <v>33955137</v>
      </c>
      <c r="J2056" s="2">
        <v>2966358</v>
      </c>
      <c r="K2056" s="2">
        <v>46280437</v>
      </c>
      <c r="L2056" s="2">
        <v>556599</v>
      </c>
      <c r="M2056" s="2">
        <v>42075277</v>
      </c>
      <c r="N2056" s="2">
        <v>40483093</v>
      </c>
      <c r="O2056" s="2">
        <v>1592184</v>
      </c>
      <c r="P2056" s="2">
        <v>3891376</v>
      </c>
      <c r="Q2056" s="5">
        <v>8.4000000000000005E-2</v>
      </c>
      <c r="R2056" t="s">
        <v>42</v>
      </c>
      <c r="S2056" s="3">
        <v>1.6035544348900601</v>
      </c>
      <c r="T2056" s="3">
        <v>4.2425182804561699</v>
      </c>
      <c r="U2056" s="3">
        <v>0.735019991994594</v>
      </c>
      <c r="V2056" s="3">
        <v>6.1983728706498802</v>
      </c>
      <c r="W2056" s="3">
        <v>3.2125890112002802</v>
      </c>
      <c r="X2056" s="3">
        <v>1.38534266552952</v>
      </c>
      <c r="Y2056" s="3">
        <v>54.085392930418401</v>
      </c>
      <c r="Z2056" s="3">
        <v>12.988747425075299</v>
      </c>
      <c r="AA2056" s="3">
        <v>49.5609522184441</v>
      </c>
      <c r="AB2056" s="3">
        <v>76.229025414146605</v>
      </c>
      <c r="AC2056" s="3">
        <v>17.453536577452802</v>
      </c>
      <c r="AD2056" s="3">
        <v>-3.29703426243056E-2</v>
      </c>
      <c r="AE2056" s="3">
        <v>3.4402959505330499</v>
      </c>
      <c r="AF2056" s="3">
        <v>0</v>
      </c>
      <c r="AG2056" s="3">
        <v>0</v>
      </c>
      <c r="AH2056" s="2">
        <v>6581800</v>
      </c>
      <c r="AI2056" s="3">
        <v>0.51395701674677496</v>
      </c>
      <c r="AJ2056" s="3">
        <v>0.51395701674677496</v>
      </c>
      <c r="AL2056">
        <f t="shared" si="32"/>
        <v>1</v>
      </c>
    </row>
    <row r="2057" spans="1:38" ht="14.45" customHeight="1" x14ac:dyDescent="0.25">
      <c r="A2057">
        <v>5257</v>
      </c>
      <c r="B2057" s="1">
        <v>45930</v>
      </c>
      <c r="C2057">
        <v>1</v>
      </c>
      <c r="D2057" s="16" t="s">
        <v>2026</v>
      </c>
      <c r="E2057" t="s">
        <v>63</v>
      </c>
      <c r="F2057" s="6">
        <v>9746</v>
      </c>
      <c r="G2057" s="6">
        <v>28</v>
      </c>
      <c r="H2057" s="6">
        <v>7</v>
      </c>
      <c r="I2057" s="2">
        <v>77482058</v>
      </c>
      <c r="J2057" s="2">
        <v>0</v>
      </c>
      <c r="K2057" s="2">
        <v>135234041</v>
      </c>
      <c r="L2057" s="2">
        <v>945201</v>
      </c>
      <c r="M2057" s="2">
        <v>118009308</v>
      </c>
      <c r="N2057" s="2">
        <v>109781789</v>
      </c>
      <c r="O2057" s="2">
        <v>8227519</v>
      </c>
      <c r="P2057" s="2">
        <v>14712209</v>
      </c>
      <c r="Q2057" s="5">
        <v>0.10879999999999999</v>
      </c>
      <c r="R2057" t="s">
        <v>42</v>
      </c>
      <c r="S2057" s="3">
        <v>0.93191624733006395</v>
      </c>
      <c r="T2057" s="3">
        <v>3.5437951109760402</v>
      </c>
      <c r="U2057" s="3">
        <v>0.75251943845366498</v>
      </c>
      <c r="V2057" s="3">
        <v>1.9167082526383099</v>
      </c>
      <c r="W2057" s="3">
        <v>0.80838456820545501</v>
      </c>
      <c r="X2057" s="3">
        <v>0.98758992694799097</v>
      </c>
      <c r="Y2057" s="3">
        <v>10.094371280342701</v>
      </c>
      <c r="Z2057" s="3">
        <v>1.7636916386927299</v>
      </c>
      <c r="AA2057" s="3">
        <v>0</v>
      </c>
      <c r="AB2057" s="3">
        <v>0</v>
      </c>
      <c r="AC2057" s="3">
        <v>15.2281695109592</v>
      </c>
      <c r="AD2057" s="3">
        <v>0</v>
      </c>
      <c r="AE2057" s="3">
        <v>6.0839112246893503</v>
      </c>
      <c r="AF2057" s="3">
        <v>0</v>
      </c>
      <c r="AG2057" s="3">
        <v>-20.172062536632001</v>
      </c>
      <c r="AH2057" s="2">
        <v>7819680</v>
      </c>
      <c r="AI2057" s="3">
        <v>1.04522033366981</v>
      </c>
      <c r="AJ2057" s="3">
        <v>1.04522033366981</v>
      </c>
      <c r="AL2057">
        <f t="shared" si="32"/>
        <v>1</v>
      </c>
    </row>
    <row r="2058" spans="1:38" ht="14.45" customHeight="1" x14ac:dyDescent="0.25">
      <c r="A2058">
        <v>67995</v>
      </c>
      <c r="B2058" s="1">
        <v>45930</v>
      </c>
      <c r="C2058">
        <v>2</v>
      </c>
      <c r="D2058" s="16" t="s">
        <v>2027</v>
      </c>
      <c r="E2058" t="s">
        <v>63</v>
      </c>
      <c r="F2058" s="6">
        <v>12502</v>
      </c>
      <c r="G2058" s="6">
        <v>32</v>
      </c>
      <c r="H2058" s="6">
        <v>4</v>
      </c>
      <c r="I2058" s="2">
        <v>61255458</v>
      </c>
      <c r="J2058" s="2">
        <v>0</v>
      </c>
      <c r="K2058" s="2">
        <v>123741078</v>
      </c>
      <c r="L2058" s="2">
        <v>1244412</v>
      </c>
      <c r="M2058" s="2">
        <v>105941911</v>
      </c>
      <c r="N2058" s="2">
        <v>105739842</v>
      </c>
      <c r="O2058" s="2">
        <v>202069</v>
      </c>
      <c r="P2058" s="2">
        <v>17978662</v>
      </c>
      <c r="Q2058" s="5">
        <v>0.14530000000000001</v>
      </c>
      <c r="R2058" t="s">
        <v>42</v>
      </c>
      <c r="S2058" s="3">
        <v>1.3408772792491801</v>
      </c>
      <c r="T2058" s="3">
        <v>4.0029466474611901</v>
      </c>
      <c r="U2058" s="3">
        <v>0.65726976870567699</v>
      </c>
      <c r="V2058" s="3">
        <v>3.37487803943936</v>
      </c>
      <c r="W2058" s="3">
        <v>1.91135620927036</v>
      </c>
      <c r="X2058" s="3">
        <v>0.99959419126374005</v>
      </c>
      <c r="Y2058" s="3">
        <v>11.4986143017762</v>
      </c>
      <c r="Z2058" s="3">
        <v>1.9953487083744099</v>
      </c>
      <c r="AA2058" s="3">
        <v>0</v>
      </c>
      <c r="AB2058" s="3">
        <v>0</v>
      </c>
      <c r="AC2058" s="3">
        <v>25.0431016933601</v>
      </c>
      <c r="AD2058" s="3">
        <v>-5.5588063227397004</v>
      </c>
      <c r="AE2058" s="3">
        <v>0.163299854232723</v>
      </c>
      <c r="AF2058" s="3">
        <v>0</v>
      </c>
      <c r="AG2058" s="3">
        <v>0</v>
      </c>
      <c r="AH2058" s="2">
        <v>15285683</v>
      </c>
      <c r="AI2058" s="3">
        <v>0</v>
      </c>
      <c r="AJ2058" s="3">
        <v>0</v>
      </c>
      <c r="AL2058">
        <f t="shared" si="32"/>
        <v>1</v>
      </c>
    </row>
    <row r="2059" spans="1:38" ht="14.45" customHeight="1" x14ac:dyDescent="0.25">
      <c r="A2059">
        <v>65988</v>
      </c>
      <c r="B2059" s="1">
        <v>45930</v>
      </c>
      <c r="C2059">
        <v>2</v>
      </c>
      <c r="D2059" s="16" t="s">
        <v>2028</v>
      </c>
      <c r="E2059" t="s">
        <v>67</v>
      </c>
      <c r="F2059" s="6">
        <v>3588</v>
      </c>
      <c r="G2059" s="6">
        <v>11</v>
      </c>
      <c r="H2059" s="6">
        <v>5</v>
      </c>
      <c r="I2059" s="2">
        <v>18633680</v>
      </c>
      <c r="J2059" s="2">
        <v>0</v>
      </c>
      <c r="K2059" s="2">
        <v>27498585</v>
      </c>
      <c r="L2059" s="2">
        <v>-106014</v>
      </c>
      <c r="M2059" s="2">
        <v>24847257</v>
      </c>
      <c r="N2059" s="2">
        <v>24847257</v>
      </c>
      <c r="O2059" s="2">
        <v>0</v>
      </c>
      <c r="P2059" s="2">
        <v>2448290</v>
      </c>
      <c r="Q2059" s="5">
        <v>8.8999999999999996E-2</v>
      </c>
      <c r="R2059" t="s">
        <v>42</v>
      </c>
      <c r="S2059" s="3">
        <v>-0.51403372209879195</v>
      </c>
      <c r="T2059" s="3">
        <v>4.6298091338154297</v>
      </c>
      <c r="U2059" s="3">
        <v>1.0400454392652001</v>
      </c>
      <c r="V2059" s="3">
        <v>1.08481523778448</v>
      </c>
      <c r="W2059" s="3">
        <v>1.08481523778448</v>
      </c>
      <c r="X2059" s="3">
        <v>0.66956178275037503</v>
      </c>
      <c r="Y2059" s="3">
        <v>8.2564157023881997</v>
      </c>
      <c r="Z2059" s="3">
        <v>5.0103950103950101</v>
      </c>
      <c r="AA2059" s="3">
        <v>0</v>
      </c>
      <c r="AB2059" s="3">
        <v>0</v>
      </c>
      <c r="AC2059" s="3">
        <v>27.652626489690299</v>
      </c>
      <c r="AD2059" s="3">
        <v>0</v>
      </c>
      <c r="AE2059" s="3">
        <v>0</v>
      </c>
      <c r="AF2059" s="3">
        <v>0</v>
      </c>
      <c r="AG2059" s="3">
        <v>0</v>
      </c>
      <c r="AH2059" s="2">
        <v>0</v>
      </c>
      <c r="AI2059" s="3">
        <v>0</v>
      </c>
      <c r="AJ2059" s="3">
        <v>0</v>
      </c>
      <c r="AL2059">
        <f t="shared" si="32"/>
        <v>0</v>
      </c>
    </row>
    <row r="2060" spans="1:38" ht="14.45" customHeight="1" x14ac:dyDescent="0.25">
      <c r="A2060">
        <v>9348</v>
      </c>
      <c r="B2060" s="1">
        <v>45930</v>
      </c>
      <c r="C2060">
        <v>1</v>
      </c>
      <c r="D2060" s="16" t="s">
        <v>2029</v>
      </c>
      <c r="E2060" t="s">
        <v>122</v>
      </c>
      <c r="F2060" s="6">
        <v>7924</v>
      </c>
      <c r="G2060" s="6">
        <v>21</v>
      </c>
      <c r="H2060" s="6">
        <v>8</v>
      </c>
      <c r="I2060" s="2">
        <v>71888030</v>
      </c>
      <c r="J2060" s="2">
        <v>0</v>
      </c>
      <c r="K2060" s="2">
        <v>106524028</v>
      </c>
      <c r="L2060" s="2">
        <v>954872</v>
      </c>
      <c r="M2060" s="2">
        <v>89055425</v>
      </c>
      <c r="N2060" s="2">
        <v>84600057</v>
      </c>
      <c r="O2060" s="2">
        <v>4455368</v>
      </c>
      <c r="P2060" s="2">
        <v>17140501</v>
      </c>
      <c r="Q2060" s="5">
        <v>0.16370000000000001</v>
      </c>
      <c r="R2060" t="s">
        <v>42</v>
      </c>
      <c r="S2060" s="3">
        <v>1.1951882505481899</v>
      </c>
      <c r="T2060" s="3">
        <v>4.3162969140946599</v>
      </c>
      <c r="U2060" s="3">
        <v>0.73277702588291505</v>
      </c>
      <c r="V2060" s="3">
        <v>1.80046803341252</v>
      </c>
      <c r="W2060" s="3">
        <v>0.98178236348944303</v>
      </c>
      <c r="X2060" s="3">
        <v>0.47222882585598702</v>
      </c>
      <c r="Y2060" s="3">
        <v>7.5512436888513301</v>
      </c>
      <c r="Z2060" s="3">
        <v>0.64641051040456798</v>
      </c>
      <c r="AA2060" s="3">
        <v>0</v>
      </c>
      <c r="AB2060" s="3">
        <v>0</v>
      </c>
      <c r="AC2060" s="3">
        <v>22.551425674590501</v>
      </c>
      <c r="AD2060" s="3">
        <v>-0.33203230173960502</v>
      </c>
      <c r="AE2060" s="3">
        <v>4.1825004965076999</v>
      </c>
      <c r="AF2060" s="3">
        <v>0</v>
      </c>
      <c r="AG2060" s="3">
        <v>0</v>
      </c>
      <c r="AH2060" s="2">
        <v>15175833</v>
      </c>
      <c r="AI2060" s="3">
        <v>0</v>
      </c>
      <c r="AJ2060" s="3">
        <v>0</v>
      </c>
      <c r="AL2060">
        <f t="shared" si="32"/>
        <v>1</v>
      </c>
    </row>
    <row r="2061" spans="1:38" ht="14.45" customHeight="1" x14ac:dyDescent="0.25">
      <c r="A2061">
        <v>5487</v>
      </c>
      <c r="B2061" s="1">
        <v>45930</v>
      </c>
      <c r="C2061">
        <v>1</v>
      </c>
      <c r="D2061" s="16" t="s">
        <v>2030</v>
      </c>
      <c r="E2061" t="s">
        <v>240</v>
      </c>
      <c r="F2061" s="6">
        <v>7832</v>
      </c>
      <c r="G2061" s="6">
        <v>35</v>
      </c>
      <c r="H2061" s="6">
        <v>1</v>
      </c>
      <c r="I2061" s="2">
        <v>158689644</v>
      </c>
      <c r="J2061" s="2">
        <v>16400135</v>
      </c>
      <c r="K2061" s="2">
        <v>195820972</v>
      </c>
      <c r="L2061" s="2">
        <v>186780</v>
      </c>
      <c r="M2061" s="2">
        <v>142470506</v>
      </c>
      <c r="N2061" s="2">
        <v>124814832</v>
      </c>
      <c r="O2061" s="2">
        <v>17655674</v>
      </c>
      <c r="P2061" s="2">
        <v>16080544</v>
      </c>
      <c r="Q2061" s="5">
        <v>8.2100000000000006E-2</v>
      </c>
      <c r="R2061" t="s">
        <v>42</v>
      </c>
      <c r="S2061" s="3">
        <v>0.127177389355416</v>
      </c>
      <c r="T2061" s="3">
        <v>3.5915335973309301</v>
      </c>
      <c r="U2061" s="3">
        <v>0.87043238130032796</v>
      </c>
      <c r="V2061" s="3">
        <v>2.6272098764050398</v>
      </c>
      <c r="W2061" s="3">
        <v>0.984576536071881</v>
      </c>
      <c r="X2061" s="3">
        <v>0.80741374654542697</v>
      </c>
      <c r="Y2061" s="3">
        <v>25.926423882177101</v>
      </c>
      <c r="Z2061" s="3">
        <v>5.9693440719418396</v>
      </c>
      <c r="AA2061" s="3">
        <v>78.142934716636404</v>
      </c>
      <c r="AB2061" s="3">
        <v>101.98743898216399</v>
      </c>
      <c r="AC2061" s="3">
        <v>4.0580341925787202</v>
      </c>
      <c r="AD2061" s="3">
        <v>-4.2211507272390802</v>
      </c>
      <c r="AE2061" s="3">
        <v>9.0162324390872701</v>
      </c>
      <c r="AF2061" s="3">
        <v>20.426821290622499</v>
      </c>
      <c r="AG2061" s="3">
        <v>-3.7792813476956999</v>
      </c>
      <c r="AH2061" s="2">
        <v>25376012</v>
      </c>
      <c r="AI2061" s="3">
        <v>3.3580953480180802</v>
      </c>
      <c r="AJ2061" s="3">
        <v>2.6370749646280598</v>
      </c>
      <c r="AL2061">
        <f t="shared" si="32"/>
        <v>1</v>
      </c>
    </row>
    <row r="2062" spans="1:38" ht="14.45" customHeight="1" x14ac:dyDescent="0.25">
      <c r="A2062">
        <v>2577</v>
      </c>
      <c r="B2062" s="1">
        <v>45930</v>
      </c>
      <c r="C2062">
        <v>1</v>
      </c>
      <c r="D2062" s="16" t="s">
        <v>4344</v>
      </c>
      <c r="E2062" t="s">
        <v>240</v>
      </c>
      <c r="F2062" s="6">
        <v>3877</v>
      </c>
      <c r="G2062" s="6">
        <v>7</v>
      </c>
      <c r="H2062" s="6">
        <v>0</v>
      </c>
      <c r="I2062" s="2">
        <v>33838153</v>
      </c>
      <c r="J2062" s="2">
        <v>0</v>
      </c>
      <c r="K2062" s="2">
        <v>60515985</v>
      </c>
      <c r="L2062" s="2">
        <v>374764</v>
      </c>
      <c r="M2062" s="2">
        <v>55528206</v>
      </c>
      <c r="N2062" s="2">
        <v>55528206</v>
      </c>
      <c r="O2062" s="2">
        <v>0</v>
      </c>
      <c r="P2062" s="2">
        <v>5130092</v>
      </c>
      <c r="Q2062" s="5">
        <v>9.1399999999999995E-2</v>
      </c>
      <c r="R2062" t="s">
        <v>42</v>
      </c>
      <c r="S2062" s="3">
        <v>0.82570800646033204</v>
      </c>
      <c r="T2062" s="3">
        <v>3.4585903212184301</v>
      </c>
      <c r="U2062" s="3">
        <v>0.81047097861879502</v>
      </c>
      <c r="V2062" s="3">
        <v>1.16404403041738</v>
      </c>
      <c r="W2062" s="3">
        <v>0.41752869903980899</v>
      </c>
      <c r="X2062" s="3">
        <v>1.1353456555385899</v>
      </c>
      <c r="Y2062" s="3">
        <v>7.6780494384895999</v>
      </c>
      <c r="Z2062" s="3">
        <v>1.8081742003847101</v>
      </c>
      <c r="AA2062" s="3">
        <v>0</v>
      </c>
      <c r="AB2062" s="3">
        <v>0</v>
      </c>
      <c r="AC2062" s="3">
        <v>31.3400467661561</v>
      </c>
      <c r="AD2062" s="3">
        <v>-6.2534551037291299</v>
      </c>
      <c r="AE2062" s="3">
        <v>0</v>
      </c>
      <c r="AF2062" s="3">
        <v>0</v>
      </c>
      <c r="AG2062" s="3">
        <v>0</v>
      </c>
      <c r="AH2062" s="2">
        <v>3000000</v>
      </c>
      <c r="AI2062" s="3">
        <v>1.9492827808936</v>
      </c>
      <c r="AJ2062" s="3">
        <v>1.9492827808936</v>
      </c>
      <c r="AL2062">
        <f t="shared" si="32"/>
        <v>1</v>
      </c>
    </row>
    <row r="2063" spans="1:38" ht="14.45" customHeight="1" x14ac:dyDescent="0.25">
      <c r="A2063">
        <v>8344</v>
      </c>
      <c r="B2063" s="1">
        <v>45930</v>
      </c>
      <c r="C2063">
        <v>1</v>
      </c>
      <c r="D2063" s="16" t="s">
        <v>2031</v>
      </c>
      <c r="E2063" t="s">
        <v>55</v>
      </c>
      <c r="F2063" s="6">
        <v>4375</v>
      </c>
      <c r="G2063" s="6">
        <v>10</v>
      </c>
      <c r="H2063" s="6">
        <v>0</v>
      </c>
      <c r="I2063" s="2">
        <v>41696329</v>
      </c>
      <c r="J2063" s="2">
        <v>0</v>
      </c>
      <c r="K2063" s="2">
        <v>80219428</v>
      </c>
      <c r="L2063" s="2">
        <v>686711</v>
      </c>
      <c r="M2063" s="2">
        <v>63361461</v>
      </c>
      <c r="N2063" s="2">
        <v>59822269</v>
      </c>
      <c r="O2063" s="2">
        <v>3539192</v>
      </c>
      <c r="P2063" s="2">
        <v>16444318</v>
      </c>
      <c r="Q2063" s="5">
        <v>0.20499999999999999</v>
      </c>
      <c r="R2063" t="s">
        <v>42</v>
      </c>
      <c r="S2063" s="3">
        <v>1.14138767814035</v>
      </c>
      <c r="T2063" s="3">
        <v>3.3779863567879498</v>
      </c>
      <c r="U2063" s="3">
        <v>0.63783220672501895</v>
      </c>
      <c r="V2063" s="3">
        <v>1.13798747127115</v>
      </c>
      <c r="W2063" s="3">
        <v>0.17287373188176799</v>
      </c>
      <c r="X2063" s="3">
        <v>0.52660990851256995</v>
      </c>
      <c r="Y2063" s="3">
        <v>2.8854890789633201</v>
      </c>
      <c r="Z2063" s="3">
        <v>0.93237068268808698</v>
      </c>
      <c r="AA2063" s="3">
        <v>0</v>
      </c>
      <c r="AB2063" s="3">
        <v>0</v>
      </c>
      <c r="AC2063" s="3">
        <v>33.857567520925201</v>
      </c>
      <c r="AD2063" s="3">
        <v>0</v>
      </c>
      <c r="AE2063" s="3">
        <v>4.4118888506659504</v>
      </c>
      <c r="AF2063" s="3">
        <v>0</v>
      </c>
      <c r="AG2063" s="3">
        <v>-0.40771529716221699</v>
      </c>
      <c r="AH2063" s="2">
        <v>5000000</v>
      </c>
      <c r="AI2063" s="3">
        <v>0</v>
      </c>
      <c r="AJ2063" s="3">
        <v>0</v>
      </c>
      <c r="AL2063">
        <f t="shared" si="32"/>
        <v>1</v>
      </c>
    </row>
    <row r="2064" spans="1:38" ht="14.45" customHeight="1" x14ac:dyDescent="0.25">
      <c r="A2064">
        <v>5589</v>
      </c>
      <c r="B2064" s="1">
        <v>45930</v>
      </c>
      <c r="C2064">
        <v>1</v>
      </c>
      <c r="D2064" s="16" t="s">
        <v>2032</v>
      </c>
      <c r="E2064" t="s">
        <v>63</v>
      </c>
      <c r="F2064" s="6">
        <v>1857</v>
      </c>
      <c r="G2064" s="6">
        <v>4</v>
      </c>
      <c r="H2064" s="6">
        <v>3</v>
      </c>
      <c r="I2064" s="2">
        <v>3685492</v>
      </c>
      <c r="J2064" s="2">
        <v>0</v>
      </c>
      <c r="K2064" s="2">
        <v>7047618</v>
      </c>
      <c r="L2064" s="2">
        <v>-157081</v>
      </c>
      <c r="M2064" s="2">
        <v>6352258</v>
      </c>
      <c r="N2064" s="2">
        <v>6352258</v>
      </c>
      <c r="O2064" s="2">
        <v>0</v>
      </c>
      <c r="P2064" s="2">
        <v>687406</v>
      </c>
      <c r="Q2064" s="5">
        <v>9.7500000000000003E-2</v>
      </c>
      <c r="R2064" t="s">
        <v>42</v>
      </c>
      <c r="S2064" s="3">
        <v>-2.9718031444572199</v>
      </c>
      <c r="T2064" s="3">
        <v>3.0781464035082502</v>
      </c>
      <c r="U2064" s="3">
        <v>1.55366933551414</v>
      </c>
      <c r="V2064" s="3">
        <v>1.63020296883021</v>
      </c>
      <c r="W2064" s="3">
        <v>1.02423231416592</v>
      </c>
      <c r="X2064" s="3">
        <v>0.82895309500061298</v>
      </c>
      <c r="Y2064" s="3">
        <v>8.7402495759420198</v>
      </c>
      <c r="Z2064" s="3">
        <v>7.9597792279962603</v>
      </c>
      <c r="AA2064" s="3">
        <v>0</v>
      </c>
      <c r="AB2064" s="3">
        <v>0</v>
      </c>
      <c r="AC2064" s="3">
        <v>39.681307925599803</v>
      </c>
      <c r="AD2064" s="3">
        <v>0</v>
      </c>
      <c r="AE2064" s="3">
        <v>0</v>
      </c>
      <c r="AF2064" s="3">
        <v>0</v>
      </c>
      <c r="AG2064" s="3">
        <v>0</v>
      </c>
      <c r="AH2064" s="2">
        <v>300000</v>
      </c>
      <c r="AI2064" s="3">
        <v>0.70380532029106502</v>
      </c>
      <c r="AJ2064" s="3">
        <v>0.70380532029106502</v>
      </c>
      <c r="AL2064">
        <f t="shared" si="32"/>
        <v>0</v>
      </c>
    </row>
    <row r="2065" spans="1:38" ht="14.45" customHeight="1" x14ac:dyDescent="0.25">
      <c r="A2065">
        <v>4531</v>
      </c>
      <c r="B2065" s="1">
        <v>45930</v>
      </c>
      <c r="C2065">
        <v>1</v>
      </c>
      <c r="D2065" s="16" t="s">
        <v>2033</v>
      </c>
      <c r="E2065" t="s">
        <v>119</v>
      </c>
      <c r="F2065" s="6">
        <v>1583</v>
      </c>
      <c r="G2065" s="6">
        <v>3</v>
      </c>
      <c r="H2065" s="6">
        <v>3</v>
      </c>
      <c r="I2065" s="2">
        <v>6845732</v>
      </c>
      <c r="J2065" s="2">
        <v>0</v>
      </c>
      <c r="K2065" s="2">
        <v>8075006</v>
      </c>
      <c r="L2065" s="2">
        <v>72305</v>
      </c>
      <c r="M2065" s="2">
        <v>5467848</v>
      </c>
      <c r="N2065" s="2">
        <v>4814823</v>
      </c>
      <c r="O2065" s="2">
        <v>653025</v>
      </c>
      <c r="P2065" s="2">
        <v>2440469</v>
      </c>
      <c r="Q2065" s="5">
        <v>0.30220000000000002</v>
      </c>
      <c r="R2065" t="s">
        <v>42</v>
      </c>
      <c r="S2065" s="3">
        <v>1.19388972177441</v>
      </c>
      <c r="T2065" s="3">
        <v>7.9903181083291699</v>
      </c>
      <c r="U2065" s="3">
        <v>0.86328083051512805</v>
      </c>
      <c r="V2065" s="3">
        <v>5.1773718281697301</v>
      </c>
      <c r="W2065" s="3">
        <v>0.68289264026111496</v>
      </c>
      <c r="X2065" s="3">
        <v>1.6901333560823</v>
      </c>
      <c r="Y2065" s="3">
        <v>14.5229871799232</v>
      </c>
      <c r="Z2065" s="3">
        <v>0.27420958840288501</v>
      </c>
      <c r="AA2065" s="3">
        <v>0</v>
      </c>
      <c r="AB2065" s="3">
        <v>0</v>
      </c>
      <c r="AC2065" s="3">
        <v>15.311233205275601</v>
      </c>
      <c r="AD2065" s="3">
        <v>0</v>
      </c>
      <c r="AE2065" s="3">
        <v>8.0869908951151306</v>
      </c>
      <c r="AF2065" s="3">
        <v>0</v>
      </c>
      <c r="AG2065" s="3">
        <v>0</v>
      </c>
      <c r="AH2065" s="2">
        <v>150000</v>
      </c>
      <c r="AI2065" s="3">
        <v>0</v>
      </c>
      <c r="AJ2065" s="3">
        <v>0</v>
      </c>
      <c r="AL2065">
        <f t="shared" si="32"/>
        <v>1</v>
      </c>
    </row>
    <row r="2066" spans="1:38" ht="14.45" customHeight="1" x14ac:dyDescent="0.25">
      <c r="A2066">
        <v>10614</v>
      </c>
      <c r="B2066" s="1">
        <v>45930</v>
      </c>
      <c r="C2066">
        <v>1</v>
      </c>
      <c r="D2066" s="16" t="s">
        <v>2034</v>
      </c>
      <c r="E2066" t="s">
        <v>41</v>
      </c>
      <c r="F2066" s="6">
        <v>708</v>
      </c>
      <c r="G2066" s="6">
        <v>0</v>
      </c>
      <c r="H2066" s="6">
        <v>4</v>
      </c>
      <c r="I2066" s="2">
        <v>798751</v>
      </c>
      <c r="J2066" s="2">
        <v>0</v>
      </c>
      <c r="K2066" s="2">
        <v>6182379</v>
      </c>
      <c r="L2066" s="2">
        <v>-33832</v>
      </c>
      <c r="M2066" s="2">
        <v>4710410</v>
      </c>
      <c r="N2066" s="2">
        <v>4710410</v>
      </c>
      <c r="O2066" s="2">
        <v>0</v>
      </c>
      <c r="P2066" s="2">
        <v>1457191</v>
      </c>
      <c r="Q2066" s="5">
        <v>0.23569999999999999</v>
      </c>
      <c r="R2066" t="s">
        <v>42</v>
      </c>
      <c r="S2066" s="3">
        <v>-0.729643610224047</v>
      </c>
      <c r="T2066" s="3">
        <v>0.99489209574502002</v>
      </c>
      <c r="U2066" s="3">
        <v>1.7333896945654801</v>
      </c>
      <c r="V2066" s="3">
        <v>6.47185418234218</v>
      </c>
      <c r="W2066" s="3">
        <v>5.7558613385147597</v>
      </c>
      <c r="X2066" s="3">
        <v>5.7763933941866696</v>
      </c>
      <c r="Y2066" s="3">
        <v>3.54751024402429</v>
      </c>
      <c r="Z2066" s="3">
        <v>0</v>
      </c>
      <c r="AA2066" s="3">
        <v>0</v>
      </c>
      <c r="AB2066" s="3">
        <v>0</v>
      </c>
      <c r="AC2066" s="3">
        <v>65.077456428989507</v>
      </c>
      <c r="AD2066" s="3">
        <v>0</v>
      </c>
      <c r="AE2066" s="3">
        <v>0</v>
      </c>
      <c r="AF2066" s="3">
        <v>0</v>
      </c>
      <c r="AG2066" s="3">
        <v>0</v>
      </c>
      <c r="AH2066" s="2">
        <v>0</v>
      </c>
      <c r="AI2066" s="3">
        <v>0</v>
      </c>
      <c r="AJ2066" s="3">
        <v>0</v>
      </c>
      <c r="AL2066">
        <f t="shared" si="32"/>
        <v>0</v>
      </c>
    </row>
    <row r="2067" spans="1:38" ht="14.45" customHeight="1" x14ac:dyDescent="0.25">
      <c r="A2067">
        <v>5561</v>
      </c>
      <c r="B2067" s="1">
        <v>45930</v>
      </c>
      <c r="C2067">
        <v>1</v>
      </c>
      <c r="D2067" s="16" t="s">
        <v>2035</v>
      </c>
      <c r="E2067" t="s">
        <v>69</v>
      </c>
      <c r="F2067" s="6">
        <v>382513</v>
      </c>
      <c r="G2067" s="6">
        <v>908</v>
      </c>
      <c r="H2067" s="6">
        <v>22</v>
      </c>
      <c r="I2067" s="2">
        <v>3615643929</v>
      </c>
      <c r="J2067" s="2">
        <v>259869304</v>
      </c>
      <c r="K2067" s="2">
        <v>5071215482</v>
      </c>
      <c r="L2067" s="2">
        <v>35020343</v>
      </c>
      <c r="M2067" s="2">
        <v>3869026964</v>
      </c>
      <c r="N2067" s="2">
        <v>3594924294</v>
      </c>
      <c r="O2067" s="2">
        <v>274102670</v>
      </c>
      <c r="P2067" s="2">
        <v>650729331</v>
      </c>
      <c r="Q2067" s="5">
        <v>0.12790000000000001</v>
      </c>
      <c r="R2067" t="s">
        <v>42</v>
      </c>
      <c r="S2067" s="3">
        <v>0.92076132107585795</v>
      </c>
      <c r="T2067" s="3">
        <v>3.45795084608607</v>
      </c>
      <c r="U2067" s="3">
        <v>0.69754007573097898</v>
      </c>
      <c r="V2067" s="3">
        <v>2.4977771532103801</v>
      </c>
      <c r="W2067" s="3">
        <v>0.77520269004343101</v>
      </c>
      <c r="X2067" s="3">
        <v>2.0396844780121</v>
      </c>
      <c r="Y2067" s="3">
        <v>13.878385942925901</v>
      </c>
      <c r="Z2067" s="3">
        <v>3.27550595686919</v>
      </c>
      <c r="AA2067" s="3">
        <v>39.314345429436301</v>
      </c>
      <c r="AB2067" s="3">
        <v>39.935083854395998</v>
      </c>
      <c r="AC2067" s="3">
        <v>14.276329187149299</v>
      </c>
      <c r="AD2067" s="3">
        <v>-4.4429706212213098</v>
      </c>
      <c r="AE2067" s="3">
        <v>5.4050684884701203</v>
      </c>
      <c r="AF2067" s="3">
        <v>10.717284286757501</v>
      </c>
      <c r="AG2067" s="3">
        <v>0</v>
      </c>
      <c r="AH2067" s="2">
        <v>475666958</v>
      </c>
      <c r="AI2067" s="3">
        <v>0</v>
      </c>
      <c r="AJ2067" s="3">
        <v>0.31769675985298401</v>
      </c>
      <c r="AL2067">
        <f t="shared" si="32"/>
        <v>1</v>
      </c>
    </row>
    <row r="2068" spans="1:38" ht="14.45" customHeight="1" x14ac:dyDescent="0.25">
      <c r="A2068">
        <v>68678</v>
      </c>
      <c r="B2068" s="1">
        <v>45930</v>
      </c>
      <c r="C2068">
        <v>2</v>
      </c>
      <c r="D2068" s="16" t="s">
        <v>2036</v>
      </c>
      <c r="E2068" t="s">
        <v>84</v>
      </c>
      <c r="F2068" s="6">
        <v>50540</v>
      </c>
      <c r="G2068" s="6">
        <v>154</v>
      </c>
      <c r="H2068" s="6">
        <v>5</v>
      </c>
      <c r="I2068" s="2">
        <v>708018185</v>
      </c>
      <c r="J2068" s="2">
        <v>99814825</v>
      </c>
      <c r="K2068" s="2">
        <v>925496908</v>
      </c>
      <c r="L2068" s="2">
        <v>9731855</v>
      </c>
      <c r="M2068" s="2">
        <v>760735457</v>
      </c>
      <c r="N2068" s="2">
        <v>687228010</v>
      </c>
      <c r="O2068" s="2">
        <v>73507447</v>
      </c>
      <c r="P2068" s="2">
        <v>159508703</v>
      </c>
      <c r="Q2068" s="5">
        <v>0.17219999999999999</v>
      </c>
      <c r="R2068" t="s">
        <v>42</v>
      </c>
      <c r="S2068" s="3">
        <v>1.4020367388052499</v>
      </c>
      <c r="T2068" s="3">
        <v>3.4152491553578801</v>
      </c>
      <c r="U2068" s="3">
        <v>0.64752131073258801</v>
      </c>
      <c r="V2068" s="3">
        <v>1.3722346693679901</v>
      </c>
      <c r="W2068" s="3">
        <v>0.48483104992564602</v>
      </c>
      <c r="X2068" s="3">
        <v>0.71961428504834202</v>
      </c>
      <c r="Y2068" s="3">
        <v>6.0909974297766096</v>
      </c>
      <c r="Z2068" s="3">
        <v>0.87800977229436805</v>
      </c>
      <c r="AA2068" s="3">
        <v>55.368133737505197</v>
      </c>
      <c r="AB2068" s="3">
        <v>62.576413150321997</v>
      </c>
      <c r="AC2068" s="3">
        <v>12.438205033959999</v>
      </c>
      <c r="AD2068" s="3">
        <v>-3.1628424688526202</v>
      </c>
      <c r="AE2068" s="3">
        <v>7.9424843416116504</v>
      </c>
      <c r="AF2068" s="3">
        <v>0</v>
      </c>
      <c r="AG2068" s="3">
        <v>0</v>
      </c>
      <c r="AH2068" s="2">
        <v>209847906</v>
      </c>
      <c r="AI2068" s="3">
        <v>0.209856887871504</v>
      </c>
      <c r="AJ2068" s="3">
        <v>0.134625883077991</v>
      </c>
      <c r="AL2068">
        <f t="shared" si="32"/>
        <v>1</v>
      </c>
    </row>
    <row r="2069" spans="1:38" ht="14.45" customHeight="1" x14ac:dyDescent="0.25">
      <c r="A2069">
        <v>13634</v>
      </c>
      <c r="B2069" s="1">
        <v>45930</v>
      </c>
      <c r="C2069">
        <v>1</v>
      </c>
      <c r="D2069" s="16" t="s">
        <v>2037</v>
      </c>
      <c r="E2069" t="s">
        <v>104</v>
      </c>
      <c r="F2069" s="6">
        <v>526</v>
      </c>
      <c r="G2069" s="6">
        <v>2</v>
      </c>
      <c r="H2069" s="6">
        <v>0</v>
      </c>
      <c r="I2069" s="2">
        <v>2410689</v>
      </c>
      <c r="J2069" s="2">
        <v>0</v>
      </c>
      <c r="K2069" s="2">
        <v>3648445</v>
      </c>
      <c r="L2069" s="2">
        <v>-77807</v>
      </c>
      <c r="M2069" s="2">
        <v>2646233</v>
      </c>
      <c r="N2069" s="2">
        <v>2646233</v>
      </c>
      <c r="O2069" s="2">
        <v>0</v>
      </c>
      <c r="P2069" s="2">
        <v>970417</v>
      </c>
      <c r="Q2069" s="5">
        <v>0.26600000000000001</v>
      </c>
      <c r="R2069" t="s">
        <v>42</v>
      </c>
      <c r="S2069" s="3">
        <v>-2.8434762389639099</v>
      </c>
      <c r="T2069" s="3">
        <v>5.6774872582703004</v>
      </c>
      <c r="U2069" s="3">
        <v>1.2197813664291299</v>
      </c>
      <c r="V2069" s="3">
        <v>4.9868730474980403</v>
      </c>
      <c r="W2069" s="3">
        <v>2.8955207411656998</v>
      </c>
      <c r="X2069" s="3">
        <v>1.3295369083278701</v>
      </c>
      <c r="Y2069" s="3">
        <v>12.3882825630631</v>
      </c>
      <c r="Z2069" s="3">
        <v>10.503010561439099</v>
      </c>
      <c r="AA2069" s="3">
        <v>0</v>
      </c>
      <c r="AB2069" s="3">
        <v>0</v>
      </c>
      <c r="AC2069" s="3">
        <v>32.119985363627499</v>
      </c>
      <c r="AD2069" s="3">
        <v>0</v>
      </c>
      <c r="AE2069" s="3">
        <v>0</v>
      </c>
      <c r="AF2069" s="3">
        <v>0</v>
      </c>
      <c r="AG2069" s="3">
        <v>0</v>
      </c>
      <c r="AH2069" s="2">
        <v>100000</v>
      </c>
      <c r="AI2069" s="3">
        <v>0</v>
      </c>
      <c r="AJ2069" s="3">
        <v>0</v>
      </c>
      <c r="AL2069">
        <f t="shared" si="32"/>
        <v>0</v>
      </c>
    </row>
    <row r="2070" spans="1:38" ht="14.45" customHeight="1" x14ac:dyDescent="0.25">
      <c r="A2070">
        <v>5286</v>
      </c>
      <c r="B2070" s="1">
        <v>45930</v>
      </c>
      <c r="C2070">
        <v>1</v>
      </c>
      <c r="D2070" s="16" t="s">
        <v>2038</v>
      </c>
      <c r="E2070" t="s">
        <v>314</v>
      </c>
      <c r="F2070" s="6">
        <v>2567</v>
      </c>
      <c r="G2070" s="6">
        <v>10</v>
      </c>
      <c r="H2070" s="6">
        <v>0</v>
      </c>
      <c r="I2070" s="2">
        <v>32884761</v>
      </c>
      <c r="J2070" s="2">
        <v>0</v>
      </c>
      <c r="K2070" s="2">
        <v>54899769</v>
      </c>
      <c r="L2070" s="2">
        <v>89591</v>
      </c>
      <c r="M2070" s="2">
        <v>42048402</v>
      </c>
      <c r="N2070" s="2">
        <v>38606880</v>
      </c>
      <c r="O2070" s="2">
        <v>3441522</v>
      </c>
      <c r="P2070" s="2">
        <v>12181387</v>
      </c>
      <c r="Q2070" s="5">
        <v>0.22189999999999999</v>
      </c>
      <c r="R2070" t="s">
        <v>42</v>
      </c>
      <c r="S2070" s="3">
        <v>0.217586829311917</v>
      </c>
      <c r="T2070" s="3">
        <v>3.70020986184235</v>
      </c>
      <c r="U2070" s="3">
        <v>0.91901379146017104</v>
      </c>
      <c r="V2070" s="3">
        <v>2.7812639416780298</v>
      </c>
      <c r="W2070" s="3">
        <v>1.9210752360340999</v>
      </c>
      <c r="X2070" s="3">
        <v>0.559301616940442</v>
      </c>
      <c r="Y2070" s="3">
        <v>7.5082747145296302</v>
      </c>
      <c r="Z2070" s="3">
        <v>1.78140633738999E-3</v>
      </c>
      <c r="AA2070" s="3">
        <v>0</v>
      </c>
      <c r="AB2070" s="3">
        <v>0</v>
      </c>
      <c r="AC2070" s="3">
        <v>19.468143845924001</v>
      </c>
      <c r="AD2070" s="3">
        <v>-0.88607315406693798</v>
      </c>
      <c r="AE2070" s="3">
        <v>6.2687367591656002</v>
      </c>
      <c r="AF2070" s="3">
        <v>0</v>
      </c>
      <c r="AG2070" s="3">
        <v>0</v>
      </c>
      <c r="AH2070" s="2">
        <v>10000000</v>
      </c>
      <c r="AI2070" s="3">
        <v>0</v>
      </c>
      <c r="AJ2070" s="3">
        <v>0</v>
      </c>
      <c r="AL2070">
        <f t="shared" si="32"/>
        <v>1</v>
      </c>
    </row>
    <row r="2071" spans="1:38" ht="14.45" customHeight="1" x14ac:dyDescent="0.25">
      <c r="A2071">
        <v>15467</v>
      </c>
      <c r="B2071" s="1">
        <v>45930</v>
      </c>
      <c r="C2071">
        <v>1</v>
      </c>
      <c r="D2071" s="16" t="s">
        <v>2039</v>
      </c>
      <c r="E2071" t="s">
        <v>55</v>
      </c>
      <c r="F2071" s="6">
        <v>10406</v>
      </c>
      <c r="G2071" s="6">
        <v>43</v>
      </c>
      <c r="H2071" s="6">
        <v>0</v>
      </c>
      <c r="I2071" s="2">
        <v>129142424</v>
      </c>
      <c r="J2071" s="2">
        <v>0</v>
      </c>
      <c r="K2071" s="2">
        <v>167649004</v>
      </c>
      <c r="L2071" s="2">
        <v>1165002</v>
      </c>
      <c r="M2071" s="2">
        <v>145078021</v>
      </c>
      <c r="N2071" s="2">
        <v>140016428</v>
      </c>
      <c r="O2071" s="2">
        <v>5061593</v>
      </c>
      <c r="P2071" s="2">
        <v>21489048</v>
      </c>
      <c r="Q2071" s="5">
        <v>0.12820000000000001</v>
      </c>
      <c r="R2071" t="s">
        <v>42</v>
      </c>
      <c r="S2071" s="3">
        <v>0.92654054777444395</v>
      </c>
      <c r="T2071" s="3">
        <v>3.68610043556636</v>
      </c>
      <c r="U2071" s="3">
        <v>0.74049108513974404</v>
      </c>
      <c r="V2071" s="3">
        <v>0.86519206113089497</v>
      </c>
      <c r="W2071" s="3">
        <v>0.36745709527645198</v>
      </c>
      <c r="X2071" s="3">
        <v>0.62310817396458296</v>
      </c>
      <c r="Y2071" s="3">
        <v>5.1995323385196004</v>
      </c>
      <c r="Z2071" s="3">
        <v>2.1054166755083799</v>
      </c>
      <c r="AA2071" s="3">
        <v>0</v>
      </c>
      <c r="AB2071" s="3">
        <v>0</v>
      </c>
      <c r="AC2071" s="3">
        <v>11.0751090415067</v>
      </c>
      <c r="AD2071" s="3">
        <v>0</v>
      </c>
      <c r="AE2071" s="3">
        <v>3.01916079382136</v>
      </c>
      <c r="AF2071" s="3">
        <v>0</v>
      </c>
      <c r="AG2071" s="3">
        <v>0.39356792353016301</v>
      </c>
      <c r="AH2071" s="2">
        <v>10000000</v>
      </c>
      <c r="AI2071" s="3">
        <v>0</v>
      </c>
      <c r="AJ2071" s="3">
        <v>0</v>
      </c>
      <c r="AL2071">
        <f t="shared" si="32"/>
        <v>1</v>
      </c>
    </row>
    <row r="2072" spans="1:38" ht="14.45" customHeight="1" x14ac:dyDescent="0.25">
      <c r="A2072">
        <v>61810</v>
      </c>
      <c r="B2072" s="1">
        <v>45930</v>
      </c>
      <c r="C2072">
        <v>2</v>
      </c>
      <c r="D2072" s="16" t="s">
        <v>2040</v>
      </c>
      <c r="E2072" t="s">
        <v>88</v>
      </c>
      <c r="F2072" s="6">
        <v>130227</v>
      </c>
      <c r="G2072" s="6">
        <v>272</v>
      </c>
      <c r="H2072" s="6">
        <v>25</v>
      </c>
      <c r="I2072" s="2">
        <v>1415536848</v>
      </c>
      <c r="J2072" s="2">
        <v>196843946</v>
      </c>
      <c r="K2072" s="2">
        <v>1728750624</v>
      </c>
      <c r="L2072" s="2">
        <v>6061934</v>
      </c>
      <c r="M2072" s="2">
        <v>1482191909</v>
      </c>
      <c r="N2072" s="2">
        <v>1394048774</v>
      </c>
      <c r="O2072" s="2">
        <v>88143135</v>
      </c>
      <c r="P2072" s="2">
        <v>195746927</v>
      </c>
      <c r="Q2072" s="5">
        <v>0.1132</v>
      </c>
      <c r="R2072" t="s">
        <v>42</v>
      </c>
      <c r="S2072" s="3">
        <v>0.46753872735936403</v>
      </c>
      <c r="T2072" s="3">
        <v>2.7349564097684498</v>
      </c>
      <c r="U2072" s="3">
        <v>0.75106694476495595</v>
      </c>
      <c r="V2072" s="3">
        <v>1.39558726626663</v>
      </c>
      <c r="W2072" s="3">
        <v>0.85356033063153403</v>
      </c>
      <c r="X2072" s="3">
        <v>0.56781305349671796</v>
      </c>
      <c r="Y2072" s="3">
        <v>10.0921390198887</v>
      </c>
      <c r="Z2072" s="3">
        <v>2.4312044500192802</v>
      </c>
      <c r="AA2072" s="3">
        <v>90.761767616408093</v>
      </c>
      <c r="AB2072" s="3">
        <v>100.56042718872401</v>
      </c>
      <c r="AC2072" s="3">
        <v>8.4858996412428809</v>
      </c>
      <c r="AD2072" s="3">
        <v>0</v>
      </c>
      <c r="AE2072" s="3">
        <v>5.0986610663401297</v>
      </c>
      <c r="AF2072" s="3">
        <v>1.7353572911855699</v>
      </c>
      <c r="AG2072" s="3">
        <v>1.670524309176E-4</v>
      </c>
      <c r="AH2072" s="2">
        <v>867595425</v>
      </c>
      <c r="AI2072" s="3">
        <v>0.67178576959218395</v>
      </c>
      <c r="AJ2072" s="3">
        <v>0.63857962888990805</v>
      </c>
      <c r="AL2072">
        <f t="shared" si="32"/>
        <v>1</v>
      </c>
    </row>
    <row r="2073" spans="1:38" ht="14.45" customHeight="1" x14ac:dyDescent="0.25">
      <c r="A2073">
        <v>108</v>
      </c>
      <c r="B2073" s="1">
        <v>45930</v>
      </c>
      <c r="C2073">
        <v>1</v>
      </c>
      <c r="D2073" s="16" t="s">
        <v>2041</v>
      </c>
      <c r="E2073" t="s">
        <v>45</v>
      </c>
      <c r="F2073" s="6">
        <v>3922</v>
      </c>
      <c r="G2073" s="6">
        <v>8</v>
      </c>
      <c r="H2073" s="6">
        <v>0</v>
      </c>
      <c r="I2073" s="2">
        <v>14713783</v>
      </c>
      <c r="J2073" s="2">
        <v>0</v>
      </c>
      <c r="K2073" s="2">
        <v>44953689</v>
      </c>
      <c r="L2073" s="2">
        <v>219371</v>
      </c>
      <c r="M2073" s="2">
        <v>35405064</v>
      </c>
      <c r="N2073" s="2">
        <v>34197883</v>
      </c>
      <c r="O2073" s="2">
        <v>1207181</v>
      </c>
      <c r="P2073" s="2">
        <v>9049094</v>
      </c>
      <c r="Q2073" s="5">
        <v>0.20130000000000001</v>
      </c>
      <c r="R2073" t="s">
        <v>42</v>
      </c>
      <c r="S2073" s="3">
        <v>0.65065776173934597</v>
      </c>
      <c r="T2073" s="3">
        <v>2.85587240682294</v>
      </c>
      <c r="U2073" s="3">
        <v>0.79717655851609703</v>
      </c>
      <c r="V2073" s="3">
        <v>1.5410992536725601</v>
      </c>
      <c r="W2073" s="3">
        <v>1.2005206274960001</v>
      </c>
      <c r="X2073" s="3">
        <v>1.37891118823759</v>
      </c>
      <c r="Y2073" s="3">
        <v>2.50581991965162</v>
      </c>
      <c r="Z2073" s="3">
        <v>0.243085108851781</v>
      </c>
      <c r="AA2073" s="3">
        <v>0</v>
      </c>
      <c r="AB2073" s="3">
        <v>0</v>
      </c>
      <c r="AC2073" s="3">
        <v>15.0018744846502</v>
      </c>
      <c r="AD2073" s="3">
        <v>0</v>
      </c>
      <c r="AE2073" s="3">
        <v>2.6853880668169401</v>
      </c>
      <c r="AF2073" s="3">
        <v>0</v>
      </c>
      <c r="AG2073" s="3">
        <v>-4.2554867923794397</v>
      </c>
      <c r="AH2073" s="2">
        <v>1300000</v>
      </c>
      <c r="AI2073" s="3">
        <v>0</v>
      </c>
      <c r="AJ2073" s="3">
        <v>0</v>
      </c>
      <c r="AL2073">
        <f t="shared" si="32"/>
        <v>1</v>
      </c>
    </row>
    <row r="2074" spans="1:38" ht="14.45" customHeight="1" x14ac:dyDescent="0.25">
      <c r="A2074">
        <v>24220</v>
      </c>
      <c r="B2074" s="1">
        <v>45930</v>
      </c>
      <c r="C2074">
        <v>1</v>
      </c>
      <c r="D2074" s="16" t="s">
        <v>2042</v>
      </c>
      <c r="E2074" t="s">
        <v>104</v>
      </c>
      <c r="F2074" s="6">
        <v>4998</v>
      </c>
      <c r="G2074" s="6">
        <v>6</v>
      </c>
      <c r="H2074" s="6">
        <v>0</v>
      </c>
      <c r="I2074" s="2">
        <v>9594216</v>
      </c>
      <c r="J2074" s="2">
        <v>0</v>
      </c>
      <c r="K2074" s="2">
        <v>30464434</v>
      </c>
      <c r="L2074" s="2">
        <v>460728</v>
      </c>
      <c r="M2074" s="2">
        <v>21160967</v>
      </c>
      <c r="N2074" s="2">
        <v>20112009</v>
      </c>
      <c r="O2074" s="2">
        <v>1048958</v>
      </c>
      <c r="P2074" s="2">
        <v>8711462</v>
      </c>
      <c r="Q2074" s="5">
        <v>0.28599999999999998</v>
      </c>
      <c r="R2074" t="s">
        <v>42</v>
      </c>
      <c r="S2074" s="3">
        <v>2.0164628694562299</v>
      </c>
      <c r="T2074" s="3">
        <v>5.0787310431129802</v>
      </c>
      <c r="U2074" s="3">
        <v>0.66586904819686499</v>
      </c>
      <c r="V2074" s="3">
        <v>3.7874590273973401</v>
      </c>
      <c r="W2074" s="3">
        <v>2.3021266146186399</v>
      </c>
      <c r="X2074" s="3">
        <v>2.5982529474008098</v>
      </c>
      <c r="Y2074" s="3">
        <v>4.1712516222879703</v>
      </c>
      <c r="Z2074" s="3">
        <v>0.99689351798813997</v>
      </c>
      <c r="AA2074" s="3">
        <v>0</v>
      </c>
      <c r="AB2074" s="3">
        <v>0</v>
      </c>
      <c r="AC2074" s="3">
        <v>61.745066394471699</v>
      </c>
      <c r="AD2074" s="3">
        <v>0</v>
      </c>
      <c r="AE2074" s="3">
        <v>3.4432216925481001</v>
      </c>
      <c r="AF2074" s="3">
        <v>0</v>
      </c>
      <c r="AG2074" s="3">
        <v>0</v>
      </c>
      <c r="AH2074" s="2">
        <v>2500000</v>
      </c>
      <c r="AI2074" s="3">
        <v>0</v>
      </c>
      <c r="AJ2074" s="3">
        <v>0</v>
      </c>
      <c r="AL2074">
        <f t="shared" si="32"/>
        <v>1</v>
      </c>
    </row>
    <row r="2075" spans="1:38" ht="14.45" customHeight="1" x14ac:dyDescent="0.25">
      <c r="A2075">
        <v>61623</v>
      </c>
      <c r="B2075" s="1">
        <v>45930</v>
      </c>
      <c r="C2075">
        <v>2</v>
      </c>
      <c r="D2075" s="16" t="s">
        <v>2043</v>
      </c>
      <c r="E2075" t="s">
        <v>88</v>
      </c>
      <c r="F2075" s="6">
        <v>137293</v>
      </c>
      <c r="G2075" s="6">
        <v>336</v>
      </c>
      <c r="H2075" s="6">
        <v>8</v>
      </c>
      <c r="I2075" s="2">
        <v>1808761061</v>
      </c>
      <c r="J2075" s="2">
        <v>260822502</v>
      </c>
      <c r="K2075" s="2">
        <v>2360615154</v>
      </c>
      <c r="L2075" s="2">
        <v>16491364</v>
      </c>
      <c r="M2075" s="2">
        <v>1945310547</v>
      </c>
      <c r="N2075" s="2">
        <v>1826098457</v>
      </c>
      <c r="O2075" s="2">
        <v>119212090</v>
      </c>
      <c r="P2075" s="2">
        <v>294199831</v>
      </c>
      <c r="Q2075" s="5">
        <v>0.1245</v>
      </c>
      <c r="R2075" t="s">
        <v>42</v>
      </c>
      <c r="S2075" s="3">
        <v>0.93147268397707395</v>
      </c>
      <c r="T2075" s="3">
        <v>3.5739473468900198</v>
      </c>
      <c r="U2075" s="3">
        <v>0.682961843696686</v>
      </c>
      <c r="V2075" s="3">
        <v>1.1904316420929399</v>
      </c>
      <c r="W2075" s="3">
        <v>0.62534506319737704</v>
      </c>
      <c r="X2075" s="3">
        <v>0.88641066781567601</v>
      </c>
      <c r="Y2075" s="3">
        <v>7.3188566855430999</v>
      </c>
      <c r="Z2075" s="3">
        <v>2.6088247481012301</v>
      </c>
      <c r="AA2075" s="3">
        <v>88.412937599546098</v>
      </c>
      <c r="AB2075" s="3">
        <v>88.6548782551816</v>
      </c>
      <c r="AC2075" s="3">
        <v>9.58504051863763</v>
      </c>
      <c r="AD2075" s="3">
        <v>-4.0140057048503204</v>
      </c>
      <c r="AE2075" s="3">
        <v>5.0500434091511401</v>
      </c>
      <c r="AF2075" s="3">
        <v>4.2379739378729804</v>
      </c>
      <c r="AG2075" s="3">
        <v>0</v>
      </c>
      <c r="AH2075" s="2">
        <v>822570469</v>
      </c>
      <c r="AI2075" s="3">
        <v>4.5887177956944497E-2</v>
      </c>
      <c r="AJ2075" s="3">
        <v>0.97353658914916197</v>
      </c>
      <c r="AL2075">
        <f t="shared" si="32"/>
        <v>1</v>
      </c>
    </row>
    <row r="2076" spans="1:38" ht="14.45" customHeight="1" x14ac:dyDescent="0.25">
      <c r="A2076">
        <v>82793</v>
      </c>
      <c r="B2076" s="1">
        <v>45930</v>
      </c>
      <c r="C2076">
        <v>3</v>
      </c>
      <c r="D2076" s="16" t="s">
        <v>2044</v>
      </c>
      <c r="E2076" t="s">
        <v>95</v>
      </c>
      <c r="F2076" s="6">
        <v>5060</v>
      </c>
      <c r="G2076" s="6">
        <v>14</v>
      </c>
      <c r="H2076" s="6">
        <v>2</v>
      </c>
      <c r="I2076" s="2">
        <v>28302379</v>
      </c>
      <c r="J2076" s="2">
        <v>0</v>
      </c>
      <c r="K2076" s="2">
        <v>79332351</v>
      </c>
      <c r="L2076" s="2">
        <v>437631</v>
      </c>
      <c r="M2076" s="2">
        <v>65949667</v>
      </c>
      <c r="N2076" s="2">
        <v>0</v>
      </c>
      <c r="O2076" s="2">
        <v>0</v>
      </c>
      <c r="P2076" s="2">
        <v>12746824</v>
      </c>
      <c r="Q2076" s="5">
        <v>0.16059999999999999</v>
      </c>
      <c r="R2076" t="s">
        <v>42</v>
      </c>
      <c r="S2076" s="3">
        <v>0.73552339322453697</v>
      </c>
      <c r="T2076" s="3">
        <v>4.0737798547446697</v>
      </c>
      <c r="U2076" s="3">
        <v>0.76959281761842901</v>
      </c>
      <c r="V2076" s="3">
        <v>2.0813020700485998</v>
      </c>
      <c r="W2076" s="3">
        <v>0.70974598990424098</v>
      </c>
      <c r="X2076" s="3">
        <v>0.91712431665196803</v>
      </c>
      <c r="Y2076" s="3">
        <v>4.6212138804144498</v>
      </c>
      <c r="Z2076" s="3">
        <v>2.0648594504795899</v>
      </c>
      <c r="AA2076" s="3">
        <v>0</v>
      </c>
      <c r="AB2076" s="3">
        <v>0</v>
      </c>
      <c r="AC2076" s="3">
        <v>29.144891974775799</v>
      </c>
      <c r="AD2076" s="3">
        <v>0</v>
      </c>
      <c r="AE2076" s="3">
        <v>0</v>
      </c>
      <c r="AF2076" s="3">
        <v>0</v>
      </c>
      <c r="AG2076" s="3">
        <v>-0.46405284955687798</v>
      </c>
      <c r="AH2076" s="2">
        <v>5000000</v>
      </c>
      <c r="AI2076" s="3">
        <v>9.8228390067988697E-2</v>
      </c>
      <c r="AJ2076" s="3">
        <v>9.8228390067988697E-2</v>
      </c>
      <c r="AL2076">
        <f t="shared" si="32"/>
        <v>1</v>
      </c>
    </row>
    <row r="2077" spans="1:38" ht="14.45" customHeight="1" x14ac:dyDescent="0.25">
      <c r="A2077">
        <v>62358</v>
      </c>
      <c r="B2077" s="1">
        <v>45930</v>
      </c>
      <c r="C2077">
        <v>2</v>
      </c>
      <c r="D2077" s="16" t="s">
        <v>2045</v>
      </c>
      <c r="E2077" t="s">
        <v>114</v>
      </c>
      <c r="F2077" s="6">
        <v>4092</v>
      </c>
      <c r="G2077" s="6">
        <v>8</v>
      </c>
      <c r="H2077" s="6">
        <v>4</v>
      </c>
      <c r="I2077" s="2">
        <v>13006157</v>
      </c>
      <c r="J2077" s="2">
        <v>0</v>
      </c>
      <c r="K2077" s="2">
        <v>58632390</v>
      </c>
      <c r="L2077" s="2">
        <v>260992</v>
      </c>
      <c r="M2077" s="2">
        <v>46092077</v>
      </c>
      <c r="N2077" s="2">
        <v>44511384</v>
      </c>
      <c r="O2077" s="2">
        <v>1580693</v>
      </c>
      <c r="P2077" s="2">
        <v>12060664</v>
      </c>
      <c r="Q2077" s="5">
        <v>0.20569999999999999</v>
      </c>
      <c r="R2077" t="s">
        <v>42</v>
      </c>
      <c r="S2077" s="3">
        <v>0.59351040156018398</v>
      </c>
      <c r="T2077" s="3">
        <v>3.89689271294132</v>
      </c>
      <c r="U2077" s="3">
        <v>0.73095459468295998</v>
      </c>
      <c r="V2077" s="3">
        <v>3.8826303572992402</v>
      </c>
      <c r="W2077" s="3">
        <v>2.5704518252393802</v>
      </c>
      <c r="X2077" s="3">
        <v>2.01895148582321</v>
      </c>
      <c r="Y2077" s="3">
        <v>4.1870082774878696</v>
      </c>
      <c r="Z2077" s="3">
        <v>1.9457800996694701</v>
      </c>
      <c r="AA2077" s="3">
        <v>0</v>
      </c>
      <c r="AB2077" s="3">
        <v>0</v>
      </c>
      <c r="AC2077" s="3">
        <v>30.264665997753099</v>
      </c>
      <c r="AD2077" s="3">
        <v>0</v>
      </c>
      <c r="AE2077" s="3">
        <v>2.69593820071124</v>
      </c>
      <c r="AF2077" s="3">
        <v>0</v>
      </c>
      <c r="AG2077" s="3">
        <v>-3.23531109066632E-2</v>
      </c>
      <c r="AH2077" s="2">
        <v>5532205</v>
      </c>
      <c r="AI2077" s="3">
        <v>0</v>
      </c>
      <c r="AJ2077" s="3">
        <v>0</v>
      </c>
      <c r="AL2077">
        <f t="shared" si="32"/>
        <v>1</v>
      </c>
    </row>
    <row r="2078" spans="1:38" ht="14.45" customHeight="1" x14ac:dyDescent="0.25">
      <c r="A2078">
        <v>107</v>
      </c>
      <c r="B2078" s="1">
        <v>45930</v>
      </c>
      <c r="C2078">
        <v>1</v>
      </c>
      <c r="D2078" s="16" t="s">
        <v>2046</v>
      </c>
      <c r="E2078" t="s">
        <v>47</v>
      </c>
      <c r="F2078" s="6">
        <v>4733</v>
      </c>
      <c r="G2078" s="6">
        <v>11</v>
      </c>
      <c r="H2078" s="6">
        <v>0</v>
      </c>
      <c r="I2078" s="2">
        <v>23968852</v>
      </c>
      <c r="J2078" s="2">
        <v>0</v>
      </c>
      <c r="K2078" s="2">
        <v>76836001</v>
      </c>
      <c r="L2078" s="2">
        <v>358801</v>
      </c>
      <c r="M2078" s="2">
        <v>65086636</v>
      </c>
      <c r="N2078" s="2">
        <v>63845450</v>
      </c>
      <c r="O2078" s="2">
        <v>1241186</v>
      </c>
      <c r="P2078" s="2">
        <v>12266668</v>
      </c>
      <c r="Q2078" s="5">
        <v>0.15959999999999999</v>
      </c>
      <c r="R2078" t="s">
        <v>42</v>
      </c>
      <c r="S2078" s="3">
        <v>0.622626538480748</v>
      </c>
      <c r="T2078" s="3">
        <v>2.97191763879886</v>
      </c>
      <c r="U2078" s="3">
        <v>0.83305450460667496</v>
      </c>
      <c r="V2078" s="3">
        <v>2.7188118980416802</v>
      </c>
      <c r="W2078" s="3">
        <v>1.5378375234658701</v>
      </c>
      <c r="X2078" s="3">
        <v>0.57409925181231003</v>
      </c>
      <c r="Y2078" s="3">
        <v>5.3125102921184499</v>
      </c>
      <c r="Z2078" s="3">
        <v>0.94644283190838796</v>
      </c>
      <c r="AA2078" s="3">
        <v>0</v>
      </c>
      <c r="AB2078" s="3">
        <v>0</v>
      </c>
      <c r="AC2078" s="3">
        <v>16.839211868925901</v>
      </c>
      <c r="AD2078" s="3">
        <v>0</v>
      </c>
      <c r="AE2078" s="3">
        <v>1.6153703782683899</v>
      </c>
      <c r="AF2078" s="3">
        <v>0</v>
      </c>
      <c r="AG2078" s="3">
        <v>0</v>
      </c>
      <c r="AH2078" s="2">
        <v>6900000</v>
      </c>
      <c r="AI2078" s="3">
        <v>4.0760865134688601E-2</v>
      </c>
      <c r="AJ2078" s="3">
        <v>4.0760865134688601E-2</v>
      </c>
      <c r="AL2078">
        <f t="shared" si="32"/>
        <v>1</v>
      </c>
    </row>
    <row r="2079" spans="1:38" ht="14.45" customHeight="1" x14ac:dyDescent="0.25">
      <c r="A2079">
        <v>858</v>
      </c>
      <c r="B2079" s="1">
        <v>45930</v>
      </c>
      <c r="C2079">
        <v>1</v>
      </c>
      <c r="D2079" s="16" t="s">
        <v>2047</v>
      </c>
      <c r="E2079" t="s">
        <v>43</v>
      </c>
      <c r="F2079" s="6">
        <v>3802</v>
      </c>
      <c r="G2079" s="6">
        <v>9</v>
      </c>
      <c r="H2079" s="6">
        <v>1</v>
      </c>
      <c r="I2079" s="2">
        <v>26508651</v>
      </c>
      <c r="J2079" s="2">
        <v>0</v>
      </c>
      <c r="K2079" s="2">
        <v>64977754</v>
      </c>
      <c r="L2079" s="2">
        <v>273240</v>
      </c>
      <c r="M2079" s="2">
        <v>59158949</v>
      </c>
      <c r="N2079" s="2">
        <v>57625403</v>
      </c>
      <c r="O2079" s="2">
        <v>1533546</v>
      </c>
      <c r="P2079" s="2">
        <v>6148510</v>
      </c>
      <c r="Q2079" s="5">
        <v>9.4600000000000004E-2</v>
      </c>
      <c r="R2079" t="s">
        <v>42</v>
      </c>
      <c r="S2079" s="3">
        <v>0.56068419970317795</v>
      </c>
      <c r="T2079" s="3">
        <v>2.3508681653313701</v>
      </c>
      <c r="U2079" s="3">
        <v>0.77835233870993004</v>
      </c>
      <c r="V2079" s="3">
        <v>1.2049311751095899</v>
      </c>
      <c r="W2079" s="3">
        <v>0.980740211940623</v>
      </c>
      <c r="X2079" s="3">
        <v>0.738898407165268</v>
      </c>
      <c r="Y2079" s="3">
        <v>5.19493340663022</v>
      </c>
      <c r="Z2079" s="3">
        <v>-0.38854942091661199</v>
      </c>
      <c r="AA2079" s="3">
        <v>0</v>
      </c>
      <c r="AB2079" s="3">
        <v>0</v>
      </c>
      <c r="AC2079" s="3">
        <v>25.756293453910398</v>
      </c>
      <c r="AD2079" s="3">
        <v>-7.6117465857581799</v>
      </c>
      <c r="AE2079" s="3">
        <v>2.3601092767841698</v>
      </c>
      <c r="AF2079" s="3">
        <v>0</v>
      </c>
      <c r="AG2079" s="3">
        <v>0</v>
      </c>
      <c r="AH2079" s="2">
        <v>4000000</v>
      </c>
      <c r="AI2079" s="3">
        <v>0</v>
      </c>
      <c r="AJ2079" s="3">
        <v>0</v>
      </c>
      <c r="AL2079">
        <f t="shared" si="32"/>
        <v>1</v>
      </c>
    </row>
    <row r="2080" spans="1:38" ht="14.45" customHeight="1" x14ac:dyDescent="0.25">
      <c r="A2080">
        <v>12900</v>
      </c>
      <c r="B2080" s="1">
        <v>45930</v>
      </c>
      <c r="C2080">
        <v>1</v>
      </c>
      <c r="D2080" s="16" t="s">
        <v>2048</v>
      </c>
      <c r="E2080" t="s">
        <v>59</v>
      </c>
      <c r="F2080" s="6">
        <v>700</v>
      </c>
      <c r="G2080" s="6">
        <v>1</v>
      </c>
      <c r="H2080" s="6">
        <v>1</v>
      </c>
      <c r="I2080" s="2">
        <v>2014997</v>
      </c>
      <c r="J2080" s="2">
        <v>0</v>
      </c>
      <c r="K2080" s="2">
        <v>3953211</v>
      </c>
      <c r="L2080" s="2">
        <v>-5367</v>
      </c>
      <c r="M2080" s="2">
        <v>2690998</v>
      </c>
      <c r="N2080" s="2">
        <v>2690998</v>
      </c>
      <c r="O2080" s="2">
        <v>0</v>
      </c>
      <c r="P2080" s="2">
        <v>1252235</v>
      </c>
      <c r="Q2080" s="5">
        <v>0.31680000000000003</v>
      </c>
      <c r="R2080" t="s">
        <v>42</v>
      </c>
      <c r="S2080" s="3">
        <v>-0.18101740585058601</v>
      </c>
      <c r="T2080" s="3">
        <v>3.16353802853765</v>
      </c>
      <c r="U2080" s="3">
        <v>1.05687007936592</v>
      </c>
      <c r="V2080" s="3">
        <v>3.3873003284868402</v>
      </c>
      <c r="W2080" s="3">
        <v>2.8257610309097201</v>
      </c>
      <c r="X2080" s="3">
        <v>0.355137005166757</v>
      </c>
      <c r="Y2080" s="3">
        <v>5.4505743730210403</v>
      </c>
      <c r="Z2080" s="3">
        <v>4.0886894233111197E-2</v>
      </c>
      <c r="AA2080" s="3">
        <v>0</v>
      </c>
      <c r="AB2080" s="3">
        <v>0</v>
      </c>
      <c r="AC2080" s="3">
        <v>33.128234237939701</v>
      </c>
      <c r="AD2080" s="3">
        <v>0</v>
      </c>
      <c r="AE2080" s="3">
        <v>0</v>
      </c>
      <c r="AF2080" s="3">
        <v>0</v>
      </c>
      <c r="AG2080" s="3">
        <v>0</v>
      </c>
      <c r="AH2080" s="2">
        <v>300000</v>
      </c>
      <c r="AI2080" s="3">
        <v>0</v>
      </c>
      <c r="AJ2080" s="3">
        <v>0</v>
      </c>
      <c r="AL2080">
        <f t="shared" si="32"/>
        <v>0</v>
      </c>
    </row>
    <row r="2081" spans="1:38" ht="14.45" customHeight="1" x14ac:dyDescent="0.25">
      <c r="A2081">
        <v>5811</v>
      </c>
      <c r="B2081" s="1">
        <v>45930</v>
      </c>
      <c r="C2081">
        <v>1</v>
      </c>
      <c r="D2081" s="16" t="s">
        <v>2049</v>
      </c>
      <c r="E2081" t="s">
        <v>104</v>
      </c>
      <c r="F2081" s="6">
        <v>3347</v>
      </c>
      <c r="G2081" s="6">
        <v>7</v>
      </c>
      <c r="H2081" s="6">
        <v>0</v>
      </c>
      <c r="I2081" s="2">
        <v>9420439</v>
      </c>
      <c r="J2081" s="2">
        <v>0</v>
      </c>
      <c r="K2081" s="2">
        <v>25809614</v>
      </c>
      <c r="L2081" s="2">
        <v>-83561</v>
      </c>
      <c r="M2081" s="2">
        <v>21836139</v>
      </c>
      <c r="N2081" s="2">
        <v>21498743</v>
      </c>
      <c r="O2081" s="2">
        <v>337396</v>
      </c>
      <c r="P2081" s="2">
        <v>3848581</v>
      </c>
      <c r="Q2081" s="5">
        <v>0.14910000000000001</v>
      </c>
      <c r="R2081" t="s">
        <v>42</v>
      </c>
      <c r="S2081" s="3">
        <v>-0.43167893431752502</v>
      </c>
      <c r="T2081" s="3">
        <v>4.0888691064241902</v>
      </c>
      <c r="U2081" s="3">
        <v>0.905266221653799</v>
      </c>
      <c r="V2081" s="3">
        <v>0.557001642917066</v>
      </c>
      <c r="W2081" s="3">
        <v>0.50887225107025302</v>
      </c>
      <c r="X2081" s="3">
        <v>1.4462595639120399</v>
      </c>
      <c r="Y2081" s="3">
        <v>1.36341160547225</v>
      </c>
      <c r="Z2081" s="3">
        <v>3.2183290412752101</v>
      </c>
      <c r="AA2081" s="3">
        <v>0</v>
      </c>
      <c r="AB2081" s="3">
        <v>0</v>
      </c>
      <c r="AC2081" s="3">
        <v>41.104458206930197</v>
      </c>
      <c r="AD2081" s="3">
        <v>0</v>
      </c>
      <c r="AE2081" s="3">
        <v>1.30724930640187</v>
      </c>
      <c r="AF2081" s="3">
        <v>0</v>
      </c>
      <c r="AG2081" s="3">
        <v>0</v>
      </c>
      <c r="AH2081" s="2">
        <v>1000000</v>
      </c>
      <c r="AI2081" s="3">
        <v>0</v>
      </c>
      <c r="AJ2081" s="3">
        <v>0</v>
      </c>
      <c r="AL2081">
        <f t="shared" si="32"/>
        <v>0</v>
      </c>
    </row>
    <row r="2082" spans="1:38" ht="14.45" customHeight="1" x14ac:dyDescent="0.25">
      <c r="A2082">
        <v>66410</v>
      </c>
      <c r="B2082" s="1">
        <v>45930</v>
      </c>
      <c r="C2082">
        <v>2</v>
      </c>
      <c r="D2082" s="16" t="s">
        <v>2050</v>
      </c>
      <c r="E2082" t="s">
        <v>53</v>
      </c>
      <c r="F2082" s="6">
        <v>1098</v>
      </c>
      <c r="G2082" s="6">
        <v>1</v>
      </c>
      <c r="H2082" s="6">
        <v>3</v>
      </c>
      <c r="I2082" s="2">
        <v>2866757</v>
      </c>
      <c r="J2082" s="2">
        <v>0</v>
      </c>
      <c r="K2082" s="2">
        <v>8522936</v>
      </c>
      <c r="L2082" s="2">
        <v>66171</v>
      </c>
      <c r="M2082" s="2">
        <v>5000605</v>
      </c>
      <c r="N2082" s="2">
        <v>4725417</v>
      </c>
      <c r="O2082" s="2">
        <v>275188</v>
      </c>
      <c r="P2082" s="2">
        <v>3500218</v>
      </c>
      <c r="Q2082" s="5">
        <v>0.41070000000000001</v>
      </c>
      <c r="R2082" t="s">
        <v>42</v>
      </c>
      <c r="S2082" s="3">
        <v>1.0351831810071099</v>
      </c>
      <c r="T2082" s="3">
        <v>3.3421816144108099</v>
      </c>
      <c r="U2082" s="3">
        <v>0.70459167291019997</v>
      </c>
      <c r="V2082" s="3">
        <v>1.1738351035682499</v>
      </c>
      <c r="W2082" s="3">
        <v>0.57036574777701798</v>
      </c>
      <c r="X2082" s="3">
        <v>0.79992828132973903</v>
      </c>
      <c r="Y2082" s="3">
        <v>0.96139726154199501</v>
      </c>
      <c r="Z2082" s="3">
        <v>-0.163618380340882</v>
      </c>
      <c r="AA2082" s="3">
        <v>0</v>
      </c>
      <c r="AB2082" s="3">
        <v>0</v>
      </c>
      <c r="AC2082" s="3">
        <v>42.434813543126502</v>
      </c>
      <c r="AD2082" s="3">
        <v>0</v>
      </c>
      <c r="AE2082" s="3">
        <v>3.2287934580290201</v>
      </c>
      <c r="AF2082" s="3">
        <v>0</v>
      </c>
      <c r="AG2082" s="3">
        <v>0</v>
      </c>
      <c r="AH2082" s="2">
        <v>100000</v>
      </c>
      <c r="AI2082" s="3">
        <v>0</v>
      </c>
      <c r="AJ2082" s="3">
        <v>0</v>
      </c>
      <c r="AL2082">
        <f t="shared" si="32"/>
        <v>1</v>
      </c>
    </row>
    <row r="2083" spans="1:38" ht="14.45" customHeight="1" x14ac:dyDescent="0.25">
      <c r="A2083">
        <v>8119</v>
      </c>
      <c r="B2083" s="1">
        <v>45930</v>
      </c>
      <c r="C2083">
        <v>1</v>
      </c>
      <c r="D2083" s="16" t="s">
        <v>2051</v>
      </c>
      <c r="E2083" t="s">
        <v>84</v>
      </c>
      <c r="F2083" s="6">
        <v>2527</v>
      </c>
      <c r="G2083" s="6">
        <v>5</v>
      </c>
      <c r="H2083" s="6">
        <v>3</v>
      </c>
      <c r="I2083" s="2">
        <v>23678040</v>
      </c>
      <c r="J2083" s="2">
        <v>0</v>
      </c>
      <c r="K2083" s="2">
        <v>29719557</v>
      </c>
      <c r="L2083" s="2">
        <v>241666</v>
      </c>
      <c r="M2083" s="2">
        <v>25066986</v>
      </c>
      <c r="N2083" s="2">
        <v>23728166</v>
      </c>
      <c r="O2083" s="2">
        <v>1338820</v>
      </c>
      <c r="P2083" s="2">
        <v>4539743</v>
      </c>
      <c r="Q2083" s="5">
        <v>0.15279999999999999</v>
      </c>
      <c r="R2083" t="s">
        <v>42</v>
      </c>
      <c r="S2083" s="3">
        <v>1.0842063807792699</v>
      </c>
      <c r="T2083" s="3">
        <v>4.4467778125584703</v>
      </c>
      <c r="U2083" s="3">
        <v>0.71767301337836698</v>
      </c>
      <c r="V2083" s="3">
        <v>0.38281462485915202</v>
      </c>
      <c r="W2083" s="3">
        <v>0.211166126926046</v>
      </c>
      <c r="X2083" s="3">
        <v>0.65163332775854799</v>
      </c>
      <c r="Y2083" s="3">
        <v>1.9966548767187899</v>
      </c>
      <c r="Z2083" s="3">
        <v>0.50040277610428596</v>
      </c>
      <c r="AA2083" s="3">
        <v>0</v>
      </c>
      <c r="AB2083" s="3">
        <v>0</v>
      </c>
      <c r="AC2083" s="3">
        <v>9.9878743145464792</v>
      </c>
      <c r="AD2083" s="3">
        <v>0</v>
      </c>
      <c r="AE2083" s="3">
        <v>4.5048450755843996</v>
      </c>
      <c r="AF2083" s="3">
        <v>0</v>
      </c>
      <c r="AG2083" s="3">
        <v>0</v>
      </c>
      <c r="AH2083" s="2">
        <v>1500000</v>
      </c>
      <c r="AI2083" s="3">
        <v>5.3524615820763399</v>
      </c>
      <c r="AJ2083" s="3">
        <v>5.64075984036982</v>
      </c>
      <c r="AL2083">
        <f t="shared" si="32"/>
        <v>1</v>
      </c>
    </row>
    <row r="2084" spans="1:38" ht="14.45" customHeight="1" x14ac:dyDescent="0.25">
      <c r="A2084">
        <v>1558</v>
      </c>
      <c r="B2084" s="1">
        <v>45930</v>
      </c>
      <c r="C2084">
        <v>1</v>
      </c>
      <c r="D2084" s="16" t="s">
        <v>2052</v>
      </c>
      <c r="E2084" t="s">
        <v>55</v>
      </c>
      <c r="F2084" s="6">
        <v>13781</v>
      </c>
      <c r="G2084" s="6">
        <v>47</v>
      </c>
      <c r="H2084" s="6">
        <v>1</v>
      </c>
      <c r="I2084" s="2">
        <v>112722109</v>
      </c>
      <c r="J2084" s="2">
        <v>3495498</v>
      </c>
      <c r="K2084" s="2">
        <v>158727015</v>
      </c>
      <c r="L2084" s="2">
        <v>624978</v>
      </c>
      <c r="M2084" s="2">
        <v>139155496</v>
      </c>
      <c r="N2084" s="2">
        <v>128808846</v>
      </c>
      <c r="O2084" s="2">
        <v>10346650</v>
      </c>
      <c r="P2084" s="2">
        <v>17936826</v>
      </c>
      <c r="Q2084" s="5">
        <v>0.1158</v>
      </c>
      <c r="R2084" t="s">
        <v>42</v>
      </c>
      <c r="S2084" s="3">
        <v>0.52499191772742604</v>
      </c>
      <c r="T2084" s="3">
        <v>4.6392825233100199</v>
      </c>
      <c r="U2084" s="3">
        <v>0.75093278020632603</v>
      </c>
      <c r="V2084" s="3">
        <v>1.00781471361576</v>
      </c>
      <c r="W2084" s="3">
        <v>0.57550112019284505</v>
      </c>
      <c r="X2084" s="3">
        <v>0.95189844256728695</v>
      </c>
      <c r="Y2084" s="3">
        <v>6.3335062736294603</v>
      </c>
      <c r="Z2084" s="3">
        <v>6.6990837732383604</v>
      </c>
      <c r="AA2084" s="3">
        <v>0</v>
      </c>
      <c r="AB2084" s="3">
        <v>19.487829117593002</v>
      </c>
      <c r="AC2084" s="3">
        <v>23.0419919381713</v>
      </c>
      <c r="AD2084" s="3">
        <v>0</v>
      </c>
      <c r="AE2084" s="3">
        <v>6.5185186025201798</v>
      </c>
      <c r="AF2084" s="3">
        <v>3.09273125308883</v>
      </c>
      <c r="AG2084" s="3">
        <v>0</v>
      </c>
      <c r="AH2084" s="2">
        <v>4700000</v>
      </c>
      <c r="AI2084" s="3">
        <v>0</v>
      </c>
      <c r="AJ2084" s="3">
        <v>0</v>
      </c>
      <c r="AL2084">
        <f t="shared" si="32"/>
        <v>1</v>
      </c>
    </row>
    <row r="2085" spans="1:38" ht="14.45" customHeight="1" x14ac:dyDescent="0.25">
      <c r="A2085">
        <v>65299</v>
      </c>
      <c r="B2085" s="1">
        <v>45930</v>
      </c>
      <c r="C2085">
        <v>2</v>
      </c>
      <c r="D2085" s="16" t="s">
        <v>2053</v>
      </c>
      <c r="E2085" t="s">
        <v>71</v>
      </c>
      <c r="F2085" s="6">
        <v>54791</v>
      </c>
      <c r="G2085" s="6">
        <v>182</v>
      </c>
      <c r="H2085" s="6">
        <v>2</v>
      </c>
      <c r="I2085" s="2">
        <v>1268909888</v>
      </c>
      <c r="J2085" s="2">
        <v>231087134</v>
      </c>
      <c r="K2085" s="2">
        <v>1649756934</v>
      </c>
      <c r="L2085" s="2">
        <v>3877160</v>
      </c>
      <c r="M2085" s="2">
        <v>1365828696</v>
      </c>
      <c r="N2085" s="2">
        <v>1205841120</v>
      </c>
      <c r="O2085" s="2">
        <v>159987576</v>
      </c>
      <c r="P2085" s="2">
        <v>151224553</v>
      </c>
      <c r="Q2085" s="5">
        <v>9.3399999999999997E-2</v>
      </c>
      <c r="R2085" t="s">
        <v>42</v>
      </c>
      <c r="S2085" s="3">
        <v>0.31335201932642198</v>
      </c>
      <c r="T2085" s="3">
        <v>2.6752517956078501</v>
      </c>
      <c r="U2085" s="3">
        <v>0.86339593333505604</v>
      </c>
      <c r="V2085" s="3">
        <v>0.46343834622242303</v>
      </c>
      <c r="W2085" s="3">
        <v>0.26247017471424999</v>
      </c>
      <c r="X2085" s="3">
        <v>0.63619190585107999</v>
      </c>
      <c r="Y2085" s="3">
        <v>3.8886641642114799</v>
      </c>
      <c r="Z2085" s="3">
        <v>3.5095220284764199</v>
      </c>
      <c r="AA2085" s="3">
        <v>149.588397857589</v>
      </c>
      <c r="AB2085" s="3">
        <v>152.81059154461499</v>
      </c>
      <c r="AC2085" s="3">
        <v>9.9024842165021596</v>
      </c>
      <c r="AD2085" s="3">
        <v>-15.4930310820624</v>
      </c>
      <c r="AE2085" s="3">
        <v>9.6976453138520302</v>
      </c>
      <c r="AF2085" s="3">
        <v>7.8799486955209899</v>
      </c>
      <c r="AG2085" s="3">
        <v>0</v>
      </c>
      <c r="AH2085" s="2">
        <v>469437821</v>
      </c>
      <c r="AI2085" s="3">
        <v>0.83683566913899199</v>
      </c>
      <c r="AJ2085" s="3">
        <v>0.84178393967545695</v>
      </c>
      <c r="AL2085">
        <f t="shared" si="32"/>
        <v>1</v>
      </c>
    </row>
    <row r="2086" spans="1:38" ht="14.45" customHeight="1" x14ac:dyDescent="0.25">
      <c r="A2086">
        <v>4135</v>
      </c>
      <c r="B2086" s="1">
        <v>45930</v>
      </c>
      <c r="C2086">
        <v>1</v>
      </c>
      <c r="D2086" s="16" t="s">
        <v>2054</v>
      </c>
      <c r="E2086" t="s">
        <v>73</v>
      </c>
      <c r="F2086" s="6">
        <v>18316</v>
      </c>
      <c r="G2086" s="6">
        <v>50</v>
      </c>
      <c r="H2086" s="6">
        <v>7</v>
      </c>
      <c r="I2086" s="2">
        <v>177890968</v>
      </c>
      <c r="J2086" s="2">
        <v>4056567</v>
      </c>
      <c r="K2086" s="2">
        <v>250029093</v>
      </c>
      <c r="L2086" s="2">
        <v>820004</v>
      </c>
      <c r="M2086" s="2">
        <v>216194079</v>
      </c>
      <c r="N2086" s="2">
        <v>201649934</v>
      </c>
      <c r="O2086" s="2">
        <v>14544145</v>
      </c>
      <c r="P2086" s="2">
        <v>27708702</v>
      </c>
      <c r="Q2086" s="5">
        <v>0.1105</v>
      </c>
      <c r="R2086" t="s">
        <v>42</v>
      </c>
      <c r="S2086" s="3">
        <v>0.43728457898564099</v>
      </c>
      <c r="T2086" s="3">
        <v>4.7277314244386703</v>
      </c>
      <c r="U2086" s="3">
        <v>0.70730000364763002</v>
      </c>
      <c r="V2086" s="3">
        <v>2.7104225999826999</v>
      </c>
      <c r="W2086" s="3">
        <v>1.77397370731042</v>
      </c>
      <c r="X2086" s="3">
        <v>1.58406074894145</v>
      </c>
      <c r="Y2086" s="3">
        <v>17.401020805666001</v>
      </c>
      <c r="Z2086" s="3">
        <v>8.5058224668914502</v>
      </c>
      <c r="AA2086" s="3">
        <v>13.851753142388301</v>
      </c>
      <c r="AB2086" s="3">
        <v>14.640047014833099</v>
      </c>
      <c r="AC2086" s="3">
        <v>11.695521768740701</v>
      </c>
      <c r="AD2086" s="3">
        <v>-5.6142398875270301</v>
      </c>
      <c r="AE2086" s="3">
        <v>5.81698106627936</v>
      </c>
      <c r="AF2086" s="3">
        <v>0</v>
      </c>
      <c r="AG2086" s="3">
        <v>0</v>
      </c>
      <c r="AH2086" s="2">
        <v>86129750</v>
      </c>
      <c r="AI2086" s="3">
        <v>0</v>
      </c>
      <c r="AJ2086" s="3">
        <v>0.94520847638406202</v>
      </c>
      <c r="AL2086">
        <f t="shared" si="32"/>
        <v>1</v>
      </c>
    </row>
    <row r="2087" spans="1:38" ht="14.45" customHeight="1" x14ac:dyDescent="0.25">
      <c r="A2087">
        <v>67869</v>
      </c>
      <c r="B2087" s="1">
        <v>45930</v>
      </c>
      <c r="C2087">
        <v>2</v>
      </c>
      <c r="D2087" s="16" t="s">
        <v>2055</v>
      </c>
      <c r="E2087" t="s">
        <v>55</v>
      </c>
      <c r="F2087" s="6">
        <v>2970</v>
      </c>
      <c r="G2087" s="6">
        <v>9</v>
      </c>
      <c r="H2087" s="6">
        <v>1</v>
      </c>
      <c r="I2087" s="2">
        <v>28830128</v>
      </c>
      <c r="J2087" s="2">
        <v>0</v>
      </c>
      <c r="K2087" s="2">
        <v>40524946</v>
      </c>
      <c r="L2087" s="2">
        <v>140752</v>
      </c>
      <c r="M2087" s="2">
        <v>29593866</v>
      </c>
      <c r="N2087" s="2">
        <v>28783262</v>
      </c>
      <c r="O2087" s="2">
        <v>810604</v>
      </c>
      <c r="P2087" s="2">
        <v>11097085</v>
      </c>
      <c r="Q2087" s="5">
        <v>0.27279999999999999</v>
      </c>
      <c r="R2087" t="s">
        <v>42</v>
      </c>
      <c r="S2087" s="3">
        <v>0.46309582579908498</v>
      </c>
      <c r="T2087" s="3">
        <v>2.65083799659268</v>
      </c>
      <c r="U2087" s="3">
        <v>0.83414217896619203</v>
      </c>
      <c r="V2087" s="3">
        <v>3.2702317520060999</v>
      </c>
      <c r="W2087" s="3">
        <v>2.1074377470679302</v>
      </c>
      <c r="X2087" s="3">
        <v>2.0457141223930702</v>
      </c>
      <c r="Y2087" s="3">
        <v>8.4960329672161592</v>
      </c>
      <c r="Z2087" s="3">
        <v>0.38738101041850198</v>
      </c>
      <c r="AA2087" s="3">
        <v>0</v>
      </c>
      <c r="AB2087" s="3">
        <v>0</v>
      </c>
      <c r="AC2087" s="3">
        <v>25.890642766063198</v>
      </c>
      <c r="AD2087" s="3">
        <v>0</v>
      </c>
      <c r="AE2087" s="3">
        <v>2.0002592970759299</v>
      </c>
      <c r="AF2087" s="3">
        <v>0</v>
      </c>
      <c r="AG2087" s="3">
        <v>0</v>
      </c>
      <c r="AH2087" s="2">
        <v>3000000</v>
      </c>
      <c r="AI2087" s="3">
        <v>0</v>
      </c>
      <c r="AJ2087" s="3">
        <v>3.01700852070611E-2</v>
      </c>
      <c r="AL2087">
        <f t="shared" si="32"/>
        <v>1</v>
      </c>
    </row>
    <row r="2088" spans="1:38" ht="14.45" customHeight="1" x14ac:dyDescent="0.25">
      <c r="A2088">
        <v>97113</v>
      </c>
      <c r="B2088" s="1">
        <v>45930</v>
      </c>
      <c r="C2088">
        <v>3</v>
      </c>
      <c r="D2088" s="16" t="s">
        <v>2056</v>
      </c>
      <c r="E2088" t="s">
        <v>88</v>
      </c>
      <c r="F2088" s="6">
        <v>7827</v>
      </c>
      <c r="G2088" s="6">
        <v>14</v>
      </c>
      <c r="H2088" s="6">
        <v>0</v>
      </c>
      <c r="I2088" s="2">
        <v>41083319</v>
      </c>
      <c r="J2088" s="2">
        <v>723458</v>
      </c>
      <c r="K2088" s="2">
        <v>69019472</v>
      </c>
      <c r="L2088" s="2">
        <v>496523</v>
      </c>
      <c r="M2088" s="2">
        <v>59719882</v>
      </c>
      <c r="N2088" s="2">
        <v>0</v>
      </c>
      <c r="O2088" s="2">
        <v>0</v>
      </c>
      <c r="P2088" s="2">
        <v>8811209</v>
      </c>
      <c r="Q2088" s="5">
        <v>0.12770000000000001</v>
      </c>
      <c r="R2088" t="s">
        <v>42</v>
      </c>
      <c r="S2088" s="3">
        <v>0.95919404695919197</v>
      </c>
      <c r="T2088" s="3">
        <v>3.8132871643333699</v>
      </c>
      <c r="U2088" s="3">
        <v>0.78077025731662297</v>
      </c>
      <c r="V2088" s="3">
        <v>0.55939735540840796</v>
      </c>
      <c r="W2088" s="3">
        <v>0.218714072249129</v>
      </c>
      <c r="X2088" s="3">
        <v>0.873933773461682</v>
      </c>
      <c r="Y2088" s="3">
        <v>2.6082572777470201</v>
      </c>
      <c r="Z2088" s="3">
        <v>1.32419966431394</v>
      </c>
      <c r="AA2088" s="3">
        <v>8.2106553141572292</v>
      </c>
      <c r="AB2088" s="3">
        <v>8.2106553141572292</v>
      </c>
      <c r="AC2088" s="3">
        <v>14.1946478524205</v>
      </c>
      <c r="AD2088" s="3">
        <v>0</v>
      </c>
      <c r="AE2088" s="3">
        <v>0</v>
      </c>
      <c r="AF2088" s="3">
        <v>0</v>
      </c>
      <c r="AG2088" s="3">
        <v>1.4843252498039701</v>
      </c>
      <c r="AH2088" s="2">
        <v>18794561</v>
      </c>
      <c r="AI2088" s="3">
        <v>0</v>
      </c>
      <c r="AJ2088" s="3">
        <v>0</v>
      </c>
      <c r="AL2088">
        <f t="shared" si="32"/>
        <v>1</v>
      </c>
    </row>
    <row r="2089" spans="1:38" ht="14.45" customHeight="1" x14ac:dyDescent="0.25">
      <c r="A2089">
        <v>61265</v>
      </c>
      <c r="B2089" s="1">
        <v>45930</v>
      </c>
      <c r="C2089">
        <v>2</v>
      </c>
      <c r="D2089" s="16" t="s">
        <v>2057</v>
      </c>
      <c r="E2089" t="s">
        <v>77</v>
      </c>
      <c r="F2089" s="6">
        <v>109</v>
      </c>
      <c r="G2089" s="6">
        <v>0</v>
      </c>
      <c r="H2089" s="6">
        <v>1</v>
      </c>
      <c r="I2089" s="2">
        <v>315469</v>
      </c>
      <c r="J2089" s="2">
        <v>0</v>
      </c>
      <c r="K2089" s="2">
        <v>685687</v>
      </c>
      <c r="L2089" s="2">
        <v>-3520</v>
      </c>
      <c r="M2089" s="2">
        <v>544135</v>
      </c>
      <c r="N2089" s="2">
        <v>544135</v>
      </c>
      <c r="O2089" s="2">
        <v>0</v>
      </c>
      <c r="P2089" s="2">
        <v>139041</v>
      </c>
      <c r="Q2089" s="5">
        <v>0.20280000000000001</v>
      </c>
      <c r="R2089" t="s">
        <v>42</v>
      </c>
      <c r="S2089" s="3">
        <v>-0.68447168071340603</v>
      </c>
      <c r="T2089" s="3">
        <v>4.12160845011402</v>
      </c>
      <c r="U2089" s="3">
        <v>1.1660690696357801</v>
      </c>
      <c r="V2089" s="3">
        <v>0.67677014223267595</v>
      </c>
      <c r="W2089" s="3">
        <v>0</v>
      </c>
      <c r="X2089" s="3">
        <v>2.8227813192421398</v>
      </c>
      <c r="Y2089" s="3">
        <v>1.53551830035745</v>
      </c>
      <c r="Z2089" s="3">
        <v>0</v>
      </c>
      <c r="AA2089" s="3">
        <v>0</v>
      </c>
      <c r="AB2089" s="3">
        <v>0</v>
      </c>
      <c r="AC2089" s="3">
        <v>54.199073338126603</v>
      </c>
      <c r="AD2089" s="3">
        <v>0</v>
      </c>
      <c r="AE2089" s="3">
        <v>0</v>
      </c>
      <c r="AF2089" s="3">
        <v>0</v>
      </c>
      <c r="AG2089" s="3">
        <v>0</v>
      </c>
      <c r="AH2089" s="2">
        <v>0</v>
      </c>
      <c r="AI2089" s="3">
        <v>0</v>
      </c>
      <c r="AJ2089" s="3">
        <v>0</v>
      </c>
      <c r="AL2089">
        <f t="shared" si="32"/>
        <v>0</v>
      </c>
    </row>
    <row r="2090" spans="1:38" ht="14.45" customHeight="1" x14ac:dyDescent="0.25">
      <c r="A2090">
        <v>60928</v>
      </c>
      <c r="B2090" s="1">
        <v>45930</v>
      </c>
      <c r="C2090">
        <v>2</v>
      </c>
      <c r="D2090" s="16" t="s">
        <v>2058</v>
      </c>
      <c r="E2090" t="s">
        <v>104</v>
      </c>
      <c r="F2090" s="6">
        <v>8317</v>
      </c>
      <c r="G2090" s="6">
        <v>23</v>
      </c>
      <c r="H2090" s="6">
        <v>1</v>
      </c>
      <c r="I2090" s="2">
        <v>82196608</v>
      </c>
      <c r="J2090" s="2">
        <v>0</v>
      </c>
      <c r="K2090" s="2">
        <v>142562138</v>
      </c>
      <c r="L2090" s="2">
        <v>416557</v>
      </c>
      <c r="M2090" s="2">
        <v>109623442</v>
      </c>
      <c r="N2090" s="2">
        <v>99464334</v>
      </c>
      <c r="O2090" s="2">
        <v>10159108</v>
      </c>
      <c r="P2090" s="2">
        <v>31757889</v>
      </c>
      <c r="Q2090" s="5">
        <v>0.2228</v>
      </c>
      <c r="R2090" t="s">
        <v>42</v>
      </c>
      <c r="S2090" s="3">
        <v>0.38959105210202</v>
      </c>
      <c r="T2090" s="3">
        <v>3.4585461487210098</v>
      </c>
      <c r="U2090" s="3">
        <v>0.77961528093187404</v>
      </c>
      <c r="V2090" s="3">
        <v>1.61396441079418</v>
      </c>
      <c r="W2090" s="3">
        <v>1.00166542152202</v>
      </c>
      <c r="X2090" s="3">
        <v>1.6556181977728299</v>
      </c>
      <c r="Y2090" s="3">
        <v>4.1773053618267904</v>
      </c>
      <c r="Z2090" s="3">
        <v>1.4839273479418</v>
      </c>
      <c r="AA2090" s="3">
        <v>0</v>
      </c>
      <c r="AB2090" s="3">
        <v>0</v>
      </c>
      <c r="AC2090" s="3">
        <v>17.797782325627001</v>
      </c>
      <c r="AD2090" s="3">
        <v>0</v>
      </c>
      <c r="AE2090" s="3">
        <v>7.1260912206577602</v>
      </c>
      <c r="AF2090" s="3">
        <v>0</v>
      </c>
      <c r="AG2090" s="3">
        <v>-2.1223923290367299</v>
      </c>
      <c r="AH2090" s="2">
        <v>13000000</v>
      </c>
      <c r="AI2090" s="3">
        <v>9.85676346434739E-2</v>
      </c>
      <c r="AJ2090" s="3">
        <v>9.85676346434739E-2</v>
      </c>
      <c r="AL2090">
        <f t="shared" si="32"/>
        <v>1</v>
      </c>
    </row>
    <row r="2091" spans="1:38" ht="14.45" customHeight="1" x14ac:dyDescent="0.25">
      <c r="A2091">
        <v>4142</v>
      </c>
      <c r="B2091" s="1">
        <v>45930</v>
      </c>
      <c r="C2091">
        <v>1</v>
      </c>
      <c r="D2091" s="16" t="s">
        <v>2059</v>
      </c>
      <c r="E2091" t="s">
        <v>71</v>
      </c>
      <c r="F2091" s="6">
        <v>235136</v>
      </c>
      <c r="G2091" s="6">
        <v>663</v>
      </c>
      <c r="H2091" s="6">
        <v>17</v>
      </c>
      <c r="I2091" s="2">
        <v>5360539083</v>
      </c>
      <c r="J2091" s="2">
        <v>695428290</v>
      </c>
      <c r="K2091" s="2">
        <v>6518274224</v>
      </c>
      <c r="L2091" s="2">
        <v>17371006</v>
      </c>
      <c r="M2091" s="2">
        <v>5626974578</v>
      </c>
      <c r="N2091" s="2">
        <v>5122363232</v>
      </c>
      <c r="O2091" s="2">
        <v>504611346</v>
      </c>
      <c r="P2091" s="2">
        <v>577450995</v>
      </c>
      <c r="Q2091" s="5">
        <v>8.8499999999999995E-2</v>
      </c>
      <c r="R2091" t="s">
        <v>42</v>
      </c>
      <c r="S2091" s="3">
        <v>0.35532934849617498</v>
      </c>
      <c r="T2091" s="3">
        <v>2.5007887834248699</v>
      </c>
      <c r="U2091" s="3">
        <v>0.78293923299774604</v>
      </c>
      <c r="V2091" s="3">
        <v>0.78288034748388802</v>
      </c>
      <c r="W2091" s="3">
        <v>0.44563006873239902</v>
      </c>
      <c r="X2091" s="3">
        <v>1.0372091153355401</v>
      </c>
      <c r="Y2091" s="3">
        <v>7.2675616395812099</v>
      </c>
      <c r="Z2091" s="3">
        <v>3.3321670871828699</v>
      </c>
      <c r="AA2091" s="3">
        <v>119.52521771999</v>
      </c>
      <c r="AB2091" s="3">
        <v>120.43070252221101</v>
      </c>
      <c r="AC2091" s="3">
        <v>6.5420915160319302</v>
      </c>
      <c r="AD2091" s="3">
        <v>-2.0635510377811399</v>
      </c>
      <c r="AE2091" s="3">
        <v>7.7414869129323103</v>
      </c>
      <c r="AF2091" s="3">
        <v>4.17288365988819</v>
      </c>
      <c r="AG2091" s="3">
        <v>0</v>
      </c>
      <c r="AH2091" s="2">
        <v>2091359653</v>
      </c>
      <c r="AI2091" s="3">
        <v>0.85375210064362295</v>
      </c>
      <c r="AJ2091" s="3">
        <v>9.2776679690369193</v>
      </c>
      <c r="AL2091">
        <f t="shared" si="32"/>
        <v>1</v>
      </c>
    </row>
    <row r="2092" spans="1:38" ht="14.45" customHeight="1" x14ac:dyDescent="0.25">
      <c r="A2092">
        <v>10866</v>
      </c>
      <c r="B2092" s="1">
        <v>45930</v>
      </c>
      <c r="C2092">
        <v>1</v>
      </c>
      <c r="D2092" s="16" t="s">
        <v>2060</v>
      </c>
      <c r="E2092" t="s">
        <v>50</v>
      </c>
      <c r="F2092" s="6">
        <v>45104</v>
      </c>
      <c r="G2092" s="6">
        <v>129</v>
      </c>
      <c r="H2092" s="6">
        <v>1</v>
      </c>
      <c r="I2092" s="2">
        <v>430323877</v>
      </c>
      <c r="J2092" s="2">
        <v>31986783</v>
      </c>
      <c r="K2092" s="2">
        <v>627496979</v>
      </c>
      <c r="L2092" s="2">
        <v>7894324</v>
      </c>
      <c r="M2092" s="2">
        <v>534810767</v>
      </c>
      <c r="N2092" s="2">
        <v>502659974</v>
      </c>
      <c r="O2092" s="2">
        <v>32150793</v>
      </c>
      <c r="P2092" s="2">
        <v>92004167</v>
      </c>
      <c r="Q2092" s="5">
        <v>0.14630000000000001</v>
      </c>
      <c r="R2092" t="s">
        <v>42</v>
      </c>
      <c r="S2092" s="3">
        <v>1.6774208778036701</v>
      </c>
      <c r="T2092" s="3">
        <v>4.1488556712238802</v>
      </c>
      <c r="U2092" s="3">
        <v>0.62354777418615104</v>
      </c>
      <c r="V2092" s="3">
        <v>3.2717475725847298</v>
      </c>
      <c r="W2092" s="3">
        <v>1.6961443206183</v>
      </c>
      <c r="X2092" s="3">
        <v>1.7567491380451601</v>
      </c>
      <c r="Y2092" s="3">
        <v>15.3026884097543</v>
      </c>
      <c r="Z2092" s="3">
        <v>3.32157129361326</v>
      </c>
      <c r="AA2092" s="3">
        <v>33.566951375148001</v>
      </c>
      <c r="AB2092" s="3">
        <v>34.766667687997199</v>
      </c>
      <c r="AC2092" s="3">
        <v>20.756446542191199</v>
      </c>
      <c r="AD2092" s="3">
        <v>-1.6777174886002699</v>
      </c>
      <c r="AE2092" s="3">
        <v>5.1236570176380098</v>
      </c>
      <c r="AF2092" s="3">
        <v>0</v>
      </c>
      <c r="AG2092" s="3">
        <v>0</v>
      </c>
      <c r="AH2092" s="2">
        <v>50000000</v>
      </c>
      <c r="AI2092" s="3">
        <v>0</v>
      </c>
      <c r="AJ2092" s="3">
        <v>0</v>
      </c>
      <c r="AL2092">
        <f t="shared" si="32"/>
        <v>1</v>
      </c>
    </row>
    <row r="2093" spans="1:38" ht="14.45" customHeight="1" x14ac:dyDescent="0.25">
      <c r="A2093">
        <v>10395</v>
      </c>
      <c r="B2093" s="1">
        <v>45930</v>
      </c>
      <c r="C2093">
        <v>1</v>
      </c>
      <c r="D2093" s="16" t="s">
        <v>2061</v>
      </c>
      <c r="E2093" t="s">
        <v>71</v>
      </c>
      <c r="F2093" s="6">
        <v>9550</v>
      </c>
      <c r="G2093" s="6">
        <v>18</v>
      </c>
      <c r="H2093" s="6">
        <v>0</v>
      </c>
      <c r="I2093" s="2">
        <v>86444485</v>
      </c>
      <c r="J2093" s="2">
        <v>0</v>
      </c>
      <c r="K2093" s="2">
        <v>156920781</v>
      </c>
      <c r="L2093" s="2">
        <v>1288512</v>
      </c>
      <c r="M2093" s="2">
        <v>132224634</v>
      </c>
      <c r="N2093" s="2">
        <v>124678710</v>
      </c>
      <c r="O2093" s="2">
        <v>7545924</v>
      </c>
      <c r="P2093" s="2">
        <v>24664674</v>
      </c>
      <c r="Q2093" s="5">
        <v>0.15720000000000001</v>
      </c>
      <c r="R2093" t="s">
        <v>42</v>
      </c>
      <c r="S2093" s="3">
        <v>1.09483013597797</v>
      </c>
      <c r="T2093" s="3">
        <v>3.3385924413244701</v>
      </c>
      <c r="U2093" s="3">
        <v>0.67030417145895904</v>
      </c>
      <c r="V2093" s="3">
        <v>0.77388626932070903</v>
      </c>
      <c r="W2093" s="3">
        <v>0.23988459182792299</v>
      </c>
      <c r="X2093" s="3">
        <v>0.96159864912145598</v>
      </c>
      <c r="Y2093" s="3">
        <v>2.7123082997164301</v>
      </c>
      <c r="Z2093" s="3">
        <v>0.64642654510657604</v>
      </c>
      <c r="AA2093" s="3">
        <v>0</v>
      </c>
      <c r="AB2093" s="3">
        <v>0</v>
      </c>
      <c r="AC2093" s="3">
        <v>22.695310189668199</v>
      </c>
      <c r="AD2093" s="3">
        <v>-5.6728947643905601</v>
      </c>
      <c r="AE2093" s="3">
        <v>4.8087474150412204</v>
      </c>
      <c r="AF2093" s="3">
        <v>0</v>
      </c>
      <c r="AG2093" s="3">
        <v>0</v>
      </c>
      <c r="AH2093" s="2">
        <v>19526460</v>
      </c>
      <c r="AI2093" s="3">
        <v>8.1087631646783606E-2</v>
      </c>
      <c r="AJ2093" s="3">
        <v>8.1087631646783606E-2</v>
      </c>
      <c r="AL2093">
        <f t="shared" si="32"/>
        <v>1</v>
      </c>
    </row>
    <row r="2094" spans="1:38" ht="14.45" customHeight="1" x14ac:dyDescent="0.25">
      <c r="A2094">
        <v>67160</v>
      </c>
      <c r="B2094" s="1">
        <v>45930</v>
      </c>
      <c r="C2094">
        <v>2</v>
      </c>
      <c r="D2094" s="16" t="s">
        <v>2062</v>
      </c>
      <c r="E2094" t="s">
        <v>245</v>
      </c>
      <c r="F2094" s="6">
        <v>3699</v>
      </c>
      <c r="G2094" s="6">
        <v>9</v>
      </c>
      <c r="H2094" s="6">
        <v>0</v>
      </c>
      <c r="I2094" s="2">
        <v>46894028</v>
      </c>
      <c r="J2094" s="2">
        <v>0</v>
      </c>
      <c r="K2094" s="2">
        <v>60104230</v>
      </c>
      <c r="L2094" s="2">
        <v>625404</v>
      </c>
      <c r="M2094" s="2">
        <v>54495740</v>
      </c>
      <c r="N2094" s="2">
        <v>48804998</v>
      </c>
      <c r="O2094" s="2">
        <v>5690742</v>
      </c>
      <c r="P2094" s="2">
        <v>5483445</v>
      </c>
      <c r="Q2094" s="5">
        <v>9.1200000000000003E-2</v>
      </c>
      <c r="R2094" t="s">
        <v>42</v>
      </c>
      <c r="S2094" s="3">
        <v>1.38737656234844</v>
      </c>
      <c r="T2094" s="3">
        <v>3.9099854813324599</v>
      </c>
      <c r="U2094" s="3">
        <v>0.62526508286167104</v>
      </c>
      <c r="V2094" s="3">
        <v>2.4866620542811999</v>
      </c>
      <c r="W2094" s="3">
        <v>1.6637257093803099</v>
      </c>
      <c r="X2094" s="3">
        <v>1.44404741686937</v>
      </c>
      <c r="Y2094" s="3">
        <v>21.265755378233901</v>
      </c>
      <c r="Z2094" s="3">
        <v>3.1530543298966198</v>
      </c>
      <c r="AA2094" s="3">
        <v>0</v>
      </c>
      <c r="AB2094" s="3">
        <v>0</v>
      </c>
      <c r="AC2094" s="3">
        <v>10.3171191112506</v>
      </c>
      <c r="AD2094" s="3">
        <v>0</v>
      </c>
      <c r="AE2094" s="3">
        <v>9.4681222935557106</v>
      </c>
      <c r="AF2094" s="3">
        <v>0</v>
      </c>
      <c r="AG2094" s="3">
        <v>0</v>
      </c>
      <c r="AH2094" s="2">
        <v>3000000</v>
      </c>
      <c r="AI2094" s="3">
        <v>0</v>
      </c>
      <c r="AJ2094" s="3">
        <v>0</v>
      </c>
      <c r="AL2094">
        <f t="shared" si="32"/>
        <v>1</v>
      </c>
    </row>
    <row r="2095" spans="1:38" ht="14.45" customHeight="1" x14ac:dyDescent="0.25">
      <c r="A2095">
        <v>68104</v>
      </c>
      <c r="B2095" s="1">
        <v>45930</v>
      </c>
      <c r="C2095">
        <v>2</v>
      </c>
      <c r="D2095" s="16" t="s">
        <v>2063</v>
      </c>
      <c r="E2095" t="s">
        <v>104</v>
      </c>
      <c r="F2095" s="6">
        <v>6267</v>
      </c>
      <c r="G2095" s="6">
        <v>21</v>
      </c>
      <c r="H2095" s="6">
        <v>0</v>
      </c>
      <c r="I2095" s="2">
        <v>57627498</v>
      </c>
      <c r="J2095" s="2">
        <v>0</v>
      </c>
      <c r="K2095" s="2">
        <v>91002653</v>
      </c>
      <c r="L2095" s="2">
        <v>1119929</v>
      </c>
      <c r="M2095" s="2">
        <v>76368108</v>
      </c>
      <c r="N2095" s="2">
        <v>75686526</v>
      </c>
      <c r="O2095" s="2">
        <v>681582</v>
      </c>
      <c r="P2095" s="2">
        <v>14360101</v>
      </c>
      <c r="Q2095" s="5">
        <v>0.1578</v>
      </c>
      <c r="R2095" t="s">
        <v>42</v>
      </c>
      <c r="S2095" s="3">
        <v>1.6408737739400501</v>
      </c>
      <c r="T2095" s="3">
        <v>2.9519857331338799</v>
      </c>
      <c r="U2095" s="3">
        <v>0.60379464621613799</v>
      </c>
      <c r="V2095" s="3">
        <v>0.67648260557832995</v>
      </c>
      <c r="W2095" s="3">
        <v>0.246896021756836</v>
      </c>
      <c r="X2095" s="3">
        <v>0.74964212397352403</v>
      </c>
      <c r="Y2095" s="3">
        <v>2.7147441372452699</v>
      </c>
      <c r="Z2095" s="3">
        <v>0.35426631052246799</v>
      </c>
      <c r="AA2095" s="3">
        <v>0</v>
      </c>
      <c r="AB2095" s="3">
        <v>0</v>
      </c>
      <c r="AC2095" s="3">
        <v>28.762650469102301</v>
      </c>
      <c r="AD2095" s="3">
        <v>-1.0602223480183</v>
      </c>
      <c r="AE2095" s="3">
        <v>0.74896937345332104</v>
      </c>
      <c r="AF2095" s="3">
        <v>0</v>
      </c>
      <c r="AG2095" s="3">
        <v>0</v>
      </c>
      <c r="AH2095" s="2">
        <v>2000000</v>
      </c>
      <c r="AI2095" s="3">
        <v>0</v>
      </c>
      <c r="AJ2095" s="3">
        <v>0</v>
      </c>
      <c r="AL2095">
        <f t="shared" si="32"/>
        <v>1</v>
      </c>
    </row>
    <row r="2096" spans="1:38" ht="14.45" customHeight="1" x14ac:dyDescent="0.25">
      <c r="A2096">
        <v>11391</v>
      </c>
      <c r="B2096" s="1">
        <v>45930</v>
      </c>
      <c r="C2096">
        <v>1</v>
      </c>
      <c r="D2096" s="16" t="s">
        <v>2064</v>
      </c>
      <c r="E2096" t="s">
        <v>59</v>
      </c>
      <c r="F2096" s="6">
        <v>1776</v>
      </c>
      <c r="G2096" s="6">
        <v>4</v>
      </c>
      <c r="H2096" s="6">
        <v>1</v>
      </c>
      <c r="I2096" s="2">
        <v>4258903</v>
      </c>
      <c r="J2096" s="2">
        <v>0</v>
      </c>
      <c r="K2096" s="2">
        <v>15741878</v>
      </c>
      <c r="L2096" s="2">
        <v>63373</v>
      </c>
      <c r="M2096" s="2">
        <v>13372204</v>
      </c>
      <c r="N2096" s="2">
        <v>13372204</v>
      </c>
      <c r="O2096" s="2">
        <v>0</v>
      </c>
      <c r="P2096" s="2">
        <v>2364097</v>
      </c>
      <c r="Q2096" s="5">
        <v>0.1502</v>
      </c>
      <c r="R2096" t="s">
        <v>42</v>
      </c>
      <c r="S2096" s="3">
        <v>0.53676780707697802</v>
      </c>
      <c r="T2096" s="3">
        <v>4.0053586151961396</v>
      </c>
      <c r="U2096" s="3">
        <v>0.83206114560700695</v>
      </c>
      <c r="V2096" s="3">
        <v>0.12550180175505299</v>
      </c>
      <c r="W2096" s="3">
        <v>0.12550180175505299</v>
      </c>
      <c r="X2096" s="3">
        <v>0.98224824561630097</v>
      </c>
      <c r="Y2096" s="3">
        <v>0.22609055381399301</v>
      </c>
      <c r="Z2096" s="3">
        <v>1.3087872451934099</v>
      </c>
      <c r="AA2096" s="3">
        <v>0</v>
      </c>
      <c r="AB2096" s="3">
        <v>0</v>
      </c>
      <c r="AC2096" s="3">
        <v>41.798164107230399</v>
      </c>
      <c r="AD2096" s="3">
        <v>0</v>
      </c>
      <c r="AE2096" s="3">
        <v>0</v>
      </c>
      <c r="AF2096" s="3">
        <v>0</v>
      </c>
      <c r="AG2096" s="3">
        <v>0.79028060185347704</v>
      </c>
      <c r="AH2096" s="2">
        <v>250000</v>
      </c>
      <c r="AI2096" s="3">
        <v>0</v>
      </c>
      <c r="AJ2096" s="3">
        <v>0</v>
      </c>
      <c r="AL2096">
        <f t="shared" si="32"/>
        <v>1</v>
      </c>
    </row>
    <row r="2097" spans="1:38" ht="14.45" customHeight="1" x14ac:dyDescent="0.25">
      <c r="A2097">
        <v>12199</v>
      </c>
      <c r="B2097" s="1">
        <v>45930</v>
      </c>
      <c r="C2097">
        <v>1</v>
      </c>
      <c r="D2097" s="16" t="s">
        <v>2065</v>
      </c>
      <c r="E2097" t="s">
        <v>344</v>
      </c>
      <c r="F2097" s="6">
        <v>50839</v>
      </c>
      <c r="G2097" s="6">
        <v>187</v>
      </c>
      <c r="H2097" s="6">
        <v>17</v>
      </c>
      <c r="I2097" s="2">
        <v>708036568</v>
      </c>
      <c r="J2097" s="2">
        <v>0</v>
      </c>
      <c r="K2097" s="2">
        <v>1080090227</v>
      </c>
      <c r="L2097" s="2">
        <v>3069247</v>
      </c>
      <c r="M2097" s="2">
        <v>940443544</v>
      </c>
      <c r="N2097" s="2">
        <v>894602398</v>
      </c>
      <c r="O2097" s="2">
        <v>45841146</v>
      </c>
      <c r="P2097" s="2">
        <v>130236749</v>
      </c>
      <c r="Q2097" s="5">
        <v>0.1206</v>
      </c>
      <c r="R2097" t="s">
        <v>42</v>
      </c>
      <c r="S2097" s="3">
        <v>0.378887729102037</v>
      </c>
      <c r="T2097" s="3">
        <v>3.1257620727149402</v>
      </c>
      <c r="U2097" s="3">
        <v>0.77159040724304895</v>
      </c>
      <c r="V2097" s="3">
        <v>2.6930148613454099</v>
      </c>
      <c r="W2097" s="3">
        <v>1.1833551229800301</v>
      </c>
      <c r="X2097" s="3">
        <v>1.1863794018051299</v>
      </c>
      <c r="Y2097" s="3">
        <v>14.6406679730619</v>
      </c>
      <c r="Z2097" s="3">
        <v>4.4435683817629696</v>
      </c>
      <c r="AA2097" s="3">
        <v>0</v>
      </c>
      <c r="AB2097" s="3">
        <v>0</v>
      </c>
      <c r="AC2097" s="3">
        <v>15.107186688765401</v>
      </c>
      <c r="AD2097" s="3">
        <v>-2.8849261278780798</v>
      </c>
      <c r="AE2097" s="3">
        <v>4.2441959804900602</v>
      </c>
      <c r="AF2097" s="3">
        <v>0</v>
      </c>
      <c r="AG2097" s="3">
        <v>0</v>
      </c>
      <c r="AH2097" s="2">
        <v>471415201</v>
      </c>
      <c r="AI2097" s="3">
        <v>0.354273278120602</v>
      </c>
      <c r="AJ2097" s="3">
        <v>1.9414228467880399</v>
      </c>
      <c r="AL2097">
        <f t="shared" si="32"/>
        <v>1</v>
      </c>
    </row>
    <row r="2098" spans="1:38" ht="14.45" customHeight="1" x14ac:dyDescent="0.25">
      <c r="A2098">
        <v>68576</v>
      </c>
      <c r="B2098" s="1">
        <v>45930</v>
      </c>
      <c r="C2098">
        <v>2</v>
      </c>
      <c r="D2098" s="16" t="s">
        <v>2066</v>
      </c>
      <c r="E2098" t="s">
        <v>190</v>
      </c>
      <c r="F2098" s="6">
        <v>162341</v>
      </c>
      <c r="G2098" s="6">
        <v>324</v>
      </c>
      <c r="H2098" s="6">
        <v>8</v>
      </c>
      <c r="I2098" s="2">
        <v>1836892675</v>
      </c>
      <c r="J2098" s="2">
        <v>84340695</v>
      </c>
      <c r="K2098" s="2">
        <v>2438592352</v>
      </c>
      <c r="L2098" s="2">
        <v>5913698</v>
      </c>
      <c r="M2098" s="2">
        <v>2166462450</v>
      </c>
      <c r="N2098" s="2">
        <v>1995455278</v>
      </c>
      <c r="O2098" s="2">
        <v>171007172</v>
      </c>
      <c r="P2098" s="2">
        <v>202552382</v>
      </c>
      <c r="Q2098" s="5">
        <v>8.2900000000000001E-2</v>
      </c>
      <c r="R2098" t="s">
        <v>42</v>
      </c>
      <c r="S2098" s="3">
        <v>0.32333943228354201</v>
      </c>
      <c r="T2098" s="3">
        <v>3.7458651063628001</v>
      </c>
      <c r="U2098" s="3">
        <v>0.66332782534887302</v>
      </c>
      <c r="V2098" s="3">
        <v>2.2067075312388602</v>
      </c>
      <c r="W2098" s="3">
        <v>0.80469426445940795</v>
      </c>
      <c r="X2098" s="3">
        <v>2.04919647795972</v>
      </c>
      <c r="Y2098" s="3">
        <v>20.012032739264502</v>
      </c>
      <c r="Z2098" s="3">
        <v>11.224459952290299</v>
      </c>
      <c r="AA2098" s="3">
        <v>41.284241229016999</v>
      </c>
      <c r="AB2098" s="3">
        <v>41.638954905008198</v>
      </c>
      <c r="AC2098" s="3">
        <v>9.2389547525325799</v>
      </c>
      <c r="AD2098" s="3">
        <v>-23.532948133880701</v>
      </c>
      <c r="AE2098" s="3">
        <v>7.0125362223722698</v>
      </c>
      <c r="AF2098" s="3">
        <v>4.05971912110713</v>
      </c>
      <c r="AG2098" s="3">
        <v>0</v>
      </c>
      <c r="AH2098" s="2">
        <v>958925962</v>
      </c>
      <c r="AI2098" s="3">
        <v>0</v>
      </c>
      <c r="AJ2098" s="3">
        <v>4.3542316870902098E-2</v>
      </c>
      <c r="AL2098">
        <f t="shared" si="32"/>
        <v>1</v>
      </c>
    </row>
    <row r="2099" spans="1:38" ht="14.45" customHeight="1" x14ac:dyDescent="0.25">
      <c r="A2099">
        <v>67793</v>
      </c>
      <c r="B2099" s="1">
        <v>45930</v>
      </c>
      <c r="C2099">
        <v>2</v>
      </c>
      <c r="D2099" s="16" t="s">
        <v>2067</v>
      </c>
      <c r="E2099" t="s">
        <v>104</v>
      </c>
      <c r="F2099" s="6">
        <v>1366</v>
      </c>
      <c r="G2099" s="6">
        <v>3</v>
      </c>
      <c r="H2099" s="6">
        <v>2</v>
      </c>
      <c r="I2099" s="2">
        <v>6878101</v>
      </c>
      <c r="J2099" s="2">
        <v>0</v>
      </c>
      <c r="K2099" s="2">
        <v>12375746</v>
      </c>
      <c r="L2099" s="2">
        <v>157453</v>
      </c>
      <c r="M2099" s="2">
        <v>10111394</v>
      </c>
      <c r="N2099" s="2">
        <v>9650202</v>
      </c>
      <c r="O2099" s="2">
        <v>461192</v>
      </c>
      <c r="P2099" s="2">
        <v>2208415</v>
      </c>
      <c r="Q2099" s="5">
        <v>0.1784</v>
      </c>
      <c r="R2099" t="s">
        <v>42</v>
      </c>
      <c r="S2099" s="3">
        <v>1.6963610382221299</v>
      </c>
      <c r="T2099" s="3">
        <v>4.6731620596177903</v>
      </c>
      <c r="U2099" s="3">
        <v>0.69441156440524099</v>
      </c>
      <c r="V2099" s="3">
        <v>1.00165728883597</v>
      </c>
      <c r="W2099" s="3">
        <v>2.9077793420015201E-2</v>
      </c>
      <c r="X2099" s="3">
        <v>0.49145832548838703</v>
      </c>
      <c r="Y2099" s="3">
        <v>3.1196582164131299</v>
      </c>
      <c r="Z2099" s="3">
        <v>-0.61016611461161097</v>
      </c>
      <c r="AA2099" s="3">
        <v>0</v>
      </c>
      <c r="AB2099" s="3">
        <v>0</v>
      </c>
      <c r="AC2099" s="3">
        <v>19.691241239113999</v>
      </c>
      <c r="AD2099" s="3">
        <v>0</v>
      </c>
      <c r="AE2099" s="3">
        <v>3.7265793916584902</v>
      </c>
      <c r="AF2099" s="3">
        <v>0</v>
      </c>
      <c r="AG2099" s="3">
        <v>0</v>
      </c>
      <c r="AH2099" s="2">
        <v>805000</v>
      </c>
      <c r="AI2099" s="3">
        <v>0</v>
      </c>
      <c r="AJ2099" s="3">
        <v>0</v>
      </c>
      <c r="AL2099">
        <f t="shared" si="32"/>
        <v>1</v>
      </c>
    </row>
    <row r="2100" spans="1:38" ht="14.45" customHeight="1" x14ac:dyDescent="0.25">
      <c r="A2100">
        <v>10676</v>
      </c>
      <c r="B2100" s="1">
        <v>45930</v>
      </c>
      <c r="C2100">
        <v>1</v>
      </c>
      <c r="D2100" s="16" t="s">
        <v>2068</v>
      </c>
      <c r="E2100" t="s">
        <v>104</v>
      </c>
      <c r="F2100" s="6">
        <v>2139</v>
      </c>
      <c r="G2100" s="6">
        <v>6</v>
      </c>
      <c r="H2100" s="6">
        <v>1</v>
      </c>
      <c r="I2100" s="2">
        <v>21077859</v>
      </c>
      <c r="J2100" s="2">
        <v>0</v>
      </c>
      <c r="K2100" s="2">
        <v>33542345</v>
      </c>
      <c r="L2100" s="2">
        <v>358924</v>
      </c>
      <c r="M2100" s="2">
        <v>28365629</v>
      </c>
      <c r="N2100" s="2">
        <v>27701116</v>
      </c>
      <c r="O2100" s="2">
        <v>664513</v>
      </c>
      <c r="P2100" s="2">
        <v>4962017</v>
      </c>
      <c r="Q2100" s="5">
        <v>0.1479</v>
      </c>
      <c r="R2100" t="s">
        <v>42</v>
      </c>
      <c r="S2100" s="3">
        <v>1.4267497795199899</v>
      </c>
      <c r="T2100" s="3">
        <v>4.0996736115696901</v>
      </c>
      <c r="U2100" s="3">
        <v>0.63125504787604003</v>
      </c>
      <c r="V2100" s="3">
        <v>2.4591776612605698</v>
      </c>
      <c r="W2100" s="3">
        <v>5.1143714359224102E-2</v>
      </c>
      <c r="X2100" s="3">
        <v>0.45822965226211998</v>
      </c>
      <c r="Y2100" s="3">
        <v>10.4461955692615</v>
      </c>
      <c r="Z2100" s="3">
        <v>1.1520516757600801</v>
      </c>
      <c r="AA2100" s="3">
        <v>0</v>
      </c>
      <c r="AB2100" s="3">
        <v>0</v>
      </c>
      <c r="AC2100" s="3">
        <v>20.525169006519999</v>
      </c>
      <c r="AD2100" s="3">
        <v>0</v>
      </c>
      <c r="AE2100" s="3">
        <v>1.9811167048696201</v>
      </c>
      <c r="AF2100" s="3">
        <v>0</v>
      </c>
      <c r="AG2100" s="3">
        <v>0</v>
      </c>
      <c r="AH2100" s="2">
        <v>750000</v>
      </c>
      <c r="AI2100" s="3">
        <v>0</v>
      </c>
      <c r="AJ2100" s="3">
        <v>0</v>
      </c>
      <c r="AL2100">
        <f t="shared" si="32"/>
        <v>1</v>
      </c>
    </row>
    <row r="2101" spans="1:38" ht="14.45" customHeight="1" x14ac:dyDescent="0.25">
      <c r="A2101">
        <v>9873</v>
      </c>
      <c r="B2101" s="1">
        <v>45930</v>
      </c>
      <c r="C2101">
        <v>1</v>
      </c>
      <c r="D2101" s="16" t="s">
        <v>2069</v>
      </c>
      <c r="E2101" t="s">
        <v>104</v>
      </c>
      <c r="F2101" s="6">
        <v>1824</v>
      </c>
      <c r="G2101" s="6">
        <v>5</v>
      </c>
      <c r="H2101" s="6">
        <v>1</v>
      </c>
      <c r="I2101" s="2">
        <v>20373916</v>
      </c>
      <c r="J2101" s="2">
        <v>0</v>
      </c>
      <c r="K2101" s="2">
        <v>36026373</v>
      </c>
      <c r="L2101" s="2">
        <v>486314</v>
      </c>
      <c r="M2101" s="2">
        <v>29012945</v>
      </c>
      <c r="N2101" s="2">
        <v>27996415</v>
      </c>
      <c r="O2101" s="2">
        <v>1016530</v>
      </c>
      <c r="P2101" s="2">
        <v>6841923</v>
      </c>
      <c r="Q2101" s="5">
        <v>0.18990000000000001</v>
      </c>
      <c r="R2101" t="s">
        <v>42</v>
      </c>
      <c r="S2101" s="3">
        <v>1.7998444269331999</v>
      </c>
      <c r="T2101" s="3">
        <v>3.8877926086721701</v>
      </c>
      <c r="U2101" s="3">
        <v>0.56489169266367401</v>
      </c>
      <c r="V2101" s="3">
        <v>0.603821081818537</v>
      </c>
      <c r="W2101" s="3">
        <v>0.354340324167431</v>
      </c>
      <c r="X2101" s="3">
        <v>0.36060323405672201</v>
      </c>
      <c r="Y2101" s="3">
        <v>1.79806174375245</v>
      </c>
      <c r="Z2101" s="3">
        <v>9.0939345561182106E-2</v>
      </c>
      <c r="AA2101" s="3">
        <v>0</v>
      </c>
      <c r="AB2101" s="3">
        <v>0</v>
      </c>
      <c r="AC2101" s="3">
        <v>25.108325503652601</v>
      </c>
      <c r="AD2101" s="3">
        <v>0</v>
      </c>
      <c r="AE2101" s="3">
        <v>2.8216273672623098</v>
      </c>
      <c r="AF2101" s="3">
        <v>0</v>
      </c>
      <c r="AG2101" s="3">
        <v>0</v>
      </c>
      <c r="AH2101" s="2">
        <v>2000000</v>
      </c>
      <c r="AI2101" s="3">
        <v>0</v>
      </c>
      <c r="AJ2101" s="3">
        <v>0</v>
      </c>
      <c r="AL2101">
        <f t="shared" si="32"/>
        <v>1</v>
      </c>
    </row>
    <row r="2102" spans="1:38" ht="14.45" customHeight="1" x14ac:dyDescent="0.25">
      <c r="A2102">
        <v>11533</v>
      </c>
      <c r="B2102" s="1">
        <v>45930</v>
      </c>
      <c r="C2102">
        <v>1</v>
      </c>
      <c r="D2102" s="16" t="s">
        <v>2070</v>
      </c>
      <c r="E2102" t="s">
        <v>104</v>
      </c>
      <c r="F2102" s="6">
        <v>1678</v>
      </c>
      <c r="G2102" s="6">
        <v>6</v>
      </c>
      <c r="H2102" s="6">
        <v>0</v>
      </c>
      <c r="I2102" s="2">
        <v>20373156</v>
      </c>
      <c r="J2102" s="2">
        <v>0</v>
      </c>
      <c r="K2102" s="2">
        <v>40875709</v>
      </c>
      <c r="L2102" s="2">
        <v>332512</v>
      </c>
      <c r="M2102" s="2">
        <v>35450742</v>
      </c>
      <c r="N2102" s="2">
        <v>34736422</v>
      </c>
      <c r="O2102" s="2">
        <v>714320</v>
      </c>
      <c r="P2102" s="2">
        <v>5044594</v>
      </c>
      <c r="Q2102" s="5">
        <v>0.1234</v>
      </c>
      <c r="R2102" t="s">
        <v>42</v>
      </c>
      <c r="S2102" s="3">
        <v>1.08462787356993</v>
      </c>
      <c r="T2102" s="3">
        <v>3.2877880275218399</v>
      </c>
      <c r="U2102" s="3">
        <v>0.65675409247202898</v>
      </c>
      <c r="V2102" s="3">
        <v>0.85281828696545603</v>
      </c>
      <c r="W2102" s="3">
        <v>0.19990030017931401</v>
      </c>
      <c r="X2102" s="3">
        <v>0.61471084794128095</v>
      </c>
      <c r="Y2102" s="3">
        <v>3.44420185251776</v>
      </c>
      <c r="Z2102" s="3">
        <v>2.82438983196666</v>
      </c>
      <c r="AA2102" s="3">
        <v>0</v>
      </c>
      <c r="AB2102" s="3">
        <v>0</v>
      </c>
      <c r="AC2102" s="3">
        <v>40.415281848689197</v>
      </c>
      <c r="AD2102" s="3">
        <v>-0.23740265321649301</v>
      </c>
      <c r="AE2102" s="3">
        <v>1.74754155334651</v>
      </c>
      <c r="AF2102" s="3">
        <v>0</v>
      </c>
      <c r="AG2102" s="3">
        <v>0</v>
      </c>
      <c r="AH2102" s="2">
        <v>3000000</v>
      </c>
      <c r="AI2102" s="3">
        <v>0</v>
      </c>
      <c r="AJ2102" s="3">
        <v>0</v>
      </c>
      <c r="AL2102">
        <f t="shared" si="32"/>
        <v>1</v>
      </c>
    </row>
    <row r="2103" spans="1:38" ht="14.45" customHeight="1" x14ac:dyDescent="0.25">
      <c r="A2103">
        <v>24464</v>
      </c>
      <c r="B2103" s="1">
        <v>45930</v>
      </c>
      <c r="C2103">
        <v>1</v>
      </c>
      <c r="D2103" s="16" t="s">
        <v>2071</v>
      </c>
      <c r="E2103" t="s">
        <v>104</v>
      </c>
      <c r="F2103" s="6">
        <v>6645</v>
      </c>
      <c r="G2103" s="6">
        <v>32</v>
      </c>
      <c r="H2103" s="6">
        <v>5</v>
      </c>
      <c r="I2103" s="2">
        <v>187987998</v>
      </c>
      <c r="J2103" s="2">
        <v>3657396</v>
      </c>
      <c r="K2103" s="2">
        <v>248646715</v>
      </c>
      <c r="L2103" s="2">
        <v>837690</v>
      </c>
      <c r="M2103" s="2">
        <v>222509714</v>
      </c>
      <c r="N2103" s="2">
        <v>210495035</v>
      </c>
      <c r="O2103" s="2">
        <v>12014679</v>
      </c>
      <c r="P2103" s="2">
        <v>26762045</v>
      </c>
      <c r="Q2103" s="5">
        <v>0.1075</v>
      </c>
      <c r="R2103" t="s">
        <v>42</v>
      </c>
      <c r="S2103" s="3">
        <v>0.44919958021564799</v>
      </c>
      <c r="T2103" s="3">
        <v>2.2461067569972402</v>
      </c>
      <c r="U2103" s="3">
        <v>0.80713118492455604</v>
      </c>
      <c r="V2103" s="3">
        <v>0.84516140227207504</v>
      </c>
      <c r="W2103" s="3">
        <v>0.80070909633284104</v>
      </c>
      <c r="X2103" s="3">
        <v>0.93108656862232198</v>
      </c>
      <c r="Y2103" s="3">
        <v>5.9367735163736501</v>
      </c>
      <c r="Z2103" s="3">
        <v>0.22506127614687099</v>
      </c>
      <c r="AA2103" s="3">
        <v>12.7855886947354</v>
      </c>
      <c r="AB2103" s="3">
        <v>13.666354719902801</v>
      </c>
      <c r="AC2103" s="3">
        <v>8.2970072618896307</v>
      </c>
      <c r="AD2103" s="3">
        <v>-5.1974129779693596</v>
      </c>
      <c r="AE2103" s="3">
        <v>4.83202804428766</v>
      </c>
      <c r="AF2103" s="3">
        <v>0</v>
      </c>
      <c r="AG2103" s="3">
        <v>0</v>
      </c>
      <c r="AH2103" s="2">
        <v>38203402</v>
      </c>
      <c r="AI2103" s="3">
        <v>0</v>
      </c>
      <c r="AJ2103" s="3">
        <v>0</v>
      </c>
      <c r="AL2103">
        <f t="shared" si="32"/>
        <v>1</v>
      </c>
    </row>
    <row r="2104" spans="1:38" ht="14.45" customHeight="1" x14ac:dyDescent="0.25">
      <c r="A2104">
        <v>68085</v>
      </c>
      <c r="B2104" s="1">
        <v>45930</v>
      </c>
      <c r="C2104">
        <v>2</v>
      </c>
      <c r="D2104" s="16" t="s">
        <v>2072</v>
      </c>
      <c r="E2104" t="s">
        <v>104</v>
      </c>
      <c r="F2104" s="6">
        <v>298362</v>
      </c>
      <c r="G2104" s="6">
        <v>631</v>
      </c>
      <c r="H2104" s="6">
        <v>29</v>
      </c>
      <c r="I2104" s="2">
        <v>4079541282</v>
      </c>
      <c r="J2104" s="2">
        <v>417127280</v>
      </c>
      <c r="K2104" s="2">
        <v>4973647935</v>
      </c>
      <c r="L2104" s="2">
        <v>58800342</v>
      </c>
      <c r="M2104" s="2">
        <v>4282606679</v>
      </c>
      <c r="N2104" s="2">
        <v>3820792385</v>
      </c>
      <c r="O2104" s="2">
        <v>461814294</v>
      </c>
      <c r="P2104" s="2">
        <v>527929496</v>
      </c>
      <c r="Q2104" s="5">
        <v>0.11</v>
      </c>
      <c r="R2104" t="s">
        <v>42</v>
      </c>
      <c r="S2104" s="3">
        <v>1.5763169614055099</v>
      </c>
      <c r="T2104" s="3">
        <v>3.21221463108379</v>
      </c>
      <c r="U2104" s="3">
        <v>0.54336494671220203</v>
      </c>
      <c r="V2104" s="3">
        <v>1.22868059262355</v>
      </c>
      <c r="W2104" s="3">
        <v>0.439100397856937</v>
      </c>
      <c r="X2104" s="3">
        <v>0.57863309544516595</v>
      </c>
      <c r="Y2104" s="3">
        <v>9.4945503859477505</v>
      </c>
      <c r="Z2104" s="3">
        <v>3.3406220212404998</v>
      </c>
      <c r="AA2104" s="3">
        <v>79.011929274737895</v>
      </c>
      <c r="AB2104" s="3">
        <v>79.011929274737895</v>
      </c>
      <c r="AC2104" s="3">
        <v>14.8246359138406</v>
      </c>
      <c r="AD2104" s="3">
        <v>0</v>
      </c>
      <c r="AE2104" s="3">
        <v>9.2852228391594007</v>
      </c>
      <c r="AF2104" s="3">
        <v>2.6300147841083601</v>
      </c>
      <c r="AG2104" s="3">
        <v>0</v>
      </c>
      <c r="AH2104" s="2">
        <v>717435777</v>
      </c>
      <c r="AI2104" s="3">
        <v>1.1109437992076099E-3</v>
      </c>
      <c r="AJ2104" s="3">
        <v>1.1109437992076099E-3</v>
      </c>
      <c r="AL2104">
        <f t="shared" si="32"/>
        <v>1</v>
      </c>
    </row>
    <row r="2105" spans="1:38" ht="14.45" customHeight="1" x14ac:dyDescent="0.25">
      <c r="A2105">
        <v>8435</v>
      </c>
      <c r="B2105" s="1">
        <v>45930</v>
      </c>
      <c r="C2105">
        <v>1</v>
      </c>
      <c r="D2105" s="16" t="s">
        <v>2073</v>
      </c>
      <c r="E2105" t="s">
        <v>240</v>
      </c>
      <c r="F2105" s="6">
        <v>6343</v>
      </c>
      <c r="G2105" s="6">
        <v>10</v>
      </c>
      <c r="H2105" s="6">
        <v>2</v>
      </c>
      <c r="I2105" s="2">
        <v>58947848</v>
      </c>
      <c r="J2105" s="2">
        <v>0</v>
      </c>
      <c r="K2105" s="2">
        <v>97791762</v>
      </c>
      <c r="L2105" s="2">
        <v>561817</v>
      </c>
      <c r="M2105" s="2">
        <v>87965640</v>
      </c>
      <c r="N2105" s="2">
        <v>80896370</v>
      </c>
      <c r="O2105" s="2">
        <v>7069270</v>
      </c>
      <c r="P2105" s="2">
        <v>9122162</v>
      </c>
      <c r="Q2105" s="5">
        <v>9.3200000000000005E-2</v>
      </c>
      <c r="R2105" t="s">
        <v>42</v>
      </c>
      <c r="S2105" s="3">
        <v>0.76600453659208401</v>
      </c>
      <c r="T2105" s="3">
        <v>3.2506269120433</v>
      </c>
      <c r="U2105" s="3">
        <v>0.773080134128592</v>
      </c>
      <c r="V2105" s="3">
        <v>1.0282597593723899</v>
      </c>
      <c r="W2105" s="3">
        <v>0.487515676568889</v>
      </c>
      <c r="X2105" s="3">
        <v>0.676893242989973</v>
      </c>
      <c r="Y2105" s="3">
        <v>6.6446638417515498</v>
      </c>
      <c r="Z2105" s="3">
        <v>0.73018874253713095</v>
      </c>
      <c r="AA2105" s="3">
        <v>0</v>
      </c>
      <c r="AB2105" s="3">
        <v>0</v>
      </c>
      <c r="AC2105" s="3">
        <v>19.416322614168699</v>
      </c>
      <c r="AD2105" s="3">
        <v>-12.542541998267501</v>
      </c>
      <c r="AE2105" s="3">
        <v>7.2289013465162801</v>
      </c>
      <c r="AF2105" s="3">
        <v>0</v>
      </c>
      <c r="AG2105" s="3">
        <v>0</v>
      </c>
      <c r="AH2105" s="2">
        <v>5000000</v>
      </c>
      <c r="AI2105" s="3">
        <v>0.72749201340647096</v>
      </c>
      <c r="AJ2105" s="3">
        <v>0.72749201340647096</v>
      </c>
      <c r="AL2105">
        <f t="shared" si="32"/>
        <v>1</v>
      </c>
    </row>
    <row r="2106" spans="1:38" ht="14.45" customHeight="1" x14ac:dyDescent="0.25">
      <c r="A2106">
        <v>66872</v>
      </c>
      <c r="B2106" s="1">
        <v>45930</v>
      </c>
      <c r="C2106">
        <v>2</v>
      </c>
      <c r="D2106" s="16" t="s">
        <v>2074</v>
      </c>
      <c r="E2106" t="s">
        <v>53</v>
      </c>
      <c r="F2106" s="6">
        <v>55199</v>
      </c>
      <c r="G2106" s="6">
        <v>171</v>
      </c>
      <c r="H2106" s="6">
        <v>27</v>
      </c>
      <c r="I2106" s="2">
        <v>606135459</v>
      </c>
      <c r="J2106" s="2">
        <v>62303518</v>
      </c>
      <c r="K2106" s="2">
        <v>745784362</v>
      </c>
      <c r="L2106" s="2">
        <v>7648651</v>
      </c>
      <c r="M2106" s="2">
        <v>621736914</v>
      </c>
      <c r="N2106" s="2">
        <v>598665395</v>
      </c>
      <c r="O2106" s="2">
        <v>23071519</v>
      </c>
      <c r="P2106" s="2">
        <v>78222393</v>
      </c>
      <c r="Q2106" s="5">
        <v>0.1048</v>
      </c>
      <c r="R2106" t="s">
        <v>42</v>
      </c>
      <c r="S2106" s="3">
        <v>1.36744638972912</v>
      </c>
      <c r="T2106" s="3">
        <v>3.9309055218117699</v>
      </c>
      <c r="U2106" s="3">
        <v>0.72915677534189205</v>
      </c>
      <c r="V2106" s="3">
        <v>0.75279162970071301</v>
      </c>
      <c r="W2106" s="3">
        <v>0.56793526082096402</v>
      </c>
      <c r="X2106" s="3">
        <v>0.285587317867177</v>
      </c>
      <c r="Y2106" s="3">
        <v>5.8332874065870097</v>
      </c>
      <c r="Z2106" s="3">
        <v>0.35220221401306401</v>
      </c>
      <c r="AA2106" s="3">
        <v>77.477071047928703</v>
      </c>
      <c r="AB2106" s="3">
        <v>79.649209913585693</v>
      </c>
      <c r="AC2106" s="3">
        <v>7.0181101491103703</v>
      </c>
      <c r="AD2106" s="3">
        <v>-0.97396918041103697</v>
      </c>
      <c r="AE2106" s="3">
        <v>3.0935911471954398</v>
      </c>
      <c r="AF2106" s="3">
        <v>5.1945310164602203</v>
      </c>
      <c r="AG2106" s="3">
        <v>0</v>
      </c>
      <c r="AH2106" s="2">
        <v>192838820</v>
      </c>
      <c r="AI2106" s="3">
        <v>0.56711254026708202</v>
      </c>
      <c r="AJ2106" s="3">
        <v>0.56711254026708202</v>
      </c>
      <c r="AL2106">
        <f t="shared" si="32"/>
        <v>1</v>
      </c>
    </row>
    <row r="2107" spans="1:38" ht="14.45" customHeight="1" x14ac:dyDescent="0.25">
      <c r="A2107">
        <v>68172</v>
      </c>
      <c r="B2107" s="1">
        <v>45930</v>
      </c>
      <c r="C2107">
        <v>2</v>
      </c>
      <c r="D2107" s="16" t="s">
        <v>2075</v>
      </c>
      <c r="E2107" t="s">
        <v>104</v>
      </c>
      <c r="F2107" s="6">
        <v>2097</v>
      </c>
      <c r="G2107" s="6">
        <v>8</v>
      </c>
      <c r="H2107" s="6">
        <v>0</v>
      </c>
      <c r="I2107" s="2">
        <v>22390944</v>
      </c>
      <c r="J2107" s="2">
        <v>0</v>
      </c>
      <c r="K2107" s="2">
        <v>36922740</v>
      </c>
      <c r="L2107" s="2">
        <v>-192850</v>
      </c>
      <c r="M2107" s="2">
        <v>33778421</v>
      </c>
      <c r="N2107" s="2">
        <v>30364281</v>
      </c>
      <c r="O2107" s="2">
        <v>3414140</v>
      </c>
      <c r="P2107" s="2">
        <v>3148215</v>
      </c>
      <c r="Q2107" s="5">
        <v>8.5199999999999998E-2</v>
      </c>
      <c r="R2107" t="s">
        <v>42</v>
      </c>
      <c r="S2107" s="3">
        <v>-0.69640913251111203</v>
      </c>
      <c r="T2107" s="3">
        <v>3.4325079883020599</v>
      </c>
      <c r="U2107" s="3">
        <v>1.11785923695107</v>
      </c>
      <c r="V2107" s="3">
        <v>0.76180352199532098</v>
      </c>
      <c r="W2107" s="3">
        <v>0.46988193083775298</v>
      </c>
      <c r="X2107" s="3">
        <v>0.831599596694092</v>
      </c>
      <c r="Y2107" s="3">
        <v>5.4181496498809603</v>
      </c>
      <c r="Z2107" s="3">
        <v>1.13229242602554</v>
      </c>
      <c r="AA2107" s="3">
        <v>0</v>
      </c>
      <c r="AB2107" s="3">
        <v>0</v>
      </c>
      <c r="AC2107" s="3">
        <v>24.719075561564502</v>
      </c>
      <c r="AD2107" s="3">
        <v>0</v>
      </c>
      <c r="AE2107" s="3">
        <v>9.2467135429277505</v>
      </c>
      <c r="AF2107" s="3">
        <v>0</v>
      </c>
      <c r="AG2107" s="3">
        <v>-0.98770255525750295</v>
      </c>
      <c r="AH2107" s="2">
        <v>3500000</v>
      </c>
      <c r="AI2107" s="3">
        <v>0</v>
      </c>
      <c r="AJ2107" s="3">
        <v>0</v>
      </c>
      <c r="AL2107">
        <f t="shared" si="32"/>
        <v>0</v>
      </c>
    </row>
    <row r="2108" spans="1:38" ht="14.45" customHeight="1" x14ac:dyDescent="0.25">
      <c r="A2108">
        <v>60855</v>
      </c>
      <c r="B2108" s="1">
        <v>45930</v>
      </c>
      <c r="C2108">
        <v>2</v>
      </c>
      <c r="D2108" s="16" t="s">
        <v>2076</v>
      </c>
      <c r="E2108" t="s">
        <v>67</v>
      </c>
      <c r="F2108" s="6">
        <v>1726</v>
      </c>
      <c r="G2108" s="6">
        <v>4</v>
      </c>
      <c r="H2108" s="6">
        <v>1</v>
      </c>
      <c r="I2108" s="2">
        <v>10407119</v>
      </c>
      <c r="J2108" s="2">
        <v>0</v>
      </c>
      <c r="K2108" s="2">
        <v>21118340</v>
      </c>
      <c r="L2108" s="2">
        <v>62173</v>
      </c>
      <c r="M2108" s="2">
        <v>17757564</v>
      </c>
      <c r="N2108" s="2">
        <v>16294360</v>
      </c>
      <c r="O2108" s="2">
        <v>1463204</v>
      </c>
      <c r="P2108" s="2">
        <v>3343264</v>
      </c>
      <c r="Q2108" s="5">
        <v>0.15820000000000001</v>
      </c>
      <c r="R2108" t="s">
        <v>42</v>
      </c>
      <c r="S2108" s="3">
        <v>0.39253716595780402</v>
      </c>
      <c r="T2108" s="3">
        <v>4.1967250582511104</v>
      </c>
      <c r="U2108" s="3">
        <v>0.68298847378665195</v>
      </c>
      <c r="V2108" s="3">
        <v>1.7675304760135799</v>
      </c>
      <c r="W2108" s="3">
        <v>1.2818533159849499</v>
      </c>
      <c r="X2108" s="3">
        <v>1.9313510300016701</v>
      </c>
      <c r="Y2108" s="3">
        <v>5.5020782086009401</v>
      </c>
      <c r="Z2108" s="3">
        <v>8.25839658489428E-2</v>
      </c>
      <c r="AA2108" s="3">
        <v>0</v>
      </c>
      <c r="AB2108" s="3">
        <v>0</v>
      </c>
      <c r="AC2108" s="3">
        <v>24.625709217675301</v>
      </c>
      <c r="AD2108" s="3">
        <v>0</v>
      </c>
      <c r="AE2108" s="3">
        <v>6.9285938194005796</v>
      </c>
      <c r="AF2108" s="3">
        <v>0</v>
      </c>
      <c r="AG2108" s="3">
        <v>0</v>
      </c>
      <c r="AH2108" s="2">
        <v>1200000</v>
      </c>
      <c r="AI2108" s="3">
        <v>20.9376226346469</v>
      </c>
      <c r="AJ2108" s="3">
        <v>0</v>
      </c>
      <c r="AL2108">
        <f t="shared" si="32"/>
        <v>1</v>
      </c>
    </row>
    <row r="2109" spans="1:38" ht="14.45" customHeight="1" x14ac:dyDescent="0.25">
      <c r="A2109">
        <v>23503</v>
      </c>
      <c r="B2109" s="1">
        <v>45930</v>
      </c>
      <c r="C2109">
        <v>1</v>
      </c>
      <c r="D2109" s="16" t="s">
        <v>2077</v>
      </c>
      <c r="E2109" t="s">
        <v>43</v>
      </c>
      <c r="F2109" s="6">
        <v>1669</v>
      </c>
      <c r="G2109" s="6">
        <v>6</v>
      </c>
      <c r="H2109" s="6">
        <v>1</v>
      </c>
      <c r="I2109" s="2">
        <v>25195380</v>
      </c>
      <c r="J2109" s="2">
        <v>91243</v>
      </c>
      <c r="K2109" s="2">
        <v>31938784</v>
      </c>
      <c r="L2109" s="2">
        <v>-6716</v>
      </c>
      <c r="M2109" s="2">
        <v>27887036</v>
      </c>
      <c r="N2109" s="2">
        <v>26721990</v>
      </c>
      <c r="O2109" s="2">
        <v>1165046</v>
      </c>
      <c r="P2109" s="2">
        <v>3676396</v>
      </c>
      <c r="Q2109" s="5">
        <v>0.11509999999999999</v>
      </c>
      <c r="R2109" t="s">
        <v>42</v>
      </c>
      <c r="S2109" s="3">
        <v>-2.8036968053219102E-2</v>
      </c>
      <c r="T2109" s="3">
        <v>3.4575100500591001</v>
      </c>
      <c r="U2109" s="3">
        <v>1.00753276235683</v>
      </c>
      <c r="V2109" s="3">
        <v>5.9312461252817E-2</v>
      </c>
      <c r="W2109" s="3">
        <v>2.6790625900462699E-3</v>
      </c>
      <c r="X2109" s="3">
        <v>8.5519646855891807E-2</v>
      </c>
      <c r="Y2109" s="3">
        <v>0.40648504676862901</v>
      </c>
      <c r="Z2109" s="3">
        <v>9.0523436539480501E-2</v>
      </c>
      <c r="AA2109" s="3">
        <v>2.4818599519747102</v>
      </c>
      <c r="AB2109" s="3">
        <v>2.4818599519747102</v>
      </c>
      <c r="AC2109" s="3">
        <v>16.4657896806591</v>
      </c>
      <c r="AD2109" s="3">
        <v>0</v>
      </c>
      <c r="AE2109" s="3">
        <v>3.6477468898001901</v>
      </c>
      <c r="AF2109" s="3">
        <v>0</v>
      </c>
      <c r="AG2109" s="3">
        <v>0</v>
      </c>
      <c r="AH2109" s="2">
        <v>0</v>
      </c>
      <c r="AI2109" s="3">
        <v>0</v>
      </c>
      <c r="AJ2109" s="3">
        <v>0</v>
      </c>
      <c r="AL2109">
        <f t="shared" si="32"/>
        <v>0</v>
      </c>
    </row>
    <row r="2110" spans="1:38" ht="14.45" customHeight="1" x14ac:dyDescent="0.25">
      <c r="A2110">
        <v>22700</v>
      </c>
      <c r="B2110" s="1">
        <v>45930</v>
      </c>
      <c r="C2110">
        <v>1</v>
      </c>
      <c r="D2110" s="16" t="s">
        <v>2078</v>
      </c>
      <c r="E2110" t="s">
        <v>110</v>
      </c>
      <c r="F2110" s="6">
        <v>311</v>
      </c>
      <c r="G2110" s="6">
        <v>1</v>
      </c>
      <c r="H2110" s="6">
        <v>1</v>
      </c>
      <c r="I2110" s="2">
        <v>930297</v>
      </c>
      <c r="J2110" s="2">
        <v>0</v>
      </c>
      <c r="K2110" s="2">
        <v>1973248</v>
      </c>
      <c r="L2110" s="2">
        <v>10343</v>
      </c>
      <c r="M2110" s="2">
        <v>1746436</v>
      </c>
      <c r="N2110" s="2">
        <v>1746436</v>
      </c>
      <c r="O2110" s="2">
        <v>0</v>
      </c>
      <c r="P2110" s="2">
        <v>220473</v>
      </c>
      <c r="Q2110" s="5">
        <v>0.11169999999999999</v>
      </c>
      <c r="R2110" t="s">
        <v>42</v>
      </c>
      <c r="S2110" s="3">
        <v>0.698881573257222</v>
      </c>
      <c r="T2110" s="3">
        <v>3.1712857853312602</v>
      </c>
      <c r="U2110" s="3">
        <v>1.11309675772275</v>
      </c>
      <c r="V2110" s="3">
        <v>0</v>
      </c>
      <c r="W2110" s="3">
        <v>0</v>
      </c>
      <c r="X2110" s="3">
        <v>0.99989573222314998</v>
      </c>
      <c r="Y2110" s="3">
        <v>0</v>
      </c>
      <c r="Z2110" s="3">
        <v>0</v>
      </c>
      <c r="AA2110" s="3">
        <v>0</v>
      </c>
      <c r="AB2110" s="3">
        <v>0</v>
      </c>
      <c r="AC2110" s="3">
        <v>52.209200262714099</v>
      </c>
      <c r="AD2110" s="3">
        <v>0</v>
      </c>
      <c r="AE2110" s="3">
        <v>0</v>
      </c>
      <c r="AF2110" s="3">
        <v>0</v>
      </c>
      <c r="AG2110" s="3">
        <v>0</v>
      </c>
      <c r="AH2110" s="2">
        <v>115000</v>
      </c>
      <c r="AI2110" s="3">
        <v>0</v>
      </c>
      <c r="AJ2110" s="3">
        <v>0</v>
      </c>
      <c r="AL2110">
        <f t="shared" si="32"/>
        <v>1</v>
      </c>
    </row>
    <row r="2111" spans="1:38" ht="14.45" customHeight="1" x14ac:dyDescent="0.25">
      <c r="A2111">
        <v>20891</v>
      </c>
      <c r="B2111" s="1">
        <v>45930</v>
      </c>
      <c r="C2111">
        <v>1</v>
      </c>
      <c r="D2111" s="16" t="s">
        <v>2079</v>
      </c>
      <c r="E2111" t="s">
        <v>114</v>
      </c>
      <c r="F2111" s="6">
        <v>1249</v>
      </c>
      <c r="G2111" s="6">
        <v>6</v>
      </c>
      <c r="H2111" s="6">
        <v>0</v>
      </c>
      <c r="I2111" s="2">
        <v>6670740</v>
      </c>
      <c r="J2111" s="2">
        <v>0</v>
      </c>
      <c r="K2111" s="2">
        <v>12751953</v>
      </c>
      <c r="L2111" s="2">
        <v>-48608</v>
      </c>
      <c r="M2111" s="2">
        <v>11680916</v>
      </c>
      <c r="N2111" s="2">
        <v>11614216</v>
      </c>
      <c r="O2111" s="2">
        <v>66700</v>
      </c>
      <c r="P2111" s="2">
        <v>1045925</v>
      </c>
      <c r="Q2111" s="5">
        <v>8.2000000000000003E-2</v>
      </c>
      <c r="R2111" t="s">
        <v>42</v>
      </c>
      <c r="S2111" s="3">
        <v>-0.50824110366989805</v>
      </c>
      <c r="T2111" s="3">
        <v>4.1133777704481798</v>
      </c>
      <c r="U2111" s="3">
        <v>0.99513459532092996</v>
      </c>
      <c r="V2111" s="3">
        <v>0.439156675271409</v>
      </c>
      <c r="W2111" s="3">
        <v>0.23111378947463099</v>
      </c>
      <c r="X2111" s="3">
        <v>0.76460782461915799</v>
      </c>
      <c r="Y2111" s="3">
        <v>2.8008700432631399</v>
      </c>
      <c r="Z2111" s="3">
        <v>-1.20725673446949</v>
      </c>
      <c r="AA2111" s="3">
        <v>0</v>
      </c>
      <c r="AB2111" s="3">
        <v>0</v>
      </c>
      <c r="AC2111" s="3">
        <v>27.116026854866899</v>
      </c>
      <c r="AD2111" s="3">
        <v>0</v>
      </c>
      <c r="AE2111" s="3">
        <v>0.52305713485612704</v>
      </c>
      <c r="AF2111" s="3">
        <v>0</v>
      </c>
      <c r="AG2111" s="3">
        <v>0</v>
      </c>
      <c r="AH2111" s="2">
        <v>300000</v>
      </c>
      <c r="AI2111" s="3">
        <v>0</v>
      </c>
      <c r="AJ2111" s="3">
        <v>0</v>
      </c>
      <c r="AL2111">
        <f t="shared" si="32"/>
        <v>0</v>
      </c>
    </row>
    <row r="2112" spans="1:38" ht="14.45" customHeight="1" x14ac:dyDescent="0.25">
      <c r="A2112">
        <v>8530</v>
      </c>
      <c r="B2112" s="1">
        <v>45930</v>
      </c>
      <c r="C2112">
        <v>1</v>
      </c>
      <c r="D2112" s="16" t="s">
        <v>2080</v>
      </c>
      <c r="E2112" t="s">
        <v>80</v>
      </c>
      <c r="F2112" s="6">
        <v>6682</v>
      </c>
      <c r="G2112" s="6">
        <v>25</v>
      </c>
      <c r="H2112" s="6">
        <v>1</v>
      </c>
      <c r="I2112" s="2">
        <v>47878240</v>
      </c>
      <c r="J2112" s="2">
        <v>1351031</v>
      </c>
      <c r="K2112" s="2">
        <v>132903137</v>
      </c>
      <c r="L2112" s="2">
        <v>370978</v>
      </c>
      <c r="M2112" s="2">
        <v>116370925</v>
      </c>
      <c r="N2112" s="2">
        <v>109270421</v>
      </c>
      <c r="O2112" s="2">
        <v>7100504</v>
      </c>
      <c r="P2112" s="2">
        <v>20290710</v>
      </c>
      <c r="Q2112" s="5">
        <v>0.1527</v>
      </c>
      <c r="R2112" t="s">
        <v>42</v>
      </c>
      <c r="S2112" s="3">
        <v>0.37217882474311598</v>
      </c>
      <c r="T2112" s="3">
        <v>2.42077957873936</v>
      </c>
      <c r="U2112" s="3">
        <v>0.85760170869242902</v>
      </c>
      <c r="V2112" s="3">
        <v>1.11706487122334</v>
      </c>
      <c r="W2112" s="3">
        <v>0.540999418524992</v>
      </c>
      <c r="X2112" s="3">
        <v>0.16577468177610499</v>
      </c>
      <c r="Y2112" s="3">
        <v>2.6358417226405599</v>
      </c>
      <c r="Z2112" s="3">
        <v>0.33684873520936398</v>
      </c>
      <c r="AA2112" s="3">
        <v>6.65837223044438</v>
      </c>
      <c r="AB2112" s="3">
        <v>6.65837223044438</v>
      </c>
      <c r="AC2112" s="3">
        <v>9.2144160600212199</v>
      </c>
      <c r="AD2112" s="3">
        <v>-20.910204719302602</v>
      </c>
      <c r="AE2112" s="3">
        <v>5.34261580296634</v>
      </c>
      <c r="AF2112" s="3">
        <v>0</v>
      </c>
      <c r="AG2112" s="3">
        <v>0</v>
      </c>
      <c r="AH2112" s="2">
        <v>21660000</v>
      </c>
      <c r="AI2112" s="3">
        <v>0.24641818842218899</v>
      </c>
      <c r="AJ2112" s="3">
        <v>0.24641818842218899</v>
      </c>
      <c r="AL2112">
        <f t="shared" si="32"/>
        <v>1</v>
      </c>
    </row>
    <row r="2113" spans="1:38" ht="14.45" customHeight="1" x14ac:dyDescent="0.25">
      <c r="A2113">
        <v>14185</v>
      </c>
      <c r="B2113" s="1">
        <v>45930</v>
      </c>
      <c r="C2113">
        <v>1</v>
      </c>
      <c r="D2113" s="16" t="s">
        <v>2081</v>
      </c>
      <c r="E2113" t="s">
        <v>47</v>
      </c>
      <c r="F2113" s="6">
        <v>461</v>
      </c>
      <c r="G2113" s="6">
        <v>0</v>
      </c>
      <c r="H2113" s="6">
        <v>2</v>
      </c>
      <c r="I2113" s="2">
        <v>1520290</v>
      </c>
      <c r="J2113" s="2">
        <v>0</v>
      </c>
      <c r="K2113" s="2">
        <v>5002644</v>
      </c>
      <c r="L2113" s="2">
        <v>38033</v>
      </c>
      <c r="M2113" s="2">
        <v>3652800</v>
      </c>
      <c r="N2113" s="2">
        <v>3652800</v>
      </c>
      <c r="O2113" s="2">
        <v>0</v>
      </c>
      <c r="P2113" s="2">
        <v>1342378</v>
      </c>
      <c r="Q2113" s="5">
        <v>0.26829999999999998</v>
      </c>
      <c r="R2113" t="s">
        <v>42</v>
      </c>
      <c r="S2113" s="3">
        <v>1.0136773007766799</v>
      </c>
      <c r="T2113" s="3">
        <v>3.9773101317356701</v>
      </c>
      <c r="U2113" s="3">
        <v>0.73643959591682795</v>
      </c>
      <c r="V2113" s="3">
        <v>4.92221878720507</v>
      </c>
      <c r="W2113" s="3">
        <v>1.7256576047990799</v>
      </c>
      <c r="X2113" s="3">
        <v>0.32888462069736701</v>
      </c>
      <c r="Y2113" s="3">
        <v>5.5745848039821899</v>
      </c>
      <c r="Z2113" s="3">
        <v>0.224973889619764</v>
      </c>
      <c r="AA2113" s="3">
        <v>0</v>
      </c>
      <c r="AB2113" s="3">
        <v>0</v>
      </c>
      <c r="AC2113" s="3">
        <v>28.558198424673002</v>
      </c>
      <c r="AD2113" s="3">
        <v>6.0862141662035601E-2</v>
      </c>
      <c r="AE2113" s="3">
        <v>0</v>
      </c>
      <c r="AF2113" s="3">
        <v>0</v>
      </c>
      <c r="AG2113" s="3">
        <v>0</v>
      </c>
      <c r="AH2113" s="2">
        <v>50000</v>
      </c>
      <c r="AI2113" s="3">
        <v>0</v>
      </c>
      <c r="AJ2113" s="3">
        <v>0</v>
      </c>
      <c r="AL2113">
        <f t="shared" si="32"/>
        <v>1</v>
      </c>
    </row>
    <row r="2114" spans="1:38" ht="14.45" customHeight="1" x14ac:dyDescent="0.25">
      <c r="A2114">
        <v>9943</v>
      </c>
      <c r="B2114" s="1">
        <v>45930</v>
      </c>
      <c r="C2114">
        <v>1</v>
      </c>
      <c r="D2114" s="16" t="s">
        <v>2082</v>
      </c>
      <c r="E2114" t="s">
        <v>122</v>
      </c>
      <c r="F2114" s="6">
        <v>9579</v>
      </c>
      <c r="G2114" s="6">
        <v>20</v>
      </c>
      <c r="H2114" s="6">
        <v>0</v>
      </c>
      <c r="I2114" s="2">
        <v>88514509</v>
      </c>
      <c r="J2114" s="2">
        <v>0</v>
      </c>
      <c r="K2114" s="2">
        <v>109552123</v>
      </c>
      <c r="L2114" s="2">
        <v>1777812</v>
      </c>
      <c r="M2114" s="2">
        <v>93704538</v>
      </c>
      <c r="N2114" s="2">
        <v>88094229</v>
      </c>
      <c r="O2114" s="2">
        <v>5610309</v>
      </c>
      <c r="P2114" s="2">
        <v>16036604</v>
      </c>
      <c r="Q2114" s="5">
        <v>0.1464</v>
      </c>
      <c r="R2114" t="s">
        <v>42</v>
      </c>
      <c r="S2114" s="3">
        <v>2.1637335134071298</v>
      </c>
      <c r="T2114" s="3">
        <v>4.5941650380735499</v>
      </c>
      <c r="U2114" s="3">
        <v>0.59138626593458998</v>
      </c>
      <c r="V2114" s="3">
        <v>2.0712965825749499</v>
      </c>
      <c r="W2114" s="3">
        <v>0.788442491388615</v>
      </c>
      <c r="X2114" s="3">
        <v>2.0723687231886498</v>
      </c>
      <c r="Y2114" s="3">
        <v>11.432582609135901</v>
      </c>
      <c r="Z2114" s="3">
        <v>1.1888115463847599</v>
      </c>
      <c r="AA2114" s="3">
        <v>0</v>
      </c>
      <c r="AB2114" s="3">
        <v>0</v>
      </c>
      <c r="AC2114" s="3">
        <v>12.315361519739801</v>
      </c>
      <c r="AD2114" s="3">
        <v>0</v>
      </c>
      <c r="AE2114" s="3">
        <v>5.1211321573384696</v>
      </c>
      <c r="AF2114" s="3">
        <v>0</v>
      </c>
      <c r="AG2114" s="3">
        <v>0</v>
      </c>
      <c r="AH2114" s="2">
        <v>11589298</v>
      </c>
      <c r="AI2114" s="3">
        <v>0.124714683981721</v>
      </c>
      <c r="AJ2114" s="3">
        <v>0.124714683981721</v>
      </c>
      <c r="AL2114">
        <f t="shared" si="32"/>
        <v>1</v>
      </c>
    </row>
    <row r="2115" spans="1:38" ht="14.45" customHeight="1" x14ac:dyDescent="0.25">
      <c r="A2115">
        <v>22478</v>
      </c>
      <c r="B2115" s="1">
        <v>45930</v>
      </c>
      <c r="C2115">
        <v>1</v>
      </c>
      <c r="D2115" s="16" t="s">
        <v>2083</v>
      </c>
      <c r="E2115" t="s">
        <v>114</v>
      </c>
      <c r="F2115" s="6">
        <v>2853</v>
      </c>
      <c r="G2115" s="6">
        <v>5</v>
      </c>
      <c r="H2115" s="6">
        <v>0</v>
      </c>
      <c r="I2115" s="2">
        <v>21305102</v>
      </c>
      <c r="J2115" s="2">
        <v>0</v>
      </c>
      <c r="K2115" s="2">
        <v>54774214</v>
      </c>
      <c r="L2115" s="2">
        <v>289008</v>
      </c>
      <c r="M2115" s="2">
        <v>47076033</v>
      </c>
      <c r="N2115" s="2">
        <v>45063469</v>
      </c>
      <c r="O2115" s="2">
        <v>2012564</v>
      </c>
      <c r="P2115" s="2">
        <v>7919126</v>
      </c>
      <c r="Q2115" s="5">
        <v>0.14610000000000001</v>
      </c>
      <c r="R2115" t="s">
        <v>42</v>
      </c>
      <c r="S2115" s="3">
        <v>0.70351351824053598</v>
      </c>
      <c r="T2115" s="3">
        <v>2.8216294136750801</v>
      </c>
      <c r="U2115" s="3">
        <v>0.75327359361662605</v>
      </c>
      <c r="V2115" s="3">
        <v>1.33162000350902</v>
      </c>
      <c r="W2115" s="3">
        <v>1.0045715810231699</v>
      </c>
      <c r="X2115" s="3">
        <v>0.28670597305753298</v>
      </c>
      <c r="Y2115" s="3">
        <v>3.5825039278324402</v>
      </c>
      <c r="Z2115" s="3">
        <v>0.58498879800624504</v>
      </c>
      <c r="AA2115" s="3">
        <v>0</v>
      </c>
      <c r="AB2115" s="3">
        <v>0</v>
      </c>
      <c r="AC2115" s="3">
        <v>12.698593904058599</v>
      </c>
      <c r="AD2115" s="3">
        <v>0</v>
      </c>
      <c r="AE2115" s="3">
        <v>3.6742909720256298</v>
      </c>
      <c r="AF2115" s="3">
        <v>0</v>
      </c>
      <c r="AG2115" s="3">
        <v>-10.8612617099412</v>
      </c>
      <c r="AH2115" s="2">
        <v>4456338</v>
      </c>
      <c r="AI2115" s="3">
        <v>0</v>
      </c>
      <c r="AJ2115" s="3">
        <v>0</v>
      </c>
      <c r="AL2115">
        <f t="shared" si="32"/>
        <v>1</v>
      </c>
    </row>
    <row r="2116" spans="1:38" ht="14.45" customHeight="1" x14ac:dyDescent="0.25">
      <c r="A2116">
        <v>96737</v>
      </c>
      <c r="B2116" s="1">
        <v>45930</v>
      </c>
      <c r="C2116">
        <v>3</v>
      </c>
      <c r="D2116" s="16" t="s">
        <v>2084</v>
      </c>
      <c r="E2116" t="s">
        <v>88</v>
      </c>
      <c r="F2116" s="6">
        <v>1520</v>
      </c>
      <c r="G2116" s="6">
        <v>2</v>
      </c>
      <c r="H2116" s="6">
        <v>0</v>
      </c>
      <c r="I2116" s="2">
        <v>9756969</v>
      </c>
      <c r="J2116" s="2">
        <v>0</v>
      </c>
      <c r="K2116" s="2">
        <v>19473654</v>
      </c>
      <c r="L2116" s="2">
        <v>141835</v>
      </c>
      <c r="M2116" s="2">
        <v>15591514</v>
      </c>
      <c r="N2116" s="2">
        <v>0</v>
      </c>
      <c r="O2116" s="2">
        <v>0</v>
      </c>
      <c r="P2116" s="2">
        <v>3858595</v>
      </c>
      <c r="Q2116" s="5">
        <v>0.1981</v>
      </c>
      <c r="R2116" t="s">
        <v>42</v>
      </c>
      <c r="S2116" s="3">
        <v>0.97112402907709705</v>
      </c>
      <c r="T2116" s="3">
        <v>2.5688793005496899</v>
      </c>
      <c r="U2116" s="3">
        <v>0.62686787052237203</v>
      </c>
      <c r="V2116" s="3">
        <v>1.27901400527151</v>
      </c>
      <c r="W2116" s="3">
        <v>0.78992769168375998</v>
      </c>
      <c r="X2116" s="3">
        <v>0.59216135666721903</v>
      </c>
      <c r="Y2116" s="3">
        <v>3.2341564740533801</v>
      </c>
      <c r="Z2116" s="3">
        <v>1.3372743187611001E-2</v>
      </c>
      <c r="AA2116" s="3">
        <v>0</v>
      </c>
      <c r="AB2116" s="3">
        <v>0</v>
      </c>
      <c r="AC2116" s="3">
        <v>37.028433390056101</v>
      </c>
      <c r="AD2116" s="3">
        <v>0</v>
      </c>
      <c r="AE2116" s="3">
        <v>0</v>
      </c>
      <c r="AF2116" s="3">
        <v>0</v>
      </c>
      <c r="AG2116" s="3">
        <v>0</v>
      </c>
      <c r="AH2116" s="2">
        <v>500000</v>
      </c>
      <c r="AI2116" s="3">
        <v>0</v>
      </c>
      <c r="AJ2116" s="3">
        <v>0</v>
      </c>
      <c r="AL2116">
        <f t="shared" ref="AL2116:AL2179" si="33">IF(L2116&gt;0,1,0)</f>
        <v>1</v>
      </c>
    </row>
    <row r="2117" spans="1:38" ht="14.45" customHeight="1" x14ac:dyDescent="0.25">
      <c r="A2117">
        <v>9260</v>
      </c>
      <c r="B2117" s="1">
        <v>45930</v>
      </c>
      <c r="C2117">
        <v>1</v>
      </c>
      <c r="D2117" s="16" t="s">
        <v>2085</v>
      </c>
      <c r="E2117" t="s">
        <v>114</v>
      </c>
      <c r="F2117" s="6">
        <v>119731</v>
      </c>
      <c r="G2117" s="6">
        <v>293</v>
      </c>
      <c r="H2117" s="6">
        <v>9</v>
      </c>
      <c r="I2117" s="2">
        <v>1888891752</v>
      </c>
      <c r="J2117" s="2">
        <v>759363196</v>
      </c>
      <c r="K2117" s="2">
        <v>2425291283</v>
      </c>
      <c r="L2117" s="2">
        <v>17224437</v>
      </c>
      <c r="M2117" s="2">
        <v>2063794645</v>
      </c>
      <c r="N2117" s="2">
        <v>1802637373</v>
      </c>
      <c r="O2117" s="2">
        <v>261157272</v>
      </c>
      <c r="P2117" s="2">
        <v>258249643</v>
      </c>
      <c r="Q2117" s="5">
        <v>0.1065</v>
      </c>
      <c r="R2117" t="s">
        <v>42</v>
      </c>
      <c r="S2117" s="3">
        <v>0.94693433984523201</v>
      </c>
      <c r="T2117" s="3">
        <v>2.4599666200177399</v>
      </c>
      <c r="U2117" s="3">
        <v>0.70754916321801498</v>
      </c>
      <c r="V2117" s="3">
        <v>0.92397279947464095</v>
      </c>
      <c r="W2117" s="3">
        <v>0.31758055979906702</v>
      </c>
      <c r="X2117" s="3">
        <v>0.31682953740802799</v>
      </c>
      <c r="Y2117" s="3">
        <v>6.75812976825683</v>
      </c>
      <c r="Z2117" s="3">
        <v>0.40139881238867797</v>
      </c>
      <c r="AA2117" s="3">
        <v>293.84531733892902</v>
      </c>
      <c r="AB2117" s="3">
        <v>294.04230231598001</v>
      </c>
      <c r="AC2117" s="3">
        <v>8.9834155396995197</v>
      </c>
      <c r="AD2117" s="3">
        <v>0</v>
      </c>
      <c r="AE2117" s="3">
        <v>10.7680786151574</v>
      </c>
      <c r="AF2117" s="3">
        <v>2.9690096403978998</v>
      </c>
      <c r="AG2117" s="3">
        <v>-2.7340947766576398</v>
      </c>
      <c r="AH2117" s="2">
        <v>681750186</v>
      </c>
      <c r="AI2117" s="3">
        <v>0</v>
      </c>
      <c r="AJ2117" s="3">
        <v>3.1354157573801597E-2</v>
      </c>
      <c r="AL2117">
        <f t="shared" si="33"/>
        <v>1</v>
      </c>
    </row>
    <row r="2118" spans="1:38" ht="14.45" customHeight="1" x14ac:dyDescent="0.25">
      <c r="A2118">
        <v>13885</v>
      </c>
      <c r="B2118" s="1">
        <v>45930</v>
      </c>
      <c r="C2118">
        <v>1</v>
      </c>
      <c r="D2118" s="16" t="s">
        <v>2086</v>
      </c>
      <c r="E2118" t="s">
        <v>88</v>
      </c>
      <c r="F2118" s="6">
        <v>5713</v>
      </c>
      <c r="G2118" s="6">
        <v>15</v>
      </c>
      <c r="H2118" s="6">
        <v>0</v>
      </c>
      <c r="I2118" s="2">
        <v>33840694</v>
      </c>
      <c r="J2118" s="2">
        <v>0</v>
      </c>
      <c r="K2118" s="2">
        <v>66474814</v>
      </c>
      <c r="L2118" s="2">
        <v>728199</v>
      </c>
      <c r="M2118" s="2">
        <v>60444021</v>
      </c>
      <c r="N2118" s="2">
        <v>58281352</v>
      </c>
      <c r="O2118" s="2">
        <v>2162669</v>
      </c>
      <c r="P2118" s="2">
        <v>7180836</v>
      </c>
      <c r="Q2118" s="5">
        <v>0.108</v>
      </c>
      <c r="R2118" t="s">
        <v>42</v>
      </c>
      <c r="S2118" s="3">
        <v>1.4606013038261401</v>
      </c>
      <c r="T2118" s="3">
        <v>3.9683861820708999</v>
      </c>
      <c r="U2118" s="3">
        <v>0.68781295609719795</v>
      </c>
      <c r="V2118" s="3">
        <v>1.7959708509524099</v>
      </c>
      <c r="W2118" s="3">
        <v>0.88338613859396597</v>
      </c>
      <c r="X2118" s="3">
        <v>0.84446258696704002</v>
      </c>
      <c r="Y2118" s="3">
        <v>8.4637638291697499</v>
      </c>
      <c r="Z2118" s="3">
        <v>1.4834205933682401</v>
      </c>
      <c r="AA2118" s="3">
        <v>0</v>
      </c>
      <c r="AB2118" s="3">
        <v>0</v>
      </c>
      <c r="AC2118" s="3">
        <v>25.604677885973501</v>
      </c>
      <c r="AD2118" s="3">
        <v>-17.875885203338399</v>
      </c>
      <c r="AE2118" s="3">
        <v>3.2533660041530901</v>
      </c>
      <c r="AF2118" s="3">
        <v>0</v>
      </c>
      <c r="AG2118" s="3">
        <v>0.21294178003786701</v>
      </c>
      <c r="AH2118" s="2">
        <v>1500000</v>
      </c>
      <c r="AI2118" s="3">
        <v>0.47912248657398698</v>
      </c>
      <c r="AJ2118" s="3">
        <v>0.47912248657398698</v>
      </c>
      <c r="AL2118">
        <f t="shared" si="33"/>
        <v>1</v>
      </c>
    </row>
    <row r="2119" spans="1:38" ht="14.45" customHeight="1" x14ac:dyDescent="0.25">
      <c r="A2119">
        <v>3796</v>
      </c>
      <c r="B2119" s="1">
        <v>45930</v>
      </c>
      <c r="C2119">
        <v>1</v>
      </c>
      <c r="D2119" s="16" t="s">
        <v>2087</v>
      </c>
      <c r="E2119" t="s">
        <v>104</v>
      </c>
      <c r="F2119" s="6">
        <v>5739</v>
      </c>
      <c r="G2119" s="6">
        <v>13</v>
      </c>
      <c r="H2119" s="6">
        <v>0</v>
      </c>
      <c r="I2119" s="2">
        <v>32736632</v>
      </c>
      <c r="J2119" s="2">
        <v>0</v>
      </c>
      <c r="K2119" s="2">
        <v>111337905</v>
      </c>
      <c r="L2119" s="2">
        <v>1129914</v>
      </c>
      <c r="M2119" s="2">
        <v>87842056</v>
      </c>
      <c r="N2119" s="2">
        <v>80824715</v>
      </c>
      <c r="O2119" s="2">
        <v>7017341</v>
      </c>
      <c r="P2119" s="2">
        <v>24428095</v>
      </c>
      <c r="Q2119" s="5">
        <v>0.21940000000000001</v>
      </c>
      <c r="R2119" t="s">
        <v>42</v>
      </c>
      <c r="S2119" s="3">
        <v>1.35313485555526</v>
      </c>
      <c r="T2119" s="3">
        <v>3.5070739535351101</v>
      </c>
      <c r="U2119" s="3">
        <v>0.66363192572715102</v>
      </c>
      <c r="V2119" s="3">
        <v>0.43558237756406898</v>
      </c>
      <c r="W2119" s="3">
        <v>0.32571157594953598</v>
      </c>
      <c r="X2119" s="3">
        <v>0.69533115074269103</v>
      </c>
      <c r="Y2119" s="3">
        <v>0.58373360673437702</v>
      </c>
      <c r="Z2119" s="3">
        <v>0.60097195462847197</v>
      </c>
      <c r="AA2119" s="3">
        <v>0</v>
      </c>
      <c r="AB2119" s="3">
        <v>0</v>
      </c>
      <c r="AC2119" s="3">
        <v>29.439295628923499</v>
      </c>
      <c r="AD2119" s="3">
        <v>-6.5154159585510003</v>
      </c>
      <c r="AE2119" s="3">
        <v>6.3027420894977304</v>
      </c>
      <c r="AF2119" s="3">
        <v>0</v>
      </c>
      <c r="AG2119" s="3">
        <v>0</v>
      </c>
      <c r="AH2119" s="2">
        <v>8000000</v>
      </c>
      <c r="AI2119" s="3">
        <v>0</v>
      </c>
      <c r="AJ2119" s="3">
        <v>0</v>
      </c>
      <c r="AL2119">
        <f t="shared" si="33"/>
        <v>1</v>
      </c>
    </row>
    <row r="2120" spans="1:38" ht="14.45" customHeight="1" x14ac:dyDescent="0.25">
      <c r="A2120">
        <v>6725</v>
      </c>
      <c r="B2120" s="1">
        <v>45930</v>
      </c>
      <c r="C2120">
        <v>1</v>
      </c>
      <c r="D2120" s="16" t="s">
        <v>2088</v>
      </c>
      <c r="E2120" t="s">
        <v>198</v>
      </c>
      <c r="F2120" s="6">
        <v>893</v>
      </c>
      <c r="G2120" s="6">
        <v>1</v>
      </c>
      <c r="H2120" s="6">
        <v>3</v>
      </c>
      <c r="I2120" s="2">
        <v>10696716</v>
      </c>
      <c r="J2120" s="2">
        <v>0</v>
      </c>
      <c r="K2120" s="2">
        <v>17144655</v>
      </c>
      <c r="L2120" s="2">
        <v>148127</v>
      </c>
      <c r="M2120" s="2">
        <v>13809719</v>
      </c>
      <c r="N2120" s="2">
        <v>13809719</v>
      </c>
      <c r="O2120" s="2">
        <v>0</v>
      </c>
      <c r="P2120" s="2">
        <v>3192784</v>
      </c>
      <c r="Q2120" s="5">
        <v>0.1862</v>
      </c>
      <c r="R2120" t="s">
        <v>42</v>
      </c>
      <c r="S2120" s="3">
        <v>1.15197807518825</v>
      </c>
      <c r="T2120" s="3">
        <v>3.42101566542653</v>
      </c>
      <c r="U2120" s="3">
        <v>0.51648483368162001</v>
      </c>
      <c r="V2120" s="3">
        <v>7.3300160535252097</v>
      </c>
      <c r="W2120" s="3">
        <v>5.2263891085824801</v>
      </c>
      <c r="X2120" s="3">
        <v>0.88500994136892097</v>
      </c>
      <c r="Y2120" s="3">
        <v>24.557596129271499</v>
      </c>
      <c r="Z2120" s="3">
        <v>3.6551172894877901E-2</v>
      </c>
      <c r="AA2120" s="3">
        <v>0</v>
      </c>
      <c r="AB2120" s="3">
        <v>0</v>
      </c>
      <c r="AC2120" s="3">
        <v>31.394659151788101</v>
      </c>
      <c r="AD2120" s="3">
        <v>0</v>
      </c>
      <c r="AE2120" s="3">
        <v>0</v>
      </c>
      <c r="AF2120" s="3">
        <v>0</v>
      </c>
      <c r="AG2120" s="3">
        <v>0</v>
      </c>
      <c r="AH2120" s="2">
        <v>350000</v>
      </c>
      <c r="AI2120" s="3">
        <v>0</v>
      </c>
      <c r="AJ2120" s="3">
        <v>0</v>
      </c>
      <c r="AL2120">
        <f t="shared" si="33"/>
        <v>1</v>
      </c>
    </row>
    <row r="2121" spans="1:38" ht="14.45" customHeight="1" x14ac:dyDescent="0.25">
      <c r="A2121">
        <v>62356</v>
      </c>
      <c r="B2121" s="1">
        <v>45930</v>
      </c>
      <c r="C2121">
        <v>2</v>
      </c>
      <c r="D2121" s="16" t="s">
        <v>2089</v>
      </c>
      <c r="E2121" t="s">
        <v>139</v>
      </c>
      <c r="F2121" s="6">
        <v>1416</v>
      </c>
      <c r="G2121" s="6">
        <v>3</v>
      </c>
      <c r="H2121" s="6">
        <v>1</v>
      </c>
      <c r="I2121" s="2">
        <v>4490986</v>
      </c>
      <c r="J2121" s="2">
        <v>0</v>
      </c>
      <c r="K2121" s="2">
        <v>8217531</v>
      </c>
      <c r="L2121" s="2">
        <v>-113433</v>
      </c>
      <c r="M2121" s="2">
        <v>6741575</v>
      </c>
      <c r="N2121" s="2">
        <v>6741575</v>
      </c>
      <c r="O2121" s="2">
        <v>0</v>
      </c>
      <c r="P2121" s="2">
        <v>1634690</v>
      </c>
      <c r="Q2121" s="5">
        <v>0.19889999999999999</v>
      </c>
      <c r="R2121" t="s">
        <v>42</v>
      </c>
      <c r="S2121" s="3">
        <v>-1.8405041611647099</v>
      </c>
      <c r="T2121" s="3">
        <v>5.0849985638427597</v>
      </c>
      <c r="U2121" s="3">
        <v>1.2470563086734201</v>
      </c>
      <c r="V2121" s="3">
        <v>3.94688382462114</v>
      </c>
      <c r="W2121" s="3">
        <v>0.58103053538799698</v>
      </c>
      <c r="X2121" s="3">
        <v>0.54019317806824596</v>
      </c>
      <c r="Y2121" s="3">
        <v>10.8432791538457</v>
      </c>
      <c r="Z2121" s="3">
        <v>-5.5056310370773701E-2</v>
      </c>
      <c r="AA2121" s="3">
        <v>0</v>
      </c>
      <c r="AB2121" s="3">
        <v>0</v>
      </c>
      <c r="AC2121" s="3">
        <v>36.9490544057576</v>
      </c>
      <c r="AD2121" s="3">
        <v>0</v>
      </c>
      <c r="AE2121" s="3">
        <v>0</v>
      </c>
      <c r="AF2121" s="3">
        <v>0</v>
      </c>
      <c r="AG2121" s="3">
        <v>0</v>
      </c>
      <c r="AH2121" s="2">
        <v>1000000</v>
      </c>
      <c r="AI2121" s="3">
        <v>0</v>
      </c>
      <c r="AJ2121" s="3">
        <v>0</v>
      </c>
      <c r="AL2121">
        <f t="shared" si="33"/>
        <v>0</v>
      </c>
    </row>
    <row r="2122" spans="1:38" ht="14.45" customHeight="1" x14ac:dyDescent="0.25">
      <c r="A2122">
        <v>60755</v>
      </c>
      <c r="B2122" s="1">
        <v>45930</v>
      </c>
      <c r="C2122">
        <v>2</v>
      </c>
      <c r="D2122" s="16" t="s">
        <v>2090</v>
      </c>
      <c r="E2122" t="s">
        <v>71</v>
      </c>
      <c r="F2122" s="6">
        <v>8343</v>
      </c>
      <c r="G2122" s="6">
        <v>8</v>
      </c>
      <c r="H2122" s="6">
        <v>0</v>
      </c>
      <c r="I2122" s="2">
        <v>12693669</v>
      </c>
      <c r="J2122" s="2">
        <v>0</v>
      </c>
      <c r="K2122" s="2">
        <v>53154262</v>
      </c>
      <c r="L2122" s="2">
        <v>333699</v>
      </c>
      <c r="M2122" s="2">
        <v>43578129</v>
      </c>
      <c r="N2122" s="2">
        <v>42870461</v>
      </c>
      <c r="O2122" s="2">
        <v>707668</v>
      </c>
      <c r="P2122" s="2">
        <v>10570438</v>
      </c>
      <c r="Q2122" s="5">
        <v>0.19869999999999999</v>
      </c>
      <c r="R2122" t="s">
        <v>42</v>
      </c>
      <c r="S2122" s="3">
        <v>0.83705799546233906</v>
      </c>
      <c r="T2122" s="3">
        <v>3.5772509330170599</v>
      </c>
      <c r="U2122" s="3">
        <v>0.80164747014915305</v>
      </c>
      <c r="V2122" s="3">
        <v>2.6470754830616698</v>
      </c>
      <c r="W2122" s="3">
        <v>0.53072913749365902</v>
      </c>
      <c r="X2122" s="3">
        <v>2.1541919834210299</v>
      </c>
      <c r="Y2122" s="3">
        <v>3.17878029273716</v>
      </c>
      <c r="Z2122" s="3">
        <v>0.26749128087218299</v>
      </c>
      <c r="AA2122" s="3">
        <v>0</v>
      </c>
      <c r="AB2122" s="3">
        <v>0</v>
      </c>
      <c r="AC2122" s="3">
        <v>34.2093414823443</v>
      </c>
      <c r="AD2122" s="3">
        <v>-11.633832013394301</v>
      </c>
      <c r="AE2122" s="3">
        <v>1.3313476161140201</v>
      </c>
      <c r="AF2122" s="3">
        <v>0</v>
      </c>
      <c r="AG2122" s="3">
        <v>0</v>
      </c>
      <c r="AH2122" s="2">
        <v>2000000</v>
      </c>
      <c r="AI2122" s="3">
        <v>0</v>
      </c>
      <c r="AJ2122" s="3">
        <v>0</v>
      </c>
      <c r="AL2122">
        <f t="shared" si="33"/>
        <v>1</v>
      </c>
    </row>
    <row r="2123" spans="1:38" ht="14.45" customHeight="1" x14ac:dyDescent="0.25">
      <c r="A2123">
        <v>20720</v>
      </c>
      <c r="B2123" s="1">
        <v>45930</v>
      </c>
      <c r="C2123">
        <v>1</v>
      </c>
      <c r="D2123" s="16" t="s">
        <v>2091</v>
      </c>
      <c r="E2123" t="s">
        <v>71</v>
      </c>
      <c r="F2123" s="6">
        <v>851</v>
      </c>
      <c r="G2123" s="6">
        <v>2</v>
      </c>
      <c r="H2123" s="6">
        <v>1</v>
      </c>
      <c r="I2123" s="2">
        <v>2713259</v>
      </c>
      <c r="J2123" s="2">
        <v>0</v>
      </c>
      <c r="K2123" s="2">
        <v>8729008</v>
      </c>
      <c r="L2123" s="2">
        <v>70288</v>
      </c>
      <c r="M2123" s="2">
        <v>7679545</v>
      </c>
      <c r="N2123" s="2">
        <v>7679545</v>
      </c>
      <c r="O2123" s="2">
        <v>0</v>
      </c>
      <c r="P2123" s="2">
        <v>984628</v>
      </c>
      <c r="Q2123" s="5">
        <v>0.1128</v>
      </c>
      <c r="R2123" t="s">
        <v>42</v>
      </c>
      <c r="S2123" s="3">
        <v>1.07363097081975</v>
      </c>
      <c r="T2123" s="3">
        <v>3.0777380430857701</v>
      </c>
      <c r="U2123" s="3">
        <v>0.66187697532675605</v>
      </c>
      <c r="V2123" s="3">
        <v>2.9493682689341498</v>
      </c>
      <c r="W2123" s="3">
        <v>1.6850215921148699</v>
      </c>
      <c r="X2123" s="3">
        <v>0.590986706392571</v>
      </c>
      <c r="Y2123" s="3">
        <v>8.1273333685412208</v>
      </c>
      <c r="Z2123" s="3">
        <v>0.79837258335127603</v>
      </c>
      <c r="AA2123" s="3">
        <v>0</v>
      </c>
      <c r="AB2123" s="3">
        <v>0</v>
      </c>
      <c r="AC2123" s="3">
        <v>27.490947424953699</v>
      </c>
      <c r="AD2123" s="3">
        <v>0</v>
      </c>
      <c r="AE2123" s="3">
        <v>0</v>
      </c>
      <c r="AF2123" s="3">
        <v>0</v>
      </c>
      <c r="AG2123" s="3">
        <v>0</v>
      </c>
      <c r="AH2123" s="2">
        <v>200000</v>
      </c>
      <c r="AI2123" s="3">
        <v>0</v>
      </c>
      <c r="AJ2123" s="3">
        <v>0</v>
      </c>
      <c r="AL2123">
        <f t="shared" si="33"/>
        <v>1</v>
      </c>
    </row>
    <row r="2124" spans="1:38" ht="14.45" customHeight="1" x14ac:dyDescent="0.25">
      <c r="A2124">
        <v>66329</v>
      </c>
      <c r="B2124" s="1">
        <v>45930</v>
      </c>
      <c r="C2124">
        <v>2</v>
      </c>
      <c r="D2124" s="16" t="s">
        <v>2092</v>
      </c>
      <c r="E2124" t="s">
        <v>88</v>
      </c>
      <c r="F2124" s="6">
        <v>1543</v>
      </c>
      <c r="G2124" s="6">
        <v>4</v>
      </c>
      <c r="H2124" s="6">
        <v>0</v>
      </c>
      <c r="I2124" s="2">
        <v>3820650</v>
      </c>
      <c r="J2124" s="2">
        <v>0</v>
      </c>
      <c r="K2124" s="2">
        <v>10484759</v>
      </c>
      <c r="L2124" s="2">
        <v>44205</v>
      </c>
      <c r="M2124" s="2">
        <v>7973763</v>
      </c>
      <c r="N2124" s="2">
        <v>7250267</v>
      </c>
      <c r="O2124" s="2">
        <v>723496</v>
      </c>
      <c r="P2124" s="2">
        <v>2579645</v>
      </c>
      <c r="Q2124" s="5">
        <v>0.2631</v>
      </c>
      <c r="R2124" t="s">
        <v>42</v>
      </c>
      <c r="S2124" s="3">
        <v>0.56214930643613303</v>
      </c>
      <c r="T2124" s="3">
        <v>4.0400229196175799</v>
      </c>
      <c r="U2124" s="3">
        <v>0.92170713248023095</v>
      </c>
      <c r="V2124" s="3">
        <v>5.9929069660921597</v>
      </c>
      <c r="W2124" s="3">
        <v>5.6842422100951397</v>
      </c>
      <c r="X2124" s="3">
        <v>2.0800387368641502</v>
      </c>
      <c r="Y2124" s="3">
        <v>8.8759499853661996</v>
      </c>
      <c r="Z2124" s="3">
        <v>-5.6441874754084402E-2</v>
      </c>
      <c r="AA2124" s="3">
        <v>0</v>
      </c>
      <c r="AB2124" s="3">
        <v>0</v>
      </c>
      <c r="AC2124" s="3">
        <v>21.066340199140502</v>
      </c>
      <c r="AD2124" s="3">
        <v>-3.7339246291640902</v>
      </c>
      <c r="AE2124" s="3">
        <v>6.90045426890594</v>
      </c>
      <c r="AF2124" s="3">
        <v>0</v>
      </c>
      <c r="AG2124" s="3">
        <v>0</v>
      </c>
      <c r="AH2124" s="2">
        <v>1500000</v>
      </c>
      <c r="AI2124" s="3">
        <v>0</v>
      </c>
      <c r="AJ2124" s="3">
        <v>0.33919395885867998</v>
      </c>
      <c r="AL2124">
        <f t="shared" si="33"/>
        <v>1</v>
      </c>
    </row>
    <row r="2125" spans="1:38" ht="14.45" customHeight="1" x14ac:dyDescent="0.25">
      <c r="A2125">
        <v>16571</v>
      </c>
      <c r="B2125" s="1">
        <v>45930</v>
      </c>
      <c r="C2125">
        <v>1</v>
      </c>
      <c r="D2125" s="16" t="s">
        <v>2093</v>
      </c>
      <c r="E2125" t="s">
        <v>71</v>
      </c>
      <c r="F2125" s="6">
        <v>1930</v>
      </c>
      <c r="G2125" s="6">
        <v>4</v>
      </c>
      <c r="H2125" s="6">
        <v>0</v>
      </c>
      <c r="I2125" s="2">
        <v>5576270</v>
      </c>
      <c r="J2125" s="2">
        <v>0</v>
      </c>
      <c r="K2125" s="2">
        <v>15212461</v>
      </c>
      <c r="L2125" s="2">
        <v>-11762</v>
      </c>
      <c r="M2125" s="2">
        <v>13837386</v>
      </c>
      <c r="N2125" s="2">
        <v>13641190</v>
      </c>
      <c r="O2125" s="2">
        <v>196196</v>
      </c>
      <c r="P2125" s="2">
        <v>1304833</v>
      </c>
      <c r="Q2125" s="5">
        <v>8.5800000000000001E-2</v>
      </c>
      <c r="R2125" t="s">
        <v>42</v>
      </c>
      <c r="S2125" s="3">
        <v>-0.103090924385388</v>
      </c>
      <c r="T2125" s="3">
        <v>3.7820836483985101</v>
      </c>
      <c r="U2125" s="3">
        <v>1.0255777741088601</v>
      </c>
      <c r="V2125" s="3">
        <v>2.1156436112311598</v>
      </c>
      <c r="W2125" s="3">
        <v>0.32692104220204499</v>
      </c>
      <c r="X2125" s="3">
        <v>0.48641834057533101</v>
      </c>
      <c r="Y2125" s="3">
        <v>9.0413102672909105</v>
      </c>
      <c r="Z2125" s="3">
        <v>5.6992733936066902</v>
      </c>
      <c r="AA2125" s="3">
        <v>0</v>
      </c>
      <c r="AB2125" s="3">
        <v>0</v>
      </c>
      <c r="AC2125" s="3">
        <v>33.712434825634098</v>
      </c>
      <c r="AD2125" s="3">
        <v>0</v>
      </c>
      <c r="AE2125" s="3">
        <v>1.2897058536419601</v>
      </c>
      <c r="AF2125" s="3">
        <v>0</v>
      </c>
      <c r="AG2125" s="3">
        <v>0</v>
      </c>
      <c r="AH2125" s="2">
        <v>2950000</v>
      </c>
      <c r="AI2125" s="3">
        <v>0</v>
      </c>
      <c r="AJ2125" s="3">
        <v>0</v>
      </c>
      <c r="AL2125">
        <f t="shared" si="33"/>
        <v>0</v>
      </c>
    </row>
    <row r="2126" spans="1:38" ht="14.45" customHeight="1" x14ac:dyDescent="0.25">
      <c r="A2126">
        <v>14568</v>
      </c>
      <c r="B2126" s="1">
        <v>45930</v>
      </c>
      <c r="C2126">
        <v>1</v>
      </c>
      <c r="D2126" s="16" t="s">
        <v>2094</v>
      </c>
      <c r="E2126" t="s">
        <v>80</v>
      </c>
      <c r="F2126" s="6">
        <v>52703</v>
      </c>
      <c r="G2126" s="6">
        <v>152</v>
      </c>
      <c r="H2126" s="6">
        <v>2</v>
      </c>
      <c r="I2126" s="2">
        <v>569518777</v>
      </c>
      <c r="J2126" s="2">
        <v>11697186</v>
      </c>
      <c r="K2126" s="2">
        <v>762979120</v>
      </c>
      <c r="L2126" s="2">
        <v>4235878</v>
      </c>
      <c r="M2126" s="2">
        <v>634259606</v>
      </c>
      <c r="N2126" s="2">
        <v>580132398</v>
      </c>
      <c r="O2126" s="2">
        <v>54127208</v>
      </c>
      <c r="P2126" s="2">
        <v>97763858</v>
      </c>
      <c r="Q2126" s="5">
        <v>0.12809999999999999</v>
      </c>
      <c r="R2126" t="s">
        <v>42</v>
      </c>
      <c r="S2126" s="3">
        <v>0.74023484854124599</v>
      </c>
      <c r="T2126" s="3">
        <v>3.5726798569970502</v>
      </c>
      <c r="U2126" s="3">
        <v>0.79081559065361295</v>
      </c>
      <c r="V2126" s="3">
        <v>2.4672810743867699</v>
      </c>
      <c r="W2126" s="3">
        <v>1.2415576598276099</v>
      </c>
      <c r="X2126" s="3">
        <v>1.0350736864291299</v>
      </c>
      <c r="Y2126" s="3">
        <v>14.373030368748299</v>
      </c>
      <c r="Z2126" s="3">
        <v>7.9038400878164996</v>
      </c>
      <c r="AA2126" s="3">
        <v>11.964734452275801</v>
      </c>
      <c r="AB2126" s="3">
        <v>11.964734452275801</v>
      </c>
      <c r="AC2126" s="3">
        <v>4.3069089492252397</v>
      </c>
      <c r="AD2126" s="3">
        <v>-0.41883678526680101</v>
      </c>
      <c r="AE2126" s="3">
        <v>7.0941925645357102</v>
      </c>
      <c r="AF2126" s="3">
        <v>2.4902385271041201</v>
      </c>
      <c r="AG2126" s="3">
        <v>0</v>
      </c>
      <c r="AH2126" s="2">
        <v>140708284</v>
      </c>
      <c r="AI2126" s="3">
        <v>1.8052877986873199</v>
      </c>
      <c r="AJ2126" s="3">
        <v>2.4040438338675201</v>
      </c>
      <c r="AL2126">
        <f t="shared" si="33"/>
        <v>1</v>
      </c>
    </row>
    <row r="2127" spans="1:38" ht="14.45" customHeight="1" x14ac:dyDescent="0.25">
      <c r="A2127">
        <v>14734</v>
      </c>
      <c r="B2127" s="1">
        <v>45930</v>
      </c>
      <c r="C2127">
        <v>1</v>
      </c>
      <c r="D2127" s="16" t="s">
        <v>2095</v>
      </c>
      <c r="E2127" t="s">
        <v>55</v>
      </c>
      <c r="F2127" s="6">
        <v>14533</v>
      </c>
      <c r="G2127" s="6">
        <v>26</v>
      </c>
      <c r="H2127" s="6">
        <v>8</v>
      </c>
      <c r="I2127" s="2">
        <v>32627218</v>
      </c>
      <c r="J2127" s="2">
        <v>0</v>
      </c>
      <c r="K2127" s="2">
        <v>60674554</v>
      </c>
      <c r="L2127" s="2">
        <v>89637</v>
      </c>
      <c r="M2127" s="2">
        <v>52143114</v>
      </c>
      <c r="N2127" s="2">
        <v>49237836</v>
      </c>
      <c r="O2127" s="2">
        <v>2905278</v>
      </c>
      <c r="P2127" s="2">
        <v>6756908</v>
      </c>
      <c r="Q2127" s="5">
        <v>0.1114</v>
      </c>
      <c r="R2127" t="s">
        <v>42</v>
      </c>
      <c r="S2127" s="3">
        <v>0.19697878619758799</v>
      </c>
      <c r="T2127" s="3">
        <v>4.3930112778414498</v>
      </c>
      <c r="U2127" s="3">
        <v>0.91218312597492501</v>
      </c>
      <c r="V2127" s="3">
        <v>6.8225124189258199</v>
      </c>
      <c r="W2127" s="3">
        <v>0.76381320650752405</v>
      </c>
      <c r="X2127" s="3">
        <v>0.85572726427364998</v>
      </c>
      <c r="Y2127" s="3">
        <v>32.944003381428303</v>
      </c>
      <c r="Z2127" s="3">
        <v>2.6624160044801601</v>
      </c>
      <c r="AA2127" s="3">
        <v>0</v>
      </c>
      <c r="AB2127" s="3">
        <v>0</v>
      </c>
      <c r="AC2127" s="3">
        <v>20.781354239538398</v>
      </c>
      <c r="AD2127" s="3">
        <v>0</v>
      </c>
      <c r="AE2127" s="3">
        <v>4.7882972489587603</v>
      </c>
      <c r="AF2127" s="3">
        <v>0</v>
      </c>
      <c r="AG2127" s="3">
        <v>0</v>
      </c>
      <c r="AH2127" s="2">
        <v>5000000</v>
      </c>
      <c r="AI2127" s="3">
        <v>0</v>
      </c>
      <c r="AJ2127" s="3">
        <v>0</v>
      </c>
      <c r="AL2127">
        <f t="shared" si="33"/>
        <v>1</v>
      </c>
    </row>
    <row r="2128" spans="1:38" ht="14.45" customHeight="1" x14ac:dyDescent="0.25">
      <c r="A2128">
        <v>10351</v>
      </c>
      <c r="B2128" s="1">
        <v>45930</v>
      </c>
      <c r="C2128">
        <v>1</v>
      </c>
      <c r="D2128" s="16" t="s">
        <v>2096</v>
      </c>
      <c r="E2128" t="s">
        <v>71</v>
      </c>
      <c r="F2128" s="6">
        <v>7096</v>
      </c>
      <c r="G2128" s="6">
        <v>23</v>
      </c>
      <c r="H2128" s="6">
        <v>1</v>
      </c>
      <c r="I2128" s="2">
        <v>73060715</v>
      </c>
      <c r="J2128" s="2">
        <v>6163171</v>
      </c>
      <c r="K2128" s="2">
        <v>111468915</v>
      </c>
      <c r="L2128" s="2">
        <v>665475</v>
      </c>
      <c r="M2128" s="2">
        <v>105773085</v>
      </c>
      <c r="N2128" s="2">
        <v>99417194</v>
      </c>
      <c r="O2128" s="2">
        <v>6355891</v>
      </c>
      <c r="P2128" s="2">
        <v>10607872</v>
      </c>
      <c r="Q2128" s="5">
        <v>9.5100000000000004E-2</v>
      </c>
      <c r="R2128" t="s">
        <v>42</v>
      </c>
      <c r="S2128" s="3">
        <v>0.79600667145634296</v>
      </c>
      <c r="T2128" s="3">
        <v>4.0340705448390404</v>
      </c>
      <c r="U2128" s="3">
        <v>0.82194542773989199</v>
      </c>
      <c r="V2128" s="3">
        <v>0.62179928022877995</v>
      </c>
      <c r="W2128" s="3">
        <v>0.100012708608176</v>
      </c>
      <c r="X2128" s="3">
        <v>0.34072894030670198</v>
      </c>
      <c r="Y2128" s="3">
        <v>4.2825837265004703</v>
      </c>
      <c r="Z2128" s="3">
        <v>0.38247067837922599</v>
      </c>
      <c r="AA2128" s="3">
        <v>58.0999751882376</v>
      </c>
      <c r="AB2128" s="3">
        <v>58.0999751882376</v>
      </c>
      <c r="AC2128" s="3">
        <v>15.723340448769999</v>
      </c>
      <c r="AD2128" s="3">
        <v>-59.759563463812498</v>
      </c>
      <c r="AE2128" s="3">
        <v>5.7019403122386203</v>
      </c>
      <c r="AF2128" s="3">
        <v>0</v>
      </c>
      <c r="AG2128" s="3">
        <v>7.13715248449453E-2</v>
      </c>
      <c r="AH2128" s="2">
        <v>4750000</v>
      </c>
      <c r="AI2128" s="3">
        <v>0.18853922822598199</v>
      </c>
      <c r="AJ2128" s="3">
        <v>0.790149051572266</v>
      </c>
      <c r="AL2128">
        <f t="shared" si="33"/>
        <v>1</v>
      </c>
    </row>
    <row r="2129" spans="1:38" ht="14.45" customHeight="1" x14ac:dyDescent="0.25">
      <c r="A2129">
        <v>2051</v>
      </c>
      <c r="B2129" s="1">
        <v>45930</v>
      </c>
      <c r="C2129">
        <v>1</v>
      </c>
      <c r="D2129" s="16" t="s">
        <v>2097</v>
      </c>
      <c r="E2129" t="s">
        <v>95</v>
      </c>
      <c r="F2129" s="6">
        <v>8473</v>
      </c>
      <c r="G2129" s="6">
        <v>28</v>
      </c>
      <c r="H2129" s="6">
        <v>0</v>
      </c>
      <c r="I2129" s="2">
        <v>60870949</v>
      </c>
      <c r="J2129" s="2">
        <v>0</v>
      </c>
      <c r="K2129" s="2">
        <v>71979701</v>
      </c>
      <c r="L2129" s="2">
        <v>823548</v>
      </c>
      <c r="M2129" s="2">
        <v>62080177</v>
      </c>
      <c r="N2129" s="2">
        <v>59990035</v>
      </c>
      <c r="O2129" s="2">
        <v>2090142</v>
      </c>
      <c r="P2129" s="2">
        <v>9743828</v>
      </c>
      <c r="Q2129" s="5">
        <v>0.13539999999999999</v>
      </c>
      <c r="R2129" t="s">
        <v>42</v>
      </c>
      <c r="S2129" s="3">
        <v>1.5255189793022299</v>
      </c>
      <c r="T2129" s="3">
        <v>4.8600368595585</v>
      </c>
      <c r="U2129" s="3">
        <v>0.725581474203705</v>
      </c>
      <c r="V2129" s="3">
        <v>2.2791972571349302</v>
      </c>
      <c r="W2129" s="3">
        <v>1.0900897897944699</v>
      </c>
      <c r="X2129" s="3">
        <v>0.61096139637974101</v>
      </c>
      <c r="Y2129" s="3">
        <v>14.238438937961501</v>
      </c>
      <c r="Z2129" s="3">
        <v>1.12890950045506</v>
      </c>
      <c r="AA2129" s="3">
        <v>0</v>
      </c>
      <c r="AB2129" s="3">
        <v>0</v>
      </c>
      <c r="AC2129" s="3">
        <v>9.5809442164812495</v>
      </c>
      <c r="AD2129" s="3">
        <v>0</v>
      </c>
      <c r="AE2129" s="3">
        <v>2.9037936681620802</v>
      </c>
      <c r="AF2129" s="3">
        <v>0</v>
      </c>
      <c r="AG2129" s="3">
        <v>0</v>
      </c>
      <c r="AH2129" s="2">
        <v>6000000</v>
      </c>
      <c r="AI2129" s="3">
        <v>0</v>
      </c>
      <c r="AJ2129" s="3">
        <v>0</v>
      </c>
      <c r="AL2129">
        <f t="shared" si="33"/>
        <v>1</v>
      </c>
    </row>
    <row r="2130" spans="1:38" ht="14.45" customHeight="1" x14ac:dyDescent="0.25">
      <c r="A2130">
        <v>20002</v>
      </c>
      <c r="B2130" s="1">
        <v>45930</v>
      </c>
      <c r="C2130">
        <v>1</v>
      </c>
      <c r="D2130" s="16" t="s">
        <v>2098</v>
      </c>
      <c r="E2130" t="s">
        <v>80</v>
      </c>
      <c r="F2130" s="6">
        <v>4982</v>
      </c>
      <c r="G2130" s="6">
        <v>9</v>
      </c>
      <c r="H2130" s="6">
        <v>4</v>
      </c>
      <c r="I2130" s="2">
        <v>22019143</v>
      </c>
      <c r="J2130" s="2">
        <v>0</v>
      </c>
      <c r="K2130" s="2">
        <v>25541429</v>
      </c>
      <c r="L2130" s="2">
        <v>62698</v>
      </c>
      <c r="M2130" s="2">
        <v>23871008</v>
      </c>
      <c r="N2130" s="2">
        <v>23771682</v>
      </c>
      <c r="O2130" s="2">
        <v>99326</v>
      </c>
      <c r="P2130" s="2">
        <v>1992281</v>
      </c>
      <c r="Q2130" s="5">
        <v>7.6999999999999999E-2</v>
      </c>
      <c r="R2130" t="s">
        <v>42</v>
      </c>
      <c r="S2130" s="3">
        <v>0.32730092483601197</v>
      </c>
      <c r="T2130" s="3">
        <v>5.4099818246922204</v>
      </c>
      <c r="U2130" s="3">
        <v>0.99916276647478997</v>
      </c>
      <c r="V2130" s="3">
        <v>2.94124526099858</v>
      </c>
      <c r="W2130" s="3">
        <v>0.57140280164400603</v>
      </c>
      <c r="X2130" s="3">
        <v>3.24705643630181</v>
      </c>
      <c r="Y2130" s="3">
        <v>32.507311970550298</v>
      </c>
      <c r="Z2130" s="3">
        <v>7.6166464469620498</v>
      </c>
      <c r="AA2130" s="3">
        <v>0</v>
      </c>
      <c r="AB2130" s="3">
        <v>0</v>
      </c>
      <c r="AC2130" s="3">
        <v>10.357145639736901</v>
      </c>
      <c r="AD2130" s="3">
        <v>0</v>
      </c>
      <c r="AE2130" s="3">
        <v>0.38888192199426302</v>
      </c>
      <c r="AF2130" s="3">
        <v>0</v>
      </c>
      <c r="AG2130" s="3">
        <v>0</v>
      </c>
      <c r="AH2130" s="2">
        <v>800000</v>
      </c>
      <c r="AI2130" s="3">
        <v>0</v>
      </c>
      <c r="AJ2130" s="3">
        <v>0</v>
      </c>
      <c r="AL2130">
        <f t="shared" si="33"/>
        <v>1</v>
      </c>
    </row>
    <row r="2131" spans="1:38" ht="14.45" customHeight="1" x14ac:dyDescent="0.25">
      <c r="A2131">
        <v>21853</v>
      </c>
      <c r="B2131" s="1">
        <v>45930</v>
      </c>
      <c r="C2131">
        <v>1</v>
      </c>
      <c r="D2131" s="16" t="s">
        <v>2099</v>
      </c>
      <c r="E2131" t="s">
        <v>114</v>
      </c>
      <c r="F2131" s="6">
        <v>2833</v>
      </c>
      <c r="G2131" s="6">
        <v>7</v>
      </c>
      <c r="H2131" s="6">
        <v>0</v>
      </c>
      <c r="I2131" s="2">
        <v>19827352</v>
      </c>
      <c r="J2131" s="2">
        <v>0</v>
      </c>
      <c r="K2131" s="2">
        <v>28032811</v>
      </c>
      <c r="L2131" s="2">
        <v>43711</v>
      </c>
      <c r="M2131" s="2">
        <v>23988510</v>
      </c>
      <c r="N2131" s="2">
        <v>23654377</v>
      </c>
      <c r="O2131" s="2">
        <v>334133</v>
      </c>
      <c r="P2131" s="2">
        <v>4032171</v>
      </c>
      <c r="Q2131" s="5">
        <v>0.14380000000000001</v>
      </c>
      <c r="R2131" t="s">
        <v>42</v>
      </c>
      <c r="S2131" s="3">
        <v>0.20790399269389501</v>
      </c>
      <c r="T2131" s="3">
        <v>3.9634365125447699</v>
      </c>
      <c r="U2131" s="3">
        <v>0.85137724643808899</v>
      </c>
      <c r="V2131" s="3">
        <v>2.24640688277487</v>
      </c>
      <c r="W2131" s="3">
        <v>1.14893304965787</v>
      </c>
      <c r="X2131" s="3">
        <v>0.42908402493686498</v>
      </c>
      <c r="Y2131" s="3">
        <v>11.046232910261001</v>
      </c>
      <c r="Z2131" s="3">
        <v>1.3099890852843299</v>
      </c>
      <c r="AA2131" s="3">
        <v>0</v>
      </c>
      <c r="AB2131" s="3">
        <v>0</v>
      </c>
      <c r="AC2131" s="3">
        <v>21.331724456744599</v>
      </c>
      <c r="AD2131" s="3">
        <v>0</v>
      </c>
      <c r="AE2131" s="3">
        <v>1.1919354074052699</v>
      </c>
      <c r="AF2131" s="3">
        <v>0</v>
      </c>
      <c r="AG2131" s="3">
        <v>0</v>
      </c>
      <c r="AH2131" s="2">
        <v>2000000</v>
      </c>
      <c r="AI2131" s="3">
        <v>0</v>
      </c>
      <c r="AJ2131" s="3">
        <v>0</v>
      </c>
      <c r="AL2131">
        <f t="shared" si="33"/>
        <v>1</v>
      </c>
    </row>
    <row r="2132" spans="1:38" ht="14.45" customHeight="1" x14ac:dyDescent="0.25">
      <c r="A2132">
        <v>619</v>
      </c>
      <c r="B2132" s="1">
        <v>45930</v>
      </c>
      <c r="C2132">
        <v>1</v>
      </c>
      <c r="D2132" s="16" t="s">
        <v>2100</v>
      </c>
      <c r="E2132" t="s">
        <v>110</v>
      </c>
      <c r="F2132" s="6">
        <v>57584</v>
      </c>
      <c r="G2132" s="6">
        <v>227</v>
      </c>
      <c r="H2132" s="6">
        <v>1</v>
      </c>
      <c r="I2132" s="2">
        <v>1522006089</v>
      </c>
      <c r="J2132" s="2">
        <v>69250887</v>
      </c>
      <c r="K2132" s="2">
        <v>2151447282</v>
      </c>
      <c r="L2132" s="2">
        <v>8586542</v>
      </c>
      <c r="M2132" s="2">
        <v>1874206468</v>
      </c>
      <c r="N2132" s="2">
        <v>1393609639</v>
      </c>
      <c r="O2132" s="2">
        <v>480596829</v>
      </c>
      <c r="P2132" s="2">
        <v>273097403</v>
      </c>
      <c r="Q2132" s="5">
        <v>0.12590000000000001</v>
      </c>
      <c r="R2132" t="s">
        <v>42</v>
      </c>
      <c r="S2132" s="3">
        <v>0.53214051594254497</v>
      </c>
      <c r="T2132" s="3">
        <v>3.0835887027481101</v>
      </c>
      <c r="U2132" s="3">
        <v>0.51521991747156304</v>
      </c>
      <c r="V2132" s="3">
        <v>2.9949431430954001</v>
      </c>
      <c r="W2132" s="3">
        <v>1.9287420209525901</v>
      </c>
      <c r="X2132" s="3">
        <v>3.24388222601914</v>
      </c>
      <c r="Y2132" s="3">
        <v>16.6911938741505</v>
      </c>
      <c r="Z2132" s="3">
        <v>8.1878819623927406</v>
      </c>
      <c r="AA2132" s="3">
        <v>21.3296524830007</v>
      </c>
      <c r="AB2132" s="3">
        <v>25.3575780067011</v>
      </c>
      <c r="AC2132" s="3">
        <v>23.337266090631498</v>
      </c>
      <c r="AD2132" s="3">
        <v>-5.2838290813040098E-3</v>
      </c>
      <c r="AE2132" s="3">
        <v>22.338303755843601</v>
      </c>
      <c r="AF2132" s="3">
        <v>0.62748458272471896</v>
      </c>
      <c r="AG2132" s="3">
        <v>0</v>
      </c>
      <c r="AH2132" s="2">
        <v>825415521</v>
      </c>
      <c r="AI2132" s="3">
        <v>11.494806488511401</v>
      </c>
      <c r="AJ2132" s="3">
        <v>4.4939478974100702</v>
      </c>
      <c r="AL2132">
        <f t="shared" si="33"/>
        <v>1</v>
      </c>
    </row>
    <row r="2133" spans="1:38" ht="14.45" customHeight="1" x14ac:dyDescent="0.25">
      <c r="A2133">
        <v>68632</v>
      </c>
      <c r="B2133" s="1">
        <v>45930</v>
      </c>
      <c r="C2133">
        <v>2</v>
      </c>
      <c r="D2133" s="16" t="s">
        <v>2101</v>
      </c>
      <c r="E2133" t="s">
        <v>84</v>
      </c>
      <c r="F2133" s="6">
        <v>73562</v>
      </c>
      <c r="G2133" s="6">
        <v>179</v>
      </c>
      <c r="H2133" s="6">
        <v>12</v>
      </c>
      <c r="I2133" s="2">
        <v>786306118</v>
      </c>
      <c r="J2133" s="2">
        <v>76537584</v>
      </c>
      <c r="K2133" s="2">
        <v>1139990300</v>
      </c>
      <c r="L2133" s="2">
        <v>7046393</v>
      </c>
      <c r="M2133" s="2">
        <v>907244706</v>
      </c>
      <c r="N2133" s="2">
        <v>807200538</v>
      </c>
      <c r="O2133" s="2">
        <v>100044168</v>
      </c>
      <c r="P2133" s="2">
        <v>233586439</v>
      </c>
      <c r="Q2133" s="5">
        <v>0.20449999999999999</v>
      </c>
      <c r="R2133" t="s">
        <v>42</v>
      </c>
      <c r="S2133" s="3">
        <v>0.82414654463872805</v>
      </c>
      <c r="T2133" s="3">
        <v>4.2935469421684296</v>
      </c>
      <c r="U2133" s="3">
        <v>0.71696593818036403</v>
      </c>
      <c r="V2133" s="3">
        <v>3.7770120720337599</v>
      </c>
      <c r="W2133" s="3">
        <v>1.3002968902246299</v>
      </c>
      <c r="X2133" s="3">
        <v>1.22201071313552</v>
      </c>
      <c r="Y2133" s="3">
        <v>12.7142984529166</v>
      </c>
      <c r="Z2133" s="3">
        <v>3.0015800703224902</v>
      </c>
      <c r="AA2133" s="3">
        <v>31.6708171573265</v>
      </c>
      <c r="AB2133" s="3">
        <v>32.766278867755702</v>
      </c>
      <c r="AC2133" s="3">
        <v>13.6525338855953</v>
      </c>
      <c r="AD2133" s="3">
        <v>-3.4806935003619799</v>
      </c>
      <c r="AE2133" s="3">
        <v>8.7758788824782101</v>
      </c>
      <c r="AF2133" s="3">
        <v>0</v>
      </c>
      <c r="AG2133" s="3">
        <v>0</v>
      </c>
      <c r="AH2133" s="2">
        <v>148922435</v>
      </c>
      <c r="AI2133" s="3">
        <v>2.1104910974733402</v>
      </c>
      <c r="AJ2133" s="3">
        <v>8.5594596525357396</v>
      </c>
      <c r="AL2133">
        <f t="shared" si="33"/>
        <v>1</v>
      </c>
    </row>
    <row r="2134" spans="1:38" ht="14.45" customHeight="1" x14ac:dyDescent="0.25">
      <c r="A2134">
        <v>20641</v>
      </c>
      <c r="B2134" s="1">
        <v>45930</v>
      </c>
      <c r="C2134">
        <v>1</v>
      </c>
      <c r="D2134" s="16" t="s">
        <v>2102</v>
      </c>
      <c r="E2134" t="s">
        <v>114</v>
      </c>
      <c r="F2134" s="6">
        <v>12114</v>
      </c>
      <c r="G2134" s="6">
        <v>23</v>
      </c>
      <c r="H2134" s="6">
        <v>0</v>
      </c>
      <c r="I2134" s="2">
        <v>71870078</v>
      </c>
      <c r="J2134" s="2">
        <v>0</v>
      </c>
      <c r="K2134" s="2">
        <v>95347313</v>
      </c>
      <c r="L2134" s="2">
        <v>374918</v>
      </c>
      <c r="M2134" s="2">
        <v>85835690</v>
      </c>
      <c r="N2134" s="2">
        <v>80632331</v>
      </c>
      <c r="O2134" s="2">
        <v>5203359</v>
      </c>
      <c r="P2134" s="2">
        <v>9174128</v>
      </c>
      <c r="Q2134" s="5">
        <v>9.6199999999999994E-2</v>
      </c>
      <c r="R2134" t="s">
        <v>42</v>
      </c>
      <c r="S2134" s="3">
        <v>0.52428395823453</v>
      </c>
      <c r="T2134" s="3">
        <v>3.4924221374404798</v>
      </c>
      <c r="U2134" s="3">
        <v>0.84623466336226705</v>
      </c>
      <c r="V2134" s="3">
        <v>1.9116036022668601</v>
      </c>
      <c r="W2134" s="3">
        <v>0.66800400578388097</v>
      </c>
      <c r="X2134" s="3">
        <v>0.458295036217993</v>
      </c>
      <c r="Y2134" s="3">
        <v>14.9754941287063</v>
      </c>
      <c r="Z2134" s="3">
        <v>0.23447460074679599</v>
      </c>
      <c r="AA2134" s="3">
        <v>0</v>
      </c>
      <c r="AB2134" s="3">
        <v>0</v>
      </c>
      <c r="AC2134" s="3">
        <v>12.7094278996619</v>
      </c>
      <c r="AD2134" s="3">
        <v>0</v>
      </c>
      <c r="AE2134" s="3">
        <v>5.45726862801052</v>
      </c>
      <c r="AF2134" s="3">
        <v>0</v>
      </c>
      <c r="AG2134" s="3">
        <v>0.35397369646466698</v>
      </c>
      <c r="AH2134" s="2">
        <v>7000000</v>
      </c>
      <c r="AI2134" s="3">
        <v>0</v>
      </c>
      <c r="AJ2134" s="3">
        <v>2.4721695620553801E-2</v>
      </c>
      <c r="AL2134">
        <f t="shared" si="33"/>
        <v>1</v>
      </c>
    </row>
    <row r="2135" spans="1:38" ht="14.45" customHeight="1" x14ac:dyDescent="0.25">
      <c r="A2135">
        <v>61638</v>
      </c>
      <c r="B2135" s="1">
        <v>45930</v>
      </c>
      <c r="C2135">
        <v>2</v>
      </c>
      <c r="D2135" s="16" t="s">
        <v>2103</v>
      </c>
      <c r="E2135" t="s">
        <v>84</v>
      </c>
      <c r="F2135" s="6">
        <v>6325</v>
      </c>
      <c r="G2135" s="6">
        <v>19</v>
      </c>
      <c r="H2135" s="6">
        <v>6</v>
      </c>
      <c r="I2135" s="2">
        <v>60113238</v>
      </c>
      <c r="J2135" s="2">
        <v>0</v>
      </c>
      <c r="K2135" s="2">
        <v>82041356</v>
      </c>
      <c r="L2135" s="2">
        <v>300073</v>
      </c>
      <c r="M2135" s="2">
        <v>67540758</v>
      </c>
      <c r="N2135" s="2">
        <v>63013973</v>
      </c>
      <c r="O2135" s="2">
        <v>4526785</v>
      </c>
      <c r="P2135" s="2">
        <v>11358137</v>
      </c>
      <c r="Q2135" s="5">
        <v>0.1384</v>
      </c>
      <c r="R2135" t="s">
        <v>42</v>
      </c>
      <c r="S2135" s="3">
        <v>0.48767762119062602</v>
      </c>
      <c r="T2135" s="3">
        <v>4.6003286440073001</v>
      </c>
      <c r="U2135" s="3">
        <v>0.88450456473373296</v>
      </c>
      <c r="V2135" s="3">
        <v>1.75606078647768</v>
      </c>
      <c r="W2135" s="3">
        <v>0.76986869348145903</v>
      </c>
      <c r="X2135" s="3">
        <v>0.59397898346450695</v>
      </c>
      <c r="Y2135" s="3">
        <v>9.2939977744589601</v>
      </c>
      <c r="Z2135" s="3">
        <v>2.0322346877837401</v>
      </c>
      <c r="AA2135" s="3">
        <v>0</v>
      </c>
      <c r="AB2135" s="3">
        <v>0</v>
      </c>
      <c r="AC2135" s="3">
        <v>15.3854612056875</v>
      </c>
      <c r="AD2135" s="3">
        <v>0.84972561961525905</v>
      </c>
      <c r="AE2135" s="3">
        <v>5.5176867140031201</v>
      </c>
      <c r="AF2135" s="3">
        <v>0</v>
      </c>
      <c r="AG2135" s="3">
        <v>0</v>
      </c>
      <c r="AH2135" s="2">
        <v>10000000</v>
      </c>
      <c r="AI2135" s="3">
        <v>0</v>
      </c>
      <c r="AJ2135" s="3">
        <v>0</v>
      </c>
      <c r="AL2135">
        <f t="shared" si="33"/>
        <v>1</v>
      </c>
    </row>
    <row r="2136" spans="1:38" ht="14.45" customHeight="1" x14ac:dyDescent="0.25">
      <c r="A2136">
        <v>62514</v>
      </c>
      <c r="B2136" s="1">
        <v>45930</v>
      </c>
      <c r="C2136">
        <v>2</v>
      </c>
      <c r="D2136" s="16" t="s">
        <v>2104</v>
      </c>
      <c r="E2136" t="s">
        <v>84</v>
      </c>
      <c r="F2136" s="6">
        <v>517086</v>
      </c>
      <c r="G2136" s="6">
        <v>1692</v>
      </c>
      <c r="H2136" s="6">
        <v>97</v>
      </c>
      <c r="I2136" s="2">
        <v>13088169540</v>
      </c>
      <c r="J2136" s="2">
        <v>1988310865</v>
      </c>
      <c r="K2136" s="2">
        <v>15210402425</v>
      </c>
      <c r="L2136" s="2">
        <v>156221504</v>
      </c>
      <c r="M2136" s="2">
        <v>12870775137</v>
      </c>
      <c r="N2136" s="2">
        <v>10582955521</v>
      </c>
      <c r="O2136" s="2">
        <v>2287819616</v>
      </c>
      <c r="P2136" s="2">
        <v>1811387842</v>
      </c>
      <c r="Q2136" s="5">
        <v>0.11890000000000001</v>
      </c>
      <c r="R2136" t="s">
        <v>42</v>
      </c>
      <c r="S2136" s="3">
        <v>1.3694268754146199</v>
      </c>
      <c r="T2136" s="3">
        <v>2.6593761166271901</v>
      </c>
      <c r="U2136" s="3">
        <v>0.62762236611877698</v>
      </c>
      <c r="V2136" s="3">
        <v>0.75896057654522098</v>
      </c>
      <c r="W2136" s="3">
        <v>0.34191859956606302</v>
      </c>
      <c r="X2136" s="3">
        <v>0.82261712511404395</v>
      </c>
      <c r="Y2136" s="3">
        <v>5.4838640680243698</v>
      </c>
      <c r="Z2136" s="3">
        <v>0.73814699922226801</v>
      </c>
      <c r="AA2136" s="3">
        <v>101.59673275537</v>
      </c>
      <c r="AB2136" s="3">
        <v>109.767263470459</v>
      </c>
      <c r="AC2136" s="3">
        <v>7.1054321825413496</v>
      </c>
      <c r="AD2136" s="3">
        <v>-3.9002892346894802</v>
      </c>
      <c r="AE2136" s="3">
        <v>15.0411511285179</v>
      </c>
      <c r="AF2136" s="3">
        <v>3.0899905661108802</v>
      </c>
      <c r="AG2136" s="3">
        <v>-1.05626192007973E-3</v>
      </c>
      <c r="AH2136" s="2">
        <v>3122495804</v>
      </c>
      <c r="AI2136" s="3">
        <v>2.7608664936595102E-4</v>
      </c>
      <c r="AJ2136" s="3">
        <v>1.5147509751255099</v>
      </c>
      <c r="AL2136">
        <f t="shared" si="33"/>
        <v>1</v>
      </c>
    </row>
    <row r="2137" spans="1:38" ht="14.45" customHeight="1" x14ac:dyDescent="0.25">
      <c r="A2137">
        <v>65085</v>
      </c>
      <c r="B2137" s="1">
        <v>45930</v>
      </c>
      <c r="C2137">
        <v>2</v>
      </c>
      <c r="D2137" s="16" t="s">
        <v>2105</v>
      </c>
      <c r="E2137" t="s">
        <v>84</v>
      </c>
      <c r="F2137" s="6">
        <v>1333</v>
      </c>
      <c r="G2137" s="6">
        <v>4</v>
      </c>
      <c r="H2137" s="6">
        <v>0</v>
      </c>
      <c r="I2137" s="2">
        <v>5304227</v>
      </c>
      <c r="J2137" s="2">
        <v>0</v>
      </c>
      <c r="K2137" s="2">
        <v>10636656</v>
      </c>
      <c r="L2137" s="2">
        <v>202833</v>
      </c>
      <c r="M2137" s="2">
        <v>9200651</v>
      </c>
      <c r="N2137" s="2">
        <v>9039333</v>
      </c>
      <c r="O2137" s="2">
        <v>161318</v>
      </c>
      <c r="P2137" s="2">
        <v>1423618</v>
      </c>
      <c r="Q2137" s="5">
        <v>0.1338</v>
      </c>
      <c r="R2137" t="s">
        <v>42</v>
      </c>
      <c r="S2137" s="3">
        <v>2.5425660094676399</v>
      </c>
      <c r="T2137" s="3">
        <v>4.7660217020587403</v>
      </c>
      <c r="U2137" s="3">
        <v>0.53507247838484595</v>
      </c>
      <c r="V2137" s="3">
        <v>1.0203371763689599</v>
      </c>
      <c r="W2137" s="3">
        <v>0.37754794430932198</v>
      </c>
      <c r="X2137" s="3">
        <v>0.181383639878158</v>
      </c>
      <c r="Y2137" s="3">
        <v>3.80165184761643</v>
      </c>
      <c r="Z2137" s="3">
        <v>0</v>
      </c>
      <c r="AA2137" s="3">
        <v>0</v>
      </c>
      <c r="AB2137" s="3">
        <v>0</v>
      </c>
      <c r="AC2137" s="3">
        <v>46.218755217805302</v>
      </c>
      <c r="AD2137" s="3">
        <v>0</v>
      </c>
      <c r="AE2137" s="3">
        <v>1.5166232695689299</v>
      </c>
      <c r="AF2137" s="3">
        <v>0</v>
      </c>
      <c r="AG2137" s="3">
        <v>0</v>
      </c>
      <c r="AH2137" s="2">
        <v>500000</v>
      </c>
      <c r="AI2137" s="3">
        <v>0</v>
      </c>
      <c r="AJ2137" s="3">
        <v>0</v>
      </c>
      <c r="AL2137">
        <f t="shared" si="33"/>
        <v>1</v>
      </c>
    </row>
    <row r="2138" spans="1:38" ht="14.45" customHeight="1" x14ac:dyDescent="0.25">
      <c r="A2138">
        <v>62047</v>
      </c>
      <c r="B2138" s="1">
        <v>45930</v>
      </c>
      <c r="C2138">
        <v>2</v>
      </c>
      <c r="D2138" s="16" t="s">
        <v>2106</v>
      </c>
      <c r="E2138" t="s">
        <v>84</v>
      </c>
      <c r="F2138" s="6">
        <v>177907</v>
      </c>
      <c r="G2138" s="6">
        <v>488</v>
      </c>
      <c r="H2138" s="6">
        <v>2</v>
      </c>
      <c r="I2138" s="2">
        <v>2115650021</v>
      </c>
      <c r="J2138" s="2">
        <v>499742824</v>
      </c>
      <c r="K2138" s="2">
        <v>2706100337</v>
      </c>
      <c r="L2138" s="2">
        <v>12122061</v>
      </c>
      <c r="M2138" s="2">
        <v>2385008803</v>
      </c>
      <c r="N2138" s="2">
        <v>1944136957</v>
      </c>
      <c r="O2138" s="2">
        <v>440871846</v>
      </c>
      <c r="P2138" s="2">
        <v>299426377</v>
      </c>
      <c r="Q2138" s="5">
        <v>0.1106</v>
      </c>
      <c r="R2138" t="s">
        <v>42</v>
      </c>
      <c r="S2138" s="3">
        <v>0.59727083209036202</v>
      </c>
      <c r="T2138" s="3">
        <v>3.51028245459079</v>
      </c>
      <c r="U2138" s="3">
        <v>0.75758389290448302</v>
      </c>
      <c r="V2138" s="3">
        <v>1.5769072705244001</v>
      </c>
      <c r="W2138" s="3">
        <v>1.04719489424475</v>
      </c>
      <c r="X2138" s="3">
        <v>1.1274125570507101</v>
      </c>
      <c r="Y2138" s="3">
        <v>11.1419171998999</v>
      </c>
      <c r="Z2138" s="3">
        <v>2.8702945565814302</v>
      </c>
      <c r="AA2138" s="3">
        <v>160.94267540097201</v>
      </c>
      <c r="AB2138" s="3">
        <v>166.90006705721899</v>
      </c>
      <c r="AC2138" s="3">
        <v>8.4005665603669808</v>
      </c>
      <c r="AD2138" s="3">
        <v>-5.3897015225215101</v>
      </c>
      <c r="AE2138" s="3">
        <v>16.291777506252899</v>
      </c>
      <c r="AF2138" s="3">
        <v>1.7044134088217999</v>
      </c>
      <c r="AG2138" s="3">
        <v>0</v>
      </c>
      <c r="AH2138" s="2">
        <v>396500000</v>
      </c>
      <c r="AI2138" s="3">
        <v>11.940809409720099</v>
      </c>
      <c r="AJ2138" s="3">
        <v>7.5518176543277598</v>
      </c>
      <c r="AL2138">
        <f t="shared" si="33"/>
        <v>1</v>
      </c>
    </row>
    <row r="2139" spans="1:38" ht="14.45" customHeight="1" x14ac:dyDescent="0.25">
      <c r="A2139">
        <v>7958</v>
      </c>
      <c r="B2139" s="1">
        <v>45930</v>
      </c>
      <c r="C2139">
        <v>1</v>
      </c>
      <c r="D2139" s="16" t="s">
        <v>2107</v>
      </c>
      <c r="E2139" t="s">
        <v>41</v>
      </c>
      <c r="F2139" s="6">
        <v>1846</v>
      </c>
      <c r="G2139" s="6">
        <v>5</v>
      </c>
      <c r="H2139" s="6">
        <v>1</v>
      </c>
      <c r="I2139" s="2">
        <v>9771829</v>
      </c>
      <c r="J2139" s="2">
        <v>0</v>
      </c>
      <c r="K2139" s="2">
        <v>40314304</v>
      </c>
      <c r="L2139" s="2">
        <v>288730</v>
      </c>
      <c r="M2139" s="2">
        <v>35483086</v>
      </c>
      <c r="N2139" s="2">
        <v>31433808</v>
      </c>
      <c r="O2139" s="2">
        <v>4049278</v>
      </c>
      <c r="P2139" s="2">
        <v>4729775</v>
      </c>
      <c r="Q2139" s="5">
        <v>0.1172</v>
      </c>
      <c r="R2139" t="s">
        <v>42</v>
      </c>
      <c r="S2139" s="3">
        <v>0.95492987633702697</v>
      </c>
      <c r="T2139" s="3">
        <v>2.92185456887296</v>
      </c>
      <c r="U2139" s="3">
        <v>0.77589404310758203</v>
      </c>
      <c r="V2139" s="3">
        <v>4.2060703272642197</v>
      </c>
      <c r="W2139" s="3">
        <v>2.8659322630389901</v>
      </c>
      <c r="X2139" s="3">
        <v>0.148897407025849</v>
      </c>
      <c r="Y2139" s="3">
        <v>8.6898425400785406</v>
      </c>
      <c r="Z2139" s="3">
        <v>2.0272000253711902</v>
      </c>
      <c r="AA2139" s="3">
        <v>0</v>
      </c>
      <c r="AB2139" s="3">
        <v>0</v>
      </c>
      <c r="AC2139" s="3">
        <v>36.511452609971897</v>
      </c>
      <c r="AD2139" s="3">
        <v>0</v>
      </c>
      <c r="AE2139" s="3">
        <v>10.0442711351286</v>
      </c>
      <c r="AF2139" s="3">
        <v>0</v>
      </c>
      <c r="AG2139" s="3">
        <v>0</v>
      </c>
      <c r="AH2139" s="2">
        <v>0</v>
      </c>
      <c r="AI2139" s="3">
        <v>0</v>
      </c>
      <c r="AJ2139" s="3">
        <v>0</v>
      </c>
      <c r="AL2139">
        <f t="shared" si="33"/>
        <v>1</v>
      </c>
    </row>
    <row r="2140" spans="1:38" ht="14.45" customHeight="1" x14ac:dyDescent="0.25">
      <c r="A2140">
        <v>10772</v>
      </c>
      <c r="B2140" s="1">
        <v>45930</v>
      </c>
      <c r="C2140">
        <v>1</v>
      </c>
      <c r="D2140" s="16" t="s">
        <v>2108</v>
      </c>
      <c r="E2140" t="s">
        <v>95</v>
      </c>
      <c r="F2140" s="6">
        <v>3038</v>
      </c>
      <c r="G2140" s="6">
        <v>7</v>
      </c>
      <c r="H2140" s="6">
        <v>0</v>
      </c>
      <c r="I2140" s="2">
        <v>15989998</v>
      </c>
      <c r="J2140" s="2">
        <v>0</v>
      </c>
      <c r="K2140" s="2">
        <v>25522937</v>
      </c>
      <c r="L2140" s="2">
        <v>392566</v>
      </c>
      <c r="M2140" s="2">
        <v>21606436</v>
      </c>
      <c r="N2140" s="2">
        <v>21606436</v>
      </c>
      <c r="O2140" s="2">
        <v>0</v>
      </c>
      <c r="P2140" s="2">
        <v>3863961</v>
      </c>
      <c r="Q2140" s="5">
        <v>0.15140000000000001</v>
      </c>
      <c r="R2140" t="s">
        <v>42</v>
      </c>
      <c r="S2140" s="3">
        <v>2.05078801602391</v>
      </c>
      <c r="T2140" s="3">
        <v>4.55161828227945</v>
      </c>
      <c r="U2140" s="3">
        <v>0.62461475202308703</v>
      </c>
      <c r="V2140" s="3">
        <v>2.3249909099425801</v>
      </c>
      <c r="W2140" s="3">
        <v>0.59878056269925695</v>
      </c>
      <c r="X2140" s="3">
        <v>0.60887437259216703</v>
      </c>
      <c r="Y2140" s="3">
        <v>9.6213704020304505</v>
      </c>
      <c r="Z2140" s="3">
        <v>0.378135286562157</v>
      </c>
      <c r="AA2140" s="3">
        <v>0</v>
      </c>
      <c r="AB2140" s="3">
        <v>0</v>
      </c>
      <c r="AC2140" s="3">
        <v>22.033377271589099</v>
      </c>
      <c r="AD2140" s="3">
        <v>0</v>
      </c>
      <c r="AE2140" s="3">
        <v>0</v>
      </c>
      <c r="AF2140" s="3">
        <v>0</v>
      </c>
      <c r="AG2140" s="3">
        <v>0</v>
      </c>
      <c r="AH2140" s="2">
        <v>1360000</v>
      </c>
      <c r="AI2140" s="3">
        <v>0</v>
      </c>
      <c r="AJ2140" s="3">
        <v>0</v>
      </c>
      <c r="AL2140">
        <f t="shared" si="33"/>
        <v>1</v>
      </c>
    </row>
    <row r="2141" spans="1:38" ht="14.45" customHeight="1" x14ac:dyDescent="0.25">
      <c r="A2141">
        <v>8709</v>
      </c>
      <c r="B2141" s="1">
        <v>45930</v>
      </c>
      <c r="C2141">
        <v>1</v>
      </c>
      <c r="D2141" s="16" t="s">
        <v>2109</v>
      </c>
      <c r="E2141" t="s">
        <v>84</v>
      </c>
      <c r="F2141" s="6">
        <v>2600</v>
      </c>
      <c r="G2141" s="6">
        <v>5</v>
      </c>
      <c r="H2141" s="6">
        <v>3</v>
      </c>
      <c r="I2141" s="2">
        <v>13383899</v>
      </c>
      <c r="J2141" s="2">
        <v>0</v>
      </c>
      <c r="K2141" s="2">
        <v>44523597</v>
      </c>
      <c r="L2141" s="2">
        <v>127017</v>
      </c>
      <c r="M2141" s="2">
        <v>39077023</v>
      </c>
      <c r="N2141" s="2">
        <v>37641184</v>
      </c>
      <c r="O2141" s="2">
        <v>1435839</v>
      </c>
      <c r="P2141" s="2">
        <v>5161064</v>
      </c>
      <c r="Q2141" s="5">
        <v>0.1159</v>
      </c>
      <c r="R2141" t="s">
        <v>42</v>
      </c>
      <c r="S2141" s="3">
        <v>0.38037358032865098</v>
      </c>
      <c r="T2141" s="3">
        <v>2.4480232358584999</v>
      </c>
      <c r="U2141" s="3">
        <v>0.85723933553745701</v>
      </c>
      <c r="V2141" s="3">
        <v>0.94758634983721901</v>
      </c>
      <c r="W2141" s="3">
        <v>0.70220942342735804</v>
      </c>
      <c r="X2141" s="3">
        <v>0.20372986974871801</v>
      </c>
      <c r="Y2141" s="3">
        <v>2.45732275360275</v>
      </c>
      <c r="Z2141" s="3">
        <v>0.33942613383596898</v>
      </c>
      <c r="AA2141" s="3">
        <v>0</v>
      </c>
      <c r="AB2141" s="3">
        <v>0</v>
      </c>
      <c r="AC2141" s="3">
        <v>38.436795661410699</v>
      </c>
      <c r="AD2141" s="3">
        <v>-0.33062949810349201</v>
      </c>
      <c r="AE2141" s="3">
        <v>3.2248944306993002</v>
      </c>
      <c r="AF2141" s="3">
        <v>0</v>
      </c>
      <c r="AG2141" s="3">
        <v>-7.3570101048930997E-2</v>
      </c>
      <c r="AH2141" s="2">
        <v>950000</v>
      </c>
      <c r="AI2141" s="3">
        <v>1.88139499917071</v>
      </c>
      <c r="AJ2141" s="3">
        <v>1.88139499917071</v>
      </c>
      <c r="AL2141">
        <f t="shared" si="33"/>
        <v>1</v>
      </c>
    </row>
    <row r="2142" spans="1:38" ht="14.45" customHeight="1" x14ac:dyDescent="0.25">
      <c r="A2142">
        <v>67713</v>
      </c>
      <c r="B2142" s="1">
        <v>45930</v>
      </c>
      <c r="C2142">
        <v>2</v>
      </c>
      <c r="D2142" s="16" t="s">
        <v>2110</v>
      </c>
      <c r="E2142" t="s">
        <v>104</v>
      </c>
      <c r="F2142" s="6">
        <v>2619</v>
      </c>
      <c r="G2142" s="6">
        <v>11</v>
      </c>
      <c r="H2142" s="6">
        <v>1</v>
      </c>
      <c r="I2142" s="2">
        <v>22422004</v>
      </c>
      <c r="J2142" s="2">
        <v>0</v>
      </c>
      <c r="K2142" s="2">
        <v>42162340</v>
      </c>
      <c r="L2142" s="2">
        <v>437779</v>
      </c>
      <c r="M2142" s="2">
        <v>34882846</v>
      </c>
      <c r="N2142" s="2">
        <v>32582666</v>
      </c>
      <c r="O2142" s="2">
        <v>2300180</v>
      </c>
      <c r="P2142" s="2">
        <v>7119238</v>
      </c>
      <c r="Q2142" s="5">
        <v>0.16889999999999999</v>
      </c>
      <c r="R2142" t="s">
        <v>42</v>
      </c>
      <c r="S2142" s="3">
        <v>1.38442347681209</v>
      </c>
      <c r="T2142" s="3">
        <v>4.5660716807147503</v>
      </c>
      <c r="U2142" s="3">
        <v>0.58975010468856803</v>
      </c>
      <c r="V2142" s="3">
        <v>1.4454283390547999</v>
      </c>
      <c r="W2142" s="3">
        <v>0.68284262191729195</v>
      </c>
      <c r="X2142" s="3">
        <v>1.3139949488903799</v>
      </c>
      <c r="Y2142" s="3">
        <v>4.5523692282797699</v>
      </c>
      <c r="Z2142" s="3">
        <v>1.8569964931640199</v>
      </c>
      <c r="AA2142" s="3">
        <v>0</v>
      </c>
      <c r="AB2142" s="3">
        <v>0</v>
      </c>
      <c r="AC2142" s="3">
        <v>22.3007783723579</v>
      </c>
      <c r="AD2142" s="3">
        <v>0</v>
      </c>
      <c r="AE2142" s="3">
        <v>5.4555321170504296</v>
      </c>
      <c r="AF2142" s="3">
        <v>0</v>
      </c>
      <c r="AG2142" s="3">
        <v>0</v>
      </c>
      <c r="AH2142" s="2">
        <v>3500000</v>
      </c>
      <c r="AI2142" s="3">
        <v>0.18278641618667599</v>
      </c>
      <c r="AJ2142" s="3">
        <v>0.18278641618667599</v>
      </c>
      <c r="AL2142">
        <f t="shared" si="33"/>
        <v>1</v>
      </c>
    </row>
    <row r="2143" spans="1:38" ht="14.45" customHeight="1" x14ac:dyDescent="0.25">
      <c r="A2143">
        <v>14584</v>
      </c>
      <c r="B2143" s="1">
        <v>45930</v>
      </c>
      <c r="C2143">
        <v>1</v>
      </c>
      <c r="D2143" s="16" t="s">
        <v>2111</v>
      </c>
      <c r="E2143" t="s">
        <v>88</v>
      </c>
      <c r="F2143" s="6">
        <v>8209</v>
      </c>
      <c r="G2143" s="6">
        <v>22</v>
      </c>
      <c r="H2143" s="6">
        <v>0</v>
      </c>
      <c r="I2143" s="2">
        <v>60207129</v>
      </c>
      <c r="J2143" s="2">
        <v>4452528</v>
      </c>
      <c r="K2143" s="2">
        <v>153146824</v>
      </c>
      <c r="L2143" s="2">
        <v>1194769</v>
      </c>
      <c r="M2143" s="2">
        <v>134619229</v>
      </c>
      <c r="N2143" s="2">
        <v>127435352</v>
      </c>
      <c r="O2143" s="2">
        <v>7183877</v>
      </c>
      <c r="P2143" s="2">
        <v>18860080</v>
      </c>
      <c r="Q2143" s="5">
        <v>0.1232</v>
      </c>
      <c r="R2143" t="s">
        <v>42</v>
      </c>
      <c r="S2143" s="3">
        <v>1.0401948220182</v>
      </c>
      <c r="T2143" s="3">
        <v>3.08203583771349</v>
      </c>
      <c r="U2143" s="3">
        <v>0.71749005087195705</v>
      </c>
      <c r="V2143" s="3">
        <v>0.881893903295073</v>
      </c>
      <c r="W2143" s="3">
        <v>0.18891118359090001</v>
      </c>
      <c r="X2143" s="3">
        <v>0.79343095732068503</v>
      </c>
      <c r="Y2143" s="3">
        <v>2.81527437847559</v>
      </c>
      <c r="Z2143" s="3">
        <v>7.7104657032207702E-2</v>
      </c>
      <c r="AA2143" s="3">
        <v>21.754568379349401</v>
      </c>
      <c r="AB2143" s="3">
        <v>23.608213750949101</v>
      </c>
      <c r="AC2143" s="3">
        <v>20.042877937840899</v>
      </c>
      <c r="AD2143" s="3">
        <v>0</v>
      </c>
      <c r="AE2143" s="3">
        <v>4.6908429521202502</v>
      </c>
      <c r="AF2143" s="3">
        <v>0</v>
      </c>
      <c r="AG2143" s="3">
        <v>2.5973007537613801</v>
      </c>
      <c r="AH2143" s="2">
        <v>24454559</v>
      </c>
      <c r="AI2143" s="3">
        <v>0</v>
      </c>
      <c r="AJ2143" s="3">
        <v>0</v>
      </c>
      <c r="AL2143">
        <f t="shared" si="33"/>
        <v>1</v>
      </c>
    </row>
    <row r="2144" spans="1:38" ht="14.45" customHeight="1" x14ac:dyDescent="0.25">
      <c r="A2144">
        <v>66999</v>
      </c>
      <c r="B2144" s="1">
        <v>45930</v>
      </c>
      <c r="C2144">
        <v>2</v>
      </c>
      <c r="D2144" s="16" t="s">
        <v>2112</v>
      </c>
      <c r="E2144" t="s">
        <v>53</v>
      </c>
      <c r="F2144" s="6">
        <v>1122</v>
      </c>
      <c r="G2144" s="6">
        <v>5</v>
      </c>
      <c r="H2144" s="6">
        <v>0</v>
      </c>
      <c r="I2144" s="2">
        <v>8876407</v>
      </c>
      <c r="J2144" s="2">
        <v>0</v>
      </c>
      <c r="K2144" s="2">
        <v>14332004</v>
      </c>
      <c r="L2144" s="2">
        <v>10607</v>
      </c>
      <c r="M2144" s="2">
        <v>12490087</v>
      </c>
      <c r="N2144" s="2">
        <v>12262019</v>
      </c>
      <c r="O2144" s="2">
        <v>228068</v>
      </c>
      <c r="P2144" s="2">
        <v>1763174</v>
      </c>
      <c r="Q2144" s="5">
        <v>0.123</v>
      </c>
      <c r="R2144" t="s">
        <v>42</v>
      </c>
      <c r="S2144" s="3">
        <v>9.8678919337914395E-2</v>
      </c>
      <c r="T2144" s="3">
        <v>3.7911236977048</v>
      </c>
      <c r="U2144" s="3">
        <v>1.01479883298219</v>
      </c>
      <c r="V2144" s="3">
        <v>1.8063389837802599</v>
      </c>
      <c r="W2144" s="3">
        <v>1.3314170925240401</v>
      </c>
      <c r="X2144" s="3">
        <v>0.74029953786481395</v>
      </c>
      <c r="Y2144" s="3">
        <v>9.0937139499561592</v>
      </c>
      <c r="Z2144" s="3">
        <v>1.6369343014359301</v>
      </c>
      <c r="AA2144" s="3">
        <v>0</v>
      </c>
      <c r="AB2144" s="3">
        <v>0</v>
      </c>
      <c r="AC2144" s="3">
        <v>18.5447966662583</v>
      </c>
      <c r="AD2144" s="3">
        <v>0</v>
      </c>
      <c r="AE2144" s="3">
        <v>1.59131967867159</v>
      </c>
      <c r="AF2144" s="3">
        <v>0</v>
      </c>
      <c r="AG2144" s="3">
        <v>3.40295399092772E-2</v>
      </c>
      <c r="AH2144" s="2">
        <v>1800000</v>
      </c>
      <c r="AI2144" s="3">
        <v>0</v>
      </c>
      <c r="AJ2144" s="3">
        <v>0</v>
      </c>
      <c r="AL2144">
        <f t="shared" si="33"/>
        <v>1</v>
      </c>
    </row>
    <row r="2145" spans="1:38" ht="14.45" customHeight="1" x14ac:dyDescent="0.25">
      <c r="A2145">
        <v>24847</v>
      </c>
      <c r="B2145" s="1">
        <v>45930</v>
      </c>
      <c r="C2145">
        <v>1</v>
      </c>
      <c r="D2145" s="16" t="s">
        <v>2113</v>
      </c>
      <c r="E2145" t="s">
        <v>317</v>
      </c>
      <c r="F2145" s="6">
        <v>4152</v>
      </c>
      <c r="G2145" s="6">
        <v>10</v>
      </c>
      <c r="H2145" s="6">
        <v>0</v>
      </c>
      <c r="I2145" s="2">
        <v>7875279</v>
      </c>
      <c r="J2145" s="2">
        <v>0</v>
      </c>
      <c r="K2145" s="2">
        <v>18962630</v>
      </c>
      <c r="L2145" s="2">
        <v>611482</v>
      </c>
      <c r="M2145" s="2">
        <v>10657375</v>
      </c>
      <c r="N2145" s="2">
        <v>9580807</v>
      </c>
      <c r="O2145" s="2">
        <v>1076568</v>
      </c>
      <c r="P2145" s="2">
        <v>4593698</v>
      </c>
      <c r="Q2145" s="5">
        <v>0.24160000000000001</v>
      </c>
      <c r="R2145" t="s">
        <v>42</v>
      </c>
      <c r="S2145" s="3">
        <v>4.2995583066976097</v>
      </c>
      <c r="T2145" s="3">
        <v>3.0884182907821001</v>
      </c>
      <c r="U2145" s="3">
        <v>3.0917988222015298</v>
      </c>
      <c r="V2145" s="3">
        <v>1.08135851440946</v>
      </c>
      <c r="W2145" s="3">
        <v>0.61009901998392702</v>
      </c>
      <c r="X2145" s="3">
        <v>4.1293013238007203</v>
      </c>
      <c r="Y2145" s="3">
        <v>1.8538441142626301</v>
      </c>
      <c r="Z2145" s="3">
        <v>1.9982593544460301</v>
      </c>
      <c r="AA2145" s="3">
        <v>0</v>
      </c>
      <c r="AB2145" s="3">
        <v>0</v>
      </c>
      <c r="AC2145" s="3">
        <v>58.418262656604099</v>
      </c>
      <c r="AD2145" s="3">
        <v>0</v>
      </c>
      <c r="AE2145" s="3">
        <v>5.6773137481456999</v>
      </c>
      <c r="AF2145" s="3">
        <v>0</v>
      </c>
      <c r="AG2145" s="3">
        <v>0</v>
      </c>
      <c r="AH2145" s="2">
        <v>450000</v>
      </c>
      <c r="AI2145" s="3">
        <v>0</v>
      </c>
      <c r="AJ2145" s="3">
        <v>0</v>
      </c>
      <c r="AL2145">
        <f t="shared" si="33"/>
        <v>1</v>
      </c>
    </row>
    <row r="2146" spans="1:38" ht="14.45" customHeight="1" x14ac:dyDescent="0.25">
      <c r="A2146">
        <v>62218</v>
      </c>
      <c r="B2146" s="1">
        <v>45930</v>
      </c>
      <c r="C2146">
        <v>2</v>
      </c>
      <c r="D2146" s="16" t="s">
        <v>2114</v>
      </c>
      <c r="E2146" t="s">
        <v>170</v>
      </c>
      <c r="F2146" s="6">
        <v>1123</v>
      </c>
      <c r="G2146" s="6">
        <v>4</v>
      </c>
      <c r="H2146" s="6">
        <v>0</v>
      </c>
      <c r="I2146" s="2">
        <v>17644662</v>
      </c>
      <c r="J2146" s="2">
        <v>12319652</v>
      </c>
      <c r="K2146" s="2">
        <v>36864088</v>
      </c>
      <c r="L2146" s="2">
        <v>608487</v>
      </c>
      <c r="M2146" s="2">
        <v>29914138</v>
      </c>
      <c r="N2146" s="2">
        <v>25906318</v>
      </c>
      <c r="O2146" s="2">
        <v>4007820</v>
      </c>
      <c r="P2146" s="2">
        <v>6874024</v>
      </c>
      <c r="Q2146" s="5">
        <v>0.1865</v>
      </c>
      <c r="R2146" t="s">
        <v>42</v>
      </c>
      <c r="S2146" s="3">
        <v>2.2008302497541798</v>
      </c>
      <c r="T2146" s="3">
        <v>3.8433827523415198</v>
      </c>
      <c r="U2146" s="3">
        <v>0.47335582883511101</v>
      </c>
      <c r="V2146" s="3">
        <v>3.86349140606944E-2</v>
      </c>
      <c r="W2146" s="3">
        <v>0</v>
      </c>
      <c r="X2146" s="3">
        <v>0.91812469969671295</v>
      </c>
      <c r="Y2146" s="3">
        <v>9.9170442232962799E-2</v>
      </c>
      <c r="Z2146" s="3">
        <v>0</v>
      </c>
      <c r="AA2146" s="3">
        <v>23.196776735140901</v>
      </c>
      <c r="AB2146" s="3">
        <v>179.22038095881001</v>
      </c>
      <c r="AC2146" s="3">
        <v>49.625714326636803</v>
      </c>
      <c r="AD2146" s="3">
        <v>0</v>
      </c>
      <c r="AE2146" s="3">
        <v>10.871881599241</v>
      </c>
      <c r="AF2146" s="3">
        <v>0</v>
      </c>
      <c r="AG2146" s="3">
        <v>0</v>
      </c>
      <c r="AH2146" s="2">
        <v>350000</v>
      </c>
      <c r="AI2146" s="3">
        <v>0</v>
      </c>
      <c r="AJ2146" s="3">
        <v>0</v>
      </c>
      <c r="AL2146">
        <f t="shared" si="33"/>
        <v>1</v>
      </c>
    </row>
    <row r="2147" spans="1:38" ht="14.45" customHeight="1" x14ac:dyDescent="0.25">
      <c r="A2147">
        <v>15248</v>
      </c>
      <c r="B2147" s="1">
        <v>45930</v>
      </c>
      <c r="C2147">
        <v>1</v>
      </c>
      <c r="D2147" s="16" t="s">
        <v>2115</v>
      </c>
      <c r="E2147" t="s">
        <v>95</v>
      </c>
      <c r="F2147" s="6">
        <v>7665</v>
      </c>
      <c r="G2147" s="6">
        <v>20</v>
      </c>
      <c r="H2147" s="6">
        <v>3</v>
      </c>
      <c r="I2147" s="2">
        <v>63075193</v>
      </c>
      <c r="J2147" s="2">
        <v>1972155</v>
      </c>
      <c r="K2147" s="2">
        <v>79482137</v>
      </c>
      <c r="L2147" s="2">
        <v>418275</v>
      </c>
      <c r="M2147" s="2">
        <v>72793554</v>
      </c>
      <c r="N2147" s="2">
        <v>60995854</v>
      </c>
      <c r="O2147" s="2">
        <v>11797700</v>
      </c>
      <c r="P2147" s="2">
        <v>6620551</v>
      </c>
      <c r="Q2147" s="5">
        <v>8.6599999999999996E-2</v>
      </c>
      <c r="R2147" t="s">
        <v>42</v>
      </c>
      <c r="S2147" s="3">
        <v>0.70166709282112005</v>
      </c>
      <c r="T2147" s="3">
        <v>4.2580250872385701</v>
      </c>
      <c r="U2147" s="3">
        <v>0.79162369559847801</v>
      </c>
      <c r="V2147" s="3">
        <v>2.26467321312834</v>
      </c>
      <c r="W2147" s="3">
        <v>1.13193629070624</v>
      </c>
      <c r="X2147" s="3">
        <v>0.72134380944343701</v>
      </c>
      <c r="Y2147" s="3">
        <v>21.5759534213995</v>
      </c>
      <c r="Z2147" s="3">
        <v>3.5094813105434901</v>
      </c>
      <c r="AA2147" s="3">
        <v>29.788381661888899</v>
      </c>
      <c r="AB2147" s="3">
        <v>29.788381661888899</v>
      </c>
      <c r="AC2147" s="3">
        <v>4.9178949478925098</v>
      </c>
      <c r="AD2147" s="3">
        <v>0</v>
      </c>
      <c r="AE2147" s="3">
        <v>14.843209361620501</v>
      </c>
      <c r="AF2147" s="3">
        <v>0.629072164982177</v>
      </c>
      <c r="AG2147" s="3">
        <v>-0.63521903237358901</v>
      </c>
      <c r="AH2147" s="2">
        <v>12660700</v>
      </c>
      <c r="AI2147" s="3">
        <v>0</v>
      </c>
      <c r="AJ2147" s="3">
        <v>0.66831295461661699</v>
      </c>
      <c r="AL2147">
        <f t="shared" si="33"/>
        <v>1</v>
      </c>
    </row>
    <row r="2148" spans="1:38" ht="14.45" customHeight="1" x14ac:dyDescent="0.25">
      <c r="A2148">
        <v>2953</v>
      </c>
      <c r="B2148" s="1">
        <v>45930</v>
      </c>
      <c r="C2148">
        <v>1</v>
      </c>
      <c r="D2148" s="16" t="s">
        <v>2116</v>
      </c>
      <c r="E2148" t="s">
        <v>240</v>
      </c>
      <c r="F2148" s="6">
        <v>2032</v>
      </c>
      <c r="G2148" s="6">
        <v>4</v>
      </c>
      <c r="H2148" s="6">
        <v>0</v>
      </c>
      <c r="I2148" s="2">
        <v>4872966</v>
      </c>
      <c r="J2148" s="2">
        <v>0</v>
      </c>
      <c r="K2148" s="2">
        <v>36084519</v>
      </c>
      <c r="L2148" s="2">
        <v>206922</v>
      </c>
      <c r="M2148" s="2">
        <v>31814447</v>
      </c>
      <c r="N2148" s="2">
        <v>31814447</v>
      </c>
      <c r="O2148" s="2">
        <v>0</v>
      </c>
      <c r="P2148" s="2">
        <v>4197434</v>
      </c>
      <c r="Q2148" s="5">
        <v>0.1163</v>
      </c>
      <c r="R2148" t="s">
        <v>42</v>
      </c>
      <c r="S2148" s="3">
        <v>0.76458272867652699</v>
      </c>
      <c r="T2148" s="3">
        <v>2.7522827725651502</v>
      </c>
      <c r="U2148" s="3">
        <v>0.69700679105233998</v>
      </c>
      <c r="V2148" s="3">
        <v>0.66197876201065198</v>
      </c>
      <c r="W2148" s="3">
        <v>0.50269178976418105</v>
      </c>
      <c r="X2148" s="3">
        <v>1.2635220520726</v>
      </c>
      <c r="Y2148" s="3">
        <v>0.76851714642803204</v>
      </c>
      <c r="Z2148" s="3">
        <v>5.2698863162589302E-2</v>
      </c>
      <c r="AA2148" s="3">
        <v>0</v>
      </c>
      <c r="AB2148" s="3">
        <v>0</v>
      </c>
      <c r="AC2148" s="3">
        <v>23.735078746650299</v>
      </c>
      <c r="AD2148" s="3">
        <v>0</v>
      </c>
      <c r="AE2148" s="3">
        <v>0</v>
      </c>
      <c r="AF2148" s="3">
        <v>0</v>
      </c>
      <c r="AG2148" s="3">
        <v>0</v>
      </c>
      <c r="AH2148" s="2">
        <v>748000</v>
      </c>
      <c r="AI2148" s="3">
        <v>0</v>
      </c>
      <c r="AJ2148" s="3">
        <v>0</v>
      </c>
      <c r="AL2148">
        <f t="shared" si="33"/>
        <v>1</v>
      </c>
    </row>
    <row r="2149" spans="1:38" ht="14.45" customHeight="1" x14ac:dyDescent="0.25">
      <c r="A2149">
        <v>60113</v>
      </c>
      <c r="B2149" s="1">
        <v>45930</v>
      </c>
      <c r="C2149">
        <v>2</v>
      </c>
      <c r="D2149" s="16" t="s">
        <v>2117</v>
      </c>
      <c r="E2149" t="s">
        <v>59</v>
      </c>
      <c r="F2149" s="6">
        <v>4874</v>
      </c>
      <c r="G2149" s="6">
        <v>5</v>
      </c>
      <c r="H2149" s="6">
        <v>5</v>
      </c>
      <c r="I2149" s="2">
        <v>21401084</v>
      </c>
      <c r="J2149" s="2">
        <v>0</v>
      </c>
      <c r="K2149" s="2">
        <v>53649531</v>
      </c>
      <c r="L2149" s="2">
        <v>952912</v>
      </c>
      <c r="M2149" s="2">
        <v>46143794</v>
      </c>
      <c r="N2149" s="2">
        <v>45125446</v>
      </c>
      <c r="O2149" s="2">
        <v>1018348</v>
      </c>
      <c r="P2149" s="2">
        <v>7681696</v>
      </c>
      <c r="Q2149" s="5">
        <v>0.14249999999999999</v>
      </c>
      <c r="R2149" t="s">
        <v>42</v>
      </c>
      <c r="S2149" s="3">
        <v>2.3682394042425701</v>
      </c>
      <c r="T2149" s="3">
        <v>4.2392119575720697</v>
      </c>
      <c r="U2149" s="3">
        <v>0.67568888749877698</v>
      </c>
      <c r="V2149" s="3">
        <v>2.02893928176722</v>
      </c>
      <c r="W2149" s="3">
        <v>0.94664363730360601</v>
      </c>
      <c r="X2149" s="3">
        <v>4.79321047475913</v>
      </c>
      <c r="Y2149" s="3">
        <v>5.6525928649089998</v>
      </c>
      <c r="Z2149" s="3">
        <v>0.68060490808279805</v>
      </c>
      <c r="AA2149" s="3">
        <v>0</v>
      </c>
      <c r="AB2149" s="3">
        <v>0</v>
      </c>
      <c r="AC2149" s="3">
        <v>37.956553618334503</v>
      </c>
      <c r="AD2149" s="3">
        <v>-0.28966259534352801</v>
      </c>
      <c r="AE2149" s="3">
        <v>1.8981489325601</v>
      </c>
      <c r="AF2149" s="3">
        <v>0</v>
      </c>
      <c r="AG2149" s="3">
        <v>0.29386739595006101</v>
      </c>
      <c r="AH2149" s="2">
        <v>2433857</v>
      </c>
      <c r="AI2149" s="3">
        <v>0</v>
      </c>
      <c r="AJ2149" s="3">
        <v>0</v>
      </c>
      <c r="AL2149">
        <f t="shared" si="33"/>
        <v>1</v>
      </c>
    </row>
    <row r="2150" spans="1:38" ht="14.45" customHeight="1" x14ac:dyDescent="0.25">
      <c r="A2150">
        <v>16657</v>
      </c>
      <c r="B2150" s="1">
        <v>45930</v>
      </c>
      <c r="C2150">
        <v>1</v>
      </c>
      <c r="D2150" s="16" t="s">
        <v>2118</v>
      </c>
      <c r="E2150" t="s">
        <v>59</v>
      </c>
      <c r="F2150" s="6">
        <v>9900</v>
      </c>
      <c r="G2150" s="6">
        <v>33</v>
      </c>
      <c r="H2150" s="6">
        <v>2</v>
      </c>
      <c r="I2150" s="2">
        <v>86858298</v>
      </c>
      <c r="J2150" s="2">
        <v>15851414</v>
      </c>
      <c r="K2150" s="2">
        <v>124363417</v>
      </c>
      <c r="L2150" s="2">
        <v>739634</v>
      </c>
      <c r="M2150" s="2">
        <v>110679866</v>
      </c>
      <c r="N2150" s="2">
        <v>104787790</v>
      </c>
      <c r="O2150" s="2">
        <v>5892076</v>
      </c>
      <c r="P2150" s="2">
        <v>13220503</v>
      </c>
      <c r="Q2150" s="5">
        <v>0.1061</v>
      </c>
      <c r="R2150" t="s">
        <v>42</v>
      </c>
      <c r="S2150" s="3">
        <v>0.79298132075823102</v>
      </c>
      <c r="T2150" s="3">
        <v>4.1878006616688603</v>
      </c>
      <c r="U2150" s="3">
        <v>0.80042201512220901</v>
      </c>
      <c r="V2150" s="3">
        <v>2.2785917357026699</v>
      </c>
      <c r="W2150" s="3">
        <v>1.85129462242053</v>
      </c>
      <c r="X2150" s="3">
        <v>1.01035942472647</v>
      </c>
      <c r="Y2150" s="3">
        <v>14.9702776059277</v>
      </c>
      <c r="Z2150" s="3">
        <v>2.0543923328787099</v>
      </c>
      <c r="AA2150" s="3">
        <v>117.530702122302</v>
      </c>
      <c r="AB2150" s="3">
        <v>119.90023375056199</v>
      </c>
      <c r="AC2150" s="3">
        <v>18.459260410961502</v>
      </c>
      <c r="AD2150" s="3">
        <v>-0.80108903571974499</v>
      </c>
      <c r="AE2150" s="3">
        <v>4.7377887662896896</v>
      </c>
      <c r="AF2150" s="3">
        <v>0</v>
      </c>
      <c r="AG2150" s="3">
        <v>0.165992171402253</v>
      </c>
      <c r="AH2150" s="2">
        <v>6789899</v>
      </c>
      <c r="AI2150" s="3">
        <v>0.21359247828921499</v>
      </c>
      <c r="AJ2150" s="3">
        <v>0.21359247828921499</v>
      </c>
      <c r="AL2150">
        <f t="shared" si="33"/>
        <v>1</v>
      </c>
    </row>
    <row r="2151" spans="1:38" ht="14.45" customHeight="1" x14ac:dyDescent="0.25">
      <c r="A2151">
        <v>63716</v>
      </c>
      <c r="B2151" s="1">
        <v>45930</v>
      </c>
      <c r="C2151">
        <v>2</v>
      </c>
      <c r="D2151" s="16" t="s">
        <v>2119</v>
      </c>
      <c r="E2151" t="s">
        <v>67</v>
      </c>
      <c r="F2151" s="6">
        <v>35517</v>
      </c>
      <c r="G2151" s="6">
        <v>134</v>
      </c>
      <c r="H2151" s="6">
        <v>10</v>
      </c>
      <c r="I2151" s="2">
        <v>345616950</v>
      </c>
      <c r="J2151" s="2">
        <v>86681457</v>
      </c>
      <c r="K2151" s="2">
        <v>475412790</v>
      </c>
      <c r="L2151" s="2">
        <v>1986237</v>
      </c>
      <c r="M2151" s="2">
        <v>429185329</v>
      </c>
      <c r="N2151" s="2">
        <v>405494732</v>
      </c>
      <c r="O2151" s="2">
        <v>23690597</v>
      </c>
      <c r="P2151" s="2">
        <v>47591022</v>
      </c>
      <c r="Q2151" s="5">
        <v>0.10009999999999999</v>
      </c>
      <c r="R2151" t="s">
        <v>42</v>
      </c>
      <c r="S2151" s="3">
        <v>0.55705611117445997</v>
      </c>
      <c r="T2151" s="3">
        <v>3.96216461347902</v>
      </c>
      <c r="U2151" s="3">
        <v>0.84081953848992896</v>
      </c>
      <c r="V2151" s="3">
        <v>2.1404670691064198</v>
      </c>
      <c r="W2151" s="3">
        <v>0.94134532464336595</v>
      </c>
      <c r="X2151" s="3">
        <v>0.64106549172429195</v>
      </c>
      <c r="Y2151" s="3">
        <v>15.5445642667644</v>
      </c>
      <c r="Z2151" s="3">
        <v>3.6832598383787598</v>
      </c>
      <c r="AA2151" s="3">
        <v>168.20743836936299</v>
      </c>
      <c r="AB2151" s="3">
        <v>182.138254984312</v>
      </c>
      <c r="AC2151" s="3">
        <v>7.1502033001678402</v>
      </c>
      <c r="AD2151" s="3">
        <v>-7.0355286759759004</v>
      </c>
      <c r="AE2151" s="3">
        <v>4.98316357875016</v>
      </c>
      <c r="AF2151" s="3">
        <v>0</v>
      </c>
      <c r="AG2151" s="3">
        <v>0</v>
      </c>
      <c r="AH2151" s="2">
        <v>62826786</v>
      </c>
      <c r="AI2151" s="3">
        <v>0</v>
      </c>
      <c r="AJ2151" s="3">
        <v>0</v>
      </c>
      <c r="AL2151">
        <f t="shared" si="33"/>
        <v>1</v>
      </c>
    </row>
    <row r="2152" spans="1:38" ht="14.45" customHeight="1" x14ac:dyDescent="0.25">
      <c r="A2152">
        <v>62937</v>
      </c>
      <c r="B2152" s="1">
        <v>45930</v>
      </c>
      <c r="C2152">
        <v>2</v>
      </c>
      <c r="D2152" s="16" t="s">
        <v>2120</v>
      </c>
      <c r="E2152" t="s">
        <v>163</v>
      </c>
      <c r="F2152" s="6">
        <v>15147</v>
      </c>
      <c r="G2152" s="6">
        <v>52</v>
      </c>
      <c r="H2152" s="6">
        <v>3</v>
      </c>
      <c r="I2152" s="2">
        <v>150301954</v>
      </c>
      <c r="J2152" s="2">
        <v>5744685</v>
      </c>
      <c r="K2152" s="2">
        <v>251401461</v>
      </c>
      <c r="L2152" s="2">
        <v>1854372</v>
      </c>
      <c r="M2152" s="2">
        <v>223394093</v>
      </c>
      <c r="N2152" s="2">
        <v>210277126</v>
      </c>
      <c r="O2152" s="2">
        <v>13116967</v>
      </c>
      <c r="P2152" s="2">
        <v>26459593</v>
      </c>
      <c r="Q2152" s="5">
        <v>0.1052</v>
      </c>
      <c r="R2152" t="s">
        <v>42</v>
      </c>
      <c r="S2152" s="3">
        <v>0.98348513575265195</v>
      </c>
      <c r="T2152" s="3">
        <v>4.0003511886246903</v>
      </c>
      <c r="U2152" s="3">
        <v>0.71435649214551</v>
      </c>
      <c r="V2152" s="3">
        <v>1.4166549025703301</v>
      </c>
      <c r="W2152" s="3">
        <v>0.84020531097020901</v>
      </c>
      <c r="X2152" s="3">
        <v>1.0350843476060201</v>
      </c>
      <c r="Y2152" s="3">
        <v>8.0472137269836299</v>
      </c>
      <c r="Z2152" s="3">
        <v>2.5320230738243001</v>
      </c>
      <c r="AA2152" s="3">
        <v>19.2603794019054</v>
      </c>
      <c r="AB2152" s="3">
        <v>21.711161619152598</v>
      </c>
      <c r="AC2152" s="3">
        <v>20.362318021692001</v>
      </c>
      <c r="AD2152" s="3">
        <v>-3.23040116301109</v>
      </c>
      <c r="AE2152" s="3">
        <v>5.2175380953732802</v>
      </c>
      <c r="AF2152" s="3">
        <v>0</v>
      </c>
      <c r="AG2152" s="3">
        <v>0</v>
      </c>
      <c r="AH2152" s="2">
        <v>21239330</v>
      </c>
      <c r="AI2152" s="3">
        <v>0</v>
      </c>
      <c r="AJ2152" s="3">
        <v>0</v>
      </c>
      <c r="AL2152">
        <f t="shared" si="33"/>
        <v>1</v>
      </c>
    </row>
    <row r="2153" spans="1:38" ht="14.45" customHeight="1" x14ac:dyDescent="0.25">
      <c r="A2153">
        <v>66751</v>
      </c>
      <c r="B2153" s="1">
        <v>45930</v>
      </c>
      <c r="C2153">
        <v>2</v>
      </c>
      <c r="D2153" s="16" t="s">
        <v>2121</v>
      </c>
      <c r="E2153" t="s">
        <v>53</v>
      </c>
      <c r="F2153" s="6">
        <v>403917</v>
      </c>
      <c r="G2153" s="6">
        <v>1003</v>
      </c>
      <c r="H2153" s="6">
        <v>48</v>
      </c>
      <c r="I2153" s="2">
        <v>5958083954</v>
      </c>
      <c r="J2153" s="2">
        <v>1809576485</v>
      </c>
      <c r="K2153" s="2">
        <v>7324496826</v>
      </c>
      <c r="L2153" s="2">
        <v>49921039</v>
      </c>
      <c r="M2153" s="2">
        <v>5967238629</v>
      </c>
      <c r="N2153" s="2">
        <v>5354388317</v>
      </c>
      <c r="O2153" s="2">
        <v>612850312</v>
      </c>
      <c r="P2153" s="2">
        <v>780878593</v>
      </c>
      <c r="Q2153" s="5">
        <v>0.1066</v>
      </c>
      <c r="R2153" t="s">
        <v>42</v>
      </c>
      <c r="S2153" s="3">
        <v>0.90875027888684801</v>
      </c>
      <c r="T2153" s="3">
        <v>2.8631614655391</v>
      </c>
      <c r="U2153" s="3">
        <v>0.70277167806968899</v>
      </c>
      <c r="V2153" s="3">
        <v>0.87691278611345302</v>
      </c>
      <c r="W2153" s="3">
        <v>0.51791420258996901</v>
      </c>
      <c r="X2153" s="3">
        <v>0.56248121474523305</v>
      </c>
      <c r="Y2153" s="3">
        <v>6.6908224234032803</v>
      </c>
      <c r="Z2153" s="3">
        <v>1.4537850187935699</v>
      </c>
      <c r="AA2153" s="3">
        <v>230.61439116695101</v>
      </c>
      <c r="AB2153" s="3">
        <v>231.73595757669801</v>
      </c>
      <c r="AC2153" s="3">
        <v>10.6106980651725</v>
      </c>
      <c r="AD2153" s="3">
        <v>-2.2497533108837602</v>
      </c>
      <c r="AE2153" s="3">
        <v>8.3671319212610697</v>
      </c>
      <c r="AF2153" s="3">
        <v>7.23599194034247</v>
      </c>
      <c r="AG2153" s="3">
        <v>-0.10375658998248399</v>
      </c>
      <c r="AH2153" s="2">
        <v>1774760341</v>
      </c>
      <c r="AI2153" s="3">
        <v>5.6494441511729297E-2</v>
      </c>
      <c r="AJ2153" s="3">
        <v>2.29232817501504E-2</v>
      </c>
      <c r="AL2153">
        <f t="shared" si="33"/>
        <v>1</v>
      </c>
    </row>
    <row r="2154" spans="1:38" ht="14.45" customHeight="1" x14ac:dyDescent="0.25">
      <c r="A2154">
        <v>60532</v>
      </c>
      <c r="B2154" s="1">
        <v>45930</v>
      </c>
      <c r="C2154">
        <v>2</v>
      </c>
      <c r="D2154" s="16" t="s">
        <v>2121</v>
      </c>
      <c r="E2154" t="s">
        <v>67</v>
      </c>
      <c r="F2154" s="6">
        <v>9773</v>
      </c>
      <c r="G2154" s="6">
        <v>28</v>
      </c>
      <c r="H2154" s="6">
        <v>4</v>
      </c>
      <c r="I2154" s="2">
        <v>45881525</v>
      </c>
      <c r="J2154" s="2">
        <v>0</v>
      </c>
      <c r="K2154" s="2">
        <v>117249086</v>
      </c>
      <c r="L2154" s="2">
        <v>224387</v>
      </c>
      <c r="M2154" s="2">
        <v>104046969</v>
      </c>
      <c r="N2154" s="2">
        <v>102539519</v>
      </c>
      <c r="O2154" s="2">
        <v>1507450</v>
      </c>
      <c r="P2154" s="2">
        <v>11587822</v>
      </c>
      <c r="Q2154" s="5">
        <v>9.8799999999999999E-2</v>
      </c>
      <c r="R2154" t="s">
        <v>42</v>
      </c>
      <c r="S2154" s="3">
        <v>0.25516844256394999</v>
      </c>
      <c r="T2154" s="3">
        <v>3.1849686799832901</v>
      </c>
      <c r="U2154" s="3">
        <v>0.92150398665719802</v>
      </c>
      <c r="V2154" s="3">
        <v>1.5680167561998</v>
      </c>
      <c r="W2154" s="3">
        <v>0.71562573388744199</v>
      </c>
      <c r="X2154" s="3">
        <v>0.93557047199281196</v>
      </c>
      <c r="Y2154" s="3">
        <v>6.2085006138340804</v>
      </c>
      <c r="Z2154" s="3">
        <v>1.2547483038659</v>
      </c>
      <c r="AA2154" s="3">
        <v>0</v>
      </c>
      <c r="AB2154" s="3">
        <v>0</v>
      </c>
      <c r="AC2154" s="3">
        <v>16.176686443423499</v>
      </c>
      <c r="AD2154" s="3">
        <v>0</v>
      </c>
      <c r="AE2154" s="3">
        <v>1.28568166407711</v>
      </c>
      <c r="AF2154" s="3">
        <v>0</v>
      </c>
      <c r="AG2154" s="3">
        <v>-9.8480370167922793</v>
      </c>
      <c r="AH2154" s="2">
        <v>10830000</v>
      </c>
      <c r="AI2154" s="3">
        <v>5.1778496424953699</v>
      </c>
      <c r="AJ2154" s="3">
        <v>2.5889248212476899</v>
      </c>
      <c r="AL2154">
        <f t="shared" si="33"/>
        <v>1</v>
      </c>
    </row>
    <row r="2155" spans="1:38" ht="14.45" customHeight="1" x14ac:dyDescent="0.25">
      <c r="A2155">
        <v>17327</v>
      </c>
      <c r="B2155" s="1">
        <v>45930</v>
      </c>
      <c r="C2155">
        <v>1</v>
      </c>
      <c r="D2155" s="16" t="s">
        <v>2122</v>
      </c>
      <c r="E2155" t="s">
        <v>88</v>
      </c>
      <c r="F2155" s="6">
        <v>4023</v>
      </c>
      <c r="G2155" s="6">
        <v>8</v>
      </c>
      <c r="H2155" s="6">
        <v>0</v>
      </c>
      <c r="I2155" s="2">
        <v>16746077</v>
      </c>
      <c r="J2155" s="2">
        <v>0</v>
      </c>
      <c r="K2155" s="2">
        <v>72658828</v>
      </c>
      <c r="L2155" s="2">
        <v>42641</v>
      </c>
      <c r="M2155" s="2">
        <v>65354377</v>
      </c>
      <c r="N2155" s="2">
        <v>60248487</v>
      </c>
      <c r="O2155" s="2">
        <v>5105890</v>
      </c>
      <c r="P2155" s="2">
        <v>7127392</v>
      </c>
      <c r="Q2155" s="5">
        <v>9.8100000000000007E-2</v>
      </c>
      <c r="R2155" t="s">
        <v>42</v>
      </c>
      <c r="S2155" s="3">
        <v>7.82488077934132E-2</v>
      </c>
      <c r="T2155" s="3">
        <v>1.58577472971809</v>
      </c>
      <c r="U2155" s="3">
        <v>0.95938697099055703</v>
      </c>
      <c r="V2155" s="3">
        <v>0.152608876693927</v>
      </c>
      <c r="W2155" s="3">
        <v>1.6600903005521798E-2</v>
      </c>
      <c r="X2155" s="3">
        <v>1.5749957437792701</v>
      </c>
      <c r="Y2155" s="3">
        <v>0.35856032613331801</v>
      </c>
      <c r="Z2155" s="3">
        <v>0</v>
      </c>
      <c r="AA2155" s="3">
        <v>0</v>
      </c>
      <c r="AB2155" s="3">
        <v>0</v>
      </c>
      <c r="AC2155" s="3">
        <v>29.1788370161985</v>
      </c>
      <c r="AD2155" s="3">
        <v>0</v>
      </c>
      <c r="AE2155" s="3">
        <v>7.0272121647764498</v>
      </c>
      <c r="AF2155" s="3">
        <v>0</v>
      </c>
      <c r="AG2155" s="3">
        <v>-30.666532723329901</v>
      </c>
      <c r="AH2155" s="2">
        <v>1500000</v>
      </c>
      <c r="AI2155" s="3">
        <v>0</v>
      </c>
      <c r="AJ2155" s="3">
        <v>0</v>
      </c>
      <c r="AL2155">
        <f t="shared" si="33"/>
        <v>1</v>
      </c>
    </row>
    <row r="2156" spans="1:38" ht="14.45" customHeight="1" x14ac:dyDescent="0.25">
      <c r="A2156">
        <v>1261</v>
      </c>
      <c r="B2156" s="1">
        <v>45930</v>
      </c>
      <c r="C2156">
        <v>1</v>
      </c>
      <c r="D2156" s="16" t="s">
        <v>2123</v>
      </c>
      <c r="E2156" t="s">
        <v>47</v>
      </c>
      <c r="F2156" s="6">
        <v>400170</v>
      </c>
      <c r="G2156" s="6">
        <v>718</v>
      </c>
      <c r="H2156" s="6">
        <v>0</v>
      </c>
      <c r="I2156" s="2">
        <v>4582515636</v>
      </c>
      <c r="J2156" s="2">
        <v>164948870</v>
      </c>
      <c r="K2156" s="2">
        <v>5606468830</v>
      </c>
      <c r="L2156" s="2">
        <v>29240883</v>
      </c>
      <c r="M2156" s="2">
        <v>4839118742</v>
      </c>
      <c r="N2156" s="2">
        <v>4366545254</v>
      </c>
      <c r="O2156" s="2">
        <v>472573488</v>
      </c>
      <c r="P2156" s="2">
        <v>497548622</v>
      </c>
      <c r="Q2156" s="5">
        <v>8.9899999999999994E-2</v>
      </c>
      <c r="R2156" t="s">
        <v>42</v>
      </c>
      <c r="S2156" s="3">
        <v>0.69540820045903995</v>
      </c>
      <c r="T2156" s="3">
        <v>3.1064142501737</v>
      </c>
      <c r="U2156" s="3">
        <v>0.62995188244648403</v>
      </c>
      <c r="V2156" s="3">
        <v>2.6978039535487999</v>
      </c>
      <c r="W2156" s="3">
        <v>1.1949770682681</v>
      </c>
      <c r="X2156" s="3">
        <v>1.4380747439745301</v>
      </c>
      <c r="Y2156" s="3">
        <v>24.8472777400236</v>
      </c>
      <c r="Z2156" s="3">
        <v>7.9077391153944401</v>
      </c>
      <c r="AA2156" s="3">
        <v>32.389751850222197</v>
      </c>
      <c r="AB2156" s="3">
        <v>33.152311695076897</v>
      </c>
      <c r="AC2156" s="3">
        <v>9.3868153013525308</v>
      </c>
      <c r="AD2156" s="3">
        <v>-2.23023811329137</v>
      </c>
      <c r="AE2156" s="3">
        <v>8.4290754542552193</v>
      </c>
      <c r="AF2156" s="3">
        <v>4.4591347527388301</v>
      </c>
      <c r="AG2156" s="3">
        <v>0</v>
      </c>
      <c r="AH2156" s="2">
        <v>1598459502</v>
      </c>
      <c r="AI2156" s="3">
        <v>0.66948230840442402</v>
      </c>
      <c r="AJ2156" s="3">
        <v>0.82076742240480005</v>
      </c>
      <c r="AL2156">
        <f t="shared" si="33"/>
        <v>1</v>
      </c>
    </row>
    <row r="2157" spans="1:38" ht="14.45" customHeight="1" x14ac:dyDescent="0.25">
      <c r="A2157">
        <v>19552</v>
      </c>
      <c r="B2157" s="1">
        <v>45930</v>
      </c>
      <c r="C2157">
        <v>1</v>
      </c>
      <c r="D2157" s="16" t="s">
        <v>2124</v>
      </c>
      <c r="E2157" t="s">
        <v>50</v>
      </c>
      <c r="F2157" s="6">
        <v>8608</v>
      </c>
      <c r="G2157" s="6">
        <v>21</v>
      </c>
      <c r="H2157" s="6">
        <v>0</v>
      </c>
      <c r="I2157" s="2">
        <v>57270419</v>
      </c>
      <c r="J2157" s="2">
        <v>0</v>
      </c>
      <c r="K2157" s="2">
        <v>70254706</v>
      </c>
      <c r="L2157" s="2">
        <v>476144</v>
      </c>
      <c r="M2157" s="2">
        <v>62598580</v>
      </c>
      <c r="N2157" s="2">
        <v>61365977</v>
      </c>
      <c r="O2157" s="2">
        <v>1232603</v>
      </c>
      <c r="P2157" s="2">
        <v>6783831</v>
      </c>
      <c r="Q2157" s="5">
        <v>9.6600000000000005E-2</v>
      </c>
      <c r="R2157" t="s">
        <v>42</v>
      </c>
      <c r="S2157" s="3">
        <v>0.90365286941299905</v>
      </c>
      <c r="T2157" s="3">
        <v>4.3147875863765401</v>
      </c>
      <c r="U2157" s="3">
        <v>0.83198303964535003</v>
      </c>
      <c r="V2157" s="3">
        <v>1.60415973209485</v>
      </c>
      <c r="W2157" s="3">
        <v>0.34452340919663998</v>
      </c>
      <c r="X2157" s="3">
        <v>8.7794014567974393E-3</v>
      </c>
      <c r="Y2157" s="3">
        <v>13.542628051907499</v>
      </c>
      <c r="Z2157" s="3">
        <v>1.41822518868763</v>
      </c>
      <c r="AA2157" s="3">
        <v>0</v>
      </c>
      <c r="AB2157" s="3">
        <v>0</v>
      </c>
      <c r="AC2157" s="3">
        <v>13.421058227757699</v>
      </c>
      <c r="AD2157" s="3">
        <v>0</v>
      </c>
      <c r="AE2157" s="3">
        <v>1.7544774865330699</v>
      </c>
      <c r="AF2157" s="3">
        <v>0</v>
      </c>
      <c r="AG2157" s="3">
        <v>0</v>
      </c>
      <c r="AH2157" s="2">
        <v>4000000</v>
      </c>
      <c r="AI2157" s="3">
        <v>0</v>
      </c>
      <c r="AJ2157" s="3">
        <v>0</v>
      </c>
      <c r="AL2157">
        <f t="shared" si="33"/>
        <v>1</v>
      </c>
    </row>
    <row r="2158" spans="1:38" ht="14.45" customHeight="1" x14ac:dyDescent="0.25">
      <c r="A2158">
        <v>11011</v>
      </c>
      <c r="B2158" s="1">
        <v>45930</v>
      </c>
      <c r="C2158">
        <v>1</v>
      </c>
      <c r="D2158" s="16" t="s">
        <v>2125</v>
      </c>
      <c r="E2158" t="s">
        <v>55</v>
      </c>
      <c r="F2158" s="6">
        <v>18026</v>
      </c>
      <c r="G2158" s="6">
        <v>38</v>
      </c>
      <c r="H2158" s="6">
        <v>3</v>
      </c>
      <c r="I2158" s="2">
        <v>76434961</v>
      </c>
      <c r="J2158" s="2">
        <v>22973</v>
      </c>
      <c r="K2158" s="2">
        <v>135177933</v>
      </c>
      <c r="L2158" s="2">
        <v>809375</v>
      </c>
      <c r="M2158" s="2">
        <v>123807678</v>
      </c>
      <c r="N2158" s="2">
        <v>118340921</v>
      </c>
      <c r="O2158" s="2">
        <v>5466757</v>
      </c>
      <c r="P2158" s="2">
        <v>14851023</v>
      </c>
      <c r="Q2158" s="5">
        <v>0.10979999999999999</v>
      </c>
      <c r="R2158" t="s">
        <v>42</v>
      </c>
      <c r="S2158" s="3">
        <v>0.79833049871140305</v>
      </c>
      <c r="T2158" s="3">
        <v>4.2041063018769496</v>
      </c>
      <c r="U2158" s="3">
        <v>0.80775811676561704</v>
      </c>
      <c r="V2158" s="3">
        <v>1.7116787696143401</v>
      </c>
      <c r="W2158" s="3">
        <v>1.0296047642387101</v>
      </c>
      <c r="X2158" s="3">
        <v>0.987852927667484</v>
      </c>
      <c r="Y2158" s="3">
        <v>8.8096355382386804</v>
      </c>
      <c r="Z2158" s="3">
        <v>1.10716951956778</v>
      </c>
      <c r="AA2158" s="3">
        <v>0.15468968030013799</v>
      </c>
      <c r="AB2158" s="3">
        <v>0.15468968030013799</v>
      </c>
      <c r="AC2158" s="3">
        <v>16.572309180078999</v>
      </c>
      <c r="AD2158" s="3">
        <v>-23.224433764596601</v>
      </c>
      <c r="AE2158" s="3">
        <v>4.0441193904037602</v>
      </c>
      <c r="AF2158" s="3">
        <v>0</v>
      </c>
      <c r="AG2158" s="3">
        <v>-5.3194988654990298E-3</v>
      </c>
      <c r="AH2158" s="2">
        <v>14000000</v>
      </c>
      <c r="AI2158" s="3">
        <v>0</v>
      </c>
      <c r="AJ2158" s="3">
        <v>0</v>
      </c>
      <c r="AL2158">
        <f t="shared" si="33"/>
        <v>1</v>
      </c>
    </row>
    <row r="2159" spans="1:38" ht="14.45" customHeight="1" x14ac:dyDescent="0.25">
      <c r="A2159">
        <v>12472</v>
      </c>
      <c r="B2159" s="1">
        <v>45930</v>
      </c>
      <c r="C2159">
        <v>1</v>
      </c>
      <c r="D2159" s="16" t="s">
        <v>2126</v>
      </c>
      <c r="E2159" t="s">
        <v>55</v>
      </c>
      <c r="F2159" s="6">
        <v>1931</v>
      </c>
      <c r="G2159" s="6">
        <v>5</v>
      </c>
      <c r="H2159" s="6">
        <v>7</v>
      </c>
      <c r="I2159" s="2">
        <v>12493309</v>
      </c>
      <c r="J2159" s="2">
        <v>0</v>
      </c>
      <c r="K2159" s="2">
        <v>14497037</v>
      </c>
      <c r="L2159" s="2">
        <v>52525</v>
      </c>
      <c r="M2159" s="2">
        <v>12536006</v>
      </c>
      <c r="N2159" s="2">
        <v>12536006</v>
      </c>
      <c r="O2159" s="2">
        <v>0</v>
      </c>
      <c r="P2159" s="2">
        <v>1865860</v>
      </c>
      <c r="Q2159" s="5">
        <v>0.12870000000000001</v>
      </c>
      <c r="R2159" t="s">
        <v>42</v>
      </c>
      <c r="S2159" s="3">
        <v>0.48308722212223998</v>
      </c>
      <c r="T2159" s="3">
        <v>6.4298932257674402</v>
      </c>
      <c r="U2159" s="3">
        <v>0.90108991897923896</v>
      </c>
      <c r="V2159" s="3">
        <v>4.7470209853930596</v>
      </c>
      <c r="W2159" s="3">
        <v>0.89471892514625195</v>
      </c>
      <c r="X2159" s="3">
        <v>0.17623033257241899</v>
      </c>
      <c r="Y2159" s="3">
        <v>31.784807005884701</v>
      </c>
      <c r="Z2159" s="3">
        <v>0.85756702003365703</v>
      </c>
      <c r="AA2159" s="3">
        <v>0</v>
      </c>
      <c r="AB2159" s="3">
        <v>0</v>
      </c>
      <c r="AC2159" s="3">
        <v>9.6340928149662606</v>
      </c>
      <c r="AD2159" s="3">
        <v>0</v>
      </c>
      <c r="AE2159" s="3">
        <v>0</v>
      </c>
      <c r="AF2159" s="3">
        <v>0</v>
      </c>
      <c r="AG2159" s="3">
        <v>0</v>
      </c>
      <c r="AH2159" s="2">
        <v>300000</v>
      </c>
      <c r="AI2159" s="3">
        <v>0</v>
      </c>
      <c r="AJ2159" s="3">
        <v>0</v>
      </c>
      <c r="AL2159">
        <f t="shared" si="33"/>
        <v>1</v>
      </c>
    </row>
    <row r="2160" spans="1:38" ht="14.45" customHeight="1" x14ac:dyDescent="0.25">
      <c r="A2160">
        <v>10424</v>
      </c>
      <c r="B2160" s="1">
        <v>45930</v>
      </c>
      <c r="C2160">
        <v>1</v>
      </c>
      <c r="D2160" s="16" t="s">
        <v>4325</v>
      </c>
      <c r="E2160" t="s">
        <v>55</v>
      </c>
      <c r="F2160" s="6">
        <v>10188</v>
      </c>
      <c r="G2160" s="6">
        <v>26</v>
      </c>
      <c r="H2160" s="6">
        <v>1</v>
      </c>
      <c r="I2160" s="2">
        <v>88848785</v>
      </c>
      <c r="J2160" s="2">
        <v>552634</v>
      </c>
      <c r="K2160" s="2">
        <v>104304899</v>
      </c>
      <c r="L2160" s="2">
        <v>-120193</v>
      </c>
      <c r="M2160" s="2">
        <v>90417678</v>
      </c>
      <c r="N2160" s="2">
        <v>86728170</v>
      </c>
      <c r="O2160" s="2">
        <v>3689508</v>
      </c>
      <c r="P2160" s="2">
        <v>9420502</v>
      </c>
      <c r="Q2160" s="5">
        <v>9.0300000000000005E-2</v>
      </c>
      <c r="R2160" t="s">
        <v>42</v>
      </c>
      <c r="S2160" s="3">
        <v>-0.153643150868046</v>
      </c>
      <c r="T2160" s="3">
        <v>3.5389798261856602</v>
      </c>
      <c r="U2160" s="3">
        <v>0.93489317454014598</v>
      </c>
      <c r="V2160" s="3">
        <v>2.9537488891941499</v>
      </c>
      <c r="W2160" s="3">
        <v>0.60143197231115797</v>
      </c>
      <c r="X2160" s="3">
        <v>0.58864057623297805</v>
      </c>
      <c r="Y2160" s="3">
        <v>27.858069559350401</v>
      </c>
      <c r="Z2160" s="3">
        <v>6.4344872491932996</v>
      </c>
      <c r="AA2160" s="3">
        <v>5.0224181259130303</v>
      </c>
      <c r="AB2160" s="3">
        <v>5.8662903526797203</v>
      </c>
      <c r="AC2160" s="3">
        <v>5.9824898540959204</v>
      </c>
      <c r="AD2160" s="3">
        <v>0</v>
      </c>
      <c r="AE2160" s="3">
        <v>3.53723366339677</v>
      </c>
      <c r="AF2160" s="3">
        <v>3.1158651522206999</v>
      </c>
      <c r="AG2160" s="3">
        <v>7.7023496200096297E-2</v>
      </c>
      <c r="AH2160" s="2">
        <v>10009146</v>
      </c>
      <c r="AI2160" s="3">
        <v>0.21230291124613099</v>
      </c>
      <c r="AJ2160" s="3">
        <v>0.21230291124613099</v>
      </c>
      <c r="AL2160">
        <f t="shared" si="33"/>
        <v>0</v>
      </c>
    </row>
    <row r="2161" spans="1:38" ht="14.45" customHeight="1" x14ac:dyDescent="0.25">
      <c r="A2161">
        <v>17232</v>
      </c>
      <c r="B2161" s="1">
        <v>45930</v>
      </c>
      <c r="C2161">
        <v>1</v>
      </c>
      <c r="D2161" s="16" t="s">
        <v>2127</v>
      </c>
      <c r="E2161" t="s">
        <v>71</v>
      </c>
      <c r="F2161" s="6">
        <v>4454</v>
      </c>
      <c r="G2161" s="6">
        <v>15</v>
      </c>
      <c r="H2161" s="6">
        <v>0</v>
      </c>
      <c r="I2161" s="2">
        <v>55287762</v>
      </c>
      <c r="J2161" s="2">
        <v>32535794</v>
      </c>
      <c r="K2161" s="2">
        <v>107621142</v>
      </c>
      <c r="L2161" s="2">
        <v>82516</v>
      </c>
      <c r="M2161" s="2">
        <v>93158662</v>
      </c>
      <c r="N2161" s="2">
        <v>88470672</v>
      </c>
      <c r="O2161" s="2">
        <v>4687990</v>
      </c>
      <c r="P2161" s="2">
        <v>14304722</v>
      </c>
      <c r="Q2161" s="5">
        <v>0.13289999999999999</v>
      </c>
      <c r="R2161" t="s">
        <v>42</v>
      </c>
      <c r="S2161" s="3">
        <v>0.10223022288068</v>
      </c>
      <c r="T2161" s="3">
        <v>2.3371653127412499</v>
      </c>
      <c r="U2161" s="3">
        <v>0.96320251726247696</v>
      </c>
      <c r="V2161" s="3">
        <v>0.239376663501047</v>
      </c>
      <c r="W2161" s="3">
        <v>0</v>
      </c>
      <c r="X2161" s="3">
        <v>9.6335966719000105E-2</v>
      </c>
      <c r="Y2161" s="3">
        <v>0.925190996371688</v>
      </c>
      <c r="Z2161" s="3">
        <v>0.117338875932017</v>
      </c>
      <c r="AA2161" s="3">
        <v>227.44792943197399</v>
      </c>
      <c r="AB2161" s="3">
        <v>227.44792943197399</v>
      </c>
      <c r="AC2161" s="3">
        <v>21.474255495263201</v>
      </c>
      <c r="AD2161" s="3">
        <v>-3.3891675769721399</v>
      </c>
      <c r="AE2161" s="3">
        <v>4.3560121300329602</v>
      </c>
      <c r="AF2161" s="3">
        <v>0</v>
      </c>
      <c r="AG2161" s="3">
        <v>0</v>
      </c>
      <c r="AH2161" s="2">
        <v>8000000</v>
      </c>
      <c r="AI2161" s="3">
        <v>0</v>
      </c>
      <c r="AJ2161" s="3">
        <v>0</v>
      </c>
      <c r="AL2161">
        <f t="shared" si="33"/>
        <v>1</v>
      </c>
    </row>
    <row r="2162" spans="1:38" ht="14.45" customHeight="1" x14ac:dyDescent="0.25">
      <c r="A2162">
        <v>97102</v>
      </c>
      <c r="B2162" s="1">
        <v>45930</v>
      </c>
      <c r="C2162">
        <v>3</v>
      </c>
      <c r="D2162" s="16" t="s">
        <v>2128</v>
      </c>
      <c r="E2162" t="s">
        <v>155</v>
      </c>
      <c r="F2162" s="6">
        <v>8157</v>
      </c>
      <c r="G2162" s="6">
        <v>24</v>
      </c>
      <c r="H2162" s="6">
        <v>0</v>
      </c>
      <c r="I2162" s="2">
        <v>93030778</v>
      </c>
      <c r="J2162" s="2">
        <v>25577216</v>
      </c>
      <c r="K2162" s="2">
        <v>162980992</v>
      </c>
      <c r="L2162" s="2">
        <v>2229754</v>
      </c>
      <c r="M2162" s="2">
        <v>145653612</v>
      </c>
      <c r="N2162" s="2">
        <v>0</v>
      </c>
      <c r="O2162" s="2">
        <v>0</v>
      </c>
      <c r="P2162" s="2">
        <v>18027724</v>
      </c>
      <c r="Q2162" s="5">
        <v>0.1106</v>
      </c>
      <c r="R2162" t="s">
        <v>42</v>
      </c>
      <c r="S2162" s="3">
        <v>1.82414237197264</v>
      </c>
      <c r="T2162" s="3">
        <v>3.5409986133025</v>
      </c>
      <c r="U2162" s="3">
        <v>0.54962945975765198</v>
      </c>
      <c r="V2162" s="3">
        <v>0.69554508079035904</v>
      </c>
      <c r="W2162" s="3">
        <v>0.47827827474473</v>
      </c>
      <c r="X2162" s="3">
        <v>1.0735565384608501</v>
      </c>
      <c r="Y2162" s="3">
        <v>3.5893105530126799</v>
      </c>
      <c r="Z2162" s="3">
        <v>0.25197856368335803</v>
      </c>
      <c r="AA2162" s="3">
        <v>113.635620336766</v>
      </c>
      <c r="AB2162" s="3">
        <v>141.87712214808701</v>
      </c>
      <c r="AC2162" s="3">
        <v>27.689281704703301</v>
      </c>
      <c r="AD2162" s="3">
        <v>-10.6633261081654</v>
      </c>
      <c r="AE2162" s="3">
        <v>0</v>
      </c>
      <c r="AF2162" s="3">
        <v>0</v>
      </c>
      <c r="AG2162" s="3">
        <v>0</v>
      </c>
      <c r="AH2162" s="2">
        <v>20000000</v>
      </c>
      <c r="AI2162" s="3">
        <v>0</v>
      </c>
      <c r="AJ2162" s="3">
        <v>0</v>
      </c>
      <c r="AL2162">
        <f t="shared" si="33"/>
        <v>1</v>
      </c>
    </row>
    <row r="2163" spans="1:38" ht="14.45" customHeight="1" x14ac:dyDescent="0.25">
      <c r="A2163">
        <v>68430</v>
      </c>
      <c r="B2163" s="1">
        <v>45930</v>
      </c>
      <c r="C2163">
        <v>2</v>
      </c>
      <c r="D2163" s="16" t="s">
        <v>2129</v>
      </c>
      <c r="E2163" t="s">
        <v>132</v>
      </c>
      <c r="F2163" s="6">
        <v>128420</v>
      </c>
      <c r="G2163" s="6">
        <v>318</v>
      </c>
      <c r="H2163" s="6">
        <v>1</v>
      </c>
      <c r="I2163" s="2">
        <v>855944246</v>
      </c>
      <c r="J2163" s="2">
        <v>0</v>
      </c>
      <c r="K2163" s="2">
        <v>1055569826</v>
      </c>
      <c r="L2163" s="2">
        <v>4799369</v>
      </c>
      <c r="M2163" s="2">
        <v>752465466</v>
      </c>
      <c r="N2163" s="2">
        <v>501305246</v>
      </c>
      <c r="O2163" s="2">
        <v>251160220</v>
      </c>
      <c r="P2163" s="2">
        <v>245609570</v>
      </c>
      <c r="Q2163" s="5">
        <v>0.23269999999999999</v>
      </c>
      <c r="R2163" t="s">
        <v>42</v>
      </c>
      <c r="S2163" s="3">
        <v>0.60622788839235597</v>
      </c>
      <c r="T2163" s="3">
        <v>4.4303028419457702</v>
      </c>
      <c r="U2163" s="3">
        <v>0.81861632252514005</v>
      </c>
      <c r="V2163" s="3">
        <v>2.2558086102257602</v>
      </c>
      <c r="W2163" s="3">
        <v>1.7178118865466401</v>
      </c>
      <c r="X2163" s="3">
        <v>0.75525246302082205</v>
      </c>
      <c r="Y2163" s="3">
        <v>7.8614461154750597</v>
      </c>
      <c r="Z2163" s="3">
        <v>1.3232770205167499</v>
      </c>
      <c r="AA2163" s="3">
        <v>0</v>
      </c>
      <c r="AB2163" s="3">
        <v>0</v>
      </c>
      <c r="AC2163" s="3">
        <v>12.5989263546834</v>
      </c>
      <c r="AD2163" s="3">
        <v>0</v>
      </c>
      <c r="AE2163" s="3">
        <v>23.793804428055001</v>
      </c>
      <c r="AF2163" s="3">
        <v>12.735869924345501</v>
      </c>
      <c r="AG2163" s="3">
        <v>0.12919936303784901</v>
      </c>
      <c r="AH2163" s="2">
        <v>183547669</v>
      </c>
      <c r="AI2163" s="3">
        <v>0</v>
      </c>
      <c r="AJ2163" s="3">
        <v>0</v>
      </c>
      <c r="AL2163">
        <f t="shared" si="33"/>
        <v>1</v>
      </c>
    </row>
    <row r="2164" spans="1:38" ht="14.45" customHeight="1" x14ac:dyDescent="0.25">
      <c r="A2164">
        <v>8059</v>
      </c>
      <c r="B2164" s="1">
        <v>45930</v>
      </c>
      <c r="C2164">
        <v>1</v>
      </c>
      <c r="D2164" s="16" t="s">
        <v>2130</v>
      </c>
      <c r="E2164" t="s">
        <v>57</v>
      </c>
      <c r="F2164" s="6">
        <v>6314</v>
      </c>
      <c r="G2164" s="6">
        <v>18</v>
      </c>
      <c r="H2164" s="6">
        <v>1</v>
      </c>
      <c r="I2164" s="2">
        <v>43612074</v>
      </c>
      <c r="J2164" s="2">
        <v>0</v>
      </c>
      <c r="K2164" s="2">
        <v>67216451</v>
      </c>
      <c r="L2164" s="2">
        <v>728560</v>
      </c>
      <c r="M2164" s="2">
        <v>56938430</v>
      </c>
      <c r="N2164" s="2">
        <v>54055496</v>
      </c>
      <c r="O2164" s="2">
        <v>2882934</v>
      </c>
      <c r="P2164" s="2">
        <v>9858110</v>
      </c>
      <c r="Q2164" s="5">
        <v>0.14660000000000001</v>
      </c>
      <c r="R2164" t="s">
        <v>42</v>
      </c>
      <c r="S2164" s="3">
        <v>1.4452017607019001</v>
      </c>
      <c r="T2164" s="3">
        <v>4.6413340091401096</v>
      </c>
      <c r="U2164" s="3">
        <v>0.73019393344915595</v>
      </c>
      <c r="V2164" s="3">
        <v>0.79740990992540295</v>
      </c>
      <c r="W2164" s="3">
        <v>0.38107107678483698</v>
      </c>
      <c r="X2164" s="3">
        <v>0.42666624843386303</v>
      </c>
      <c r="Y2164" s="3">
        <v>3.5277248884421</v>
      </c>
      <c r="Z2164" s="3">
        <v>0.84658215418574101</v>
      </c>
      <c r="AA2164" s="3">
        <v>0</v>
      </c>
      <c r="AB2164" s="3">
        <v>0</v>
      </c>
      <c r="AC2164" s="3">
        <v>26.508178779031301</v>
      </c>
      <c r="AD2164" s="3">
        <v>0</v>
      </c>
      <c r="AE2164" s="3">
        <v>4.2890303744242599</v>
      </c>
      <c r="AF2164" s="3">
        <v>0</v>
      </c>
      <c r="AG2164" s="3">
        <v>0.27637143428101302</v>
      </c>
      <c r="AH2164" s="2">
        <v>4000000</v>
      </c>
      <c r="AI2164" s="3">
        <v>0</v>
      </c>
      <c r="AJ2164" s="3">
        <v>0</v>
      </c>
      <c r="AL2164">
        <f t="shared" si="33"/>
        <v>1</v>
      </c>
    </row>
    <row r="2165" spans="1:38" ht="14.45" customHeight="1" x14ac:dyDescent="0.25">
      <c r="A2165">
        <v>6689</v>
      </c>
      <c r="B2165" s="1">
        <v>45930</v>
      </c>
      <c r="C2165">
        <v>1</v>
      </c>
      <c r="D2165" s="16" t="s">
        <v>2131</v>
      </c>
      <c r="E2165" t="s">
        <v>59</v>
      </c>
      <c r="F2165" s="6">
        <v>1652</v>
      </c>
      <c r="G2165" s="6">
        <v>3</v>
      </c>
      <c r="H2165" s="6">
        <v>4</v>
      </c>
      <c r="I2165" s="2">
        <v>3568291</v>
      </c>
      <c r="J2165" s="2">
        <v>0</v>
      </c>
      <c r="K2165" s="2">
        <v>13655109</v>
      </c>
      <c r="L2165" s="2">
        <v>-187843</v>
      </c>
      <c r="M2165" s="2">
        <v>12060679</v>
      </c>
      <c r="N2165" s="2">
        <v>11834086</v>
      </c>
      <c r="O2165" s="2">
        <v>226593</v>
      </c>
      <c r="P2165" s="2">
        <v>1593134</v>
      </c>
      <c r="Q2165" s="5">
        <v>0.1167</v>
      </c>
      <c r="R2165" t="s">
        <v>42</v>
      </c>
      <c r="S2165" s="3">
        <v>-1.8341657568118499</v>
      </c>
      <c r="T2165" s="3">
        <v>3.4127690473458201</v>
      </c>
      <c r="U2165" s="3">
        <v>0.859177052160633</v>
      </c>
      <c r="V2165" s="3">
        <v>7.4937834386265001E-2</v>
      </c>
      <c r="W2165" s="3">
        <v>4.3494210533838201E-2</v>
      </c>
      <c r="X2165" s="3">
        <v>0.229801885552496</v>
      </c>
      <c r="Y2165" s="3">
        <v>0.16784526599771299</v>
      </c>
      <c r="Z2165" s="3">
        <v>4.9650562978381003E-2</v>
      </c>
      <c r="AA2165" s="3">
        <v>0</v>
      </c>
      <c r="AB2165" s="3">
        <v>0</v>
      </c>
      <c r="AC2165" s="3">
        <v>69.823939157131605</v>
      </c>
      <c r="AD2165" s="3">
        <v>0</v>
      </c>
      <c r="AE2165" s="3">
        <v>1.6594008879753399</v>
      </c>
      <c r="AF2165" s="3">
        <v>0</v>
      </c>
      <c r="AG2165" s="3">
        <v>0</v>
      </c>
      <c r="AH2165" s="2">
        <v>300000</v>
      </c>
      <c r="AI2165" s="3">
        <v>0</v>
      </c>
      <c r="AJ2165" s="3">
        <v>0</v>
      </c>
      <c r="AL2165">
        <f t="shared" si="33"/>
        <v>0</v>
      </c>
    </row>
    <row r="2166" spans="1:38" ht="14.45" customHeight="1" x14ac:dyDescent="0.25">
      <c r="A2166">
        <v>63891</v>
      </c>
      <c r="B2166" s="1">
        <v>45930</v>
      </c>
      <c r="C2166">
        <v>2</v>
      </c>
      <c r="D2166" s="16" t="s">
        <v>2132</v>
      </c>
      <c r="E2166" t="s">
        <v>127</v>
      </c>
      <c r="F2166" s="6">
        <v>731</v>
      </c>
      <c r="G2166" s="6">
        <v>2</v>
      </c>
      <c r="H2166" s="6">
        <v>0</v>
      </c>
      <c r="I2166" s="2">
        <v>5174742</v>
      </c>
      <c r="J2166" s="2">
        <v>0</v>
      </c>
      <c r="K2166" s="2">
        <v>5710495</v>
      </c>
      <c r="L2166" s="2">
        <v>39211</v>
      </c>
      <c r="M2166" s="2">
        <v>5051289</v>
      </c>
      <c r="N2166" s="2">
        <v>4676553</v>
      </c>
      <c r="O2166" s="2">
        <v>374736</v>
      </c>
      <c r="P2166" s="2">
        <v>635558</v>
      </c>
      <c r="Q2166" s="5">
        <v>0.1113</v>
      </c>
      <c r="R2166" t="s">
        <v>42</v>
      </c>
      <c r="S2166" s="3">
        <v>0.91553067349386197</v>
      </c>
      <c r="T2166" s="3">
        <v>5.3060432297608804</v>
      </c>
      <c r="U2166" s="3">
        <v>0.84002123358990599</v>
      </c>
      <c r="V2166" s="3">
        <v>0.485492803312706</v>
      </c>
      <c r="W2166" s="3">
        <v>0.16435602006824701</v>
      </c>
      <c r="X2166" s="3">
        <v>0.38649269857318502</v>
      </c>
      <c r="Y2166" s="3">
        <v>3.95290437694121</v>
      </c>
      <c r="Z2166" s="3">
        <v>0</v>
      </c>
      <c r="AA2166" s="3">
        <v>0</v>
      </c>
      <c r="AB2166" s="3">
        <v>0</v>
      </c>
      <c r="AC2166" s="3">
        <v>8.4914880408791191</v>
      </c>
      <c r="AD2166" s="3">
        <v>0</v>
      </c>
      <c r="AE2166" s="3">
        <v>6.5622332214632904</v>
      </c>
      <c r="AF2166" s="3">
        <v>0</v>
      </c>
      <c r="AG2166" s="3">
        <v>0</v>
      </c>
      <c r="AH2166" s="2">
        <v>750000</v>
      </c>
      <c r="AI2166" s="3">
        <v>0</v>
      </c>
      <c r="AJ2166" s="3">
        <v>0</v>
      </c>
      <c r="AL2166">
        <f t="shared" si="33"/>
        <v>1</v>
      </c>
    </row>
    <row r="2167" spans="1:38" ht="14.45" customHeight="1" x14ac:dyDescent="0.25">
      <c r="A2167">
        <v>18422</v>
      </c>
      <c r="B2167" s="1">
        <v>45930</v>
      </c>
      <c r="C2167">
        <v>1</v>
      </c>
      <c r="D2167" s="16" t="s">
        <v>2132</v>
      </c>
      <c r="E2167" t="s">
        <v>43</v>
      </c>
      <c r="F2167" s="6">
        <v>102</v>
      </c>
      <c r="G2167" s="6">
        <v>0</v>
      </c>
      <c r="H2167" s="6">
        <v>1</v>
      </c>
      <c r="I2167" s="2">
        <v>385078</v>
      </c>
      <c r="J2167" s="2">
        <v>0</v>
      </c>
      <c r="K2167" s="2">
        <v>1984034</v>
      </c>
      <c r="L2167" s="2">
        <v>8897</v>
      </c>
      <c r="M2167" s="2">
        <v>1533590</v>
      </c>
      <c r="N2167" s="2">
        <v>1533590</v>
      </c>
      <c r="O2167" s="2">
        <v>0</v>
      </c>
      <c r="P2167" s="2">
        <v>450444</v>
      </c>
      <c r="Q2167" s="5">
        <v>0.22700000000000001</v>
      </c>
      <c r="R2167" t="s">
        <v>42</v>
      </c>
      <c r="S2167" s="3">
        <v>0.59790642028648</v>
      </c>
      <c r="T2167" s="3">
        <v>2.7415524801154301</v>
      </c>
      <c r="U2167" s="3">
        <v>0.78190954773869303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79.426864660585494</v>
      </c>
      <c r="AD2167" s="3">
        <v>0</v>
      </c>
      <c r="AE2167" s="3">
        <v>0</v>
      </c>
      <c r="AF2167" s="3">
        <v>0</v>
      </c>
      <c r="AG2167" s="3">
        <v>-1.8204260685013001E-2</v>
      </c>
      <c r="AH2167" s="2">
        <v>0</v>
      </c>
      <c r="AI2167" s="3">
        <v>0</v>
      </c>
      <c r="AJ2167" s="3">
        <v>0</v>
      </c>
      <c r="AL2167">
        <f t="shared" si="33"/>
        <v>1</v>
      </c>
    </row>
    <row r="2168" spans="1:38" ht="14.45" customHeight="1" x14ac:dyDescent="0.25">
      <c r="A2168">
        <v>62822</v>
      </c>
      <c r="B2168" s="1">
        <v>45930</v>
      </c>
      <c r="C2168">
        <v>2</v>
      </c>
      <c r="D2168" s="16" t="s">
        <v>2133</v>
      </c>
      <c r="E2168" t="s">
        <v>88</v>
      </c>
      <c r="F2168" s="6">
        <v>937</v>
      </c>
      <c r="G2168" s="6">
        <v>2</v>
      </c>
      <c r="H2168" s="6">
        <v>2</v>
      </c>
      <c r="I2168" s="2">
        <v>18149235</v>
      </c>
      <c r="J2168" s="2">
        <v>0</v>
      </c>
      <c r="K2168" s="2">
        <v>29973128</v>
      </c>
      <c r="L2168" s="2">
        <v>123576</v>
      </c>
      <c r="M2168" s="2">
        <v>24231308</v>
      </c>
      <c r="N2168" s="2">
        <v>22586850</v>
      </c>
      <c r="O2168" s="2">
        <v>1644458</v>
      </c>
      <c r="P2168" s="2">
        <v>5633759</v>
      </c>
      <c r="Q2168" s="5">
        <v>0.188</v>
      </c>
      <c r="R2168" t="s">
        <v>42</v>
      </c>
      <c r="S2168" s="3">
        <v>0.54971906836016604</v>
      </c>
      <c r="T2168" s="3">
        <v>2.1471365951528298</v>
      </c>
      <c r="U2168" s="3">
        <v>0.75324162295038299</v>
      </c>
      <c r="V2168" s="3">
        <v>0</v>
      </c>
      <c r="W2168" s="3">
        <v>0</v>
      </c>
      <c r="X2168" s="3">
        <v>0.88768479773389897</v>
      </c>
      <c r="Y2168" s="3">
        <v>0</v>
      </c>
      <c r="Z2168" s="3">
        <v>0</v>
      </c>
      <c r="AA2168" s="3">
        <v>0</v>
      </c>
      <c r="AB2168" s="3">
        <v>0</v>
      </c>
      <c r="AC2168" s="3">
        <v>21.9224733568015</v>
      </c>
      <c r="AD2168" s="3">
        <v>0</v>
      </c>
      <c r="AE2168" s="3">
        <v>5.48644105480082</v>
      </c>
      <c r="AF2168" s="3">
        <v>0</v>
      </c>
      <c r="AG2168" s="3">
        <v>0.64740078515960697</v>
      </c>
      <c r="AH2168" s="2">
        <v>12963538</v>
      </c>
      <c r="AI2168" s="3">
        <v>0</v>
      </c>
      <c r="AJ2168" s="3">
        <v>0</v>
      </c>
      <c r="AL2168">
        <f t="shared" si="33"/>
        <v>1</v>
      </c>
    </row>
    <row r="2169" spans="1:38" ht="14.45" customHeight="1" x14ac:dyDescent="0.25">
      <c r="A2169">
        <v>61944</v>
      </c>
      <c r="B2169" s="1">
        <v>45930</v>
      </c>
      <c r="C2169">
        <v>2</v>
      </c>
      <c r="D2169" s="16" t="s">
        <v>2134</v>
      </c>
      <c r="E2169" t="s">
        <v>139</v>
      </c>
      <c r="F2169" s="6">
        <v>1989</v>
      </c>
      <c r="G2169" s="6">
        <v>4</v>
      </c>
      <c r="H2169" s="6">
        <v>2</v>
      </c>
      <c r="I2169" s="2">
        <v>12752105</v>
      </c>
      <c r="J2169" s="2">
        <v>0</v>
      </c>
      <c r="K2169" s="2">
        <v>37339076</v>
      </c>
      <c r="L2169" s="2">
        <v>345142</v>
      </c>
      <c r="M2169" s="2">
        <v>32540870</v>
      </c>
      <c r="N2169" s="2">
        <v>31537399</v>
      </c>
      <c r="O2169" s="2">
        <v>1003471</v>
      </c>
      <c r="P2169" s="2">
        <v>4522776</v>
      </c>
      <c r="Q2169" s="5">
        <v>0.121</v>
      </c>
      <c r="R2169" t="s">
        <v>42</v>
      </c>
      <c r="S2169" s="3">
        <v>1.23246042117736</v>
      </c>
      <c r="T2169" s="3">
        <v>3.1127104841408899</v>
      </c>
      <c r="U2169" s="3">
        <v>0.641199543003515</v>
      </c>
      <c r="V2169" s="3">
        <v>2.1502332360030001E-2</v>
      </c>
      <c r="W2169" s="3">
        <v>0</v>
      </c>
      <c r="X2169" s="3">
        <v>1.1335461870804899</v>
      </c>
      <c r="Y2169" s="3">
        <v>6.0626482496590597E-2</v>
      </c>
      <c r="Z2169" s="3">
        <v>0</v>
      </c>
      <c r="AA2169" s="3">
        <v>0</v>
      </c>
      <c r="AB2169" s="3">
        <v>0</v>
      </c>
      <c r="AC2169" s="3">
        <v>29.321341535071699</v>
      </c>
      <c r="AD2169" s="3">
        <v>0</v>
      </c>
      <c r="AE2169" s="3">
        <v>2.68745536177703</v>
      </c>
      <c r="AF2169" s="3">
        <v>0</v>
      </c>
      <c r="AG2169" s="3">
        <v>1.1931167937567499</v>
      </c>
      <c r="AH2169" s="2">
        <v>2000000</v>
      </c>
      <c r="AI2169" s="3">
        <v>0</v>
      </c>
      <c r="AJ2169" s="3">
        <v>0</v>
      </c>
      <c r="AL2169">
        <f t="shared" si="33"/>
        <v>1</v>
      </c>
    </row>
    <row r="2170" spans="1:38" ht="14.45" customHeight="1" x14ac:dyDescent="0.25">
      <c r="A2170">
        <v>68716</v>
      </c>
      <c r="B2170" s="1">
        <v>45930</v>
      </c>
      <c r="C2170">
        <v>2</v>
      </c>
      <c r="D2170" s="16" t="s">
        <v>2135</v>
      </c>
      <c r="E2170" t="s">
        <v>73</v>
      </c>
      <c r="F2170" s="6">
        <v>86176</v>
      </c>
      <c r="G2170" s="6">
        <v>315</v>
      </c>
      <c r="H2170" s="6">
        <v>0</v>
      </c>
      <c r="I2170" s="2">
        <v>1083229920</v>
      </c>
      <c r="J2170" s="2">
        <v>357718834</v>
      </c>
      <c r="K2170" s="2">
        <v>1425707611</v>
      </c>
      <c r="L2170" s="2">
        <v>4768670</v>
      </c>
      <c r="M2170" s="2">
        <v>1179544371</v>
      </c>
      <c r="N2170" s="2">
        <v>1111505591</v>
      </c>
      <c r="O2170" s="2">
        <v>68038780</v>
      </c>
      <c r="P2170" s="2">
        <v>129732780</v>
      </c>
      <c r="Q2170" s="5">
        <v>9.0999999999999998E-2</v>
      </c>
      <c r="R2170" t="s">
        <v>42</v>
      </c>
      <c r="S2170" s="3">
        <v>0.44596989015208899</v>
      </c>
      <c r="T2170" s="3">
        <v>3.9361173988523599</v>
      </c>
      <c r="U2170" s="3">
        <v>0.81982006488793802</v>
      </c>
      <c r="V2170" s="3">
        <v>0.65732333168936097</v>
      </c>
      <c r="W2170" s="3">
        <v>0.33513097570273898</v>
      </c>
      <c r="X2170" s="3">
        <v>0.79805615044311196</v>
      </c>
      <c r="Y2170" s="3">
        <v>5.4884532652426001</v>
      </c>
      <c r="Z2170" s="3">
        <v>3.00263973376659</v>
      </c>
      <c r="AA2170" s="3">
        <v>271.26100589226598</v>
      </c>
      <c r="AB2170" s="3">
        <v>275.73511798637202</v>
      </c>
      <c r="AC2170" s="3">
        <v>16.709350722544499</v>
      </c>
      <c r="AD2170" s="3">
        <v>3.8501448901349399E-2</v>
      </c>
      <c r="AE2170" s="3">
        <v>4.7722814604515698</v>
      </c>
      <c r="AF2170" s="3">
        <v>7.0140608935838804</v>
      </c>
      <c r="AG2170" s="3">
        <v>0</v>
      </c>
      <c r="AH2170" s="2">
        <v>254208250</v>
      </c>
      <c r="AI2170" s="3">
        <v>15.3450315332794</v>
      </c>
      <c r="AJ2170" s="3">
        <v>14.3177861447199</v>
      </c>
      <c r="AL2170">
        <f t="shared" si="33"/>
        <v>1</v>
      </c>
    </row>
    <row r="2171" spans="1:38" ht="14.45" customHeight="1" x14ac:dyDescent="0.25">
      <c r="A2171">
        <v>13305</v>
      </c>
      <c r="B2171" s="1">
        <v>45930</v>
      </c>
      <c r="C2171">
        <v>1</v>
      </c>
      <c r="D2171" s="16" t="s">
        <v>2136</v>
      </c>
      <c r="E2171" t="s">
        <v>77</v>
      </c>
      <c r="F2171" s="6">
        <v>2944</v>
      </c>
      <c r="G2171" s="6">
        <v>6</v>
      </c>
      <c r="H2171" s="6">
        <v>0</v>
      </c>
      <c r="I2171" s="2">
        <v>9221344</v>
      </c>
      <c r="J2171" s="2">
        <v>0</v>
      </c>
      <c r="K2171" s="2">
        <v>36539740</v>
      </c>
      <c r="L2171" s="2">
        <v>646885</v>
      </c>
      <c r="M2171" s="2">
        <v>28226719</v>
      </c>
      <c r="N2171" s="2">
        <v>28171041</v>
      </c>
      <c r="O2171" s="2">
        <v>55678</v>
      </c>
      <c r="P2171" s="2">
        <v>8260618</v>
      </c>
      <c r="Q2171" s="5">
        <v>0.22589999999999999</v>
      </c>
      <c r="R2171" t="s">
        <v>42</v>
      </c>
      <c r="S2171" s="3">
        <v>2.36048021505718</v>
      </c>
      <c r="T2171" s="3">
        <v>4.2621576763636897</v>
      </c>
      <c r="U2171" s="3">
        <v>0.53346555361231796</v>
      </c>
      <c r="V2171" s="3">
        <v>3.48105438860105E-2</v>
      </c>
      <c r="W2171" s="3">
        <v>1.04540075719982E-2</v>
      </c>
      <c r="X2171" s="3">
        <v>1.4201075244563</v>
      </c>
      <c r="Y2171" s="3">
        <v>3.8859078098030901E-2</v>
      </c>
      <c r="Z2171" s="3">
        <v>3.8132740189656497E-2</v>
      </c>
      <c r="AA2171" s="3">
        <v>0</v>
      </c>
      <c r="AB2171" s="3">
        <v>0</v>
      </c>
      <c r="AC2171" s="3">
        <v>31.7035206052369</v>
      </c>
      <c r="AD2171" s="3">
        <v>0</v>
      </c>
      <c r="AE2171" s="3">
        <v>0.15237656316109499</v>
      </c>
      <c r="AF2171" s="3">
        <v>0</v>
      </c>
      <c r="AG2171" s="3">
        <v>0</v>
      </c>
      <c r="AH2171" s="2">
        <v>2440000</v>
      </c>
      <c r="AI2171" s="3">
        <v>0</v>
      </c>
      <c r="AJ2171" s="3">
        <v>0</v>
      </c>
      <c r="AL2171">
        <f t="shared" si="33"/>
        <v>1</v>
      </c>
    </row>
    <row r="2172" spans="1:38" ht="14.45" customHeight="1" x14ac:dyDescent="0.25">
      <c r="A2172">
        <v>68460</v>
      </c>
      <c r="B2172" s="1">
        <v>45930</v>
      </c>
      <c r="C2172">
        <v>2</v>
      </c>
      <c r="D2172" s="16" t="s">
        <v>2137</v>
      </c>
      <c r="E2172" t="s">
        <v>71</v>
      </c>
      <c r="F2172" s="6">
        <v>137390</v>
      </c>
      <c r="G2172" s="6">
        <v>226</v>
      </c>
      <c r="H2172" s="6">
        <v>31</v>
      </c>
      <c r="I2172" s="2">
        <v>1133612940</v>
      </c>
      <c r="J2172" s="2">
        <v>0</v>
      </c>
      <c r="K2172" s="2">
        <v>2115225184</v>
      </c>
      <c r="L2172" s="2">
        <v>7697869</v>
      </c>
      <c r="M2172" s="2">
        <v>1828261291</v>
      </c>
      <c r="N2172" s="2">
        <v>1578862656</v>
      </c>
      <c r="O2172" s="2">
        <v>249398635</v>
      </c>
      <c r="P2172" s="2">
        <v>278905282</v>
      </c>
      <c r="Q2172" s="5">
        <v>0.1318</v>
      </c>
      <c r="R2172" t="s">
        <v>42</v>
      </c>
      <c r="S2172" s="3">
        <v>0.485235586781541</v>
      </c>
      <c r="T2172" s="3">
        <v>2.44223151231165</v>
      </c>
      <c r="U2172" s="3">
        <v>0.69036447841395998</v>
      </c>
      <c r="V2172" s="3">
        <v>1.6092438923641801</v>
      </c>
      <c r="W2172" s="3">
        <v>0.50789125607546404</v>
      </c>
      <c r="X2172" s="3">
        <v>1.16455374971284</v>
      </c>
      <c r="Y2172" s="3">
        <v>6.5407857711350204</v>
      </c>
      <c r="Z2172" s="3">
        <v>1.80907581377394</v>
      </c>
      <c r="AA2172" s="3">
        <v>0</v>
      </c>
      <c r="AB2172" s="3">
        <v>0</v>
      </c>
      <c r="AC2172" s="3">
        <v>24.283476288262701</v>
      </c>
      <c r="AD2172" s="3">
        <v>0</v>
      </c>
      <c r="AE2172" s="3">
        <v>11.7906422865283</v>
      </c>
      <c r="AF2172" s="3">
        <v>0</v>
      </c>
      <c r="AG2172" s="3">
        <v>-3.5619074435456599</v>
      </c>
      <c r="AH2172" s="2">
        <v>183639387</v>
      </c>
      <c r="AI2172" s="3">
        <v>0.21871224367848299</v>
      </c>
      <c r="AJ2172" s="3">
        <v>0.49644488267525899</v>
      </c>
      <c r="AL2172">
        <f t="shared" si="33"/>
        <v>1</v>
      </c>
    </row>
    <row r="2173" spans="1:38" ht="14.45" customHeight="1" x14ac:dyDescent="0.25">
      <c r="A2173">
        <v>24648</v>
      </c>
      <c r="B2173" s="1">
        <v>45930</v>
      </c>
      <c r="C2173">
        <v>1</v>
      </c>
      <c r="D2173" s="16" t="s">
        <v>2138</v>
      </c>
      <c r="E2173" t="s">
        <v>53</v>
      </c>
      <c r="F2173" s="6">
        <v>1301</v>
      </c>
      <c r="G2173" s="6">
        <v>5</v>
      </c>
      <c r="H2173" s="6">
        <v>1</v>
      </c>
      <c r="I2173" s="2">
        <v>817932</v>
      </c>
      <c r="J2173" s="2">
        <v>0</v>
      </c>
      <c r="K2173" s="2">
        <v>2650334</v>
      </c>
      <c r="L2173" s="2">
        <v>22650</v>
      </c>
      <c r="M2173" s="2">
        <v>2243801</v>
      </c>
      <c r="N2173" s="2">
        <v>2004210</v>
      </c>
      <c r="O2173" s="2">
        <v>239591</v>
      </c>
      <c r="P2173" s="2">
        <v>397956</v>
      </c>
      <c r="Q2173" s="5">
        <v>0.15010000000000001</v>
      </c>
      <c r="R2173" t="s">
        <v>42</v>
      </c>
      <c r="S2173" s="3">
        <v>1.13947902415318</v>
      </c>
      <c r="T2173" s="3">
        <v>5.7750708652821396</v>
      </c>
      <c r="U2173" s="3">
        <v>0.80271634821090199</v>
      </c>
      <c r="V2173" s="3">
        <v>1.0154878400649401</v>
      </c>
      <c r="W2173" s="3">
        <v>0.674139170493391</v>
      </c>
      <c r="X2173" s="3">
        <v>2.3949423668471201</v>
      </c>
      <c r="Y2173" s="3">
        <v>2.08716541527204</v>
      </c>
      <c r="Z2173" s="3">
        <v>0.93452542492134805</v>
      </c>
      <c r="AA2173" s="3">
        <v>0</v>
      </c>
      <c r="AB2173" s="3">
        <v>0</v>
      </c>
      <c r="AC2173" s="3">
        <v>68.594750699345795</v>
      </c>
      <c r="AD2173" s="3">
        <v>0</v>
      </c>
      <c r="AE2173" s="3">
        <v>9.0400304263538107</v>
      </c>
      <c r="AF2173" s="3">
        <v>3.7731093515006</v>
      </c>
      <c r="AG2173" s="3">
        <v>0</v>
      </c>
      <c r="AH2173" s="2">
        <v>100000</v>
      </c>
      <c r="AI2173" s="3">
        <v>0</v>
      </c>
      <c r="AJ2173" s="3">
        <v>0</v>
      </c>
      <c r="AL2173">
        <f t="shared" si="33"/>
        <v>1</v>
      </c>
    </row>
    <row r="2174" spans="1:38" ht="14.45" customHeight="1" x14ac:dyDescent="0.25">
      <c r="A2174">
        <v>67537</v>
      </c>
      <c r="B2174" s="1">
        <v>45930</v>
      </c>
      <c r="C2174">
        <v>2</v>
      </c>
      <c r="D2174" s="16" t="s">
        <v>2139</v>
      </c>
      <c r="E2174" t="s">
        <v>55</v>
      </c>
      <c r="F2174" s="6">
        <v>2103</v>
      </c>
      <c r="G2174" s="6">
        <v>5</v>
      </c>
      <c r="H2174" s="6">
        <v>0</v>
      </c>
      <c r="I2174" s="2">
        <v>8775564</v>
      </c>
      <c r="J2174" s="2">
        <v>0</v>
      </c>
      <c r="K2174" s="2">
        <v>20767812</v>
      </c>
      <c r="L2174" s="2">
        <v>23656</v>
      </c>
      <c r="M2174" s="2">
        <v>17368528</v>
      </c>
      <c r="N2174" s="2">
        <v>17347263</v>
      </c>
      <c r="O2174" s="2">
        <v>21265</v>
      </c>
      <c r="P2174" s="2">
        <v>3232815</v>
      </c>
      <c r="Q2174" s="5">
        <v>0.15570000000000001</v>
      </c>
      <c r="R2174" t="s">
        <v>42</v>
      </c>
      <c r="S2174" s="3">
        <v>0.151876053834334</v>
      </c>
      <c r="T2174" s="3">
        <v>4.3302266667925</v>
      </c>
      <c r="U2174" s="3">
        <v>0.88217468386964804</v>
      </c>
      <c r="V2174" s="3">
        <v>1.56368297239927</v>
      </c>
      <c r="W2174" s="3">
        <v>0.89402800777249203</v>
      </c>
      <c r="X2174" s="3">
        <v>0.56198097353058996</v>
      </c>
      <c r="Y2174" s="3">
        <v>4.24465983979906</v>
      </c>
      <c r="Z2174" s="3">
        <v>2.1041105043127999</v>
      </c>
      <c r="AA2174" s="3">
        <v>0</v>
      </c>
      <c r="AB2174" s="3">
        <v>0</v>
      </c>
      <c r="AC2174" s="3">
        <v>28.882387802817199</v>
      </c>
      <c r="AD2174" s="3">
        <v>0</v>
      </c>
      <c r="AE2174" s="3">
        <v>0.102394031687113</v>
      </c>
      <c r="AF2174" s="3">
        <v>0</v>
      </c>
      <c r="AG2174" s="3">
        <v>0</v>
      </c>
      <c r="AH2174" s="2">
        <v>1500000</v>
      </c>
      <c r="AI2174" s="3">
        <v>0</v>
      </c>
      <c r="AJ2174" s="3">
        <v>0</v>
      </c>
      <c r="AL2174">
        <f t="shared" si="33"/>
        <v>1</v>
      </c>
    </row>
    <row r="2175" spans="1:38" ht="14.45" customHeight="1" x14ac:dyDescent="0.25">
      <c r="A2175">
        <v>12170</v>
      </c>
      <c r="B2175" s="1">
        <v>45930</v>
      </c>
      <c r="C2175">
        <v>1</v>
      </c>
      <c r="D2175" s="16" t="s">
        <v>2140</v>
      </c>
      <c r="E2175" t="s">
        <v>43</v>
      </c>
      <c r="F2175" s="6">
        <v>1563</v>
      </c>
      <c r="G2175" s="6">
        <v>4</v>
      </c>
      <c r="H2175" s="6">
        <v>1</v>
      </c>
      <c r="I2175" s="2">
        <v>7223636</v>
      </c>
      <c r="J2175" s="2">
        <v>0</v>
      </c>
      <c r="K2175" s="2">
        <v>20064461</v>
      </c>
      <c r="L2175" s="2">
        <v>296930</v>
      </c>
      <c r="M2175" s="2">
        <v>17880369</v>
      </c>
      <c r="N2175" s="2">
        <v>17386576</v>
      </c>
      <c r="O2175" s="2">
        <v>493793</v>
      </c>
      <c r="P2175" s="2">
        <v>2158402</v>
      </c>
      <c r="Q2175" s="5">
        <v>0.1075</v>
      </c>
      <c r="R2175" t="s">
        <v>42</v>
      </c>
      <c r="S2175" s="3">
        <v>1.97317369585291</v>
      </c>
      <c r="T2175" s="3">
        <v>3.9678779974868701</v>
      </c>
      <c r="U2175" s="3">
        <v>0.59410007723485503</v>
      </c>
      <c r="V2175" s="3">
        <v>2.2090537230835001</v>
      </c>
      <c r="W2175" s="3">
        <v>2.1542613719738899</v>
      </c>
      <c r="X2175" s="3">
        <v>1.14823061405641</v>
      </c>
      <c r="Y2175" s="3">
        <v>7.3931547505979003</v>
      </c>
      <c r="Z2175" s="3">
        <v>0.22373033383030599</v>
      </c>
      <c r="AA2175" s="3">
        <v>0</v>
      </c>
      <c r="AB2175" s="3">
        <v>0</v>
      </c>
      <c r="AC2175" s="3">
        <v>46.741101094118598</v>
      </c>
      <c r="AD2175" s="3">
        <v>0</v>
      </c>
      <c r="AE2175" s="3">
        <v>2.4610329676934799</v>
      </c>
      <c r="AF2175" s="3">
        <v>0</v>
      </c>
      <c r="AG2175" s="3">
        <v>0</v>
      </c>
      <c r="AH2175" s="2">
        <v>1050000</v>
      </c>
      <c r="AI2175" s="3">
        <v>0</v>
      </c>
      <c r="AJ2175" s="3">
        <v>0</v>
      </c>
      <c r="AL2175">
        <f t="shared" si="33"/>
        <v>1</v>
      </c>
    </row>
    <row r="2176" spans="1:38" ht="14.45" customHeight="1" x14ac:dyDescent="0.25">
      <c r="A2176">
        <v>67936</v>
      </c>
      <c r="B2176" s="1">
        <v>45930</v>
      </c>
      <c r="C2176">
        <v>2</v>
      </c>
      <c r="D2176" s="16" t="s">
        <v>2141</v>
      </c>
      <c r="E2176" t="s">
        <v>119</v>
      </c>
      <c r="F2176" s="6">
        <v>3221</v>
      </c>
      <c r="G2176" s="6">
        <v>6</v>
      </c>
      <c r="H2176" s="6">
        <v>2</v>
      </c>
      <c r="I2176" s="2">
        <v>11994499</v>
      </c>
      <c r="J2176" s="2">
        <v>0</v>
      </c>
      <c r="K2176" s="2">
        <v>23199033</v>
      </c>
      <c r="L2176" s="2">
        <v>240341</v>
      </c>
      <c r="M2176" s="2">
        <v>20649178</v>
      </c>
      <c r="N2176" s="2">
        <v>20519766</v>
      </c>
      <c r="O2176" s="2">
        <v>129412</v>
      </c>
      <c r="P2176" s="2">
        <v>2696166</v>
      </c>
      <c r="Q2176" s="5">
        <v>0.1162</v>
      </c>
      <c r="R2176" t="s">
        <v>42</v>
      </c>
      <c r="S2176" s="3">
        <v>1.3813276901096101</v>
      </c>
      <c r="T2176" s="3">
        <v>3.96495836701469</v>
      </c>
      <c r="U2176" s="3">
        <v>0.88340788583158902</v>
      </c>
      <c r="V2176" s="3">
        <v>0.604918971605233</v>
      </c>
      <c r="W2176" s="3">
        <v>0.11160949698691</v>
      </c>
      <c r="X2176" s="3">
        <v>0.62180171093432102</v>
      </c>
      <c r="Y2176" s="3">
        <v>2.6911176834067301</v>
      </c>
      <c r="Z2176" s="3">
        <v>0.26708296150904698</v>
      </c>
      <c r="AA2176" s="3">
        <v>0</v>
      </c>
      <c r="AB2176" s="3">
        <v>0</v>
      </c>
      <c r="AC2176" s="3">
        <v>39.351717806513697</v>
      </c>
      <c r="AD2176" s="3">
        <v>0</v>
      </c>
      <c r="AE2176" s="3">
        <v>0.557833595908933</v>
      </c>
      <c r="AF2176" s="3">
        <v>0</v>
      </c>
      <c r="AG2176" s="3">
        <v>0</v>
      </c>
      <c r="AH2176" s="2">
        <v>700000</v>
      </c>
      <c r="AI2176" s="3">
        <v>2.2119557920395101</v>
      </c>
      <c r="AJ2176" s="3">
        <v>2.2119557920395101</v>
      </c>
      <c r="AL2176">
        <f t="shared" si="33"/>
        <v>1</v>
      </c>
    </row>
    <row r="2177" spans="1:38" ht="14.45" customHeight="1" x14ac:dyDescent="0.25">
      <c r="A2177">
        <v>61185</v>
      </c>
      <c r="B2177" s="1">
        <v>45930</v>
      </c>
      <c r="C2177">
        <v>2</v>
      </c>
      <c r="D2177" s="16" t="s">
        <v>2142</v>
      </c>
      <c r="E2177" t="s">
        <v>104</v>
      </c>
      <c r="F2177" s="6">
        <v>87038</v>
      </c>
      <c r="G2177" s="6">
        <v>216</v>
      </c>
      <c r="H2177" s="6">
        <v>2</v>
      </c>
      <c r="I2177" s="2">
        <v>1085049074</v>
      </c>
      <c r="J2177" s="2">
        <v>13813500</v>
      </c>
      <c r="K2177" s="2">
        <v>1272683120</v>
      </c>
      <c r="L2177" s="2">
        <v>13404325</v>
      </c>
      <c r="M2177" s="2">
        <v>1063505100</v>
      </c>
      <c r="N2177" s="2">
        <v>872872555</v>
      </c>
      <c r="O2177" s="2">
        <v>190632545</v>
      </c>
      <c r="P2177" s="2">
        <v>136733657</v>
      </c>
      <c r="Q2177" s="5">
        <v>0.1074</v>
      </c>
      <c r="R2177" t="s">
        <v>42</v>
      </c>
      <c r="S2177" s="3">
        <v>1.4043113366140501</v>
      </c>
      <c r="T2177" s="3">
        <v>3.21739842567148</v>
      </c>
      <c r="U2177" s="3">
        <v>0.65597028583788197</v>
      </c>
      <c r="V2177" s="3">
        <v>1.67587148228837</v>
      </c>
      <c r="W2177" s="3">
        <v>0.62216964760065796</v>
      </c>
      <c r="X2177" s="3">
        <v>1.0210846924329999</v>
      </c>
      <c r="Y2177" s="3">
        <v>13.298867593368</v>
      </c>
      <c r="Z2177" s="3">
        <v>3.55005936833826</v>
      </c>
      <c r="AA2177" s="3">
        <v>6.5132932120728704</v>
      </c>
      <c r="AB2177" s="3">
        <v>10.102487056277599</v>
      </c>
      <c r="AC2177" s="3">
        <v>7.9225970247802104</v>
      </c>
      <c r="AD2177" s="3">
        <v>-4.9375553525932502E-2</v>
      </c>
      <c r="AE2177" s="3">
        <v>14.9787910285162</v>
      </c>
      <c r="AF2177" s="3">
        <v>5.5451690126918596</v>
      </c>
      <c r="AG2177" s="3">
        <v>0</v>
      </c>
      <c r="AH2177" s="2">
        <v>153378389</v>
      </c>
      <c r="AI2177" s="3">
        <v>2.94002229458399</v>
      </c>
      <c r="AJ2177" s="3">
        <v>3.2053359035076499</v>
      </c>
      <c r="AL2177">
        <f t="shared" si="33"/>
        <v>1</v>
      </c>
    </row>
    <row r="2178" spans="1:38" ht="14.45" customHeight="1" x14ac:dyDescent="0.25">
      <c r="A2178">
        <v>66867</v>
      </c>
      <c r="B2178" s="1">
        <v>45930</v>
      </c>
      <c r="C2178">
        <v>2</v>
      </c>
      <c r="D2178" s="16" t="s">
        <v>2143</v>
      </c>
      <c r="E2178" t="s">
        <v>127</v>
      </c>
      <c r="F2178" s="6">
        <v>11617</v>
      </c>
      <c r="G2178" s="6">
        <v>43</v>
      </c>
      <c r="H2178" s="6">
        <v>1</v>
      </c>
      <c r="I2178" s="2">
        <v>106558518</v>
      </c>
      <c r="J2178" s="2">
        <v>18312698</v>
      </c>
      <c r="K2178" s="2">
        <v>141128087</v>
      </c>
      <c r="L2178" s="2">
        <v>388469</v>
      </c>
      <c r="M2178" s="2">
        <v>123735927</v>
      </c>
      <c r="N2178" s="2">
        <v>118474260</v>
      </c>
      <c r="O2178" s="2">
        <v>5261667</v>
      </c>
      <c r="P2178" s="2">
        <v>12614464</v>
      </c>
      <c r="Q2178" s="5">
        <v>8.9300000000000004E-2</v>
      </c>
      <c r="R2178" t="s">
        <v>42</v>
      </c>
      <c r="S2178" s="3">
        <v>0.36701317057225202</v>
      </c>
      <c r="T2178" s="3">
        <v>3.28008414086985</v>
      </c>
      <c r="U2178" s="3">
        <v>0.87491484074408099</v>
      </c>
      <c r="V2178" s="3">
        <v>1.5210478058638199</v>
      </c>
      <c r="W2178" s="3">
        <v>0.96467839389432997</v>
      </c>
      <c r="X2178" s="3">
        <v>0.48090383539305598</v>
      </c>
      <c r="Y2178" s="3">
        <v>12.848790087315599</v>
      </c>
      <c r="Z2178" s="3">
        <v>2.26465428891786</v>
      </c>
      <c r="AA2178" s="3">
        <v>110.598238656831</v>
      </c>
      <c r="AB2178" s="3">
        <v>145.17222451940901</v>
      </c>
      <c r="AC2178" s="3">
        <v>13.574083236882499</v>
      </c>
      <c r="AD2178" s="3">
        <v>-2.0418227837504599</v>
      </c>
      <c r="AE2178" s="3">
        <v>3.7282918743169802</v>
      </c>
      <c r="AF2178" s="3">
        <v>2.12572852347953</v>
      </c>
      <c r="AG2178" s="3">
        <v>-0.204408209496654</v>
      </c>
      <c r="AH2178" s="2">
        <v>23899464</v>
      </c>
      <c r="AI2178" s="3">
        <v>0</v>
      </c>
      <c r="AJ2178" s="3">
        <v>0</v>
      </c>
      <c r="AL2178">
        <f t="shared" si="33"/>
        <v>1</v>
      </c>
    </row>
    <row r="2179" spans="1:38" ht="14.45" customHeight="1" x14ac:dyDescent="0.25">
      <c r="A2179">
        <v>22625</v>
      </c>
      <c r="B2179" s="1">
        <v>45930</v>
      </c>
      <c r="C2179">
        <v>1</v>
      </c>
      <c r="D2179" s="16" t="s">
        <v>2144</v>
      </c>
      <c r="E2179" t="s">
        <v>43</v>
      </c>
      <c r="F2179" s="6">
        <v>5912</v>
      </c>
      <c r="G2179" s="6">
        <v>14</v>
      </c>
      <c r="H2179" s="6">
        <v>2</v>
      </c>
      <c r="I2179" s="2">
        <v>63822869</v>
      </c>
      <c r="J2179" s="2">
        <v>0</v>
      </c>
      <c r="K2179" s="2">
        <v>99042187</v>
      </c>
      <c r="L2179" s="2">
        <v>1188325</v>
      </c>
      <c r="M2179" s="2">
        <v>86905901</v>
      </c>
      <c r="N2179" s="2">
        <v>85114270</v>
      </c>
      <c r="O2179" s="2">
        <v>1791631</v>
      </c>
      <c r="P2179" s="2">
        <v>12110006</v>
      </c>
      <c r="Q2179" s="5">
        <v>0.1221</v>
      </c>
      <c r="R2179" t="s">
        <v>42</v>
      </c>
      <c r="S2179" s="3">
        <v>1.5997560043109</v>
      </c>
      <c r="T2179" s="3">
        <v>4.0264485139717996</v>
      </c>
      <c r="U2179" s="3">
        <v>0.58937053247454296</v>
      </c>
      <c r="V2179" s="3">
        <v>2.2761308332911199</v>
      </c>
      <c r="W2179" s="3">
        <v>1.1675219426440999</v>
      </c>
      <c r="X2179" s="3">
        <v>1.1099015307506801</v>
      </c>
      <c r="Y2179" s="3">
        <v>11.995799176317499</v>
      </c>
      <c r="Z2179" s="3">
        <v>1.6377696262082799</v>
      </c>
      <c r="AA2179" s="3">
        <v>0</v>
      </c>
      <c r="AB2179" s="3">
        <v>0</v>
      </c>
      <c r="AC2179" s="3">
        <v>24.894427058643199</v>
      </c>
      <c r="AD2179" s="3">
        <v>7.2089146776640703E-2</v>
      </c>
      <c r="AE2179" s="3">
        <v>1.80895742942348</v>
      </c>
      <c r="AF2179" s="3">
        <v>0</v>
      </c>
      <c r="AG2179" s="3">
        <v>0</v>
      </c>
      <c r="AH2179" s="2">
        <v>4000000</v>
      </c>
      <c r="AI2179" s="3">
        <v>0</v>
      </c>
      <c r="AJ2179" s="3">
        <v>0</v>
      </c>
      <c r="AL2179">
        <f t="shared" si="33"/>
        <v>1</v>
      </c>
    </row>
    <row r="2180" spans="1:38" ht="14.45" customHeight="1" x14ac:dyDescent="0.25">
      <c r="A2180">
        <v>19510</v>
      </c>
      <c r="B2180" s="1">
        <v>45930</v>
      </c>
      <c r="C2180">
        <v>1</v>
      </c>
      <c r="D2180" s="16" t="s">
        <v>2145</v>
      </c>
      <c r="E2180" t="s">
        <v>59</v>
      </c>
      <c r="F2180" s="6">
        <v>35618</v>
      </c>
      <c r="G2180" s="6">
        <v>85</v>
      </c>
      <c r="H2180" s="6">
        <v>12</v>
      </c>
      <c r="I2180" s="2">
        <v>398986262</v>
      </c>
      <c r="J2180" s="2">
        <v>59502031</v>
      </c>
      <c r="K2180" s="2">
        <v>507920033</v>
      </c>
      <c r="L2180" s="2">
        <v>2783229</v>
      </c>
      <c r="M2180" s="2">
        <v>468543877</v>
      </c>
      <c r="N2180" s="2">
        <v>443201771</v>
      </c>
      <c r="O2180" s="2">
        <v>25342106</v>
      </c>
      <c r="P2180" s="2">
        <v>47848599</v>
      </c>
      <c r="Q2180" s="5">
        <v>9.4200000000000006E-2</v>
      </c>
      <c r="R2180" t="s">
        <v>42</v>
      </c>
      <c r="S2180" s="3">
        <v>0.73062131022502896</v>
      </c>
      <c r="T2180" s="3">
        <v>3.7665217797516299</v>
      </c>
      <c r="U2180" s="3">
        <v>0.718738323037444</v>
      </c>
      <c r="V2180" s="3">
        <v>1.34063989401219</v>
      </c>
      <c r="W2180" s="3">
        <v>0.81716898813924599</v>
      </c>
      <c r="X2180" s="3">
        <v>1.0552681635940599</v>
      </c>
      <c r="Y2180" s="3">
        <v>11.178945908113199</v>
      </c>
      <c r="Z2180" s="3">
        <v>3.8127594916624399</v>
      </c>
      <c r="AA2180" s="3">
        <v>119.918115052857</v>
      </c>
      <c r="AB2180" s="3">
        <v>124.354802948358</v>
      </c>
      <c r="AC2180" s="3">
        <v>7.4132088820367503</v>
      </c>
      <c r="AD2180" s="3">
        <v>-22.709124670504998</v>
      </c>
      <c r="AE2180" s="3">
        <v>4.9893889497365</v>
      </c>
      <c r="AF2180" s="3">
        <v>0</v>
      </c>
      <c r="AG2180" s="3">
        <v>0</v>
      </c>
      <c r="AH2180" s="2">
        <v>187127781</v>
      </c>
      <c r="AI2180" s="3">
        <v>6.2112581394493898</v>
      </c>
      <c r="AJ2180" s="3">
        <v>0.99271454113003399</v>
      </c>
      <c r="AL2180">
        <f t="shared" ref="AL2180:AL2243" si="34">IF(L2180&gt;0,1,0)</f>
        <v>1</v>
      </c>
    </row>
    <row r="2181" spans="1:38" ht="14.45" customHeight="1" x14ac:dyDescent="0.25">
      <c r="A2181">
        <v>15174</v>
      </c>
      <c r="B2181" s="1">
        <v>45930</v>
      </c>
      <c r="C2181">
        <v>1</v>
      </c>
      <c r="D2181" s="16" t="s">
        <v>2146</v>
      </c>
      <c r="E2181" t="s">
        <v>152</v>
      </c>
      <c r="F2181" s="6">
        <v>251</v>
      </c>
      <c r="G2181" s="6">
        <v>0</v>
      </c>
      <c r="H2181" s="6">
        <v>2</v>
      </c>
      <c r="I2181" s="2">
        <v>1285122</v>
      </c>
      <c r="J2181" s="2">
        <v>0</v>
      </c>
      <c r="K2181" s="2">
        <v>5692462</v>
      </c>
      <c r="L2181" s="2">
        <v>113852</v>
      </c>
      <c r="M2181" s="2">
        <v>2987003</v>
      </c>
      <c r="N2181" s="2">
        <v>2987003</v>
      </c>
      <c r="O2181" s="2">
        <v>0</v>
      </c>
      <c r="P2181" s="2">
        <v>2691360</v>
      </c>
      <c r="Q2181" s="5">
        <v>0.4728</v>
      </c>
      <c r="R2181" t="s">
        <v>42</v>
      </c>
      <c r="S2181" s="3">
        <v>2.6667313135628601</v>
      </c>
      <c r="T2181" s="3">
        <v>3.7723337752042401</v>
      </c>
      <c r="U2181" s="3">
        <v>0.29308182348777401</v>
      </c>
      <c r="V2181" s="3">
        <v>0</v>
      </c>
      <c r="W2181" s="3">
        <v>0</v>
      </c>
      <c r="X2181" s="3">
        <v>0.387823101619924</v>
      </c>
      <c r="Y2181" s="3">
        <v>0</v>
      </c>
      <c r="Z2181" s="3">
        <v>0</v>
      </c>
      <c r="AA2181" s="3">
        <v>0</v>
      </c>
      <c r="AB2181" s="3">
        <v>0</v>
      </c>
      <c r="AC2181" s="3">
        <v>77.165521702209006</v>
      </c>
      <c r="AD2181" s="3">
        <v>0</v>
      </c>
      <c r="AE2181" s="3">
        <v>0</v>
      </c>
      <c r="AF2181" s="3">
        <v>0</v>
      </c>
      <c r="AG2181" s="3">
        <v>0.15884162653825601</v>
      </c>
      <c r="AH2181" s="2">
        <v>10200</v>
      </c>
      <c r="AI2181" s="3">
        <v>0</v>
      </c>
      <c r="AJ2181" s="3">
        <v>0</v>
      </c>
      <c r="AL2181">
        <f t="shared" si="34"/>
        <v>1</v>
      </c>
    </row>
    <row r="2182" spans="1:38" ht="14.45" customHeight="1" x14ac:dyDescent="0.25">
      <c r="A2182">
        <v>61393</v>
      </c>
      <c r="B2182" s="1">
        <v>45930</v>
      </c>
      <c r="C2182">
        <v>2</v>
      </c>
      <c r="D2182" s="16" t="s">
        <v>2147</v>
      </c>
      <c r="E2182" t="s">
        <v>61</v>
      </c>
      <c r="F2182" s="6">
        <v>530</v>
      </c>
      <c r="G2182" s="6">
        <v>2</v>
      </c>
      <c r="H2182" s="6">
        <v>0</v>
      </c>
      <c r="I2182" s="2">
        <v>2005636</v>
      </c>
      <c r="J2182" s="2">
        <v>0</v>
      </c>
      <c r="K2182" s="2">
        <v>3282256</v>
      </c>
      <c r="L2182" s="2">
        <v>28413</v>
      </c>
      <c r="M2182" s="2">
        <v>2284139</v>
      </c>
      <c r="N2182" s="2">
        <v>2284139</v>
      </c>
      <c r="O2182" s="2">
        <v>0</v>
      </c>
      <c r="P2182" s="2">
        <v>995535</v>
      </c>
      <c r="Q2182" s="5">
        <v>0.30330000000000001</v>
      </c>
      <c r="R2182" t="s">
        <v>42</v>
      </c>
      <c r="S2182" s="3">
        <v>1.15420613139255</v>
      </c>
      <c r="T2182" s="3">
        <v>5.90211935530521</v>
      </c>
      <c r="U2182" s="3">
        <v>0.68667576170986799</v>
      </c>
      <c r="V2182" s="3">
        <v>0.51380210566623297</v>
      </c>
      <c r="W2182" s="3">
        <v>0</v>
      </c>
      <c r="X2182" s="3">
        <v>0.95231637246240097</v>
      </c>
      <c r="Y2182" s="3">
        <v>1.0351218189214799</v>
      </c>
      <c r="Z2182" s="3">
        <v>3.3826033238409501</v>
      </c>
      <c r="AA2182" s="3">
        <v>0</v>
      </c>
      <c r="AB2182" s="3">
        <v>0</v>
      </c>
      <c r="AC2182" s="3">
        <v>38.614934362219202</v>
      </c>
      <c r="AD2182" s="3">
        <v>0</v>
      </c>
      <c r="AE2182" s="3">
        <v>0</v>
      </c>
      <c r="AF2182" s="3">
        <v>0</v>
      </c>
      <c r="AG2182" s="3">
        <v>0</v>
      </c>
      <c r="AH2182" s="2">
        <v>119351</v>
      </c>
      <c r="AI2182" s="3">
        <v>0</v>
      </c>
      <c r="AJ2182" s="3">
        <v>0</v>
      </c>
      <c r="AL2182">
        <f t="shared" si="34"/>
        <v>1</v>
      </c>
    </row>
    <row r="2183" spans="1:38" ht="14.45" customHeight="1" x14ac:dyDescent="0.25">
      <c r="A2183">
        <v>13777</v>
      </c>
      <c r="B2183" s="1">
        <v>45930</v>
      </c>
      <c r="C2183">
        <v>1</v>
      </c>
      <c r="D2183" s="16" t="s">
        <v>2148</v>
      </c>
      <c r="E2183" t="s">
        <v>55</v>
      </c>
      <c r="F2183" s="6">
        <v>547</v>
      </c>
      <c r="G2183" s="6">
        <v>2</v>
      </c>
      <c r="H2183" s="6">
        <v>1</v>
      </c>
      <c r="I2183" s="2">
        <v>1903137</v>
      </c>
      <c r="J2183" s="2">
        <v>0</v>
      </c>
      <c r="K2183" s="2">
        <v>3055275</v>
      </c>
      <c r="L2183" s="2">
        <v>66</v>
      </c>
      <c r="M2183" s="2">
        <v>2351307</v>
      </c>
      <c r="N2183" s="2">
        <v>2351307</v>
      </c>
      <c r="O2183" s="2">
        <v>0</v>
      </c>
      <c r="P2183" s="2">
        <v>696432</v>
      </c>
      <c r="Q2183" s="5">
        <v>0.22789999999999999</v>
      </c>
      <c r="R2183" t="s">
        <v>42</v>
      </c>
      <c r="S2183" s="3">
        <v>2.8802644606459298E-3</v>
      </c>
      <c r="T2183" s="3">
        <v>5.3087638046766097</v>
      </c>
      <c r="U2183" s="3">
        <v>0.88281394136285196</v>
      </c>
      <c r="V2183" s="3">
        <v>3.4859287586758101</v>
      </c>
      <c r="W2183" s="3">
        <v>0.89289420572454803</v>
      </c>
      <c r="X2183" s="3">
        <v>1.14736879163192</v>
      </c>
      <c r="Y2183" s="3">
        <v>9.5259838720794008</v>
      </c>
      <c r="Z2183" s="3">
        <v>0.89068279458726796</v>
      </c>
      <c r="AA2183" s="3">
        <v>0</v>
      </c>
      <c r="AB2183" s="3">
        <v>0</v>
      </c>
      <c r="AC2183" s="3">
        <v>36.721178944612198</v>
      </c>
      <c r="AD2183" s="3">
        <v>0</v>
      </c>
      <c r="AE2183" s="3">
        <v>0</v>
      </c>
      <c r="AF2183" s="3">
        <v>0</v>
      </c>
      <c r="AG2183" s="3">
        <v>0</v>
      </c>
      <c r="AH2183" s="2">
        <v>200000</v>
      </c>
      <c r="AI2183" s="3">
        <v>0</v>
      </c>
      <c r="AJ2183" s="3">
        <v>0</v>
      </c>
      <c r="AL2183">
        <f t="shared" si="34"/>
        <v>1</v>
      </c>
    </row>
    <row r="2184" spans="1:38" ht="14.45" customHeight="1" x14ac:dyDescent="0.25">
      <c r="A2184">
        <v>64708</v>
      </c>
      <c r="B2184" s="1">
        <v>45930</v>
      </c>
      <c r="C2184">
        <v>2</v>
      </c>
      <c r="D2184" s="16" t="s">
        <v>2149</v>
      </c>
      <c r="E2184" t="s">
        <v>119</v>
      </c>
      <c r="F2184" s="6">
        <v>3191</v>
      </c>
      <c r="G2184" s="6">
        <v>4</v>
      </c>
      <c r="H2184" s="6">
        <v>2</v>
      </c>
      <c r="I2184" s="2">
        <v>15176612</v>
      </c>
      <c r="J2184" s="2">
        <v>0</v>
      </c>
      <c r="K2184" s="2">
        <v>24930330</v>
      </c>
      <c r="L2184" s="2">
        <v>217360</v>
      </c>
      <c r="M2184" s="2">
        <v>20602773</v>
      </c>
      <c r="N2184" s="2">
        <v>20602773</v>
      </c>
      <c r="O2184" s="2">
        <v>0</v>
      </c>
      <c r="P2184" s="2">
        <v>4170334</v>
      </c>
      <c r="Q2184" s="5">
        <v>0.1673</v>
      </c>
      <c r="R2184" t="s">
        <v>42</v>
      </c>
      <c r="S2184" s="3">
        <v>1.1624929687386101</v>
      </c>
      <c r="T2184" s="3">
        <v>3.7460929451528902</v>
      </c>
      <c r="U2184" s="3">
        <v>0.63248295466804805</v>
      </c>
      <c r="V2184" s="3">
        <v>1.93409438153917</v>
      </c>
      <c r="W2184" s="3">
        <v>0.79702241844227195</v>
      </c>
      <c r="X2184" s="3">
        <v>0.79474918380993098</v>
      </c>
      <c r="Y2184" s="3">
        <v>7.0385249718607703</v>
      </c>
      <c r="Z2184" s="3">
        <v>1.0357443792271801</v>
      </c>
      <c r="AA2184" s="3">
        <v>0</v>
      </c>
      <c r="AB2184" s="3">
        <v>0</v>
      </c>
      <c r="AC2184" s="3">
        <v>17.0586510487426</v>
      </c>
      <c r="AD2184" s="3">
        <v>0</v>
      </c>
      <c r="AE2184" s="3">
        <v>0</v>
      </c>
      <c r="AF2184" s="3">
        <v>0</v>
      </c>
      <c r="AG2184" s="3">
        <v>0</v>
      </c>
      <c r="AH2184" s="2">
        <v>1000000</v>
      </c>
      <c r="AI2184" s="3">
        <v>0</v>
      </c>
      <c r="AJ2184" s="3">
        <v>0</v>
      </c>
      <c r="AL2184">
        <f t="shared" si="34"/>
        <v>1</v>
      </c>
    </row>
    <row r="2185" spans="1:38" ht="14.45" customHeight="1" x14ac:dyDescent="0.25">
      <c r="A2185">
        <v>24421</v>
      </c>
      <c r="B2185" s="1">
        <v>45930</v>
      </c>
      <c r="C2185">
        <v>1</v>
      </c>
      <c r="D2185" s="16" t="s">
        <v>2150</v>
      </c>
      <c r="E2185" t="s">
        <v>139</v>
      </c>
      <c r="F2185" s="6">
        <v>40222</v>
      </c>
      <c r="G2185" s="6">
        <v>128</v>
      </c>
      <c r="H2185" s="6">
        <v>8</v>
      </c>
      <c r="I2185" s="2">
        <v>445024575</v>
      </c>
      <c r="J2185" s="2">
        <v>45283745</v>
      </c>
      <c r="K2185" s="2">
        <v>725662471</v>
      </c>
      <c r="L2185" s="2">
        <v>5225149</v>
      </c>
      <c r="M2185" s="2">
        <v>629734242</v>
      </c>
      <c r="N2185" s="2">
        <v>591667063</v>
      </c>
      <c r="O2185" s="2">
        <v>38067179</v>
      </c>
      <c r="P2185" s="2">
        <v>92240093</v>
      </c>
      <c r="Q2185" s="5">
        <v>0.1381</v>
      </c>
      <c r="R2185" t="s">
        <v>42</v>
      </c>
      <c r="S2185" s="3">
        <v>0.96006967588287095</v>
      </c>
      <c r="T2185" s="3">
        <v>2.4819792561657801</v>
      </c>
      <c r="U2185" s="3">
        <v>0.74108947980405104</v>
      </c>
      <c r="V2185" s="3">
        <v>1.5007712776311299</v>
      </c>
      <c r="W2185" s="3">
        <v>0.31851094964811799</v>
      </c>
      <c r="X2185" s="3">
        <v>0.31561223332441801</v>
      </c>
      <c r="Y2185" s="3">
        <v>7.2406702798966203</v>
      </c>
      <c r="Z2185" s="3">
        <v>1.4191952299961399</v>
      </c>
      <c r="AA2185" s="3">
        <v>48.517133433505997</v>
      </c>
      <c r="AB2185" s="3">
        <v>49.093342739799702</v>
      </c>
      <c r="AC2185" s="3">
        <v>12.307613328401001</v>
      </c>
      <c r="AD2185" s="3">
        <v>-3.5285209437071998</v>
      </c>
      <c r="AE2185" s="3">
        <v>5.24585196579637</v>
      </c>
      <c r="AF2185" s="3">
        <v>0.83418934310576998</v>
      </c>
      <c r="AG2185" s="3">
        <v>0</v>
      </c>
      <c r="AH2185" s="2">
        <v>218348401</v>
      </c>
      <c r="AI2185" s="3">
        <v>0</v>
      </c>
      <c r="AJ2185" s="3">
        <v>0</v>
      </c>
      <c r="AL2185">
        <f t="shared" si="34"/>
        <v>1</v>
      </c>
    </row>
    <row r="2186" spans="1:38" ht="14.45" customHeight="1" x14ac:dyDescent="0.25">
      <c r="A2186">
        <v>16746</v>
      </c>
      <c r="B2186" s="1">
        <v>45930</v>
      </c>
      <c r="C2186">
        <v>1</v>
      </c>
      <c r="D2186" s="16" t="s">
        <v>2151</v>
      </c>
      <c r="E2186" t="s">
        <v>59</v>
      </c>
      <c r="F2186" s="6">
        <v>1778</v>
      </c>
      <c r="G2186" s="6">
        <v>3</v>
      </c>
      <c r="H2186" s="6">
        <v>1</v>
      </c>
      <c r="I2186" s="2">
        <v>9837591</v>
      </c>
      <c r="J2186" s="2">
        <v>0</v>
      </c>
      <c r="K2186" s="2">
        <v>31086495</v>
      </c>
      <c r="L2186" s="2">
        <v>410171</v>
      </c>
      <c r="M2186" s="2">
        <v>26281386</v>
      </c>
      <c r="N2186" s="2">
        <v>26281386</v>
      </c>
      <c r="O2186" s="2">
        <v>0</v>
      </c>
      <c r="P2186" s="2">
        <v>4795802</v>
      </c>
      <c r="Q2186" s="5">
        <v>0.15429999999999999</v>
      </c>
      <c r="R2186" t="s">
        <v>42</v>
      </c>
      <c r="S2186" s="3">
        <v>1.7592677034405699</v>
      </c>
      <c r="T2186" s="3">
        <v>2.89081587787022</v>
      </c>
      <c r="U2186" s="3">
        <v>0.47379034302343298</v>
      </c>
      <c r="V2186" s="3">
        <v>0</v>
      </c>
      <c r="W2186" s="3">
        <v>0</v>
      </c>
      <c r="X2186" s="3">
        <v>0.58954473712111</v>
      </c>
      <c r="Y2186" s="3">
        <v>0</v>
      </c>
      <c r="Z2186" s="3">
        <v>0</v>
      </c>
      <c r="AA2186" s="3">
        <v>0</v>
      </c>
      <c r="AB2186" s="3">
        <v>0</v>
      </c>
      <c r="AC2186" s="3">
        <v>36.115982197413999</v>
      </c>
      <c r="AD2186" s="3">
        <v>0</v>
      </c>
      <c r="AE2186" s="3">
        <v>0</v>
      </c>
      <c r="AF2186" s="3">
        <v>0</v>
      </c>
      <c r="AG2186" s="3">
        <v>0.66712512318064798</v>
      </c>
      <c r="AH2186" s="2">
        <v>500000</v>
      </c>
      <c r="AI2186" s="3">
        <v>0</v>
      </c>
      <c r="AJ2186" s="3">
        <v>0</v>
      </c>
      <c r="AL2186">
        <f t="shared" si="34"/>
        <v>1</v>
      </c>
    </row>
    <row r="2187" spans="1:38" ht="14.45" customHeight="1" x14ac:dyDescent="0.25">
      <c r="A2187">
        <v>64606</v>
      </c>
      <c r="B2187" s="1">
        <v>45930</v>
      </c>
      <c r="C2187">
        <v>2</v>
      </c>
      <c r="D2187" s="16" t="s">
        <v>2152</v>
      </c>
      <c r="E2187" t="s">
        <v>59</v>
      </c>
      <c r="F2187" s="6">
        <v>15255</v>
      </c>
      <c r="G2187" s="6">
        <v>27</v>
      </c>
      <c r="H2187" s="6">
        <v>5</v>
      </c>
      <c r="I2187" s="2">
        <v>118398996</v>
      </c>
      <c r="J2187" s="2">
        <v>0</v>
      </c>
      <c r="K2187" s="2">
        <v>463380817</v>
      </c>
      <c r="L2187" s="2">
        <v>2656817</v>
      </c>
      <c r="M2187" s="2">
        <v>400733883</v>
      </c>
      <c r="N2187" s="2">
        <v>377390196</v>
      </c>
      <c r="O2187" s="2">
        <v>23343687</v>
      </c>
      <c r="P2187" s="2">
        <v>71601357</v>
      </c>
      <c r="Q2187" s="5">
        <v>0.1545</v>
      </c>
      <c r="R2187" t="s">
        <v>42</v>
      </c>
      <c r="S2187" s="3">
        <v>0.76447330936158897</v>
      </c>
      <c r="T2187" s="3">
        <v>2.15965234198866</v>
      </c>
      <c r="U2187" s="3">
        <v>0.61905501048814604</v>
      </c>
      <c r="V2187" s="3">
        <v>2.8923513844661302</v>
      </c>
      <c r="W2187" s="3">
        <v>1.0995988513281001</v>
      </c>
      <c r="X2187" s="3">
        <v>0.92646140343960404</v>
      </c>
      <c r="Y2187" s="3">
        <v>4.78275153360571</v>
      </c>
      <c r="Z2187" s="3">
        <v>0.73657961538354599</v>
      </c>
      <c r="AA2187" s="3">
        <v>0</v>
      </c>
      <c r="AB2187" s="3">
        <v>0</v>
      </c>
      <c r="AC2187" s="3">
        <v>31.596214091875101</v>
      </c>
      <c r="AD2187" s="3">
        <v>-11.7337566660922</v>
      </c>
      <c r="AE2187" s="3">
        <v>5.0376895511408302</v>
      </c>
      <c r="AF2187" s="3">
        <v>0</v>
      </c>
      <c r="AG2187" s="3">
        <v>0.18230380745437499</v>
      </c>
      <c r="AH2187" s="2">
        <v>8000000</v>
      </c>
      <c r="AI2187" s="3">
        <v>0</v>
      </c>
      <c r="AJ2187" s="3">
        <v>0</v>
      </c>
      <c r="AL2187">
        <f t="shared" si="34"/>
        <v>1</v>
      </c>
    </row>
    <row r="2188" spans="1:38" ht="14.45" customHeight="1" x14ac:dyDescent="0.25">
      <c r="A2188">
        <v>67641</v>
      </c>
      <c r="B2188" s="1">
        <v>45930</v>
      </c>
      <c r="C2188">
        <v>2</v>
      </c>
      <c r="D2188" s="16" t="s">
        <v>2153</v>
      </c>
      <c r="E2188" t="s">
        <v>55</v>
      </c>
      <c r="F2188" s="6">
        <v>103</v>
      </c>
      <c r="G2188" s="6">
        <v>0</v>
      </c>
      <c r="H2188" s="6">
        <v>2</v>
      </c>
      <c r="I2188" s="2">
        <v>353457</v>
      </c>
      <c r="J2188" s="2">
        <v>0</v>
      </c>
      <c r="K2188" s="2">
        <v>2218985</v>
      </c>
      <c r="L2188" s="2">
        <v>2573</v>
      </c>
      <c r="M2188" s="2">
        <v>1721615</v>
      </c>
      <c r="N2188" s="2">
        <v>1721615</v>
      </c>
      <c r="O2188" s="2">
        <v>0</v>
      </c>
      <c r="P2188" s="2">
        <v>497370</v>
      </c>
      <c r="Q2188" s="5">
        <v>0.22409999999999999</v>
      </c>
      <c r="R2188" t="s">
        <v>42</v>
      </c>
      <c r="S2188" s="3">
        <v>0.15460522115591899</v>
      </c>
      <c r="T2188" s="3">
        <v>1.2567307425091501</v>
      </c>
      <c r="U2188" s="3">
        <v>0.88042569011990002</v>
      </c>
      <c r="V2188" s="3">
        <v>0</v>
      </c>
      <c r="W2188" s="3">
        <v>0</v>
      </c>
      <c r="X2188" s="3">
        <v>0.282919845978436</v>
      </c>
      <c r="Y2188" s="3">
        <v>0</v>
      </c>
      <c r="Z2188" s="3">
        <v>0</v>
      </c>
      <c r="AA2188" s="3">
        <v>0</v>
      </c>
      <c r="AB2188" s="3">
        <v>0</v>
      </c>
      <c r="AC2188" s="3">
        <v>70.344188897175997</v>
      </c>
      <c r="AD2188" s="3">
        <v>0</v>
      </c>
      <c r="AE2188" s="3">
        <v>0</v>
      </c>
      <c r="AF2188" s="3">
        <v>0</v>
      </c>
      <c r="AG2188" s="3">
        <v>0</v>
      </c>
      <c r="AH2188" s="2">
        <v>100000</v>
      </c>
      <c r="AI2188" s="3">
        <v>0</v>
      </c>
      <c r="AJ2188" s="3">
        <v>0</v>
      </c>
      <c r="AL2188">
        <f t="shared" si="34"/>
        <v>1</v>
      </c>
    </row>
    <row r="2189" spans="1:38" ht="14.45" customHeight="1" x14ac:dyDescent="0.25">
      <c r="A2189">
        <v>60991</v>
      </c>
      <c r="B2189" s="1">
        <v>45930</v>
      </c>
      <c r="C2189">
        <v>2</v>
      </c>
      <c r="D2189" s="16" t="s">
        <v>2154</v>
      </c>
      <c r="E2189" t="s">
        <v>84</v>
      </c>
      <c r="F2189" s="6">
        <v>7665</v>
      </c>
      <c r="G2189" s="6">
        <v>18</v>
      </c>
      <c r="H2189" s="6">
        <v>1</v>
      </c>
      <c r="I2189" s="2">
        <v>80793987</v>
      </c>
      <c r="J2189" s="2">
        <v>0</v>
      </c>
      <c r="K2189" s="2">
        <v>135488348</v>
      </c>
      <c r="L2189" s="2">
        <v>1380433</v>
      </c>
      <c r="M2189" s="2">
        <v>118195101</v>
      </c>
      <c r="N2189" s="2">
        <v>113691551</v>
      </c>
      <c r="O2189" s="2">
        <v>4503550</v>
      </c>
      <c r="P2189" s="2">
        <v>16332669</v>
      </c>
      <c r="Q2189" s="5">
        <v>0.1205</v>
      </c>
      <c r="R2189" t="s">
        <v>42</v>
      </c>
      <c r="S2189" s="3">
        <v>1.35847647454771</v>
      </c>
      <c r="T2189" s="3">
        <v>3.1021442522865499</v>
      </c>
      <c r="U2189" s="3">
        <v>0.63869247928342698</v>
      </c>
      <c r="V2189" s="3">
        <v>0.56982210817248102</v>
      </c>
      <c r="W2189" s="3">
        <v>0.30006193406447401</v>
      </c>
      <c r="X2189" s="3">
        <v>0.18095282264012999</v>
      </c>
      <c r="Y2189" s="3">
        <v>2.81877995568269</v>
      </c>
      <c r="Z2189" s="3">
        <v>6.2598464464074993E-2</v>
      </c>
      <c r="AA2189" s="3">
        <v>0</v>
      </c>
      <c r="AB2189" s="3">
        <v>0</v>
      </c>
      <c r="AC2189" s="3">
        <v>17.854429814141699</v>
      </c>
      <c r="AD2189" s="3">
        <v>0</v>
      </c>
      <c r="AE2189" s="3">
        <v>3.32393897075193</v>
      </c>
      <c r="AF2189" s="3">
        <v>0</v>
      </c>
      <c r="AG2189" s="3">
        <v>0</v>
      </c>
      <c r="AH2189" s="2">
        <v>14000000</v>
      </c>
      <c r="AI2189" s="3">
        <v>1.90415908140917</v>
      </c>
      <c r="AJ2189" s="3">
        <v>1.16943532009373</v>
      </c>
      <c r="AL2189">
        <f t="shared" si="34"/>
        <v>1</v>
      </c>
    </row>
    <row r="2190" spans="1:38" ht="14.45" customHeight="1" x14ac:dyDescent="0.25">
      <c r="A2190">
        <v>64234</v>
      </c>
      <c r="B2190" s="1">
        <v>45930</v>
      </c>
      <c r="C2190">
        <v>2</v>
      </c>
      <c r="D2190" s="16" t="s">
        <v>2155</v>
      </c>
      <c r="E2190" t="s">
        <v>61</v>
      </c>
      <c r="F2190" s="6">
        <v>6572</v>
      </c>
      <c r="G2190" s="6">
        <v>13</v>
      </c>
      <c r="H2190" s="6">
        <v>3</v>
      </c>
      <c r="I2190" s="2">
        <v>40113055</v>
      </c>
      <c r="J2190" s="2">
        <v>1563442</v>
      </c>
      <c r="K2190" s="2">
        <v>68829610</v>
      </c>
      <c r="L2190" s="2">
        <v>104655</v>
      </c>
      <c r="M2190" s="2">
        <v>62895335</v>
      </c>
      <c r="N2190" s="2">
        <v>61006917</v>
      </c>
      <c r="O2190" s="2">
        <v>1888418</v>
      </c>
      <c r="P2190" s="2">
        <v>6333640</v>
      </c>
      <c r="Q2190" s="5">
        <v>9.1999999999999998E-2</v>
      </c>
      <c r="R2190" t="s">
        <v>42</v>
      </c>
      <c r="S2190" s="3">
        <v>0.20273251584601501</v>
      </c>
      <c r="T2190" s="3">
        <v>2.6962698175974</v>
      </c>
      <c r="U2190" s="3">
        <v>0.89357296743660397</v>
      </c>
      <c r="V2190" s="3">
        <v>3.2483015816172598</v>
      </c>
      <c r="W2190" s="3">
        <v>1.9645474521948001</v>
      </c>
      <c r="X2190" s="3">
        <v>0.34526166107268602</v>
      </c>
      <c r="Y2190" s="3">
        <v>20.572577538350799</v>
      </c>
      <c r="Z2190" s="3">
        <v>1.13133995617054</v>
      </c>
      <c r="AA2190" s="3">
        <v>0</v>
      </c>
      <c r="AB2190" s="3">
        <v>24.684731055127902</v>
      </c>
      <c r="AC2190" s="3">
        <v>12.2134223919037</v>
      </c>
      <c r="AD2190" s="3">
        <v>-3.1630468419423901</v>
      </c>
      <c r="AE2190" s="3">
        <v>2.74361281431058</v>
      </c>
      <c r="AF2190" s="3">
        <v>0</v>
      </c>
      <c r="AG2190" s="3">
        <v>0</v>
      </c>
      <c r="AH2190" s="2">
        <v>4448000</v>
      </c>
      <c r="AI2190" s="3">
        <v>1.33010401601607</v>
      </c>
      <c r="AJ2190" s="3">
        <v>0.18648044410481199</v>
      </c>
      <c r="AL2190">
        <f t="shared" si="34"/>
        <v>1</v>
      </c>
    </row>
    <row r="2191" spans="1:38" ht="14.45" customHeight="1" x14ac:dyDescent="0.25">
      <c r="A2191">
        <v>1461</v>
      </c>
      <c r="B2191" s="1">
        <v>45930</v>
      </c>
      <c r="C2191">
        <v>1</v>
      </c>
      <c r="D2191" s="16" t="s">
        <v>2156</v>
      </c>
      <c r="E2191" t="s">
        <v>90</v>
      </c>
      <c r="F2191" s="6">
        <v>1778</v>
      </c>
      <c r="G2191" s="6">
        <v>4</v>
      </c>
      <c r="H2191" s="6">
        <v>1</v>
      </c>
      <c r="I2191" s="2">
        <v>14026578</v>
      </c>
      <c r="J2191" s="2">
        <v>0</v>
      </c>
      <c r="K2191" s="2">
        <v>27613623</v>
      </c>
      <c r="L2191" s="2">
        <v>257018</v>
      </c>
      <c r="M2191" s="2">
        <v>24237156</v>
      </c>
      <c r="N2191" s="2">
        <v>24228239</v>
      </c>
      <c r="O2191" s="2">
        <v>8917</v>
      </c>
      <c r="P2191" s="2">
        <v>3153750</v>
      </c>
      <c r="Q2191" s="5">
        <v>0.1142</v>
      </c>
      <c r="R2191" t="s">
        <v>42</v>
      </c>
      <c r="S2191" s="3">
        <v>1.24102029880927</v>
      </c>
      <c r="T2191" s="3">
        <v>3.4963563697044302</v>
      </c>
      <c r="U2191" s="3">
        <v>0.67346361653161402</v>
      </c>
      <c r="V2191" s="3">
        <v>0.194801611626157</v>
      </c>
      <c r="W2191" s="3">
        <v>4.1578209596096802E-2</v>
      </c>
      <c r="X2191" s="3">
        <v>0.53000097386547196</v>
      </c>
      <c r="Y2191" s="3">
        <v>0.86639714625445896</v>
      </c>
      <c r="Z2191" s="3">
        <v>-3.7732857709076501E-3</v>
      </c>
      <c r="AA2191" s="3">
        <v>0</v>
      </c>
      <c r="AB2191" s="3">
        <v>0</v>
      </c>
      <c r="AC2191" s="3">
        <v>30.504906943938501</v>
      </c>
      <c r="AD2191" s="3">
        <v>0</v>
      </c>
      <c r="AE2191" s="3">
        <v>3.22920320886542E-2</v>
      </c>
      <c r="AF2191" s="3">
        <v>0</v>
      </c>
      <c r="AG2191" s="3">
        <v>0</v>
      </c>
      <c r="AH2191" s="2">
        <v>500000</v>
      </c>
      <c r="AI2191" s="3">
        <v>0</v>
      </c>
      <c r="AJ2191" s="3">
        <v>0</v>
      </c>
      <c r="AL2191">
        <f t="shared" si="34"/>
        <v>1</v>
      </c>
    </row>
    <row r="2192" spans="1:38" ht="14.45" customHeight="1" x14ac:dyDescent="0.25">
      <c r="A2192">
        <v>6584</v>
      </c>
      <c r="B2192" s="1">
        <v>45930</v>
      </c>
      <c r="C2192">
        <v>1</v>
      </c>
      <c r="D2192" s="16" t="s">
        <v>2157</v>
      </c>
      <c r="E2192" t="s">
        <v>80</v>
      </c>
      <c r="F2192" s="6">
        <v>4918</v>
      </c>
      <c r="G2192" s="6">
        <v>11</v>
      </c>
      <c r="H2192" s="6">
        <v>0</v>
      </c>
      <c r="I2192" s="2">
        <v>21780639</v>
      </c>
      <c r="J2192" s="2">
        <v>0</v>
      </c>
      <c r="K2192" s="2">
        <v>44583608</v>
      </c>
      <c r="L2192" s="2">
        <v>261635</v>
      </c>
      <c r="M2192" s="2">
        <v>38686384</v>
      </c>
      <c r="N2192" s="2">
        <v>36904022</v>
      </c>
      <c r="O2192" s="2">
        <v>1782362</v>
      </c>
      <c r="P2192" s="2">
        <v>5355542</v>
      </c>
      <c r="Q2192" s="5">
        <v>0.1201</v>
      </c>
      <c r="R2192" t="s">
        <v>42</v>
      </c>
      <c r="S2192" s="3">
        <v>0.78245499257634499</v>
      </c>
      <c r="T2192" s="3">
        <v>4.3817748741495599</v>
      </c>
      <c r="U2192" s="3">
        <v>0.79560717260187896</v>
      </c>
      <c r="V2192" s="3">
        <v>2.5456323847982598</v>
      </c>
      <c r="W2192" s="3">
        <v>0.67540718157993396</v>
      </c>
      <c r="X2192" s="3">
        <v>1.5503126423425899</v>
      </c>
      <c r="Y2192" s="3">
        <v>10.3529203953587</v>
      </c>
      <c r="Z2192" s="3">
        <v>1.46356801981947</v>
      </c>
      <c r="AA2192" s="3">
        <v>0</v>
      </c>
      <c r="AB2192" s="3">
        <v>0</v>
      </c>
      <c r="AC2192" s="3">
        <v>22.722678702899099</v>
      </c>
      <c r="AD2192" s="3">
        <v>0</v>
      </c>
      <c r="AE2192" s="3">
        <v>3.9977966789946699</v>
      </c>
      <c r="AF2192" s="3">
        <v>0</v>
      </c>
      <c r="AG2192" s="3">
        <v>0</v>
      </c>
      <c r="AH2192" s="2">
        <v>2000000</v>
      </c>
      <c r="AI2192" s="3">
        <v>0.93361232159135299</v>
      </c>
      <c r="AJ2192" s="3">
        <v>0.93361232159135299</v>
      </c>
      <c r="AL2192">
        <f t="shared" si="34"/>
        <v>1</v>
      </c>
    </row>
    <row r="2193" spans="1:38" ht="14.45" customHeight="1" x14ac:dyDescent="0.25">
      <c r="A2193">
        <v>6785</v>
      </c>
      <c r="B2193" s="1">
        <v>45930</v>
      </c>
      <c r="C2193">
        <v>1</v>
      </c>
      <c r="D2193" s="16" t="s">
        <v>2158</v>
      </c>
      <c r="E2193" t="s">
        <v>59</v>
      </c>
      <c r="F2193" s="6">
        <v>7910</v>
      </c>
      <c r="G2193" s="6">
        <v>9</v>
      </c>
      <c r="H2193" s="6">
        <v>6</v>
      </c>
      <c r="I2193" s="2">
        <v>24473048</v>
      </c>
      <c r="J2193" s="2">
        <v>0</v>
      </c>
      <c r="K2193" s="2">
        <v>123518068</v>
      </c>
      <c r="L2193" s="2">
        <v>1260229</v>
      </c>
      <c r="M2193" s="2">
        <v>104173029</v>
      </c>
      <c r="N2193" s="2">
        <v>99574378</v>
      </c>
      <c r="O2193" s="2">
        <v>4598651</v>
      </c>
      <c r="P2193" s="2">
        <v>19261275</v>
      </c>
      <c r="Q2193" s="5">
        <v>0.15590000000000001</v>
      </c>
      <c r="R2193" t="s">
        <v>42</v>
      </c>
      <c r="S2193" s="3">
        <v>1.3603720982207499</v>
      </c>
      <c r="T2193" s="3">
        <v>2.51943599592787</v>
      </c>
      <c r="U2193" s="3">
        <v>0.54761414375349804</v>
      </c>
      <c r="V2193" s="3">
        <v>2.6966726825363101</v>
      </c>
      <c r="W2193" s="3">
        <v>1.5696001576918399</v>
      </c>
      <c r="X2193" s="3">
        <v>0.74714028264889598</v>
      </c>
      <c r="Y2193" s="3">
        <v>3.4263463867267401</v>
      </c>
      <c r="Z2193" s="3">
        <v>0.26231389147395501</v>
      </c>
      <c r="AA2193" s="3">
        <v>0</v>
      </c>
      <c r="AB2193" s="3">
        <v>0</v>
      </c>
      <c r="AC2193" s="3">
        <v>48.122520828288899</v>
      </c>
      <c r="AD2193" s="3">
        <v>0</v>
      </c>
      <c r="AE2193" s="3">
        <v>3.72305936650499</v>
      </c>
      <c r="AF2193" s="3">
        <v>0</v>
      </c>
      <c r="AG2193" s="3">
        <v>0</v>
      </c>
      <c r="AH2193" s="2">
        <v>1000000</v>
      </c>
      <c r="AI2193" s="3">
        <v>0</v>
      </c>
      <c r="AJ2193" s="3">
        <v>0</v>
      </c>
      <c r="AL2193">
        <f t="shared" si="34"/>
        <v>1</v>
      </c>
    </row>
    <row r="2194" spans="1:38" ht="14.45" customHeight="1" x14ac:dyDescent="0.25">
      <c r="A2194">
        <v>60</v>
      </c>
      <c r="B2194" s="1">
        <v>45930</v>
      </c>
      <c r="C2194">
        <v>1</v>
      </c>
      <c r="D2194" s="16" t="s">
        <v>2159</v>
      </c>
      <c r="E2194" t="s">
        <v>317</v>
      </c>
      <c r="F2194" s="6">
        <v>37177</v>
      </c>
      <c r="G2194" s="6">
        <v>121</v>
      </c>
      <c r="H2194" s="6">
        <v>7</v>
      </c>
      <c r="I2194" s="2">
        <v>330972433</v>
      </c>
      <c r="J2194" s="2">
        <v>8964658</v>
      </c>
      <c r="K2194" s="2">
        <v>497781951</v>
      </c>
      <c r="L2194" s="2">
        <v>2878644</v>
      </c>
      <c r="M2194" s="2">
        <v>441773029</v>
      </c>
      <c r="N2194" s="2">
        <v>412690869</v>
      </c>
      <c r="O2194" s="2">
        <v>29082160</v>
      </c>
      <c r="P2194" s="2">
        <v>56290987</v>
      </c>
      <c r="Q2194" s="5">
        <v>0.113</v>
      </c>
      <c r="R2194" t="s">
        <v>42</v>
      </c>
      <c r="S2194" s="3">
        <v>0.77105889281228701</v>
      </c>
      <c r="T2194" s="3">
        <v>4.1398927030736496</v>
      </c>
      <c r="U2194" s="3">
        <v>0.72685051296969105</v>
      </c>
      <c r="V2194" s="3">
        <v>2.6803558591237699</v>
      </c>
      <c r="W2194" s="3">
        <v>1.5169813251486099</v>
      </c>
      <c r="X2194" s="3">
        <v>1.33920518993798</v>
      </c>
      <c r="Y2194" s="3">
        <v>15.7596081944699</v>
      </c>
      <c r="Z2194" s="3">
        <v>3.1697827575842599</v>
      </c>
      <c r="AA2194" s="3">
        <v>15.925565490617499</v>
      </c>
      <c r="AB2194" s="3">
        <v>15.925565490617499</v>
      </c>
      <c r="AC2194" s="3">
        <v>15.0403392187275</v>
      </c>
      <c r="AD2194" s="3">
        <v>-5.4622261286695899</v>
      </c>
      <c r="AE2194" s="3">
        <v>5.8423492337511496</v>
      </c>
      <c r="AF2194" s="3">
        <v>0</v>
      </c>
      <c r="AG2194" s="3">
        <v>0</v>
      </c>
      <c r="AH2194" s="2">
        <v>50858470</v>
      </c>
      <c r="AI2194" s="3">
        <v>0.230942832819755</v>
      </c>
      <c r="AJ2194" s="3">
        <v>0.14333200446458699</v>
      </c>
      <c r="AL2194">
        <f t="shared" si="34"/>
        <v>1</v>
      </c>
    </row>
    <row r="2195" spans="1:38" ht="14.45" customHeight="1" x14ac:dyDescent="0.25">
      <c r="A2195">
        <v>68386</v>
      </c>
      <c r="B2195" s="1">
        <v>45930</v>
      </c>
      <c r="C2195">
        <v>2</v>
      </c>
      <c r="D2195" s="16" t="s">
        <v>2160</v>
      </c>
      <c r="E2195" t="s">
        <v>155</v>
      </c>
      <c r="F2195" s="6">
        <v>22498</v>
      </c>
      <c r="G2195" s="6">
        <v>42</v>
      </c>
      <c r="H2195" s="6">
        <v>0</v>
      </c>
      <c r="I2195" s="2">
        <v>204710551</v>
      </c>
      <c r="J2195" s="2">
        <v>1883305</v>
      </c>
      <c r="K2195" s="2">
        <v>273279361</v>
      </c>
      <c r="L2195" s="2">
        <v>1899558</v>
      </c>
      <c r="M2195" s="2">
        <v>245110341</v>
      </c>
      <c r="N2195" s="2">
        <v>229404356</v>
      </c>
      <c r="O2195" s="2">
        <v>15705985</v>
      </c>
      <c r="P2195" s="2">
        <v>27051635</v>
      </c>
      <c r="Q2195" s="5">
        <v>9.9000000000000005E-2</v>
      </c>
      <c r="R2195" t="s">
        <v>42</v>
      </c>
      <c r="S2195" s="3">
        <v>0.92679666357972801</v>
      </c>
      <c r="T2195" s="3">
        <v>3.6410482287878798</v>
      </c>
      <c r="U2195" s="3">
        <v>0.77888156009577902</v>
      </c>
      <c r="V2195" s="3">
        <v>1.4566034752160899</v>
      </c>
      <c r="W2195" s="3">
        <v>0.54184359066084498</v>
      </c>
      <c r="X2195" s="3">
        <v>0.55256311629975496</v>
      </c>
      <c r="Y2195" s="3">
        <v>11.0227015853201</v>
      </c>
      <c r="Z2195" s="3">
        <v>2.58795078375115</v>
      </c>
      <c r="AA2195" s="3">
        <v>3.80666824759391</v>
      </c>
      <c r="AB2195" s="3">
        <v>6.9618897342064496</v>
      </c>
      <c r="AC2195" s="3">
        <v>13.1572519301961</v>
      </c>
      <c r="AD2195" s="3">
        <v>0</v>
      </c>
      <c r="AE2195" s="3">
        <v>5.7472269191964296</v>
      </c>
      <c r="AF2195" s="3">
        <v>0</v>
      </c>
      <c r="AG2195" s="3">
        <v>-0.104400344008782</v>
      </c>
      <c r="AH2195" s="2">
        <v>38848949</v>
      </c>
      <c r="AI2195" s="3">
        <v>0.39182844216255303</v>
      </c>
      <c r="AJ2195" s="3">
        <v>0.39182844216255303</v>
      </c>
      <c r="AL2195">
        <f t="shared" si="34"/>
        <v>1</v>
      </c>
    </row>
    <row r="2196" spans="1:38" ht="14.45" customHeight="1" x14ac:dyDescent="0.25">
      <c r="A2196">
        <v>14750</v>
      </c>
      <c r="B2196" s="1">
        <v>45930</v>
      </c>
      <c r="C2196">
        <v>1</v>
      </c>
      <c r="D2196" s="16" t="s">
        <v>2161</v>
      </c>
      <c r="E2196" t="s">
        <v>90</v>
      </c>
      <c r="F2196" s="6">
        <v>1139</v>
      </c>
      <c r="G2196" s="6">
        <v>2</v>
      </c>
      <c r="H2196" s="6">
        <v>1</v>
      </c>
      <c r="I2196" s="2">
        <v>4144040</v>
      </c>
      <c r="J2196" s="2">
        <v>0</v>
      </c>
      <c r="K2196" s="2">
        <v>9308289</v>
      </c>
      <c r="L2196" s="2">
        <v>-216596</v>
      </c>
      <c r="M2196" s="2">
        <v>8570468</v>
      </c>
      <c r="N2196" s="2">
        <v>8570468</v>
      </c>
      <c r="O2196" s="2">
        <v>0</v>
      </c>
      <c r="P2196" s="2">
        <v>701094</v>
      </c>
      <c r="Q2196" s="5">
        <v>7.5300000000000006E-2</v>
      </c>
      <c r="R2196" t="s">
        <v>42</v>
      </c>
      <c r="S2196" s="3">
        <v>-3.1025537203095701</v>
      </c>
      <c r="T2196" s="3">
        <v>4.6438752958071401</v>
      </c>
      <c r="U2196" s="3">
        <v>1.5664851995412501</v>
      </c>
      <c r="V2196" s="3">
        <v>0.75445700331077903</v>
      </c>
      <c r="W2196" s="3">
        <v>0</v>
      </c>
      <c r="X2196" s="3">
        <v>0.28542195538653098</v>
      </c>
      <c r="Y2196" s="3">
        <v>4.4594590739615496</v>
      </c>
      <c r="Z2196" s="3">
        <v>8.80894715972466</v>
      </c>
      <c r="AA2196" s="3">
        <v>0</v>
      </c>
      <c r="AB2196" s="3">
        <v>0</v>
      </c>
      <c r="AC2196" s="3">
        <v>39.314045792948598</v>
      </c>
      <c r="AD2196" s="3">
        <v>0</v>
      </c>
      <c r="AE2196" s="3">
        <v>0</v>
      </c>
      <c r="AF2196" s="3">
        <v>0</v>
      </c>
      <c r="AG2196" s="3">
        <v>0</v>
      </c>
      <c r="AH2196" s="2">
        <v>500000</v>
      </c>
      <c r="AI2196" s="3">
        <v>0</v>
      </c>
      <c r="AJ2196" s="3">
        <v>2.8526845187663898</v>
      </c>
      <c r="AL2196">
        <f t="shared" si="34"/>
        <v>0</v>
      </c>
    </row>
    <row r="2197" spans="1:38" ht="14.45" customHeight="1" x14ac:dyDescent="0.25">
      <c r="A2197">
        <v>62370</v>
      </c>
      <c r="B2197" s="1">
        <v>45930</v>
      </c>
      <c r="C2197">
        <v>2</v>
      </c>
      <c r="D2197" s="16" t="s">
        <v>2162</v>
      </c>
      <c r="E2197" t="s">
        <v>114</v>
      </c>
      <c r="F2197" s="6">
        <v>2187</v>
      </c>
      <c r="G2197" s="6">
        <v>3</v>
      </c>
      <c r="H2197" s="6">
        <v>6</v>
      </c>
      <c r="I2197" s="2">
        <v>12734019</v>
      </c>
      <c r="J2197" s="2">
        <v>0</v>
      </c>
      <c r="K2197" s="2">
        <v>27733281</v>
      </c>
      <c r="L2197" s="2">
        <v>34306</v>
      </c>
      <c r="M2197" s="2">
        <v>25077734</v>
      </c>
      <c r="N2197" s="2">
        <v>24451741</v>
      </c>
      <c r="O2197" s="2">
        <v>625993</v>
      </c>
      <c r="P2197" s="2">
        <v>2570267</v>
      </c>
      <c r="Q2197" s="5">
        <v>9.2600000000000002E-2</v>
      </c>
      <c r="R2197" t="s">
        <v>42</v>
      </c>
      <c r="S2197" s="3">
        <v>0.16493300353944201</v>
      </c>
      <c r="T2197" s="3">
        <v>3.4904777404447702</v>
      </c>
      <c r="U2197" s="3">
        <v>0.95276750330251003</v>
      </c>
      <c r="V2197" s="3">
        <v>0.50052540364514897</v>
      </c>
      <c r="W2197" s="3">
        <v>0.27986451096075798</v>
      </c>
      <c r="X2197" s="3">
        <v>0.74259352055309502</v>
      </c>
      <c r="Y2197" s="3">
        <v>2.4797812834230801</v>
      </c>
      <c r="Z2197" s="3">
        <v>0.289308464840423</v>
      </c>
      <c r="AA2197" s="3">
        <v>0</v>
      </c>
      <c r="AB2197" s="3">
        <v>0</v>
      </c>
      <c r="AC2197" s="3">
        <v>34.088097978742603</v>
      </c>
      <c r="AD2197" s="3">
        <v>0</v>
      </c>
      <c r="AE2197" s="3">
        <v>2.2571905574389102</v>
      </c>
      <c r="AF2197" s="3">
        <v>0</v>
      </c>
      <c r="AG2197" s="3">
        <v>-0.90111260814537897</v>
      </c>
      <c r="AH2197" s="2">
        <v>1000000</v>
      </c>
      <c r="AI2197" s="3">
        <v>0</v>
      </c>
      <c r="AJ2197" s="3">
        <v>0</v>
      </c>
      <c r="AL2197">
        <f t="shared" si="34"/>
        <v>1</v>
      </c>
    </row>
    <row r="2198" spans="1:38" ht="14.45" customHeight="1" x14ac:dyDescent="0.25">
      <c r="A2198">
        <v>68581</v>
      </c>
      <c r="B2198" s="1">
        <v>45930</v>
      </c>
      <c r="C2198">
        <v>2</v>
      </c>
      <c r="D2198" s="16" t="s">
        <v>2163</v>
      </c>
      <c r="E2198" t="s">
        <v>50</v>
      </c>
      <c r="F2198" s="6">
        <v>123971</v>
      </c>
      <c r="G2198" s="6">
        <v>336</v>
      </c>
      <c r="H2198" s="6">
        <v>2</v>
      </c>
      <c r="I2198" s="2">
        <v>1607527363</v>
      </c>
      <c r="J2198" s="2">
        <v>233768653</v>
      </c>
      <c r="K2198" s="2">
        <v>2310249592</v>
      </c>
      <c r="L2198" s="2">
        <v>11013584</v>
      </c>
      <c r="M2198" s="2">
        <v>1947684557</v>
      </c>
      <c r="N2198" s="2">
        <v>1853658539</v>
      </c>
      <c r="O2198" s="2">
        <v>94026018</v>
      </c>
      <c r="P2198" s="2">
        <v>276074821</v>
      </c>
      <c r="Q2198" s="5">
        <v>0.1232</v>
      </c>
      <c r="R2198" t="s">
        <v>42</v>
      </c>
      <c r="S2198" s="3">
        <v>0.63563602467532299</v>
      </c>
      <c r="T2198" s="3">
        <v>3.2519578372321001</v>
      </c>
      <c r="U2198" s="3">
        <v>0.81283363819332699</v>
      </c>
      <c r="V2198" s="3">
        <v>1.28159286580057</v>
      </c>
      <c r="W2198" s="3">
        <v>0.43667505521646299</v>
      </c>
      <c r="X2198" s="3">
        <v>0.526951776683381</v>
      </c>
      <c r="Y2198" s="3">
        <v>7.4624538106646101</v>
      </c>
      <c r="Z2198" s="3">
        <v>1.6206026988603901</v>
      </c>
      <c r="AA2198" s="3">
        <v>75.878455427849403</v>
      </c>
      <c r="AB2198" s="3">
        <v>84.675832498321199</v>
      </c>
      <c r="AC2198" s="3">
        <v>8.6728632133008094</v>
      </c>
      <c r="AD2198" s="3">
        <v>-11.844171403084999</v>
      </c>
      <c r="AE2198" s="3">
        <v>4.0699506376105896</v>
      </c>
      <c r="AF2198" s="3">
        <v>3.2896878442560902</v>
      </c>
      <c r="AG2198" s="3">
        <v>0</v>
      </c>
      <c r="AH2198" s="2">
        <v>265745017</v>
      </c>
      <c r="AI2198" s="3">
        <v>0.15747216585173501</v>
      </c>
      <c r="AJ2198" s="3">
        <v>0.92178779317220005</v>
      </c>
      <c r="AL2198">
        <f t="shared" si="34"/>
        <v>1</v>
      </c>
    </row>
    <row r="2199" spans="1:38" ht="14.45" customHeight="1" x14ac:dyDescent="0.25">
      <c r="A2199">
        <v>1682</v>
      </c>
      <c r="B2199" s="1">
        <v>45930</v>
      </c>
      <c r="C2199">
        <v>1</v>
      </c>
      <c r="D2199" s="16" t="s">
        <v>2164</v>
      </c>
      <c r="E2199" t="s">
        <v>95</v>
      </c>
      <c r="F2199" s="6">
        <v>258276</v>
      </c>
      <c r="G2199" s="6">
        <v>874</v>
      </c>
      <c r="H2199" s="6">
        <v>18</v>
      </c>
      <c r="I2199" s="2">
        <v>3309941012</v>
      </c>
      <c r="J2199" s="2">
        <v>924901585</v>
      </c>
      <c r="K2199" s="2">
        <v>4509746126</v>
      </c>
      <c r="L2199" s="2">
        <v>41546197</v>
      </c>
      <c r="M2199" s="2">
        <v>3310108783</v>
      </c>
      <c r="N2199" s="2">
        <v>2918617707</v>
      </c>
      <c r="O2199" s="2">
        <v>391491076</v>
      </c>
      <c r="P2199" s="2">
        <v>474764549</v>
      </c>
      <c r="Q2199" s="5">
        <v>0.1053</v>
      </c>
      <c r="R2199" t="s">
        <v>42</v>
      </c>
      <c r="S2199" s="3">
        <v>1.22833808790179</v>
      </c>
      <c r="T2199" s="3">
        <v>2.1268710917823102</v>
      </c>
      <c r="U2199" s="3">
        <v>0.89515900961011696</v>
      </c>
      <c r="V2199" s="3">
        <v>0.37014297099503701</v>
      </c>
      <c r="W2199" s="3">
        <v>0.30002214432212998</v>
      </c>
      <c r="X2199" s="3">
        <v>0.201406338536887</v>
      </c>
      <c r="Y2199" s="3">
        <v>2.58054524622899</v>
      </c>
      <c r="Z2199" s="3">
        <v>0.55176128999471696</v>
      </c>
      <c r="AA2199" s="3">
        <v>149.24903186063301</v>
      </c>
      <c r="AB2199" s="3">
        <v>194.812689142045</v>
      </c>
      <c r="AC2199" s="3">
        <v>15.077979646786</v>
      </c>
      <c r="AD2199" s="3">
        <v>-2.5770970106700202</v>
      </c>
      <c r="AE2199" s="3">
        <v>8.6810003282211401</v>
      </c>
      <c r="AF2199" s="3">
        <v>15.3445444746971</v>
      </c>
      <c r="AG2199" s="3">
        <v>0</v>
      </c>
      <c r="AH2199" s="2">
        <v>868627723</v>
      </c>
      <c r="AI2199" s="3">
        <v>0.95650107186078004</v>
      </c>
      <c r="AJ2199" s="3">
        <v>0.96732959730740098</v>
      </c>
      <c r="AL2199">
        <f t="shared" si="34"/>
        <v>1</v>
      </c>
    </row>
    <row r="2200" spans="1:38" ht="14.45" customHeight="1" x14ac:dyDescent="0.25">
      <c r="A2200">
        <v>67541</v>
      </c>
      <c r="B2200" s="1">
        <v>45930</v>
      </c>
      <c r="C2200">
        <v>2</v>
      </c>
      <c r="D2200" s="16" t="s">
        <v>2165</v>
      </c>
      <c r="E2200" t="s">
        <v>90</v>
      </c>
      <c r="F2200" s="6">
        <v>22082</v>
      </c>
      <c r="G2200" s="6">
        <v>69</v>
      </c>
      <c r="H2200" s="6">
        <v>0</v>
      </c>
      <c r="I2200" s="2">
        <v>639142984</v>
      </c>
      <c r="J2200" s="2">
        <v>108036414</v>
      </c>
      <c r="K2200" s="2">
        <v>815731308</v>
      </c>
      <c r="L2200" s="2">
        <v>3150703</v>
      </c>
      <c r="M2200" s="2">
        <v>558713667</v>
      </c>
      <c r="N2200" s="2">
        <v>454134430</v>
      </c>
      <c r="O2200" s="2">
        <v>104579237</v>
      </c>
      <c r="P2200" s="2">
        <v>121057414</v>
      </c>
      <c r="Q2200" s="5">
        <v>0.1484</v>
      </c>
      <c r="R2200" t="s">
        <v>42</v>
      </c>
      <c r="S2200" s="3">
        <v>0.51499032734604</v>
      </c>
      <c r="T2200" s="3">
        <v>2.4692794227450898</v>
      </c>
      <c r="U2200" s="3">
        <v>0.83390371021591003</v>
      </c>
      <c r="V2200" s="3">
        <v>0.75258668567345199</v>
      </c>
      <c r="W2200" s="3">
        <v>0.40748941398064398</v>
      </c>
      <c r="X2200" s="3">
        <v>0.56330493960331096</v>
      </c>
      <c r="Y2200" s="3">
        <v>3.9734080227419999</v>
      </c>
      <c r="Z2200" s="3">
        <v>9.1848980021991909E-3</v>
      </c>
      <c r="AA2200" s="3">
        <v>76.0711210963089</v>
      </c>
      <c r="AB2200" s="3">
        <v>89.243946678061405</v>
      </c>
      <c r="AC2200" s="3">
        <v>5.8192318395115503</v>
      </c>
      <c r="AD2200" s="3">
        <v>-9.0990147864880093</v>
      </c>
      <c r="AE2200" s="3">
        <v>12.820304427987001</v>
      </c>
      <c r="AF2200" s="3">
        <v>17.076701437576801</v>
      </c>
      <c r="AG2200" s="3">
        <v>0</v>
      </c>
      <c r="AH2200" s="2">
        <v>131276149</v>
      </c>
      <c r="AI2200" s="3">
        <v>1.6521086432591401E-2</v>
      </c>
      <c r="AJ2200" s="3">
        <v>1.6521086432591401E-2</v>
      </c>
      <c r="AL2200">
        <f t="shared" si="34"/>
        <v>1</v>
      </c>
    </row>
    <row r="2201" spans="1:38" ht="14.45" customHeight="1" x14ac:dyDescent="0.25">
      <c r="A2201">
        <v>14052</v>
      </c>
      <c r="B2201" s="1">
        <v>45930</v>
      </c>
      <c r="C2201">
        <v>1</v>
      </c>
      <c r="D2201" s="16" t="s">
        <v>2166</v>
      </c>
      <c r="E2201" t="s">
        <v>55</v>
      </c>
      <c r="F2201" s="6">
        <v>2583</v>
      </c>
      <c r="G2201" s="6">
        <v>7</v>
      </c>
      <c r="H2201" s="6">
        <v>0</v>
      </c>
      <c r="I2201" s="2">
        <v>16655895</v>
      </c>
      <c r="J2201" s="2">
        <v>0</v>
      </c>
      <c r="K2201" s="2">
        <v>23645760</v>
      </c>
      <c r="L2201" s="2">
        <v>395651</v>
      </c>
      <c r="M2201" s="2">
        <v>19570183</v>
      </c>
      <c r="N2201" s="2">
        <v>19394351</v>
      </c>
      <c r="O2201" s="2">
        <v>175832</v>
      </c>
      <c r="P2201" s="2">
        <v>3711749</v>
      </c>
      <c r="Q2201" s="5">
        <v>0.15690000000000001</v>
      </c>
      <c r="R2201" t="s">
        <v>42</v>
      </c>
      <c r="S2201" s="3">
        <v>2.23099053135389</v>
      </c>
      <c r="T2201" s="3">
        <v>5.4514692415609902</v>
      </c>
      <c r="U2201" s="3">
        <v>0.65096913101335496</v>
      </c>
      <c r="V2201" s="3">
        <v>0.28251258788555</v>
      </c>
      <c r="W2201" s="3">
        <v>0</v>
      </c>
      <c r="X2201" s="3">
        <v>0.399023889139551</v>
      </c>
      <c r="Y2201" s="3">
        <v>1.26773119626354</v>
      </c>
      <c r="Z2201" s="3">
        <v>0.57969975879295699</v>
      </c>
      <c r="AA2201" s="3">
        <v>0</v>
      </c>
      <c r="AB2201" s="3">
        <v>0</v>
      </c>
      <c r="AC2201" s="3">
        <v>19.246511848213</v>
      </c>
      <c r="AD2201" s="3">
        <v>0</v>
      </c>
      <c r="AE2201" s="3">
        <v>0.74360900220589199</v>
      </c>
      <c r="AF2201" s="3">
        <v>9.9320131812214996E-2</v>
      </c>
      <c r="AG2201" s="3">
        <v>0</v>
      </c>
      <c r="AH2201" s="2">
        <v>426515</v>
      </c>
      <c r="AI2201" s="3">
        <v>0</v>
      </c>
      <c r="AJ2201" s="3">
        <v>0</v>
      </c>
      <c r="AL2201">
        <f t="shared" si="34"/>
        <v>1</v>
      </c>
    </row>
    <row r="2202" spans="1:38" ht="14.45" customHeight="1" x14ac:dyDescent="0.25">
      <c r="A2202">
        <v>63757</v>
      </c>
      <c r="B2202" s="1">
        <v>45930</v>
      </c>
      <c r="C2202">
        <v>2</v>
      </c>
      <c r="D2202" s="16" t="s">
        <v>2167</v>
      </c>
      <c r="E2202" t="s">
        <v>314</v>
      </c>
      <c r="F2202" s="6">
        <v>34921</v>
      </c>
      <c r="G2202" s="6">
        <v>89</v>
      </c>
      <c r="H2202" s="6">
        <v>8</v>
      </c>
      <c r="I2202" s="2">
        <v>390531390</v>
      </c>
      <c r="J2202" s="2">
        <v>8254445</v>
      </c>
      <c r="K2202" s="2">
        <v>507404167</v>
      </c>
      <c r="L2202" s="2">
        <v>5620054</v>
      </c>
      <c r="M2202" s="2">
        <v>426039463</v>
      </c>
      <c r="N2202" s="2">
        <v>418883887</v>
      </c>
      <c r="O2202" s="2">
        <v>7155576</v>
      </c>
      <c r="P2202" s="2">
        <v>71398845</v>
      </c>
      <c r="Q2202" s="5">
        <v>0.14069999999999999</v>
      </c>
      <c r="R2202" t="s">
        <v>42</v>
      </c>
      <c r="S2202" s="3">
        <v>1.4768119421718</v>
      </c>
      <c r="T2202" s="3">
        <v>3.8877838646786902</v>
      </c>
      <c r="U2202" s="3">
        <v>0.681127270966844</v>
      </c>
      <c r="V2202" s="3">
        <v>1.82872879949548</v>
      </c>
      <c r="W2202" s="3">
        <v>1.4266625276908</v>
      </c>
      <c r="X2202" s="3">
        <v>2.19219433295746</v>
      </c>
      <c r="Y2202" s="3">
        <v>10.002626793192499</v>
      </c>
      <c r="Z2202" s="3">
        <v>1.63393259372753</v>
      </c>
      <c r="AA2202" s="3">
        <v>11.5610343556678</v>
      </c>
      <c r="AB2202" s="3">
        <v>11.5610343556678</v>
      </c>
      <c r="AC2202" s="3">
        <v>18.807856775050901</v>
      </c>
      <c r="AD2202" s="3">
        <v>0</v>
      </c>
      <c r="AE2202" s="3">
        <v>1.41023201332913</v>
      </c>
      <c r="AF2202" s="3">
        <v>0</v>
      </c>
      <c r="AG2202" s="3">
        <v>0</v>
      </c>
      <c r="AH2202" s="2">
        <v>69945927</v>
      </c>
      <c r="AI2202" s="3">
        <v>6.8118412839871603</v>
      </c>
      <c r="AJ2202" s="3">
        <v>6.8118412839871603</v>
      </c>
      <c r="AL2202">
        <f t="shared" si="34"/>
        <v>1</v>
      </c>
    </row>
    <row r="2203" spans="1:38" ht="14.45" customHeight="1" x14ac:dyDescent="0.25">
      <c r="A2203">
        <v>7184</v>
      </c>
      <c r="B2203" s="1">
        <v>45930</v>
      </c>
      <c r="C2203">
        <v>1</v>
      </c>
      <c r="D2203" s="16" t="s">
        <v>2168</v>
      </c>
      <c r="E2203" t="s">
        <v>41</v>
      </c>
      <c r="F2203" s="6">
        <v>18233</v>
      </c>
      <c r="G2203" s="6">
        <v>48</v>
      </c>
      <c r="H2203" s="6">
        <v>7</v>
      </c>
      <c r="I2203" s="2">
        <v>67644217</v>
      </c>
      <c r="J2203" s="2">
        <v>0</v>
      </c>
      <c r="K2203" s="2">
        <v>132861966</v>
      </c>
      <c r="L2203" s="2">
        <v>415042</v>
      </c>
      <c r="M2203" s="2">
        <v>114556468</v>
      </c>
      <c r="N2203" s="2">
        <v>107301343</v>
      </c>
      <c r="O2203" s="2">
        <v>7255125</v>
      </c>
      <c r="P2203" s="2">
        <v>16223366</v>
      </c>
      <c r="Q2203" s="5">
        <v>0.1221</v>
      </c>
      <c r="R2203" t="s">
        <v>42</v>
      </c>
      <c r="S2203" s="3">
        <v>0.41651448491536902</v>
      </c>
      <c r="T2203" s="3">
        <v>5.2714198132519003</v>
      </c>
      <c r="U2203" s="3">
        <v>0.78011571637746302</v>
      </c>
      <c r="V2203" s="3">
        <v>3.4020912682010902</v>
      </c>
      <c r="W2203" s="3">
        <v>2.0967631275856098</v>
      </c>
      <c r="X2203" s="3">
        <v>2.3241750288867999</v>
      </c>
      <c r="Y2203" s="3">
        <v>14.1852066950841</v>
      </c>
      <c r="Z2203" s="3">
        <v>5.4663625292063296</v>
      </c>
      <c r="AA2203" s="3">
        <v>0</v>
      </c>
      <c r="AB2203" s="3">
        <v>0</v>
      </c>
      <c r="AC2203" s="3">
        <v>21.0016928396197</v>
      </c>
      <c r="AD2203" s="3">
        <v>0</v>
      </c>
      <c r="AE2203" s="3">
        <v>5.4606485350367304</v>
      </c>
      <c r="AF2203" s="3">
        <v>0</v>
      </c>
      <c r="AG2203" s="3">
        <v>-18.200766721283401</v>
      </c>
      <c r="AH2203" s="2">
        <v>11667000</v>
      </c>
      <c r="AI2203" s="3">
        <v>0.308197448051163</v>
      </c>
      <c r="AJ2203" s="3">
        <v>0.308197448051163</v>
      </c>
      <c r="AL2203">
        <f t="shared" si="34"/>
        <v>1</v>
      </c>
    </row>
    <row r="2204" spans="1:38" ht="14.45" customHeight="1" x14ac:dyDescent="0.25">
      <c r="A2204">
        <v>61604</v>
      </c>
      <c r="B2204" s="1">
        <v>45930</v>
      </c>
      <c r="C2204">
        <v>2</v>
      </c>
      <c r="D2204" s="16" t="s">
        <v>2169</v>
      </c>
      <c r="E2204" t="s">
        <v>55</v>
      </c>
      <c r="F2204" s="6">
        <v>9340</v>
      </c>
      <c r="G2204" s="6">
        <v>22</v>
      </c>
      <c r="H2204" s="6">
        <v>1</v>
      </c>
      <c r="I2204" s="2">
        <v>123662932</v>
      </c>
      <c r="J2204" s="2">
        <v>0</v>
      </c>
      <c r="K2204" s="2">
        <v>177414889</v>
      </c>
      <c r="L2204" s="2">
        <v>302312</v>
      </c>
      <c r="M2204" s="2">
        <v>158318582</v>
      </c>
      <c r="N2204" s="2">
        <v>134955476</v>
      </c>
      <c r="O2204" s="2">
        <v>23363106</v>
      </c>
      <c r="P2204" s="2">
        <v>19067431</v>
      </c>
      <c r="Q2204" s="5">
        <v>0.1075</v>
      </c>
      <c r="R2204" t="s">
        <v>42</v>
      </c>
      <c r="S2204" s="3">
        <v>0.22719776730050401</v>
      </c>
      <c r="T2204" s="3">
        <v>2.3455769073962398</v>
      </c>
      <c r="U2204" s="3">
        <v>0.81514216806795403</v>
      </c>
      <c r="V2204" s="3">
        <v>2.98618101663642</v>
      </c>
      <c r="W2204" s="3">
        <v>1.0759748119185799</v>
      </c>
      <c r="X2204" s="3">
        <v>0.37732244614740301</v>
      </c>
      <c r="Y2204" s="3">
        <v>19.367050548131001</v>
      </c>
      <c r="Z2204" s="3">
        <v>2.8760927468414601</v>
      </c>
      <c r="AA2204" s="3">
        <v>0</v>
      </c>
      <c r="AB2204" s="3">
        <v>0</v>
      </c>
      <c r="AC2204" s="3">
        <v>16.540353611471701</v>
      </c>
      <c r="AD2204" s="3">
        <v>-4.8036361059861701</v>
      </c>
      <c r="AE2204" s="3">
        <v>13.168627577812799</v>
      </c>
      <c r="AF2204" s="3">
        <v>0</v>
      </c>
      <c r="AG2204" s="3">
        <v>0</v>
      </c>
      <c r="AH2204" s="2">
        <v>10000000</v>
      </c>
      <c r="AI2204" s="3">
        <v>0</v>
      </c>
      <c r="AJ2204" s="3">
        <v>0</v>
      </c>
      <c r="AL2204">
        <f t="shared" si="34"/>
        <v>1</v>
      </c>
    </row>
    <row r="2205" spans="1:38" ht="14.45" customHeight="1" x14ac:dyDescent="0.25">
      <c r="A2205">
        <v>266</v>
      </c>
      <c r="B2205" s="1">
        <v>45930</v>
      </c>
      <c r="C2205">
        <v>1</v>
      </c>
      <c r="D2205" s="16" t="s">
        <v>2170</v>
      </c>
      <c r="E2205" t="s">
        <v>152</v>
      </c>
      <c r="F2205" s="6">
        <v>10083</v>
      </c>
      <c r="G2205" s="6">
        <v>25</v>
      </c>
      <c r="H2205" s="6">
        <v>2</v>
      </c>
      <c r="I2205" s="2">
        <v>190672993</v>
      </c>
      <c r="J2205" s="2">
        <v>0</v>
      </c>
      <c r="K2205" s="2">
        <v>339868830</v>
      </c>
      <c r="L2205" s="2">
        <v>2204846</v>
      </c>
      <c r="M2205" s="2">
        <v>281885840</v>
      </c>
      <c r="N2205" s="2">
        <v>240175546</v>
      </c>
      <c r="O2205" s="2">
        <v>41710294</v>
      </c>
      <c r="P2205" s="2">
        <v>54431752</v>
      </c>
      <c r="Q2205" s="5">
        <v>0.15989999999999999</v>
      </c>
      <c r="R2205" t="s">
        <v>42</v>
      </c>
      <c r="S2205" s="3">
        <v>0.86497919408104196</v>
      </c>
      <c r="T2205" s="3">
        <v>2.68784087476728</v>
      </c>
      <c r="U2205" s="3">
        <v>0.69167571794091698</v>
      </c>
      <c r="V2205" s="3">
        <v>0.97855704189842996</v>
      </c>
      <c r="W2205" s="3">
        <v>0.21432767880242001</v>
      </c>
      <c r="X2205" s="3">
        <v>1.0513848702212401</v>
      </c>
      <c r="Y2205" s="3">
        <v>3.4278595331636601</v>
      </c>
      <c r="Z2205" s="3">
        <v>1.02696124864766</v>
      </c>
      <c r="AA2205" s="3">
        <v>0</v>
      </c>
      <c r="AB2205" s="3">
        <v>0</v>
      </c>
      <c r="AC2205" s="3">
        <v>9.4517943878525106</v>
      </c>
      <c r="AD2205" s="3">
        <v>0</v>
      </c>
      <c r="AE2205" s="3">
        <v>12.272468175442899</v>
      </c>
      <c r="AF2205" s="3">
        <v>0</v>
      </c>
      <c r="AG2205" s="3">
        <v>-2.0135857467898499</v>
      </c>
      <c r="AH2205" s="2">
        <v>89111250</v>
      </c>
      <c r="AI2205" s="3">
        <v>2.0208792838415299E-3</v>
      </c>
      <c r="AJ2205" s="3">
        <v>7.7840595687605305E-2</v>
      </c>
      <c r="AL2205">
        <f t="shared" si="34"/>
        <v>1</v>
      </c>
    </row>
    <row r="2206" spans="1:38" ht="14.45" customHeight="1" x14ac:dyDescent="0.25">
      <c r="A2206">
        <v>6012</v>
      </c>
      <c r="B2206" s="1">
        <v>45930</v>
      </c>
      <c r="C2206">
        <v>1</v>
      </c>
      <c r="D2206" s="16" t="s">
        <v>2171</v>
      </c>
      <c r="E2206" t="s">
        <v>55</v>
      </c>
      <c r="F2206" s="6">
        <v>4313</v>
      </c>
      <c r="G2206" s="6">
        <v>10</v>
      </c>
      <c r="H2206" s="6">
        <v>0</v>
      </c>
      <c r="I2206" s="2">
        <v>27949406</v>
      </c>
      <c r="J2206" s="2">
        <v>0</v>
      </c>
      <c r="K2206" s="2">
        <v>55756165</v>
      </c>
      <c r="L2206" s="2">
        <v>-36924</v>
      </c>
      <c r="M2206" s="2">
        <v>45532568</v>
      </c>
      <c r="N2206" s="2">
        <v>42594098</v>
      </c>
      <c r="O2206" s="2">
        <v>2938470</v>
      </c>
      <c r="P2206" s="2">
        <v>10184728</v>
      </c>
      <c r="Q2206" s="5">
        <v>0.18340000000000001</v>
      </c>
      <c r="R2206" t="s">
        <v>42</v>
      </c>
      <c r="S2206" s="3">
        <v>-8.8298755841618601E-2</v>
      </c>
      <c r="T2206" s="3">
        <v>2.4211540852328501</v>
      </c>
      <c r="U2206" s="3">
        <v>0.971820283932748</v>
      </c>
      <c r="V2206" s="3">
        <v>2.04876626000567</v>
      </c>
      <c r="W2206" s="3">
        <v>1.18539907431306</v>
      </c>
      <c r="X2206" s="3">
        <v>1.2770575517776701</v>
      </c>
      <c r="Y2206" s="3">
        <v>5.6223200069751504</v>
      </c>
      <c r="Z2206" s="3">
        <v>0.45584918909960098</v>
      </c>
      <c r="AA2206" s="3">
        <v>0</v>
      </c>
      <c r="AB2206" s="3">
        <v>0</v>
      </c>
      <c r="AC2206" s="3">
        <v>46.803412680911599</v>
      </c>
      <c r="AD2206" s="3">
        <v>0</v>
      </c>
      <c r="AE2206" s="3">
        <v>5.2702154102600103</v>
      </c>
      <c r="AF2206" s="3">
        <v>0</v>
      </c>
      <c r="AG2206" s="3">
        <v>-2.3417905711374898</v>
      </c>
      <c r="AH2206" s="2">
        <v>6000000</v>
      </c>
      <c r="AI2206" s="3">
        <v>0</v>
      </c>
      <c r="AJ2206" s="3">
        <v>0</v>
      </c>
      <c r="AL2206">
        <f t="shared" si="34"/>
        <v>0</v>
      </c>
    </row>
    <row r="2207" spans="1:38" ht="14.45" customHeight="1" x14ac:dyDescent="0.25">
      <c r="A2207">
        <v>68529</v>
      </c>
      <c r="B2207" s="1">
        <v>45930</v>
      </c>
      <c r="C2207">
        <v>2</v>
      </c>
      <c r="D2207" s="16" t="s">
        <v>2172</v>
      </c>
      <c r="E2207" t="s">
        <v>55</v>
      </c>
      <c r="F2207" s="6">
        <v>844</v>
      </c>
      <c r="G2207" s="6">
        <v>2</v>
      </c>
      <c r="H2207" s="6">
        <v>0</v>
      </c>
      <c r="I2207" s="2">
        <v>2474400</v>
      </c>
      <c r="J2207" s="2">
        <v>0</v>
      </c>
      <c r="K2207" s="2">
        <v>6030708</v>
      </c>
      <c r="L2207" s="2">
        <v>130619</v>
      </c>
      <c r="M2207" s="2">
        <v>4552081</v>
      </c>
      <c r="N2207" s="2">
        <v>4052331</v>
      </c>
      <c r="O2207" s="2">
        <v>499750</v>
      </c>
      <c r="P2207" s="2">
        <v>1218526</v>
      </c>
      <c r="Q2207" s="5">
        <v>0.2021</v>
      </c>
      <c r="R2207" t="s">
        <v>42</v>
      </c>
      <c r="S2207" s="3">
        <v>2.8878643546772098</v>
      </c>
      <c r="T2207" s="3">
        <v>4.1264806719211098</v>
      </c>
      <c r="U2207" s="3">
        <v>1.09023102396857</v>
      </c>
      <c r="V2207" s="3">
        <v>2.4317814419657302</v>
      </c>
      <c r="W2207" s="3">
        <v>1.30504364694471</v>
      </c>
      <c r="X2207" s="3">
        <v>0.81118655027481401</v>
      </c>
      <c r="Y2207" s="3">
        <v>4.93809734055736</v>
      </c>
      <c r="Z2207" s="3">
        <v>0.384152656570315</v>
      </c>
      <c r="AA2207" s="3">
        <v>0</v>
      </c>
      <c r="AB2207" s="3">
        <v>0</v>
      </c>
      <c r="AC2207" s="3">
        <v>50.922627989947401</v>
      </c>
      <c r="AD2207" s="3">
        <v>0</v>
      </c>
      <c r="AE2207" s="3">
        <v>8.2867550542987694</v>
      </c>
      <c r="AF2207" s="3">
        <v>0</v>
      </c>
      <c r="AG2207" s="3">
        <v>0</v>
      </c>
      <c r="AH2207" s="2">
        <v>400000</v>
      </c>
      <c r="AI2207" s="3">
        <v>0</v>
      </c>
      <c r="AJ2207" s="3">
        <v>0</v>
      </c>
      <c r="AL2207">
        <f t="shared" si="34"/>
        <v>1</v>
      </c>
    </row>
    <row r="2208" spans="1:38" ht="14.45" customHeight="1" x14ac:dyDescent="0.25">
      <c r="A2208">
        <v>24964</v>
      </c>
      <c r="B2208" s="1">
        <v>45930</v>
      </c>
      <c r="C2208">
        <v>1</v>
      </c>
      <c r="D2208" s="16" t="s">
        <v>2173</v>
      </c>
      <c r="E2208" t="s">
        <v>461</v>
      </c>
      <c r="F2208" s="6">
        <v>165616</v>
      </c>
      <c r="G2208" s="6">
        <v>377</v>
      </c>
      <c r="H2208" s="6">
        <v>8</v>
      </c>
      <c r="I2208" s="2">
        <v>1722072334</v>
      </c>
      <c r="J2208" s="2">
        <v>99397358</v>
      </c>
      <c r="K2208" s="2">
        <v>2000570965</v>
      </c>
      <c r="L2208" s="2">
        <v>5881021</v>
      </c>
      <c r="M2208" s="2">
        <v>1650337716</v>
      </c>
      <c r="N2208" s="2">
        <v>1650337716</v>
      </c>
      <c r="O2208" s="2">
        <v>0</v>
      </c>
      <c r="P2208" s="2">
        <v>214795321</v>
      </c>
      <c r="Q2208" s="5">
        <v>0.1074</v>
      </c>
      <c r="R2208" t="s">
        <v>42</v>
      </c>
      <c r="S2208" s="3">
        <v>0.39195617003935301</v>
      </c>
      <c r="T2208" s="3">
        <v>4.0524988824877797</v>
      </c>
      <c r="U2208" s="3">
        <v>0.83157866182497897</v>
      </c>
      <c r="V2208" s="3">
        <v>1.16350246179613</v>
      </c>
      <c r="W2208" s="3">
        <v>0.43808148188971502</v>
      </c>
      <c r="X2208" s="3">
        <v>0.615289659487672</v>
      </c>
      <c r="Y2208" s="3">
        <v>9.3281147404509799</v>
      </c>
      <c r="Z2208" s="3">
        <v>3.2013076299739298</v>
      </c>
      <c r="AA2208" s="3">
        <v>36.974674601966797</v>
      </c>
      <c r="AB2208" s="3">
        <v>46.275383251947098</v>
      </c>
      <c r="AC2208" s="3">
        <v>6.0568463763543603</v>
      </c>
      <c r="AD2208" s="3">
        <v>-1.31779872430275</v>
      </c>
      <c r="AE2208" s="3">
        <v>0</v>
      </c>
      <c r="AF2208" s="3">
        <v>6.1699137975842797</v>
      </c>
      <c r="AG2208" s="3">
        <v>0</v>
      </c>
      <c r="AH2208" s="2">
        <v>553658422</v>
      </c>
      <c r="AI2208" s="3">
        <v>1.3785584277229199</v>
      </c>
      <c r="AJ2208" s="3">
        <v>1.1805303710503099</v>
      </c>
      <c r="AL2208">
        <f t="shared" si="34"/>
        <v>1</v>
      </c>
    </row>
    <row r="2209" spans="1:38" ht="14.45" customHeight="1" x14ac:dyDescent="0.25">
      <c r="A2209">
        <v>68743</v>
      </c>
      <c r="B2209" s="1">
        <v>45930</v>
      </c>
      <c r="C2209">
        <v>2</v>
      </c>
      <c r="D2209" s="16" t="s">
        <v>4345</v>
      </c>
      <c r="E2209" t="s">
        <v>84</v>
      </c>
      <c r="F2209" s="6">
        <v>4904</v>
      </c>
      <c r="G2209" s="6">
        <v>23</v>
      </c>
      <c r="H2209" s="6">
        <v>6</v>
      </c>
      <c r="I2209" s="2">
        <v>63769661</v>
      </c>
      <c r="J2209" s="2">
        <v>1992732</v>
      </c>
      <c r="K2209" s="2">
        <v>78266166</v>
      </c>
      <c r="L2209" s="2">
        <v>542178</v>
      </c>
      <c r="M2209" s="2">
        <v>68832652</v>
      </c>
      <c r="N2209" s="2">
        <v>65649666</v>
      </c>
      <c r="O2209" s="2">
        <v>3182986</v>
      </c>
      <c r="P2209" s="2">
        <v>8527504</v>
      </c>
      <c r="Q2209" s="5">
        <v>0.109</v>
      </c>
      <c r="R2209" t="s">
        <v>42</v>
      </c>
      <c r="S2209" s="3">
        <v>0.92364815723821203</v>
      </c>
      <c r="T2209" s="3">
        <v>4.28370031566386</v>
      </c>
      <c r="U2209" s="3">
        <v>0.77631319506223395</v>
      </c>
      <c r="V2209" s="3">
        <v>1.0173850539992699</v>
      </c>
      <c r="W2209" s="3">
        <v>0.76558192774460598</v>
      </c>
      <c r="X2209" s="3">
        <v>0.40752294417873702</v>
      </c>
      <c r="Y2209" s="3">
        <v>7.6081230803292499</v>
      </c>
      <c r="Z2209" s="3">
        <v>2.1697556518296599</v>
      </c>
      <c r="AA2209" s="3">
        <v>23.070431863766899</v>
      </c>
      <c r="AB2209" s="3">
        <v>23.368291589191902</v>
      </c>
      <c r="AC2209" s="3">
        <v>12.8443419599728</v>
      </c>
      <c r="AD2209" s="3">
        <v>0</v>
      </c>
      <c r="AE2209" s="3">
        <v>4.0668735453324798</v>
      </c>
      <c r="AF2209" s="3">
        <v>0</v>
      </c>
      <c r="AG2209" s="3">
        <v>-0.102878872880036</v>
      </c>
      <c r="AH2209" s="2">
        <v>49490078</v>
      </c>
      <c r="AI2209" s="3">
        <v>5.2899418165033998</v>
      </c>
      <c r="AJ2209" s="3">
        <v>5.2899418165033998</v>
      </c>
      <c r="AL2209">
        <f t="shared" si="34"/>
        <v>1</v>
      </c>
    </row>
    <row r="2210" spans="1:38" ht="14.45" customHeight="1" x14ac:dyDescent="0.25">
      <c r="A2210">
        <v>63199</v>
      </c>
      <c r="B2210" s="1">
        <v>45930</v>
      </c>
      <c r="C2210">
        <v>2</v>
      </c>
      <c r="D2210" s="16" t="s">
        <v>2174</v>
      </c>
      <c r="E2210" t="s">
        <v>65</v>
      </c>
      <c r="F2210" s="6">
        <v>5692</v>
      </c>
      <c r="G2210" s="6">
        <v>12</v>
      </c>
      <c r="H2210" s="6">
        <v>1</v>
      </c>
      <c r="I2210" s="2">
        <v>66580481</v>
      </c>
      <c r="J2210" s="2">
        <v>190589</v>
      </c>
      <c r="K2210" s="2">
        <v>174865767</v>
      </c>
      <c r="L2210" s="2">
        <v>2284211</v>
      </c>
      <c r="M2210" s="2">
        <v>137071309</v>
      </c>
      <c r="N2210" s="2">
        <v>130172175</v>
      </c>
      <c r="O2210" s="2">
        <v>6899134</v>
      </c>
      <c r="P2210" s="2">
        <v>37520909</v>
      </c>
      <c r="Q2210" s="5">
        <v>0.21460000000000001</v>
      </c>
      <c r="R2210" t="s">
        <v>42</v>
      </c>
      <c r="S2210" s="3">
        <v>1.7416871917913299</v>
      </c>
      <c r="T2210" s="3">
        <v>2.90949571621986</v>
      </c>
      <c r="U2210" s="3">
        <v>0.44195748733104101</v>
      </c>
      <c r="V2210" s="3">
        <v>0.98656842085595597</v>
      </c>
      <c r="W2210" s="3">
        <v>0.55123813238898001</v>
      </c>
      <c r="X2210" s="3">
        <v>0.42961690228702298</v>
      </c>
      <c r="Y2210" s="3">
        <v>1.75065588096493</v>
      </c>
      <c r="Z2210" s="3">
        <v>0.27181644240015601</v>
      </c>
      <c r="AA2210" s="3">
        <v>0.40113100671414997</v>
      </c>
      <c r="AB2210" s="3">
        <v>0.50795411166611104</v>
      </c>
      <c r="AC2210" s="3">
        <v>25.0309650373135</v>
      </c>
      <c r="AD2210" s="3">
        <v>-5.8687277539038298E-3</v>
      </c>
      <c r="AE2210" s="3">
        <v>3.94538857911509</v>
      </c>
      <c r="AF2210" s="3">
        <v>0</v>
      </c>
      <c r="AG2210" s="3">
        <v>0.26692583593857</v>
      </c>
      <c r="AH2210" s="2">
        <v>68378000</v>
      </c>
      <c r="AI2210" s="3">
        <v>0</v>
      </c>
      <c r="AJ2210" s="3">
        <v>0</v>
      </c>
      <c r="AL2210">
        <f t="shared" si="34"/>
        <v>1</v>
      </c>
    </row>
    <row r="2211" spans="1:38" ht="14.45" customHeight="1" x14ac:dyDescent="0.25">
      <c r="A2211">
        <v>17362</v>
      </c>
      <c r="B2211" s="1">
        <v>45930</v>
      </c>
      <c r="C2211">
        <v>1</v>
      </c>
      <c r="D2211" s="16" t="s">
        <v>2175</v>
      </c>
      <c r="E2211" t="s">
        <v>122</v>
      </c>
      <c r="F2211" s="6">
        <v>6751</v>
      </c>
      <c r="G2211" s="6">
        <v>16</v>
      </c>
      <c r="H2211" s="6">
        <v>4</v>
      </c>
      <c r="I2211" s="2">
        <v>110723164</v>
      </c>
      <c r="J2211" s="2">
        <v>4384100</v>
      </c>
      <c r="K2211" s="2">
        <v>142615845</v>
      </c>
      <c r="L2211" s="2">
        <v>2124780</v>
      </c>
      <c r="M2211" s="2">
        <v>124688066</v>
      </c>
      <c r="N2211" s="2">
        <v>116303421</v>
      </c>
      <c r="O2211" s="2">
        <v>8384645</v>
      </c>
      <c r="P2211" s="2">
        <v>17395598</v>
      </c>
      <c r="Q2211" s="5">
        <v>0.122</v>
      </c>
      <c r="R2211" t="s">
        <v>42</v>
      </c>
      <c r="S2211" s="3">
        <v>1.9864833392110099</v>
      </c>
      <c r="T2211" s="3">
        <v>3.7575918253216098</v>
      </c>
      <c r="U2211" s="3">
        <v>0.54610801421752198</v>
      </c>
      <c r="V2211" s="3">
        <v>2.7885574151403398</v>
      </c>
      <c r="W2211" s="3">
        <v>1.78154952291645</v>
      </c>
      <c r="X2211" s="3">
        <v>0.35507023625155798</v>
      </c>
      <c r="Y2211" s="3">
        <v>17.7491972394395</v>
      </c>
      <c r="Z2211" s="3">
        <v>0.26582587157969501</v>
      </c>
      <c r="AA2211" s="3">
        <v>4.7035635107226597</v>
      </c>
      <c r="AB2211" s="3">
        <v>25.2023529171001</v>
      </c>
      <c r="AC2211" s="3">
        <v>11.5121233548769</v>
      </c>
      <c r="AD2211" s="3">
        <v>0</v>
      </c>
      <c r="AE2211" s="3">
        <v>5.8791819380237902</v>
      </c>
      <c r="AF2211" s="3">
        <v>0</v>
      </c>
      <c r="AG2211" s="3">
        <v>-0.123772692378842</v>
      </c>
      <c r="AH2211" s="2">
        <v>24000000</v>
      </c>
      <c r="AI2211" s="3">
        <v>1.7356977322653699</v>
      </c>
      <c r="AJ2211" s="3">
        <v>1.7356977322653699</v>
      </c>
      <c r="AL2211">
        <f t="shared" si="34"/>
        <v>1</v>
      </c>
    </row>
    <row r="2212" spans="1:38" ht="14.45" customHeight="1" x14ac:dyDescent="0.25">
      <c r="A2212">
        <v>61701</v>
      </c>
      <c r="B2212" s="1">
        <v>45930</v>
      </c>
      <c r="C2212">
        <v>2</v>
      </c>
      <c r="D2212" s="16" t="s">
        <v>2176</v>
      </c>
      <c r="E2212" t="s">
        <v>84</v>
      </c>
      <c r="F2212" s="6">
        <v>3068</v>
      </c>
      <c r="G2212" s="6">
        <v>8</v>
      </c>
      <c r="H2212" s="6">
        <v>2</v>
      </c>
      <c r="I2212" s="2">
        <v>9065063</v>
      </c>
      <c r="J2212" s="2">
        <v>0</v>
      </c>
      <c r="K2212" s="2">
        <v>60948758</v>
      </c>
      <c r="L2212" s="2">
        <v>401000</v>
      </c>
      <c r="M2212" s="2">
        <v>53203566</v>
      </c>
      <c r="N2212" s="2">
        <v>50552509</v>
      </c>
      <c r="O2212" s="2">
        <v>2651057</v>
      </c>
      <c r="P2212" s="2">
        <v>11101346</v>
      </c>
      <c r="Q2212" s="5">
        <v>0.18210000000000001</v>
      </c>
      <c r="R2212" t="s">
        <v>42</v>
      </c>
      <c r="S2212" s="3">
        <v>0.87723964230192597</v>
      </c>
      <c r="T2212" s="3">
        <v>2.7901733452878599</v>
      </c>
      <c r="U2212" s="3">
        <v>0.73953071854823904</v>
      </c>
      <c r="V2212" s="3">
        <v>1.52424754246054</v>
      </c>
      <c r="W2212" s="3">
        <v>1.00125062561617</v>
      </c>
      <c r="X2212" s="3">
        <v>0.77060688932884402</v>
      </c>
      <c r="Y2212" s="3">
        <v>1.2446598817837</v>
      </c>
      <c r="Z2212" s="3">
        <v>0.41513884892877001</v>
      </c>
      <c r="AA2212" s="3">
        <v>0</v>
      </c>
      <c r="AB2212" s="3">
        <v>0</v>
      </c>
      <c r="AC2212" s="3">
        <v>22.722123394212598</v>
      </c>
      <c r="AD2212" s="3">
        <v>-31.402984827245302</v>
      </c>
      <c r="AE2212" s="3">
        <v>4.3496489296795797</v>
      </c>
      <c r="AF2212" s="3">
        <v>0</v>
      </c>
      <c r="AG2212" s="3">
        <v>0</v>
      </c>
      <c r="AH2212" s="2">
        <v>6000000</v>
      </c>
      <c r="AI2212" s="3">
        <v>4.5048591405042204</v>
      </c>
      <c r="AJ2212" s="3">
        <v>9.00791669766891E-4</v>
      </c>
      <c r="AL2212">
        <f t="shared" si="34"/>
        <v>1</v>
      </c>
    </row>
    <row r="2213" spans="1:38" ht="14.45" customHeight="1" x14ac:dyDescent="0.25">
      <c r="A2213">
        <v>2643</v>
      </c>
      <c r="B2213" s="1">
        <v>45930</v>
      </c>
      <c r="C2213">
        <v>1</v>
      </c>
      <c r="D2213" s="16" t="s">
        <v>2177</v>
      </c>
      <c r="E2213" t="s">
        <v>314</v>
      </c>
      <c r="F2213" s="6">
        <v>3661</v>
      </c>
      <c r="G2213" s="6">
        <v>6</v>
      </c>
      <c r="H2213" s="6">
        <v>1</v>
      </c>
      <c r="I2213" s="2">
        <v>29386764</v>
      </c>
      <c r="J2213" s="2">
        <v>0</v>
      </c>
      <c r="K2213" s="2">
        <v>70823348</v>
      </c>
      <c r="L2213" s="2">
        <v>380050</v>
      </c>
      <c r="M2213" s="2">
        <v>61955332</v>
      </c>
      <c r="N2213" s="2">
        <v>59541093</v>
      </c>
      <c r="O2213" s="2">
        <v>2414239</v>
      </c>
      <c r="P2213" s="2">
        <v>8360955</v>
      </c>
      <c r="Q2213" s="5">
        <v>0.1181</v>
      </c>
      <c r="R2213" t="s">
        <v>42</v>
      </c>
      <c r="S2213" s="3">
        <v>0.71548909737129796</v>
      </c>
      <c r="T2213" s="3">
        <v>2.0822963636229099</v>
      </c>
      <c r="U2213" s="3">
        <v>0.66177741042994098</v>
      </c>
      <c r="V2213" s="3">
        <v>1.5499631058390799</v>
      </c>
      <c r="W2213" s="3">
        <v>1.3733495801034801</v>
      </c>
      <c r="X2213" s="3">
        <v>0.67603904941694204</v>
      </c>
      <c r="Y2213" s="3">
        <v>5.4477508849168501</v>
      </c>
      <c r="Z2213" s="3">
        <v>0.244661046495287</v>
      </c>
      <c r="AA2213" s="3">
        <v>0</v>
      </c>
      <c r="AB2213" s="3">
        <v>0</v>
      </c>
      <c r="AC2213" s="3">
        <v>23.4933372536977</v>
      </c>
      <c r="AD2213" s="3">
        <v>0</v>
      </c>
      <c r="AE2213" s="3">
        <v>3.4088179508260499</v>
      </c>
      <c r="AF2213" s="3">
        <v>0</v>
      </c>
      <c r="AG2213" s="3">
        <v>-0.59413069440034105</v>
      </c>
      <c r="AH2213" s="2">
        <v>5000000</v>
      </c>
      <c r="AI2213" s="3">
        <v>0</v>
      </c>
      <c r="AJ2213" s="3">
        <v>0</v>
      </c>
      <c r="AL2213">
        <f t="shared" si="34"/>
        <v>1</v>
      </c>
    </row>
    <row r="2214" spans="1:38" ht="14.45" customHeight="1" x14ac:dyDescent="0.25">
      <c r="A2214">
        <v>65561</v>
      </c>
      <c r="B2214" s="1">
        <v>45930</v>
      </c>
      <c r="C2214">
        <v>2</v>
      </c>
      <c r="D2214" s="16" t="s">
        <v>2178</v>
      </c>
      <c r="E2214" t="s">
        <v>314</v>
      </c>
      <c r="F2214" s="6">
        <v>1149</v>
      </c>
      <c r="G2214" s="6">
        <v>3</v>
      </c>
      <c r="H2214" s="6">
        <v>0</v>
      </c>
      <c r="I2214" s="2">
        <v>4874528</v>
      </c>
      <c r="J2214" s="2">
        <v>0</v>
      </c>
      <c r="K2214" s="2">
        <v>10121448</v>
      </c>
      <c r="L2214" s="2">
        <v>-209145</v>
      </c>
      <c r="M2214" s="2">
        <v>8953244</v>
      </c>
      <c r="N2214" s="2">
        <v>8953244</v>
      </c>
      <c r="O2214" s="2">
        <v>0</v>
      </c>
      <c r="P2214" s="2">
        <v>1119634</v>
      </c>
      <c r="Q2214" s="5">
        <v>0.1106</v>
      </c>
      <c r="R2214" t="s">
        <v>42</v>
      </c>
      <c r="S2214" s="3">
        <v>-2.7551393832186899</v>
      </c>
      <c r="T2214" s="3">
        <v>2.9344549646783098</v>
      </c>
      <c r="U2214" s="3">
        <v>1.7048983502379</v>
      </c>
      <c r="V2214" s="3">
        <v>4.2334765540376402</v>
      </c>
      <c r="W2214" s="3">
        <v>1.24338192333699</v>
      </c>
      <c r="X2214" s="3">
        <v>1.6479544275876601</v>
      </c>
      <c r="Y2214" s="3">
        <v>18.431201624816701</v>
      </c>
      <c r="Z2214" s="3">
        <v>-4.6711693285484399E-2</v>
      </c>
      <c r="AA2214" s="3">
        <v>0</v>
      </c>
      <c r="AB2214" s="3">
        <v>0</v>
      </c>
      <c r="AC2214" s="3">
        <v>25.010739570069401</v>
      </c>
      <c r="AD2214" s="3">
        <v>0</v>
      </c>
      <c r="AE2214" s="3">
        <v>0</v>
      </c>
      <c r="AF2214" s="3">
        <v>0</v>
      </c>
      <c r="AG2214" s="3">
        <v>0</v>
      </c>
      <c r="AH2214" s="2">
        <v>1400000</v>
      </c>
      <c r="AI2214" s="3">
        <v>0</v>
      </c>
      <c r="AJ2214" s="3">
        <v>0</v>
      </c>
      <c r="AL2214">
        <f t="shared" si="34"/>
        <v>0</v>
      </c>
    </row>
    <row r="2215" spans="1:38" ht="14.45" customHeight="1" x14ac:dyDescent="0.25">
      <c r="A2215">
        <v>10585</v>
      </c>
      <c r="B2215" s="1">
        <v>45930</v>
      </c>
      <c r="C2215">
        <v>1</v>
      </c>
      <c r="D2215" s="16" t="s">
        <v>2179</v>
      </c>
      <c r="E2215" t="s">
        <v>314</v>
      </c>
      <c r="F2215" s="6">
        <v>17631</v>
      </c>
      <c r="G2215" s="6">
        <v>44</v>
      </c>
      <c r="H2215" s="6">
        <v>0</v>
      </c>
      <c r="I2215" s="2">
        <v>81177842</v>
      </c>
      <c r="J2215" s="2">
        <v>0</v>
      </c>
      <c r="K2215" s="2">
        <v>171948083</v>
      </c>
      <c r="L2215" s="2">
        <v>1964334</v>
      </c>
      <c r="M2215" s="2">
        <v>148525171</v>
      </c>
      <c r="N2215" s="2">
        <v>146163261</v>
      </c>
      <c r="O2215" s="2">
        <v>2361910</v>
      </c>
      <c r="P2215" s="2">
        <v>21709227</v>
      </c>
      <c r="Q2215" s="5">
        <v>0.1263</v>
      </c>
      <c r="R2215" t="s">
        <v>42</v>
      </c>
      <c r="S2215" s="3">
        <v>1.5231993019660499</v>
      </c>
      <c r="T2215" s="3">
        <v>4.9146090218406204</v>
      </c>
      <c r="U2215" s="3">
        <v>0.71090526193595205</v>
      </c>
      <c r="V2215" s="3">
        <v>2.6181614928862</v>
      </c>
      <c r="W2215" s="3">
        <v>1.14421864035262</v>
      </c>
      <c r="X2215" s="3">
        <v>0.78031268680436205</v>
      </c>
      <c r="Y2215" s="3">
        <v>9.7901551262050894</v>
      </c>
      <c r="Z2215" s="3">
        <v>1.25799043881203</v>
      </c>
      <c r="AA2215" s="3">
        <v>0</v>
      </c>
      <c r="AB2215" s="3">
        <v>0</v>
      </c>
      <c r="AC2215" s="3">
        <v>29.48950992376</v>
      </c>
      <c r="AD2215" s="3">
        <v>0</v>
      </c>
      <c r="AE2215" s="3">
        <v>1.3736181054138299</v>
      </c>
      <c r="AF2215" s="3">
        <v>0</v>
      </c>
      <c r="AG2215" s="3">
        <v>0</v>
      </c>
      <c r="AH2215" s="2">
        <v>14000000</v>
      </c>
      <c r="AI2215" s="3">
        <v>0</v>
      </c>
      <c r="AJ2215" s="3">
        <v>0</v>
      </c>
      <c r="AL2215">
        <f t="shared" si="34"/>
        <v>1</v>
      </c>
    </row>
    <row r="2216" spans="1:38" ht="14.45" customHeight="1" x14ac:dyDescent="0.25">
      <c r="A2216">
        <v>2617</v>
      </c>
      <c r="B2216" s="1">
        <v>45930</v>
      </c>
      <c r="C2216">
        <v>1</v>
      </c>
      <c r="D2216" s="16" t="s">
        <v>2180</v>
      </c>
      <c r="E2216" t="s">
        <v>41</v>
      </c>
      <c r="F2216" s="6">
        <v>957</v>
      </c>
      <c r="G2216" s="6">
        <v>0</v>
      </c>
      <c r="H2216" s="6">
        <v>4</v>
      </c>
      <c r="I2216" s="2">
        <v>800188</v>
      </c>
      <c r="J2216" s="2">
        <v>0</v>
      </c>
      <c r="K2216" s="2">
        <v>7209884</v>
      </c>
      <c r="L2216" s="2">
        <v>49362</v>
      </c>
      <c r="M2216" s="2">
        <v>5013888</v>
      </c>
      <c r="N2216" s="2">
        <v>4990561</v>
      </c>
      <c r="O2216" s="2">
        <v>23327</v>
      </c>
      <c r="P2216" s="2">
        <v>2155933</v>
      </c>
      <c r="Q2216" s="5">
        <v>0.29899999999999999</v>
      </c>
      <c r="R2216" t="s">
        <v>42</v>
      </c>
      <c r="S2216" s="3">
        <v>0.91285795998937003</v>
      </c>
      <c r="T2216" s="3">
        <v>2.5686589872088601</v>
      </c>
      <c r="U2216" s="3">
        <v>0.64974846203515102</v>
      </c>
      <c r="V2216" s="3">
        <v>4.0361764985228499</v>
      </c>
      <c r="W2216" s="3">
        <v>1.19221982834034</v>
      </c>
      <c r="X2216" s="3">
        <v>4.08491504496443</v>
      </c>
      <c r="Y2216" s="3">
        <v>1.4980521194304299</v>
      </c>
      <c r="Z2216" s="3">
        <v>-0.10399209994002601</v>
      </c>
      <c r="AA2216" s="3">
        <v>0</v>
      </c>
      <c r="AB2216" s="3">
        <v>0</v>
      </c>
      <c r="AC2216" s="3">
        <v>45.579235394078502</v>
      </c>
      <c r="AD2216" s="3">
        <v>0</v>
      </c>
      <c r="AE2216" s="3">
        <v>0.32354195989838402</v>
      </c>
      <c r="AF2216" s="3">
        <v>0</v>
      </c>
      <c r="AG2216" s="3">
        <v>0</v>
      </c>
      <c r="AH2216" s="2">
        <v>475000</v>
      </c>
      <c r="AI2216" s="3">
        <v>0</v>
      </c>
      <c r="AJ2216" s="3">
        <v>0</v>
      </c>
      <c r="AL2216">
        <f t="shared" si="34"/>
        <v>1</v>
      </c>
    </row>
    <row r="2217" spans="1:38" ht="14.45" customHeight="1" x14ac:dyDescent="0.25">
      <c r="A2217">
        <v>67519</v>
      </c>
      <c r="B2217" s="1">
        <v>45930</v>
      </c>
      <c r="C2217">
        <v>2</v>
      </c>
      <c r="D2217" s="16" t="s">
        <v>2181</v>
      </c>
      <c r="E2217" t="s">
        <v>55</v>
      </c>
      <c r="F2217" s="6">
        <v>1908</v>
      </c>
      <c r="G2217" s="6">
        <v>5</v>
      </c>
      <c r="H2217" s="6">
        <v>0</v>
      </c>
      <c r="I2217" s="2">
        <v>9959484</v>
      </c>
      <c r="J2217" s="2">
        <v>0</v>
      </c>
      <c r="K2217" s="2">
        <v>17949961</v>
      </c>
      <c r="L2217" s="2">
        <v>22178</v>
      </c>
      <c r="M2217" s="2">
        <v>14686913</v>
      </c>
      <c r="N2217" s="2">
        <v>14498709</v>
      </c>
      <c r="O2217" s="2">
        <v>188204</v>
      </c>
      <c r="P2217" s="2">
        <v>3224485</v>
      </c>
      <c r="Q2217" s="5">
        <v>0.17960000000000001</v>
      </c>
      <c r="R2217" t="s">
        <v>42</v>
      </c>
      <c r="S2217" s="3">
        <v>0.16473944799471499</v>
      </c>
      <c r="T2217" s="3">
        <v>4.6076534650966696</v>
      </c>
      <c r="U2217" s="3">
        <v>0.88152893959496603</v>
      </c>
      <c r="V2217" s="3">
        <v>1.06965380937406</v>
      </c>
      <c r="W2217" s="3">
        <v>0.57895569690156601</v>
      </c>
      <c r="X2217" s="3">
        <v>0.54906459009322195</v>
      </c>
      <c r="Y2217" s="3">
        <v>3.3038454202764198</v>
      </c>
      <c r="Z2217" s="3">
        <v>2.17377348630867</v>
      </c>
      <c r="AA2217" s="3">
        <v>0</v>
      </c>
      <c r="AB2217" s="3">
        <v>0</v>
      </c>
      <c r="AC2217" s="3">
        <v>18.958241747711899</v>
      </c>
      <c r="AD2217" s="3">
        <v>0</v>
      </c>
      <c r="AE2217" s="3">
        <v>1.0484925287581399</v>
      </c>
      <c r="AF2217" s="3">
        <v>0</v>
      </c>
      <c r="AG2217" s="3">
        <v>0</v>
      </c>
      <c r="AH2217" s="2">
        <v>750000</v>
      </c>
      <c r="AI2217" s="3">
        <v>0</v>
      </c>
      <c r="AJ2217" s="3">
        <v>0</v>
      </c>
      <c r="AL2217">
        <f t="shared" si="34"/>
        <v>1</v>
      </c>
    </row>
    <row r="2218" spans="1:38" ht="14.45" customHeight="1" x14ac:dyDescent="0.25">
      <c r="A2218">
        <v>9676</v>
      </c>
      <c r="B2218" s="1">
        <v>45930</v>
      </c>
      <c r="C2218">
        <v>1</v>
      </c>
      <c r="D2218" s="16" t="s">
        <v>2182</v>
      </c>
      <c r="E2218" t="s">
        <v>43</v>
      </c>
      <c r="F2218" s="6">
        <v>808</v>
      </c>
      <c r="G2218" s="6">
        <v>2</v>
      </c>
      <c r="H2218" s="6">
        <v>1</v>
      </c>
      <c r="I2218" s="2">
        <v>4099412</v>
      </c>
      <c r="J2218" s="2">
        <v>0</v>
      </c>
      <c r="K2218" s="2">
        <v>7346336</v>
      </c>
      <c r="L2218" s="2">
        <v>68792</v>
      </c>
      <c r="M2218" s="2">
        <v>5620212</v>
      </c>
      <c r="N2218" s="2">
        <v>5620212</v>
      </c>
      <c r="O2218" s="2">
        <v>0</v>
      </c>
      <c r="P2218" s="2">
        <v>1661517</v>
      </c>
      <c r="Q2218" s="5">
        <v>0.22620000000000001</v>
      </c>
      <c r="R2218" t="s">
        <v>42</v>
      </c>
      <c r="S2218" s="3">
        <v>1.2485498439857201</v>
      </c>
      <c r="T2218" s="3">
        <v>3.6922532992410502</v>
      </c>
      <c r="U2218" s="3">
        <v>0.64009919222175804</v>
      </c>
      <c r="V2218" s="3">
        <v>1.1669966326878101</v>
      </c>
      <c r="W2218" s="3">
        <v>0.146191697736163</v>
      </c>
      <c r="X2218" s="3">
        <v>1.58078768369708</v>
      </c>
      <c r="Y2218" s="3">
        <v>2.87929645017174</v>
      </c>
      <c r="Z2218" s="3">
        <v>-1.5046490646800499E-2</v>
      </c>
      <c r="AA2218" s="3">
        <v>0</v>
      </c>
      <c r="AB2218" s="3">
        <v>0</v>
      </c>
      <c r="AC2218" s="3">
        <v>40.107231686653101</v>
      </c>
      <c r="AD2218" s="3">
        <v>0</v>
      </c>
      <c r="AE2218" s="3">
        <v>0</v>
      </c>
      <c r="AF2218" s="3">
        <v>0</v>
      </c>
      <c r="AG2218" s="3">
        <v>0</v>
      </c>
      <c r="AH2218" s="2">
        <v>1000000</v>
      </c>
      <c r="AI2218" s="3">
        <v>0</v>
      </c>
      <c r="AJ2218" s="3">
        <v>0</v>
      </c>
      <c r="AL2218">
        <f t="shared" si="34"/>
        <v>1</v>
      </c>
    </row>
    <row r="2219" spans="1:38" ht="14.45" customHeight="1" x14ac:dyDescent="0.25">
      <c r="A2219">
        <v>64948</v>
      </c>
      <c r="B2219" s="1">
        <v>45930</v>
      </c>
      <c r="C2219">
        <v>2</v>
      </c>
      <c r="D2219" s="16" t="s">
        <v>2183</v>
      </c>
      <c r="E2219" t="s">
        <v>67</v>
      </c>
      <c r="F2219" s="6">
        <v>2190</v>
      </c>
      <c r="G2219" s="6">
        <v>3</v>
      </c>
      <c r="H2219" s="6">
        <v>1</v>
      </c>
      <c r="I2219" s="2">
        <v>6694427</v>
      </c>
      <c r="J2219" s="2">
        <v>0</v>
      </c>
      <c r="K2219" s="2">
        <v>17592045</v>
      </c>
      <c r="L2219" s="2">
        <v>166235</v>
      </c>
      <c r="M2219" s="2">
        <v>14696965</v>
      </c>
      <c r="N2219" s="2">
        <v>14582591</v>
      </c>
      <c r="O2219" s="2">
        <v>114374</v>
      </c>
      <c r="P2219" s="2">
        <v>2865261</v>
      </c>
      <c r="Q2219" s="5">
        <v>0.16289999999999999</v>
      </c>
      <c r="R2219" t="s">
        <v>42</v>
      </c>
      <c r="S2219" s="3">
        <v>1.25992553262947</v>
      </c>
      <c r="T2219" s="3">
        <v>4.6597197767513698</v>
      </c>
      <c r="U2219" s="3">
        <v>0.74640665855094701</v>
      </c>
      <c r="V2219" s="3">
        <v>0.59787043760429404</v>
      </c>
      <c r="W2219" s="3">
        <v>0.42188823628967798</v>
      </c>
      <c r="X2219" s="3">
        <v>0.69490637510872899</v>
      </c>
      <c r="Y2219" s="3">
        <v>1.39687100058249</v>
      </c>
      <c r="Z2219" s="3">
        <v>1.83229381197734E-2</v>
      </c>
      <c r="AA2219" s="3">
        <v>0</v>
      </c>
      <c r="AB2219" s="3">
        <v>0</v>
      </c>
      <c r="AC2219" s="3">
        <v>39.8847035691416</v>
      </c>
      <c r="AD2219" s="3">
        <v>0</v>
      </c>
      <c r="AE2219" s="3">
        <v>0.65014613139063704</v>
      </c>
      <c r="AF2219" s="3">
        <v>0</v>
      </c>
      <c r="AG2219" s="3">
        <v>0</v>
      </c>
      <c r="AH2219" s="2">
        <v>600000</v>
      </c>
      <c r="AI2219" s="3">
        <v>0</v>
      </c>
      <c r="AJ2219" s="3">
        <v>0</v>
      </c>
      <c r="AL2219">
        <f t="shared" si="34"/>
        <v>1</v>
      </c>
    </row>
    <row r="2220" spans="1:38" ht="14.45" customHeight="1" x14ac:dyDescent="0.25">
      <c r="A2220">
        <v>24437</v>
      </c>
      <c r="B2220" s="1">
        <v>45930</v>
      </c>
      <c r="C2220">
        <v>1</v>
      </c>
      <c r="D2220" s="16" t="s">
        <v>2184</v>
      </c>
      <c r="E2220" t="s">
        <v>198</v>
      </c>
      <c r="F2220" s="6">
        <v>2247</v>
      </c>
      <c r="G2220" s="6">
        <v>6</v>
      </c>
      <c r="H2220" s="6">
        <v>0</v>
      </c>
      <c r="I2220" s="2">
        <v>12216021</v>
      </c>
      <c r="J2220" s="2">
        <v>0</v>
      </c>
      <c r="K2220" s="2">
        <v>17534579</v>
      </c>
      <c r="L2220" s="2">
        <v>120024</v>
      </c>
      <c r="M2220" s="2">
        <v>14355671</v>
      </c>
      <c r="N2220" s="2">
        <v>14355671</v>
      </c>
      <c r="O2220" s="2">
        <v>0</v>
      </c>
      <c r="P2220" s="2">
        <v>3148109</v>
      </c>
      <c r="Q2220" s="5">
        <v>0.17929999999999999</v>
      </c>
      <c r="R2220" t="s">
        <v>42</v>
      </c>
      <c r="S2220" s="3">
        <v>0.91266519715129701</v>
      </c>
      <c r="T2220" s="3">
        <v>5.2366621785824803</v>
      </c>
      <c r="U2220" s="3">
        <v>0.82912372257546196</v>
      </c>
      <c r="V2220" s="3">
        <v>0.587146993280382</v>
      </c>
      <c r="W2220" s="3">
        <v>2.57694383465778E-2</v>
      </c>
      <c r="X2220" s="3">
        <v>0.58176880999140401</v>
      </c>
      <c r="Y2220" s="3">
        <v>2.2783836264881598</v>
      </c>
      <c r="Z2220" s="3">
        <v>0.108223698734701</v>
      </c>
      <c r="AA2220" s="3">
        <v>0</v>
      </c>
      <c r="AB2220" s="3">
        <v>0</v>
      </c>
      <c r="AC2220" s="3">
        <v>28.1837163013723</v>
      </c>
      <c r="AD2220" s="3">
        <v>0</v>
      </c>
      <c r="AE2220" s="3">
        <v>0</v>
      </c>
      <c r="AF2220" s="3">
        <v>0</v>
      </c>
      <c r="AG2220" s="3">
        <v>0</v>
      </c>
      <c r="AH2220" s="2">
        <v>500000</v>
      </c>
      <c r="AI2220" s="3">
        <v>0</v>
      </c>
      <c r="AJ2220" s="3">
        <v>0</v>
      </c>
      <c r="AL2220">
        <f t="shared" si="34"/>
        <v>1</v>
      </c>
    </row>
    <row r="2221" spans="1:38" ht="14.45" customHeight="1" x14ac:dyDescent="0.25">
      <c r="A2221">
        <v>24813</v>
      </c>
      <c r="B2221" s="1">
        <v>45930</v>
      </c>
      <c r="C2221">
        <v>1</v>
      </c>
      <c r="D2221" s="16" t="s">
        <v>2185</v>
      </c>
      <c r="E2221" t="s">
        <v>132</v>
      </c>
      <c r="F2221" s="6">
        <v>12478</v>
      </c>
      <c r="G2221" s="6">
        <v>29</v>
      </c>
      <c r="H2221" s="6">
        <v>0</v>
      </c>
      <c r="I2221" s="2">
        <v>52966551</v>
      </c>
      <c r="J2221" s="2">
        <v>0</v>
      </c>
      <c r="K2221" s="2">
        <v>61286452</v>
      </c>
      <c r="L2221" s="2">
        <v>-2213727</v>
      </c>
      <c r="M2221" s="2">
        <v>58115787</v>
      </c>
      <c r="N2221" s="2">
        <v>52912271</v>
      </c>
      <c r="O2221" s="2">
        <v>5203516</v>
      </c>
      <c r="P2221" s="2">
        <v>2937092</v>
      </c>
      <c r="Q2221" s="5">
        <v>4.7699999999999999E-2</v>
      </c>
      <c r="R2221" t="s">
        <v>526</v>
      </c>
      <c r="S2221" s="3">
        <v>-4.8161313041910097</v>
      </c>
      <c r="T2221" s="3">
        <v>5.9857383597057696</v>
      </c>
      <c r="U2221" s="3">
        <v>0.89489835416950103</v>
      </c>
      <c r="V2221" s="3">
        <v>2.6974816615867598</v>
      </c>
      <c r="W2221" s="3">
        <v>0.97998640689290895</v>
      </c>
      <c r="X2221" s="3">
        <v>3.3818097765134798</v>
      </c>
      <c r="Y2221" s="3">
        <v>48.645496974558498</v>
      </c>
      <c r="Z2221" s="3">
        <v>71.550669846228899</v>
      </c>
      <c r="AA2221" s="3">
        <v>0</v>
      </c>
      <c r="AB2221" s="3">
        <v>0</v>
      </c>
      <c r="AC2221" s="3">
        <v>7.00263412213845</v>
      </c>
      <c r="AD2221" s="3">
        <v>-2.61074559462216</v>
      </c>
      <c r="AE2221" s="3">
        <v>8.4904833453240194</v>
      </c>
      <c r="AF2221" s="3">
        <v>0</v>
      </c>
      <c r="AG2221" s="3">
        <v>0</v>
      </c>
      <c r="AH2221" s="2">
        <v>2500000</v>
      </c>
      <c r="AI2221" s="3">
        <v>0</v>
      </c>
      <c r="AJ2221" s="3">
        <v>0</v>
      </c>
      <c r="AL2221">
        <f t="shared" si="34"/>
        <v>0</v>
      </c>
    </row>
    <row r="2222" spans="1:38" ht="14.45" customHeight="1" x14ac:dyDescent="0.25">
      <c r="A2222">
        <v>13190</v>
      </c>
      <c r="B2222" s="1">
        <v>45930</v>
      </c>
      <c r="C2222">
        <v>1</v>
      </c>
      <c r="D2222" s="16" t="s">
        <v>2186</v>
      </c>
      <c r="E2222" t="s">
        <v>122</v>
      </c>
      <c r="F2222" s="6">
        <v>10421</v>
      </c>
      <c r="G2222" s="6">
        <v>36</v>
      </c>
      <c r="H2222" s="6">
        <v>3</v>
      </c>
      <c r="I2222" s="2">
        <v>99399950</v>
      </c>
      <c r="J2222" s="2">
        <v>3348660</v>
      </c>
      <c r="K2222" s="2">
        <v>203196331</v>
      </c>
      <c r="L2222" s="2">
        <v>1259518</v>
      </c>
      <c r="M2222" s="2">
        <v>179793327</v>
      </c>
      <c r="N2222" s="2">
        <v>172664247</v>
      </c>
      <c r="O2222" s="2">
        <v>7129080</v>
      </c>
      <c r="P2222" s="2">
        <v>22743530</v>
      </c>
      <c r="Q2222" s="5">
        <v>0.1119</v>
      </c>
      <c r="R2222" t="s">
        <v>42</v>
      </c>
      <c r="S2222" s="3">
        <v>0.82647030340982497</v>
      </c>
      <c r="T2222" s="3">
        <v>3.1699476568468801</v>
      </c>
      <c r="U2222" s="3">
        <v>0.74758547048511603</v>
      </c>
      <c r="V2222" s="3">
        <v>0.65909992912471305</v>
      </c>
      <c r="W2222" s="3">
        <v>0.317373399081187</v>
      </c>
      <c r="X2222" s="3">
        <v>0.87785154821506495</v>
      </c>
      <c r="Y2222" s="3">
        <v>2.8805774653274998</v>
      </c>
      <c r="Z2222" s="3">
        <v>0.55558218095431999</v>
      </c>
      <c r="AA2222" s="3">
        <v>8.3986258949248391</v>
      </c>
      <c r="AB2222" s="3">
        <v>14.7235719345238</v>
      </c>
      <c r="AC2222" s="3">
        <v>25.5243255351889</v>
      </c>
      <c r="AD2222" s="3">
        <v>0</v>
      </c>
      <c r="AE2222" s="3">
        <v>3.5084688610839101</v>
      </c>
      <c r="AF2222" s="3">
        <v>0</v>
      </c>
      <c r="AG2222" s="3">
        <v>0</v>
      </c>
      <c r="AH2222" s="2">
        <v>25915719</v>
      </c>
      <c r="AI2222" s="3">
        <v>0</v>
      </c>
      <c r="AJ2222" s="3">
        <v>0</v>
      </c>
      <c r="AL2222">
        <f t="shared" si="34"/>
        <v>1</v>
      </c>
    </row>
    <row r="2223" spans="1:38" ht="14.45" customHeight="1" x14ac:dyDescent="0.25">
      <c r="A2223">
        <v>64688</v>
      </c>
      <c r="B2223" s="1">
        <v>45930</v>
      </c>
      <c r="C2223">
        <v>2</v>
      </c>
      <c r="D2223" s="16" t="s">
        <v>2187</v>
      </c>
      <c r="E2223" t="s">
        <v>170</v>
      </c>
      <c r="F2223" s="6">
        <v>237</v>
      </c>
      <c r="G2223" s="6">
        <v>1</v>
      </c>
      <c r="H2223" s="6">
        <v>1</v>
      </c>
      <c r="I2223" s="2">
        <v>2239110</v>
      </c>
      <c r="J2223" s="2">
        <v>433998</v>
      </c>
      <c r="K2223" s="2">
        <v>4481065</v>
      </c>
      <c r="L2223" s="2">
        <v>24169</v>
      </c>
      <c r="M2223" s="2">
        <v>1710019</v>
      </c>
      <c r="N2223" s="2">
        <v>1710019</v>
      </c>
      <c r="O2223" s="2">
        <v>0</v>
      </c>
      <c r="P2223" s="2">
        <v>2770226</v>
      </c>
      <c r="Q2223" s="5">
        <v>0.61819999999999997</v>
      </c>
      <c r="R2223" t="s">
        <v>42</v>
      </c>
      <c r="S2223" s="3">
        <v>0.71914451884392105</v>
      </c>
      <c r="T2223" s="3">
        <v>4.4942887460904899</v>
      </c>
      <c r="U2223" s="3">
        <v>0.66785175180741996</v>
      </c>
      <c r="V2223" s="3">
        <v>0.187842490989724</v>
      </c>
      <c r="W2223" s="3">
        <v>0</v>
      </c>
      <c r="X2223" s="3">
        <v>1.1611756456806499</v>
      </c>
      <c r="Y2223" s="3">
        <v>0.15182876776118601</v>
      </c>
      <c r="Z2223" s="3">
        <v>0</v>
      </c>
      <c r="AA2223" s="3">
        <v>6.8144981672975398</v>
      </c>
      <c r="AB2223" s="3">
        <v>15.6665196269185</v>
      </c>
      <c r="AC2223" s="3">
        <v>49.0104919254686</v>
      </c>
      <c r="AD2223" s="3">
        <v>0</v>
      </c>
      <c r="AE2223" s="3">
        <v>0</v>
      </c>
      <c r="AF2223" s="3">
        <v>0</v>
      </c>
      <c r="AG2223" s="3">
        <v>0</v>
      </c>
      <c r="AH2223" s="2">
        <v>0</v>
      </c>
      <c r="AI2223" s="3">
        <v>0</v>
      </c>
      <c r="AJ2223" s="3">
        <v>0</v>
      </c>
      <c r="AL2223">
        <f t="shared" si="34"/>
        <v>1</v>
      </c>
    </row>
    <row r="2224" spans="1:38" ht="14.45" customHeight="1" x14ac:dyDescent="0.25">
      <c r="A2224">
        <v>63057</v>
      </c>
      <c r="B2224" s="1">
        <v>45930</v>
      </c>
      <c r="C2224">
        <v>2</v>
      </c>
      <c r="D2224" s="16" t="s">
        <v>2188</v>
      </c>
      <c r="E2224" t="s">
        <v>139</v>
      </c>
      <c r="F2224" s="6">
        <v>91761</v>
      </c>
      <c r="G2224" s="6">
        <v>276</v>
      </c>
      <c r="H2224" s="6">
        <v>20</v>
      </c>
      <c r="I2224" s="2">
        <v>1072770403</v>
      </c>
      <c r="J2224" s="2">
        <v>227467622</v>
      </c>
      <c r="K2224" s="2">
        <v>1407169925</v>
      </c>
      <c r="L2224" s="2">
        <v>4999652</v>
      </c>
      <c r="M2224" s="2">
        <v>1256460165</v>
      </c>
      <c r="N2224" s="2">
        <v>1169883931</v>
      </c>
      <c r="O2224" s="2">
        <v>86576234</v>
      </c>
      <c r="P2224" s="2">
        <v>155584299</v>
      </c>
      <c r="Q2224" s="5">
        <v>0.1105</v>
      </c>
      <c r="R2224" t="s">
        <v>42</v>
      </c>
      <c r="S2224" s="3">
        <v>0.47373117831996497</v>
      </c>
      <c r="T2224" s="3">
        <v>3.2967972933332801</v>
      </c>
      <c r="U2224" s="3">
        <v>0.86127436788703404</v>
      </c>
      <c r="V2224" s="3">
        <v>1.1870684504706599</v>
      </c>
      <c r="W2224" s="3">
        <v>0.66990382843364105</v>
      </c>
      <c r="X2224" s="3">
        <v>0.73644537339086202</v>
      </c>
      <c r="Y2224" s="3">
        <v>8.1849640881821895</v>
      </c>
      <c r="Z2224" s="3">
        <v>1.2772413493986301</v>
      </c>
      <c r="AA2224" s="3">
        <v>141.63951659415201</v>
      </c>
      <c r="AB2224" s="3">
        <v>146.20217043880501</v>
      </c>
      <c r="AC2224" s="3">
        <v>13.763225077454701</v>
      </c>
      <c r="AD2224" s="3">
        <v>-2.91907411556998</v>
      </c>
      <c r="AE2224" s="3">
        <v>6.1525074166149496</v>
      </c>
      <c r="AF2224" s="3">
        <v>2.8425849138297901</v>
      </c>
      <c r="AG2224" s="3">
        <v>0</v>
      </c>
      <c r="AH2224" s="2">
        <v>378135750</v>
      </c>
      <c r="AI2224" s="3">
        <v>8.8376526991325796E-3</v>
      </c>
      <c r="AJ2224" s="3">
        <v>9.3863584525325394E-2</v>
      </c>
      <c r="AL2224">
        <f t="shared" si="34"/>
        <v>1</v>
      </c>
    </row>
    <row r="2225" spans="1:38" ht="14.45" customHeight="1" x14ac:dyDescent="0.25">
      <c r="A2225">
        <v>11409</v>
      </c>
      <c r="B2225" s="1">
        <v>45930</v>
      </c>
      <c r="C2225">
        <v>1</v>
      </c>
      <c r="D2225" s="16" t="s">
        <v>2189</v>
      </c>
      <c r="E2225" t="s">
        <v>132</v>
      </c>
      <c r="F2225" s="6">
        <v>1579</v>
      </c>
      <c r="G2225" s="6">
        <v>5</v>
      </c>
      <c r="H2225" s="6">
        <v>0</v>
      </c>
      <c r="I2225" s="2">
        <v>11846724</v>
      </c>
      <c r="J2225" s="2">
        <v>0</v>
      </c>
      <c r="K2225" s="2">
        <v>15947218</v>
      </c>
      <c r="L2225" s="2">
        <v>66361</v>
      </c>
      <c r="M2225" s="2">
        <v>13656702</v>
      </c>
      <c r="N2225" s="2">
        <v>12917515</v>
      </c>
      <c r="O2225" s="2">
        <v>739187</v>
      </c>
      <c r="P2225" s="2">
        <v>2225275</v>
      </c>
      <c r="Q2225" s="5">
        <v>0.13950000000000001</v>
      </c>
      <c r="R2225" t="s">
        <v>42</v>
      </c>
      <c r="S2225" s="3">
        <v>0.554838676773173</v>
      </c>
      <c r="T2225" s="3">
        <v>4.89412009041326</v>
      </c>
      <c r="U2225" s="3">
        <v>0.83386500642947703</v>
      </c>
      <c r="V2225" s="3">
        <v>4.1545662750309704</v>
      </c>
      <c r="W2225" s="3">
        <v>1.2079879635923001</v>
      </c>
      <c r="X2225" s="3">
        <v>1.0446516691027801</v>
      </c>
      <c r="Y2225" s="3">
        <v>22.117715787936302</v>
      </c>
      <c r="Z2225" s="3">
        <v>1.86183730100774</v>
      </c>
      <c r="AA2225" s="3">
        <v>0</v>
      </c>
      <c r="AB2225" s="3">
        <v>0</v>
      </c>
      <c r="AC2225" s="3">
        <v>19.600892143068499</v>
      </c>
      <c r="AD2225" s="3">
        <v>0</v>
      </c>
      <c r="AE2225" s="3">
        <v>4.6352097274897703</v>
      </c>
      <c r="AF2225" s="3">
        <v>0</v>
      </c>
      <c r="AG2225" s="3">
        <v>-1.19171787756569</v>
      </c>
      <c r="AH2225" s="2">
        <v>750000</v>
      </c>
      <c r="AI2225" s="3">
        <v>0</v>
      </c>
      <c r="AJ2225" s="3">
        <v>0</v>
      </c>
      <c r="AL2225">
        <f t="shared" si="34"/>
        <v>1</v>
      </c>
    </row>
    <row r="2226" spans="1:38" ht="14.45" customHeight="1" x14ac:dyDescent="0.25">
      <c r="A2226">
        <v>12289</v>
      </c>
      <c r="B2226" s="1">
        <v>45930</v>
      </c>
      <c r="C2226">
        <v>1</v>
      </c>
      <c r="D2226" s="16" t="s">
        <v>2190</v>
      </c>
      <c r="E2226" t="s">
        <v>55</v>
      </c>
      <c r="F2226" s="6">
        <v>217</v>
      </c>
      <c r="G2226" s="6">
        <v>0</v>
      </c>
      <c r="H2226" s="6">
        <v>1</v>
      </c>
      <c r="I2226" s="2">
        <v>281995</v>
      </c>
      <c r="J2226" s="2">
        <v>0</v>
      </c>
      <c r="K2226" s="2">
        <v>1050038</v>
      </c>
      <c r="L2226" s="2">
        <v>1698</v>
      </c>
      <c r="M2226" s="2">
        <v>854263</v>
      </c>
      <c r="N2226" s="2">
        <v>854263</v>
      </c>
      <c r="O2226" s="2">
        <v>0</v>
      </c>
      <c r="P2226" s="2">
        <v>191547</v>
      </c>
      <c r="Q2226" s="5">
        <v>0.18240000000000001</v>
      </c>
      <c r="R2226" t="s">
        <v>42</v>
      </c>
      <c r="S2226" s="3">
        <v>0.21561124454543501</v>
      </c>
      <c r="T2226" s="3">
        <v>3.2283276097309499</v>
      </c>
      <c r="U2226" s="3">
        <v>0.93376243417202998</v>
      </c>
      <c r="V2226" s="3">
        <v>3.2653061224489801</v>
      </c>
      <c r="W2226" s="3">
        <v>2.45642653238533</v>
      </c>
      <c r="X2226" s="3">
        <v>1.4039256015177599</v>
      </c>
      <c r="Y2226" s="3">
        <v>4.8071752624682196</v>
      </c>
      <c r="Z2226" s="3">
        <v>0</v>
      </c>
      <c r="AA2226" s="3">
        <v>0</v>
      </c>
      <c r="AB2226" s="3">
        <v>0</v>
      </c>
      <c r="AC2226" s="3">
        <v>72.309478323641599</v>
      </c>
      <c r="AD2226" s="3">
        <v>0</v>
      </c>
      <c r="AE2226" s="3">
        <v>0</v>
      </c>
      <c r="AF2226" s="3">
        <v>0</v>
      </c>
      <c r="AG2226" s="3">
        <v>0</v>
      </c>
      <c r="AH2226" s="2">
        <v>30000</v>
      </c>
      <c r="AI2226" s="3">
        <v>0</v>
      </c>
      <c r="AJ2226" s="3">
        <v>0</v>
      </c>
      <c r="AL2226">
        <f t="shared" si="34"/>
        <v>1</v>
      </c>
    </row>
    <row r="2227" spans="1:38" ht="14.45" customHeight="1" x14ac:dyDescent="0.25">
      <c r="A2227">
        <v>19295</v>
      </c>
      <c r="B2227" s="1">
        <v>45930</v>
      </c>
      <c r="C2227">
        <v>1</v>
      </c>
      <c r="D2227" s="16" t="s">
        <v>2191</v>
      </c>
      <c r="E2227" t="s">
        <v>80</v>
      </c>
      <c r="F2227" s="6">
        <v>1740</v>
      </c>
      <c r="G2227" s="6">
        <v>3</v>
      </c>
      <c r="H2227" s="6">
        <v>0</v>
      </c>
      <c r="I2227" s="2">
        <v>4858010</v>
      </c>
      <c r="J2227" s="2">
        <v>0</v>
      </c>
      <c r="K2227" s="2">
        <v>11430674</v>
      </c>
      <c r="L2227" s="2">
        <v>5103</v>
      </c>
      <c r="M2227" s="2">
        <v>8945100</v>
      </c>
      <c r="N2227" s="2">
        <v>8863841</v>
      </c>
      <c r="O2227" s="2">
        <v>81259</v>
      </c>
      <c r="P2227" s="2">
        <v>2346873</v>
      </c>
      <c r="Q2227" s="5">
        <v>0.20530000000000001</v>
      </c>
      <c r="R2227" t="s">
        <v>42</v>
      </c>
      <c r="S2227" s="3">
        <v>5.9524049063073597E-2</v>
      </c>
      <c r="T2227" s="3">
        <v>3.7172027942825898</v>
      </c>
      <c r="U2227" s="3">
        <v>0.88771475418309398</v>
      </c>
      <c r="V2227" s="3">
        <v>8.4188175816846798</v>
      </c>
      <c r="W2227" s="3">
        <v>5.3853120928116702</v>
      </c>
      <c r="X2227" s="3">
        <v>2.2155779835776399</v>
      </c>
      <c r="Y2227" s="3">
        <v>17.426891016258701</v>
      </c>
      <c r="Z2227" s="3">
        <v>1.57043009996706</v>
      </c>
      <c r="AA2227" s="3">
        <v>0</v>
      </c>
      <c r="AB2227" s="3">
        <v>0</v>
      </c>
      <c r="AC2227" s="3">
        <v>50.0855942527973</v>
      </c>
      <c r="AD2227" s="3">
        <v>0</v>
      </c>
      <c r="AE2227" s="3">
        <v>0.71088546484660498</v>
      </c>
      <c r="AF2227" s="3">
        <v>0</v>
      </c>
      <c r="AG2227" s="3">
        <v>0</v>
      </c>
      <c r="AH2227" s="2">
        <v>1619000</v>
      </c>
      <c r="AI2227" s="3">
        <v>0</v>
      </c>
      <c r="AJ2227" s="3">
        <v>0</v>
      </c>
      <c r="AL2227">
        <f t="shared" si="34"/>
        <v>1</v>
      </c>
    </row>
    <row r="2228" spans="1:38" ht="14.45" customHeight="1" x14ac:dyDescent="0.25">
      <c r="A2228">
        <v>6039</v>
      </c>
      <c r="B2228" s="1">
        <v>45930</v>
      </c>
      <c r="C2228">
        <v>1</v>
      </c>
      <c r="D2228" s="16" t="s">
        <v>2192</v>
      </c>
      <c r="E2228" t="s">
        <v>110</v>
      </c>
      <c r="F2228" s="6">
        <v>3608</v>
      </c>
      <c r="G2228" s="6">
        <v>10</v>
      </c>
      <c r="H2228" s="6">
        <v>0</v>
      </c>
      <c r="I2228" s="2">
        <v>40772289</v>
      </c>
      <c r="J2228" s="2">
        <v>0</v>
      </c>
      <c r="K2228" s="2">
        <v>59867510</v>
      </c>
      <c r="L2228" s="2">
        <v>709365</v>
      </c>
      <c r="M2228" s="2">
        <v>52805900</v>
      </c>
      <c r="N2228" s="2">
        <v>51603390</v>
      </c>
      <c r="O2228" s="2">
        <v>1202510</v>
      </c>
      <c r="P2228" s="2">
        <v>6872916</v>
      </c>
      <c r="Q2228" s="5">
        <v>0.1148</v>
      </c>
      <c r="R2228" t="s">
        <v>42</v>
      </c>
      <c r="S2228" s="3">
        <v>1.57985525036869</v>
      </c>
      <c r="T2228" s="3">
        <v>3.9165283473456598</v>
      </c>
      <c r="U2228" s="3">
        <v>0.62368892041510304</v>
      </c>
      <c r="V2228" s="3">
        <v>0.26762784890492702</v>
      </c>
      <c r="W2228" s="3">
        <v>0.21729709607424799</v>
      </c>
      <c r="X2228" s="3">
        <v>0.30648757542163002</v>
      </c>
      <c r="Y2228" s="3">
        <v>1.58765216976317</v>
      </c>
      <c r="Z2228" s="3">
        <v>0.31266204912150802</v>
      </c>
      <c r="AA2228" s="3">
        <v>0</v>
      </c>
      <c r="AB2228" s="3">
        <v>0</v>
      </c>
      <c r="AC2228" s="3">
        <v>26.760603539382199</v>
      </c>
      <c r="AD2228" s="3">
        <v>0</v>
      </c>
      <c r="AE2228" s="3">
        <v>2.00861869818872</v>
      </c>
      <c r="AF2228" s="3">
        <v>0</v>
      </c>
      <c r="AG2228" s="3">
        <v>0</v>
      </c>
      <c r="AH2228" s="2">
        <v>1000000</v>
      </c>
      <c r="AI2228" s="3">
        <v>7.2749325031762398E-3</v>
      </c>
      <c r="AJ2228" s="3">
        <v>0.76306767025815503</v>
      </c>
      <c r="AL2228">
        <f t="shared" si="34"/>
        <v>1</v>
      </c>
    </row>
    <row r="2229" spans="1:38" ht="14.45" customHeight="1" x14ac:dyDescent="0.25">
      <c r="A2229">
        <v>61404</v>
      </c>
      <c r="B2229" s="1">
        <v>45930</v>
      </c>
      <c r="C2229">
        <v>2</v>
      </c>
      <c r="D2229" s="16" t="s">
        <v>2193</v>
      </c>
      <c r="E2229" t="s">
        <v>84</v>
      </c>
      <c r="F2229" s="6">
        <v>27694</v>
      </c>
      <c r="G2229" s="6">
        <v>85</v>
      </c>
      <c r="H2229" s="6">
        <v>7</v>
      </c>
      <c r="I2229" s="2">
        <v>253829178</v>
      </c>
      <c r="J2229" s="2">
        <v>3530013</v>
      </c>
      <c r="K2229" s="2">
        <v>462494318</v>
      </c>
      <c r="L2229" s="2">
        <v>3060213</v>
      </c>
      <c r="M2229" s="2">
        <v>413455317</v>
      </c>
      <c r="N2229" s="2">
        <v>393139383</v>
      </c>
      <c r="O2229" s="2">
        <v>20315934</v>
      </c>
      <c r="P2229" s="2">
        <v>45689329</v>
      </c>
      <c r="Q2229" s="5">
        <v>9.8699999999999996E-2</v>
      </c>
      <c r="R2229" t="s">
        <v>42</v>
      </c>
      <c r="S2229" s="3">
        <v>0.88223440617491</v>
      </c>
      <c r="T2229" s="3">
        <v>3.5525847620611599</v>
      </c>
      <c r="U2229" s="3">
        <v>0.79555657928309897</v>
      </c>
      <c r="V2229" s="3">
        <v>1.28502366264606</v>
      </c>
      <c r="W2229" s="3">
        <v>0.48992673332456699</v>
      </c>
      <c r="X2229" s="3">
        <v>0.39084631948814003</v>
      </c>
      <c r="Y2229" s="3">
        <v>7.1390083229280901</v>
      </c>
      <c r="Z2229" s="3">
        <v>0.42944163176482603</v>
      </c>
      <c r="AA2229" s="3">
        <v>7.7261213444390897</v>
      </c>
      <c r="AB2229" s="3">
        <v>7.7261213444390897</v>
      </c>
      <c r="AC2229" s="3">
        <v>14.9561110932394</v>
      </c>
      <c r="AD2229" s="3">
        <v>-5.3294151025943099</v>
      </c>
      <c r="AE2229" s="3">
        <v>4.39268834433551</v>
      </c>
      <c r="AF2229" s="3">
        <v>0</v>
      </c>
      <c r="AG2229" s="3">
        <v>0</v>
      </c>
      <c r="AH2229" s="2">
        <v>40000000</v>
      </c>
      <c r="AI2229" s="3">
        <v>4.3773897401732498E-4</v>
      </c>
      <c r="AJ2229" s="3">
        <v>4.3773897401732498E-4</v>
      </c>
      <c r="AL2229">
        <f t="shared" si="34"/>
        <v>1</v>
      </c>
    </row>
    <row r="2230" spans="1:38" ht="14.45" customHeight="1" x14ac:dyDescent="0.25">
      <c r="A2230">
        <v>20773</v>
      </c>
      <c r="B2230" s="1">
        <v>45930</v>
      </c>
      <c r="C2230">
        <v>1</v>
      </c>
      <c r="D2230" s="16" t="s">
        <v>2194</v>
      </c>
      <c r="E2230" t="s">
        <v>41</v>
      </c>
      <c r="F2230" s="6">
        <v>905</v>
      </c>
      <c r="G2230" s="6">
        <v>2</v>
      </c>
      <c r="H2230" s="6">
        <v>1</v>
      </c>
      <c r="I2230" s="2">
        <v>6166783</v>
      </c>
      <c r="J2230" s="2">
        <v>0</v>
      </c>
      <c r="K2230" s="2">
        <v>13672167</v>
      </c>
      <c r="L2230" s="2">
        <v>117068</v>
      </c>
      <c r="M2230" s="2">
        <v>11128324</v>
      </c>
      <c r="N2230" s="2">
        <v>10837107</v>
      </c>
      <c r="O2230" s="2">
        <v>291217</v>
      </c>
      <c r="P2230" s="2">
        <v>2501609</v>
      </c>
      <c r="Q2230" s="5">
        <v>0.18290000000000001</v>
      </c>
      <c r="R2230" t="s">
        <v>42</v>
      </c>
      <c r="S2230" s="3">
        <v>1.1416673499282599</v>
      </c>
      <c r="T2230" s="3">
        <v>4.0074700667421599</v>
      </c>
      <c r="U2230" s="3">
        <v>0.81242819012603196</v>
      </c>
      <c r="V2230" s="3">
        <v>0.58354574824507399</v>
      </c>
      <c r="W2230" s="3">
        <v>0.58354574824507399</v>
      </c>
      <c r="X2230" s="3">
        <v>0.42565142960275998</v>
      </c>
      <c r="Y2230" s="3">
        <v>1.43851417227872</v>
      </c>
      <c r="Z2230" s="3">
        <v>0.47565386916980201</v>
      </c>
      <c r="AA2230" s="3">
        <v>0</v>
      </c>
      <c r="AB2230" s="3">
        <v>0</v>
      </c>
      <c r="AC2230" s="3">
        <v>34.6453345691287</v>
      </c>
      <c r="AD2230" s="3">
        <v>0</v>
      </c>
      <c r="AE2230" s="3">
        <v>2.1299988509502601</v>
      </c>
      <c r="AF2230" s="3">
        <v>0</v>
      </c>
      <c r="AG2230" s="3">
        <v>0</v>
      </c>
      <c r="AH2230" s="2">
        <v>250000</v>
      </c>
      <c r="AI2230" s="3">
        <v>0</v>
      </c>
      <c r="AJ2230" s="3">
        <v>0</v>
      </c>
      <c r="AL2230">
        <f t="shared" si="34"/>
        <v>1</v>
      </c>
    </row>
    <row r="2231" spans="1:38" ht="14.45" customHeight="1" x14ac:dyDescent="0.25">
      <c r="A2231">
        <v>16429</v>
      </c>
      <c r="B2231" s="1">
        <v>45930</v>
      </c>
      <c r="C2231">
        <v>1</v>
      </c>
      <c r="D2231" s="16" t="s">
        <v>2195</v>
      </c>
      <c r="E2231" t="s">
        <v>55</v>
      </c>
      <c r="F2231" s="6">
        <v>3708</v>
      </c>
      <c r="G2231" s="6">
        <v>4</v>
      </c>
      <c r="H2231" s="6">
        <v>0</v>
      </c>
      <c r="I2231" s="2">
        <v>4447881</v>
      </c>
      <c r="J2231" s="2">
        <v>0</v>
      </c>
      <c r="K2231" s="2">
        <v>8448876</v>
      </c>
      <c r="L2231" s="2">
        <v>18037</v>
      </c>
      <c r="M2231" s="2">
        <v>7692612</v>
      </c>
      <c r="N2231" s="2">
        <v>7646633</v>
      </c>
      <c r="O2231" s="2">
        <v>45979</v>
      </c>
      <c r="P2231" s="2">
        <v>598829</v>
      </c>
      <c r="Q2231" s="5">
        <v>7.0900000000000005E-2</v>
      </c>
      <c r="R2231" t="s">
        <v>42</v>
      </c>
      <c r="S2231" s="3">
        <v>0.28464535795451801</v>
      </c>
      <c r="T2231" s="3">
        <v>5.7497667934369803</v>
      </c>
      <c r="U2231" s="3">
        <v>0.87580790767591998</v>
      </c>
      <c r="V2231" s="3">
        <v>4.8274447989953</v>
      </c>
      <c r="W2231" s="3">
        <v>4.6581282188080104</v>
      </c>
      <c r="X2231" s="3">
        <v>0.72668311045192102</v>
      </c>
      <c r="Y2231" s="3">
        <v>35.856479896598202</v>
      </c>
      <c r="Z2231" s="3">
        <v>3.8087667764921198</v>
      </c>
      <c r="AA2231" s="3">
        <v>0</v>
      </c>
      <c r="AB2231" s="3">
        <v>0</v>
      </c>
      <c r="AC2231" s="3">
        <v>29.731019842165999</v>
      </c>
      <c r="AD2231" s="3">
        <v>0</v>
      </c>
      <c r="AE2231" s="3">
        <v>0.54420256611648699</v>
      </c>
      <c r="AF2231" s="3">
        <v>1.1835893910622</v>
      </c>
      <c r="AG2231" s="3">
        <v>0</v>
      </c>
      <c r="AH2231" s="2">
        <v>1300000</v>
      </c>
      <c r="AI2231" s="3">
        <v>0</v>
      </c>
      <c r="AJ2231" s="3">
        <v>0</v>
      </c>
      <c r="AL2231">
        <f t="shared" si="34"/>
        <v>1</v>
      </c>
    </row>
    <row r="2232" spans="1:38" ht="14.45" customHeight="1" x14ac:dyDescent="0.25">
      <c r="A2232">
        <v>14656</v>
      </c>
      <c r="B2232" s="1">
        <v>45930</v>
      </c>
      <c r="C2232">
        <v>1</v>
      </c>
      <c r="D2232" s="16" t="s">
        <v>2196</v>
      </c>
      <c r="E2232" t="s">
        <v>55</v>
      </c>
      <c r="F2232" s="6">
        <v>1155</v>
      </c>
      <c r="G2232" s="6">
        <v>4</v>
      </c>
      <c r="H2232" s="6">
        <v>0</v>
      </c>
      <c r="I2232" s="2">
        <v>4111320</v>
      </c>
      <c r="J2232" s="2">
        <v>0</v>
      </c>
      <c r="K2232" s="2">
        <v>13587300</v>
      </c>
      <c r="L2232" s="2">
        <v>168292</v>
      </c>
      <c r="M2232" s="2">
        <v>10776771</v>
      </c>
      <c r="N2232" s="2">
        <v>10708233</v>
      </c>
      <c r="O2232" s="2">
        <v>68538</v>
      </c>
      <c r="P2232" s="2">
        <v>2707903</v>
      </c>
      <c r="Q2232" s="5">
        <v>0.19919999999999999</v>
      </c>
      <c r="R2232" t="s">
        <v>42</v>
      </c>
      <c r="S2232" s="3">
        <v>1.6514637443298801</v>
      </c>
      <c r="T2232" s="3">
        <v>4.7352944784222499</v>
      </c>
      <c r="U2232" s="3">
        <v>0.67124013408871697</v>
      </c>
      <c r="V2232" s="3">
        <v>0.76663942480760405</v>
      </c>
      <c r="W2232" s="3">
        <v>0.744894583734664</v>
      </c>
      <c r="X2232" s="3">
        <v>0.30143603514199802</v>
      </c>
      <c r="Y2232" s="3">
        <v>1.16396340637017</v>
      </c>
      <c r="Z2232" s="3">
        <v>0.28922749448558499</v>
      </c>
      <c r="AA2232" s="3">
        <v>0</v>
      </c>
      <c r="AB2232" s="3">
        <v>0</v>
      </c>
      <c r="AC2232" s="3">
        <v>53.016861333745503</v>
      </c>
      <c r="AD2232" s="3">
        <v>0</v>
      </c>
      <c r="AE2232" s="3">
        <v>0.50442692808725798</v>
      </c>
      <c r="AF2232" s="3">
        <v>0</v>
      </c>
      <c r="AG2232" s="3">
        <v>0</v>
      </c>
      <c r="AH2232" s="2">
        <v>450000</v>
      </c>
      <c r="AI2232" s="3">
        <v>0</v>
      </c>
      <c r="AJ2232" s="3">
        <v>0</v>
      </c>
      <c r="AL2232">
        <f t="shared" si="34"/>
        <v>1</v>
      </c>
    </row>
    <row r="2233" spans="1:38" ht="14.45" customHeight="1" x14ac:dyDescent="0.25">
      <c r="A2233">
        <v>15522</v>
      </c>
      <c r="B2233" s="1">
        <v>45930</v>
      </c>
      <c r="C2233">
        <v>1</v>
      </c>
      <c r="D2233" s="16" t="s">
        <v>2197</v>
      </c>
      <c r="E2233" t="s">
        <v>314</v>
      </c>
      <c r="F2233" s="6">
        <v>1402</v>
      </c>
      <c r="G2233" s="6">
        <v>1</v>
      </c>
      <c r="H2233" s="6">
        <v>1</v>
      </c>
      <c r="I2233" s="2">
        <v>3728966</v>
      </c>
      <c r="J2233" s="2">
        <v>0</v>
      </c>
      <c r="K2233" s="2">
        <v>4984980</v>
      </c>
      <c r="L2233" s="2">
        <v>41785</v>
      </c>
      <c r="M2233" s="2">
        <v>4489228</v>
      </c>
      <c r="N2233" s="2">
        <v>4489228</v>
      </c>
      <c r="O2233" s="2">
        <v>0</v>
      </c>
      <c r="P2233" s="2">
        <v>402304</v>
      </c>
      <c r="Q2233" s="5">
        <v>8.0699999999999994E-2</v>
      </c>
      <c r="R2233" t="s">
        <v>42</v>
      </c>
      <c r="S2233" s="3">
        <v>1.1176240091902701</v>
      </c>
      <c r="T2233" s="3">
        <v>3.6905798351581498</v>
      </c>
      <c r="U2233" s="3">
        <v>0.705075519745618</v>
      </c>
      <c r="V2233" s="3">
        <v>0.723819954378774</v>
      </c>
      <c r="W2233" s="3">
        <v>9.3296640409164397E-2</v>
      </c>
      <c r="X2233" s="3">
        <v>0.49429251969580801</v>
      </c>
      <c r="Y2233" s="3">
        <v>6.7091055520203602</v>
      </c>
      <c r="Z2233" s="3">
        <v>-0.298281896277442</v>
      </c>
      <c r="AA2233" s="3">
        <v>0</v>
      </c>
      <c r="AB2233" s="3">
        <v>0</v>
      </c>
      <c r="AC2233" s="3">
        <v>21.521049231892601</v>
      </c>
      <c r="AD2233" s="3">
        <v>0</v>
      </c>
      <c r="AE2233" s="3">
        <v>0</v>
      </c>
      <c r="AF2233" s="3">
        <v>0</v>
      </c>
      <c r="AG2233" s="3">
        <v>0</v>
      </c>
      <c r="AH2233" s="2">
        <v>100000</v>
      </c>
      <c r="AI2233" s="3">
        <v>0</v>
      </c>
      <c r="AJ2233" s="3">
        <v>0</v>
      </c>
      <c r="AL2233">
        <f t="shared" si="34"/>
        <v>1</v>
      </c>
    </row>
    <row r="2234" spans="1:38" ht="14.45" customHeight="1" x14ac:dyDescent="0.25">
      <c r="A2234">
        <v>14815</v>
      </c>
      <c r="B2234" s="1">
        <v>45930</v>
      </c>
      <c r="C2234">
        <v>1</v>
      </c>
      <c r="D2234" s="16" t="s">
        <v>2198</v>
      </c>
      <c r="E2234" t="s">
        <v>110</v>
      </c>
      <c r="F2234" s="6">
        <v>1442</v>
      </c>
      <c r="G2234" s="6">
        <v>1</v>
      </c>
      <c r="H2234" s="6">
        <v>0</v>
      </c>
      <c r="I2234" s="2">
        <v>602614</v>
      </c>
      <c r="J2234" s="2">
        <v>0</v>
      </c>
      <c r="K2234" s="2">
        <v>5602517</v>
      </c>
      <c r="L2234" s="2">
        <v>33624</v>
      </c>
      <c r="M2234" s="2">
        <v>4468788</v>
      </c>
      <c r="N2234" s="2">
        <v>4468788</v>
      </c>
      <c r="O2234" s="2">
        <v>0</v>
      </c>
      <c r="P2234" s="2">
        <v>1133729</v>
      </c>
      <c r="Q2234" s="5">
        <v>0.2024</v>
      </c>
      <c r="R2234" t="s">
        <v>42</v>
      </c>
      <c r="S2234" s="3">
        <v>0.80021176196341703</v>
      </c>
      <c r="T2234" s="3">
        <v>2.9289692472151398</v>
      </c>
      <c r="U2234" s="3">
        <v>0.73046677728879605</v>
      </c>
      <c r="V2234" s="3">
        <v>9.1984255261245202</v>
      </c>
      <c r="W2234" s="3">
        <v>9.1984255261245202</v>
      </c>
      <c r="X2234" s="3">
        <v>4.0319342066397397</v>
      </c>
      <c r="Y2234" s="3">
        <v>4.8892636600104602</v>
      </c>
      <c r="Z2234" s="3">
        <v>0</v>
      </c>
      <c r="AA2234" s="3">
        <v>0</v>
      </c>
      <c r="AB2234" s="3">
        <v>0</v>
      </c>
      <c r="AC2234" s="3">
        <v>27.7612901486957</v>
      </c>
      <c r="AD2234" s="3">
        <v>0</v>
      </c>
      <c r="AE2234" s="3">
        <v>0</v>
      </c>
      <c r="AF2234" s="3">
        <v>0</v>
      </c>
      <c r="AG2234" s="3">
        <v>0</v>
      </c>
      <c r="AH2234" s="2">
        <v>0</v>
      </c>
      <c r="AI2234" s="3">
        <v>0</v>
      </c>
      <c r="AJ2234" s="3">
        <v>0</v>
      </c>
      <c r="AL2234">
        <f t="shared" si="34"/>
        <v>1</v>
      </c>
    </row>
    <row r="2235" spans="1:38" ht="14.45" customHeight="1" x14ac:dyDescent="0.25">
      <c r="A2235">
        <v>22447</v>
      </c>
      <c r="B2235" s="1">
        <v>45930</v>
      </c>
      <c r="C2235">
        <v>1</v>
      </c>
      <c r="D2235" s="16" t="s">
        <v>2199</v>
      </c>
      <c r="E2235" t="s">
        <v>43</v>
      </c>
      <c r="F2235" s="6">
        <v>2191</v>
      </c>
      <c r="G2235" s="6">
        <v>4</v>
      </c>
      <c r="H2235" s="6">
        <v>0</v>
      </c>
      <c r="I2235" s="2">
        <v>10047206</v>
      </c>
      <c r="J2235" s="2">
        <v>0</v>
      </c>
      <c r="K2235" s="2">
        <v>17317474</v>
      </c>
      <c r="L2235" s="2">
        <v>217583</v>
      </c>
      <c r="M2235" s="2">
        <v>15082295</v>
      </c>
      <c r="N2235" s="2">
        <v>15082295</v>
      </c>
      <c r="O2235" s="2">
        <v>0</v>
      </c>
      <c r="P2235" s="2">
        <v>2202232</v>
      </c>
      <c r="Q2235" s="5">
        <v>0.12720000000000001</v>
      </c>
      <c r="R2235" t="s">
        <v>42</v>
      </c>
      <c r="S2235" s="3">
        <v>1.67524817226038</v>
      </c>
      <c r="T2235" s="3">
        <v>4.6204891082844997</v>
      </c>
      <c r="U2235" s="3">
        <v>0.59192331985755797</v>
      </c>
      <c r="V2235" s="3">
        <v>1.0390948488564899E-2</v>
      </c>
      <c r="W2235" s="3">
        <v>0</v>
      </c>
      <c r="X2235" s="3">
        <v>0.83587417238185402</v>
      </c>
      <c r="Y2235" s="3">
        <v>4.7406449456733002E-2</v>
      </c>
      <c r="Z2235" s="3">
        <v>0.50948310623040605</v>
      </c>
      <c r="AA2235" s="3">
        <v>0</v>
      </c>
      <c r="AB2235" s="3">
        <v>0</v>
      </c>
      <c r="AC2235" s="3">
        <v>35.453045865696097</v>
      </c>
      <c r="AD2235" s="3">
        <v>0</v>
      </c>
      <c r="AE2235" s="3">
        <v>0</v>
      </c>
      <c r="AF2235" s="3">
        <v>0</v>
      </c>
      <c r="AG2235" s="3">
        <v>0</v>
      </c>
      <c r="AH2235" s="2">
        <v>300000</v>
      </c>
      <c r="AI2235" s="3">
        <v>0</v>
      </c>
      <c r="AJ2235" s="3">
        <v>0</v>
      </c>
      <c r="AL2235">
        <f t="shared" si="34"/>
        <v>1</v>
      </c>
    </row>
    <row r="2236" spans="1:38" ht="14.45" customHeight="1" x14ac:dyDescent="0.25">
      <c r="A2236">
        <v>19723</v>
      </c>
      <c r="B2236" s="1">
        <v>45930</v>
      </c>
      <c r="C2236">
        <v>1</v>
      </c>
      <c r="D2236" s="16" t="s">
        <v>2200</v>
      </c>
      <c r="E2236" t="s">
        <v>88</v>
      </c>
      <c r="F2236" s="6">
        <v>1736</v>
      </c>
      <c r="G2236" s="6">
        <v>2</v>
      </c>
      <c r="H2236" s="6">
        <v>0</v>
      </c>
      <c r="I2236" s="2">
        <v>6474807</v>
      </c>
      <c r="J2236" s="2">
        <v>0</v>
      </c>
      <c r="K2236" s="2">
        <v>11272974</v>
      </c>
      <c r="L2236" s="2">
        <v>132383</v>
      </c>
      <c r="M2236" s="2">
        <v>9595713</v>
      </c>
      <c r="N2236" s="2">
        <v>9595713</v>
      </c>
      <c r="O2236" s="2">
        <v>0</v>
      </c>
      <c r="P2236" s="2">
        <v>1660554</v>
      </c>
      <c r="Q2236" s="5">
        <v>0.14729999999999999</v>
      </c>
      <c r="R2236" t="s">
        <v>42</v>
      </c>
      <c r="S2236" s="3">
        <v>1.5657861595943201</v>
      </c>
      <c r="T2236" s="3">
        <v>4.1521370787631797</v>
      </c>
      <c r="U2236" s="3">
        <v>0.62416513684328501</v>
      </c>
      <c r="V2236" s="3">
        <v>0.24896494984329301</v>
      </c>
      <c r="W2236" s="3">
        <v>0.24896494984329301</v>
      </c>
      <c r="X2236" s="3">
        <v>0.77917380394504399</v>
      </c>
      <c r="Y2236" s="3">
        <v>0.97076036069889904</v>
      </c>
      <c r="Z2236" s="3">
        <v>0</v>
      </c>
      <c r="AA2236" s="3">
        <v>0</v>
      </c>
      <c r="AB2236" s="3">
        <v>0</v>
      </c>
      <c r="AC2236" s="3">
        <v>31.7090059819175</v>
      </c>
      <c r="AD2236" s="3">
        <v>0</v>
      </c>
      <c r="AE2236" s="3">
        <v>0</v>
      </c>
      <c r="AF2236" s="3">
        <v>0</v>
      </c>
      <c r="AG2236" s="3">
        <v>0</v>
      </c>
      <c r="AH2236" s="2">
        <v>500000</v>
      </c>
      <c r="AI2236" s="3">
        <v>0</v>
      </c>
      <c r="AJ2236" s="3">
        <v>0</v>
      </c>
      <c r="AL2236">
        <f t="shared" si="34"/>
        <v>1</v>
      </c>
    </row>
    <row r="2237" spans="1:38" ht="14.45" customHeight="1" x14ac:dyDescent="0.25">
      <c r="A2237">
        <v>16979</v>
      </c>
      <c r="B2237" s="1">
        <v>45930</v>
      </c>
      <c r="C2237">
        <v>1</v>
      </c>
      <c r="D2237" s="16" t="s">
        <v>2201</v>
      </c>
      <c r="E2237" t="s">
        <v>73</v>
      </c>
      <c r="F2237" s="6">
        <v>410</v>
      </c>
      <c r="G2237" s="6">
        <v>2</v>
      </c>
      <c r="H2237" s="6">
        <v>0</v>
      </c>
      <c r="I2237" s="2">
        <v>1447119</v>
      </c>
      <c r="J2237" s="2">
        <v>0</v>
      </c>
      <c r="K2237" s="2">
        <v>5486460</v>
      </c>
      <c r="L2237" s="2">
        <v>14788</v>
      </c>
      <c r="M2237" s="2">
        <v>4147541</v>
      </c>
      <c r="N2237" s="2">
        <v>4147541</v>
      </c>
      <c r="O2237" s="2">
        <v>0</v>
      </c>
      <c r="P2237" s="2">
        <v>1327744</v>
      </c>
      <c r="Q2237" s="5">
        <v>0.24199999999999999</v>
      </c>
      <c r="R2237" t="s">
        <v>42</v>
      </c>
      <c r="S2237" s="3">
        <v>0.35938170210542603</v>
      </c>
      <c r="T2237" s="3">
        <v>3.3732983866950002</v>
      </c>
      <c r="U2237" s="3">
        <v>0.90339464004203895</v>
      </c>
      <c r="V2237" s="3">
        <v>0.31110088389413698</v>
      </c>
      <c r="W2237" s="3">
        <v>0</v>
      </c>
      <c r="X2237" s="3">
        <v>2.2958720049975199</v>
      </c>
      <c r="Y2237" s="3">
        <v>0.339071387255375</v>
      </c>
      <c r="Z2237" s="3">
        <v>0.103257856936277</v>
      </c>
      <c r="AA2237" s="3">
        <v>0</v>
      </c>
      <c r="AB2237" s="3">
        <v>0</v>
      </c>
      <c r="AC2237" s="3">
        <v>43.171954229138599</v>
      </c>
      <c r="AD2237" s="3">
        <v>0</v>
      </c>
      <c r="AE2237" s="3">
        <v>0</v>
      </c>
      <c r="AF2237" s="3">
        <v>0</v>
      </c>
      <c r="AG2237" s="3">
        <v>0</v>
      </c>
      <c r="AH2237" s="2">
        <v>500000</v>
      </c>
      <c r="AI2237" s="3">
        <v>0</v>
      </c>
      <c r="AJ2237" s="3">
        <v>0</v>
      </c>
      <c r="AL2237">
        <f t="shared" si="34"/>
        <v>1</v>
      </c>
    </row>
    <row r="2238" spans="1:38" ht="14.45" customHeight="1" x14ac:dyDescent="0.25">
      <c r="A2238">
        <v>12745</v>
      </c>
      <c r="B2238" s="1">
        <v>45930</v>
      </c>
      <c r="C2238">
        <v>1</v>
      </c>
      <c r="D2238" s="16" t="s">
        <v>2202</v>
      </c>
      <c r="E2238" t="s">
        <v>95</v>
      </c>
      <c r="F2238" s="6">
        <v>3218</v>
      </c>
      <c r="G2238" s="6">
        <v>4</v>
      </c>
      <c r="H2238" s="6">
        <v>0</v>
      </c>
      <c r="I2238" s="2">
        <v>21402808</v>
      </c>
      <c r="J2238" s="2">
        <v>596897</v>
      </c>
      <c r="K2238" s="2">
        <v>42582514</v>
      </c>
      <c r="L2238" s="2">
        <v>4748</v>
      </c>
      <c r="M2238" s="2">
        <v>35354456</v>
      </c>
      <c r="N2238" s="2">
        <v>33511221</v>
      </c>
      <c r="O2238" s="2">
        <v>1843235</v>
      </c>
      <c r="P2238" s="2">
        <v>7543707</v>
      </c>
      <c r="Q2238" s="5">
        <v>0.1772</v>
      </c>
      <c r="R2238" t="s">
        <v>42</v>
      </c>
      <c r="S2238" s="3">
        <v>1.48668222516563E-2</v>
      </c>
      <c r="T2238" s="3">
        <v>2.1379573784676</v>
      </c>
      <c r="U2238" s="3">
        <v>0.94380387601638405</v>
      </c>
      <c r="V2238" s="3">
        <v>9.2505104937632492</v>
      </c>
      <c r="W2238" s="3">
        <v>5.9061642752670602</v>
      </c>
      <c r="X2238" s="3">
        <v>0.35123428664126699</v>
      </c>
      <c r="Y2238" s="3">
        <v>26.245306186998</v>
      </c>
      <c r="Z2238" s="3">
        <v>0.44931490578836097</v>
      </c>
      <c r="AA2238" s="3">
        <v>0</v>
      </c>
      <c r="AB2238" s="3">
        <v>7.91251569023028</v>
      </c>
      <c r="AC2238" s="3">
        <v>22.302872958604599</v>
      </c>
      <c r="AD2238" s="3">
        <v>-4.3253270573737801</v>
      </c>
      <c r="AE2238" s="3">
        <v>4.3286194892109897</v>
      </c>
      <c r="AF2238" s="3">
        <v>0</v>
      </c>
      <c r="AG2238" s="3">
        <v>0</v>
      </c>
      <c r="AH2238" s="2">
        <v>1000000</v>
      </c>
      <c r="AI2238" s="3">
        <v>6.6789842182364696</v>
      </c>
      <c r="AJ2238" s="3">
        <v>6.6789842182364696</v>
      </c>
      <c r="AL2238">
        <f t="shared" si="34"/>
        <v>1</v>
      </c>
    </row>
    <row r="2239" spans="1:38" ht="14.45" customHeight="1" x14ac:dyDescent="0.25">
      <c r="A2239">
        <v>23144</v>
      </c>
      <c r="B2239" s="1">
        <v>45930</v>
      </c>
      <c r="C2239">
        <v>1</v>
      </c>
      <c r="D2239" s="16" t="s">
        <v>2203</v>
      </c>
      <c r="E2239" t="s">
        <v>43</v>
      </c>
      <c r="F2239" s="6">
        <v>3230</v>
      </c>
      <c r="G2239" s="6">
        <v>5</v>
      </c>
      <c r="H2239" s="6">
        <v>0</v>
      </c>
      <c r="I2239" s="2">
        <v>14173361</v>
      </c>
      <c r="J2239" s="2">
        <v>1736645</v>
      </c>
      <c r="K2239" s="2">
        <v>21041940</v>
      </c>
      <c r="L2239" s="2">
        <v>401685</v>
      </c>
      <c r="M2239" s="2">
        <v>14468129</v>
      </c>
      <c r="N2239" s="2">
        <v>14416420</v>
      </c>
      <c r="O2239" s="2">
        <v>51709</v>
      </c>
      <c r="P2239" s="2">
        <v>6565568</v>
      </c>
      <c r="Q2239" s="5">
        <v>0.312</v>
      </c>
      <c r="R2239" t="s">
        <v>42</v>
      </c>
      <c r="S2239" s="3">
        <v>2.5452976294010901</v>
      </c>
      <c r="T2239" s="3">
        <v>5.9028334206193298</v>
      </c>
      <c r="U2239" s="3">
        <v>0.70345349000888002</v>
      </c>
      <c r="V2239" s="3">
        <v>4.5514539564751102</v>
      </c>
      <c r="W2239" s="3">
        <v>3.8161237832014598</v>
      </c>
      <c r="X2239" s="3">
        <v>2.3538453582040302</v>
      </c>
      <c r="Y2239" s="3">
        <v>9.8254103833819109</v>
      </c>
      <c r="Z2239" s="3">
        <v>0.23464839599559401</v>
      </c>
      <c r="AA2239" s="3">
        <v>16.920196394280001</v>
      </c>
      <c r="AB2239" s="3">
        <v>26.4507960316609</v>
      </c>
      <c r="AC2239" s="3">
        <v>11.426337115303999</v>
      </c>
      <c r="AD2239" s="3">
        <v>0</v>
      </c>
      <c r="AE2239" s="3">
        <v>0.24574255035419701</v>
      </c>
      <c r="AF2239" s="3">
        <v>0</v>
      </c>
      <c r="AG2239" s="3">
        <v>0</v>
      </c>
      <c r="AH2239" s="2">
        <v>856000</v>
      </c>
      <c r="AI2239" s="3">
        <v>0</v>
      </c>
      <c r="AJ2239" s="3">
        <v>0</v>
      </c>
      <c r="AL2239">
        <f t="shared" si="34"/>
        <v>1</v>
      </c>
    </row>
    <row r="2240" spans="1:38" ht="14.45" customHeight="1" x14ac:dyDescent="0.25">
      <c r="A2240">
        <v>68113</v>
      </c>
      <c r="B2240" s="1">
        <v>45930</v>
      </c>
      <c r="C2240">
        <v>2</v>
      </c>
      <c r="D2240" s="16" t="s">
        <v>2204</v>
      </c>
      <c r="E2240" t="s">
        <v>45</v>
      </c>
      <c r="F2240" s="6">
        <v>415</v>
      </c>
      <c r="G2240" s="6">
        <v>1</v>
      </c>
      <c r="H2240" s="6">
        <v>2</v>
      </c>
      <c r="I2240" s="2">
        <v>6554737</v>
      </c>
      <c r="J2240" s="2">
        <v>0</v>
      </c>
      <c r="K2240" s="2">
        <v>10117613</v>
      </c>
      <c r="L2240" s="2">
        <v>98093</v>
      </c>
      <c r="M2240" s="2">
        <v>9171219</v>
      </c>
      <c r="N2240" s="2">
        <v>9171219</v>
      </c>
      <c r="O2240" s="2">
        <v>0</v>
      </c>
      <c r="P2240" s="2">
        <v>943223</v>
      </c>
      <c r="Q2240" s="5">
        <v>9.3200000000000005E-2</v>
      </c>
      <c r="R2240" t="s">
        <v>42</v>
      </c>
      <c r="S2240" s="3">
        <v>1.29270280121079</v>
      </c>
      <c r="T2240" s="3">
        <v>2.88725545574172</v>
      </c>
      <c r="U2240" s="3">
        <v>0.47091208225283798</v>
      </c>
      <c r="V2240" s="3">
        <v>0</v>
      </c>
      <c r="W2240" s="3">
        <v>0</v>
      </c>
      <c r="X2240" s="3">
        <v>1.1811763004373801</v>
      </c>
      <c r="Y2240" s="3">
        <v>0</v>
      </c>
      <c r="Z2240" s="3">
        <v>-2.9155353506010799</v>
      </c>
      <c r="AA2240" s="3">
        <v>0</v>
      </c>
      <c r="AB2240" s="3">
        <v>0</v>
      </c>
      <c r="AC2240" s="3">
        <v>33.097539903927903</v>
      </c>
      <c r="AD2240" s="3">
        <v>0</v>
      </c>
      <c r="AE2240" s="3">
        <v>0</v>
      </c>
      <c r="AF2240" s="3">
        <v>0</v>
      </c>
      <c r="AG2240" s="3">
        <v>0</v>
      </c>
      <c r="AH2240" s="2">
        <v>150000</v>
      </c>
      <c r="AI2240" s="3">
        <v>0</v>
      </c>
      <c r="AJ2240" s="3">
        <v>0</v>
      </c>
      <c r="AL2240">
        <f t="shared" si="34"/>
        <v>1</v>
      </c>
    </row>
    <row r="2241" spans="1:38" ht="14.45" customHeight="1" x14ac:dyDescent="0.25">
      <c r="A2241">
        <v>10882</v>
      </c>
      <c r="B2241" s="1">
        <v>45930</v>
      </c>
      <c r="C2241">
        <v>1</v>
      </c>
      <c r="D2241" s="16" t="s">
        <v>2205</v>
      </c>
      <c r="E2241" t="s">
        <v>240</v>
      </c>
      <c r="F2241" s="6">
        <v>1041</v>
      </c>
      <c r="G2241" s="6">
        <v>1</v>
      </c>
      <c r="H2241" s="6">
        <v>0</v>
      </c>
      <c r="I2241" s="2">
        <v>2171855</v>
      </c>
      <c r="J2241" s="2">
        <v>0</v>
      </c>
      <c r="K2241" s="2">
        <v>13182492</v>
      </c>
      <c r="L2241" s="2">
        <v>8167</v>
      </c>
      <c r="M2241" s="2">
        <v>11290544</v>
      </c>
      <c r="N2241" s="2">
        <v>11186719</v>
      </c>
      <c r="O2241" s="2">
        <v>103825</v>
      </c>
      <c r="P2241" s="2">
        <v>1879800</v>
      </c>
      <c r="Q2241" s="5">
        <v>0.1426</v>
      </c>
      <c r="R2241" t="s">
        <v>42</v>
      </c>
      <c r="S2241" s="3">
        <v>8.26045131173479E-2</v>
      </c>
      <c r="T2241" s="3">
        <v>2.2285417152791198</v>
      </c>
      <c r="U2241" s="3">
        <v>0.90658880534520403</v>
      </c>
      <c r="V2241" s="3">
        <v>4.5636564135266902</v>
      </c>
      <c r="W2241" s="3">
        <v>4.1133961521372298</v>
      </c>
      <c r="X2241" s="3">
        <v>1.0902201113794401</v>
      </c>
      <c r="Y2241" s="3">
        <v>5.2726885838918998</v>
      </c>
      <c r="Z2241" s="3">
        <v>3.6493243962123598E-2</v>
      </c>
      <c r="AA2241" s="3">
        <v>0</v>
      </c>
      <c r="AB2241" s="3">
        <v>0</v>
      </c>
      <c r="AC2241" s="3">
        <v>31.624498615284601</v>
      </c>
      <c r="AD2241" s="3">
        <v>0</v>
      </c>
      <c r="AE2241" s="3">
        <v>0.78759767121421398</v>
      </c>
      <c r="AF2241" s="3">
        <v>0</v>
      </c>
      <c r="AG2241" s="3">
        <v>0</v>
      </c>
      <c r="AH2241" s="2">
        <v>500000</v>
      </c>
      <c r="AI2241" s="3">
        <v>0</v>
      </c>
      <c r="AJ2241" s="3">
        <v>0</v>
      </c>
      <c r="AL2241">
        <f t="shared" si="34"/>
        <v>1</v>
      </c>
    </row>
    <row r="2242" spans="1:38" ht="14.45" customHeight="1" x14ac:dyDescent="0.25">
      <c r="A2242">
        <v>24373</v>
      </c>
      <c r="B2242" s="1">
        <v>45930</v>
      </c>
      <c r="C2242">
        <v>1</v>
      </c>
      <c r="D2242" s="16" t="s">
        <v>2206</v>
      </c>
      <c r="E2242" t="s">
        <v>88</v>
      </c>
      <c r="F2242" s="6">
        <v>2733</v>
      </c>
      <c r="G2242" s="6">
        <v>3</v>
      </c>
      <c r="H2242" s="6">
        <v>0</v>
      </c>
      <c r="I2242" s="2">
        <v>9782714</v>
      </c>
      <c r="J2242" s="2">
        <v>0</v>
      </c>
      <c r="K2242" s="2">
        <v>16526380</v>
      </c>
      <c r="L2242" s="2">
        <v>191447</v>
      </c>
      <c r="M2242" s="2">
        <v>13783265</v>
      </c>
      <c r="N2242" s="2">
        <v>13783265</v>
      </c>
      <c r="O2242" s="2">
        <v>0</v>
      </c>
      <c r="P2242" s="2">
        <v>2658333</v>
      </c>
      <c r="Q2242" s="5">
        <v>0.1608</v>
      </c>
      <c r="R2242" t="s">
        <v>42</v>
      </c>
      <c r="S2242" s="3">
        <v>1.5445770136392001</v>
      </c>
      <c r="T2242" s="3">
        <v>5.3629893539904101</v>
      </c>
      <c r="U2242" s="3">
        <v>0.74304864502094403</v>
      </c>
      <c r="V2242" s="3">
        <v>1.45259280808986</v>
      </c>
      <c r="W2242" s="3">
        <v>0.447299185072772</v>
      </c>
      <c r="X2242" s="3">
        <v>1.9468523765490799</v>
      </c>
      <c r="Y2242" s="3">
        <v>5.3455680684097899</v>
      </c>
      <c r="Z2242" s="3">
        <v>1.48833874461928</v>
      </c>
      <c r="AA2242" s="3">
        <v>0</v>
      </c>
      <c r="AB2242" s="3">
        <v>0</v>
      </c>
      <c r="AC2242" s="3">
        <v>27.312272863143701</v>
      </c>
      <c r="AD2242" s="3">
        <v>0</v>
      </c>
      <c r="AE2242" s="3">
        <v>0</v>
      </c>
      <c r="AF2242" s="3">
        <v>0</v>
      </c>
      <c r="AG2242" s="3">
        <v>0</v>
      </c>
      <c r="AH2242" s="2">
        <v>1000000</v>
      </c>
      <c r="AI2242" s="3">
        <v>0</v>
      </c>
      <c r="AJ2242" s="3">
        <v>0</v>
      </c>
      <c r="AL2242">
        <f t="shared" si="34"/>
        <v>1</v>
      </c>
    </row>
    <row r="2243" spans="1:38" ht="14.45" customHeight="1" x14ac:dyDescent="0.25">
      <c r="A2243">
        <v>17372</v>
      </c>
      <c r="B2243" s="1">
        <v>45930</v>
      </c>
      <c r="C2243">
        <v>1</v>
      </c>
      <c r="D2243" s="16" t="s">
        <v>2207</v>
      </c>
      <c r="E2243" t="s">
        <v>43</v>
      </c>
      <c r="F2243" s="6">
        <v>1693</v>
      </c>
      <c r="G2243" s="6">
        <v>4</v>
      </c>
      <c r="H2243" s="6">
        <v>1</v>
      </c>
      <c r="I2243" s="2">
        <v>15974070</v>
      </c>
      <c r="J2243" s="2">
        <v>0</v>
      </c>
      <c r="K2243" s="2">
        <v>23986431</v>
      </c>
      <c r="L2243" s="2">
        <v>168864</v>
      </c>
      <c r="M2243" s="2">
        <v>21823163</v>
      </c>
      <c r="N2243" s="2">
        <v>21311879</v>
      </c>
      <c r="O2243" s="2">
        <v>511284</v>
      </c>
      <c r="P2243" s="2">
        <v>2160155</v>
      </c>
      <c r="Q2243" s="5">
        <v>0.09</v>
      </c>
      <c r="R2243" t="s">
        <v>42</v>
      </c>
      <c r="S2243" s="3">
        <v>0.93866403050958303</v>
      </c>
      <c r="T2243" s="3">
        <v>3.9295327707013499</v>
      </c>
      <c r="U2243" s="3">
        <v>0.75184296256472305</v>
      </c>
      <c r="V2243" s="3">
        <v>1.21623355851076</v>
      </c>
      <c r="W2243" s="3">
        <v>0.38166854158019797</v>
      </c>
      <c r="X2243" s="3">
        <v>0.69437532200622598</v>
      </c>
      <c r="Y2243" s="3">
        <v>8.9938916420349493</v>
      </c>
      <c r="Z2243" s="3">
        <v>0.45103244906036799</v>
      </c>
      <c r="AA2243" s="3">
        <v>0</v>
      </c>
      <c r="AB2243" s="3">
        <v>0</v>
      </c>
      <c r="AC2243" s="3">
        <v>21.959156824956601</v>
      </c>
      <c r="AD2243" s="3">
        <v>0</v>
      </c>
      <c r="AE2243" s="3">
        <v>2.1315551279804801</v>
      </c>
      <c r="AF2243" s="3">
        <v>0</v>
      </c>
      <c r="AG2243" s="3">
        <v>0</v>
      </c>
      <c r="AH2243" s="2">
        <v>2000000</v>
      </c>
      <c r="AI2243" s="3">
        <v>0</v>
      </c>
      <c r="AJ2243" s="3">
        <v>0</v>
      </c>
      <c r="AL2243">
        <f t="shared" si="34"/>
        <v>1</v>
      </c>
    </row>
    <row r="2244" spans="1:38" ht="14.45" customHeight="1" x14ac:dyDescent="0.25">
      <c r="A2244">
        <v>66117</v>
      </c>
      <c r="B2244" s="1">
        <v>45930</v>
      </c>
      <c r="C2244">
        <v>2</v>
      </c>
      <c r="D2244" s="16" t="s">
        <v>2208</v>
      </c>
      <c r="E2244" t="s">
        <v>344</v>
      </c>
      <c r="F2244" s="6">
        <v>4224</v>
      </c>
      <c r="G2244" s="6">
        <v>14</v>
      </c>
      <c r="H2244" s="6">
        <v>0</v>
      </c>
      <c r="I2244" s="2">
        <v>26817519</v>
      </c>
      <c r="J2244" s="2">
        <v>0</v>
      </c>
      <c r="K2244" s="2">
        <v>66175612</v>
      </c>
      <c r="L2244" s="2">
        <v>-237526</v>
      </c>
      <c r="M2244" s="2">
        <v>57331719</v>
      </c>
      <c r="N2244" s="2">
        <v>53164001</v>
      </c>
      <c r="O2244" s="2">
        <v>4167718</v>
      </c>
      <c r="P2244" s="2">
        <v>8394501</v>
      </c>
      <c r="Q2244" s="5">
        <v>0.12640000000000001</v>
      </c>
      <c r="R2244" t="s">
        <v>42</v>
      </c>
      <c r="S2244" s="3">
        <v>-0.47857711286951599</v>
      </c>
      <c r="T2244" s="3">
        <v>3.5218835603666201</v>
      </c>
      <c r="U2244" s="3">
        <v>0.82071174145196502</v>
      </c>
      <c r="V2244" s="3">
        <v>3.1207398417430001</v>
      </c>
      <c r="W2244" s="3">
        <v>0.862458604019261</v>
      </c>
      <c r="X2244" s="3">
        <v>2.4894994947146301</v>
      </c>
      <c r="Y2244" s="3">
        <v>9.9696813425836694</v>
      </c>
      <c r="Z2244" s="3">
        <v>6.6543085765312302</v>
      </c>
      <c r="AA2244" s="3">
        <v>0</v>
      </c>
      <c r="AB2244" s="3">
        <v>0</v>
      </c>
      <c r="AC2244" s="3">
        <v>26.352052475162601</v>
      </c>
      <c r="AD2244" s="3">
        <v>0</v>
      </c>
      <c r="AE2244" s="3">
        <v>6.2979666889971497</v>
      </c>
      <c r="AF2244" s="3">
        <v>0</v>
      </c>
      <c r="AG2244" s="3">
        <v>-4.5817851472053004</v>
      </c>
      <c r="AH2244" s="2">
        <v>5000000</v>
      </c>
      <c r="AI2244" s="3">
        <v>0</v>
      </c>
      <c r="AJ2244" s="3">
        <v>0</v>
      </c>
      <c r="AL2244">
        <f t="shared" ref="AL2244:AL2307" si="35">IF(L2244&gt;0,1,0)</f>
        <v>0</v>
      </c>
    </row>
    <row r="2245" spans="1:38" ht="14.45" customHeight="1" x14ac:dyDescent="0.25">
      <c r="A2245">
        <v>13516</v>
      </c>
      <c r="B2245" s="1">
        <v>45930</v>
      </c>
      <c r="C2245">
        <v>1</v>
      </c>
      <c r="D2245" s="16" t="s">
        <v>2209</v>
      </c>
      <c r="E2245" t="s">
        <v>50</v>
      </c>
      <c r="F2245" s="6">
        <v>675</v>
      </c>
      <c r="G2245" s="6">
        <v>2</v>
      </c>
      <c r="H2245" s="6">
        <v>0</v>
      </c>
      <c r="I2245" s="2">
        <v>2681633</v>
      </c>
      <c r="J2245" s="2">
        <v>0</v>
      </c>
      <c r="K2245" s="2">
        <v>4557758</v>
      </c>
      <c r="L2245" s="2">
        <v>13450</v>
      </c>
      <c r="M2245" s="2">
        <v>4110897</v>
      </c>
      <c r="N2245" s="2">
        <v>4018409</v>
      </c>
      <c r="O2245" s="2">
        <v>92488</v>
      </c>
      <c r="P2245" s="2">
        <v>433716</v>
      </c>
      <c r="Q2245" s="5">
        <v>9.5200000000000007E-2</v>
      </c>
      <c r="R2245" t="s">
        <v>42</v>
      </c>
      <c r="S2245" s="3">
        <v>0.39346830905312102</v>
      </c>
      <c r="T2245" s="3">
        <v>4.0300223633344903</v>
      </c>
      <c r="U2245" s="3">
        <v>0.91720476761695702</v>
      </c>
      <c r="V2245" s="3">
        <v>4.6219598282091496</v>
      </c>
      <c r="W2245" s="3">
        <v>0</v>
      </c>
      <c r="X2245" s="3">
        <v>-0.371788384167408</v>
      </c>
      <c r="Y2245" s="3">
        <v>28.5772256499645</v>
      </c>
      <c r="Z2245" s="3">
        <v>5.2730358114526599</v>
      </c>
      <c r="AA2245" s="3">
        <v>0</v>
      </c>
      <c r="AB2245" s="3">
        <v>0</v>
      </c>
      <c r="AC2245" s="3">
        <v>37.4548846165154</v>
      </c>
      <c r="AD2245" s="3">
        <v>0</v>
      </c>
      <c r="AE2245" s="3">
        <v>2.0292433253367101</v>
      </c>
      <c r="AF2245" s="3">
        <v>0</v>
      </c>
      <c r="AG2245" s="3">
        <v>0</v>
      </c>
      <c r="AH2245" s="2">
        <v>750000</v>
      </c>
      <c r="AI2245" s="3">
        <v>0</v>
      </c>
      <c r="AJ2245" s="3">
        <v>0</v>
      </c>
      <c r="AL2245">
        <f t="shared" si="35"/>
        <v>1</v>
      </c>
    </row>
    <row r="2246" spans="1:38" ht="14.45" customHeight="1" x14ac:dyDescent="0.25">
      <c r="A2246">
        <v>1111</v>
      </c>
      <c r="B2246" s="1">
        <v>45930</v>
      </c>
      <c r="C2246">
        <v>1</v>
      </c>
      <c r="D2246" s="16" t="s">
        <v>2210</v>
      </c>
      <c r="E2246" t="s">
        <v>59</v>
      </c>
      <c r="F2246" s="6">
        <v>935</v>
      </c>
      <c r="G2246" s="6">
        <v>3</v>
      </c>
      <c r="H2246" s="6">
        <v>0</v>
      </c>
      <c r="I2246" s="2">
        <v>4838132</v>
      </c>
      <c r="J2246" s="2">
        <v>0</v>
      </c>
      <c r="K2246" s="2">
        <v>19398651</v>
      </c>
      <c r="L2246" s="2">
        <v>303476</v>
      </c>
      <c r="M2246" s="2">
        <v>14269588</v>
      </c>
      <c r="N2246" s="2">
        <v>14269588</v>
      </c>
      <c r="O2246" s="2">
        <v>0</v>
      </c>
      <c r="P2246" s="2">
        <v>5032332</v>
      </c>
      <c r="Q2246" s="5">
        <v>0.25940000000000002</v>
      </c>
      <c r="R2246" t="s">
        <v>42</v>
      </c>
      <c r="S2246" s="3">
        <v>2.0858907491385201</v>
      </c>
      <c r="T2246" s="3">
        <v>3.63683708384327</v>
      </c>
      <c r="U2246" s="3">
        <v>0.44674164562784602</v>
      </c>
      <c r="V2246" s="3">
        <v>1.285165431617</v>
      </c>
      <c r="W2246" s="3">
        <v>0.476506221822803</v>
      </c>
      <c r="X2246" s="3">
        <v>0.45515500610566201</v>
      </c>
      <c r="Y2246" s="3">
        <v>1.2355703081593199</v>
      </c>
      <c r="Z2246" s="3">
        <v>0.11112144429262601</v>
      </c>
      <c r="AA2246" s="3">
        <v>0</v>
      </c>
      <c r="AB2246" s="3">
        <v>0</v>
      </c>
      <c r="AC2246" s="3">
        <v>21.741408719606302</v>
      </c>
      <c r="AD2246" s="3">
        <v>0</v>
      </c>
      <c r="AE2246" s="3">
        <v>0</v>
      </c>
      <c r="AF2246" s="3">
        <v>0</v>
      </c>
      <c r="AG2246" s="3">
        <v>0.83694795971331004</v>
      </c>
      <c r="AH2246" s="2">
        <v>250000</v>
      </c>
      <c r="AI2246" s="3">
        <v>0</v>
      </c>
      <c r="AJ2246" s="3">
        <v>0</v>
      </c>
      <c r="AL2246">
        <f t="shared" si="35"/>
        <v>1</v>
      </c>
    </row>
    <row r="2247" spans="1:38" ht="14.45" customHeight="1" x14ac:dyDescent="0.25">
      <c r="A2247">
        <v>24200</v>
      </c>
      <c r="B2247" s="1">
        <v>45930</v>
      </c>
      <c r="C2247">
        <v>1</v>
      </c>
      <c r="D2247" s="16" t="s">
        <v>2211</v>
      </c>
      <c r="E2247" t="s">
        <v>45</v>
      </c>
      <c r="F2247" s="6">
        <v>406</v>
      </c>
      <c r="G2247" s="6">
        <v>0</v>
      </c>
      <c r="H2247" s="6">
        <v>1</v>
      </c>
      <c r="I2247" s="2">
        <v>186004</v>
      </c>
      <c r="J2247" s="2">
        <v>0</v>
      </c>
      <c r="K2247" s="2">
        <v>1225625</v>
      </c>
      <c r="L2247" s="2">
        <v>2171</v>
      </c>
      <c r="M2247" s="2">
        <v>982447</v>
      </c>
      <c r="N2247" s="2">
        <v>982447</v>
      </c>
      <c r="O2247" s="2">
        <v>0</v>
      </c>
      <c r="P2247" s="2">
        <v>243178</v>
      </c>
      <c r="Q2247" s="5">
        <v>0.19839999999999999</v>
      </c>
      <c r="R2247" t="s">
        <v>42</v>
      </c>
      <c r="S2247" s="3">
        <v>0.23617882032976401</v>
      </c>
      <c r="T2247" s="3">
        <v>3.1012204657487699</v>
      </c>
      <c r="U2247" s="3">
        <v>0.92656360991780295</v>
      </c>
      <c r="V2247" s="3">
        <v>2.9370336121803802</v>
      </c>
      <c r="W2247" s="3">
        <v>1.57039633556268</v>
      </c>
      <c r="X2247" s="3">
        <v>7.2821014601836502</v>
      </c>
      <c r="Y2247" s="3">
        <v>2.2465025619093799</v>
      </c>
      <c r="Z2247" s="3">
        <v>-0.51690531215817204</v>
      </c>
      <c r="AA2247" s="3">
        <v>0</v>
      </c>
      <c r="AB2247" s="3">
        <v>0</v>
      </c>
      <c r="AC2247" s="3">
        <v>84.086486486486507</v>
      </c>
      <c r="AD2247" s="3">
        <v>0</v>
      </c>
      <c r="AE2247" s="3">
        <v>0</v>
      </c>
      <c r="AF2247" s="3">
        <v>0</v>
      </c>
      <c r="AG2247" s="3">
        <v>0</v>
      </c>
      <c r="AH2247" s="2">
        <v>150000</v>
      </c>
      <c r="AI2247" s="3">
        <v>0</v>
      </c>
      <c r="AJ2247" s="3">
        <v>0</v>
      </c>
      <c r="AL2247">
        <f t="shared" si="35"/>
        <v>1</v>
      </c>
    </row>
    <row r="2248" spans="1:38" ht="14.45" customHeight="1" x14ac:dyDescent="0.25">
      <c r="A2248">
        <v>14571</v>
      </c>
      <c r="B2248" s="1">
        <v>45930</v>
      </c>
      <c r="C2248">
        <v>1</v>
      </c>
      <c r="D2248" s="16" t="s">
        <v>2212</v>
      </c>
      <c r="E2248" t="s">
        <v>245</v>
      </c>
      <c r="F2248" s="6">
        <v>2005</v>
      </c>
      <c r="G2248" s="6">
        <v>3</v>
      </c>
      <c r="H2248" s="6">
        <v>3</v>
      </c>
      <c r="I2248" s="2">
        <v>17177367</v>
      </c>
      <c r="J2248" s="2">
        <v>0</v>
      </c>
      <c r="K2248" s="2">
        <v>32833008</v>
      </c>
      <c r="L2248" s="2">
        <v>259639</v>
      </c>
      <c r="M2248" s="2">
        <v>26857842</v>
      </c>
      <c r="N2248" s="2">
        <v>26132140</v>
      </c>
      <c r="O2248" s="2">
        <v>725702</v>
      </c>
      <c r="P2248" s="2">
        <v>5888160</v>
      </c>
      <c r="Q2248" s="5">
        <v>0.17929999999999999</v>
      </c>
      <c r="R2248" t="s">
        <v>42</v>
      </c>
      <c r="S2248" s="3">
        <v>1.0543820210848001</v>
      </c>
      <c r="T2248" s="3">
        <v>3.03258639395249</v>
      </c>
      <c r="U2248" s="3">
        <v>0.66989887364748602</v>
      </c>
      <c r="V2248" s="3">
        <v>3.5683582937943901</v>
      </c>
      <c r="W2248" s="3">
        <v>1.2942321136877399</v>
      </c>
      <c r="X2248" s="3">
        <v>0.48637256222097403</v>
      </c>
      <c r="Y2248" s="3">
        <v>10.409873373006199</v>
      </c>
      <c r="Z2248" s="3">
        <v>0.37843740659221198</v>
      </c>
      <c r="AA2248" s="3">
        <v>0</v>
      </c>
      <c r="AB2248" s="3">
        <v>0</v>
      </c>
      <c r="AC2248" s="3">
        <v>28.8057981163346</v>
      </c>
      <c r="AD2248" s="3">
        <v>0</v>
      </c>
      <c r="AE2248" s="3">
        <v>2.21028179934047</v>
      </c>
      <c r="AF2248" s="3">
        <v>0</v>
      </c>
      <c r="AG2248" s="3">
        <v>0</v>
      </c>
      <c r="AH2248" s="2">
        <v>2000000</v>
      </c>
      <c r="AI2248" s="3">
        <v>0</v>
      </c>
      <c r="AJ2248" s="3">
        <v>0</v>
      </c>
      <c r="AL2248">
        <f t="shared" si="35"/>
        <v>1</v>
      </c>
    </row>
    <row r="2249" spans="1:38" ht="14.45" customHeight="1" x14ac:dyDescent="0.25">
      <c r="A2249">
        <v>1999</v>
      </c>
      <c r="B2249" s="1">
        <v>45930</v>
      </c>
      <c r="C2249">
        <v>1</v>
      </c>
      <c r="D2249" s="16" t="s">
        <v>2213</v>
      </c>
      <c r="E2249" t="s">
        <v>71</v>
      </c>
      <c r="F2249" s="6">
        <v>256502</v>
      </c>
      <c r="G2249" s="6">
        <v>841</v>
      </c>
      <c r="H2249" s="6">
        <v>3</v>
      </c>
      <c r="I2249" s="2">
        <v>7727182127</v>
      </c>
      <c r="J2249" s="2">
        <v>824631555</v>
      </c>
      <c r="K2249" s="2">
        <v>9730321984</v>
      </c>
      <c r="L2249" s="2">
        <v>65435045</v>
      </c>
      <c r="M2249" s="2">
        <v>7959179764</v>
      </c>
      <c r="N2249" s="2">
        <v>6535796767</v>
      </c>
      <c r="O2249" s="2">
        <v>1423382997</v>
      </c>
      <c r="P2249" s="2">
        <v>1452767641</v>
      </c>
      <c r="Q2249" s="5">
        <v>0.14929999999999999</v>
      </c>
      <c r="R2249" t="s">
        <v>42</v>
      </c>
      <c r="S2249" s="3">
        <v>0.89664788904344905</v>
      </c>
      <c r="T2249" s="3">
        <v>2.5443170096572798</v>
      </c>
      <c r="U2249" s="3">
        <v>0.61367763737648096</v>
      </c>
      <c r="V2249" s="3">
        <v>1.2495514847853899</v>
      </c>
      <c r="W2249" s="3">
        <v>0.96296285990205999</v>
      </c>
      <c r="X2249" s="3">
        <v>1.071738851743</v>
      </c>
      <c r="Y2249" s="3">
        <v>6.6462878353717398</v>
      </c>
      <c r="Z2249" s="3">
        <v>1.7166244137179301</v>
      </c>
      <c r="AA2249" s="3">
        <v>56.675126411354299</v>
      </c>
      <c r="AB2249" s="3">
        <v>56.762797554629699</v>
      </c>
      <c r="AC2249" s="3">
        <v>10.7179194554391</v>
      </c>
      <c r="AD2249" s="3">
        <v>-5.66446613192426</v>
      </c>
      <c r="AE2249" s="3">
        <v>14.628323701317701</v>
      </c>
      <c r="AF2249" s="3">
        <v>3.09566474259851</v>
      </c>
      <c r="AG2249" s="3">
        <v>0</v>
      </c>
      <c r="AH2249" s="2">
        <v>3454256804</v>
      </c>
      <c r="AI2249" s="3">
        <v>3.2627378709628098E-2</v>
      </c>
      <c r="AJ2249" s="3">
        <v>0.39848079187771501</v>
      </c>
      <c r="AL2249">
        <f t="shared" si="35"/>
        <v>1</v>
      </c>
    </row>
    <row r="2250" spans="1:38" ht="14.45" customHeight="1" x14ac:dyDescent="0.25">
      <c r="A2250">
        <v>1733</v>
      </c>
      <c r="B2250" s="1">
        <v>45930</v>
      </c>
      <c r="C2250">
        <v>1</v>
      </c>
      <c r="D2250" s="16" t="s">
        <v>4346</v>
      </c>
      <c r="E2250" t="s">
        <v>240</v>
      </c>
      <c r="F2250" s="6">
        <v>45910</v>
      </c>
      <c r="G2250" s="6">
        <v>102</v>
      </c>
      <c r="H2250" s="6">
        <v>2</v>
      </c>
      <c r="I2250" s="2">
        <v>394180581</v>
      </c>
      <c r="J2250" s="2">
        <v>34568536</v>
      </c>
      <c r="K2250" s="2">
        <v>688672996</v>
      </c>
      <c r="L2250" s="2">
        <v>1858033</v>
      </c>
      <c r="M2250" s="2">
        <v>596999762</v>
      </c>
      <c r="N2250" s="2">
        <v>555667926</v>
      </c>
      <c r="O2250" s="2">
        <v>41331836</v>
      </c>
      <c r="P2250" s="2">
        <v>65423041</v>
      </c>
      <c r="Q2250" s="5">
        <v>9.5000000000000001E-2</v>
      </c>
      <c r="R2250" t="s">
        <v>42</v>
      </c>
      <c r="S2250" s="3">
        <v>0.35973202778715202</v>
      </c>
      <c r="T2250" s="3">
        <v>2.3837869974116601</v>
      </c>
      <c r="U2250" s="3">
        <v>0.81280378182892599</v>
      </c>
      <c r="V2250" s="3">
        <v>0.78365174463021003</v>
      </c>
      <c r="W2250" s="3">
        <v>0.47138598134036402</v>
      </c>
      <c r="X2250" s="3">
        <v>0.56501235914511005</v>
      </c>
      <c r="Y2250" s="3">
        <v>4.7215827219037401</v>
      </c>
      <c r="Z2250" s="3">
        <v>1.8701683402335301</v>
      </c>
      <c r="AA2250" s="3">
        <v>52.822871685221699</v>
      </c>
      <c r="AB2250" s="3">
        <v>52.838473222300998</v>
      </c>
      <c r="AC2250" s="3">
        <v>7.1728855765966504</v>
      </c>
      <c r="AD2250" s="3">
        <v>-41.124055972879603</v>
      </c>
      <c r="AE2250" s="3">
        <v>6.00166352391724</v>
      </c>
      <c r="AF2250" s="3">
        <v>6.5343058696031697</v>
      </c>
      <c r="AG2250" s="3">
        <v>-0.45699495992550998</v>
      </c>
      <c r="AH2250" s="2">
        <v>155231688</v>
      </c>
      <c r="AI2250" s="3">
        <v>0</v>
      </c>
      <c r="AJ2250" s="3">
        <v>0</v>
      </c>
      <c r="AL2250">
        <f t="shared" si="35"/>
        <v>1</v>
      </c>
    </row>
    <row r="2251" spans="1:38" ht="14.45" customHeight="1" x14ac:dyDescent="0.25">
      <c r="A2251">
        <v>68449</v>
      </c>
      <c r="B2251" s="1">
        <v>45930</v>
      </c>
      <c r="C2251">
        <v>2</v>
      </c>
      <c r="D2251" s="16" t="s">
        <v>2214</v>
      </c>
      <c r="E2251" t="s">
        <v>55</v>
      </c>
      <c r="F2251" s="6">
        <v>11696</v>
      </c>
      <c r="G2251" s="6">
        <v>40</v>
      </c>
      <c r="H2251" s="6">
        <v>0</v>
      </c>
      <c r="I2251" s="2">
        <v>123181116</v>
      </c>
      <c r="J2251" s="2">
        <v>0</v>
      </c>
      <c r="K2251" s="2">
        <v>190111981</v>
      </c>
      <c r="L2251" s="2">
        <v>325101</v>
      </c>
      <c r="M2251" s="2">
        <v>172090963</v>
      </c>
      <c r="N2251" s="2">
        <v>158099037</v>
      </c>
      <c r="O2251" s="2">
        <v>13991926</v>
      </c>
      <c r="P2251" s="2">
        <v>16335247</v>
      </c>
      <c r="Q2251" s="5">
        <v>8.5900000000000004E-2</v>
      </c>
      <c r="R2251" t="s">
        <v>42</v>
      </c>
      <c r="S2251" s="3">
        <v>0.22800667149957299</v>
      </c>
      <c r="T2251" s="3">
        <v>3.4348562878492799</v>
      </c>
      <c r="U2251" s="3">
        <v>0.871093014214668</v>
      </c>
      <c r="V2251" s="3">
        <v>0.90621033178494703</v>
      </c>
      <c r="W2251" s="3">
        <v>0.33554899762395402</v>
      </c>
      <c r="X2251" s="3">
        <v>0.68713048516300201</v>
      </c>
      <c r="Y2251" s="3">
        <v>6.8335667039500496</v>
      </c>
      <c r="Z2251" s="3">
        <v>4.9250923478536901</v>
      </c>
      <c r="AA2251" s="3">
        <v>0</v>
      </c>
      <c r="AB2251" s="3">
        <v>0</v>
      </c>
      <c r="AC2251" s="3">
        <v>14.384874565059601</v>
      </c>
      <c r="AD2251" s="3">
        <v>-4.2032422282932096</v>
      </c>
      <c r="AE2251" s="3">
        <v>7.3598338865344797</v>
      </c>
      <c r="AF2251" s="3">
        <v>0</v>
      </c>
      <c r="AG2251" s="3">
        <v>0</v>
      </c>
      <c r="AH2251" s="2">
        <v>25000000</v>
      </c>
      <c r="AI2251" s="3">
        <v>9.6111188278940602</v>
      </c>
      <c r="AJ2251" s="3">
        <v>8.1383954586055491</v>
      </c>
      <c r="AL2251">
        <f t="shared" si="35"/>
        <v>1</v>
      </c>
    </row>
    <row r="2252" spans="1:38" ht="14.45" customHeight="1" x14ac:dyDescent="0.25">
      <c r="A2252">
        <v>1438</v>
      </c>
      <c r="B2252" s="1">
        <v>45930</v>
      </c>
      <c r="C2252">
        <v>1</v>
      </c>
      <c r="D2252" s="16" t="s">
        <v>2215</v>
      </c>
      <c r="E2252" t="s">
        <v>71</v>
      </c>
      <c r="F2252" s="6">
        <v>9701</v>
      </c>
      <c r="G2252" s="6">
        <v>20</v>
      </c>
      <c r="H2252" s="6">
        <v>6</v>
      </c>
      <c r="I2252" s="2">
        <v>116423935</v>
      </c>
      <c r="J2252" s="2">
        <v>0</v>
      </c>
      <c r="K2252" s="2">
        <v>274542406</v>
      </c>
      <c r="L2252" s="2">
        <v>195474</v>
      </c>
      <c r="M2252" s="2">
        <v>235514322</v>
      </c>
      <c r="N2252" s="2">
        <v>222736302</v>
      </c>
      <c r="O2252" s="2">
        <v>12778020</v>
      </c>
      <c r="P2252" s="2">
        <v>36617501</v>
      </c>
      <c r="Q2252" s="5">
        <v>0.13339999999999999</v>
      </c>
      <c r="R2252" t="s">
        <v>42</v>
      </c>
      <c r="S2252" s="3">
        <v>9.4933239566640903E-2</v>
      </c>
      <c r="T2252" s="3">
        <v>1.7318568022359799</v>
      </c>
      <c r="U2252" s="3">
        <v>0.92794208962357505</v>
      </c>
      <c r="V2252" s="3">
        <v>4.2668202204297602E-2</v>
      </c>
      <c r="W2252" s="3">
        <v>9.0273533530712598E-3</v>
      </c>
      <c r="X2252" s="3">
        <v>0.13747946244902301</v>
      </c>
      <c r="Y2252" s="3">
        <v>0.13566190658395799</v>
      </c>
      <c r="Z2252" s="3">
        <v>9.11913677560902E-2</v>
      </c>
      <c r="AA2252" s="3">
        <v>0</v>
      </c>
      <c r="AB2252" s="3">
        <v>0</v>
      </c>
      <c r="AC2252" s="3">
        <v>36.041175365819399</v>
      </c>
      <c r="AD2252" s="3">
        <v>-3.8579530591123601</v>
      </c>
      <c r="AE2252" s="3">
        <v>4.6542973765590103</v>
      </c>
      <c r="AF2252" s="3">
        <v>0</v>
      </c>
      <c r="AG2252" s="3">
        <v>0</v>
      </c>
      <c r="AH2252" s="2">
        <v>20000000</v>
      </c>
      <c r="AI2252" s="3">
        <v>0</v>
      </c>
      <c r="AJ2252" s="3">
        <v>0</v>
      </c>
      <c r="AL2252">
        <f t="shared" si="35"/>
        <v>1</v>
      </c>
    </row>
    <row r="2253" spans="1:38" ht="14.45" customHeight="1" x14ac:dyDescent="0.25">
      <c r="A2253">
        <v>67921</v>
      </c>
      <c r="B2253" s="1">
        <v>45930</v>
      </c>
      <c r="C2253">
        <v>2</v>
      </c>
      <c r="D2253" s="16" t="s">
        <v>2216</v>
      </c>
      <c r="E2253" t="s">
        <v>71</v>
      </c>
      <c r="F2253" s="6">
        <v>3266</v>
      </c>
      <c r="G2253" s="6">
        <v>7</v>
      </c>
      <c r="H2253" s="6">
        <v>0</v>
      </c>
      <c r="I2253" s="2">
        <v>140964203</v>
      </c>
      <c r="J2253" s="2">
        <v>1441572</v>
      </c>
      <c r="K2253" s="2">
        <v>205587071</v>
      </c>
      <c r="L2253" s="2">
        <v>2724273</v>
      </c>
      <c r="M2253" s="2">
        <v>148412585</v>
      </c>
      <c r="N2253" s="2">
        <v>129802816</v>
      </c>
      <c r="O2253" s="2">
        <v>18609769</v>
      </c>
      <c r="P2253" s="2">
        <v>57042642</v>
      </c>
      <c r="Q2253" s="5">
        <v>0.27750000000000002</v>
      </c>
      <c r="R2253" t="s">
        <v>42</v>
      </c>
      <c r="S2253" s="3">
        <v>1.76682511323876</v>
      </c>
      <c r="T2253" s="3">
        <v>2.5125030033300702</v>
      </c>
      <c r="U2253" s="3">
        <v>0.31331258689859098</v>
      </c>
      <c r="V2253" s="3">
        <v>0.58037074845164804</v>
      </c>
      <c r="W2253" s="3">
        <v>0.40550153005866302</v>
      </c>
      <c r="X2253" s="3">
        <v>1.3201124543654501</v>
      </c>
      <c r="Y2253" s="3">
        <v>1.43421652875054</v>
      </c>
      <c r="Z2253" s="3">
        <v>9.50569575651843E-2</v>
      </c>
      <c r="AA2253" s="3">
        <v>2.52718308524349</v>
      </c>
      <c r="AB2253" s="3">
        <v>2.52718308524349</v>
      </c>
      <c r="AC2253" s="3">
        <v>24.2359856374431</v>
      </c>
      <c r="AD2253" s="3">
        <v>0</v>
      </c>
      <c r="AE2253" s="3">
        <v>9.0520132951356693</v>
      </c>
      <c r="AF2253" s="3">
        <v>0</v>
      </c>
      <c r="AG2253" s="3">
        <v>-8.7541527266566693E-2</v>
      </c>
      <c r="AH2253" s="2">
        <v>12587178</v>
      </c>
      <c r="AI2253" s="3">
        <v>3.5061489613331699E-2</v>
      </c>
      <c r="AJ2253" s="3">
        <v>3.5061489613331699E-2</v>
      </c>
      <c r="AL2253">
        <f t="shared" si="35"/>
        <v>1</v>
      </c>
    </row>
    <row r="2254" spans="1:38" ht="14.45" customHeight="1" x14ac:dyDescent="0.25">
      <c r="A2254">
        <v>3256</v>
      </c>
      <c r="B2254" s="1">
        <v>45930</v>
      </c>
      <c r="C2254">
        <v>1</v>
      </c>
      <c r="D2254" s="16" t="s">
        <v>2217</v>
      </c>
      <c r="E2254" t="s">
        <v>43</v>
      </c>
      <c r="F2254" s="6">
        <v>359</v>
      </c>
      <c r="G2254" s="6">
        <v>0</v>
      </c>
      <c r="H2254" s="6">
        <v>2</v>
      </c>
      <c r="I2254" s="2">
        <v>915512</v>
      </c>
      <c r="J2254" s="2">
        <v>0</v>
      </c>
      <c r="K2254" s="2">
        <v>2625186</v>
      </c>
      <c r="L2254" s="2">
        <v>3865</v>
      </c>
      <c r="M2254" s="2">
        <v>1955774</v>
      </c>
      <c r="N2254" s="2">
        <v>1955774</v>
      </c>
      <c r="O2254" s="2">
        <v>0</v>
      </c>
      <c r="P2254" s="2">
        <v>667668</v>
      </c>
      <c r="Q2254" s="5">
        <v>0.25430000000000003</v>
      </c>
      <c r="R2254" t="s">
        <v>42</v>
      </c>
      <c r="S2254" s="3">
        <v>0.196303550808717</v>
      </c>
      <c r="T2254" s="3">
        <v>5.3956811695120503</v>
      </c>
      <c r="U2254" s="3">
        <v>0.75562667670729999</v>
      </c>
      <c r="V2254" s="3">
        <v>0</v>
      </c>
      <c r="W2254" s="3">
        <v>0</v>
      </c>
      <c r="X2254" s="3">
        <v>2.7074467620304299</v>
      </c>
      <c r="Y2254" s="3">
        <v>0</v>
      </c>
      <c r="Z2254" s="3">
        <v>3.69255378421611</v>
      </c>
      <c r="AA2254" s="3">
        <v>0</v>
      </c>
      <c r="AB2254" s="3">
        <v>0</v>
      </c>
      <c r="AC2254" s="3">
        <v>65.201056229920496</v>
      </c>
      <c r="AD2254" s="3">
        <v>0</v>
      </c>
      <c r="AE2254" s="3">
        <v>0</v>
      </c>
      <c r="AF2254" s="3">
        <v>0</v>
      </c>
      <c r="AG2254" s="3">
        <v>0</v>
      </c>
      <c r="AH2254" s="2">
        <v>0</v>
      </c>
      <c r="AI2254" s="3">
        <v>0</v>
      </c>
      <c r="AJ2254" s="3">
        <v>0</v>
      </c>
      <c r="AL2254">
        <f t="shared" si="35"/>
        <v>1</v>
      </c>
    </row>
    <row r="2255" spans="1:38" ht="14.45" customHeight="1" x14ac:dyDescent="0.25">
      <c r="A2255">
        <v>2782</v>
      </c>
      <c r="B2255" s="1">
        <v>45930</v>
      </c>
      <c r="C2255">
        <v>1</v>
      </c>
      <c r="D2255" s="16" t="s">
        <v>2218</v>
      </c>
      <c r="E2255" t="s">
        <v>43</v>
      </c>
      <c r="F2255" s="6">
        <v>2026</v>
      </c>
      <c r="G2255" s="6">
        <v>2</v>
      </c>
      <c r="H2255" s="6">
        <v>3</v>
      </c>
      <c r="I2255" s="2">
        <v>2790014</v>
      </c>
      <c r="J2255" s="2">
        <v>0</v>
      </c>
      <c r="K2255" s="2">
        <v>15733987</v>
      </c>
      <c r="L2255" s="2">
        <v>224826</v>
      </c>
      <c r="M2255" s="2">
        <v>13478727</v>
      </c>
      <c r="N2255" s="2">
        <v>12971777</v>
      </c>
      <c r="O2255" s="2">
        <v>506950</v>
      </c>
      <c r="P2255" s="2">
        <v>2183966</v>
      </c>
      <c r="Q2255" s="5">
        <v>0.13880000000000001</v>
      </c>
      <c r="R2255" t="s">
        <v>42</v>
      </c>
      <c r="S2255" s="3">
        <v>1.9052259290668001</v>
      </c>
      <c r="T2255" s="3">
        <v>4.6963472555727099</v>
      </c>
      <c r="U2255" s="3">
        <v>0.63902161766405896</v>
      </c>
      <c r="V2255" s="3">
        <v>0.67734427139075304</v>
      </c>
      <c r="W2255" s="3">
        <v>0.65745189809083404</v>
      </c>
      <c r="X2255" s="3">
        <v>4.6630948805274803</v>
      </c>
      <c r="Y2255" s="3">
        <v>0.86530651118195101</v>
      </c>
      <c r="Z2255" s="3">
        <v>0.35756051147316398</v>
      </c>
      <c r="AA2255" s="3">
        <v>0</v>
      </c>
      <c r="AB2255" s="3">
        <v>0</v>
      </c>
      <c r="AC2255" s="3">
        <v>42.855730082909098</v>
      </c>
      <c r="AD2255" s="3">
        <v>0</v>
      </c>
      <c r="AE2255" s="3">
        <v>3.2220059670826</v>
      </c>
      <c r="AF2255" s="3">
        <v>0</v>
      </c>
      <c r="AG2255" s="3">
        <v>0</v>
      </c>
      <c r="AH2255" s="2">
        <v>1050000</v>
      </c>
      <c r="AI2255" s="3">
        <v>0</v>
      </c>
      <c r="AJ2255" s="3">
        <v>0</v>
      </c>
      <c r="AL2255">
        <f t="shared" si="35"/>
        <v>1</v>
      </c>
    </row>
    <row r="2256" spans="1:38" ht="14.45" customHeight="1" x14ac:dyDescent="0.25">
      <c r="A2256">
        <v>22241</v>
      </c>
      <c r="B2256" s="1">
        <v>45930</v>
      </c>
      <c r="C2256">
        <v>1</v>
      </c>
      <c r="D2256" s="16" t="s">
        <v>2219</v>
      </c>
      <c r="E2256" t="s">
        <v>45</v>
      </c>
      <c r="F2256" s="6">
        <v>10668</v>
      </c>
      <c r="G2256" s="6">
        <v>35</v>
      </c>
      <c r="H2256" s="6">
        <v>0</v>
      </c>
      <c r="I2256" s="2">
        <v>119332890</v>
      </c>
      <c r="J2256" s="2">
        <v>693751</v>
      </c>
      <c r="K2256" s="2">
        <v>175120282</v>
      </c>
      <c r="L2256" s="2">
        <v>1377594</v>
      </c>
      <c r="M2256" s="2">
        <v>157088575</v>
      </c>
      <c r="N2256" s="2">
        <v>146360387</v>
      </c>
      <c r="O2256" s="2">
        <v>10728188</v>
      </c>
      <c r="P2256" s="2">
        <v>17857228</v>
      </c>
      <c r="Q2256" s="5">
        <v>0.10199999999999999</v>
      </c>
      <c r="R2256" t="s">
        <v>42</v>
      </c>
      <c r="S2256" s="3">
        <v>1.04887451014954</v>
      </c>
      <c r="T2256" s="3">
        <v>3.49052354008125</v>
      </c>
      <c r="U2256" s="3">
        <v>0.63257231804719805</v>
      </c>
      <c r="V2256" s="3">
        <v>2.5926674532059</v>
      </c>
      <c r="W2256" s="3">
        <v>0.68822015456090901</v>
      </c>
      <c r="X2256" s="3">
        <v>0.86709456211108304</v>
      </c>
      <c r="Y2256" s="3">
        <v>17.325785390655302</v>
      </c>
      <c r="Z2256" s="3">
        <v>3.4010653837202498</v>
      </c>
      <c r="AA2256" s="3">
        <v>3.8849870763816199</v>
      </c>
      <c r="AB2256" s="3">
        <v>3.8849870763816199</v>
      </c>
      <c r="AC2256" s="3">
        <v>19.066368337620698</v>
      </c>
      <c r="AD2256" s="3">
        <v>0</v>
      </c>
      <c r="AE2256" s="3">
        <v>6.1261824601218997</v>
      </c>
      <c r="AF2256" s="3">
        <v>0</v>
      </c>
      <c r="AG2256" s="3">
        <v>0</v>
      </c>
      <c r="AH2256" s="2">
        <v>10000000</v>
      </c>
      <c r="AI2256" s="3">
        <v>0</v>
      </c>
      <c r="AJ2256" s="3">
        <v>0</v>
      </c>
      <c r="AL2256">
        <f t="shared" si="35"/>
        <v>1</v>
      </c>
    </row>
    <row r="2257" spans="1:38" ht="14.45" customHeight="1" x14ac:dyDescent="0.25">
      <c r="A2257">
        <v>13857</v>
      </c>
      <c r="B2257" s="1">
        <v>45930</v>
      </c>
      <c r="C2257">
        <v>1</v>
      </c>
      <c r="D2257" s="16" t="s">
        <v>2220</v>
      </c>
      <c r="E2257" t="s">
        <v>190</v>
      </c>
      <c r="F2257" s="6">
        <v>405</v>
      </c>
      <c r="G2257" s="6">
        <v>2</v>
      </c>
      <c r="H2257" s="6">
        <v>2</v>
      </c>
      <c r="I2257" s="2">
        <v>3041417</v>
      </c>
      <c r="J2257" s="2">
        <v>0</v>
      </c>
      <c r="K2257" s="2">
        <v>8354332</v>
      </c>
      <c r="L2257" s="2">
        <v>-16387</v>
      </c>
      <c r="M2257" s="2">
        <v>7517213</v>
      </c>
      <c r="N2257" s="2">
        <v>7099280</v>
      </c>
      <c r="O2257" s="2">
        <v>417933</v>
      </c>
      <c r="P2257" s="2">
        <v>704251</v>
      </c>
      <c r="Q2257" s="5">
        <v>8.43E-2</v>
      </c>
      <c r="R2257" t="s">
        <v>42</v>
      </c>
      <c r="S2257" s="3">
        <v>-0.261532978738855</v>
      </c>
      <c r="T2257" s="3">
        <v>4.1712331598345198</v>
      </c>
      <c r="U2257" s="3">
        <v>0.74323837988463004</v>
      </c>
      <c r="V2257" s="3">
        <v>1.94784207492757</v>
      </c>
      <c r="W2257" s="3">
        <v>0.47254289694573298</v>
      </c>
      <c r="X2257" s="3">
        <v>1.15077939000144</v>
      </c>
      <c r="Y2257" s="3">
        <v>8.4120576328610106</v>
      </c>
      <c r="Z2257" s="3">
        <v>10.5764848044234</v>
      </c>
      <c r="AA2257" s="3">
        <v>0</v>
      </c>
      <c r="AB2257" s="3">
        <v>0</v>
      </c>
      <c r="AC2257" s="3">
        <v>51.015916054090297</v>
      </c>
      <c r="AD2257" s="3">
        <v>0</v>
      </c>
      <c r="AE2257" s="3">
        <v>5.0025902729266702</v>
      </c>
      <c r="AF2257" s="3">
        <v>0</v>
      </c>
      <c r="AG2257" s="3">
        <v>0</v>
      </c>
      <c r="AH2257" s="2">
        <v>600000</v>
      </c>
      <c r="AI2257" s="3">
        <v>0</v>
      </c>
      <c r="AJ2257" s="3">
        <v>0</v>
      </c>
      <c r="AL2257">
        <f t="shared" si="35"/>
        <v>0</v>
      </c>
    </row>
    <row r="2258" spans="1:38" ht="14.45" customHeight="1" x14ac:dyDescent="0.25">
      <c r="A2258">
        <v>10799</v>
      </c>
      <c r="B2258" s="1">
        <v>45930</v>
      </c>
      <c r="C2258">
        <v>1</v>
      </c>
      <c r="D2258" s="16" t="s">
        <v>2221</v>
      </c>
      <c r="E2258" t="s">
        <v>190</v>
      </c>
      <c r="F2258" s="6">
        <v>1025</v>
      </c>
      <c r="G2258" s="6">
        <v>4</v>
      </c>
      <c r="H2258" s="6">
        <v>3</v>
      </c>
      <c r="I2258" s="2">
        <v>18161343</v>
      </c>
      <c r="J2258" s="2">
        <v>0</v>
      </c>
      <c r="K2258" s="2">
        <v>37964547</v>
      </c>
      <c r="L2258" s="2">
        <v>381128</v>
      </c>
      <c r="M2258" s="2">
        <v>28882706</v>
      </c>
      <c r="N2258" s="2">
        <v>25838785</v>
      </c>
      <c r="O2258" s="2">
        <v>3043921</v>
      </c>
      <c r="P2258" s="2">
        <v>8789285</v>
      </c>
      <c r="Q2258" s="5">
        <v>0.23150000000000001</v>
      </c>
      <c r="R2258" t="s">
        <v>42</v>
      </c>
      <c r="S2258" s="3">
        <v>1.3385400507127501</v>
      </c>
      <c r="T2258" s="3">
        <v>3.9148138217830799</v>
      </c>
      <c r="U2258" s="3">
        <v>0.72357004581981299</v>
      </c>
      <c r="V2258" s="3">
        <v>0.41195191346807303</v>
      </c>
      <c r="W2258" s="3">
        <v>0.41195191346807303</v>
      </c>
      <c r="X2258" s="3">
        <v>0.28144945007646199</v>
      </c>
      <c r="Y2258" s="3">
        <v>0.85121827315873799</v>
      </c>
      <c r="Z2258" s="3">
        <v>-1.2958960825596199E-2</v>
      </c>
      <c r="AA2258" s="3">
        <v>0</v>
      </c>
      <c r="AB2258" s="3">
        <v>0</v>
      </c>
      <c r="AC2258" s="3">
        <v>27.311135834177101</v>
      </c>
      <c r="AD2258" s="3">
        <v>0</v>
      </c>
      <c r="AE2258" s="3">
        <v>8.0177988163535794</v>
      </c>
      <c r="AF2258" s="3">
        <v>0</v>
      </c>
      <c r="AG2258" s="3">
        <v>0</v>
      </c>
      <c r="AH2258" s="2">
        <v>1430000</v>
      </c>
      <c r="AI2258" s="3">
        <v>0</v>
      </c>
      <c r="AJ2258" s="3">
        <v>0</v>
      </c>
      <c r="AL2258">
        <f t="shared" si="35"/>
        <v>1</v>
      </c>
    </row>
    <row r="2259" spans="1:38" ht="14.45" customHeight="1" x14ac:dyDescent="0.25">
      <c r="A2259">
        <v>1130</v>
      </c>
      <c r="B2259" s="1">
        <v>45930</v>
      </c>
      <c r="C2259">
        <v>1</v>
      </c>
      <c r="D2259" s="16" t="s">
        <v>2222</v>
      </c>
      <c r="E2259" t="s">
        <v>55</v>
      </c>
      <c r="F2259" s="6">
        <v>516</v>
      </c>
      <c r="G2259" s="6">
        <v>2</v>
      </c>
      <c r="H2259" s="6">
        <v>1</v>
      </c>
      <c r="I2259" s="2">
        <v>2858584</v>
      </c>
      <c r="J2259" s="2">
        <v>0</v>
      </c>
      <c r="K2259" s="2">
        <v>3315784</v>
      </c>
      <c r="L2259" s="2">
        <v>-18417</v>
      </c>
      <c r="M2259" s="2">
        <v>2402286</v>
      </c>
      <c r="N2259" s="2">
        <v>2402286</v>
      </c>
      <c r="O2259" s="2">
        <v>0</v>
      </c>
      <c r="P2259" s="2">
        <v>771203</v>
      </c>
      <c r="Q2259" s="5">
        <v>0.2326</v>
      </c>
      <c r="R2259" t="s">
        <v>42</v>
      </c>
      <c r="S2259" s="3">
        <v>-0.74057900032088897</v>
      </c>
      <c r="T2259" s="3">
        <v>4.7899380659295003</v>
      </c>
      <c r="U2259" s="3">
        <v>0.91950390269597304</v>
      </c>
      <c r="V2259" s="3">
        <v>6.3138602888702904</v>
      </c>
      <c r="W2259" s="3">
        <v>6.2000976707348796</v>
      </c>
      <c r="X2259" s="3">
        <v>1.1497650585044901</v>
      </c>
      <c r="Y2259" s="3">
        <v>23.4033062630721</v>
      </c>
      <c r="Z2259" s="3">
        <v>0.164418447542346</v>
      </c>
      <c r="AA2259" s="3">
        <v>0</v>
      </c>
      <c r="AB2259" s="3">
        <v>0</v>
      </c>
      <c r="AC2259" s="3">
        <v>10.0618737529344</v>
      </c>
      <c r="AD2259" s="3">
        <v>0</v>
      </c>
      <c r="AE2259" s="3">
        <v>0</v>
      </c>
      <c r="AF2259" s="3">
        <v>3.8235301213830599</v>
      </c>
      <c r="AG2259" s="3">
        <v>0</v>
      </c>
      <c r="AH2259" s="2">
        <v>423222</v>
      </c>
      <c r="AI2259" s="3">
        <v>0</v>
      </c>
      <c r="AJ2259" s="3">
        <v>0</v>
      </c>
      <c r="AL2259">
        <f t="shared" si="35"/>
        <v>0</v>
      </c>
    </row>
    <row r="2260" spans="1:38" ht="14.45" customHeight="1" x14ac:dyDescent="0.25">
      <c r="A2260">
        <v>14617</v>
      </c>
      <c r="B2260" s="1">
        <v>45930</v>
      </c>
      <c r="C2260">
        <v>1</v>
      </c>
      <c r="D2260" s="16" t="s">
        <v>2223</v>
      </c>
      <c r="E2260" t="s">
        <v>59</v>
      </c>
      <c r="F2260" s="6">
        <v>97</v>
      </c>
      <c r="G2260" s="6">
        <v>0</v>
      </c>
      <c r="H2260" s="6">
        <v>2</v>
      </c>
      <c r="I2260" s="2">
        <v>266560</v>
      </c>
      <c r="J2260" s="2">
        <v>0</v>
      </c>
      <c r="K2260" s="2">
        <v>530843</v>
      </c>
      <c r="L2260" s="2">
        <v>-631</v>
      </c>
      <c r="M2260" s="2">
        <v>400615</v>
      </c>
      <c r="N2260" s="2">
        <v>400615</v>
      </c>
      <c r="O2260" s="2">
        <v>0</v>
      </c>
      <c r="P2260" s="2">
        <v>126152</v>
      </c>
      <c r="Q2260" s="5">
        <v>0.23760000000000001</v>
      </c>
      <c r="R2260" t="s">
        <v>42</v>
      </c>
      <c r="S2260" s="3">
        <v>-0.158490049474766</v>
      </c>
      <c r="T2260" s="3">
        <v>4.4824301472689001</v>
      </c>
      <c r="U2260" s="3">
        <v>0.96454284631624498</v>
      </c>
      <c r="V2260" s="3">
        <v>0.237094837935174</v>
      </c>
      <c r="W2260" s="3">
        <v>0.237094837935174</v>
      </c>
      <c r="X2260" s="3">
        <v>1.4615846338535401</v>
      </c>
      <c r="Y2260" s="3">
        <v>0.50098294121377396</v>
      </c>
      <c r="Z2260" s="3">
        <v>0</v>
      </c>
      <c r="AA2260" s="3">
        <v>0</v>
      </c>
      <c r="AB2260" s="3">
        <v>0</v>
      </c>
      <c r="AC2260" s="3">
        <v>48.1157329003114</v>
      </c>
      <c r="AD2260" s="3">
        <v>0</v>
      </c>
      <c r="AE2260" s="3">
        <v>0</v>
      </c>
      <c r="AF2260" s="3">
        <v>0</v>
      </c>
      <c r="AG2260" s="3">
        <v>0</v>
      </c>
      <c r="AH2260" s="2">
        <v>15000</v>
      </c>
      <c r="AI2260" s="3">
        <v>0</v>
      </c>
      <c r="AJ2260" s="3">
        <v>0</v>
      </c>
      <c r="AL2260">
        <f t="shared" si="35"/>
        <v>0</v>
      </c>
    </row>
    <row r="2261" spans="1:38" ht="14.45" customHeight="1" x14ac:dyDescent="0.25">
      <c r="A2261">
        <v>7776</v>
      </c>
      <c r="B2261" s="1">
        <v>45930</v>
      </c>
      <c r="C2261">
        <v>1</v>
      </c>
      <c r="D2261" s="16" t="s">
        <v>2224</v>
      </c>
      <c r="E2261" t="s">
        <v>155</v>
      </c>
      <c r="F2261" s="6">
        <v>26041</v>
      </c>
      <c r="G2261" s="6">
        <v>77</v>
      </c>
      <c r="H2261" s="6">
        <v>1</v>
      </c>
      <c r="I2261" s="2">
        <v>202196245</v>
      </c>
      <c r="J2261" s="2">
        <v>36344586</v>
      </c>
      <c r="K2261" s="2">
        <v>289233447</v>
      </c>
      <c r="L2261" s="2">
        <v>997803</v>
      </c>
      <c r="M2261" s="2">
        <v>266777461</v>
      </c>
      <c r="N2261" s="2">
        <v>249595199</v>
      </c>
      <c r="O2261" s="2">
        <v>17182262</v>
      </c>
      <c r="P2261" s="2">
        <v>21175634</v>
      </c>
      <c r="Q2261" s="5">
        <v>7.3200000000000001E-2</v>
      </c>
      <c r="R2261" t="s">
        <v>42</v>
      </c>
      <c r="S2261" s="3">
        <v>0.459975847814032</v>
      </c>
      <c r="T2261" s="3">
        <v>3.8312678270573599</v>
      </c>
      <c r="U2261" s="3">
        <v>0.78736070556063698</v>
      </c>
      <c r="V2261" s="3">
        <v>2.73190780570628</v>
      </c>
      <c r="W2261" s="3">
        <v>0.94405363462610303</v>
      </c>
      <c r="X2261" s="3">
        <v>0.22977874786942801</v>
      </c>
      <c r="Y2261" s="3">
        <v>26.085712475007799</v>
      </c>
      <c r="Z2261" s="3">
        <v>4.3010613047052102</v>
      </c>
      <c r="AA2261" s="3">
        <v>144.096233435089</v>
      </c>
      <c r="AB2261" s="3">
        <v>171.633992162879</v>
      </c>
      <c r="AC2261" s="3">
        <v>10.6931073569787</v>
      </c>
      <c r="AD2261" s="3">
        <v>-4.7995351638586099</v>
      </c>
      <c r="AE2261" s="3">
        <v>5.94062069176944</v>
      </c>
      <c r="AF2261" s="3">
        <v>0</v>
      </c>
      <c r="AG2261" s="3">
        <v>0</v>
      </c>
      <c r="AH2261" s="2">
        <v>74083136</v>
      </c>
      <c r="AI2261" s="3">
        <v>10.7398059486672</v>
      </c>
      <c r="AJ2261" s="3">
        <v>10.7398059486672</v>
      </c>
      <c r="AL2261">
        <f t="shared" si="35"/>
        <v>1</v>
      </c>
    </row>
    <row r="2262" spans="1:38" ht="14.45" customHeight="1" x14ac:dyDescent="0.25">
      <c r="A2262">
        <v>21109</v>
      </c>
      <c r="B2262" s="1">
        <v>45930</v>
      </c>
      <c r="C2262">
        <v>1</v>
      </c>
      <c r="D2262" s="16" t="s">
        <v>2225</v>
      </c>
      <c r="E2262" t="s">
        <v>41</v>
      </c>
      <c r="F2262" s="6">
        <v>1740</v>
      </c>
      <c r="G2262" s="6">
        <v>4</v>
      </c>
      <c r="H2262" s="6">
        <v>2</v>
      </c>
      <c r="I2262" s="2">
        <v>7494550</v>
      </c>
      <c r="J2262" s="2">
        <v>0</v>
      </c>
      <c r="K2262" s="2">
        <v>20812975</v>
      </c>
      <c r="L2262" s="2">
        <v>-41016</v>
      </c>
      <c r="M2262" s="2">
        <v>15434959</v>
      </c>
      <c r="N2262" s="2">
        <v>14363100</v>
      </c>
      <c r="O2262" s="2">
        <v>1071859</v>
      </c>
      <c r="P2262" s="2">
        <v>5388123</v>
      </c>
      <c r="Q2262" s="5">
        <v>0.25890000000000002</v>
      </c>
      <c r="R2262" t="s">
        <v>42</v>
      </c>
      <c r="S2262" s="3">
        <v>-0.26275916825922302</v>
      </c>
      <c r="T2262" s="3">
        <v>3.2348795242711201</v>
      </c>
      <c r="U2262" s="3">
        <v>1.0728086008541899</v>
      </c>
      <c r="V2262" s="3">
        <v>1.7452548852165899</v>
      </c>
      <c r="W2262" s="3">
        <v>1.31681021542321</v>
      </c>
      <c r="X2262" s="3">
        <v>0.96325996891074195</v>
      </c>
      <c r="Y2262" s="3">
        <v>2.4275429495577598</v>
      </c>
      <c r="Z2262" s="3">
        <v>8.6356603217855293E-2</v>
      </c>
      <c r="AA2262" s="3">
        <v>0</v>
      </c>
      <c r="AB2262" s="3">
        <v>0</v>
      </c>
      <c r="AC2262" s="3">
        <v>7.3492616985317998</v>
      </c>
      <c r="AD2262" s="3">
        <v>0</v>
      </c>
      <c r="AE2262" s="3">
        <v>5.1499557367459499</v>
      </c>
      <c r="AF2262" s="3">
        <v>0</v>
      </c>
      <c r="AG2262" s="3">
        <v>-8.8061092888933707</v>
      </c>
      <c r="AH2262" s="2">
        <v>1900000</v>
      </c>
      <c r="AI2262" s="3">
        <v>0</v>
      </c>
      <c r="AJ2262" s="3">
        <v>0</v>
      </c>
      <c r="AL2262">
        <f t="shared" si="35"/>
        <v>0</v>
      </c>
    </row>
    <row r="2263" spans="1:38" ht="14.45" customHeight="1" x14ac:dyDescent="0.25">
      <c r="A2263">
        <v>24637</v>
      </c>
      <c r="B2263" s="1">
        <v>45930</v>
      </c>
      <c r="C2263">
        <v>1</v>
      </c>
      <c r="D2263" s="16" t="s">
        <v>2226</v>
      </c>
      <c r="E2263" t="s">
        <v>88</v>
      </c>
      <c r="F2263" s="6">
        <v>19391</v>
      </c>
      <c r="G2263" s="6">
        <v>37</v>
      </c>
      <c r="H2263" s="6">
        <v>3</v>
      </c>
      <c r="I2263" s="2">
        <v>142386144</v>
      </c>
      <c r="J2263" s="2">
        <v>0</v>
      </c>
      <c r="K2263" s="2">
        <v>271610905</v>
      </c>
      <c r="L2263" s="2">
        <v>3221345</v>
      </c>
      <c r="M2263" s="2">
        <v>235771271</v>
      </c>
      <c r="N2263" s="2">
        <v>227780242</v>
      </c>
      <c r="O2263" s="2">
        <v>7991029</v>
      </c>
      <c r="P2263" s="2">
        <v>35020176</v>
      </c>
      <c r="Q2263" s="5">
        <v>0.13239999999999999</v>
      </c>
      <c r="R2263" t="s">
        <v>42</v>
      </c>
      <c r="S2263" s="3">
        <v>1.5813528056491899</v>
      </c>
      <c r="T2263" s="3">
        <v>3.2358617314475402</v>
      </c>
      <c r="U2263" s="3">
        <v>0.60054516986925499</v>
      </c>
      <c r="V2263" s="3">
        <v>0.49893267704475502</v>
      </c>
      <c r="W2263" s="3">
        <v>0.26478489367617097</v>
      </c>
      <c r="X2263" s="3">
        <v>0.26714818543017799</v>
      </c>
      <c r="Y2263" s="3">
        <v>2.0285763269722001</v>
      </c>
      <c r="Z2263" s="3">
        <v>0.29125210564332998</v>
      </c>
      <c r="AA2263" s="3">
        <v>0</v>
      </c>
      <c r="AB2263" s="3">
        <v>0</v>
      </c>
      <c r="AC2263" s="3">
        <v>18.534149429677701</v>
      </c>
      <c r="AD2263" s="3">
        <v>-1.7684634137760999</v>
      </c>
      <c r="AE2263" s="3">
        <v>2.9420869533938601</v>
      </c>
      <c r="AF2263" s="3">
        <v>0</v>
      </c>
      <c r="AG2263" s="3">
        <v>0</v>
      </c>
      <c r="AH2263" s="2">
        <v>14429029</v>
      </c>
      <c r="AI2263" s="3">
        <v>0</v>
      </c>
      <c r="AJ2263" s="3">
        <v>0</v>
      </c>
      <c r="AL2263">
        <f t="shared" si="35"/>
        <v>1</v>
      </c>
    </row>
    <row r="2264" spans="1:38" ht="14.45" customHeight="1" x14ac:dyDescent="0.25">
      <c r="A2264">
        <v>61165</v>
      </c>
      <c r="B2264" s="1">
        <v>45930</v>
      </c>
      <c r="C2264">
        <v>2</v>
      </c>
      <c r="D2264" s="16" t="s">
        <v>2227</v>
      </c>
      <c r="E2264" t="s">
        <v>344</v>
      </c>
      <c r="F2264" s="6">
        <v>2210</v>
      </c>
      <c r="G2264" s="6">
        <v>5</v>
      </c>
      <c r="H2264" s="6">
        <v>3</v>
      </c>
      <c r="I2264" s="2">
        <v>20796912</v>
      </c>
      <c r="J2264" s="2">
        <v>0</v>
      </c>
      <c r="K2264" s="2">
        <v>32733217</v>
      </c>
      <c r="L2264" s="2">
        <v>176139</v>
      </c>
      <c r="M2264" s="2">
        <v>28907300</v>
      </c>
      <c r="N2264" s="2">
        <v>28907300</v>
      </c>
      <c r="O2264" s="2">
        <v>0</v>
      </c>
      <c r="P2264" s="2">
        <v>3658671</v>
      </c>
      <c r="Q2264" s="5">
        <v>0.1116</v>
      </c>
      <c r="R2264" t="s">
        <v>42</v>
      </c>
      <c r="S2264" s="3">
        <v>0.71747301831042098</v>
      </c>
      <c r="T2264" s="3">
        <v>3.7554064219637602</v>
      </c>
      <c r="U2264" s="3">
        <v>0.81227422995103005</v>
      </c>
      <c r="V2264" s="3">
        <v>1.1866184748966599</v>
      </c>
      <c r="W2264" s="3">
        <v>0.22584122104281601</v>
      </c>
      <c r="X2264" s="3">
        <v>0.52692438185053603</v>
      </c>
      <c r="Y2264" s="3">
        <v>6.7450721860478904</v>
      </c>
      <c r="Z2264" s="3">
        <v>1.94731912216212</v>
      </c>
      <c r="AA2264" s="3">
        <v>0</v>
      </c>
      <c r="AB2264" s="3">
        <v>0</v>
      </c>
      <c r="AC2264" s="3">
        <v>17.0138639291091</v>
      </c>
      <c r="AD2264" s="3">
        <v>0</v>
      </c>
      <c r="AE2264" s="3">
        <v>0</v>
      </c>
      <c r="AF2264" s="3">
        <v>0</v>
      </c>
      <c r="AG2264" s="3">
        <v>0</v>
      </c>
      <c r="AH2264" s="2">
        <v>1000000</v>
      </c>
      <c r="AI2264" s="3">
        <v>0</v>
      </c>
      <c r="AJ2264" s="3">
        <v>0</v>
      </c>
      <c r="AL2264">
        <f t="shared" si="35"/>
        <v>1</v>
      </c>
    </row>
    <row r="2265" spans="1:38" ht="14.45" customHeight="1" x14ac:dyDescent="0.25">
      <c r="A2265">
        <v>1207</v>
      </c>
      <c r="B2265" s="1">
        <v>45930</v>
      </c>
      <c r="C2265">
        <v>1</v>
      </c>
      <c r="D2265" s="16" t="s">
        <v>2228</v>
      </c>
      <c r="E2265" t="s">
        <v>71</v>
      </c>
      <c r="F2265" s="6">
        <v>75746</v>
      </c>
      <c r="G2265" s="6">
        <v>175</v>
      </c>
      <c r="H2265" s="6">
        <v>4</v>
      </c>
      <c r="I2265" s="2">
        <v>882350154</v>
      </c>
      <c r="J2265" s="2">
        <v>23848047</v>
      </c>
      <c r="K2265" s="2">
        <v>1273612138</v>
      </c>
      <c r="L2265" s="2">
        <v>4257889</v>
      </c>
      <c r="M2265" s="2">
        <v>1130226348</v>
      </c>
      <c r="N2265" s="2">
        <v>1045455425</v>
      </c>
      <c r="O2265" s="2">
        <v>84770923</v>
      </c>
      <c r="P2265" s="2">
        <v>141396653</v>
      </c>
      <c r="Q2265" s="5">
        <v>0.111</v>
      </c>
      <c r="R2265" t="s">
        <v>42</v>
      </c>
      <c r="S2265" s="3">
        <v>0.44575465041095103</v>
      </c>
      <c r="T2265" s="3">
        <v>3.4907812203446</v>
      </c>
      <c r="U2265" s="3">
        <v>0.77068901237642795</v>
      </c>
      <c r="V2265" s="3">
        <v>1.2079537756843901</v>
      </c>
      <c r="W2265" s="3">
        <v>0.63125256733394297</v>
      </c>
      <c r="X2265" s="3">
        <v>1.6117889179855001</v>
      </c>
      <c r="Y2265" s="3">
        <v>7.5379309013771296</v>
      </c>
      <c r="Z2265" s="3">
        <v>3.33770771787646</v>
      </c>
      <c r="AA2265" s="3">
        <v>16.866061886203202</v>
      </c>
      <c r="AB2265" s="3">
        <v>16.866061886203202</v>
      </c>
      <c r="AC2265" s="3">
        <v>9.8731053393902304</v>
      </c>
      <c r="AD2265" s="3">
        <v>-23.2446838752258</v>
      </c>
      <c r="AE2265" s="3">
        <v>6.6559449671325304</v>
      </c>
      <c r="AF2265" s="3">
        <v>2.4340220287693302</v>
      </c>
      <c r="AG2265" s="3">
        <v>-0.197043560854301</v>
      </c>
      <c r="AH2265" s="2">
        <v>372808053</v>
      </c>
      <c r="AI2265" s="3">
        <v>1.7680757973811401E-2</v>
      </c>
      <c r="AJ2265" s="3">
        <v>0.90308785456187601</v>
      </c>
      <c r="AL2265">
        <f t="shared" si="35"/>
        <v>1</v>
      </c>
    </row>
    <row r="2266" spans="1:38" ht="14.45" customHeight="1" x14ac:dyDescent="0.25">
      <c r="A2266">
        <v>16570</v>
      </c>
      <c r="B2266" s="1">
        <v>45930</v>
      </c>
      <c r="C2266">
        <v>1</v>
      </c>
      <c r="D2266" s="16" t="s">
        <v>2229</v>
      </c>
      <c r="E2266" t="s">
        <v>71</v>
      </c>
      <c r="F2266" s="6">
        <v>67</v>
      </c>
      <c r="G2266" s="6">
        <v>0</v>
      </c>
      <c r="H2266" s="6">
        <v>1</v>
      </c>
      <c r="I2266" s="2">
        <v>289818</v>
      </c>
      <c r="J2266" s="2">
        <v>0</v>
      </c>
      <c r="K2266" s="2">
        <v>657847</v>
      </c>
      <c r="L2266" s="2">
        <v>8418</v>
      </c>
      <c r="M2266" s="2">
        <v>502942</v>
      </c>
      <c r="N2266" s="2">
        <v>502942</v>
      </c>
      <c r="O2266" s="2">
        <v>0</v>
      </c>
      <c r="P2266" s="2">
        <v>153267</v>
      </c>
      <c r="Q2266" s="5">
        <v>0.23300000000000001</v>
      </c>
      <c r="R2266" t="s">
        <v>42</v>
      </c>
      <c r="S2266" s="3">
        <v>1.7061717998257999</v>
      </c>
      <c r="T2266" s="3">
        <v>3.38336016328011</v>
      </c>
      <c r="U2266" s="3">
        <v>0.50224692526017001</v>
      </c>
      <c r="V2266" s="3">
        <v>21.107039590363598</v>
      </c>
      <c r="W2266" s="3">
        <v>11.8567514785141</v>
      </c>
      <c r="X2266" s="3">
        <v>1.5799570765100901</v>
      </c>
      <c r="Y2266" s="3">
        <v>39.912048908114599</v>
      </c>
      <c r="Z2266" s="3">
        <v>0</v>
      </c>
      <c r="AA2266" s="3">
        <v>0</v>
      </c>
      <c r="AB2266" s="3">
        <v>0</v>
      </c>
      <c r="AC2266" s="3">
        <v>55.542398156410201</v>
      </c>
      <c r="AD2266" s="3">
        <v>0</v>
      </c>
      <c r="AE2266" s="3">
        <v>0</v>
      </c>
      <c r="AF2266" s="3">
        <v>0</v>
      </c>
      <c r="AG2266" s="3">
        <v>0</v>
      </c>
      <c r="AH2266" s="2">
        <v>0</v>
      </c>
      <c r="AI2266" s="3">
        <v>0</v>
      </c>
      <c r="AJ2266" s="3">
        <v>0</v>
      </c>
      <c r="AL2266">
        <f t="shared" si="35"/>
        <v>1</v>
      </c>
    </row>
    <row r="2267" spans="1:38" ht="14.45" customHeight="1" x14ac:dyDescent="0.25">
      <c r="A2267">
        <v>24553</v>
      </c>
      <c r="B2267" s="1">
        <v>45930</v>
      </c>
      <c r="C2267">
        <v>1</v>
      </c>
      <c r="D2267" s="16" t="s">
        <v>2230</v>
      </c>
      <c r="E2267" t="s">
        <v>71</v>
      </c>
      <c r="F2267" s="6">
        <v>48376</v>
      </c>
      <c r="G2267" s="6">
        <v>158</v>
      </c>
      <c r="H2267" s="6">
        <v>2</v>
      </c>
      <c r="I2267" s="2">
        <v>759274418</v>
      </c>
      <c r="J2267" s="2">
        <v>0</v>
      </c>
      <c r="K2267" s="2">
        <v>1376450214</v>
      </c>
      <c r="L2267" s="2">
        <v>2504733</v>
      </c>
      <c r="M2267" s="2">
        <v>1236799872</v>
      </c>
      <c r="N2267" s="2">
        <v>1134538260</v>
      </c>
      <c r="O2267" s="2">
        <v>102261612</v>
      </c>
      <c r="P2267" s="2">
        <v>155905114</v>
      </c>
      <c r="Q2267" s="5">
        <v>0.1132</v>
      </c>
      <c r="R2267" t="s">
        <v>42</v>
      </c>
      <c r="S2267" s="3">
        <v>0.242627300721245</v>
      </c>
      <c r="T2267" s="3">
        <v>3.22193592975096</v>
      </c>
      <c r="U2267" s="3">
        <v>0.87502589125513897</v>
      </c>
      <c r="V2267" s="3">
        <v>1.2068990845415299</v>
      </c>
      <c r="W2267" s="3">
        <v>0.62527498457086195</v>
      </c>
      <c r="X2267" s="3">
        <v>0.83945367431041196</v>
      </c>
      <c r="Y2267" s="3">
        <v>5.87772637143898</v>
      </c>
      <c r="Z2267" s="3">
        <v>1.2505818122168799</v>
      </c>
      <c r="AA2267" s="3">
        <v>0</v>
      </c>
      <c r="AB2267" s="3">
        <v>0</v>
      </c>
      <c r="AC2267" s="3">
        <v>13.8138922182622</v>
      </c>
      <c r="AD2267" s="3">
        <v>-21.282242223305101</v>
      </c>
      <c r="AE2267" s="3">
        <v>7.4293723783023804</v>
      </c>
      <c r="AF2267" s="3">
        <v>0</v>
      </c>
      <c r="AG2267" s="3">
        <v>0</v>
      </c>
      <c r="AH2267" s="2">
        <v>459610985</v>
      </c>
      <c r="AI2267" s="3">
        <v>6.7348656696405704E-2</v>
      </c>
      <c r="AJ2267" s="3">
        <v>1.3815152978240299</v>
      </c>
      <c r="AL2267">
        <f t="shared" si="35"/>
        <v>1</v>
      </c>
    </row>
    <row r="2268" spans="1:38" ht="14.45" customHeight="1" x14ac:dyDescent="0.25">
      <c r="A2268">
        <v>66954</v>
      </c>
      <c r="B2268" s="1">
        <v>45930</v>
      </c>
      <c r="C2268">
        <v>2</v>
      </c>
      <c r="D2268" s="16" t="s">
        <v>2231</v>
      </c>
      <c r="E2268" t="s">
        <v>47</v>
      </c>
      <c r="F2268" s="6">
        <v>5351</v>
      </c>
      <c r="G2268" s="6">
        <v>9</v>
      </c>
      <c r="H2268" s="6">
        <v>0</v>
      </c>
      <c r="I2268" s="2">
        <v>20389150</v>
      </c>
      <c r="J2268" s="2">
        <v>0</v>
      </c>
      <c r="K2268" s="2">
        <v>60144968</v>
      </c>
      <c r="L2268" s="2">
        <v>163878</v>
      </c>
      <c r="M2268" s="2">
        <v>56188922</v>
      </c>
      <c r="N2268" s="2">
        <v>56188922</v>
      </c>
      <c r="O2268" s="2">
        <v>0</v>
      </c>
      <c r="P2268" s="2">
        <v>4822233</v>
      </c>
      <c r="Q2268" s="5">
        <v>8.0100000000000005E-2</v>
      </c>
      <c r="R2268" t="s">
        <v>42</v>
      </c>
      <c r="S2268" s="3">
        <v>0.36329556281416597</v>
      </c>
      <c r="T2268" s="3">
        <v>3.6240194413825799</v>
      </c>
      <c r="U2268" s="3">
        <v>0.84425293226249598</v>
      </c>
      <c r="V2268" s="3">
        <v>0.89414713217569197</v>
      </c>
      <c r="W2268" s="3">
        <v>0.63597550658070601</v>
      </c>
      <c r="X2268" s="3">
        <v>1.2230132202666599</v>
      </c>
      <c r="Y2268" s="3">
        <v>3.7805929327761598</v>
      </c>
      <c r="Z2268" s="3">
        <v>2.29350178641306</v>
      </c>
      <c r="AA2268" s="3">
        <v>0</v>
      </c>
      <c r="AB2268" s="3">
        <v>0</v>
      </c>
      <c r="AC2268" s="3">
        <v>25.205019645201201</v>
      </c>
      <c r="AD2268" s="3">
        <v>-28.1408633718031</v>
      </c>
      <c r="AE2268" s="3">
        <v>0</v>
      </c>
      <c r="AF2268" s="3">
        <v>0</v>
      </c>
      <c r="AG2268" s="3">
        <v>0</v>
      </c>
      <c r="AH2268" s="2">
        <v>4500000</v>
      </c>
      <c r="AI2268" s="3">
        <v>1.03686404203198E-2</v>
      </c>
      <c r="AJ2268" s="3">
        <v>1.03686404203198E-2</v>
      </c>
      <c r="AL2268">
        <f t="shared" si="35"/>
        <v>1</v>
      </c>
    </row>
    <row r="2269" spans="1:38" ht="14.45" customHeight="1" x14ac:dyDescent="0.25">
      <c r="A2269">
        <v>21968</v>
      </c>
      <c r="B2269" s="1">
        <v>45930</v>
      </c>
      <c r="C2269">
        <v>1</v>
      </c>
      <c r="D2269" s="16" t="s">
        <v>2232</v>
      </c>
      <c r="E2269" t="s">
        <v>80</v>
      </c>
      <c r="F2269" s="6">
        <v>795</v>
      </c>
      <c r="G2269" s="6">
        <v>2</v>
      </c>
      <c r="H2269" s="6">
        <v>0</v>
      </c>
      <c r="I2269" s="2">
        <v>4185790</v>
      </c>
      <c r="J2269" s="2">
        <v>0</v>
      </c>
      <c r="K2269" s="2">
        <v>5941790</v>
      </c>
      <c r="L2269" s="2">
        <v>40350</v>
      </c>
      <c r="M2269" s="2">
        <v>5045252</v>
      </c>
      <c r="N2269" s="2">
        <v>5045252</v>
      </c>
      <c r="O2269" s="2">
        <v>0</v>
      </c>
      <c r="P2269" s="2">
        <v>842658</v>
      </c>
      <c r="Q2269" s="5">
        <v>0.14180000000000001</v>
      </c>
      <c r="R2269" t="s">
        <v>42</v>
      </c>
      <c r="S2269" s="3">
        <v>0.90545105094592704</v>
      </c>
      <c r="T2269" s="3">
        <v>4.0330383043942399</v>
      </c>
      <c r="U2269" s="3">
        <v>0.78768304060357797</v>
      </c>
      <c r="V2269" s="3">
        <v>4.3707878321654903</v>
      </c>
      <c r="W2269" s="3">
        <v>1.9522957434558399</v>
      </c>
      <c r="X2269" s="3">
        <v>0.112738575036015</v>
      </c>
      <c r="Y2269" s="3">
        <v>21.711299245957399</v>
      </c>
      <c r="Z2269" s="3">
        <v>0</v>
      </c>
      <c r="AA2269" s="3">
        <v>0</v>
      </c>
      <c r="AB2269" s="3">
        <v>0</v>
      </c>
      <c r="AC2269" s="3">
        <v>28.3328088000417</v>
      </c>
      <c r="AD2269" s="3">
        <v>0</v>
      </c>
      <c r="AE2269" s="3">
        <v>0</v>
      </c>
      <c r="AF2269" s="3">
        <v>0</v>
      </c>
      <c r="AG2269" s="3">
        <v>0</v>
      </c>
      <c r="AH2269" s="2">
        <v>500000</v>
      </c>
      <c r="AI2269" s="3">
        <v>0</v>
      </c>
      <c r="AJ2269" s="3">
        <v>0</v>
      </c>
      <c r="AL2269">
        <f t="shared" si="35"/>
        <v>1</v>
      </c>
    </row>
    <row r="2270" spans="1:38" ht="14.45" customHeight="1" x14ac:dyDescent="0.25">
      <c r="A2270">
        <v>7331</v>
      </c>
      <c r="B2270" s="1">
        <v>45930</v>
      </c>
      <c r="C2270">
        <v>1</v>
      </c>
      <c r="D2270" s="16" t="s">
        <v>2233</v>
      </c>
      <c r="E2270" t="s">
        <v>80</v>
      </c>
      <c r="F2270" s="6">
        <v>2225</v>
      </c>
      <c r="G2270" s="6">
        <v>7</v>
      </c>
      <c r="H2270" s="6">
        <v>1</v>
      </c>
      <c r="I2270" s="2">
        <v>13465330</v>
      </c>
      <c r="J2270" s="2">
        <v>708997</v>
      </c>
      <c r="K2270" s="2">
        <v>25802119</v>
      </c>
      <c r="L2270" s="2">
        <v>24179</v>
      </c>
      <c r="M2270" s="2">
        <v>22477282</v>
      </c>
      <c r="N2270" s="2">
        <v>21715820</v>
      </c>
      <c r="O2270" s="2">
        <v>761462</v>
      </c>
      <c r="P2270" s="2">
        <v>3238674</v>
      </c>
      <c r="Q2270" s="5">
        <v>0.1255</v>
      </c>
      <c r="R2270" t="s">
        <v>42</v>
      </c>
      <c r="S2270" s="3">
        <v>0.124945810329247</v>
      </c>
      <c r="T2270" s="3">
        <v>3.3807197514798402</v>
      </c>
      <c r="U2270" s="3">
        <v>0.91981319706418996</v>
      </c>
      <c r="V2270" s="3">
        <v>0.31569222588677698</v>
      </c>
      <c r="W2270" s="3">
        <v>6.0897133601627303E-2</v>
      </c>
      <c r="X2270" s="3">
        <v>0.59826235227803504</v>
      </c>
      <c r="Y2270" s="3">
        <v>1.3125433433559499</v>
      </c>
      <c r="Z2270" s="3">
        <v>0.67240481752717296</v>
      </c>
      <c r="AA2270" s="3">
        <v>21.8915827897467</v>
      </c>
      <c r="AB2270" s="3">
        <v>21.8915827897467</v>
      </c>
      <c r="AC2270" s="3">
        <v>24.270839925976599</v>
      </c>
      <c r="AD2270" s="3">
        <v>0</v>
      </c>
      <c r="AE2270" s="3">
        <v>2.9511607166837699</v>
      </c>
      <c r="AF2270" s="3">
        <v>0</v>
      </c>
      <c r="AG2270" s="3">
        <v>0</v>
      </c>
      <c r="AH2270" s="2">
        <v>740000</v>
      </c>
      <c r="AI2270" s="3">
        <v>0</v>
      </c>
      <c r="AJ2270" s="3">
        <v>0</v>
      </c>
      <c r="AL2270">
        <f t="shared" si="35"/>
        <v>1</v>
      </c>
    </row>
    <row r="2271" spans="1:38" ht="14.45" customHeight="1" x14ac:dyDescent="0.25">
      <c r="A2271">
        <v>61724</v>
      </c>
      <c r="B2271" s="1">
        <v>45930</v>
      </c>
      <c r="C2271">
        <v>2</v>
      </c>
      <c r="D2271" s="16" t="s">
        <v>2234</v>
      </c>
      <c r="E2271" t="s">
        <v>80</v>
      </c>
      <c r="F2271" s="6">
        <v>1976</v>
      </c>
      <c r="G2271" s="6">
        <v>4</v>
      </c>
      <c r="H2271" s="6">
        <v>0</v>
      </c>
      <c r="I2271" s="2">
        <v>6968462</v>
      </c>
      <c r="J2271" s="2">
        <v>0</v>
      </c>
      <c r="K2271" s="2">
        <v>10246335</v>
      </c>
      <c r="L2271" s="2">
        <v>-296070</v>
      </c>
      <c r="M2271" s="2">
        <v>9528799</v>
      </c>
      <c r="N2271" s="2">
        <v>9416641</v>
      </c>
      <c r="O2271" s="2">
        <v>112158</v>
      </c>
      <c r="P2271" s="2">
        <v>739947</v>
      </c>
      <c r="Q2271" s="5">
        <v>7.2099999999999997E-2</v>
      </c>
      <c r="R2271" t="s">
        <v>42</v>
      </c>
      <c r="S2271" s="3">
        <v>-3.85269464642723</v>
      </c>
      <c r="T2271" s="3">
        <v>5.4102857265549096</v>
      </c>
      <c r="U2271" s="3">
        <v>1.05530549430531</v>
      </c>
      <c r="V2271" s="3">
        <v>5.9903175191311897</v>
      </c>
      <c r="W2271" s="3">
        <v>3.65413487222862</v>
      </c>
      <c r="X2271" s="3">
        <v>0.67759571624269499</v>
      </c>
      <c r="Y2271" s="3">
        <v>56.413905320245902</v>
      </c>
      <c r="Z2271" s="3">
        <v>35.810402636945597</v>
      </c>
      <c r="AA2271" s="3">
        <v>0</v>
      </c>
      <c r="AB2271" s="3">
        <v>0</v>
      </c>
      <c r="AC2271" s="3">
        <v>27.244492786933101</v>
      </c>
      <c r="AD2271" s="3">
        <v>0</v>
      </c>
      <c r="AE2271" s="3">
        <v>1.09461578213088</v>
      </c>
      <c r="AF2271" s="3">
        <v>0</v>
      </c>
      <c r="AG2271" s="3">
        <v>0</v>
      </c>
      <c r="AH2271" s="2">
        <v>1050000</v>
      </c>
      <c r="AI2271" s="3">
        <v>6.4869510924431104</v>
      </c>
      <c r="AJ2271" s="3">
        <v>6.7572407212948997</v>
      </c>
      <c r="AL2271">
        <f t="shared" si="35"/>
        <v>0</v>
      </c>
    </row>
    <row r="2272" spans="1:38" ht="14.45" customHeight="1" x14ac:dyDescent="0.25">
      <c r="A2272">
        <v>14376</v>
      </c>
      <c r="B2272" s="1">
        <v>45930</v>
      </c>
      <c r="C2272">
        <v>1</v>
      </c>
      <c r="D2272" s="16" t="s">
        <v>2235</v>
      </c>
      <c r="E2272" t="s">
        <v>80</v>
      </c>
      <c r="F2272" s="6">
        <v>691</v>
      </c>
      <c r="G2272" s="6">
        <v>2</v>
      </c>
      <c r="H2272" s="6">
        <v>0</v>
      </c>
      <c r="I2272" s="2">
        <v>2490590</v>
      </c>
      <c r="J2272" s="2">
        <v>0</v>
      </c>
      <c r="K2272" s="2">
        <v>3775869</v>
      </c>
      <c r="L2272" s="2">
        <v>36108</v>
      </c>
      <c r="M2272" s="2">
        <v>2885768</v>
      </c>
      <c r="N2272" s="2">
        <v>2885768</v>
      </c>
      <c r="O2272" s="2">
        <v>0</v>
      </c>
      <c r="P2272" s="2">
        <v>880378</v>
      </c>
      <c r="Q2272" s="5">
        <v>0.23319999999999999</v>
      </c>
      <c r="R2272" t="s">
        <v>42</v>
      </c>
      <c r="S2272" s="3">
        <v>1.2750442348503099</v>
      </c>
      <c r="T2272" s="3">
        <v>4.3339780414345199</v>
      </c>
      <c r="U2272" s="3">
        <v>0.93441775803291804</v>
      </c>
      <c r="V2272" s="3">
        <v>0</v>
      </c>
      <c r="W2272" s="3">
        <v>0</v>
      </c>
      <c r="X2272" s="3">
        <v>1.00000401511288</v>
      </c>
      <c r="Y2272" s="3">
        <v>0</v>
      </c>
      <c r="Z2272" s="3">
        <v>-1.64826926615613</v>
      </c>
      <c r="AA2272" s="3">
        <v>0</v>
      </c>
      <c r="AB2272" s="3">
        <v>0</v>
      </c>
      <c r="AC2272" s="3">
        <v>32.991716608812403</v>
      </c>
      <c r="AD2272" s="3">
        <v>0</v>
      </c>
      <c r="AE2272" s="3">
        <v>0</v>
      </c>
      <c r="AF2272" s="3">
        <v>0</v>
      </c>
      <c r="AG2272" s="3">
        <v>0</v>
      </c>
      <c r="AH2272" s="2">
        <v>150000</v>
      </c>
      <c r="AI2272" s="3">
        <v>0</v>
      </c>
      <c r="AJ2272" s="3">
        <v>0</v>
      </c>
      <c r="AL2272">
        <f t="shared" si="35"/>
        <v>1</v>
      </c>
    </row>
    <row r="2273" spans="1:38" ht="14.45" customHeight="1" x14ac:dyDescent="0.25">
      <c r="A2273">
        <v>62433</v>
      </c>
      <c r="B2273" s="1">
        <v>45930</v>
      </c>
      <c r="C2273">
        <v>2</v>
      </c>
      <c r="D2273" s="16" t="s">
        <v>2236</v>
      </c>
      <c r="E2273" t="s">
        <v>114</v>
      </c>
      <c r="F2273" s="6">
        <v>2226</v>
      </c>
      <c r="G2273" s="6">
        <v>4</v>
      </c>
      <c r="H2273" s="6">
        <v>2</v>
      </c>
      <c r="I2273" s="2">
        <v>10308397</v>
      </c>
      <c r="J2273" s="2">
        <v>0</v>
      </c>
      <c r="K2273" s="2">
        <v>32834297</v>
      </c>
      <c r="L2273" s="2">
        <v>146061</v>
      </c>
      <c r="M2273" s="2">
        <v>25405704</v>
      </c>
      <c r="N2273" s="2">
        <v>24830400</v>
      </c>
      <c r="O2273" s="2">
        <v>575304</v>
      </c>
      <c r="P2273" s="2">
        <v>7319447</v>
      </c>
      <c r="Q2273" s="5">
        <v>0.22289999999999999</v>
      </c>
      <c r="R2273" t="s">
        <v>42</v>
      </c>
      <c r="S2273" s="3">
        <v>0.59312370841988804</v>
      </c>
      <c r="T2273" s="3">
        <v>2.8212491753160802</v>
      </c>
      <c r="U2273" s="3">
        <v>0.75933421777625998</v>
      </c>
      <c r="V2273" s="3">
        <v>1.5321295832902</v>
      </c>
      <c r="W2273" s="3">
        <v>0.751600855108704</v>
      </c>
      <c r="X2273" s="3">
        <v>0.475961490423778</v>
      </c>
      <c r="Y2273" s="3">
        <v>2.1577859638849799</v>
      </c>
      <c r="Z2273" s="3">
        <v>0.47494025163376402</v>
      </c>
      <c r="AA2273" s="3">
        <v>0</v>
      </c>
      <c r="AB2273" s="3">
        <v>0</v>
      </c>
      <c r="AC2273" s="3">
        <v>18.969990434087901</v>
      </c>
      <c r="AD2273" s="3">
        <v>0</v>
      </c>
      <c r="AE2273" s="3">
        <v>1.7521434980015</v>
      </c>
      <c r="AF2273" s="3">
        <v>0</v>
      </c>
      <c r="AG2273" s="3">
        <v>-0.47103285261851102</v>
      </c>
      <c r="AH2273" s="2">
        <v>3000000</v>
      </c>
      <c r="AI2273" s="3">
        <v>0</v>
      </c>
      <c r="AJ2273" s="3">
        <v>0</v>
      </c>
      <c r="AL2273">
        <f t="shared" si="35"/>
        <v>1</v>
      </c>
    </row>
    <row r="2274" spans="1:38" ht="14.45" customHeight="1" x14ac:dyDescent="0.25">
      <c r="A2274">
        <v>61123</v>
      </c>
      <c r="B2274" s="1">
        <v>45930</v>
      </c>
      <c r="C2274">
        <v>2</v>
      </c>
      <c r="D2274" s="16" t="s">
        <v>2237</v>
      </c>
      <c r="E2274" t="s">
        <v>114</v>
      </c>
      <c r="F2274" s="6">
        <v>2799</v>
      </c>
      <c r="G2274" s="6">
        <v>8</v>
      </c>
      <c r="H2274" s="6">
        <v>0</v>
      </c>
      <c r="I2274" s="2">
        <v>23633097</v>
      </c>
      <c r="J2274" s="2">
        <v>0</v>
      </c>
      <c r="K2274" s="2">
        <v>48421676</v>
      </c>
      <c r="L2274" s="2">
        <v>282565</v>
      </c>
      <c r="M2274" s="2">
        <v>40777889</v>
      </c>
      <c r="N2274" s="2">
        <v>36329518</v>
      </c>
      <c r="O2274" s="2">
        <v>4448371</v>
      </c>
      <c r="P2274" s="2">
        <v>7605039</v>
      </c>
      <c r="Q2274" s="5">
        <v>0.157</v>
      </c>
      <c r="R2274" t="s">
        <v>42</v>
      </c>
      <c r="S2274" s="3">
        <v>0.778067519458297</v>
      </c>
      <c r="T2274" s="3">
        <v>2.6935843085370799</v>
      </c>
      <c r="U2274" s="3">
        <v>0.73515702100662605</v>
      </c>
      <c r="V2274" s="3">
        <v>1.28114821345675</v>
      </c>
      <c r="W2274" s="3">
        <v>0.46266047991932702</v>
      </c>
      <c r="X2274" s="3">
        <v>0.48105840719902299</v>
      </c>
      <c r="Y2274" s="3">
        <v>3.98124191079099</v>
      </c>
      <c r="Z2274" s="3">
        <v>0.219893678388763</v>
      </c>
      <c r="AA2274" s="3">
        <v>0</v>
      </c>
      <c r="AB2274" s="3">
        <v>0</v>
      </c>
      <c r="AC2274" s="3">
        <v>20.312650888003098</v>
      </c>
      <c r="AD2274" s="3">
        <v>0</v>
      </c>
      <c r="AE2274" s="3">
        <v>9.1867348829478797</v>
      </c>
      <c r="AF2274" s="3">
        <v>0</v>
      </c>
      <c r="AG2274" s="3">
        <v>-9.2399263172746396E-2</v>
      </c>
      <c r="AH2274" s="2">
        <v>1000000</v>
      </c>
      <c r="AI2274" s="3">
        <v>0</v>
      </c>
      <c r="AJ2274" s="3">
        <v>0.56365259928318601</v>
      </c>
      <c r="AL2274">
        <f t="shared" si="35"/>
        <v>1</v>
      </c>
    </row>
    <row r="2275" spans="1:38" ht="14.45" customHeight="1" x14ac:dyDescent="0.25">
      <c r="A2275">
        <v>18765</v>
      </c>
      <c r="B2275" s="1">
        <v>45930</v>
      </c>
      <c r="C2275">
        <v>1</v>
      </c>
      <c r="D2275" s="16" t="s">
        <v>2238</v>
      </c>
      <c r="E2275" t="s">
        <v>273</v>
      </c>
      <c r="F2275" s="6">
        <v>16594</v>
      </c>
      <c r="G2275" s="6">
        <v>23</v>
      </c>
      <c r="H2275" s="6">
        <v>4</v>
      </c>
      <c r="I2275" s="2">
        <v>57717762</v>
      </c>
      <c r="J2275" s="2">
        <v>9831164</v>
      </c>
      <c r="K2275" s="2">
        <v>220275194</v>
      </c>
      <c r="L2275" s="2">
        <v>120289</v>
      </c>
      <c r="M2275" s="2">
        <v>201486422</v>
      </c>
      <c r="N2275" s="2">
        <v>188068029</v>
      </c>
      <c r="O2275" s="2">
        <v>13418393</v>
      </c>
      <c r="P2275" s="2">
        <v>38515910</v>
      </c>
      <c r="Q2275" s="5">
        <v>0.1749</v>
      </c>
      <c r="R2275" t="s">
        <v>42</v>
      </c>
      <c r="S2275" s="3">
        <v>7.2811345853738496E-2</v>
      </c>
      <c r="T2275" s="3">
        <v>2.5836106326767498</v>
      </c>
      <c r="U2275" s="3">
        <v>0.94153312645348597</v>
      </c>
      <c r="V2275" s="3">
        <v>0.63430214082105296</v>
      </c>
      <c r="W2275" s="3">
        <v>0.36050427596274398</v>
      </c>
      <c r="X2275" s="3">
        <v>0.431747509544809</v>
      </c>
      <c r="Y2275" s="3">
        <v>0.95052927478540705</v>
      </c>
      <c r="Z2275" s="3">
        <v>0.21436076675846399</v>
      </c>
      <c r="AA2275" s="3">
        <v>25.524942809348101</v>
      </c>
      <c r="AB2275" s="3">
        <v>25.524942809348101</v>
      </c>
      <c r="AC2275" s="3">
        <v>11.302845112918201</v>
      </c>
      <c r="AD2275" s="3">
        <v>-53.650190272020097</v>
      </c>
      <c r="AE2275" s="3">
        <v>6.0916496117125201</v>
      </c>
      <c r="AF2275" s="3">
        <v>0</v>
      </c>
      <c r="AG2275" s="3">
        <v>0</v>
      </c>
      <c r="AH2275" s="2">
        <v>10000000</v>
      </c>
      <c r="AI2275" s="3">
        <v>0</v>
      </c>
      <c r="AJ2275" s="3">
        <v>0</v>
      </c>
      <c r="AL2275">
        <f t="shared" si="35"/>
        <v>1</v>
      </c>
    </row>
    <row r="2276" spans="1:38" ht="14.45" customHeight="1" x14ac:dyDescent="0.25">
      <c r="A2276">
        <v>64208</v>
      </c>
      <c r="B2276" s="1">
        <v>45930</v>
      </c>
      <c r="C2276">
        <v>2</v>
      </c>
      <c r="D2276" s="16" t="s">
        <v>2239</v>
      </c>
      <c r="E2276" t="s">
        <v>119</v>
      </c>
      <c r="F2276" s="6">
        <v>1038</v>
      </c>
      <c r="G2276" s="6">
        <v>2</v>
      </c>
      <c r="H2276" s="6">
        <v>1</v>
      </c>
      <c r="I2276" s="2">
        <v>7022671</v>
      </c>
      <c r="J2276" s="2">
        <v>0</v>
      </c>
      <c r="K2276" s="2">
        <v>7437752</v>
      </c>
      <c r="L2276" s="2">
        <v>-92826</v>
      </c>
      <c r="M2276" s="2">
        <v>6291531</v>
      </c>
      <c r="N2276" s="2">
        <v>6041531</v>
      </c>
      <c r="O2276" s="2">
        <v>250000</v>
      </c>
      <c r="P2276" s="2">
        <v>1028821</v>
      </c>
      <c r="Q2276" s="5">
        <v>0.13830000000000001</v>
      </c>
      <c r="R2276" t="s">
        <v>42</v>
      </c>
      <c r="S2276" s="3">
        <v>-1.6640511810557801</v>
      </c>
      <c r="T2276" s="3">
        <v>3.7239925898757198</v>
      </c>
      <c r="U2276" s="3">
        <v>0.66863255881736805</v>
      </c>
      <c r="V2276" s="3">
        <v>13.8364448512539</v>
      </c>
      <c r="W2276" s="3">
        <v>5.9782239549595904</v>
      </c>
      <c r="X2276" s="3">
        <v>2.8596384481061401</v>
      </c>
      <c r="Y2276" s="3">
        <v>94.446750212135996</v>
      </c>
      <c r="Z2276" s="3">
        <v>4.3030809052303596</v>
      </c>
      <c r="AA2276" s="3">
        <v>0</v>
      </c>
      <c r="AB2276" s="3">
        <v>0</v>
      </c>
      <c r="AC2276" s="3">
        <v>7.3521139182914403</v>
      </c>
      <c r="AD2276" s="3">
        <v>0</v>
      </c>
      <c r="AE2276" s="3">
        <v>3.3612306514118799</v>
      </c>
      <c r="AF2276" s="3">
        <v>0</v>
      </c>
      <c r="AG2276" s="3">
        <v>0</v>
      </c>
      <c r="AH2276" s="2">
        <v>0</v>
      </c>
      <c r="AI2276" s="3">
        <v>0</v>
      </c>
      <c r="AJ2276" s="3">
        <v>0</v>
      </c>
      <c r="AL2276">
        <f t="shared" si="35"/>
        <v>0</v>
      </c>
    </row>
    <row r="2277" spans="1:38" ht="14.45" customHeight="1" x14ac:dyDescent="0.25">
      <c r="A2277">
        <v>67767</v>
      </c>
      <c r="B2277" s="1">
        <v>45930</v>
      </c>
      <c r="C2277">
        <v>2</v>
      </c>
      <c r="D2277" s="16" t="s">
        <v>2240</v>
      </c>
      <c r="E2277" t="s">
        <v>90</v>
      </c>
      <c r="F2277" s="6">
        <v>1750</v>
      </c>
      <c r="G2277" s="6">
        <v>1</v>
      </c>
      <c r="H2277" s="6">
        <v>5</v>
      </c>
      <c r="I2277" s="2">
        <v>16117772</v>
      </c>
      <c r="J2277" s="2">
        <v>652493</v>
      </c>
      <c r="K2277" s="2">
        <v>26613092</v>
      </c>
      <c r="L2277" s="2">
        <v>-118088</v>
      </c>
      <c r="M2277" s="2">
        <v>23221843</v>
      </c>
      <c r="N2277" s="2">
        <v>22881518</v>
      </c>
      <c r="O2277" s="2">
        <v>340325</v>
      </c>
      <c r="P2277" s="2">
        <v>3343109</v>
      </c>
      <c r="Q2277" s="5">
        <v>0.12559999999999999</v>
      </c>
      <c r="R2277" t="s">
        <v>42</v>
      </c>
      <c r="S2277" s="3">
        <v>-0.59162861146185797</v>
      </c>
      <c r="T2277" s="3">
        <v>3.17419211065992</v>
      </c>
      <c r="U2277" s="3">
        <v>0.87603355630330804</v>
      </c>
      <c r="V2277" s="3">
        <v>1.9640059432532</v>
      </c>
      <c r="W2277" s="3">
        <v>0</v>
      </c>
      <c r="X2277" s="3">
        <v>0.10438787693485201</v>
      </c>
      <c r="Y2277" s="3">
        <v>9.46885070154757</v>
      </c>
      <c r="Z2277" s="3">
        <v>7.6882028076260696</v>
      </c>
      <c r="AA2277" s="3">
        <v>0</v>
      </c>
      <c r="AB2277" s="3">
        <v>19.517550878538501</v>
      </c>
      <c r="AC2277" s="3">
        <v>18.582391704052998</v>
      </c>
      <c r="AD2277" s="3">
        <v>0</v>
      </c>
      <c r="AE2277" s="3">
        <v>1.27878789882814</v>
      </c>
      <c r="AF2277" s="3">
        <v>0</v>
      </c>
      <c r="AG2277" s="3">
        <v>0</v>
      </c>
      <c r="AH2277" s="2">
        <v>1060000</v>
      </c>
      <c r="AI2277" s="3">
        <v>0</v>
      </c>
      <c r="AJ2277" s="3">
        <v>0</v>
      </c>
      <c r="AL2277">
        <f t="shared" si="35"/>
        <v>0</v>
      </c>
    </row>
    <row r="2278" spans="1:38" ht="14.45" customHeight="1" x14ac:dyDescent="0.25">
      <c r="A2278">
        <v>2065</v>
      </c>
      <c r="B2278" s="1">
        <v>45930</v>
      </c>
      <c r="C2278">
        <v>1</v>
      </c>
      <c r="D2278" s="16" t="s">
        <v>2241</v>
      </c>
      <c r="E2278" t="s">
        <v>90</v>
      </c>
      <c r="F2278" s="6">
        <v>1300</v>
      </c>
      <c r="G2278" s="6">
        <v>1</v>
      </c>
      <c r="H2278" s="6">
        <v>4</v>
      </c>
      <c r="I2278" s="2">
        <v>5294047</v>
      </c>
      <c r="J2278" s="2">
        <v>0</v>
      </c>
      <c r="K2278" s="2">
        <v>8508785</v>
      </c>
      <c r="L2278" s="2">
        <v>34176</v>
      </c>
      <c r="M2278" s="2">
        <v>7824413</v>
      </c>
      <c r="N2278" s="2">
        <v>7824413</v>
      </c>
      <c r="O2278" s="2">
        <v>0</v>
      </c>
      <c r="P2278" s="2">
        <v>662588</v>
      </c>
      <c r="Q2278" s="5">
        <v>7.7899999999999997E-2</v>
      </c>
      <c r="R2278" t="s">
        <v>42</v>
      </c>
      <c r="S2278" s="3">
        <v>0.535540620664407</v>
      </c>
      <c r="T2278" s="3">
        <v>3.83691286907198</v>
      </c>
      <c r="U2278" s="3">
        <v>0.86356014755433497</v>
      </c>
      <c r="V2278" s="3">
        <v>5.7800771319181703E-2</v>
      </c>
      <c r="W2278" s="3">
        <v>5.7800771319181703E-2</v>
      </c>
      <c r="X2278" s="3">
        <v>0.44310146849848497</v>
      </c>
      <c r="Y2278" s="3">
        <v>0.46182544809142301</v>
      </c>
      <c r="Z2278" s="3">
        <v>0</v>
      </c>
      <c r="AA2278" s="3">
        <v>0</v>
      </c>
      <c r="AB2278" s="3">
        <v>0</v>
      </c>
      <c r="AC2278" s="3">
        <v>36.4081710843558</v>
      </c>
      <c r="AD2278" s="3">
        <v>0</v>
      </c>
      <c r="AE2278" s="3">
        <v>0</v>
      </c>
      <c r="AF2278" s="3">
        <v>0</v>
      </c>
      <c r="AG2278" s="3">
        <v>0</v>
      </c>
      <c r="AH2278" s="2">
        <v>150000</v>
      </c>
      <c r="AI2278" s="3">
        <v>0</v>
      </c>
      <c r="AJ2278" s="3">
        <v>0</v>
      </c>
      <c r="AL2278">
        <f t="shared" si="35"/>
        <v>1</v>
      </c>
    </row>
    <row r="2279" spans="1:38" ht="14.45" customHeight="1" x14ac:dyDescent="0.25">
      <c r="A2279">
        <v>9289</v>
      </c>
      <c r="B2279" s="1">
        <v>45930</v>
      </c>
      <c r="C2279">
        <v>1</v>
      </c>
      <c r="D2279" s="16" t="s">
        <v>2242</v>
      </c>
      <c r="E2279" t="s">
        <v>190</v>
      </c>
      <c r="F2279" s="6">
        <v>4240</v>
      </c>
      <c r="G2279" s="6">
        <v>11</v>
      </c>
      <c r="H2279" s="6">
        <v>9</v>
      </c>
      <c r="I2279" s="2">
        <v>52522077</v>
      </c>
      <c r="J2279" s="2">
        <v>0</v>
      </c>
      <c r="K2279" s="2">
        <v>93588427</v>
      </c>
      <c r="L2279" s="2">
        <v>506122</v>
      </c>
      <c r="M2279" s="2">
        <v>82107326</v>
      </c>
      <c r="N2279" s="2">
        <v>78016096</v>
      </c>
      <c r="O2279" s="2">
        <v>4091230</v>
      </c>
      <c r="P2279" s="2">
        <v>11288845</v>
      </c>
      <c r="Q2279" s="5">
        <v>0.1206</v>
      </c>
      <c r="R2279" t="s">
        <v>42</v>
      </c>
      <c r="S2279" s="3">
        <v>0.72106066419230797</v>
      </c>
      <c r="T2279" s="3">
        <v>3.5007490830036101</v>
      </c>
      <c r="U2279" s="3">
        <v>0.87913184775628395</v>
      </c>
      <c r="V2279" s="3">
        <v>1.31916146423532</v>
      </c>
      <c r="W2279" s="3">
        <v>0.75804694471621903</v>
      </c>
      <c r="X2279" s="3">
        <v>0.18996011905622101</v>
      </c>
      <c r="Y2279" s="3">
        <v>6.1374835069486702</v>
      </c>
      <c r="Z2279" s="3">
        <v>-5.7667547034262598E-3</v>
      </c>
      <c r="AA2279" s="3">
        <v>0</v>
      </c>
      <c r="AB2279" s="3">
        <v>0</v>
      </c>
      <c r="AC2279" s="3">
        <v>24.314602488190101</v>
      </c>
      <c r="AD2279" s="3">
        <v>0</v>
      </c>
      <c r="AE2279" s="3">
        <v>4.3715127298805898</v>
      </c>
      <c r="AF2279" s="3">
        <v>0</v>
      </c>
      <c r="AG2279" s="3">
        <v>0</v>
      </c>
      <c r="AH2279" s="2">
        <v>1600000</v>
      </c>
      <c r="AI2279" s="3">
        <v>0</v>
      </c>
      <c r="AJ2279" s="3">
        <v>0.86503978042040597</v>
      </c>
      <c r="AL2279">
        <f t="shared" si="35"/>
        <v>1</v>
      </c>
    </row>
    <row r="2280" spans="1:38" ht="14.45" customHeight="1" x14ac:dyDescent="0.25">
      <c r="A2280">
        <v>24232</v>
      </c>
      <c r="B2280" s="1">
        <v>45930</v>
      </c>
      <c r="C2280">
        <v>1</v>
      </c>
      <c r="D2280" s="16" t="s">
        <v>2243</v>
      </c>
      <c r="E2280" t="s">
        <v>43</v>
      </c>
      <c r="F2280" s="6">
        <v>8882</v>
      </c>
      <c r="G2280" s="6">
        <v>28</v>
      </c>
      <c r="H2280" s="6">
        <v>1</v>
      </c>
      <c r="I2280" s="2">
        <v>54680980</v>
      </c>
      <c r="J2280" s="2">
        <v>17884959</v>
      </c>
      <c r="K2280" s="2">
        <v>85872068</v>
      </c>
      <c r="L2280" s="2">
        <v>1111033</v>
      </c>
      <c r="M2280" s="2">
        <v>62789966</v>
      </c>
      <c r="N2280" s="2">
        <v>56220503</v>
      </c>
      <c r="O2280" s="2">
        <v>6569463</v>
      </c>
      <c r="P2280" s="2">
        <v>18141549</v>
      </c>
      <c r="Q2280" s="5">
        <v>0.2107</v>
      </c>
      <c r="R2280" t="s">
        <v>42</v>
      </c>
      <c r="S2280" s="3">
        <v>1.7250980066455801</v>
      </c>
      <c r="T2280" s="3">
        <v>5.3562515811311302</v>
      </c>
      <c r="U2280" s="3">
        <v>0.98488195100685005</v>
      </c>
      <c r="V2280" s="3">
        <v>3.74113814346414</v>
      </c>
      <c r="W2280" s="3">
        <v>3.60527920311596</v>
      </c>
      <c r="X2280" s="3">
        <v>1.57467916632072</v>
      </c>
      <c r="Y2280" s="3">
        <v>11.276275250806901</v>
      </c>
      <c r="Z2280" s="3">
        <v>0.941534816018191</v>
      </c>
      <c r="AA2280" s="3">
        <v>95.258635301759497</v>
      </c>
      <c r="AB2280" s="3">
        <v>98.5856224294849</v>
      </c>
      <c r="AC2280" s="3">
        <v>22.101428837139501</v>
      </c>
      <c r="AD2280" s="3">
        <v>0</v>
      </c>
      <c r="AE2280" s="3">
        <v>7.6502908955214597</v>
      </c>
      <c r="AF2280" s="3">
        <v>8.1516611431787105</v>
      </c>
      <c r="AG2280" s="3">
        <v>1.66922350456403</v>
      </c>
      <c r="AH2280" s="2">
        <v>2679000</v>
      </c>
      <c r="AI2280" s="3">
        <v>0.329437139022693</v>
      </c>
      <c r="AJ2280" s="3">
        <v>0.329437139022693</v>
      </c>
      <c r="AL2280">
        <f t="shared" si="35"/>
        <v>1</v>
      </c>
    </row>
    <row r="2281" spans="1:38" ht="14.45" customHeight="1" x14ac:dyDescent="0.25">
      <c r="A2281">
        <v>62417</v>
      </c>
      <c r="B2281" s="1">
        <v>45930</v>
      </c>
      <c r="C2281">
        <v>2</v>
      </c>
      <c r="D2281" s="16" t="s">
        <v>2244</v>
      </c>
      <c r="E2281" t="s">
        <v>73</v>
      </c>
      <c r="F2281" s="6">
        <v>19842</v>
      </c>
      <c r="G2281" s="6">
        <v>86</v>
      </c>
      <c r="H2281" s="6">
        <v>0</v>
      </c>
      <c r="I2281" s="2">
        <v>161910874</v>
      </c>
      <c r="J2281" s="2">
        <v>19142804</v>
      </c>
      <c r="K2281" s="2">
        <v>295244067</v>
      </c>
      <c r="L2281" s="2">
        <v>2360438</v>
      </c>
      <c r="M2281" s="2">
        <v>259448279</v>
      </c>
      <c r="N2281" s="2">
        <v>259448279</v>
      </c>
      <c r="O2281" s="2">
        <v>0</v>
      </c>
      <c r="P2281" s="2">
        <v>33112223</v>
      </c>
      <c r="Q2281" s="5">
        <v>0.112</v>
      </c>
      <c r="R2281" t="s">
        <v>42</v>
      </c>
      <c r="S2281" s="3">
        <v>1.06598269650129</v>
      </c>
      <c r="T2281" s="3">
        <v>4.5219302126286802</v>
      </c>
      <c r="U2281" s="3">
        <v>0.77597421021526303</v>
      </c>
      <c r="V2281" s="3">
        <v>1.9043501673643</v>
      </c>
      <c r="W2281" s="3">
        <v>0.72585427461777496</v>
      </c>
      <c r="X2281" s="3">
        <v>2.2293203111237601</v>
      </c>
      <c r="Y2281" s="3">
        <v>9.3118181766292203</v>
      </c>
      <c r="Z2281" s="3">
        <v>4.1978607114357702</v>
      </c>
      <c r="AA2281" s="3">
        <v>57.587891335474502</v>
      </c>
      <c r="AB2281" s="3">
        <v>57.811896229377297</v>
      </c>
      <c r="AC2281" s="3">
        <v>9.0264645351874293</v>
      </c>
      <c r="AD2281" s="3">
        <v>-1.6580070749100699</v>
      </c>
      <c r="AE2281" s="3">
        <v>0</v>
      </c>
      <c r="AF2281" s="3">
        <v>0</v>
      </c>
      <c r="AG2281" s="3">
        <v>0</v>
      </c>
      <c r="AH2281" s="2">
        <v>9026000</v>
      </c>
      <c r="AI2281" s="3">
        <v>0</v>
      </c>
      <c r="AJ2281" s="3">
        <v>0.65917652221658496</v>
      </c>
      <c r="AL2281">
        <f t="shared" si="35"/>
        <v>1</v>
      </c>
    </row>
    <row r="2282" spans="1:38" ht="14.45" customHeight="1" x14ac:dyDescent="0.25">
      <c r="A2282">
        <v>23421</v>
      </c>
      <c r="B2282" s="1">
        <v>45930</v>
      </c>
      <c r="C2282">
        <v>1</v>
      </c>
      <c r="D2282" s="16" t="s">
        <v>2245</v>
      </c>
      <c r="E2282" t="s">
        <v>67</v>
      </c>
      <c r="F2282" s="6">
        <v>3853</v>
      </c>
      <c r="G2282" s="6">
        <v>3</v>
      </c>
      <c r="H2282" s="6">
        <v>1</v>
      </c>
      <c r="I2282" s="2">
        <v>4328697</v>
      </c>
      <c r="J2282" s="2">
        <v>0</v>
      </c>
      <c r="K2282" s="2">
        <v>38317580</v>
      </c>
      <c r="L2282" s="2">
        <v>-737016</v>
      </c>
      <c r="M2282" s="2">
        <v>34806460</v>
      </c>
      <c r="N2282" s="2">
        <v>34105595</v>
      </c>
      <c r="O2282" s="2">
        <v>700865</v>
      </c>
      <c r="P2282" s="2">
        <v>4634056</v>
      </c>
      <c r="Q2282" s="5">
        <v>0.12089999999999999</v>
      </c>
      <c r="R2282" t="s">
        <v>42</v>
      </c>
      <c r="S2282" s="3">
        <v>-2.56458784714484</v>
      </c>
      <c r="T2282" s="3">
        <v>2.2695831347734701</v>
      </c>
      <c r="U2282" s="3">
        <v>0.96811728968292998</v>
      </c>
      <c r="V2282" s="3">
        <v>1.3092623484618999</v>
      </c>
      <c r="W2282" s="3">
        <v>0.29634783862210701</v>
      </c>
      <c r="X2282" s="3">
        <v>2.5395401895766798</v>
      </c>
      <c r="Y2282" s="3">
        <v>1.2229891050086601</v>
      </c>
      <c r="Z2282" s="3">
        <v>0.95587968725453498</v>
      </c>
      <c r="AA2282" s="3">
        <v>0</v>
      </c>
      <c r="AB2282" s="3">
        <v>0</v>
      </c>
      <c r="AC2282" s="3">
        <v>15.0796475142741</v>
      </c>
      <c r="AD2282" s="3">
        <v>-25.7384675541254</v>
      </c>
      <c r="AE2282" s="3">
        <v>1.82909515684446</v>
      </c>
      <c r="AF2282" s="3">
        <v>0</v>
      </c>
      <c r="AG2282" s="3">
        <v>0</v>
      </c>
      <c r="AH2282" s="2">
        <v>2500000</v>
      </c>
      <c r="AI2282" s="3">
        <v>0</v>
      </c>
      <c r="AJ2282" s="3">
        <v>0</v>
      </c>
      <c r="AL2282">
        <f t="shared" si="35"/>
        <v>0</v>
      </c>
    </row>
    <row r="2283" spans="1:38" ht="14.45" customHeight="1" x14ac:dyDescent="0.25">
      <c r="A2283">
        <v>9398</v>
      </c>
      <c r="B2283" s="1">
        <v>45930</v>
      </c>
      <c r="C2283">
        <v>1</v>
      </c>
      <c r="D2283" s="16" t="s">
        <v>2246</v>
      </c>
      <c r="E2283" t="s">
        <v>245</v>
      </c>
      <c r="F2283" s="6">
        <v>2695</v>
      </c>
      <c r="G2283" s="6">
        <v>6</v>
      </c>
      <c r="H2283" s="6">
        <v>0</v>
      </c>
      <c r="I2283" s="2">
        <v>30326903</v>
      </c>
      <c r="J2283" s="2">
        <v>0</v>
      </c>
      <c r="K2283" s="2">
        <v>40785074</v>
      </c>
      <c r="L2283" s="2">
        <v>497275</v>
      </c>
      <c r="M2283" s="2">
        <v>34557490</v>
      </c>
      <c r="N2283" s="2">
        <v>29878065</v>
      </c>
      <c r="O2283" s="2">
        <v>4679425</v>
      </c>
      <c r="P2283" s="2">
        <v>6236704</v>
      </c>
      <c r="Q2283" s="5">
        <v>0.15290000000000001</v>
      </c>
      <c r="R2283" t="s">
        <v>42</v>
      </c>
      <c r="S2283" s="3">
        <v>1.62567642597224</v>
      </c>
      <c r="T2283" s="3">
        <v>3.9086096382547502</v>
      </c>
      <c r="U2283" s="3">
        <v>0.60035732173931</v>
      </c>
      <c r="V2283" s="3">
        <v>4.4425076968789101</v>
      </c>
      <c r="W2283" s="3">
        <v>2.4644652967037199</v>
      </c>
      <c r="X2283" s="3">
        <v>0.50895404651111298</v>
      </c>
      <c r="Y2283" s="3">
        <v>21.602355988034699</v>
      </c>
      <c r="Z2283" s="3">
        <v>-0.76360847011498401</v>
      </c>
      <c r="AA2283" s="3">
        <v>0</v>
      </c>
      <c r="AB2283" s="3">
        <v>0</v>
      </c>
      <c r="AC2283" s="3">
        <v>14.6775631693104</v>
      </c>
      <c r="AD2283" s="3">
        <v>-0.70909249501018501</v>
      </c>
      <c r="AE2283" s="3">
        <v>11.4733762650523</v>
      </c>
      <c r="AF2283" s="3">
        <v>0</v>
      </c>
      <c r="AG2283" s="3">
        <v>0</v>
      </c>
      <c r="AH2283" s="2">
        <v>3900000</v>
      </c>
      <c r="AI2283" s="3">
        <v>0</v>
      </c>
      <c r="AJ2283" s="3">
        <v>0</v>
      </c>
      <c r="AL2283">
        <f t="shared" si="35"/>
        <v>1</v>
      </c>
    </row>
    <row r="2284" spans="1:38" ht="14.45" customHeight="1" x14ac:dyDescent="0.25">
      <c r="A2284">
        <v>60378</v>
      </c>
      <c r="B2284" s="1">
        <v>45930</v>
      </c>
      <c r="C2284">
        <v>2</v>
      </c>
      <c r="D2284" s="16" t="s">
        <v>2247</v>
      </c>
      <c r="E2284" t="s">
        <v>55</v>
      </c>
      <c r="F2284" s="6">
        <v>3453</v>
      </c>
      <c r="G2284" s="6">
        <v>8</v>
      </c>
      <c r="H2284" s="6">
        <v>0</v>
      </c>
      <c r="I2284" s="2">
        <v>25789769</v>
      </c>
      <c r="J2284" s="2">
        <v>0</v>
      </c>
      <c r="K2284" s="2">
        <v>49065099</v>
      </c>
      <c r="L2284" s="2">
        <v>317849</v>
      </c>
      <c r="M2284" s="2">
        <v>39315108</v>
      </c>
      <c r="N2284" s="2">
        <v>34945758</v>
      </c>
      <c r="O2284" s="2">
        <v>4369350</v>
      </c>
      <c r="P2284" s="2">
        <v>9394479</v>
      </c>
      <c r="Q2284" s="5">
        <v>0.19139999999999999</v>
      </c>
      <c r="R2284" t="s">
        <v>42</v>
      </c>
      <c r="S2284" s="3">
        <v>0.86374770520011901</v>
      </c>
      <c r="T2284" s="3">
        <v>4.2751284370179299</v>
      </c>
      <c r="U2284" s="3">
        <v>0.76662259900046403</v>
      </c>
      <c r="V2284" s="3">
        <v>0.98618176843693295</v>
      </c>
      <c r="W2284" s="3">
        <v>0.43025588945755999</v>
      </c>
      <c r="X2284" s="3">
        <v>0.422326388421703</v>
      </c>
      <c r="Y2284" s="3">
        <v>2.70727094073019</v>
      </c>
      <c r="Z2284" s="3">
        <v>1.1631831845065601</v>
      </c>
      <c r="AA2284" s="3">
        <v>0</v>
      </c>
      <c r="AB2284" s="3">
        <v>0</v>
      </c>
      <c r="AC2284" s="3">
        <v>17.912655184900402</v>
      </c>
      <c r="AD2284" s="3">
        <v>0</v>
      </c>
      <c r="AE2284" s="3">
        <v>8.9052097907720498</v>
      </c>
      <c r="AF2284" s="3">
        <v>0</v>
      </c>
      <c r="AG2284" s="3">
        <v>3.17635496337796</v>
      </c>
      <c r="AH2284" s="2">
        <v>2000000</v>
      </c>
      <c r="AI2284" s="3">
        <v>0</v>
      </c>
      <c r="AJ2284" s="3">
        <v>0</v>
      </c>
      <c r="AL2284">
        <f t="shared" si="35"/>
        <v>1</v>
      </c>
    </row>
    <row r="2285" spans="1:38" ht="14.45" customHeight="1" x14ac:dyDescent="0.25">
      <c r="A2285">
        <v>16351</v>
      </c>
      <c r="B2285" s="1">
        <v>45930</v>
      </c>
      <c r="C2285">
        <v>1</v>
      </c>
      <c r="D2285" s="16" t="s">
        <v>2248</v>
      </c>
      <c r="E2285" t="s">
        <v>55</v>
      </c>
      <c r="F2285" s="6">
        <v>5042</v>
      </c>
      <c r="G2285" s="6">
        <v>10</v>
      </c>
      <c r="H2285" s="6">
        <v>1</v>
      </c>
      <c r="I2285" s="2">
        <v>18555969</v>
      </c>
      <c r="J2285" s="2">
        <v>0</v>
      </c>
      <c r="K2285" s="2">
        <v>45050919</v>
      </c>
      <c r="L2285" s="2">
        <v>766450</v>
      </c>
      <c r="M2285" s="2">
        <v>33093492</v>
      </c>
      <c r="N2285" s="2">
        <v>32596689</v>
      </c>
      <c r="O2285" s="2">
        <v>496803</v>
      </c>
      <c r="P2285" s="2">
        <v>11850881</v>
      </c>
      <c r="Q2285" s="5">
        <v>0.2631</v>
      </c>
      <c r="R2285" t="s">
        <v>42</v>
      </c>
      <c r="S2285" s="3">
        <v>2.2683961970527902</v>
      </c>
      <c r="T2285" s="3">
        <v>4.7324731969766596</v>
      </c>
      <c r="U2285" s="3">
        <v>0.62981942150961501</v>
      </c>
      <c r="V2285" s="3">
        <v>1.0609470192583299</v>
      </c>
      <c r="W2285" s="3">
        <v>0.38034122604968801</v>
      </c>
      <c r="X2285" s="3">
        <v>0.45095462274160902</v>
      </c>
      <c r="Y2285" s="3">
        <v>1.6612182672326199</v>
      </c>
      <c r="Z2285" s="3">
        <v>0.27889065800255702</v>
      </c>
      <c r="AA2285" s="3">
        <v>0</v>
      </c>
      <c r="AB2285" s="3">
        <v>0</v>
      </c>
      <c r="AC2285" s="3">
        <v>41.326937193001498</v>
      </c>
      <c r="AD2285" s="3">
        <v>0</v>
      </c>
      <c r="AE2285" s="3">
        <v>1.1027588582599199</v>
      </c>
      <c r="AF2285" s="3">
        <v>0</v>
      </c>
      <c r="AG2285" s="3">
        <v>0</v>
      </c>
      <c r="AH2285" s="2">
        <v>1700000</v>
      </c>
      <c r="AI2285" s="3">
        <v>0</v>
      </c>
      <c r="AJ2285" s="3">
        <v>0</v>
      </c>
      <c r="AL2285">
        <f t="shared" si="35"/>
        <v>1</v>
      </c>
    </row>
    <row r="2286" spans="1:38" ht="14.45" customHeight="1" x14ac:dyDescent="0.25">
      <c r="A2286">
        <v>20341</v>
      </c>
      <c r="B2286" s="1">
        <v>45930</v>
      </c>
      <c r="C2286">
        <v>1</v>
      </c>
      <c r="D2286" s="16" t="s">
        <v>2249</v>
      </c>
      <c r="E2286" t="s">
        <v>43</v>
      </c>
      <c r="F2286" s="6">
        <v>1486</v>
      </c>
      <c r="G2286" s="6">
        <v>3</v>
      </c>
      <c r="H2286" s="6">
        <v>2</v>
      </c>
      <c r="I2286" s="2">
        <v>5345850</v>
      </c>
      <c r="J2286" s="2">
        <v>0</v>
      </c>
      <c r="K2286" s="2">
        <v>99747381</v>
      </c>
      <c r="L2286" s="2">
        <v>251836</v>
      </c>
      <c r="M2286" s="2">
        <v>83216125</v>
      </c>
      <c r="N2286" s="2">
        <v>62470867</v>
      </c>
      <c r="O2286" s="2">
        <v>20745258</v>
      </c>
      <c r="P2286" s="2">
        <v>16359132</v>
      </c>
      <c r="Q2286" s="5">
        <v>0.16400000000000001</v>
      </c>
      <c r="R2286" t="s">
        <v>42</v>
      </c>
      <c r="S2286" s="3">
        <v>0.33663172904091898</v>
      </c>
      <c r="T2286" s="3">
        <v>0.73419204192773102</v>
      </c>
      <c r="U2286" s="3">
        <v>0.61092800983251105</v>
      </c>
      <c r="V2286" s="3">
        <v>0.33667237202689898</v>
      </c>
      <c r="W2286" s="3">
        <v>0.311381726011766</v>
      </c>
      <c r="X2286" s="3">
        <v>3.5623708110029302</v>
      </c>
      <c r="Y2286" s="3">
        <v>0.110018062083</v>
      </c>
      <c r="Z2286" s="3">
        <v>4.2019344302619499E-2</v>
      </c>
      <c r="AA2286" s="3">
        <v>0</v>
      </c>
      <c r="AB2286" s="3">
        <v>0</v>
      </c>
      <c r="AC2286" s="3">
        <v>18.362717713861599</v>
      </c>
      <c r="AD2286" s="3">
        <v>0.91662564982054096</v>
      </c>
      <c r="AE2286" s="3">
        <v>20.797797187276501</v>
      </c>
      <c r="AF2286" s="3">
        <v>0</v>
      </c>
      <c r="AG2286" s="3">
        <v>-18.054821001505498</v>
      </c>
      <c r="AH2286" s="2">
        <v>273257</v>
      </c>
      <c r="AI2286" s="3">
        <v>0</v>
      </c>
      <c r="AJ2286" s="3">
        <v>0</v>
      </c>
      <c r="AL2286">
        <f t="shared" si="35"/>
        <v>1</v>
      </c>
    </row>
    <row r="2287" spans="1:38" ht="14.45" customHeight="1" x14ac:dyDescent="0.25">
      <c r="A2287">
        <v>20600</v>
      </c>
      <c r="B2287" s="1">
        <v>45930</v>
      </c>
      <c r="C2287">
        <v>1</v>
      </c>
      <c r="D2287" s="16" t="s">
        <v>2250</v>
      </c>
      <c r="E2287" t="s">
        <v>90</v>
      </c>
      <c r="F2287" s="6">
        <v>7906</v>
      </c>
      <c r="G2287" s="6">
        <v>25</v>
      </c>
      <c r="H2287" s="6">
        <v>6</v>
      </c>
      <c r="I2287" s="2">
        <v>190957579</v>
      </c>
      <c r="J2287" s="2">
        <v>844504</v>
      </c>
      <c r="K2287" s="2">
        <v>238766184</v>
      </c>
      <c r="L2287" s="2">
        <v>193500</v>
      </c>
      <c r="M2287" s="2">
        <v>211151454</v>
      </c>
      <c r="N2287" s="2">
        <v>182982722</v>
      </c>
      <c r="O2287" s="2">
        <v>28168732</v>
      </c>
      <c r="P2287" s="2">
        <v>26459207</v>
      </c>
      <c r="Q2287" s="5">
        <v>0.1108</v>
      </c>
      <c r="R2287" t="s">
        <v>42</v>
      </c>
      <c r="S2287" s="3">
        <v>0.108055502532972</v>
      </c>
      <c r="T2287" s="3">
        <v>2.1081472184799299</v>
      </c>
      <c r="U2287" s="3">
        <v>0.95223980925749596</v>
      </c>
      <c r="V2287" s="3">
        <v>1.52464961864645</v>
      </c>
      <c r="W2287" s="3">
        <v>1.32605315445479</v>
      </c>
      <c r="X2287" s="3">
        <v>0.32616615861054699</v>
      </c>
      <c r="Y2287" s="3">
        <v>11.003481699205899</v>
      </c>
      <c r="Z2287" s="3">
        <v>0.26982290134394399</v>
      </c>
      <c r="AA2287" s="3">
        <v>2.2862098626009502</v>
      </c>
      <c r="AB2287" s="3">
        <v>3.19172074960523</v>
      </c>
      <c r="AC2287" s="3">
        <v>12.1647029380006</v>
      </c>
      <c r="AD2287" s="3">
        <v>0</v>
      </c>
      <c r="AE2287" s="3">
        <v>11.7976220619248</v>
      </c>
      <c r="AF2287" s="3">
        <v>1.68826252213337E-3</v>
      </c>
      <c r="AG2287" s="3">
        <v>-3.5165679757522601</v>
      </c>
      <c r="AH2287" s="2">
        <v>119434203</v>
      </c>
      <c r="AI2287" s="3">
        <v>2.0786715187647201E-2</v>
      </c>
      <c r="AJ2287" s="3">
        <v>2.0786715187647201E-2</v>
      </c>
      <c r="AL2287">
        <f t="shared" si="35"/>
        <v>1</v>
      </c>
    </row>
    <row r="2288" spans="1:38" ht="14.45" customHeight="1" x14ac:dyDescent="0.25">
      <c r="A2288">
        <v>67890</v>
      </c>
      <c r="B2288" s="1">
        <v>45930</v>
      </c>
      <c r="C2288">
        <v>2</v>
      </c>
      <c r="D2288" s="16" t="s">
        <v>2251</v>
      </c>
      <c r="E2288" t="s">
        <v>90</v>
      </c>
      <c r="F2288" s="6">
        <v>9228</v>
      </c>
      <c r="G2288" s="6">
        <v>16</v>
      </c>
      <c r="H2288" s="6">
        <v>4</v>
      </c>
      <c r="I2288" s="2">
        <v>78463798</v>
      </c>
      <c r="J2288" s="2">
        <v>18210995</v>
      </c>
      <c r="K2288" s="2">
        <v>124426321</v>
      </c>
      <c r="L2288" s="2">
        <v>818406</v>
      </c>
      <c r="M2288" s="2">
        <v>104343265</v>
      </c>
      <c r="N2288" s="2">
        <v>96677706</v>
      </c>
      <c r="O2288" s="2">
        <v>7665559</v>
      </c>
      <c r="P2288" s="2">
        <v>19491141</v>
      </c>
      <c r="Q2288" s="5">
        <v>0.15659999999999999</v>
      </c>
      <c r="R2288" t="s">
        <v>42</v>
      </c>
      <c r="S2288" s="3">
        <v>0.87699129189876102</v>
      </c>
      <c r="T2288" s="3">
        <v>3.5087860014227501</v>
      </c>
      <c r="U2288" s="3">
        <v>0.76072207515322798</v>
      </c>
      <c r="V2288" s="3">
        <v>1.1606397131069299</v>
      </c>
      <c r="W2288" s="3">
        <v>0.204529992290202</v>
      </c>
      <c r="X2288" s="3">
        <v>0.49873063753554198</v>
      </c>
      <c r="Y2288" s="3">
        <v>4.6722867583790997</v>
      </c>
      <c r="Z2288" s="3">
        <v>0.10035841411234001</v>
      </c>
      <c r="AA2288" s="3">
        <v>93.432164899940901</v>
      </c>
      <c r="AB2288" s="3">
        <v>93.432164899940901</v>
      </c>
      <c r="AC2288" s="3">
        <v>34.040901201281997</v>
      </c>
      <c r="AD2288" s="3">
        <v>0</v>
      </c>
      <c r="AE2288" s="3">
        <v>6.1607214119912799</v>
      </c>
      <c r="AF2288" s="3">
        <v>0</v>
      </c>
      <c r="AG2288" s="3">
        <v>-0.60640369899330204</v>
      </c>
      <c r="AH2288" s="2">
        <v>23460562</v>
      </c>
      <c r="AI2288" s="3">
        <v>0.35865524753014699</v>
      </c>
      <c r="AJ2288" s="3">
        <v>0.179327623765074</v>
      </c>
      <c r="AL2288">
        <f t="shared" si="35"/>
        <v>1</v>
      </c>
    </row>
    <row r="2289" spans="1:38" ht="14.45" customHeight="1" x14ac:dyDescent="0.25">
      <c r="A2289">
        <v>24861</v>
      </c>
      <c r="B2289" s="1">
        <v>45930</v>
      </c>
      <c r="C2289">
        <v>1</v>
      </c>
      <c r="D2289" s="16" t="s">
        <v>2252</v>
      </c>
      <c r="E2289" t="s">
        <v>119</v>
      </c>
      <c r="F2289" s="6">
        <v>4514</v>
      </c>
      <c r="G2289" s="6">
        <v>7</v>
      </c>
      <c r="H2289" s="6">
        <v>3</v>
      </c>
      <c r="I2289" s="2">
        <v>18249230</v>
      </c>
      <c r="J2289" s="2">
        <v>0</v>
      </c>
      <c r="K2289" s="2">
        <v>34410829</v>
      </c>
      <c r="L2289" s="2">
        <v>186177</v>
      </c>
      <c r="M2289" s="2">
        <v>31087669</v>
      </c>
      <c r="N2289" s="2">
        <v>27366898</v>
      </c>
      <c r="O2289" s="2">
        <v>3720771</v>
      </c>
      <c r="P2289" s="2">
        <v>3241245</v>
      </c>
      <c r="Q2289" s="5">
        <v>9.4600000000000004E-2</v>
      </c>
      <c r="R2289" t="s">
        <v>42</v>
      </c>
      <c r="S2289" s="3">
        <v>0.72138918826977405</v>
      </c>
      <c r="T2289" s="3">
        <v>3.7038534197088602</v>
      </c>
      <c r="U2289" s="3">
        <v>0.86178103251216698</v>
      </c>
      <c r="V2289" s="3">
        <v>0</v>
      </c>
      <c r="W2289" s="3">
        <v>0</v>
      </c>
      <c r="X2289" s="3">
        <v>0.168681089558299</v>
      </c>
      <c r="Y2289" s="3">
        <v>0</v>
      </c>
      <c r="Z2289" s="3">
        <v>0.29340577463289602</v>
      </c>
      <c r="AA2289" s="3">
        <v>0</v>
      </c>
      <c r="AB2289" s="3">
        <v>0</v>
      </c>
      <c r="AC2289" s="3">
        <v>31.787162116902199</v>
      </c>
      <c r="AD2289" s="3">
        <v>0</v>
      </c>
      <c r="AE2289" s="3">
        <v>10.8127909385734</v>
      </c>
      <c r="AF2289" s="3">
        <v>0</v>
      </c>
      <c r="AG2289" s="3">
        <v>-0.69214144564820002</v>
      </c>
      <c r="AH2289" s="2">
        <v>1500000</v>
      </c>
      <c r="AI2289" s="3">
        <v>0</v>
      </c>
      <c r="AJ2289" s="3">
        <v>0</v>
      </c>
      <c r="AL2289">
        <f t="shared" si="35"/>
        <v>1</v>
      </c>
    </row>
    <row r="2290" spans="1:38" ht="14.45" customHeight="1" x14ac:dyDescent="0.25">
      <c r="A2290">
        <v>14623</v>
      </c>
      <c r="B2290" s="1">
        <v>45930</v>
      </c>
      <c r="C2290">
        <v>1</v>
      </c>
      <c r="D2290" s="16" t="s">
        <v>2253</v>
      </c>
      <c r="E2290" t="s">
        <v>47</v>
      </c>
      <c r="F2290" s="6">
        <v>2920</v>
      </c>
      <c r="G2290" s="6">
        <v>8</v>
      </c>
      <c r="H2290" s="6">
        <v>0</v>
      </c>
      <c r="I2290" s="2">
        <v>11260081</v>
      </c>
      <c r="J2290" s="2">
        <v>0</v>
      </c>
      <c r="K2290" s="2">
        <v>30314430</v>
      </c>
      <c r="L2290" s="2">
        <v>262130</v>
      </c>
      <c r="M2290" s="2">
        <v>26571915</v>
      </c>
      <c r="N2290" s="2">
        <v>26170209</v>
      </c>
      <c r="O2290" s="2">
        <v>401706</v>
      </c>
      <c r="P2290" s="2">
        <v>3626208</v>
      </c>
      <c r="Q2290" s="5">
        <v>0.1196</v>
      </c>
      <c r="R2290" t="s">
        <v>42</v>
      </c>
      <c r="S2290" s="3">
        <v>1.1529382761499001</v>
      </c>
      <c r="T2290" s="3">
        <v>4.06393039002658</v>
      </c>
      <c r="U2290" s="3">
        <v>0.81615298836414996</v>
      </c>
      <c r="V2290" s="3">
        <v>0.54536019767530997</v>
      </c>
      <c r="W2290" s="3">
        <v>0.109510757515865</v>
      </c>
      <c r="X2290" s="3">
        <v>1.30349861604015</v>
      </c>
      <c r="Y2290" s="3">
        <v>1.6934494656677199</v>
      </c>
      <c r="Z2290" s="3">
        <v>0.604046982412482</v>
      </c>
      <c r="AA2290" s="3">
        <v>0</v>
      </c>
      <c r="AB2290" s="3">
        <v>0</v>
      </c>
      <c r="AC2290" s="3">
        <v>29.615064508882401</v>
      </c>
      <c r="AD2290" s="3">
        <v>0</v>
      </c>
      <c r="AE2290" s="3">
        <v>1.3251312988566799</v>
      </c>
      <c r="AF2290" s="3">
        <v>0</v>
      </c>
      <c r="AG2290" s="3">
        <v>0</v>
      </c>
      <c r="AH2290" s="2">
        <v>1000000</v>
      </c>
      <c r="AI2290" s="3">
        <v>0</v>
      </c>
      <c r="AJ2290" s="3">
        <v>0</v>
      </c>
      <c r="AL2290">
        <f t="shared" si="35"/>
        <v>1</v>
      </c>
    </row>
    <row r="2291" spans="1:38" ht="14.45" customHeight="1" x14ac:dyDescent="0.25">
      <c r="A2291">
        <v>484</v>
      </c>
      <c r="B2291" s="1">
        <v>45930</v>
      </c>
      <c r="C2291">
        <v>1</v>
      </c>
      <c r="D2291" s="16" t="s">
        <v>2254</v>
      </c>
      <c r="E2291" t="s">
        <v>90</v>
      </c>
      <c r="F2291" s="6">
        <v>1594</v>
      </c>
      <c r="G2291" s="6">
        <v>0</v>
      </c>
      <c r="H2291" s="6">
        <v>7</v>
      </c>
      <c r="I2291" s="2">
        <v>13924602</v>
      </c>
      <c r="J2291" s="2">
        <v>0</v>
      </c>
      <c r="K2291" s="2">
        <v>19324148</v>
      </c>
      <c r="L2291" s="2">
        <v>251826</v>
      </c>
      <c r="M2291" s="2">
        <v>15577119</v>
      </c>
      <c r="N2291" s="2">
        <v>14742474</v>
      </c>
      <c r="O2291" s="2">
        <v>834645</v>
      </c>
      <c r="P2291" s="2">
        <v>3736267</v>
      </c>
      <c r="Q2291" s="5">
        <v>0.1933</v>
      </c>
      <c r="R2291" t="s">
        <v>42</v>
      </c>
      <c r="S2291" s="3">
        <v>1.73755655359294</v>
      </c>
      <c r="T2291" s="3">
        <v>3.6117780371653798</v>
      </c>
      <c r="U2291" s="3">
        <v>0.54123118795737801</v>
      </c>
      <c r="V2291" s="3">
        <v>1.99003174381573</v>
      </c>
      <c r="W2291" s="3">
        <v>1.0634846152155699</v>
      </c>
      <c r="X2291" s="3">
        <v>0.33137751441656998</v>
      </c>
      <c r="Y2291" s="3">
        <v>7.4166005802047898</v>
      </c>
      <c r="Z2291" s="3">
        <v>0</v>
      </c>
      <c r="AA2291" s="3">
        <v>0</v>
      </c>
      <c r="AB2291" s="3">
        <v>0</v>
      </c>
      <c r="AC2291" s="3">
        <v>27.2051476732635</v>
      </c>
      <c r="AD2291" s="3">
        <v>0</v>
      </c>
      <c r="AE2291" s="3">
        <v>4.3191813683066398</v>
      </c>
      <c r="AF2291" s="3">
        <v>0</v>
      </c>
      <c r="AG2291" s="3">
        <v>0</v>
      </c>
      <c r="AH2291" s="2">
        <v>700000</v>
      </c>
      <c r="AI2291" s="3">
        <v>0</v>
      </c>
      <c r="AJ2291" s="3">
        <v>0</v>
      </c>
      <c r="AL2291">
        <f t="shared" si="35"/>
        <v>1</v>
      </c>
    </row>
    <row r="2292" spans="1:38" ht="14.45" customHeight="1" x14ac:dyDescent="0.25">
      <c r="A2292">
        <v>67840</v>
      </c>
      <c r="B2292" s="1">
        <v>45930</v>
      </c>
      <c r="C2292">
        <v>2</v>
      </c>
      <c r="D2292" s="16" t="s">
        <v>2255</v>
      </c>
      <c r="E2292" t="s">
        <v>90</v>
      </c>
      <c r="F2292" s="6">
        <v>1015</v>
      </c>
      <c r="G2292" s="6">
        <v>0</v>
      </c>
      <c r="H2292" s="6">
        <v>7</v>
      </c>
      <c r="I2292" s="2">
        <v>4147527</v>
      </c>
      <c r="J2292" s="2">
        <v>0</v>
      </c>
      <c r="K2292" s="2">
        <v>10533296</v>
      </c>
      <c r="L2292" s="2">
        <v>77234</v>
      </c>
      <c r="M2292" s="2">
        <v>7550444</v>
      </c>
      <c r="N2292" s="2">
        <v>7058231</v>
      </c>
      <c r="O2292" s="2">
        <v>492213</v>
      </c>
      <c r="P2292" s="2">
        <v>2990712</v>
      </c>
      <c r="Q2292" s="5">
        <v>0.2838</v>
      </c>
      <c r="R2292" t="s">
        <v>42</v>
      </c>
      <c r="S2292" s="3">
        <v>0.97764903470543896</v>
      </c>
      <c r="T2292" s="3">
        <v>2.7414274379706698</v>
      </c>
      <c r="U2292" s="3">
        <v>0.643379568919343</v>
      </c>
      <c r="V2292" s="3">
        <v>3.8194567509747399</v>
      </c>
      <c r="W2292" s="3">
        <v>0.67276234729755802</v>
      </c>
      <c r="X2292" s="3">
        <v>3.80200056563827</v>
      </c>
      <c r="Y2292" s="3">
        <v>5.2968323262153003</v>
      </c>
      <c r="Z2292" s="3">
        <v>0</v>
      </c>
      <c r="AA2292" s="3">
        <v>0</v>
      </c>
      <c r="AB2292" s="3">
        <v>0</v>
      </c>
      <c r="AC2292" s="3">
        <v>39.893248988730598</v>
      </c>
      <c r="AD2292" s="3">
        <v>-0.27411532772129199</v>
      </c>
      <c r="AE2292" s="3">
        <v>4.6729247901131803</v>
      </c>
      <c r="AF2292" s="3">
        <v>0</v>
      </c>
      <c r="AG2292" s="3">
        <v>0</v>
      </c>
      <c r="AH2292" s="2">
        <v>0</v>
      </c>
      <c r="AI2292" s="3">
        <v>0</v>
      </c>
      <c r="AJ2292" s="3">
        <v>0</v>
      </c>
      <c r="AL2292">
        <f t="shared" si="35"/>
        <v>1</v>
      </c>
    </row>
    <row r="2293" spans="1:38" ht="14.45" customHeight="1" x14ac:dyDescent="0.25">
      <c r="A2293">
        <v>67882</v>
      </c>
      <c r="B2293" s="1">
        <v>45930</v>
      </c>
      <c r="C2293">
        <v>2</v>
      </c>
      <c r="D2293" s="16" t="s">
        <v>2256</v>
      </c>
      <c r="E2293" t="s">
        <v>90</v>
      </c>
      <c r="F2293" s="6">
        <v>679</v>
      </c>
      <c r="G2293" s="6">
        <v>1</v>
      </c>
      <c r="H2293" s="6">
        <v>1</v>
      </c>
      <c r="I2293" s="2">
        <v>1938395</v>
      </c>
      <c r="J2293" s="2">
        <v>0</v>
      </c>
      <c r="K2293" s="2">
        <v>4665032</v>
      </c>
      <c r="L2293" s="2">
        <v>89444</v>
      </c>
      <c r="M2293" s="2">
        <v>3541233</v>
      </c>
      <c r="N2293" s="2">
        <v>3541233</v>
      </c>
      <c r="O2293" s="2">
        <v>0</v>
      </c>
      <c r="P2293" s="2">
        <v>1062965</v>
      </c>
      <c r="Q2293" s="5">
        <v>0.22789999999999999</v>
      </c>
      <c r="R2293" t="s">
        <v>42</v>
      </c>
      <c r="S2293" s="3">
        <v>2.5564383409731501</v>
      </c>
      <c r="T2293" s="3">
        <v>5.9053542755262303</v>
      </c>
      <c r="U2293" s="3">
        <v>0.568861467270799</v>
      </c>
      <c r="V2293" s="3">
        <v>3.0105319091310099</v>
      </c>
      <c r="W2293" s="3">
        <v>3.0105319091310099</v>
      </c>
      <c r="X2293" s="3">
        <v>0.72529076890932997</v>
      </c>
      <c r="Y2293" s="3">
        <v>5.4899267614643898</v>
      </c>
      <c r="Z2293" s="3">
        <v>0</v>
      </c>
      <c r="AA2293" s="3">
        <v>0</v>
      </c>
      <c r="AB2293" s="3">
        <v>0</v>
      </c>
      <c r="AC2293" s="3">
        <v>57.439970401060499</v>
      </c>
      <c r="AD2293" s="3">
        <v>0</v>
      </c>
      <c r="AE2293" s="3">
        <v>0</v>
      </c>
      <c r="AF2293" s="3">
        <v>0</v>
      </c>
      <c r="AG2293" s="3">
        <v>0</v>
      </c>
      <c r="AH2293" s="2">
        <v>200000</v>
      </c>
      <c r="AI2293" s="3">
        <v>0</v>
      </c>
      <c r="AJ2293" s="3">
        <v>0</v>
      </c>
      <c r="AL2293">
        <f t="shared" si="35"/>
        <v>1</v>
      </c>
    </row>
    <row r="2294" spans="1:38" ht="14.45" customHeight="1" x14ac:dyDescent="0.25">
      <c r="A2294">
        <v>11331</v>
      </c>
      <c r="B2294" s="1">
        <v>45930</v>
      </c>
      <c r="C2294">
        <v>1</v>
      </c>
      <c r="D2294" s="16" t="s">
        <v>2257</v>
      </c>
      <c r="E2294" t="s">
        <v>65</v>
      </c>
      <c r="F2294" s="6">
        <v>487</v>
      </c>
      <c r="G2294" s="6">
        <v>1</v>
      </c>
      <c r="H2294" s="6">
        <v>1</v>
      </c>
      <c r="I2294" s="2">
        <v>2590424</v>
      </c>
      <c r="J2294" s="2">
        <v>0</v>
      </c>
      <c r="K2294" s="2">
        <v>4013485</v>
      </c>
      <c r="L2294" s="2">
        <v>21680</v>
      </c>
      <c r="M2294" s="2">
        <v>3318625</v>
      </c>
      <c r="N2294" s="2">
        <v>3318625</v>
      </c>
      <c r="O2294" s="2">
        <v>0</v>
      </c>
      <c r="P2294" s="2">
        <v>690606</v>
      </c>
      <c r="Q2294" s="5">
        <v>0.1721</v>
      </c>
      <c r="R2294" t="s">
        <v>42</v>
      </c>
      <c r="S2294" s="3">
        <v>0.720238562413131</v>
      </c>
      <c r="T2294" s="3">
        <v>3.8443065482159899</v>
      </c>
      <c r="U2294" s="3">
        <v>0.81288084100050095</v>
      </c>
      <c r="V2294" s="3">
        <v>0</v>
      </c>
      <c r="W2294" s="3">
        <v>0</v>
      </c>
      <c r="X2294" s="3">
        <v>0.110908484479761</v>
      </c>
      <c r="Y2294" s="3">
        <v>0</v>
      </c>
      <c r="Z2294" s="3">
        <v>0</v>
      </c>
      <c r="AA2294" s="3">
        <v>0</v>
      </c>
      <c r="AB2294" s="3">
        <v>0</v>
      </c>
      <c r="AC2294" s="3">
        <v>33.225339075641202</v>
      </c>
      <c r="AD2294" s="3">
        <v>0</v>
      </c>
      <c r="AE2294" s="3">
        <v>0</v>
      </c>
      <c r="AF2294" s="3">
        <v>0</v>
      </c>
      <c r="AG2294" s="3">
        <v>0</v>
      </c>
      <c r="AH2294" s="2">
        <v>300000</v>
      </c>
      <c r="AI2294" s="3">
        <v>0</v>
      </c>
      <c r="AJ2294" s="3">
        <v>0</v>
      </c>
      <c r="AL2294">
        <f t="shared" si="35"/>
        <v>1</v>
      </c>
    </row>
    <row r="2295" spans="1:38" ht="14.45" customHeight="1" x14ac:dyDescent="0.25">
      <c r="A2295">
        <v>21787</v>
      </c>
      <c r="B2295" s="1">
        <v>45930</v>
      </c>
      <c r="C2295">
        <v>1</v>
      </c>
      <c r="D2295" s="16" t="s">
        <v>2258</v>
      </c>
      <c r="E2295" t="s">
        <v>88</v>
      </c>
      <c r="F2295" s="6">
        <v>130</v>
      </c>
      <c r="G2295" s="6">
        <v>1</v>
      </c>
      <c r="H2295" s="6">
        <v>0</v>
      </c>
      <c r="I2295" s="2">
        <v>351454</v>
      </c>
      <c r="J2295" s="2">
        <v>0</v>
      </c>
      <c r="K2295" s="2">
        <v>2236073</v>
      </c>
      <c r="L2295" s="2">
        <v>-5927</v>
      </c>
      <c r="M2295" s="2">
        <v>1455172</v>
      </c>
      <c r="N2295" s="2">
        <v>1455172</v>
      </c>
      <c r="O2295" s="2">
        <v>0</v>
      </c>
      <c r="P2295" s="2">
        <v>765796</v>
      </c>
      <c r="Q2295" s="5">
        <v>0.34250000000000003</v>
      </c>
      <c r="R2295" t="s">
        <v>42</v>
      </c>
      <c r="S2295" s="3">
        <v>-0.35341720358265</v>
      </c>
      <c r="T2295" s="3">
        <v>2.8786180057627799</v>
      </c>
      <c r="U2295" s="3">
        <v>1.1219271358334499</v>
      </c>
      <c r="V2295" s="3">
        <v>0</v>
      </c>
      <c r="W2295" s="3">
        <v>0</v>
      </c>
      <c r="X2295" s="3">
        <v>4.2733899742213799</v>
      </c>
      <c r="Y2295" s="3">
        <v>0</v>
      </c>
      <c r="Z2295" s="3">
        <v>-0.71246128211690796</v>
      </c>
      <c r="AA2295" s="3">
        <v>0</v>
      </c>
      <c r="AB2295" s="3">
        <v>0</v>
      </c>
      <c r="AC2295" s="3">
        <v>82.003092027854194</v>
      </c>
      <c r="AD2295" s="3">
        <v>0</v>
      </c>
      <c r="AE2295" s="3">
        <v>0</v>
      </c>
      <c r="AF2295" s="3">
        <v>0</v>
      </c>
      <c r="AG2295" s="3">
        <v>0</v>
      </c>
      <c r="AH2295" s="2">
        <v>0</v>
      </c>
      <c r="AI2295" s="3">
        <v>0</v>
      </c>
      <c r="AJ2295" s="3">
        <v>0</v>
      </c>
      <c r="AL2295">
        <f t="shared" si="35"/>
        <v>0</v>
      </c>
    </row>
    <row r="2296" spans="1:38" ht="14.45" customHeight="1" x14ac:dyDescent="0.25">
      <c r="A2296">
        <v>7020</v>
      </c>
      <c r="B2296" s="1">
        <v>45930</v>
      </c>
      <c r="C2296">
        <v>1</v>
      </c>
      <c r="D2296" s="16" t="s">
        <v>2259</v>
      </c>
      <c r="E2296" t="s">
        <v>317</v>
      </c>
      <c r="F2296" s="6">
        <v>1783</v>
      </c>
      <c r="G2296" s="6">
        <v>6</v>
      </c>
      <c r="H2296" s="6">
        <v>0</v>
      </c>
      <c r="I2296" s="2">
        <v>22184340</v>
      </c>
      <c r="J2296" s="2">
        <v>1125696</v>
      </c>
      <c r="K2296" s="2">
        <v>42410299</v>
      </c>
      <c r="L2296" s="2">
        <v>434124</v>
      </c>
      <c r="M2296" s="2">
        <v>36630491</v>
      </c>
      <c r="N2296" s="2">
        <v>35796523</v>
      </c>
      <c r="O2296" s="2">
        <v>833968</v>
      </c>
      <c r="P2296" s="2">
        <v>5413409</v>
      </c>
      <c r="Q2296" s="5">
        <v>0.12759999999999999</v>
      </c>
      <c r="R2296" t="s">
        <v>42</v>
      </c>
      <c r="S2296" s="3">
        <v>1.36483829081233</v>
      </c>
      <c r="T2296" s="3">
        <v>3.3291756168314999</v>
      </c>
      <c r="U2296" s="3">
        <v>0.63608935344964901</v>
      </c>
      <c r="V2296" s="3">
        <v>0.29429318158665102</v>
      </c>
      <c r="W2296" s="3">
        <v>0.17046709525728501</v>
      </c>
      <c r="X2296" s="3">
        <v>0.32424674342351401</v>
      </c>
      <c r="Y2296" s="3">
        <v>1.2060237827956499</v>
      </c>
      <c r="Z2296" s="3">
        <v>0</v>
      </c>
      <c r="AA2296" s="3">
        <v>17.1773830501261</v>
      </c>
      <c r="AB2296" s="3">
        <v>20.794586184047802</v>
      </c>
      <c r="AC2296" s="3">
        <v>20.670165518050201</v>
      </c>
      <c r="AD2296" s="3">
        <v>0</v>
      </c>
      <c r="AE2296" s="3">
        <v>1.96642801315784</v>
      </c>
      <c r="AF2296" s="3">
        <v>4.6432117821192401E-2</v>
      </c>
      <c r="AG2296" s="3">
        <v>0.39136152468804802</v>
      </c>
      <c r="AH2296" s="2">
        <v>1230308</v>
      </c>
      <c r="AI2296" s="3">
        <v>0</v>
      </c>
      <c r="AJ2296" s="3">
        <v>0</v>
      </c>
      <c r="AL2296">
        <f t="shared" si="35"/>
        <v>1</v>
      </c>
    </row>
    <row r="2297" spans="1:38" ht="14.45" customHeight="1" x14ac:dyDescent="0.25">
      <c r="A2297">
        <v>13766</v>
      </c>
      <c r="B2297" s="1">
        <v>45930</v>
      </c>
      <c r="C2297">
        <v>1</v>
      </c>
      <c r="D2297" s="16" t="s">
        <v>2260</v>
      </c>
      <c r="E2297" t="s">
        <v>43</v>
      </c>
      <c r="F2297" s="6">
        <v>2763</v>
      </c>
      <c r="G2297" s="6">
        <v>7</v>
      </c>
      <c r="H2297" s="6">
        <v>2</v>
      </c>
      <c r="I2297" s="2">
        <v>8719815</v>
      </c>
      <c r="J2297" s="2">
        <v>0</v>
      </c>
      <c r="K2297" s="2">
        <v>69410481</v>
      </c>
      <c r="L2297" s="2">
        <v>1099666</v>
      </c>
      <c r="M2297" s="2">
        <v>59122694</v>
      </c>
      <c r="N2297" s="2">
        <v>57474331</v>
      </c>
      <c r="O2297" s="2">
        <v>1648363</v>
      </c>
      <c r="P2297" s="2">
        <v>10223143</v>
      </c>
      <c r="Q2297" s="5">
        <v>0.14729999999999999</v>
      </c>
      <c r="R2297" t="s">
        <v>42</v>
      </c>
      <c r="S2297" s="3">
        <v>2.1123918350793902</v>
      </c>
      <c r="T2297" s="3">
        <v>3.4555626644723398</v>
      </c>
      <c r="U2297" s="3">
        <v>0.41680892340589398</v>
      </c>
      <c r="V2297" s="3">
        <v>0.72436169804061201</v>
      </c>
      <c r="W2297" s="3">
        <v>0.385145785776418</v>
      </c>
      <c r="X2297" s="3">
        <v>0.35351667437898598</v>
      </c>
      <c r="Y2297" s="3">
        <v>0.61784326014025204</v>
      </c>
      <c r="Z2297" s="3">
        <v>0.18135322962810899</v>
      </c>
      <c r="AA2297" s="3">
        <v>0</v>
      </c>
      <c r="AB2297" s="3">
        <v>0</v>
      </c>
      <c r="AC2297" s="3">
        <v>34.6988965542538</v>
      </c>
      <c r="AD2297" s="3">
        <v>0</v>
      </c>
      <c r="AE2297" s="3">
        <v>2.3748041740266901</v>
      </c>
      <c r="AF2297" s="3">
        <v>0</v>
      </c>
      <c r="AG2297" s="3">
        <v>0</v>
      </c>
      <c r="AH2297" s="2">
        <v>2460000</v>
      </c>
      <c r="AI2297" s="3">
        <v>0</v>
      </c>
      <c r="AJ2297" s="3">
        <v>2.5755288760022199E-2</v>
      </c>
      <c r="AL2297">
        <f t="shared" si="35"/>
        <v>1</v>
      </c>
    </row>
    <row r="2298" spans="1:38" ht="14.45" customHeight="1" x14ac:dyDescent="0.25">
      <c r="A2298">
        <v>24266</v>
      </c>
      <c r="B2298" s="1">
        <v>45930</v>
      </c>
      <c r="C2298">
        <v>1</v>
      </c>
      <c r="D2298" s="16" t="s">
        <v>2261</v>
      </c>
      <c r="E2298" t="s">
        <v>59</v>
      </c>
      <c r="F2298" s="6">
        <v>132</v>
      </c>
      <c r="G2298" s="6">
        <v>0</v>
      </c>
      <c r="H2298" s="6">
        <v>0</v>
      </c>
      <c r="I2298" s="2">
        <v>26941</v>
      </c>
      <c r="J2298" s="2">
        <v>0</v>
      </c>
      <c r="K2298" s="2">
        <v>159640</v>
      </c>
      <c r="L2298" s="2">
        <v>2289</v>
      </c>
      <c r="M2298" s="2">
        <v>123846</v>
      </c>
      <c r="N2298" s="2">
        <v>123846</v>
      </c>
      <c r="O2298" s="2">
        <v>0</v>
      </c>
      <c r="P2298" s="2">
        <v>35794</v>
      </c>
      <c r="Q2298" s="5">
        <v>0.22420000000000001</v>
      </c>
      <c r="R2298" t="s">
        <v>42</v>
      </c>
      <c r="S2298" s="3">
        <v>1.9118015534953601</v>
      </c>
      <c r="T2298" s="3">
        <v>4.7381608619393596</v>
      </c>
      <c r="U2298" s="3">
        <v>0.61497056349873802</v>
      </c>
      <c r="V2298" s="3">
        <v>0</v>
      </c>
      <c r="W2298" s="3">
        <v>0</v>
      </c>
      <c r="X2298" s="3">
        <v>8.9046434801974694</v>
      </c>
      <c r="Y2298" s="3">
        <v>0</v>
      </c>
      <c r="Z2298" s="3">
        <v>0</v>
      </c>
      <c r="AA2298" s="3">
        <v>0</v>
      </c>
      <c r="AB2298" s="3">
        <v>0</v>
      </c>
      <c r="AC2298" s="3">
        <v>82.3427712352794</v>
      </c>
      <c r="AD2298" s="3">
        <v>0</v>
      </c>
      <c r="AE2298" s="3">
        <v>0</v>
      </c>
      <c r="AF2298" s="3">
        <v>0</v>
      </c>
      <c r="AG2298" s="3">
        <v>0</v>
      </c>
      <c r="AH2298" s="2">
        <v>0</v>
      </c>
      <c r="AI2298" s="3">
        <v>0</v>
      </c>
      <c r="AJ2298" s="3">
        <v>0</v>
      </c>
      <c r="AL2298">
        <f t="shared" si="35"/>
        <v>1</v>
      </c>
    </row>
    <row r="2299" spans="1:38" ht="14.45" customHeight="1" x14ac:dyDescent="0.25">
      <c r="A2299">
        <v>66862</v>
      </c>
      <c r="B2299" s="1">
        <v>45930</v>
      </c>
      <c r="C2299">
        <v>2</v>
      </c>
      <c r="D2299" s="16" t="s">
        <v>2262</v>
      </c>
      <c r="E2299" t="s">
        <v>53</v>
      </c>
      <c r="F2299" s="6">
        <v>1321</v>
      </c>
      <c r="G2299" s="6">
        <v>4</v>
      </c>
      <c r="H2299" s="6">
        <v>0</v>
      </c>
      <c r="I2299" s="2">
        <v>16702383</v>
      </c>
      <c r="J2299" s="2">
        <v>0</v>
      </c>
      <c r="K2299" s="2">
        <v>18185027</v>
      </c>
      <c r="L2299" s="2">
        <v>22043</v>
      </c>
      <c r="M2299" s="2">
        <v>16225687</v>
      </c>
      <c r="N2299" s="2">
        <v>16225687</v>
      </c>
      <c r="O2299" s="2">
        <v>0</v>
      </c>
      <c r="P2299" s="2">
        <v>1838316</v>
      </c>
      <c r="Q2299" s="5">
        <v>0.1009</v>
      </c>
      <c r="R2299" t="s">
        <v>42</v>
      </c>
      <c r="S2299" s="3">
        <v>0.161620143135705</v>
      </c>
      <c r="T2299" s="3">
        <v>2.7606007953686298</v>
      </c>
      <c r="U2299" s="3">
        <v>0.94947777118195398</v>
      </c>
      <c r="V2299" s="3">
        <v>1.68466379917165</v>
      </c>
      <c r="W2299" s="3">
        <v>0.35926011276355002</v>
      </c>
      <c r="X2299" s="3">
        <v>0.88931621314156195</v>
      </c>
      <c r="Y2299" s="3">
        <v>15.3063455902032</v>
      </c>
      <c r="Z2299" s="3">
        <v>1.00091605578149E-2</v>
      </c>
      <c r="AA2299" s="3">
        <v>0</v>
      </c>
      <c r="AB2299" s="3">
        <v>0</v>
      </c>
      <c r="AC2299" s="3">
        <v>3.4433328034101902</v>
      </c>
      <c r="AD2299" s="3">
        <v>0</v>
      </c>
      <c r="AE2299" s="3">
        <v>0</v>
      </c>
      <c r="AF2299" s="3">
        <v>0</v>
      </c>
      <c r="AG2299" s="3">
        <v>0</v>
      </c>
      <c r="AH2299" s="2">
        <v>2500000</v>
      </c>
      <c r="AI2299" s="3">
        <v>0</v>
      </c>
      <c r="AJ2299" s="3">
        <v>0</v>
      </c>
      <c r="AL2299">
        <f t="shared" si="35"/>
        <v>1</v>
      </c>
    </row>
    <row r="2300" spans="1:38" ht="14.45" customHeight="1" x14ac:dyDescent="0.25">
      <c r="A2300">
        <v>23627</v>
      </c>
      <c r="B2300" s="1">
        <v>45930</v>
      </c>
      <c r="C2300">
        <v>1</v>
      </c>
      <c r="D2300" s="16" t="s">
        <v>2263</v>
      </c>
      <c r="E2300" t="s">
        <v>90</v>
      </c>
      <c r="F2300" s="6">
        <v>282</v>
      </c>
      <c r="G2300" s="6">
        <v>0</v>
      </c>
      <c r="H2300" s="6">
        <v>1</v>
      </c>
      <c r="I2300" s="2">
        <v>533263</v>
      </c>
      <c r="J2300" s="2">
        <v>0</v>
      </c>
      <c r="K2300" s="2">
        <v>1624553</v>
      </c>
      <c r="L2300" s="2">
        <v>12192</v>
      </c>
      <c r="M2300" s="2">
        <v>1277817</v>
      </c>
      <c r="N2300" s="2">
        <v>1277817</v>
      </c>
      <c r="O2300" s="2">
        <v>0</v>
      </c>
      <c r="P2300" s="2">
        <v>329688</v>
      </c>
      <c r="Q2300" s="5">
        <v>0.2029</v>
      </c>
      <c r="R2300" t="s">
        <v>42</v>
      </c>
      <c r="S2300" s="3">
        <v>1.00064448497525</v>
      </c>
      <c r="T2300" s="3">
        <v>5.6470097723291701</v>
      </c>
      <c r="U2300" s="3">
        <v>0.82376918851724401</v>
      </c>
      <c r="V2300" s="3">
        <v>0</v>
      </c>
      <c r="W2300" s="3">
        <v>0</v>
      </c>
      <c r="X2300" s="3">
        <v>1.89831284000578</v>
      </c>
      <c r="Y2300" s="3">
        <v>0</v>
      </c>
      <c r="Z2300" s="3">
        <v>0</v>
      </c>
      <c r="AA2300" s="3">
        <v>0</v>
      </c>
      <c r="AB2300" s="3">
        <v>0</v>
      </c>
      <c r="AC2300" s="3">
        <v>66.192608058955301</v>
      </c>
      <c r="AD2300" s="3">
        <v>0</v>
      </c>
      <c r="AE2300" s="3">
        <v>0</v>
      </c>
      <c r="AF2300" s="3">
        <v>0</v>
      </c>
      <c r="AG2300" s="3">
        <v>0</v>
      </c>
      <c r="AH2300" s="2">
        <v>0</v>
      </c>
      <c r="AI2300" s="3">
        <v>0</v>
      </c>
      <c r="AJ2300" s="3">
        <v>0</v>
      </c>
      <c r="AL2300">
        <f t="shared" si="35"/>
        <v>1</v>
      </c>
    </row>
    <row r="2301" spans="1:38" ht="14.45" customHeight="1" x14ac:dyDescent="0.25">
      <c r="A2301">
        <v>67979</v>
      </c>
      <c r="B2301" s="1">
        <v>45930</v>
      </c>
      <c r="C2301">
        <v>2</v>
      </c>
      <c r="D2301" s="16" t="s">
        <v>2264</v>
      </c>
      <c r="E2301" t="s">
        <v>104</v>
      </c>
      <c r="F2301" s="6">
        <v>2947</v>
      </c>
      <c r="G2301" s="6">
        <v>9</v>
      </c>
      <c r="H2301" s="6">
        <v>0</v>
      </c>
      <c r="I2301" s="2">
        <v>23782446</v>
      </c>
      <c r="J2301" s="2">
        <v>0</v>
      </c>
      <c r="K2301" s="2">
        <v>38496819</v>
      </c>
      <c r="L2301" s="2">
        <v>268677</v>
      </c>
      <c r="M2301" s="2">
        <v>34055660</v>
      </c>
      <c r="N2301" s="2">
        <v>32416214</v>
      </c>
      <c r="O2301" s="2">
        <v>1639446</v>
      </c>
      <c r="P2301" s="2">
        <v>4376102</v>
      </c>
      <c r="Q2301" s="5">
        <v>0.11360000000000001</v>
      </c>
      <c r="R2301" t="s">
        <v>42</v>
      </c>
      <c r="S2301" s="3">
        <v>0.93056000289270602</v>
      </c>
      <c r="T2301" s="3">
        <v>4.6841307416421403</v>
      </c>
      <c r="U2301" s="3">
        <v>0.76885796127716399</v>
      </c>
      <c r="V2301" s="3">
        <v>2.3089803294413001</v>
      </c>
      <c r="W2301" s="3">
        <v>1.0450480997623199</v>
      </c>
      <c r="X2301" s="3">
        <v>1.05217940997322</v>
      </c>
      <c r="Y2301" s="3">
        <v>12.5484278017286</v>
      </c>
      <c r="Z2301" s="3">
        <v>0.83821172358413898</v>
      </c>
      <c r="AA2301" s="3">
        <v>0</v>
      </c>
      <c r="AB2301" s="3">
        <v>0</v>
      </c>
      <c r="AC2301" s="3">
        <v>22.6873965872349</v>
      </c>
      <c r="AD2301" s="3">
        <v>0</v>
      </c>
      <c r="AE2301" s="3">
        <v>4.2586531630054898</v>
      </c>
      <c r="AF2301" s="3">
        <v>0</v>
      </c>
      <c r="AG2301" s="3">
        <v>0</v>
      </c>
      <c r="AH2301" s="2">
        <v>3000000</v>
      </c>
      <c r="AI2301" s="3">
        <v>0</v>
      </c>
      <c r="AJ2301" s="3">
        <v>0.64852236076764203</v>
      </c>
      <c r="AL2301">
        <f t="shared" si="35"/>
        <v>1</v>
      </c>
    </row>
    <row r="2302" spans="1:38" ht="14.45" customHeight="1" x14ac:dyDescent="0.25">
      <c r="A2302">
        <v>24123</v>
      </c>
      <c r="B2302" s="1">
        <v>45930</v>
      </c>
      <c r="C2302">
        <v>1</v>
      </c>
      <c r="D2302" s="16" t="s">
        <v>2265</v>
      </c>
      <c r="E2302" t="s">
        <v>67</v>
      </c>
      <c r="F2302" s="6">
        <v>254</v>
      </c>
      <c r="G2302" s="6">
        <v>0</v>
      </c>
      <c r="H2302" s="6">
        <v>0</v>
      </c>
      <c r="I2302" s="2">
        <v>0</v>
      </c>
      <c r="J2302" s="2">
        <v>0</v>
      </c>
      <c r="K2302" s="2">
        <v>431331</v>
      </c>
      <c r="L2302" s="2">
        <v>8816</v>
      </c>
      <c r="M2302" s="2">
        <v>358337</v>
      </c>
      <c r="N2302" s="2">
        <v>358337</v>
      </c>
      <c r="O2302" s="2">
        <v>0</v>
      </c>
      <c r="P2302" s="2">
        <v>72836</v>
      </c>
      <c r="Q2302" s="5">
        <v>0.16889999999999999</v>
      </c>
      <c r="R2302" t="s">
        <v>42</v>
      </c>
      <c r="S2302" s="3">
        <v>2.7252079416194701</v>
      </c>
      <c r="T2302" s="3">
        <v>3.54932368258561</v>
      </c>
      <c r="U2302" s="3">
        <v>0.43203195464501998</v>
      </c>
      <c r="V2302" s="3"/>
      <c r="W2302" s="3"/>
      <c r="X2302" s="3"/>
      <c r="Y2302" s="3">
        <v>0</v>
      </c>
      <c r="Z2302" s="3">
        <v>0</v>
      </c>
      <c r="AA2302" s="3">
        <v>0</v>
      </c>
      <c r="AB2302" s="3">
        <v>0</v>
      </c>
      <c r="AC2302" s="3">
        <v>35.887056576040202</v>
      </c>
      <c r="AD2302" s="3">
        <v>0</v>
      </c>
      <c r="AE2302" s="3">
        <v>0</v>
      </c>
      <c r="AF2302" s="3">
        <v>0</v>
      </c>
      <c r="AG2302" s="3">
        <v>0</v>
      </c>
      <c r="AH2302" s="2">
        <v>0</v>
      </c>
      <c r="AI2302" s="3">
        <v>0</v>
      </c>
      <c r="AJ2302" s="3">
        <v>0</v>
      </c>
      <c r="AL2302">
        <f t="shared" si="35"/>
        <v>1</v>
      </c>
    </row>
    <row r="2303" spans="1:38" ht="14.45" customHeight="1" x14ac:dyDescent="0.25">
      <c r="A2303">
        <v>8080</v>
      </c>
      <c r="B2303" s="1">
        <v>45930</v>
      </c>
      <c r="C2303">
        <v>1</v>
      </c>
      <c r="D2303" s="16" t="s">
        <v>2266</v>
      </c>
      <c r="E2303" t="s">
        <v>192</v>
      </c>
      <c r="F2303" s="6">
        <v>18223</v>
      </c>
      <c r="G2303" s="6">
        <v>63</v>
      </c>
      <c r="H2303" s="6">
        <v>5</v>
      </c>
      <c r="I2303" s="2">
        <v>147764962</v>
      </c>
      <c r="J2303" s="2">
        <v>2977876</v>
      </c>
      <c r="K2303" s="2">
        <v>174984984</v>
      </c>
      <c r="L2303" s="2">
        <v>-746280</v>
      </c>
      <c r="M2303" s="2">
        <v>150111923</v>
      </c>
      <c r="N2303" s="2">
        <v>150111923</v>
      </c>
      <c r="O2303" s="2">
        <v>0</v>
      </c>
      <c r="P2303" s="2">
        <v>19803986</v>
      </c>
      <c r="Q2303" s="5">
        <v>0.1129</v>
      </c>
      <c r="R2303" t="s">
        <v>42</v>
      </c>
      <c r="S2303" s="3">
        <v>-0.568643078539813</v>
      </c>
      <c r="T2303" s="3">
        <v>5.7718674496854696</v>
      </c>
      <c r="U2303" s="3">
        <v>0.82115268905482697</v>
      </c>
      <c r="V2303" s="3">
        <v>2.63253476828966</v>
      </c>
      <c r="W2303" s="3">
        <v>1.2695858169679</v>
      </c>
      <c r="X2303" s="3">
        <v>2.6108476243508898</v>
      </c>
      <c r="Y2303" s="3">
        <v>19.6423285696122</v>
      </c>
      <c r="Z2303" s="3">
        <v>12.4149502024491</v>
      </c>
      <c r="AA2303" s="3">
        <v>1.89352789887854</v>
      </c>
      <c r="AB2303" s="3">
        <v>15.0367506824131</v>
      </c>
      <c r="AC2303" s="3">
        <v>6.9408401351741098</v>
      </c>
      <c r="AD2303" s="3">
        <v>-5.9018421846995801E-2</v>
      </c>
      <c r="AE2303" s="3">
        <v>0</v>
      </c>
      <c r="AF2303" s="3">
        <v>3.4288656448372699</v>
      </c>
      <c r="AG2303" s="3">
        <v>0</v>
      </c>
      <c r="AH2303" s="2">
        <v>9000000</v>
      </c>
      <c r="AI2303" s="3">
        <v>0.44685953625699398</v>
      </c>
      <c r="AJ2303" s="3">
        <v>8.5068733132814794E-2</v>
      </c>
      <c r="AL2303">
        <f t="shared" si="35"/>
        <v>0</v>
      </c>
    </row>
    <row r="2304" spans="1:38" ht="14.45" customHeight="1" x14ac:dyDescent="0.25">
      <c r="A2304">
        <v>14708</v>
      </c>
      <c r="B2304" s="1">
        <v>45930</v>
      </c>
      <c r="C2304">
        <v>1</v>
      </c>
      <c r="D2304" s="16" t="s">
        <v>2267</v>
      </c>
      <c r="E2304" t="s">
        <v>82</v>
      </c>
      <c r="F2304" s="6">
        <v>490</v>
      </c>
      <c r="G2304" s="6">
        <v>1</v>
      </c>
      <c r="H2304" s="6">
        <v>1</v>
      </c>
      <c r="I2304" s="2">
        <v>3056128</v>
      </c>
      <c r="J2304" s="2">
        <v>0</v>
      </c>
      <c r="K2304" s="2">
        <v>3971508</v>
      </c>
      <c r="L2304" s="2">
        <v>9206</v>
      </c>
      <c r="M2304" s="2">
        <v>3581716</v>
      </c>
      <c r="N2304" s="2">
        <v>3219176</v>
      </c>
      <c r="O2304" s="2">
        <v>362540</v>
      </c>
      <c r="P2304" s="2">
        <v>429542</v>
      </c>
      <c r="Q2304" s="5">
        <v>0.1082</v>
      </c>
      <c r="R2304" t="s">
        <v>42</v>
      </c>
      <c r="S2304" s="3">
        <v>0.30906815916439501</v>
      </c>
      <c r="T2304" s="3">
        <v>5.6384627703129402</v>
      </c>
      <c r="U2304" s="3">
        <v>0.95095417203865695</v>
      </c>
      <c r="V2304" s="3">
        <v>6.1716328635449802</v>
      </c>
      <c r="W2304" s="3">
        <v>0.47648527810353503</v>
      </c>
      <c r="X2304" s="3">
        <v>1.12321866099849</v>
      </c>
      <c r="Y2304" s="3">
        <v>43.910257902603199</v>
      </c>
      <c r="Z2304" s="3">
        <v>2.0987470375423101</v>
      </c>
      <c r="AA2304" s="3">
        <v>0</v>
      </c>
      <c r="AB2304" s="3">
        <v>0</v>
      </c>
      <c r="AC2304" s="3">
        <v>15.8533484006579</v>
      </c>
      <c r="AD2304" s="3">
        <v>0</v>
      </c>
      <c r="AE2304" s="3">
        <v>9.1285224655219093</v>
      </c>
      <c r="AF2304" s="3">
        <v>0</v>
      </c>
      <c r="AG2304" s="3">
        <v>0</v>
      </c>
      <c r="AH2304" s="2">
        <v>500000</v>
      </c>
      <c r="AI2304" s="3">
        <v>0</v>
      </c>
      <c r="AJ2304" s="3">
        <v>0</v>
      </c>
      <c r="AL2304">
        <f t="shared" si="35"/>
        <v>1</v>
      </c>
    </row>
    <row r="2305" spans="1:38" ht="14.45" customHeight="1" x14ac:dyDescent="0.25">
      <c r="A2305">
        <v>67687</v>
      </c>
      <c r="B2305" s="1">
        <v>45930</v>
      </c>
      <c r="C2305">
        <v>2</v>
      </c>
      <c r="D2305" s="16" t="s">
        <v>2268</v>
      </c>
      <c r="E2305" t="s">
        <v>50</v>
      </c>
      <c r="F2305" s="6">
        <v>669</v>
      </c>
      <c r="G2305" s="6">
        <v>2</v>
      </c>
      <c r="H2305" s="6">
        <v>0</v>
      </c>
      <c r="I2305" s="2">
        <v>3718439</v>
      </c>
      <c r="J2305" s="2">
        <v>0</v>
      </c>
      <c r="K2305" s="2">
        <v>5477801</v>
      </c>
      <c r="L2305" s="2">
        <v>42699</v>
      </c>
      <c r="M2305" s="2">
        <v>3959904</v>
      </c>
      <c r="N2305" s="2">
        <v>3959904</v>
      </c>
      <c r="O2305" s="2">
        <v>0</v>
      </c>
      <c r="P2305" s="2">
        <v>1505885</v>
      </c>
      <c r="Q2305" s="5">
        <v>0.27489999999999998</v>
      </c>
      <c r="R2305" t="s">
        <v>42</v>
      </c>
      <c r="S2305" s="3">
        <v>1.03932216595674</v>
      </c>
      <c r="T2305" s="3">
        <v>5.1076943710319798</v>
      </c>
      <c r="U2305" s="3">
        <v>0.74214120360025404</v>
      </c>
      <c r="V2305" s="3">
        <v>0.77363108551733695</v>
      </c>
      <c r="W2305" s="3">
        <v>0.34498347290354903</v>
      </c>
      <c r="X2305" s="3">
        <v>1.7361586407629701</v>
      </c>
      <c r="Y2305" s="3">
        <v>1.91030523579158</v>
      </c>
      <c r="Z2305" s="3">
        <v>1.45688415782082</v>
      </c>
      <c r="AA2305" s="3">
        <v>0</v>
      </c>
      <c r="AB2305" s="3">
        <v>0</v>
      </c>
      <c r="AC2305" s="3">
        <v>29.158616751503001</v>
      </c>
      <c r="AD2305" s="3">
        <v>0</v>
      </c>
      <c r="AE2305" s="3">
        <v>0</v>
      </c>
      <c r="AF2305" s="3">
        <v>0</v>
      </c>
      <c r="AG2305" s="3">
        <v>0</v>
      </c>
      <c r="AH2305" s="2">
        <v>500000</v>
      </c>
      <c r="AI2305" s="3">
        <v>0</v>
      </c>
      <c r="AJ2305" s="3">
        <v>0</v>
      </c>
      <c r="AL2305">
        <f t="shared" si="35"/>
        <v>1</v>
      </c>
    </row>
    <row r="2306" spans="1:38" ht="14.45" customHeight="1" x14ac:dyDescent="0.25">
      <c r="A2306">
        <v>67688</v>
      </c>
      <c r="B2306" s="1">
        <v>45930</v>
      </c>
      <c r="C2306">
        <v>2</v>
      </c>
      <c r="D2306" s="16" t="s">
        <v>2269</v>
      </c>
      <c r="E2306" t="s">
        <v>50</v>
      </c>
      <c r="F2306" s="6">
        <v>885</v>
      </c>
      <c r="G2306" s="6">
        <v>1</v>
      </c>
      <c r="H2306" s="6">
        <v>1</v>
      </c>
      <c r="I2306" s="2">
        <v>1859201</v>
      </c>
      <c r="J2306" s="2">
        <v>0</v>
      </c>
      <c r="K2306" s="2">
        <v>3099478</v>
      </c>
      <c r="L2306" s="2">
        <v>-79030</v>
      </c>
      <c r="M2306" s="2">
        <v>2759131</v>
      </c>
      <c r="N2306" s="2">
        <v>2759131</v>
      </c>
      <c r="O2306" s="2">
        <v>0</v>
      </c>
      <c r="P2306" s="2">
        <v>334102</v>
      </c>
      <c r="Q2306" s="5">
        <v>0.10780000000000001</v>
      </c>
      <c r="R2306" t="s">
        <v>42</v>
      </c>
      <c r="S2306" s="3">
        <v>-3.39971225262232</v>
      </c>
      <c r="T2306" s="3">
        <v>5.8136241005743496</v>
      </c>
      <c r="U2306" s="3">
        <v>1.1947515652058101</v>
      </c>
      <c r="V2306" s="3">
        <v>3.0857879271794699</v>
      </c>
      <c r="W2306" s="3">
        <v>0.94169484633452705</v>
      </c>
      <c r="X2306" s="3">
        <v>0.58428324855677205</v>
      </c>
      <c r="Y2306" s="3">
        <v>17.171702055061001</v>
      </c>
      <c r="Z2306" s="3">
        <v>-0.68721528156072098</v>
      </c>
      <c r="AA2306" s="3">
        <v>0</v>
      </c>
      <c r="AB2306" s="3">
        <v>0</v>
      </c>
      <c r="AC2306" s="3">
        <v>38.333261278189397</v>
      </c>
      <c r="AD2306" s="3">
        <v>0</v>
      </c>
      <c r="AE2306" s="3">
        <v>0</v>
      </c>
      <c r="AF2306" s="3">
        <v>0</v>
      </c>
      <c r="AG2306" s="3">
        <v>0</v>
      </c>
      <c r="AH2306" s="2">
        <v>235000</v>
      </c>
      <c r="AI2306" s="3">
        <v>0</v>
      </c>
      <c r="AJ2306" s="3">
        <v>0</v>
      </c>
      <c r="AL2306">
        <f t="shared" si="35"/>
        <v>0</v>
      </c>
    </row>
    <row r="2307" spans="1:38" ht="14.45" customHeight="1" x14ac:dyDescent="0.25">
      <c r="A2307">
        <v>66431</v>
      </c>
      <c r="B2307" s="1">
        <v>45930</v>
      </c>
      <c r="C2307">
        <v>2</v>
      </c>
      <c r="D2307" s="16" t="s">
        <v>2270</v>
      </c>
      <c r="E2307" t="s">
        <v>53</v>
      </c>
      <c r="F2307" s="6">
        <v>3113</v>
      </c>
      <c r="G2307" s="6">
        <v>10</v>
      </c>
      <c r="H2307" s="6">
        <v>1</v>
      </c>
      <c r="I2307" s="2">
        <v>26560833</v>
      </c>
      <c r="J2307" s="2">
        <v>619739</v>
      </c>
      <c r="K2307" s="2">
        <v>61681386</v>
      </c>
      <c r="L2307" s="2">
        <v>441317</v>
      </c>
      <c r="M2307" s="2">
        <v>54392677</v>
      </c>
      <c r="N2307" s="2">
        <v>51488547</v>
      </c>
      <c r="O2307" s="2">
        <v>2904130</v>
      </c>
      <c r="P2307" s="2">
        <v>6607805</v>
      </c>
      <c r="Q2307" s="5">
        <v>0.1071</v>
      </c>
      <c r="R2307" t="s">
        <v>42</v>
      </c>
      <c r="S2307" s="3">
        <v>0.95397121372510396</v>
      </c>
      <c r="T2307" s="3">
        <v>3.6284549982928902</v>
      </c>
      <c r="U2307" s="3">
        <v>0.71602800580320003</v>
      </c>
      <c r="V2307" s="3">
        <v>0.71710853345601</v>
      </c>
      <c r="W2307" s="3">
        <v>0.17683933331458401</v>
      </c>
      <c r="X2307" s="3">
        <v>0.86316193471793601</v>
      </c>
      <c r="Y2307" s="3">
        <v>2.8825003159142901</v>
      </c>
      <c r="Z2307" s="3">
        <v>0.96295214522825701</v>
      </c>
      <c r="AA2307" s="3">
        <v>9.3788935962849997</v>
      </c>
      <c r="AB2307" s="3">
        <v>9.3788935962849997</v>
      </c>
      <c r="AC2307" s="3">
        <v>22.690273204950401</v>
      </c>
      <c r="AD2307" s="3">
        <v>0</v>
      </c>
      <c r="AE2307" s="3">
        <v>4.7082761726528002</v>
      </c>
      <c r="AF2307" s="3">
        <v>0</v>
      </c>
      <c r="AG2307" s="3">
        <v>-3.6559492902711299</v>
      </c>
      <c r="AH2307" s="2">
        <v>3800000</v>
      </c>
      <c r="AI2307" s="3">
        <v>0</v>
      </c>
      <c r="AJ2307" s="3">
        <v>0</v>
      </c>
      <c r="AL2307">
        <f t="shared" si="35"/>
        <v>1</v>
      </c>
    </row>
    <row r="2308" spans="1:38" ht="14.45" customHeight="1" x14ac:dyDescent="0.25">
      <c r="A2308">
        <v>306</v>
      </c>
      <c r="B2308" s="1">
        <v>45930</v>
      </c>
      <c r="C2308">
        <v>1</v>
      </c>
      <c r="D2308" s="16" t="s">
        <v>2271</v>
      </c>
      <c r="E2308" t="s">
        <v>95</v>
      </c>
      <c r="F2308" s="6">
        <v>9040</v>
      </c>
      <c r="G2308" s="6">
        <v>31</v>
      </c>
      <c r="H2308" s="6">
        <v>8</v>
      </c>
      <c r="I2308" s="2">
        <v>68327090</v>
      </c>
      <c r="J2308" s="2">
        <v>0</v>
      </c>
      <c r="K2308" s="2">
        <v>113310567</v>
      </c>
      <c r="L2308" s="2">
        <v>884220</v>
      </c>
      <c r="M2308" s="2">
        <v>100976771</v>
      </c>
      <c r="N2308" s="2">
        <v>97476053</v>
      </c>
      <c r="O2308" s="2">
        <v>3500718</v>
      </c>
      <c r="P2308" s="2">
        <v>12171382</v>
      </c>
      <c r="Q2308" s="5">
        <v>0.10730000000000001</v>
      </c>
      <c r="R2308" t="s">
        <v>42</v>
      </c>
      <c r="S2308" s="3">
        <v>1.0404678320954801</v>
      </c>
      <c r="T2308" s="3">
        <v>4.9135529139719702</v>
      </c>
      <c r="U2308" s="3">
        <v>0.77748257688637801</v>
      </c>
      <c r="V2308" s="3">
        <v>2.9023085865357401</v>
      </c>
      <c r="W2308" s="3">
        <v>1.4011089891286199</v>
      </c>
      <c r="X2308" s="3">
        <v>1.0799054957557801</v>
      </c>
      <c r="Y2308" s="3">
        <v>16.292833467883899</v>
      </c>
      <c r="Z2308" s="3">
        <v>3.4096456754048101</v>
      </c>
      <c r="AA2308" s="3">
        <v>0</v>
      </c>
      <c r="AB2308" s="3">
        <v>0</v>
      </c>
      <c r="AC2308" s="3">
        <v>12.7392893550696</v>
      </c>
      <c r="AD2308" s="3">
        <v>0</v>
      </c>
      <c r="AE2308" s="3">
        <v>3.0894894383504399</v>
      </c>
      <c r="AF2308" s="3">
        <v>0</v>
      </c>
      <c r="AG2308" s="3">
        <v>-8.9706246998081198</v>
      </c>
      <c r="AH2308" s="2">
        <v>10161350</v>
      </c>
      <c r="AI2308" s="3">
        <v>1.8403826286941001</v>
      </c>
      <c r="AJ2308" s="3">
        <v>1.00039584658505</v>
      </c>
      <c r="AL2308">
        <f t="shared" ref="AL2308:AL2371" si="36">IF(L2308&gt;0,1,0)</f>
        <v>1</v>
      </c>
    </row>
    <row r="2309" spans="1:38" ht="14.45" customHeight="1" x14ac:dyDescent="0.25">
      <c r="A2309">
        <v>67630</v>
      </c>
      <c r="B2309" s="1">
        <v>45930</v>
      </c>
      <c r="C2309">
        <v>2</v>
      </c>
      <c r="D2309" s="16" t="s">
        <v>2272</v>
      </c>
      <c r="E2309" t="s">
        <v>73</v>
      </c>
      <c r="F2309" s="6">
        <v>762</v>
      </c>
      <c r="G2309" s="6">
        <v>0</v>
      </c>
      <c r="H2309" s="6">
        <v>3</v>
      </c>
      <c r="I2309" s="2">
        <v>3441625</v>
      </c>
      <c r="J2309" s="2">
        <v>0</v>
      </c>
      <c r="K2309" s="2">
        <v>7248125</v>
      </c>
      <c r="L2309" s="2">
        <v>35647</v>
      </c>
      <c r="M2309" s="2">
        <v>6090955</v>
      </c>
      <c r="N2309" s="2">
        <v>6090955</v>
      </c>
      <c r="O2309" s="2">
        <v>0</v>
      </c>
      <c r="P2309" s="2">
        <v>1029650</v>
      </c>
      <c r="Q2309" s="5">
        <v>0.14199999999999999</v>
      </c>
      <c r="R2309" t="s">
        <v>42</v>
      </c>
      <c r="S2309" s="3">
        <v>0.65574660113247696</v>
      </c>
      <c r="T2309" s="3">
        <v>2.9463619901698701</v>
      </c>
      <c r="U2309" s="3">
        <v>0.72625241194000101</v>
      </c>
      <c r="V2309" s="3">
        <v>2.9589220208477101</v>
      </c>
      <c r="W2309" s="3">
        <v>2.20262230777612</v>
      </c>
      <c r="X2309" s="3">
        <v>0.51667453601133195</v>
      </c>
      <c r="Y2309" s="3">
        <v>9.8902539697955607</v>
      </c>
      <c r="Z2309" s="3">
        <v>1.3321031418443201</v>
      </c>
      <c r="AA2309" s="3">
        <v>0</v>
      </c>
      <c r="AB2309" s="3">
        <v>0</v>
      </c>
      <c r="AC2309" s="3">
        <v>18.005870483745799</v>
      </c>
      <c r="AD2309" s="3">
        <v>0</v>
      </c>
      <c r="AE2309" s="3">
        <v>0</v>
      </c>
      <c r="AF2309" s="3">
        <v>0</v>
      </c>
      <c r="AG2309" s="3">
        <v>0</v>
      </c>
      <c r="AH2309" s="2">
        <v>100000</v>
      </c>
      <c r="AI2309" s="3">
        <v>0</v>
      </c>
      <c r="AJ2309" s="3">
        <v>0</v>
      </c>
      <c r="AL2309">
        <f t="shared" si="36"/>
        <v>1</v>
      </c>
    </row>
    <row r="2310" spans="1:38" ht="14.45" customHeight="1" x14ac:dyDescent="0.25">
      <c r="A2310">
        <v>66499</v>
      </c>
      <c r="B2310" s="1">
        <v>45930</v>
      </c>
      <c r="C2310">
        <v>2</v>
      </c>
      <c r="D2310" s="16" t="s">
        <v>2273</v>
      </c>
      <c r="E2310" t="s">
        <v>53</v>
      </c>
      <c r="F2310" s="6">
        <v>850</v>
      </c>
      <c r="G2310" s="6">
        <v>0</v>
      </c>
      <c r="H2310" s="6">
        <v>2</v>
      </c>
      <c r="I2310" s="2">
        <v>3987663</v>
      </c>
      <c r="J2310" s="2">
        <v>0</v>
      </c>
      <c r="K2310" s="2">
        <v>5461939</v>
      </c>
      <c r="L2310" s="2">
        <v>38903</v>
      </c>
      <c r="M2310" s="2">
        <v>4413040</v>
      </c>
      <c r="N2310" s="2">
        <v>4413040</v>
      </c>
      <c r="O2310" s="2">
        <v>0</v>
      </c>
      <c r="P2310" s="2">
        <v>1037192</v>
      </c>
      <c r="Q2310" s="5">
        <v>0.18990000000000001</v>
      </c>
      <c r="R2310" t="s">
        <v>42</v>
      </c>
      <c r="S2310" s="3">
        <v>0.94967495365046495</v>
      </c>
      <c r="T2310" s="3">
        <v>3.0180246734111602</v>
      </c>
      <c r="U2310" s="3">
        <v>0.68640679660169901</v>
      </c>
      <c r="V2310" s="3">
        <v>2.1604383319252398</v>
      </c>
      <c r="W2310" s="3">
        <v>0</v>
      </c>
      <c r="X2310" s="3">
        <v>8.2730160497514499E-2</v>
      </c>
      <c r="Y2310" s="3">
        <v>8.3061766770279792</v>
      </c>
      <c r="Z2310" s="3">
        <v>0</v>
      </c>
      <c r="AA2310" s="3">
        <v>0</v>
      </c>
      <c r="AB2310" s="3">
        <v>0</v>
      </c>
      <c r="AC2310" s="3">
        <v>25.481243931871099</v>
      </c>
      <c r="AD2310" s="3">
        <v>0</v>
      </c>
      <c r="AE2310" s="3">
        <v>0</v>
      </c>
      <c r="AF2310" s="3">
        <v>0</v>
      </c>
      <c r="AG2310" s="3">
        <v>0</v>
      </c>
      <c r="AH2310" s="2">
        <v>450000</v>
      </c>
      <c r="AI2310" s="3">
        <v>0</v>
      </c>
      <c r="AJ2310" s="3">
        <v>0</v>
      </c>
      <c r="AL2310">
        <f t="shared" si="36"/>
        <v>1</v>
      </c>
    </row>
    <row r="2311" spans="1:38" ht="14.45" customHeight="1" x14ac:dyDescent="0.25">
      <c r="A2311">
        <v>68604</v>
      </c>
      <c r="B2311" s="1">
        <v>45930</v>
      </c>
      <c r="C2311">
        <v>2</v>
      </c>
      <c r="D2311" s="16" t="s">
        <v>2274</v>
      </c>
      <c r="E2311" t="s">
        <v>127</v>
      </c>
      <c r="F2311" s="6">
        <v>84930</v>
      </c>
      <c r="G2311" s="6">
        <v>418</v>
      </c>
      <c r="H2311" s="6">
        <v>2</v>
      </c>
      <c r="I2311" s="2">
        <v>2119250582</v>
      </c>
      <c r="J2311" s="2">
        <v>1372695284</v>
      </c>
      <c r="K2311" s="2">
        <v>2573714464</v>
      </c>
      <c r="L2311" s="2">
        <v>10851713</v>
      </c>
      <c r="M2311" s="2">
        <v>2131457043</v>
      </c>
      <c r="N2311" s="2">
        <v>1852619967</v>
      </c>
      <c r="O2311" s="2">
        <v>278837076</v>
      </c>
      <c r="P2311" s="2">
        <v>284643586</v>
      </c>
      <c r="Q2311" s="5">
        <v>0.1106</v>
      </c>
      <c r="R2311" t="s">
        <v>42</v>
      </c>
      <c r="S2311" s="3">
        <v>0.56218165880683602</v>
      </c>
      <c r="T2311" s="3">
        <v>2.9966707293602899</v>
      </c>
      <c r="U2311" s="3">
        <v>0.74107866273467404</v>
      </c>
      <c r="V2311" s="3">
        <v>0.66662862428790404</v>
      </c>
      <c r="W2311" s="3">
        <v>0.46741565552157099</v>
      </c>
      <c r="X2311" s="3">
        <v>1.3014573280886299</v>
      </c>
      <c r="Y2311" s="3">
        <v>4.96323532124135</v>
      </c>
      <c r="Z2311" s="3">
        <v>2.1110635530006299</v>
      </c>
      <c r="AA2311" s="3">
        <v>406.43837764185599</v>
      </c>
      <c r="AB2311" s="3">
        <v>482.25055877422801</v>
      </c>
      <c r="AC2311" s="3">
        <v>5.4998599098676104</v>
      </c>
      <c r="AD2311" s="3">
        <v>-6.7542473976561004</v>
      </c>
      <c r="AE2311" s="3">
        <v>10.834033063894701</v>
      </c>
      <c r="AF2311" s="3">
        <v>6.4030221030766201</v>
      </c>
      <c r="AG2311" s="3">
        <v>0</v>
      </c>
      <c r="AH2311" s="2">
        <v>578302358</v>
      </c>
      <c r="AI2311" s="3">
        <v>0.73460745396876803</v>
      </c>
      <c r="AJ2311" s="3">
        <v>0.73460745396876803</v>
      </c>
      <c r="AL2311">
        <f t="shared" si="36"/>
        <v>1</v>
      </c>
    </row>
    <row r="2312" spans="1:38" ht="14.45" customHeight="1" x14ac:dyDescent="0.25">
      <c r="A2312">
        <v>224</v>
      </c>
      <c r="B2312" s="1">
        <v>45930</v>
      </c>
      <c r="C2312">
        <v>1</v>
      </c>
      <c r="D2312" s="16" t="s">
        <v>2275</v>
      </c>
      <c r="E2312" t="s">
        <v>69</v>
      </c>
      <c r="F2312" s="6">
        <v>21438</v>
      </c>
      <c r="G2312" s="6">
        <v>57</v>
      </c>
      <c r="H2312" s="6">
        <v>0</v>
      </c>
      <c r="I2312" s="2">
        <v>122425867</v>
      </c>
      <c r="J2312" s="2">
        <v>0</v>
      </c>
      <c r="K2312" s="2">
        <v>173872773</v>
      </c>
      <c r="L2312" s="2">
        <v>3776939</v>
      </c>
      <c r="M2312" s="2">
        <v>134109136</v>
      </c>
      <c r="N2312" s="2">
        <v>129911778</v>
      </c>
      <c r="O2312" s="2">
        <v>4197358</v>
      </c>
      <c r="P2312" s="2">
        <v>36905510</v>
      </c>
      <c r="Q2312" s="5">
        <v>0.21229999999999999</v>
      </c>
      <c r="R2312" t="s">
        <v>42</v>
      </c>
      <c r="S2312" s="3">
        <v>2.8963238923363002</v>
      </c>
      <c r="T2312" s="3">
        <v>5.5812503011421297</v>
      </c>
      <c r="U2312" s="3">
        <v>0.69204875609841099</v>
      </c>
      <c r="V2312" s="3">
        <v>1.82077207588818</v>
      </c>
      <c r="W2312" s="3">
        <v>0.674004620281758</v>
      </c>
      <c r="X2312" s="3">
        <v>2.59021731085637</v>
      </c>
      <c r="Y2312" s="3">
        <v>6.0400086599534903</v>
      </c>
      <c r="Z2312" s="3">
        <v>3.3942682271563198</v>
      </c>
      <c r="AA2312" s="3">
        <v>0</v>
      </c>
      <c r="AB2312" s="3">
        <v>0</v>
      </c>
      <c r="AC2312" s="3">
        <v>17.413333023681599</v>
      </c>
      <c r="AD2312" s="3">
        <v>-5.5596034304904597E-2</v>
      </c>
      <c r="AE2312" s="3">
        <v>2.41403983359718</v>
      </c>
      <c r="AF2312" s="3">
        <v>0</v>
      </c>
      <c r="AG2312" s="3">
        <v>1.95634743971835E-3</v>
      </c>
      <c r="AH2312" s="2">
        <v>25000000</v>
      </c>
      <c r="AI2312" s="3">
        <v>0</v>
      </c>
      <c r="AJ2312" s="3">
        <v>0.15898168051328901</v>
      </c>
      <c r="AL2312">
        <f t="shared" si="36"/>
        <v>1</v>
      </c>
    </row>
    <row r="2313" spans="1:38" ht="14.45" customHeight="1" x14ac:dyDescent="0.25">
      <c r="A2313">
        <v>14469</v>
      </c>
      <c r="B2313" s="1">
        <v>45930</v>
      </c>
      <c r="C2313">
        <v>1</v>
      </c>
      <c r="D2313" s="16" t="s">
        <v>2276</v>
      </c>
      <c r="E2313" t="s">
        <v>88</v>
      </c>
      <c r="F2313" s="6">
        <v>242</v>
      </c>
      <c r="G2313" s="6">
        <v>1</v>
      </c>
      <c r="H2313" s="6">
        <v>0</v>
      </c>
      <c r="I2313" s="2">
        <v>148525</v>
      </c>
      <c r="J2313" s="2">
        <v>0</v>
      </c>
      <c r="K2313" s="2">
        <v>423603</v>
      </c>
      <c r="L2313" s="2">
        <v>-24419</v>
      </c>
      <c r="M2313" s="2">
        <v>364624</v>
      </c>
      <c r="N2313" s="2">
        <v>364624</v>
      </c>
      <c r="O2313" s="2">
        <v>0</v>
      </c>
      <c r="P2313" s="2">
        <v>57342</v>
      </c>
      <c r="Q2313" s="5">
        <v>0.13539999999999999</v>
      </c>
      <c r="R2313" t="s">
        <v>42</v>
      </c>
      <c r="S2313" s="3">
        <v>-7.68612749831013</v>
      </c>
      <c r="T2313" s="3">
        <v>5.81613759424115</v>
      </c>
      <c r="U2313" s="3">
        <v>1.73268541697345</v>
      </c>
      <c r="V2313" s="3">
        <v>1.5465409863659301</v>
      </c>
      <c r="W2313" s="3">
        <v>1.5465409863659301</v>
      </c>
      <c r="X2313" s="3">
        <v>4.7863995960276</v>
      </c>
      <c r="Y2313" s="3">
        <v>4.0057898224687003</v>
      </c>
      <c r="Z2313" s="3">
        <v>0</v>
      </c>
      <c r="AA2313" s="3">
        <v>0</v>
      </c>
      <c r="AB2313" s="3">
        <v>0</v>
      </c>
      <c r="AC2313" s="3">
        <v>61.122796580760799</v>
      </c>
      <c r="AD2313" s="3">
        <v>0</v>
      </c>
      <c r="AE2313" s="3">
        <v>0</v>
      </c>
      <c r="AF2313" s="3">
        <v>0</v>
      </c>
      <c r="AG2313" s="3">
        <v>0</v>
      </c>
      <c r="AH2313" s="2">
        <v>145000</v>
      </c>
      <c r="AI2313" s="3">
        <v>0</v>
      </c>
      <c r="AJ2313" s="3">
        <v>0</v>
      </c>
      <c r="AL2313">
        <f t="shared" si="36"/>
        <v>0</v>
      </c>
    </row>
    <row r="2314" spans="1:38" ht="14.45" customHeight="1" x14ac:dyDescent="0.25">
      <c r="A2314">
        <v>22978</v>
      </c>
      <c r="B2314" s="1">
        <v>45930</v>
      </c>
      <c r="C2314">
        <v>1</v>
      </c>
      <c r="D2314" s="16" t="s">
        <v>2277</v>
      </c>
      <c r="E2314" t="s">
        <v>114</v>
      </c>
      <c r="F2314" s="6">
        <v>1999</v>
      </c>
      <c r="G2314" s="6">
        <v>4</v>
      </c>
      <c r="H2314" s="6">
        <v>3</v>
      </c>
      <c r="I2314" s="2">
        <v>14399592</v>
      </c>
      <c r="J2314" s="2">
        <v>0</v>
      </c>
      <c r="K2314" s="2">
        <v>22736752</v>
      </c>
      <c r="L2314" s="2">
        <v>107993</v>
      </c>
      <c r="M2314" s="2">
        <v>20209182</v>
      </c>
      <c r="N2314" s="2">
        <v>19856846</v>
      </c>
      <c r="O2314" s="2">
        <v>352336</v>
      </c>
      <c r="P2314" s="2">
        <v>2314885</v>
      </c>
      <c r="Q2314" s="5">
        <v>0.1018</v>
      </c>
      <c r="R2314" t="s">
        <v>42</v>
      </c>
      <c r="S2314" s="3">
        <v>0.63329479367442898</v>
      </c>
      <c r="T2314" s="3">
        <v>3.8028240210680302</v>
      </c>
      <c r="U2314" s="3">
        <v>0.83553997656298196</v>
      </c>
      <c r="V2314" s="3">
        <v>0.33148161420129102</v>
      </c>
      <c r="W2314" s="3">
        <v>0</v>
      </c>
      <c r="X2314" s="3">
        <v>0.31309914892033103</v>
      </c>
      <c r="Y2314" s="3">
        <v>2.0619598813764002</v>
      </c>
      <c r="Z2314" s="3">
        <v>0.139618166777183</v>
      </c>
      <c r="AA2314" s="3">
        <v>0</v>
      </c>
      <c r="AB2314" s="3">
        <v>0</v>
      </c>
      <c r="AC2314" s="3">
        <v>16.905879960339099</v>
      </c>
      <c r="AD2314" s="3">
        <v>0</v>
      </c>
      <c r="AE2314" s="3">
        <v>1.54963206706041</v>
      </c>
      <c r="AF2314" s="3">
        <v>0</v>
      </c>
      <c r="AG2314" s="3">
        <v>0</v>
      </c>
      <c r="AH2314" s="2">
        <v>500000</v>
      </c>
      <c r="AI2314" s="3">
        <v>0</v>
      </c>
      <c r="AJ2314" s="3">
        <v>0</v>
      </c>
      <c r="AL2314">
        <f t="shared" si="36"/>
        <v>1</v>
      </c>
    </row>
    <row r="2315" spans="1:38" ht="14.45" customHeight="1" x14ac:dyDescent="0.25">
      <c r="A2315">
        <v>2644</v>
      </c>
      <c r="B2315" s="1">
        <v>45930</v>
      </c>
      <c r="C2315">
        <v>1</v>
      </c>
      <c r="D2315" s="16" t="s">
        <v>2278</v>
      </c>
      <c r="E2315" t="s">
        <v>122</v>
      </c>
      <c r="F2315" s="6">
        <v>18762</v>
      </c>
      <c r="G2315" s="6">
        <v>44</v>
      </c>
      <c r="H2315" s="6">
        <v>1</v>
      </c>
      <c r="I2315" s="2">
        <v>122162189</v>
      </c>
      <c r="J2315" s="2">
        <v>2331275</v>
      </c>
      <c r="K2315" s="2">
        <v>278150739</v>
      </c>
      <c r="L2315" s="2">
        <v>1473682</v>
      </c>
      <c r="M2315" s="2">
        <v>252971629</v>
      </c>
      <c r="N2315" s="2">
        <v>241323474</v>
      </c>
      <c r="O2315" s="2">
        <v>11648155</v>
      </c>
      <c r="P2315" s="2">
        <v>24101022</v>
      </c>
      <c r="Q2315" s="5">
        <v>8.6599999999999996E-2</v>
      </c>
      <c r="R2315" t="s">
        <v>42</v>
      </c>
      <c r="S2315" s="3">
        <v>0.706418879344891</v>
      </c>
      <c r="T2315" s="3">
        <v>2.5534552567436002</v>
      </c>
      <c r="U2315" s="3">
        <v>0.77414295068912897</v>
      </c>
      <c r="V2315" s="3">
        <v>0.56480733166954</v>
      </c>
      <c r="W2315" s="3">
        <v>0.27472821398116898</v>
      </c>
      <c r="X2315" s="3">
        <v>0.41594212101094602</v>
      </c>
      <c r="Y2315" s="3">
        <v>2.86287029653763</v>
      </c>
      <c r="Z2315" s="3">
        <v>0.53688179696280103</v>
      </c>
      <c r="AA2315" s="3">
        <v>9.6729300525098107</v>
      </c>
      <c r="AB2315" s="3">
        <v>9.6729300525098107</v>
      </c>
      <c r="AC2315" s="3">
        <v>33.894174913552902</v>
      </c>
      <c r="AD2315" s="3">
        <v>1.0696226906892199</v>
      </c>
      <c r="AE2315" s="3">
        <v>4.1877131234226201</v>
      </c>
      <c r="AF2315" s="3">
        <v>0</v>
      </c>
      <c r="AG2315" s="3">
        <v>-6.6782147246701804</v>
      </c>
      <c r="AH2315" s="2">
        <v>45636532</v>
      </c>
      <c r="AI2315" s="3">
        <v>0</v>
      </c>
      <c r="AJ2315" s="3">
        <v>0</v>
      </c>
      <c r="AL2315">
        <f t="shared" si="36"/>
        <v>1</v>
      </c>
    </row>
    <row r="2316" spans="1:38" ht="14.45" customHeight="1" x14ac:dyDescent="0.25">
      <c r="A2316">
        <v>17398</v>
      </c>
      <c r="B2316" s="1">
        <v>45930</v>
      </c>
      <c r="C2316">
        <v>1</v>
      </c>
      <c r="D2316" s="16" t="s">
        <v>2279</v>
      </c>
      <c r="E2316" t="s">
        <v>122</v>
      </c>
      <c r="F2316" s="6">
        <v>14251</v>
      </c>
      <c r="G2316" s="6">
        <v>55</v>
      </c>
      <c r="H2316" s="6">
        <v>2</v>
      </c>
      <c r="I2316" s="2">
        <v>138487143</v>
      </c>
      <c r="J2316" s="2">
        <v>6370734</v>
      </c>
      <c r="K2316" s="2">
        <v>220543721</v>
      </c>
      <c r="L2316" s="2">
        <v>1902051</v>
      </c>
      <c r="M2316" s="2">
        <v>195760738</v>
      </c>
      <c r="N2316" s="2">
        <v>184726421</v>
      </c>
      <c r="O2316" s="2">
        <v>11034317</v>
      </c>
      <c r="P2316" s="2">
        <v>23483976</v>
      </c>
      <c r="Q2316" s="5">
        <v>0.1065</v>
      </c>
      <c r="R2316" t="s">
        <v>42</v>
      </c>
      <c r="S2316" s="3">
        <v>1.14991621094486</v>
      </c>
      <c r="T2316" s="3">
        <v>3.88494639270793</v>
      </c>
      <c r="U2316" s="3">
        <v>0.72398569043481298</v>
      </c>
      <c r="V2316" s="3">
        <v>5.1626294290726999</v>
      </c>
      <c r="W2316" s="3">
        <v>2.2099408896030202</v>
      </c>
      <c r="X2316" s="3">
        <v>0.51515323700482396</v>
      </c>
      <c r="Y2316" s="3">
        <v>30.444495429564402</v>
      </c>
      <c r="Z2316" s="3">
        <v>0.86080823792359495</v>
      </c>
      <c r="AA2316" s="3">
        <v>23.582722959689601</v>
      </c>
      <c r="AB2316" s="3">
        <v>27.128004218706401</v>
      </c>
      <c r="AC2316" s="3">
        <v>27.7416100184507</v>
      </c>
      <c r="AD2316" s="3">
        <v>0.390321468562223</v>
      </c>
      <c r="AE2316" s="3">
        <v>5.0032333498172896</v>
      </c>
      <c r="AF2316" s="3">
        <v>0</v>
      </c>
      <c r="AG2316" s="3">
        <v>-1.19443147105924E-2</v>
      </c>
      <c r="AH2316" s="2">
        <v>28967176</v>
      </c>
      <c r="AI2316" s="3">
        <v>0</v>
      </c>
      <c r="AJ2316" s="3">
        <v>0.34491603977111901</v>
      </c>
      <c r="AL2316">
        <f t="shared" si="36"/>
        <v>1</v>
      </c>
    </row>
    <row r="2317" spans="1:38" ht="14.45" customHeight="1" x14ac:dyDescent="0.25">
      <c r="A2317">
        <v>640</v>
      </c>
      <c r="B2317" s="1">
        <v>45930</v>
      </c>
      <c r="C2317">
        <v>1</v>
      </c>
      <c r="D2317" s="16" t="s">
        <v>2280</v>
      </c>
      <c r="E2317" t="s">
        <v>122</v>
      </c>
      <c r="F2317" s="6">
        <v>890</v>
      </c>
      <c r="G2317" s="6">
        <v>1</v>
      </c>
      <c r="H2317" s="6">
        <v>1</v>
      </c>
      <c r="I2317" s="2">
        <v>4464639</v>
      </c>
      <c r="J2317" s="2">
        <v>0</v>
      </c>
      <c r="K2317" s="2">
        <v>6618177</v>
      </c>
      <c r="L2317" s="2">
        <v>18244</v>
      </c>
      <c r="M2317" s="2">
        <v>5542412</v>
      </c>
      <c r="N2317" s="2">
        <v>5542412</v>
      </c>
      <c r="O2317" s="2">
        <v>0</v>
      </c>
      <c r="P2317" s="2">
        <v>1070510</v>
      </c>
      <c r="Q2317" s="5">
        <v>0.1618</v>
      </c>
      <c r="R2317" t="s">
        <v>42</v>
      </c>
      <c r="S2317" s="3">
        <v>0.36755338114005298</v>
      </c>
      <c r="T2317" s="3">
        <v>3.8321126799721399</v>
      </c>
      <c r="U2317" s="3">
        <v>0.77836744025411198</v>
      </c>
      <c r="V2317" s="3">
        <v>0.14357263823570099</v>
      </c>
      <c r="W2317" s="3">
        <v>0.14357263823570099</v>
      </c>
      <c r="X2317" s="3">
        <v>1.2459462008014499</v>
      </c>
      <c r="Y2317" s="3">
        <v>0.59878002073777903</v>
      </c>
      <c r="Z2317" s="3">
        <v>0</v>
      </c>
      <c r="AA2317" s="3">
        <v>0</v>
      </c>
      <c r="AB2317" s="3">
        <v>0</v>
      </c>
      <c r="AC2317" s="3">
        <v>32.162633305213802</v>
      </c>
      <c r="AD2317" s="3">
        <v>0</v>
      </c>
      <c r="AE2317" s="3">
        <v>0</v>
      </c>
      <c r="AF2317" s="3">
        <v>0</v>
      </c>
      <c r="AG2317" s="3">
        <v>0</v>
      </c>
      <c r="AH2317" s="2">
        <v>363000</v>
      </c>
      <c r="AI2317" s="3">
        <v>0</v>
      </c>
      <c r="AJ2317" s="3">
        <v>0</v>
      </c>
      <c r="AL2317">
        <f t="shared" si="36"/>
        <v>1</v>
      </c>
    </row>
    <row r="2318" spans="1:38" ht="14.45" customHeight="1" x14ac:dyDescent="0.25">
      <c r="A2318">
        <v>14565</v>
      </c>
      <c r="B2318" s="1">
        <v>45930</v>
      </c>
      <c r="C2318">
        <v>1</v>
      </c>
      <c r="D2318" s="16" t="s">
        <v>2281</v>
      </c>
      <c r="E2318" t="s">
        <v>122</v>
      </c>
      <c r="F2318" s="6">
        <v>42637</v>
      </c>
      <c r="G2318" s="6">
        <v>165</v>
      </c>
      <c r="H2318" s="6">
        <v>2</v>
      </c>
      <c r="I2318" s="2">
        <v>662809518</v>
      </c>
      <c r="J2318" s="2">
        <v>61104975</v>
      </c>
      <c r="K2318" s="2">
        <v>837837376</v>
      </c>
      <c r="L2318" s="2">
        <v>2271263</v>
      </c>
      <c r="M2318" s="2">
        <v>749328707</v>
      </c>
      <c r="N2318" s="2">
        <v>651394942</v>
      </c>
      <c r="O2318" s="2">
        <v>97933765</v>
      </c>
      <c r="P2318" s="2">
        <v>64116432</v>
      </c>
      <c r="Q2318" s="5">
        <v>7.6499999999999999E-2</v>
      </c>
      <c r="R2318" t="s">
        <v>42</v>
      </c>
      <c r="S2318" s="3">
        <v>0.36144850461608802</v>
      </c>
      <c r="T2318" s="3">
        <v>3.6069769861082599</v>
      </c>
      <c r="U2318" s="3">
        <v>0.85223559272772398</v>
      </c>
      <c r="V2318" s="3">
        <v>2.0321744987373598</v>
      </c>
      <c r="W2318" s="3">
        <v>1.5634280616953999</v>
      </c>
      <c r="X2318" s="3">
        <v>0.42932923000058698</v>
      </c>
      <c r="Y2318" s="3">
        <v>21.007790951311801</v>
      </c>
      <c r="Z2318" s="3">
        <v>3.50272454337447</v>
      </c>
      <c r="AA2318" s="3">
        <v>89.300496322066095</v>
      </c>
      <c r="AB2318" s="3">
        <v>95.303143194243901</v>
      </c>
      <c r="AC2318" s="3">
        <v>10.996414058281401</v>
      </c>
      <c r="AD2318" s="3">
        <v>0</v>
      </c>
      <c r="AE2318" s="3">
        <v>11.6888751690161</v>
      </c>
      <c r="AF2318" s="3">
        <v>2.3870980900236201</v>
      </c>
      <c r="AG2318" s="3">
        <v>-0.118194349928892</v>
      </c>
      <c r="AH2318" s="2">
        <v>67809082</v>
      </c>
      <c r="AI2318" s="3">
        <v>0.81882285651827902</v>
      </c>
      <c r="AJ2318" s="3">
        <v>6.7505612289841697</v>
      </c>
      <c r="AL2318">
        <f t="shared" si="36"/>
        <v>1</v>
      </c>
    </row>
    <row r="2319" spans="1:38" ht="14.45" customHeight="1" x14ac:dyDescent="0.25">
      <c r="A2319">
        <v>17436</v>
      </c>
      <c r="B2319" s="1">
        <v>45930</v>
      </c>
      <c r="C2319">
        <v>1</v>
      </c>
      <c r="D2319" s="16" t="s">
        <v>2282</v>
      </c>
      <c r="E2319" t="s">
        <v>122</v>
      </c>
      <c r="F2319" s="6">
        <v>1188</v>
      </c>
      <c r="G2319" s="6">
        <v>3</v>
      </c>
      <c r="H2319" s="6">
        <v>0</v>
      </c>
      <c r="I2319" s="2">
        <v>12102211</v>
      </c>
      <c r="J2319" s="2">
        <v>0</v>
      </c>
      <c r="K2319" s="2">
        <v>20710213</v>
      </c>
      <c r="L2319" s="2">
        <v>89919</v>
      </c>
      <c r="M2319" s="2">
        <v>18604214</v>
      </c>
      <c r="N2319" s="2">
        <v>18091020</v>
      </c>
      <c r="O2319" s="2">
        <v>513194</v>
      </c>
      <c r="P2319" s="2">
        <v>2084831</v>
      </c>
      <c r="Q2319" s="5">
        <v>0.1007</v>
      </c>
      <c r="R2319" t="s">
        <v>42</v>
      </c>
      <c r="S2319" s="3">
        <v>0.57890278578979404</v>
      </c>
      <c r="T2319" s="3">
        <v>3.0323975905028102</v>
      </c>
      <c r="U2319" s="3">
        <v>0.82730221570426499</v>
      </c>
      <c r="V2319" s="3">
        <v>0.81332245818553295</v>
      </c>
      <c r="W2319" s="3">
        <v>0.81332245818553295</v>
      </c>
      <c r="X2319" s="3">
        <v>8.0183695359467802E-2</v>
      </c>
      <c r="Y2319" s="3">
        <v>4.7212459906822204</v>
      </c>
      <c r="Z2319" s="3">
        <v>1.10018509893608</v>
      </c>
      <c r="AA2319" s="3">
        <v>0</v>
      </c>
      <c r="AB2319" s="3">
        <v>0</v>
      </c>
      <c r="AC2319" s="3">
        <v>18.077732952336099</v>
      </c>
      <c r="AD2319" s="3">
        <v>0</v>
      </c>
      <c r="AE2319" s="3">
        <v>2.4779754800204099</v>
      </c>
      <c r="AF2319" s="3">
        <v>0</v>
      </c>
      <c r="AG2319" s="3">
        <v>0</v>
      </c>
      <c r="AH2319" s="2">
        <v>4278912</v>
      </c>
      <c r="AI2319" s="3">
        <v>0</v>
      </c>
      <c r="AJ2319" s="3">
        <v>0</v>
      </c>
      <c r="AL2319">
        <f t="shared" si="36"/>
        <v>1</v>
      </c>
    </row>
    <row r="2320" spans="1:38" ht="14.45" customHeight="1" x14ac:dyDescent="0.25">
      <c r="A2320">
        <v>63377</v>
      </c>
      <c r="B2320" s="1">
        <v>45930</v>
      </c>
      <c r="C2320">
        <v>2</v>
      </c>
      <c r="D2320" s="16" t="s">
        <v>2283</v>
      </c>
      <c r="E2320" t="s">
        <v>122</v>
      </c>
      <c r="F2320" s="6">
        <v>37266</v>
      </c>
      <c r="G2320" s="6">
        <v>135</v>
      </c>
      <c r="H2320" s="6">
        <v>5</v>
      </c>
      <c r="I2320" s="2">
        <v>552192728</v>
      </c>
      <c r="J2320" s="2">
        <v>99655657</v>
      </c>
      <c r="K2320" s="2">
        <v>753336929</v>
      </c>
      <c r="L2320" s="2">
        <v>2192462</v>
      </c>
      <c r="M2320" s="2">
        <v>666036802</v>
      </c>
      <c r="N2320" s="2">
        <v>588762795</v>
      </c>
      <c r="O2320" s="2">
        <v>77274007</v>
      </c>
      <c r="P2320" s="2">
        <v>77754456</v>
      </c>
      <c r="Q2320" s="5">
        <v>0.1032</v>
      </c>
      <c r="R2320" t="s">
        <v>42</v>
      </c>
      <c r="S2320" s="3">
        <v>0.38804451954149</v>
      </c>
      <c r="T2320" s="3">
        <v>3.1029807646665901</v>
      </c>
      <c r="U2320" s="3">
        <v>0.77232148648954102</v>
      </c>
      <c r="V2320" s="3">
        <v>2.2721670105007199</v>
      </c>
      <c r="W2320" s="3">
        <v>1.2647511721668301</v>
      </c>
      <c r="X2320" s="3">
        <v>0.59432800063966096</v>
      </c>
      <c r="Y2320" s="3">
        <v>16.136362654250998</v>
      </c>
      <c r="Z2320" s="3">
        <v>2.8437392707113802</v>
      </c>
      <c r="AA2320" s="3">
        <v>112.639739901209</v>
      </c>
      <c r="AB2320" s="3">
        <v>128.167132955055</v>
      </c>
      <c r="AC2320" s="3">
        <v>8.8961901932727407</v>
      </c>
      <c r="AD2320" s="3">
        <v>-8.4690284502794295</v>
      </c>
      <c r="AE2320" s="3">
        <v>10.257562589235601</v>
      </c>
      <c r="AF2320" s="3">
        <v>1.99114093874455</v>
      </c>
      <c r="AG2320" s="3">
        <v>0</v>
      </c>
      <c r="AH2320" s="2">
        <v>57879312</v>
      </c>
      <c r="AI2320" s="3">
        <v>0.14147099170753599</v>
      </c>
      <c r="AJ2320" s="3">
        <v>0.14147099170753599</v>
      </c>
      <c r="AL2320">
        <f t="shared" si="36"/>
        <v>1</v>
      </c>
    </row>
    <row r="2321" spans="1:38" ht="14.45" customHeight="1" x14ac:dyDescent="0.25">
      <c r="A2321">
        <v>24858</v>
      </c>
      <c r="B2321" s="1">
        <v>45930</v>
      </c>
      <c r="C2321">
        <v>1</v>
      </c>
      <c r="D2321" s="16" t="s">
        <v>2284</v>
      </c>
      <c r="E2321" t="s">
        <v>63</v>
      </c>
      <c r="F2321" s="6">
        <v>56115</v>
      </c>
      <c r="G2321" s="6">
        <v>140</v>
      </c>
      <c r="H2321" s="6">
        <v>2</v>
      </c>
      <c r="I2321" s="2">
        <v>403171646</v>
      </c>
      <c r="J2321" s="2">
        <v>18919104</v>
      </c>
      <c r="K2321" s="2">
        <v>694160740</v>
      </c>
      <c r="L2321" s="2">
        <v>3073429</v>
      </c>
      <c r="M2321" s="2">
        <v>615943509</v>
      </c>
      <c r="N2321" s="2">
        <v>603858463</v>
      </c>
      <c r="O2321" s="2">
        <v>12085046</v>
      </c>
      <c r="P2321" s="2">
        <v>64163715</v>
      </c>
      <c r="Q2321" s="5">
        <v>9.2399999999999996E-2</v>
      </c>
      <c r="R2321" t="s">
        <v>42</v>
      </c>
      <c r="S2321" s="3">
        <v>0.59033954201059102</v>
      </c>
      <c r="T2321" s="3">
        <v>3.29045671275887</v>
      </c>
      <c r="U2321" s="3">
        <v>0.80860989878385203</v>
      </c>
      <c r="V2321" s="3">
        <v>1.1029624836266401</v>
      </c>
      <c r="W2321" s="3">
        <v>0.28546005440075001</v>
      </c>
      <c r="X2321" s="3">
        <v>0.80701954918724605</v>
      </c>
      <c r="Y2321" s="3">
        <v>6.9304465927510597</v>
      </c>
      <c r="Z2321" s="3">
        <v>2.4286530167400699</v>
      </c>
      <c r="AA2321" s="3">
        <v>28.441221023439802</v>
      </c>
      <c r="AB2321" s="3">
        <v>29.485674263094001</v>
      </c>
      <c r="AC2321" s="3">
        <v>16.589941833933199</v>
      </c>
      <c r="AD2321" s="3">
        <v>-27.609903821809599</v>
      </c>
      <c r="AE2321" s="3">
        <v>1.74095786517688</v>
      </c>
      <c r="AF2321" s="3">
        <v>3.5213969317826899</v>
      </c>
      <c r="AG2321" s="3">
        <v>-0.13617665373646101</v>
      </c>
      <c r="AH2321" s="2">
        <v>165892160</v>
      </c>
      <c r="AI2321" s="3">
        <v>0</v>
      </c>
      <c r="AJ2321" s="3">
        <v>0</v>
      </c>
      <c r="AL2321">
        <f t="shared" si="36"/>
        <v>1</v>
      </c>
    </row>
    <row r="2322" spans="1:38" ht="14.45" customHeight="1" x14ac:dyDescent="0.25">
      <c r="A2322">
        <v>4472</v>
      </c>
      <c r="B2322" s="1">
        <v>45930</v>
      </c>
      <c r="C2322">
        <v>1</v>
      </c>
      <c r="D2322" s="16" t="s">
        <v>2285</v>
      </c>
      <c r="E2322" t="s">
        <v>90</v>
      </c>
      <c r="F2322" s="6">
        <v>1561</v>
      </c>
      <c r="G2322" s="6">
        <v>3</v>
      </c>
      <c r="H2322" s="6">
        <v>2</v>
      </c>
      <c r="I2322" s="2">
        <v>12159714</v>
      </c>
      <c r="J2322" s="2">
        <v>0</v>
      </c>
      <c r="K2322" s="2">
        <v>28622445</v>
      </c>
      <c r="L2322" s="2">
        <v>78864</v>
      </c>
      <c r="M2322" s="2">
        <v>23699937</v>
      </c>
      <c r="N2322" s="2">
        <v>22553842</v>
      </c>
      <c r="O2322" s="2">
        <v>1146095</v>
      </c>
      <c r="P2322" s="2">
        <v>4868214</v>
      </c>
      <c r="Q2322" s="5">
        <v>0.1701</v>
      </c>
      <c r="R2322" t="s">
        <v>42</v>
      </c>
      <c r="S2322" s="3">
        <v>0.36737602255851998</v>
      </c>
      <c r="T2322" s="3">
        <v>2.72718840057165</v>
      </c>
      <c r="U2322" s="3">
        <v>0.87166986689230996</v>
      </c>
      <c r="V2322" s="3">
        <v>1.7359207626100399</v>
      </c>
      <c r="W2322" s="3">
        <v>7.9664702640210097E-2</v>
      </c>
      <c r="X2322" s="3">
        <v>0.67338754842424697</v>
      </c>
      <c r="Y2322" s="3">
        <v>4.3359433254166699</v>
      </c>
      <c r="Z2322" s="3">
        <v>0</v>
      </c>
      <c r="AA2322" s="3">
        <v>0</v>
      </c>
      <c r="AB2322" s="3">
        <v>0</v>
      </c>
      <c r="AC2322" s="3">
        <v>32.893224181232597</v>
      </c>
      <c r="AD2322" s="3">
        <v>0</v>
      </c>
      <c r="AE2322" s="3">
        <v>4.0041827314193501</v>
      </c>
      <c r="AF2322" s="3">
        <v>0</v>
      </c>
      <c r="AG2322" s="3">
        <v>0</v>
      </c>
      <c r="AH2322" s="2">
        <v>1000000</v>
      </c>
      <c r="AI2322" s="3">
        <v>0</v>
      </c>
      <c r="AJ2322" s="3">
        <v>0</v>
      </c>
      <c r="AL2322">
        <f t="shared" si="36"/>
        <v>1</v>
      </c>
    </row>
    <row r="2323" spans="1:38" ht="14.45" customHeight="1" x14ac:dyDescent="0.25">
      <c r="A2323">
        <v>2800</v>
      </c>
      <c r="B2323" s="1">
        <v>45930</v>
      </c>
      <c r="C2323">
        <v>1</v>
      </c>
      <c r="D2323" s="16" t="s">
        <v>2286</v>
      </c>
      <c r="E2323" t="s">
        <v>43</v>
      </c>
      <c r="F2323" s="6">
        <v>891</v>
      </c>
      <c r="G2323" s="6">
        <v>1</v>
      </c>
      <c r="H2323" s="6">
        <v>1</v>
      </c>
      <c r="I2323" s="2">
        <v>1601952</v>
      </c>
      <c r="J2323" s="2">
        <v>0</v>
      </c>
      <c r="K2323" s="2">
        <v>8295866</v>
      </c>
      <c r="L2323" s="2">
        <v>-5581</v>
      </c>
      <c r="M2323" s="2">
        <v>6859272</v>
      </c>
      <c r="N2323" s="2">
        <v>6835343</v>
      </c>
      <c r="O2323" s="2">
        <v>23929</v>
      </c>
      <c r="P2323" s="2">
        <v>1423595</v>
      </c>
      <c r="Q2323" s="5">
        <v>0.1716</v>
      </c>
      <c r="R2323" t="s">
        <v>42</v>
      </c>
      <c r="S2323" s="3">
        <v>-8.9699295207195107E-2</v>
      </c>
      <c r="T2323" s="3">
        <v>1.9764060798474801</v>
      </c>
      <c r="U2323" s="3">
        <v>0.93108092849192603</v>
      </c>
      <c r="V2323" s="3">
        <v>0.291831465611953</v>
      </c>
      <c r="W2323" s="3">
        <v>1.9975629731727298E-2</v>
      </c>
      <c r="X2323" s="3">
        <v>0.15605960727911899</v>
      </c>
      <c r="Y2323" s="3">
        <v>0.328393960360917</v>
      </c>
      <c r="Z2323" s="3">
        <v>1.5699689869661</v>
      </c>
      <c r="AA2323" s="3">
        <v>0</v>
      </c>
      <c r="AB2323" s="3">
        <v>0</v>
      </c>
      <c r="AC2323" s="3">
        <v>34.7399656648263</v>
      </c>
      <c r="AD2323" s="3">
        <v>0</v>
      </c>
      <c r="AE2323" s="3">
        <v>0.28844487121657902</v>
      </c>
      <c r="AF2323" s="3">
        <v>0</v>
      </c>
      <c r="AG2323" s="3">
        <v>-3.96566439190922</v>
      </c>
      <c r="AH2323" s="2">
        <v>620000</v>
      </c>
      <c r="AI2323" s="3">
        <v>0</v>
      </c>
      <c r="AJ2323" s="3">
        <v>0</v>
      </c>
      <c r="AL2323">
        <f t="shared" si="36"/>
        <v>0</v>
      </c>
    </row>
    <row r="2324" spans="1:38" ht="14.45" customHeight="1" x14ac:dyDescent="0.25">
      <c r="A2324">
        <v>15296</v>
      </c>
      <c r="B2324" s="1">
        <v>45930</v>
      </c>
      <c r="C2324">
        <v>1</v>
      </c>
      <c r="D2324" s="16" t="s">
        <v>2287</v>
      </c>
      <c r="E2324" t="s">
        <v>90</v>
      </c>
      <c r="F2324" s="6">
        <v>300</v>
      </c>
      <c r="G2324" s="6">
        <v>0</v>
      </c>
      <c r="H2324" s="6">
        <v>1</v>
      </c>
      <c r="I2324" s="2">
        <v>657620</v>
      </c>
      <c r="J2324" s="2">
        <v>0</v>
      </c>
      <c r="K2324" s="2">
        <v>1261054</v>
      </c>
      <c r="L2324" s="2">
        <v>4494</v>
      </c>
      <c r="M2324" s="2">
        <v>1048990</v>
      </c>
      <c r="N2324" s="2">
        <v>1048990</v>
      </c>
      <c r="O2324" s="2">
        <v>0</v>
      </c>
      <c r="P2324" s="2">
        <v>211506</v>
      </c>
      <c r="Q2324" s="5">
        <v>0.16769999999999999</v>
      </c>
      <c r="R2324" t="s">
        <v>42</v>
      </c>
      <c r="S2324" s="3">
        <v>0.47515808204882598</v>
      </c>
      <c r="T2324" s="3">
        <v>4.6952258454700102</v>
      </c>
      <c r="U2324" s="3">
        <v>0.89995993054627998</v>
      </c>
      <c r="V2324" s="3">
        <v>0</v>
      </c>
      <c r="W2324" s="3">
        <v>0</v>
      </c>
      <c r="X2324" s="3">
        <v>0.96788418843709101</v>
      </c>
      <c r="Y2324" s="3">
        <v>0</v>
      </c>
      <c r="Z2324" s="3">
        <v>0</v>
      </c>
      <c r="AA2324" s="3">
        <v>0</v>
      </c>
      <c r="AB2324" s="3">
        <v>0</v>
      </c>
      <c r="AC2324" s="3">
        <v>29.329433949696</v>
      </c>
      <c r="AD2324" s="3">
        <v>0</v>
      </c>
      <c r="AE2324" s="3">
        <v>0</v>
      </c>
      <c r="AF2324" s="3">
        <v>0</v>
      </c>
      <c r="AG2324" s="3">
        <v>0</v>
      </c>
      <c r="AH2324" s="2">
        <v>200000</v>
      </c>
      <c r="AI2324" s="3">
        <v>0</v>
      </c>
      <c r="AJ2324" s="3">
        <v>0</v>
      </c>
      <c r="AL2324">
        <f t="shared" si="36"/>
        <v>1</v>
      </c>
    </row>
    <row r="2325" spans="1:38" ht="14.45" customHeight="1" x14ac:dyDescent="0.25">
      <c r="A2325">
        <v>13602</v>
      </c>
      <c r="B2325" s="1">
        <v>45930</v>
      </c>
      <c r="C2325">
        <v>1</v>
      </c>
      <c r="D2325" s="16" t="s">
        <v>2288</v>
      </c>
      <c r="E2325" t="s">
        <v>77</v>
      </c>
      <c r="F2325" s="6">
        <v>2215</v>
      </c>
      <c r="G2325" s="6">
        <v>5</v>
      </c>
      <c r="H2325" s="6">
        <v>1</v>
      </c>
      <c r="I2325" s="2">
        <v>22450849</v>
      </c>
      <c r="J2325" s="2">
        <v>0</v>
      </c>
      <c r="K2325" s="2">
        <v>37860618</v>
      </c>
      <c r="L2325" s="2">
        <v>179756</v>
      </c>
      <c r="M2325" s="2">
        <v>34328844</v>
      </c>
      <c r="N2325" s="2">
        <v>32134982</v>
      </c>
      <c r="O2325" s="2">
        <v>2193862</v>
      </c>
      <c r="P2325" s="2">
        <v>3485653</v>
      </c>
      <c r="Q2325" s="5">
        <v>9.2100000000000001E-2</v>
      </c>
      <c r="R2325" t="s">
        <v>42</v>
      </c>
      <c r="S2325" s="3">
        <v>0.63304478195962499</v>
      </c>
      <c r="T2325" s="3">
        <v>2.94939365930759</v>
      </c>
      <c r="U2325" s="3">
        <v>0.80710008732171801</v>
      </c>
      <c r="V2325" s="3">
        <v>1.7269636440029501</v>
      </c>
      <c r="W2325" s="3">
        <v>0.319489031350218</v>
      </c>
      <c r="X2325" s="3">
        <v>0.601901513835846</v>
      </c>
      <c r="Y2325" s="3">
        <v>11.1232529457178</v>
      </c>
      <c r="Z2325" s="3">
        <v>0.15793310464352001</v>
      </c>
      <c r="AA2325" s="3">
        <v>0</v>
      </c>
      <c r="AB2325" s="3">
        <v>0</v>
      </c>
      <c r="AC2325" s="3">
        <v>8.9399650053255897</v>
      </c>
      <c r="AD2325" s="3">
        <v>0</v>
      </c>
      <c r="AE2325" s="3">
        <v>5.7945752496697196</v>
      </c>
      <c r="AF2325" s="3">
        <v>0</v>
      </c>
      <c r="AG2325" s="3">
        <v>-17.701819429530101</v>
      </c>
      <c r="AH2325" s="2">
        <v>4000000</v>
      </c>
      <c r="AI2325" s="3">
        <v>0</v>
      </c>
      <c r="AJ2325" s="3">
        <v>0</v>
      </c>
      <c r="AL2325">
        <f t="shared" si="36"/>
        <v>1</v>
      </c>
    </row>
    <row r="2326" spans="1:38" ht="14.45" customHeight="1" x14ac:dyDescent="0.25">
      <c r="A2326">
        <v>18067</v>
      </c>
      <c r="B2326" s="1">
        <v>45930</v>
      </c>
      <c r="C2326">
        <v>1</v>
      </c>
      <c r="D2326" s="16" t="s">
        <v>2289</v>
      </c>
      <c r="E2326" t="s">
        <v>84</v>
      </c>
      <c r="F2326" s="6">
        <v>3080</v>
      </c>
      <c r="G2326" s="6">
        <v>9</v>
      </c>
      <c r="H2326" s="6">
        <v>0</v>
      </c>
      <c r="I2326" s="2">
        <v>18749732</v>
      </c>
      <c r="J2326" s="2">
        <v>0</v>
      </c>
      <c r="K2326" s="2">
        <v>41831605</v>
      </c>
      <c r="L2326" s="2">
        <v>647348</v>
      </c>
      <c r="M2326" s="2">
        <v>35292856</v>
      </c>
      <c r="N2326" s="2">
        <v>35055730</v>
      </c>
      <c r="O2326" s="2">
        <v>237126</v>
      </c>
      <c r="P2326" s="2">
        <v>6375598</v>
      </c>
      <c r="Q2326" s="5">
        <v>0.15240000000000001</v>
      </c>
      <c r="R2326" t="s">
        <v>42</v>
      </c>
      <c r="S2326" s="3">
        <v>2.0633458043665001</v>
      </c>
      <c r="T2326" s="3">
        <v>4.10108736364925</v>
      </c>
      <c r="U2326" s="3">
        <v>0.48712042855398302</v>
      </c>
      <c r="V2326" s="3">
        <v>1.3386164666247</v>
      </c>
      <c r="W2326" s="3">
        <v>0.43131816497430497</v>
      </c>
      <c r="X2326" s="3">
        <v>0.28660142982310399</v>
      </c>
      <c r="Y2326" s="3">
        <v>3.9366817042103301</v>
      </c>
      <c r="Z2326" s="3">
        <v>0.81044946685785402</v>
      </c>
      <c r="AA2326" s="3">
        <v>0</v>
      </c>
      <c r="AB2326" s="3">
        <v>0</v>
      </c>
      <c r="AC2326" s="3">
        <v>39.898316117681802</v>
      </c>
      <c r="AD2326" s="3">
        <v>0</v>
      </c>
      <c r="AE2326" s="3">
        <v>0.56685847937223499</v>
      </c>
      <c r="AF2326" s="3">
        <v>0</v>
      </c>
      <c r="AG2326" s="3">
        <v>0</v>
      </c>
      <c r="AH2326" s="2">
        <v>500000</v>
      </c>
      <c r="AI2326" s="3">
        <v>0.163106268619822</v>
      </c>
      <c r="AJ2326" s="3">
        <v>0.163106268619822</v>
      </c>
      <c r="AL2326">
        <f t="shared" si="36"/>
        <v>1</v>
      </c>
    </row>
    <row r="2327" spans="1:38" ht="14.45" customHeight="1" x14ac:dyDescent="0.25">
      <c r="A2327">
        <v>2168</v>
      </c>
      <c r="B2327" s="1">
        <v>45930</v>
      </c>
      <c r="C2327">
        <v>1</v>
      </c>
      <c r="D2327" s="16" t="s">
        <v>2290</v>
      </c>
      <c r="E2327" t="s">
        <v>41</v>
      </c>
      <c r="F2327" s="6">
        <v>1883</v>
      </c>
      <c r="G2327" s="6">
        <v>4</v>
      </c>
      <c r="H2327" s="6">
        <v>2</v>
      </c>
      <c r="I2327" s="2">
        <v>14864859</v>
      </c>
      <c r="J2327" s="2">
        <v>0</v>
      </c>
      <c r="K2327" s="2">
        <v>29445852</v>
      </c>
      <c r="L2327" s="2">
        <v>-11805</v>
      </c>
      <c r="M2327" s="2">
        <v>25663093</v>
      </c>
      <c r="N2327" s="2">
        <v>24069529</v>
      </c>
      <c r="O2327" s="2">
        <v>1593564</v>
      </c>
      <c r="P2327" s="2">
        <v>3517786</v>
      </c>
      <c r="Q2327" s="5">
        <v>0.11940000000000001</v>
      </c>
      <c r="R2327" t="s">
        <v>42</v>
      </c>
      <c r="S2327" s="3">
        <v>-5.3454048468354699E-2</v>
      </c>
      <c r="T2327" s="3">
        <v>2.9132569617389001</v>
      </c>
      <c r="U2327" s="3">
        <v>1.0108494374841299</v>
      </c>
      <c r="V2327" s="3">
        <v>0</v>
      </c>
      <c r="W2327" s="3">
        <v>0</v>
      </c>
      <c r="X2327" s="3">
        <v>0.329017584357847</v>
      </c>
      <c r="Y2327" s="3">
        <v>0</v>
      </c>
      <c r="Z2327" s="3">
        <v>1.20530356309338E-2</v>
      </c>
      <c r="AA2327" s="3">
        <v>0</v>
      </c>
      <c r="AB2327" s="3">
        <v>0</v>
      </c>
      <c r="AC2327" s="3">
        <v>41.579024441201398</v>
      </c>
      <c r="AD2327" s="3">
        <v>0</v>
      </c>
      <c r="AE2327" s="3">
        <v>5.4118454443091002</v>
      </c>
      <c r="AF2327" s="3">
        <v>0</v>
      </c>
      <c r="AG2327" s="3">
        <v>0</v>
      </c>
      <c r="AH2327" s="2">
        <v>1667000</v>
      </c>
      <c r="AI2327" s="3">
        <v>0</v>
      </c>
      <c r="AJ2327" s="3">
        <v>0</v>
      </c>
      <c r="AL2327">
        <f t="shared" si="36"/>
        <v>0</v>
      </c>
    </row>
    <row r="2328" spans="1:38" ht="14.45" customHeight="1" x14ac:dyDescent="0.25">
      <c r="A2328">
        <v>10241</v>
      </c>
      <c r="B2328" s="1">
        <v>45930</v>
      </c>
      <c r="C2328">
        <v>1</v>
      </c>
      <c r="D2328" s="16" t="s">
        <v>2291</v>
      </c>
      <c r="E2328" t="s">
        <v>80</v>
      </c>
      <c r="F2328" s="6">
        <v>9317</v>
      </c>
      <c r="G2328" s="6">
        <v>16</v>
      </c>
      <c r="H2328" s="6">
        <v>0</v>
      </c>
      <c r="I2328" s="2">
        <v>52990288</v>
      </c>
      <c r="J2328" s="2">
        <v>0</v>
      </c>
      <c r="K2328" s="2">
        <v>71983787</v>
      </c>
      <c r="L2328" s="2">
        <v>594380</v>
      </c>
      <c r="M2328" s="2">
        <v>61143459</v>
      </c>
      <c r="N2328" s="2">
        <v>60661287</v>
      </c>
      <c r="O2328" s="2">
        <v>482172</v>
      </c>
      <c r="P2328" s="2">
        <v>10671753</v>
      </c>
      <c r="Q2328" s="5">
        <v>0.14829999999999999</v>
      </c>
      <c r="R2328" t="s">
        <v>42</v>
      </c>
      <c r="S2328" s="3">
        <v>1.1009516166003701</v>
      </c>
      <c r="T2328" s="3">
        <v>3.9347767759611401</v>
      </c>
      <c r="U2328" s="3">
        <v>0.76082761159085399</v>
      </c>
      <c r="V2328" s="3">
        <v>1.30337279918162</v>
      </c>
      <c r="W2328" s="3">
        <v>0.83345838769549596</v>
      </c>
      <c r="X2328" s="3">
        <v>0.88858924488200597</v>
      </c>
      <c r="Y2328" s="3">
        <v>6.47186080862254</v>
      </c>
      <c r="Z2328" s="3">
        <v>1.4240490760983699</v>
      </c>
      <c r="AA2328" s="3">
        <v>0</v>
      </c>
      <c r="AB2328" s="3">
        <v>0</v>
      </c>
      <c r="AC2328" s="3">
        <v>20.777835709032601</v>
      </c>
      <c r="AD2328" s="3">
        <v>0</v>
      </c>
      <c r="AE2328" s="3">
        <v>0.66983416696317999</v>
      </c>
      <c r="AF2328" s="3">
        <v>0</v>
      </c>
      <c r="AG2328" s="3">
        <v>0</v>
      </c>
      <c r="AH2328" s="2">
        <v>2800000</v>
      </c>
      <c r="AI2328" s="3">
        <v>0.46852658602574498</v>
      </c>
      <c r="AJ2328" s="3">
        <v>0.46852658602574498</v>
      </c>
      <c r="AL2328">
        <f t="shared" si="36"/>
        <v>1</v>
      </c>
    </row>
    <row r="2329" spans="1:38" ht="14.45" customHeight="1" x14ac:dyDescent="0.25">
      <c r="A2329">
        <v>66466</v>
      </c>
      <c r="B2329" s="1">
        <v>45930</v>
      </c>
      <c r="C2329">
        <v>2</v>
      </c>
      <c r="D2329" s="16" t="s">
        <v>2292</v>
      </c>
      <c r="E2329" t="s">
        <v>53</v>
      </c>
      <c r="F2329" s="6">
        <v>2852</v>
      </c>
      <c r="G2329" s="6">
        <v>7</v>
      </c>
      <c r="H2329" s="6">
        <v>1</v>
      </c>
      <c r="I2329" s="2">
        <v>33703639</v>
      </c>
      <c r="J2329" s="2">
        <v>0</v>
      </c>
      <c r="K2329" s="2">
        <v>44530285</v>
      </c>
      <c r="L2329" s="2">
        <v>562848</v>
      </c>
      <c r="M2329" s="2">
        <v>36467153</v>
      </c>
      <c r="N2329" s="2">
        <v>34673673</v>
      </c>
      <c r="O2329" s="2">
        <v>1793480</v>
      </c>
      <c r="P2329" s="2">
        <v>7189807</v>
      </c>
      <c r="Q2329" s="5">
        <v>0.16139999999999999</v>
      </c>
      <c r="R2329" t="s">
        <v>42</v>
      </c>
      <c r="S2329" s="3">
        <v>1.6852890117366199</v>
      </c>
      <c r="T2329" s="3">
        <v>3.9705442412207002</v>
      </c>
      <c r="U2329" s="3">
        <v>0.65294153424303403</v>
      </c>
      <c r="V2329" s="3">
        <v>0.21753437366214401</v>
      </c>
      <c r="W2329" s="3">
        <v>0.16044261570686799</v>
      </c>
      <c r="X2329" s="3">
        <v>0.30995169394022998</v>
      </c>
      <c r="Y2329" s="3">
        <v>1.0197353002660601</v>
      </c>
      <c r="Z2329" s="3">
        <v>0.75522194128437703</v>
      </c>
      <c r="AA2329" s="3">
        <v>0</v>
      </c>
      <c r="AB2329" s="3">
        <v>0</v>
      </c>
      <c r="AC2329" s="3">
        <v>18.385642490273799</v>
      </c>
      <c r="AD2329" s="3">
        <v>0</v>
      </c>
      <c r="AE2329" s="3">
        <v>4.0275511373888602</v>
      </c>
      <c r="AF2329" s="3">
        <v>0</v>
      </c>
      <c r="AG2329" s="3">
        <v>0</v>
      </c>
      <c r="AH2329" s="2">
        <v>4000000</v>
      </c>
      <c r="AI2329" s="3">
        <v>0</v>
      </c>
      <c r="AJ2329" s="3">
        <v>0</v>
      </c>
      <c r="AL2329">
        <f t="shared" si="36"/>
        <v>1</v>
      </c>
    </row>
    <row r="2330" spans="1:38" ht="14.45" customHeight="1" x14ac:dyDescent="0.25">
      <c r="A2330">
        <v>23276</v>
      </c>
      <c r="B2330" s="1">
        <v>45930</v>
      </c>
      <c r="C2330">
        <v>1</v>
      </c>
      <c r="D2330" s="16" t="s">
        <v>2293</v>
      </c>
      <c r="E2330" t="s">
        <v>90</v>
      </c>
      <c r="F2330" s="6">
        <v>1239</v>
      </c>
      <c r="G2330" s="6">
        <v>2</v>
      </c>
      <c r="H2330" s="6">
        <v>2</v>
      </c>
      <c r="I2330" s="2">
        <v>8978146</v>
      </c>
      <c r="J2330" s="2">
        <v>0</v>
      </c>
      <c r="K2330" s="2">
        <v>12198250</v>
      </c>
      <c r="L2330" s="2">
        <v>56916</v>
      </c>
      <c r="M2330" s="2">
        <v>10140542</v>
      </c>
      <c r="N2330" s="2">
        <v>9557459</v>
      </c>
      <c r="O2330" s="2">
        <v>583083</v>
      </c>
      <c r="P2330" s="2">
        <v>2031952</v>
      </c>
      <c r="Q2330" s="5">
        <v>0.16650000000000001</v>
      </c>
      <c r="R2330" t="s">
        <v>42</v>
      </c>
      <c r="S2330" s="3">
        <v>0.62212202570040798</v>
      </c>
      <c r="T2330" s="3">
        <v>3.04738794499211</v>
      </c>
      <c r="U2330" s="3">
        <v>0.79009806061083099</v>
      </c>
      <c r="V2330" s="3">
        <v>1.7491473183884501</v>
      </c>
      <c r="W2330" s="3">
        <v>1.0979326912260099</v>
      </c>
      <c r="X2330" s="3">
        <v>0.62385931349300805</v>
      </c>
      <c r="Y2330" s="3">
        <v>7.7285782341315201</v>
      </c>
      <c r="Z2330" s="3">
        <v>2.5246659369906398E-2</v>
      </c>
      <c r="AA2330" s="3">
        <v>0</v>
      </c>
      <c r="AB2330" s="3">
        <v>0</v>
      </c>
      <c r="AC2330" s="3">
        <v>11.5634045867235</v>
      </c>
      <c r="AD2330" s="3">
        <v>0</v>
      </c>
      <c r="AE2330" s="3">
        <v>4.7800545160166399</v>
      </c>
      <c r="AF2330" s="3">
        <v>0</v>
      </c>
      <c r="AG2330" s="3">
        <v>0</v>
      </c>
      <c r="AH2330" s="2">
        <v>500000</v>
      </c>
      <c r="AI2330" s="3">
        <v>0</v>
      </c>
      <c r="AJ2330" s="3">
        <v>0</v>
      </c>
      <c r="AL2330">
        <f t="shared" si="36"/>
        <v>1</v>
      </c>
    </row>
    <row r="2331" spans="1:38" ht="14.45" customHeight="1" x14ac:dyDescent="0.25">
      <c r="A2331">
        <v>15659</v>
      </c>
      <c r="B2331" s="1">
        <v>45930</v>
      </c>
      <c r="C2331">
        <v>1</v>
      </c>
      <c r="D2331" s="16" t="s">
        <v>2294</v>
      </c>
      <c r="E2331" t="s">
        <v>71</v>
      </c>
      <c r="F2331" s="6">
        <v>4137</v>
      </c>
      <c r="G2331" s="6">
        <v>6</v>
      </c>
      <c r="H2331" s="6">
        <v>1</v>
      </c>
      <c r="I2331" s="2">
        <v>27702061</v>
      </c>
      <c r="J2331" s="2">
        <v>0</v>
      </c>
      <c r="K2331" s="2">
        <v>98382793</v>
      </c>
      <c r="L2331" s="2">
        <v>689128</v>
      </c>
      <c r="M2331" s="2">
        <v>86947564</v>
      </c>
      <c r="N2331" s="2">
        <v>81686171</v>
      </c>
      <c r="O2331" s="2">
        <v>5261393</v>
      </c>
      <c r="P2331" s="2">
        <v>11944923</v>
      </c>
      <c r="Q2331" s="5">
        <v>0.12139999999999999</v>
      </c>
      <c r="R2331" t="s">
        <v>42</v>
      </c>
      <c r="S2331" s="3">
        <v>0.93394109408271597</v>
      </c>
      <c r="T2331" s="3">
        <v>2.71202031572059</v>
      </c>
      <c r="U2331" s="3">
        <v>0.62054194858441203</v>
      </c>
      <c r="V2331" s="3">
        <v>2.2636835576963001</v>
      </c>
      <c r="W2331" s="3">
        <v>0.92706820622480002</v>
      </c>
      <c r="X2331" s="3">
        <v>0.55600556218542696</v>
      </c>
      <c r="Y2331" s="3">
        <v>5.2498203630111302</v>
      </c>
      <c r="Z2331" s="3">
        <v>0.73527472717907005</v>
      </c>
      <c r="AA2331" s="3">
        <v>0</v>
      </c>
      <c r="AB2331" s="3">
        <v>0</v>
      </c>
      <c r="AC2331" s="3">
        <v>28.392194557843101</v>
      </c>
      <c r="AD2331" s="3">
        <v>-5.80845937642294</v>
      </c>
      <c r="AE2331" s="3">
        <v>5.3478792780359496</v>
      </c>
      <c r="AF2331" s="3">
        <v>0</v>
      </c>
      <c r="AG2331" s="3">
        <v>0</v>
      </c>
      <c r="AH2331" s="2">
        <v>8000000</v>
      </c>
      <c r="AI2331" s="3">
        <v>0.167435152156276</v>
      </c>
      <c r="AJ2331" s="3">
        <v>0.167435152156276</v>
      </c>
      <c r="AL2331">
        <f t="shared" si="36"/>
        <v>1</v>
      </c>
    </row>
    <row r="2332" spans="1:38" ht="14.45" customHeight="1" x14ac:dyDescent="0.25">
      <c r="A2332">
        <v>66752</v>
      </c>
      <c r="B2332" s="1">
        <v>45930</v>
      </c>
      <c r="C2332">
        <v>2</v>
      </c>
      <c r="D2332" s="16" t="s">
        <v>2295</v>
      </c>
      <c r="E2332" t="s">
        <v>53</v>
      </c>
      <c r="F2332" s="6">
        <v>75462</v>
      </c>
      <c r="G2332" s="6">
        <v>398</v>
      </c>
      <c r="H2332" s="6">
        <v>20</v>
      </c>
      <c r="I2332" s="2">
        <v>862141791</v>
      </c>
      <c r="J2332" s="2">
        <v>1515687</v>
      </c>
      <c r="K2332" s="2">
        <v>1068456993</v>
      </c>
      <c r="L2332" s="2">
        <v>7513892</v>
      </c>
      <c r="M2332" s="2">
        <v>798113555</v>
      </c>
      <c r="N2332" s="2">
        <v>765448268</v>
      </c>
      <c r="O2332" s="2">
        <v>32665287</v>
      </c>
      <c r="P2332" s="2">
        <v>132503174</v>
      </c>
      <c r="Q2332" s="5">
        <v>0.124</v>
      </c>
      <c r="R2332" t="s">
        <v>42</v>
      </c>
      <c r="S2332" s="3">
        <v>0.93766269791887302</v>
      </c>
      <c r="T2332" s="3">
        <v>5.7335767124632699</v>
      </c>
      <c r="U2332" s="3">
        <v>0.831563282875181</v>
      </c>
      <c r="V2332" s="3">
        <v>4.3515491757434104</v>
      </c>
      <c r="W2332" s="3">
        <v>2.5820923231408499</v>
      </c>
      <c r="X2332" s="3">
        <v>1.77293969038093</v>
      </c>
      <c r="Y2332" s="3">
        <v>28.3136794896702</v>
      </c>
      <c r="Z2332" s="3">
        <v>2.1451108786269502</v>
      </c>
      <c r="AA2332" s="3">
        <v>1.1438873154842299</v>
      </c>
      <c r="AB2332" s="3">
        <v>1.1438873154842299</v>
      </c>
      <c r="AC2332" s="3">
        <v>7.9554953130434498</v>
      </c>
      <c r="AD2332" s="3">
        <v>-4.2843871800384203</v>
      </c>
      <c r="AE2332" s="3">
        <v>3.05723929124024</v>
      </c>
      <c r="AF2332" s="3">
        <v>12.1670783991958</v>
      </c>
      <c r="AG2332" s="3">
        <v>0</v>
      </c>
      <c r="AH2332" s="2">
        <v>383131128</v>
      </c>
      <c r="AI2332" s="3">
        <v>0.18861661381787001</v>
      </c>
      <c r="AJ2332" s="3">
        <v>0.18861661381787001</v>
      </c>
      <c r="AL2332">
        <f t="shared" si="36"/>
        <v>1</v>
      </c>
    </row>
    <row r="2333" spans="1:38" ht="14.45" customHeight="1" x14ac:dyDescent="0.25">
      <c r="A2333">
        <v>12977</v>
      </c>
      <c r="B2333" s="1">
        <v>45930</v>
      </c>
      <c r="C2333">
        <v>1</v>
      </c>
      <c r="D2333" s="16" t="s">
        <v>2295</v>
      </c>
      <c r="E2333" t="s">
        <v>132</v>
      </c>
      <c r="F2333" s="6">
        <v>78264</v>
      </c>
      <c r="G2333" s="6">
        <v>239</v>
      </c>
      <c r="H2333" s="6">
        <v>12</v>
      </c>
      <c r="I2333" s="2">
        <v>773957005</v>
      </c>
      <c r="J2333" s="2">
        <v>164162754</v>
      </c>
      <c r="K2333" s="2">
        <v>1051184214</v>
      </c>
      <c r="L2333" s="2">
        <v>5286572</v>
      </c>
      <c r="M2333" s="2">
        <v>927855200</v>
      </c>
      <c r="N2333" s="2">
        <v>848311454</v>
      </c>
      <c r="O2333" s="2">
        <v>79543746</v>
      </c>
      <c r="P2333" s="2">
        <v>109262264</v>
      </c>
      <c r="Q2333" s="5">
        <v>0.1038</v>
      </c>
      <c r="R2333" t="s">
        <v>42</v>
      </c>
      <c r="S2333" s="3">
        <v>0.67055446350782699</v>
      </c>
      <c r="T2333" s="3">
        <v>4.6097353842745799</v>
      </c>
      <c r="U2333" s="3">
        <v>0.611738502101145</v>
      </c>
      <c r="V2333" s="3">
        <v>2.5283509127228601</v>
      </c>
      <c r="W2333" s="3">
        <v>1.1966406325116199</v>
      </c>
      <c r="X2333" s="3">
        <v>3.1234828089707598</v>
      </c>
      <c r="Y2333" s="3">
        <v>17.9095218089202</v>
      </c>
      <c r="Z2333" s="3">
        <v>8.1993797968528295</v>
      </c>
      <c r="AA2333" s="3">
        <v>112.88609395829501</v>
      </c>
      <c r="AB2333" s="3">
        <v>150.246524271179</v>
      </c>
      <c r="AC2333" s="3">
        <v>12.169924956654601</v>
      </c>
      <c r="AD2333" s="3">
        <v>-3.8833535428114501</v>
      </c>
      <c r="AE2333" s="3">
        <v>7.5670605532894699</v>
      </c>
      <c r="AF2333" s="3">
        <v>1.6819126243081099</v>
      </c>
      <c r="AG2333" s="3">
        <v>0</v>
      </c>
      <c r="AH2333" s="2">
        <v>109307909</v>
      </c>
      <c r="AI2333" s="3">
        <v>0</v>
      </c>
      <c r="AJ2333" s="3">
        <v>0.29582583059051398</v>
      </c>
      <c r="AL2333">
        <f t="shared" si="36"/>
        <v>1</v>
      </c>
    </row>
    <row r="2334" spans="1:38" ht="14.45" customHeight="1" x14ac:dyDescent="0.25">
      <c r="A2334">
        <v>64166</v>
      </c>
      <c r="B2334" s="1">
        <v>45930</v>
      </c>
      <c r="C2334">
        <v>2</v>
      </c>
      <c r="D2334" s="16" t="s">
        <v>2296</v>
      </c>
      <c r="E2334" t="s">
        <v>82</v>
      </c>
      <c r="F2334" s="6">
        <v>81369</v>
      </c>
      <c r="G2334" s="6">
        <v>323</v>
      </c>
      <c r="H2334" s="6">
        <v>20</v>
      </c>
      <c r="I2334" s="2">
        <v>1211261589</v>
      </c>
      <c r="J2334" s="2">
        <v>183666475</v>
      </c>
      <c r="K2334" s="2">
        <v>1487702867</v>
      </c>
      <c r="L2334" s="2">
        <v>11379791</v>
      </c>
      <c r="M2334" s="2">
        <v>1291355111</v>
      </c>
      <c r="N2334" s="2">
        <v>1172623573</v>
      </c>
      <c r="O2334" s="2">
        <v>118731538</v>
      </c>
      <c r="P2334" s="2">
        <v>164020120</v>
      </c>
      <c r="Q2334" s="5">
        <v>0.1135</v>
      </c>
      <c r="R2334" t="s">
        <v>42</v>
      </c>
      <c r="S2334" s="3">
        <v>1.0198981935998801</v>
      </c>
      <c r="T2334" s="3">
        <v>3.6537124811048298</v>
      </c>
      <c r="U2334" s="3">
        <v>0.76248358491572898</v>
      </c>
      <c r="V2334" s="3">
        <v>1.5196543972963401</v>
      </c>
      <c r="W2334" s="3">
        <v>0.60558256503913599</v>
      </c>
      <c r="X2334" s="3">
        <v>0.56313393093157804</v>
      </c>
      <c r="Y2334" s="3">
        <v>11.2223975936611</v>
      </c>
      <c r="Z2334" s="3">
        <v>1.91237818872465</v>
      </c>
      <c r="AA2334" s="3">
        <v>110.62032206780501</v>
      </c>
      <c r="AB2334" s="3">
        <v>111.978015258128</v>
      </c>
      <c r="AC2334" s="3">
        <v>7.8718973121398204</v>
      </c>
      <c r="AD2334" s="3">
        <v>-0.16845921097972599</v>
      </c>
      <c r="AE2334" s="3">
        <v>7.9808636948738201</v>
      </c>
      <c r="AF2334" s="3">
        <v>0</v>
      </c>
      <c r="AG2334" s="3">
        <v>0</v>
      </c>
      <c r="AH2334" s="2">
        <v>325684507</v>
      </c>
      <c r="AI2334" s="3">
        <v>12.467372905226499</v>
      </c>
      <c r="AJ2334" s="3">
        <v>11.7788403032506</v>
      </c>
      <c r="AL2334">
        <f t="shared" si="36"/>
        <v>1</v>
      </c>
    </row>
    <row r="2335" spans="1:38" ht="14.45" customHeight="1" x14ac:dyDescent="0.25">
      <c r="A2335">
        <v>22428</v>
      </c>
      <c r="B2335" s="1">
        <v>45930</v>
      </c>
      <c r="C2335">
        <v>1</v>
      </c>
      <c r="D2335" s="16" t="s">
        <v>2297</v>
      </c>
      <c r="E2335" t="s">
        <v>45</v>
      </c>
      <c r="F2335" s="6">
        <v>820</v>
      </c>
      <c r="G2335" s="6">
        <v>2</v>
      </c>
      <c r="H2335" s="6">
        <v>1</v>
      </c>
      <c r="I2335" s="2">
        <v>3048154</v>
      </c>
      <c r="J2335" s="2">
        <v>0</v>
      </c>
      <c r="K2335" s="2">
        <v>9096368</v>
      </c>
      <c r="L2335" s="2">
        <v>102170</v>
      </c>
      <c r="M2335" s="2">
        <v>7128049</v>
      </c>
      <c r="N2335" s="2">
        <v>7128049</v>
      </c>
      <c r="O2335" s="2">
        <v>0</v>
      </c>
      <c r="P2335" s="2">
        <v>1958266</v>
      </c>
      <c r="Q2335" s="5">
        <v>0.21529999999999999</v>
      </c>
      <c r="R2335" t="s">
        <v>42</v>
      </c>
      <c r="S2335" s="3">
        <v>1.49759405805335</v>
      </c>
      <c r="T2335" s="3">
        <v>4.9924394732784201</v>
      </c>
      <c r="U2335" s="3">
        <v>0.59920498489812302</v>
      </c>
      <c r="V2335" s="3">
        <v>1.8294679337067601</v>
      </c>
      <c r="W2335" s="3">
        <v>0.49840001522232802</v>
      </c>
      <c r="X2335" s="3">
        <v>0.67660623446190704</v>
      </c>
      <c r="Y2335" s="3">
        <v>2.84767237954394</v>
      </c>
      <c r="Z2335" s="3">
        <v>0.40157976495532299</v>
      </c>
      <c r="AA2335" s="3">
        <v>0</v>
      </c>
      <c r="AB2335" s="3">
        <v>0</v>
      </c>
      <c r="AC2335" s="3">
        <v>40.053018963173002</v>
      </c>
      <c r="AD2335" s="3">
        <v>0</v>
      </c>
      <c r="AE2335" s="3">
        <v>0</v>
      </c>
      <c r="AF2335" s="3">
        <v>0</v>
      </c>
      <c r="AG2335" s="3">
        <v>0</v>
      </c>
      <c r="AH2335" s="2">
        <v>250000</v>
      </c>
      <c r="AI2335" s="3">
        <v>0</v>
      </c>
      <c r="AJ2335" s="3">
        <v>0</v>
      </c>
      <c r="AL2335">
        <f t="shared" si="36"/>
        <v>1</v>
      </c>
    </row>
    <row r="2336" spans="1:38" ht="14.45" customHeight="1" x14ac:dyDescent="0.25">
      <c r="A2336">
        <v>9469</v>
      </c>
      <c r="B2336" s="1">
        <v>45930</v>
      </c>
      <c r="C2336">
        <v>1</v>
      </c>
      <c r="D2336" s="16" t="s">
        <v>2298</v>
      </c>
      <c r="E2336" t="s">
        <v>163</v>
      </c>
      <c r="F2336" s="6">
        <v>6267</v>
      </c>
      <c r="G2336" s="6">
        <v>16</v>
      </c>
      <c r="H2336" s="6">
        <v>1</v>
      </c>
      <c r="I2336" s="2">
        <v>27946814</v>
      </c>
      <c r="J2336" s="2">
        <v>208065</v>
      </c>
      <c r="K2336" s="2">
        <v>48390873</v>
      </c>
      <c r="L2336" s="2">
        <v>210972</v>
      </c>
      <c r="M2336" s="2">
        <v>40956001</v>
      </c>
      <c r="N2336" s="2">
        <v>38858390</v>
      </c>
      <c r="O2336" s="2">
        <v>2097611</v>
      </c>
      <c r="P2336" s="2">
        <v>6667315</v>
      </c>
      <c r="Q2336" s="5">
        <v>0.1376</v>
      </c>
      <c r="R2336" t="s">
        <v>42</v>
      </c>
      <c r="S2336" s="3">
        <v>0.58129970087541105</v>
      </c>
      <c r="T2336" s="3">
        <v>4.4508117608596702</v>
      </c>
      <c r="U2336" s="3">
        <v>0.83131070759509296</v>
      </c>
      <c r="V2336" s="3">
        <v>1.0055028097299401</v>
      </c>
      <c r="W2336" s="3">
        <v>0.32946152645521598</v>
      </c>
      <c r="X2336" s="3">
        <v>1.5553937561541</v>
      </c>
      <c r="Y2336" s="3">
        <v>4.2146801223581001</v>
      </c>
      <c r="Z2336" s="3">
        <v>1.9046647713509901</v>
      </c>
      <c r="AA2336" s="3">
        <v>1.4910499953879499</v>
      </c>
      <c r="AB2336" s="3">
        <v>3.1206715146952</v>
      </c>
      <c r="AC2336" s="3">
        <v>16.039144406425599</v>
      </c>
      <c r="AD2336" s="3">
        <v>0</v>
      </c>
      <c r="AE2336" s="3">
        <v>4.33472444276837</v>
      </c>
      <c r="AF2336" s="3">
        <v>0</v>
      </c>
      <c r="AG2336" s="3">
        <v>0</v>
      </c>
      <c r="AH2336" s="2">
        <v>2485733</v>
      </c>
      <c r="AI2336" s="3">
        <v>0</v>
      </c>
      <c r="AJ2336" s="3">
        <v>0</v>
      </c>
      <c r="AL2336">
        <f t="shared" si="36"/>
        <v>1</v>
      </c>
    </row>
    <row r="2337" spans="1:38" ht="14.45" customHeight="1" x14ac:dyDescent="0.25">
      <c r="A2337">
        <v>9003</v>
      </c>
      <c r="B2337" s="1">
        <v>45930</v>
      </c>
      <c r="C2337">
        <v>1</v>
      </c>
      <c r="D2337" s="16" t="s">
        <v>2299</v>
      </c>
      <c r="E2337" t="s">
        <v>110</v>
      </c>
      <c r="F2337" s="6">
        <v>20073</v>
      </c>
      <c r="G2337" s="6">
        <v>39</v>
      </c>
      <c r="H2337" s="6">
        <v>0</v>
      </c>
      <c r="I2337" s="2">
        <v>88706180</v>
      </c>
      <c r="J2337" s="2">
        <v>1006667</v>
      </c>
      <c r="K2337" s="2">
        <v>137883533</v>
      </c>
      <c r="L2337" s="2">
        <v>63502</v>
      </c>
      <c r="M2337" s="2">
        <v>111074763</v>
      </c>
      <c r="N2337" s="2">
        <v>108607391</v>
      </c>
      <c r="O2337" s="2">
        <v>2467372</v>
      </c>
      <c r="P2337" s="2">
        <v>26077754</v>
      </c>
      <c r="Q2337" s="5">
        <v>0.1888</v>
      </c>
      <c r="R2337" t="s">
        <v>42</v>
      </c>
      <c r="S2337" s="3">
        <v>6.1406414160662198E-2</v>
      </c>
      <c r="T2337" s="3">
        <v>5.5559518239691901</v>
      </c>
      <c r="U2337" s="3">
        <v>0.731851724708111</v>
      </c>
      <c r="V2337" s="3">
        <v>3.8714844895812202</v>
      </c>
      <c r="W2337" s="3">
        <v>2.0218568762627398</v>
      </c>
      <c r="X2337" s="3">
        <v>4.3384271535534502</v>
      </c>
      <c r="Y2337" s="3">
        <v>13.169255297062801</v>
      </c>
      <c r="Z2337" s="3">
        <v>7.2871267978062804</v>
      </c>
      <c r="AA2337" s="3">
        <v>3.8602519220021798</v>
      </c>
      <c r="AB2337" s="3">
        <v>3.8602519220021798</v>
      </c>
      <c r="AC2337" s="3">
        <v>31.5715727997773</v>
      </c>
      <c r="AD2337" s="3">
        <v>-7.7564195137357295E-2</v>
      </c>
      <c r="AE2337" s="3">
        <v>1.7894609648564801</v>
      </c>
      <c r="AF2337" s="3">
        <v>0</v>
      </c>
      <c r="AG2337" s="3">
        <v>0</v>
      </c>
      <c r="AH2337" s="2">
        <v>34835480</v>
      </c>
      <c r="AI2337" s="3">
        <v>3.1141485574256101E-2</v>
      </c>
      <c r="AJ2337" s="3">
        <v>1.2449116591866001</v>
      </c>
      <c r="AL2337">
        <f t="shared" si="36"/>
        <v>1</v>
      </c>
    </row>
    <row r="2338" spans="1:38" ht="14.45" customHeight="1" x14ac:dyDescent="0.25">
      <c r="A2338">
        <v>62497</v>
      </c>
      <c r="B2338" s="1">
        <v>45930</v>
      </c>
      <c r="C2338">
        <v>2</v>
      </c>
      <c r="D2338" s="16" t="s">
        <v>2300</v>
      </c>
      <c r="E2338" t="s">
        <v>67</v>
      </c>
      <c r="F2338" s="6">
        <v>7013</v>
      </c>
      <c r="G2338" s="6">
        <v>13</v>
      </c>
      <c r="H2338" s="6">
        <v>1</v>
      </c>
      <c r="I2338" s="2">
        <v>30575818</v>
      </c>
      <c r="J2338" s="2">
        <v>0</v>
      </c>
      <c r="K2338" s="2">
        <v>52429980</v>
      </c>
      <c r="L2338" s="2">
        <v>123860</v>
      </c>
      <c r="M2338" s="2">
        <v>43975478</v>
      </c>
      <c r="N2338" s="2">
        <v>43124175</v>
      </c>
      <c r="O2338" s="2">
        <v>851303</v>
      </c>
      <c r="P2338" s="2">
        <v>7088821</v>
      </c>
      <c r="Q2338" s="5">
        <v>0.13519999999999999</v>
      </c>
      <c r="R2338" t="s">
        <v>42</v>
      </c>
      <c r="S2338" s="3">
        <v>0.31498517959889899</v>
      </c>
      <c r="T2338" s="3">
        <v>3.9446744019356901</v>
      </c>
      <c r="U2338" s="3">
        <v>0.84419630492654996</v>
      </c>
      <c r="V2338" s="3">
        <v>0.65181902901175004</v>
      </c>
      <c r="W2338" s="3">
        <v>0.404002273953881</v>
      </c>
      <c r="X2338" s="3">
        <v>0.92119857594652099</v>
      </c>
      <c r="Y2338" s="3">
        <v>2.8114548244341302</v>
      </c>
      <c r="Z2338" s="3">
        <v>2.7145839907651799</v>
      </c>
      <c r="AA2338" s="3">
        <v>0</v>
      </c>
      <c r="AB2338" s="3">
        <v>0</v>
      </c>
      <c r="AC2338" s="3">
        <v>26.731318608170401</v>
      </c>
      <c r="AD2338" s="3">
        <v>-1.4032234697420101</v>
      </c>
      <c r="AE2338" s="3">
        <v>1.6236950691188501</v>
      </c>
      <c r="AF2338" s="3">
        <v>0</v>
      </c>
      <c r="AG2338" s="3">
        <v>0</v>
      </c>
      <c r="AH2338" s="2">
        <v>13942169</v>
      </c>
      <c r="AI2338" s="3">
        <v>0</v>
      </c>
      <c r="AJ2338" s="3">
        <v>0</v>
      </c>
      <c r="AL2338">
        <f t="shared" si="36"/>
        <v>1</v>
      </c>
    </row>
    <row r="2339" spans="1:38" ht="14.45" customHeight="1" x14ac:dyDescent="0.25">
      <c r="A2339">
        <v>7873</v>
      </c>
      <c r="B2339" s="1">
        <v>45930</v>
      </c>
      <c r="C2339">
        <v>1</v>
      </c>
      <c r="D2339" s="16" t="s">
        <v>2301</v>
      </c>
      <c r="E2339" t="s">
        <v>84</v>
      </c>
      <c r="F2339" s="6">
        <v>8250</v>
      </c>
      <c r="G2339" s="6">
        <v>14</v>
      </c>
      <c r="H2339" s="6">
        <v>11</v>
      </c>
      <c r="I2339" s="2">
        <v>56563918</v>
      </c>
      <c r="J2339" s="2">
        <v>0</v>
      </c>
      <c r="K2339" s="2">
        <v>110424393</v>
      </c>
      <c r="L2339" s="2">
        <v>1842884</v>
      </c>
      <c r="M2339" s="2">
        <v>92964036</v>
      </c>
      <c r="N2339" s="2">
        <v>90785115</v>
      </c>
      <c r="O2339" s="2">
        <v>2178921</v>
      </c>
      <c r="P2339" s="2">
        <v>15718269</v>
      </c>
      <c r="Q2339" s="5">
        <v>0.14230000000000001</v>
      </c>
      <c r="R2339" t="s">
        <v>42</v>
      </c>
      <c r="S2339" s="3">
        <v>2.2252136506348399</v>
      </c>
      <c r="T2339" s="3">
        <v>4.2015475089216299</v>
      </c>
      <c r="U2339" s="3">
        <v>0.533993026104985</v>
      </c>
      <c r="V2339" s="3">
        <v>1.20634677392751</v>
      </c>
      <c r="W2339" s="3">
        <v>0.827819246891632</v>
      </c>
      <c r="X2339" s="3">
        <v>0.52068352125112705</v>
      </c>
      <c r="Y2339" s="3">
        <v>4.3411714101597303</v>
      </c>
      <c r="Z2339" s="3">
        <v>0.40218169061745901</v>
      </c>
      <c r="AA2339" s="3">
        <v>0</v>
      </c>
      <c r="AB2339" s="3">
        <v>0</v>
      </c>
      <c r="AC2339" s="3">
        <v>19.1454953254758</v>
      </c>
      <c r="AD2339" s="3">
        <v>0</v>
      </c>
      <c r="AE2339" s="3">
        <v>1.97322434002422</v>
      </c>
      <c r="AF2339" s="3">
        <v>0</v>
      </c>
      <c r="AG2339" s="3">
        <v>-7.6898225879707196</v>
      </c>
      <c r="AH2339" s="2">
        <v>11000000</v>
      </c>
      <c r="AI2339" s="3">
        <v>0</v>
      </c>
      <c r="AJ2339" s="3">
        <v>5.18377691589322E-2</v>
      </c>
      <c r="AL2339">
        <f t="shared" si="36"/>
        <v>1</v>
      </c>
    </row>
    <row r="2340" spans="1:38" ht="14.45" customHeight="1" x14ac:dyDescent="0.25">
      <c r="A2340">
        <v>62160</v>
      </c>
      <c r="B2340" s="1">
        <v>45930</v>
      </c>
      <c r="C2340">
        <v>2</v>
      </c>
      <c r="D2340" s="16" t="s">
        <v>2302</v>
      </c>
      <c r="E2340" t="s">
        <v>84</v>
      </c>
      <c r="F2340" s="6">
        <v>16225</v>
      </c>
      <c r="G2340" s="6">
        <v>66</v>
      </c>
      <c r="H2340" s="6">
        <v>2</v>
      </c>
      <c r="I2340" s="2">
        <v>240001540</v>
      </c>
      <c r="J2340" s="2">
        <v>20279532</v>
      </c>
      <c r="K2340" s="2">
        <v>351229248</v>
      </c>
      <c r="L2340" s="2">
        <v>4312910</v>
      </c>
      <c r="M2340" s="2">
        <v>290876057</v>
      </c>
      <c r="N2340" s="2">
        <v>253369931</v>
      </c>
      <c r="O2340" s="2">
        <v>37506126</v>
      </c>
      <c r="P2340" s="2">
        <v>59554512</v>
      </c>
      <c r="Q2340" s="5">
        <v>0.1694</v>
      </c>
      <c r="R2340" t="s">
        <v>42</v>
      </c>
      <c r="S2340" s="3">
        <v>1.63726304099443</v>
      </c>
      <c r="T2340" s="3">
        <v>4.0848257223346804</v>
      </c>
      <c r="U2340" s="3">
        <v>0.67307964657880204</v>
      </c>
      <c r="V2340" s="3">
        <v>4.1018807629317697</v>
      </c>
      <c r="W2340" s="3">
        <v>1.6902533208745201</v>
      </c>
      <c r="X2340" s="3">
        <v>1.1813361697595799</v>
      </c>
      <c r="Y2340" s="3">
        <v>16.530362972330298</v>
      </c>
      <c r="Z2340" s="3">
        <v>0.96220921094945799</v>
      </c>
      <c r="AA2340" s="3">
        <v>31.619632782819199</v>
      </c>
      <c r="AB2340" s="3">
        <v>34.052049658302998</v>
      </c>
      <c r="AC2340" s="3">
        <v>12.854751207963201</v>
      </c>
      <c r="AD2340" s="3">
        <v>-3.9849793412798</v>
      </c>
      <c r="AE2340" s="3">
        <v>10.678531532772601</v>
      </c>
      <c r="AF2340" s="3">
        <v>0</v>
      </c>
      <c r="AG2340" s="3">
        <v>0</v>
      </c>
      <c r="AH2340" s="2">
        <v>40610000</v>
      </c>
      <c r="AI2340" s="3">
        <v>0.15045879311377799</v>
      </c>
      <c r="AJ2340" s="3">
        <v>0.49255545910610399</v>
      </c>
      <c r="AL2340">
        <f t="shared" si="36"/>
        <v>1</v>
      </c>
    </row>
    <row r="2341" spans="1:38" ht="14.45" customHeight="1" x14ac:dyDescent="0.25">
      <c r="A2341">
        <v>21713</v>
      </c>
      <c r="B2341" s="1">
        <v>45930</v>
      </c>
      <c r="C2341">
        <v>1</v>
      </c>
      <c r="D2341" s="16" t="s">
        <v>2303</v>
      </c>
      <c r="E2341" t="s">
        <v>45</v>
      </c>
      <c r="F2341" s="6">
        <v>2551</v>
      </c>
      <c r="G2341" s="6">
        <v>6</v>
      </c>
      <c r="H2341" s="6">
        <v>0</v>
      </c>
      <c r="I2341" s="2">
        <v>9742717</v>
      </c>
      <c r="J2341" s="2">
        <v>0</v>
      </c>
      <c r="K2341" s="2">
        <v>26044262</v>
      </c>
      <c r="L2341" s="2">
        <v>482263</v>
      </c>
      <c r="M2341" s="2">
        <v>22478485</v>
      </c>
      <c r="N2341" s="2">
        <v>22343002</v>
      </c>
      <c r="O2341" s="2">
        <v>135483</v>
      </c>
      <c r="P2341" s="2">
        <v>3545156</v>
      </c>
      <c r="Q2341" s="5">
        <v>0.1361</v>
      </c>
      <c r="R2341" t="s">
        <v>42</v>
      </c>
      <c r="S2341" s="3">
        <v>2.46894050341428</v>
      </c>
      <c r="T2341" s="3">
        <v>3.9580157809808498</v>
      </c>
      <c r="U2341" s="3">
        <v>0.43982702185341699</v>
      </c>
      <c r="V2341" s="3">
        <v>1.14957665300142E-2</v>
      </c>
      <c r="W2341" s="3">
        <v>3.8285008175850698E-3</v>
      </c>
      <c r="X2341" s="3">
        <v>0.123733451356536</v>
      </c>
      <c r="Y2341" s="3">
        <v>3.1592403832158597E-2</v>
      </c>
      <c r="Z2341" s="3">
        <v>-7.9996479703573001E-2</v>
      </c>
      <c r="AA2341" s="3">
        <v>0</v>
      </c>
      <c r="AB2341" s="3">
        <v>0</v>
      </c>
      <c r="AC2341" s="3">
        <v>32.028114292507098</v>
      </c>
      <c r="AD2341" s="3">
        <v>0</v>
      </c>
      <c r="AE2341" s="3">
        <v>0.520202876165199</v>
      </c>
      <c r="AF2341" s="3">
        <v>0</v>
      </c>
      <c r="AG2341" s="3">
        <v>0</v>
      </c>
      <c r="AH2341" s="2">
        <v>275000</v>
      </c>
      <c r="AI2341" s="3">
        <v>0</v>
      </c>
      <c r="AJ2341" s="3">
        <v>0</v>
      </c>
      <c r="AL2341">
        <f t="shared" si="36"/>
        <v>1</v>
      </c>
    </row>
    <row r="2342" spans="1:38" ht="14.45" customHeight="1" x14ac:dyDescent="0.25">
      <c r="A2342">
        <v>5686</v>
      </c>
      <c r="B2342" s="1">
        <v>45930</v>
      </c>
      <c r="C2342">
        <v>1</v>
      </c>
      <c r="D2342" s="16" t="s">
        <v>2304</v>
      </c>
      <c r="E2342" t="s">
        <v>55</v>
      </c>
      <c r="F2342" s="6">
        <v>1412</v>
      </c>
      <c r="G2342" s="6">
        <v>3</v>
      </c>
      <c r="H2342" s="6">
        <v>0</v>
      </c>
      <c r="I2342" s="2">
        <v>10585608</v>
      </c>
      <c r="J2342" s="2">
        <v>0</v>
      </c>
      <c r="K2342" s="2">
        <v>16188579</v>
      </c>
      <c r="L2342" s="2">
        <v>141479</v>
      </c>
      <c r="M2342" s="2">
        <v>12973504</v>
      </c>
      <c r="N2342" s="2">
        <v>12973504</v>
      </c>
      <c r="O2342" s="2">
        <v>0</v>
      </c>
      <c r="P2342" s="2">
        <v>3076448</v>
      </c>
      <c r="Q2342" s="5">
        <v>0.19</v>
      </c>
      <c r="R2342" t="s">
        <v>42</v>
      </c>
      <c r="S2342" s="3">
        <v>1.16525772068485</v>
      </c>
      <c r="T2342" s="3">
        <v>3.2881041216362101</v>
      </c>
      <c r="U2342" s="3">
        <v>0.63352685414308196</v>
      </c>
      <c r="V2342" s="3">
        <v>6.6483096672387596</v>
      </c>
      <c r="W2342" s="3">
        <v>0.49666490578528899</v>
      </c>
      <c r="X2342" s="3">
        <v>1.1578928673723801</v>
      </c>
      <c r="Y2342" s="3">
        <v>22.875862033097899</v>
      </c>
      <c r="Z2342" s="3">
        <v>1.48437418737453</v>
      </c>
      <c r="AA2342" s="3">
        <v>0</v>
      </c>
      <c r="AB2342" s="3">
        <v>0</v>
      </c>
      <c r="AC2342" s="3">
        <v>34.208419404816198</v>
      </c>
      <c r="AD2342" s="3">
        <v>0</v>
      </c>
      <c r="AE2342" s="3">
        <v>0</v>
      </c>
      <c r="AF2342" s="3">
        <v>0</v>
      </c>
      <c r="AG2342" s="3">
        <v>0</v>
      </c>
      <c r="AH2342" s="2">
        <v>400000</v>
      </c>
      <c r="AI2342" s="3">
        <v>0</v>
      </c>
      <c r="AJ2342" s="3">
        <v>0</v>
      </c>
      <c r="AL2342">
        <f t="shared" si="36"/>
        <v>1</v>
      </c>
    </row>
    <row r="2343" spans="1:38" ht="14.45" customHeight="1" x14ac:dyDescent="0.25">
      <c r="A2343">
        <v>67066</v>
      </c>
      <c r="B2343" s="1">
        <v>45930</v>
      </c>
      <c r="C2343">
        <v>2</v>
      </c>
      <c r="D2343" s="16" t="s">
        <v>2305</v>
      </c>
      <c r="E2343" t="s">
        <v>53</v>
      </c>
      <c r="F2343" s="6">
        <v>3702</v>
      </c>
      <c r="G2343" s="6">
        <v>11</v>
      </c>
      <c r="H2343" s="6">
        <v>1</v>
      </c>
      <c r="I2343" s="2">
        <v>52410562</v>
      </c>
      <c r="J2343" s="2">
        <v>381414</v>
      </c>
      <c r="K2343" s="2">
        <v>90084387</v>
      </c>
      <c r="L2343" s="2">
        <v>251560</v>
      </c>
      <c r="M2343" s="2">
        <v>73801077</v>
      </c>
      <c r="N2343" s="2">
        <v>70663355</v>
      </c>
      <c r="O2343" s="2">
        <v>3137722</v>
      </c>
      <c r="P2343" s="2">
        <v>6624469</v>
      </c>
      <c r="Q2343" s="5">
        <v>7.4099999999999999E-2</v>
      </c>
      <c r="R2343" t="s">
        <v>42</v>
      </c>
      <c r="S2343" s="3">
        <v>0.37233237024006499</v>
      </c>
      <c r="T2343" s="3">
        <v>2.5099029276479001</v>
      </c>
      <c r="U2343" s="3">
        <v>0.85738853096761203</v>
      </c>
      <c r="V2343" s="3">
        <v>0.26436846832514399</v>
      </c>
      <c r="W2343" s="3">
        <v>0.107270362794431</v>
      </c>
      <c r="X2343" s="3">
        <v>0.212480072241927</v>
      </c>
      <c r="Y2343" s="3">
        <v>2.0915940583313199</v>
      </c>
      <c r="Z2343" s="3">
        <v>8.9697755397451506E-2</v>
      </c>
      <c r="AA2343" s="3">
        <v>5.7576539342247699</v>
      </c>
      <c r="AB2343" s="3">
        <v>5.7576539342247699</v>
      </c>
      <c r="AC2343" s="3">
        <v>18.5177193912637</v>
      </c>
      <c r="AD2343" s="3">
        <v>-9.0315767195831107</v>
      </c>
      <c r="AE2343" s="3">
        <v>3.4830919146955002</v>
      </c>
      <c r="AF2343" s="3">
        <v>11.100702722215299</v>
      </c>
      <c r="AG2343" s="3">
        <v>0</v>
      </c>
      <c r="AH2343" s="2">
        <v>11979084</v>
      </c>
      <c r="AI2343" s="3">
        <v>0.30191099090357298</v>
      </c>
      <c r="AJ2343" s="3">
        <v>0.30191099090357298</v>
      </c>
      <c r="AL2343">
        <f t="shared" si="36"/>
        <v>1</v>
      </c>
    </row>
    <row r="2344" spans="1:38" ht="14.45" customHeight="1" x14ac:dyDescent="0.25">
      <c r="A2344">
        <v>68714</v>
      </c>
      <c r="B2344" s="1">
        <v>45930</v>
      </c>
      <c r="C2344">
        <v>2</v>
      </c>
      <c r="D2344" s="16" t="s">
        <v>2306</v>
      </c>
      <c r="E2344" t="s">
        <v>50</v>
      </c>
      <c r="F2344" s="6">
        <v>17987</v>
      </c>
      <c r="G2344" s="6">
        <v>69</v>
      </c>
      <c r="H2344" s="6">
        <v>0</v>
      </c>
      <c r="I2344" s="2">
        <v>185533683</v>
      </c>
      <c r="J2344" s="2">
        <v>23755372</v>
      </c>
      <c r="K2344" s="2">
        <v>267347877</v>
      </c>
      <c r="L2344" s="2">
        <v>892414</v>
      </c>
      <c r="M2344" s="2">
        <v>243967781</v>
      </c>
      <c r="N2344" s="2">
        <v>225998199</v>
      </c>
      <c r="O2344" s="2">
        <v>17969582</v>
      </c>
      <c r="P2344" s="2">
        <v>22656562</v>
      </c>
      <c r="Q2344" s="5">
        <v>8.4699999999999998E-2</v>
      </c>
      <c r="R2344" t="s">
        <v>42</v>
      </c>
      <c r="S2344" s="3">
        <v>0.44507005130747102</v>
      </c>
      <c r="T2344" s="3">
        <v>3.1616145331624699</v>
      </c>
      <c r="U2344" s="3">
        <v>0.86173847299394601</v>
      </c>
      <c r="V2344" s="3">
        <v>0.45791146182335002</v>
      </c>
      <c r="W2344" s="3">
        <v>0.13131631737186999</v>
      </c>
      <c r="X2344" s="3">
        <v>0.62182401672045695</v>
      </c>
      <c r="Y2344" s="3">
        <v>3.7498187059448802</v>
      </c>
      <c r="Z2344" s="3">
        <v>1.5271204872124899</v>
      </c>
      <c r="AA2344" s="3">
        <v>51.260857671168303</v>
      </c>
      <c r="AB2344" s="3">
        <v>104.849853212504</v>
      </c>
      <c r="AC2344" s="3">
        <v>11.031357843922599</v>
      </c>
      <c r="AD2344" s="3">
        <v>-12.948306102223301</v>
      </c>
      <c r="AE2344" s="3">
        <v>6.7214231141996299</v>
      </c>
      <c r="AF2344" s="3">
        <v>0</v>
      </c>
      <c r="AG2344" s="3">
        <v>0</v>
      </c>
      <c r="AH2344" s="2">
        <v>19106351</v>
      </c>
      <c r="AI2344" s="3">
        <v>1.98132443925076E-2</v>
      </c>
      <c r="AJ2344" s="3">
        <v>0.17316837391304099</v>
      </c>
      <c r="AL2344">
        <f t="shared" si="36"/>
        <v>1</v>
      </c>
    </row>
    <row r="2345" spans="1:38" ht="14.45" customHeight="1" x14ac:dyDescent="0.25">
      <c r="A2345">
        <v>67762</v>
      </c>
      <c r="B2345" s="1">
        <v>45930</v>
      </c>
      <c r="C2345">
        <v>2</v>
      </c>
      <c r="D2345" s="16" t="s">
        <v>2307</v>
      </c>
      <c r="E2345" t="s">
        <v>95</v>
      </c>
      <c r="F2345" s="6">
        <v>1193</v>
      </c>
      <c r="G2345" s="6">
        <v>4</v>
      </c>
      <c r="H2345" s="6">
        <v>0</v>
      </c>
      <c r="I2345" s="2">
        <v>18925949</v>
      </c>
      <c r="J2345" s="2">
        <v>150684</v>
      </c>
      <c r="K2345" s="2">
        <v>24600410</v>
      </c>
      <c r="L2345" s="2">
        <v>309654</v>
      </c>
      <c r="M2345" s="2">
        <v>20811829</v>
      </c>
      <c r="N2345" s="2">
        <v>19066198</v>
      </c>
      <c r="O2345" s="2">
        <v>1745631</v>
      </c>
      <c r="P2345" s="2">
        <v>3779941</v>
      </c>
      <c r="Q2345" s="5">
        <v>0.1537</v>
      </c>
      <c r="R2345" t="s">
        <v>42</v>
      </c>
      <c r="S2345" s="3">
        <v>1.6783134915231099</v>
      </c>
      <c r="T2345" s="3">
        <v>3.3060262003763401</v>
      </c>
      <c r="U2345" s="3">
        <v>0.479943114407612</v>
      </c>
      <c r="V2345" s="3">
        <v>2.26049430863414</v>
      </c>
      <c r="W2345" s="3">
        <v>2.0102981361727199</v>
      </c>
      <c r="X2345" s="3">
        <v>0.49138883339482697</v>
      </c>
      <c r="Y2345" s="3">
        <v>11.3181660771954</v>
      </c>
      <c r="Z2345" s="3">
        <v>6.0609411628382598E-2</v>
      </c>
      <c r="AA2345" s="3">
        <v>3.9864114281148799</v>
      </c>
      <c r="AB2345" s="3">
        <v>3.9864114281148799</v>
      </c>
      <c r="AC2345" s="3">
        <v>22.321331229845399</v>
      </c>
      <c r="AD2345" s="3">
        <v>0</v>
      </c>
      <c r="AE2345" s="3">
        <v>7.09594270989792</v>
      </c>
      <c r="AF2345" s="3">
        <v>0</v>
      </c>
      <c r="AG2345" s="3">
        <v>0</v>
      </c>
      <c r="AH2345" s="2">
        <v>1050000</v>
      </c>
      <c r="AI2345" s="3">
        <v>0</v>
      </c>
      <c r="AJ2345" s="3">
        <v>0</v>
      </c>
      <c r="AL2345">
        <f t="shared" si="36"/>
        <v>1</v>
      </c>
    </row>
    <row r="2346" spans="1:38" ht="14.45" customHeight="1" x14ac:dyDescent="0.25">
      <c r="A2346">
        <v>22337</v>
      </c>
      <c r="B2346" s="1">
        <v>45930</v>
      </c>
      <c r="C2346">
        <v>1</v>
      </c>
      <c r="D2346" s="16" t="s">
        <v>2308</v>
      </c>
      <c r="E2346" t="s">
        <v>45</v>
      </c>
      <c r="F2346" s="6">
        <v>1591</v>
      </c>
      <c r="G2346" s="6">
        <v>4</v>
      </c>
      <c r="H2346" s="6">
        <v>0</v>
      </c>
      <c r="I2346" s="2">
        <v>4340814</v>
      </c>
      <c r="J2346" s="2">
        <v>0</v>
      </c>
      <c r="K2346" s="2">
        <v>16822796</v>
      </c>
      <c r="L2346" s="2">
        <v>279720</v>
      </c>
      <c r="M2346" s="2">
        <v>14542514</v>
      </c>
      <c r="N2346" s="2">
        <v>14007075</v>
      </c>
      <c r="O2346" s="2">
        <v>535439</v>
      </c>
      <c r="P2346" s="2">
        <v>2281466</v>
      </c>
      <c r="Q2346" s="5">
        <v>0.1356</v>
      </c>
      <c r="R2346" t="s">
        <v>42</v>
      </c>
      <c r="S2346" s="3">
        <v>2.2169917533327999</v>
      </c>
      <c r="T2346" s="3">
        <v>4.7397115200112996</v>
      </c>
      <c r="U2346" s="3">
        <v>0.55295496884914097</v>
      </c>
      <c r="V2346" s="3">
        <v>1.4565470900158399</v>
      </c>
      <c r="W2346" s="3">
        <v>0.1587951015639</v>
      </c>
      <c r="X2346" s="3">
        <v>1.02208940535116</v>
      </c>
      <c r="Y2346" s="3">
        <v>2.7712882856899901</v>
      </c>
      <c r="Z2346" s="3">
        <v>0.263909258345292</v>
      </c>
      <c r="AA2346" s="3">
        <v>0</v>
      </c>
      <c r="AB2346" s="3">
        <v>0</v>
      </c>
      <c r="AC2346" s="3">
        <v>21.071877706892501</v>
      </c>
      <c r="AD2346" s="3">
        <v>0</v>
      </c>
      <c r="AE2346" s="3">
        <v>3.1828181236935902</v>
      </c>
      <c r="AF2346" s="3">
        <v>0</v>
      </c>
      <c r="AG2346" s="3">
        <v>0</v>
      </c>
      <c r="AH2346" s="2">
        <v>800000</v>
      </c>
      <c r="AI2346" s="3">
        <v>0</v>
      </c>
      <c r="AJ2346" s="3">
        <v>0</v>
      </c>
      <c r="AL2346">
        <f t="shared" si="36"/>
        <v>1</v>
      </c>
    </row>
    <row r="2347" spans="1:38" ht="14.45" customHeight="1" x14ac:dyDescent="0.25">
      <c r="A2347">
        <v>12837</v>
      </c>
      <c r="B2347" s="1">
        <v>45930</v>
      </c>
      <c r="C2347">
        <v>1</v>
      </c>
      <c r="D2347" s="16" t="s">
        <v>2309</v>
      </c>
      <c r="E2347" t="s">
        <v>139</v>
      </c>
      <c r="F2347" s="6">
        <v>941</v>
      </c>
      <c r="G2347" s="6">
        <v>3</v>
      </c>
      <c r="H2347" s="6">
        <v>0</v>
      </c>
      <c r="I2347" s="2">
        <v>3034317</v>
      </c>
      <c r="J2347" s="2">
        <v>0</v>
      </c>
      <c r="K2347" s="2">
        <v>8813115</v>
      </c>
      <c r="L2347" s="2">
        <v>60639</v>
      </c>
      <c r="M2347" s="2">
        <v>7111262</v>
      </c>
      <c r="N2347" s="2">
        <v>7052194</v>
      </c>
      <c r="O2347" s="2">
        <v>59068</v>
      </c>
      <c r="P2347" s="2">
        <v>1593379</v>
      </c>
      <c r="Q2347" s="5">
        <v>0.18079999999999999</v>
      </c>
      <c r="R2347" t="s">
        <v>42</v>
      </c>
      <c r="S2347" s="3">
        <v>0.91740548035513003</v>
      </c>
      <c r="T2347" s="3">
        <v>4.4530452626568504</v>
      </c>
      <c r="U2347" s="3">
        <v>0.73770841647820495</v>
      </c>
      <c r="V2347" s="3">
        <v>1.3072464083350599</v>
      </c>
      <c r="W2347" s="3">
        <v>0.86665302273954903</v>
      </c>
      <c r="X2347" s="3">
        <v>4.0750191888322798</v>
      </c>
      <c r="Y2347" s="3">
        <v>2.4894265582764699</v>
      </c>
      <c r="Z2347" s="3">
        <v>1.9774956240793899</v>
      </c>
      <c r="AA2347" s="3">
        <v>0</v>
      </c>
      <c r="AB2347" s="3">
        <v>0</v>
      </c>
      <c r="AC2347" s="3">
        <v>18.6600084079239</v>
      </c>
      <c r="AD2347" s="3">
        <v>0</v>
      </c>
      <c r="AE2347" s="3">
        <v>0.67022840391847804</v>
      </c>
      <c r="AF2347" s="3">
        <v>0</v>
      </c>
      <c r="AG2347" s="3">
        <v>0</v>
      </c>
      <c r="AH2347" s="2">
        <v>209100</v>
      </c>
      <c r="AI2347" s="3">
        <v>0</v>
      </c>
      <c r="AJ2347" s="3">
        <v>0</v>
      </c>
      <c r="AL2347">
        <f t="shared" si="36"/>
        <v>1</v>
      </c>
    </row>
    <row r="2348" spans="1:38" ht="14.45" customHeight="1" x14ac:dyDescent="0.25">
      <c r="A2348">
        <v>10648</v>
      </c>
      <c r="B2348" s="1">
        <v>45930</v>
      </c>
      <c r="C2348">
        <v>1</v>
      </c>
      <c r="D2348" s="16" t="s">
        <v>2310</v>
      </c>
      <c r="E2348" t="s">
        <v>71</v>
      </c>
      <c r="F2348" s="6">
        <v>156</v>
      </c>
      <c r="G2348" s="6">
        <v>0</v>
      </c>
      <c r="H2348" s="6">
        <v>1</v>
      </c>
      <c r="I2348" s="2">
        <v>610228</v>
      </c>
      <c r="J2348" s="2">
        <v>0</v>
      </c>
      <c r="K2348" s="2">
        <v>1168733</v>
      </c>
      <c r="L2348" s="2">
        <v>19667</v>
      </c>
      <c r="M2348" s="2">
        <v>1037940</v>
      </c>
      <c r="N2348" s="2">
        <v>1037940</v>
      </c>
      <c r="O2348" s="2">
        <v>0</v>
      </c>
      <c r="P2348" s="2">
        <v>124744</v>
      </c>
      <c r="Q2348" s="5">
        <v>0.1067</v>
      </c>
      <c r="R2348" t="s">
        <v>42</v>
      </c>
      <c r="S2348" s="3">
        <v>2.2436832592787801</v>
      </c>
      <c r="T2348" s="3">
        <v>3.11813448124308</v>
      </c>
      <c r="U2348" s="3">
        <v>0.28136076296269202</v>
      </c>
      <c r="V2348" s="3">
        <v>0.167150638777637</v>
      </c>
      <c r="W2348" s="3">
        <v>0.167150638777637</v>
      </c>
      <c r="X2348" s="3">
        <v>1.10286646958186</v>
      </c>
      <c r="Y2348" s="3">
        <v>0.81767459757583505</v>
      </c>
      <c r="Z2348" s="3">
        <v>0</v>
      </c>
      <c r="AA2348" s="3">
        <v>0</v>
      </c>
      <c r="AB2348" s="3">
        <v>0</v>
      </c>
      <c r="AC2348" s="3">
        <v>29.031352755505299</v>
      </c>
      <c r="AD2348" s="3">
        <v>0</v>
      </c>
      <c r="AE2348" s="3">
        <v>0</v>
      </c>
      <c r="AF2348" s="3">
        <v>0</v>
      </c>
      <c r="AG2348" s="3">
        <v>0</v>
      </c>
      <c r="AH2348" s="2">
        <v>0</v>
      </c>
      <c r="AI2348" s="3">
        <v>0</v>
      </c>
      <c r="AJ2348" s="3">
        <v>0</v>
      </c>
      <c r="AL2348">
        <f t="shared" si="36"/>
        <v>1</v>
      </c>
    </row>
    <row r="2349" spans="1:38" ht="14.45" customHeight="1" x14ac:dyDescent="0.25">
      <c r="A2349">
        <v>11550</v>
      </c>
      <c r="B2349" s="1">
        <v>45930</v>
      </c>
      <c r="C2349">
        <v>1</v>
      </c>
      <c r="D2349" s="16" t="s">
        <v>2311</v>
      </c>
      <c r="E2349" t="s">
        <v>43</v>
      </c>
      <c r="F2349" s="6">
        <v>915</v>
      </c>
      <c r="G2349" s="6">
        <v>1</v>
      </c>
      <c r="H2349" s="6">
        <v>1</v>
      </c>
      <c r="I2349" s="2">
        <v>4374479</v>
      </c>
      <c r="J2349" s="2">
        <v>0</v>
      </c>
      <c r="K2349" s="2">
        <v>10124510</v>
      </c>
      <c r="L2349" s="2">
        <v>90737</v>
      </c>
      <c r="M2349" s="2">
        <v>8153946</v>
      </c>
      <c r="N2349" s="2">
        <v>8153946</v>
      </c>
      <c r="O2349" s="2">
        <v>0</v>
      </c>
      <c r="P2349" s="2">
        <v>1973950</v>
      </c>
      <c r="Q2349" s="5">
        <v>0.19500000000000001</v>
      </c>
      <c r="R2349" t="s">
        <v>42</v>
      </c>
      <c r="S2349" s="3">
        <v>1.19494836457929</v>
      </c>
      <c r="T2349" s="3">
        <v>2.7948941068094499</v>
      </c>
      <c r="U2349" s="3">
        <v>0.57757842105753199</v>
      </c>
      <c r="V2349" s="3">
        <v>0</v>
      </c>
      <c r="W2349" s="3">
        <v>0</v>
      </c>
      <c r="X2349" s="3">
        <v>0.63891037081215796</v>
      </c>
      <c r="Y2349" s="3">
        <v>0</v>
      </c>
      <c r="Z2349" s="3">
        <v>0</v>
      </c>
      <c r="AA2349" s="3">
        <v>0</v>
      </c>
      <c r="AB2349" s="3">
        <v>0</v>
      </c>
      <c r="AC2349" s="3">
        <v>30.412019939730399</v>
      </c>
      <c r="AD2349" s="3">
        <v>0</v>
      </c>
      <c r="AE2349" s="3">
        <v>0</v>
      </c>
      <c r="AF2349" s="3">
        <v>0</v>
      </c>
      <c r="AG2349" s="3">
        <v>0</v>
      </c>
      <c r="AH2349" s="2">
        <v>170000</v>
      </c>
      <c r="AI2349" s="3">
        <v>0</v>
      </c>
      <c r="AJ2349" s="3">
        <v>0</v>
      </c>
      <c r="AL2349">
        <f t="shared" si="36"/>
        <v>1</v>
      </c>
    </row>
    <row r="2350" spans="1:38" ht="14.45" customHeight="1" x14ac:dyDescent="0.25">
      <c r="A2350">
        <v>68077</v>
      </c>
      <c r="B2350" s="1">
        <v>45930</v>
      </c>
      <c r="C2350">
        <v>2</v>
      </c>
      <c r="D2350" s="16" t="s">
        <v>2312</v>
      </c>
      <c r="E2350" t="s">
        <v>104</v>
      </c>
      <c r="F2350" s="6">
        <v>920</v>
      </c>
      <c r="G2350" s="6">
        <v>2</v>
      </c>
      <c r="H2350" s="6">
        <v>1</v>
      </c>
      <c r="I2350" s="2">
        <v>3937725</v>
      </c>
      <c r="J2350" s="2">
        <v>0</v>
      </c>
      <c r="K2350" s="2">
        <v>22674070</v>
      </c>
      <c r="L2350" s="2">
        <v>262283</v>
      </c>
      <c r="M2350" s="2">
        <v>18844674</v>
      </c>
      <c r="N2350" s="2">
        <v>18844674</v>
      </c>
      <c r="O2350" s="2">
        <v>0</v>
      </c>
      <c r="P2350" s="2">
        <v>3667040</v>
      </c>
      <c r="Q2350" s="5">
        <v>0.16170000000000001</v>
      </c>
      <c r="R2350" t="s">
        <v>42</v>
      </c>
      <c r="S2350" s="3">
        <v>1.5423374218508901</v>
      </c>
      <c r="T2350" s="3">
        <v>3.3404089634841299</v>
      </c>
      <c r="U2350" s="3">
        <v>0.55325288070925505</v>
      </c>
      <c r="V2350" s="3">
        <v>1.9935368772578101E-2</v>
      </c>
      <c r="W2350" s="3">
        <v>8.7867994844738999E-3</v>
      </c>
      <c r="X2350" s="3">
        <v>1.0542127751430099</v>
      </c>
      <c r="Y2350" s="3">
        <v>2.1406911296304398E-2</v>
      </c>
      <c r="Z2350" s="3">
        <v>0.13561346481085601</v>
      </c>
      <c r="AA2350" s="3">
        <v>0</v>
      </c>
      <c r="AB2350" s="3">
        <v>0</v>
      </c>
      <c r="AC2350" s="3">
        <v>60.712937730191399</v>
      </c>
      <c r="AD2350" s="3">
        <v>0</v>
      </c>
      <c r="AE2350" s="3">
        <v>0</v>
      </c>
      <c r="AF2350" s="3">
        <v>0</v>
      </c>
      <c r="AG2350" s="3">
        <v>0</v>
      </c>
      <c r="AH2350" s="2">
        <v>200000</v>
      </c>
      <c r="AI2350" s="3">
        <v>0</v>
      </c>
      <c r="AJ2350" s="3">
        <v>0</v>
      </c>
      <c r="AL2350">
        <f t="shared" si="36"/>
        <v>1</v>
      </c>
    </row>
    <row r="2351" spans="1:38" ht="14.45" customHeight="1" x14ac:dyDescent="0.25">
      <c r="A2351">
        <v>68137</v>
      </c>
      <c r="B2351" s="1">
        <v>45930</v>
      </c>
      <c r="C2351">
        <v>2</v>
      </c>
      <c r="D2351" s="16" t="s">
        <v>2313</v>
      </c>
      <c r="E2351" t="s">
        <v>90</v>
      </c>
      <c r="F2351" s="6">
        <v>18222</v>
      </c>
      <c r="G2351" s="6">
        <v>48</v>
      </c>
      <c r="H2351" s="6">
        <v>4</v>
      </c>
      <c r="I2351" s="2">
        <v>307084142</v>
      </c>
      <c r="J2351" s="2">
        <v>352439</v>
      </c>
      <c r="K2351" s="2">
        <v>361590986</v>
      </c>
      <c r="L2351" s="2">
        <v>1449539</v>
      </c>
      <c r="M2351" s="2">
        <v>249641976</v>
      </c>
      <c r="N2351" s="2">
        <v>229835263</v>
      </c>
      <c r="O2351" s="2">
        <v>19806713</v>
      </c>
      <c r="P2351" s="2">
        <v>40328606</v>
      </c>
      <c r="Q2351" s="5">
        <v>0.1115</v>
      </c>
      <c r="R2351" t="s">
        <v>42</v>
      </c>
      <c r="S2351" s="3">
        <v>0.53450410588129704</v>
      </c>
      <c r="T2351" s="3">
        <v>2.8459562687586799</v>
      </c>
      <c r="U2351" s="3">
        <v>0.82767952419200996</v>
      </c>
      <c r="V2351" s="3">
        <v>1.2133479038458499</v>
      </c>
      <c r="W2351" s="3">
        <v>0.74181394882969898</v>
      </c>
      <c r="X2351" s="3">
        <v>0.166611338725528</v>
      </c>
      <c r="Y2351" s="3">
        <v>9.2390969328322399</v>
      </c>
      <c r="Z2351" s="3">
        <v>0.54586563195365601</v>
      </c>
      <c r="AA2351" s="3">
        <v>0.873918131462317</v>
      </c>
      <c r="AB2351" s="3">
        <v>0.873918131462317</v>
      </c>
      <c r="AC2351" s="3">
        <v>6.4782967239122504</v>
      </c>
      <c r="AD2351" s="3">
        <v>-8.1238166278298802</v>
      </c>
      <c r="AE2351" s="3">
        <v>5.4776567356134302</v>
      </c>
      <c r="AF2351" s="3">
        <v>19.365250437963098</v>
      </c>
      <c r="AG2351" s="3">
        <v>0</v>
      </c>
      <c r="AH2351" s="2">
        <v>49152958</v>
      </c>
      <c r="AI2351" s="3">
        <v>6.1990736798589102E-2</v>
      </c>
      <c r="AJ2351" s="3">
        <v>6.1990736798589102E-2</v>
      </c>
      <c r="AL2351">
        <f t="shared" si="36"/>
        <v>1</v>
      </c>
    </row>
    <row r="2352" spans="1:38" ht="14.45" customHeight="1" x14ac:dyDescent="0.25">
      <c r="A2352">
        <v>3830</v>
      </c>
      <c r="B2352" s="1">
        <v>45930</v>
      </c>
      <c r="C2352">
        <v>1</v>
      </c>
      <c r="D2352" s="16" t="s">
        <v>2314</v>
      </c>
      <c r="E2352" t="s">
        <v>90</v>
      </c>
      <c r="F2352" s="6">
        <v>34821</v>
      </c>
      <c r="G2352" s="6">
        <v>91</v>
      </c>
      <c r="H2352" s="6">
        <v>0</v>
      </c>
      <c r="I2352" s="2">
        <v>534949693</v>
      </c>
      <c r="J2352" s="2">
        <v>3678591</v>
      </c>
      <c r="K2352" s="2">
        <v>728989323</v>
      </c>
      <c r="L2352" s="2">
        <v>2546295</v>
      </c>
      <c r="M2352" s="2">
        <v>651948959</v>
      </c>
      <c r="N2352" s="2">
        <v>568610828</v>
      </c>
      <c r="O2352" s="2">
        <v>83338131</v>
      </c>
      <c r="P2352" s="2">
        <v>71086488</v>
      </c>
      <c r="Q2352" s="5">
        <v>9.7500000000000003E-2</v>
      </c>
      <c r="R2352" t="s">
        <v>42</v>
      </c>
      <c r="S2352" s="3">
        <v>0.46572149863983697</v>
      </c>
      <c r="T2352" s="3">
        <v>2.92356014840197</v>
      </c>
      <c r="U2352" s="3">
        <v>0.87579125688507797</v>
      </c>
      <c r="V2352" s="3">
        <v>1.7585034860464901</v>
      </c>
      <c r="W2352" s="3">
        <v>0.99777251391001398</v>
      </c>
      <c r="X2352" s="3">
        <v>0.78013541359299399</v>
      </c>
      <c r="Y2352" s="3">
        <v>13.2333292369149</v>
      </c>
      <c r="Z2352" s="3">
        <v>0.95666422569645004</v>
      </c>
      <c r="AA2352" s="3">
        <v>4.0629915491112696</v>
      </c>
      <c r="AB2352" s="3">
        <v>5.1748104365487899</v>
      </c>
      <c r="AC2352" s="3">
        <v>17.604378411451702</v>
      </c>
      <c r="AD2352" s="3">
        <v>-4.2479029207350898</v>
      </c>
      <c r="AE2352" s="3">
        <v>11.432009821082101</v>
      </c>
      <c r="AF2352" s="3">
        <v>0</v>
      </c>
      <c r="AG2352" s="3">
        <v>0</v>
      </c>
      <c r="AH2352" s="2">
        <v>293540644</v>
      </c>
      <c r="AI2352" s="3">
        <v>0.78205861006946897</v>
      </c>
      <c r="AJ2352" s="3">
        <v>0.78205861006946897</v>
      </c>
      <c r="AL2352">
        <f t="shared" si="36"/>
        <v>1</v>
      </c>
    </row>
    <row r="2353" spans="1:38" ht="14.45" customHeight="1" x14ac:dyDescent="0.25">
      <c r="A2353">
        <v>24924</v>
      </c>
      <c r="B2353" s="1">
        <v>45930</v>
      </c>
      <c r="C2353">
        <v>1</v>
      </c>
      <c r="D2353" s="16" t="s">
        <v>2315</v>
      </c>
      <c r="E2353" t="s">
        <v>90</v>
      </c>
      <c r="F2353" s="6">
        <v>1403</v>
      </c>
      <c r="G2353" s="6">
        <v>3</v>
      </c>
      <c r="H2353" s="6">
        <v>1</v>
      </c>
      <c r="I2353" s="2">
        <v>23536500</v>
      </c>
      <c r="J2353" s="2">
        <v>0</v>
      </c>
      <c r="K2353" s="2">
        <v>30083690</v>
      </c>
      <c r="L2353" s="2">
        <v>81409</v>
      </c>
      <c r="M2353" s="2">
        <v>22565138</v>
      </c>
      <c r="N2353" s="2">
        <v>20685726</v>
      </c>
      <c r="O2353" s="2">
        <v>1879412</v>
      </c>
      <c r="P2353" s="2">
        <v>4735568</v>
      </c>
      <c r="Q2353" s="5">
        <v>0.15740000000000001</v>
      </c>
      <c r="R2353" t="s">
        <v>42</v>
      </c>
      <c r="S2353" s="3">
        <v>0.36081123470336701</v>
      </c>
      <c r="T2353" s="3">
        <v>2.7786396327489502</v>
      </c>
      <c r="U2353" s="3">
        <v>0.869954660546568</v>
      </c>
      <c r="V2353" s="3">
        <v>0.26639049986191699</v>
      </c>
      <c r="W2353" s="3">
        <v>0.105746393898838</v>
      </c>
      <c r="X2353" s="3">
        <v>0.65742994922779496</v>
      </c>
      <c r="Y2353" s="3">
        <v>1.32400168258591</v>
      </c>
      <c r="Z2353" s="3">
        <v>2.3819740314150298E-2</v>
      </c>
      <c r="AA2353" s="3">
        <v>0</v>
      </c>
      <c r="AB2353" s="3">
        <v>0</v>
      </c>
      <c r="AC2353" s="3">
        <v>19.334057756877598</v>
      </c>
      <c r="AD2353" s="3">
        <v>0</v>
      </c>
      <c r="AE2353" s="3">
        <v>6.2472788411262004</v>
      </c>
      <c r="AF2353" s="3">
        <v>8.3101507826998606</v>
      </c>
      <c r="AG2353" s="3">
        <v>0</v>
      </c>
      <c r="AH2353" s="2">
        <v>6185983</v>
      </c>
      <c r="AI2353" s="3">
        <v>0.527919776466097</v>
      </c>
      <c r="AJ2353" s="3">
        <v>0.527919776466097</v>
      </c>
      <c r="AL2353">
        <f t="shared" si="36"/>
        <v>1</v>
      </c>
    </row>
    <row r="2354" spans="1:38" ht="14.45" customHeight="1" x14ac:dyDescent="0.25">
      <c r="A2354">
        <v>24566</v>
      </c>
      <c r="B2354" s="1">
        <v>45930</v>
      </c>
      <c r="C2354">
        <v>1</v>
      </c>
      <c r="D2354" s="16" t="s">
        <v>2316</v>
      </c>
      <c r="E2354" t="s">
        <v>90</v>
      </c>
      <c r="F2354" s="6">
        <v>13533</v>
      </c>
      <c r="G2354" s="6">
        <v>33</v>
      </c>
      <c r="H2354" s="6">
        <v>0</v>
      </c>
      <c r="I2354" s="2">
        <v>201081113</v>
      </c>
      <c r="J2354" s="2">
        <v>0</v>
      </c>
      <c r="K2354" s="2">
        <v>326756862</v>
      </c>
      <c r="L2354" s="2">
        <v>198334</v>
      </c>
      <c r="M2354" s="2">
        <v>285132529</v>
      </c>
      <c r="N2354" s="2">
        <v>244538349</v>
      </c>
      <c r="O2354" s="2">
        <v>40594180</v>
      </c>
      <c r="P2354" s="2">
        <v>38150365</v>
      </c>
      <c r="Q2354" s="5">
        <v>0.1167</v>
      </c>
      <c r="R2354" t="s">
        <v>42</v>
      </c>
      <c r="S2354" s="3">
        <v>8.0930307542656399E-2</v>
      </c>
      <c r="T2354" s="3">
        <v>2.31818401210296</v>
      </c>
      <c r="U2354" s="3">
        <v>0.86975581719275696</v>
      </c>
      <c r="V2354" s="3">
        <v>2.1293859657520402</v>
      </c>
      <c r="W2354" s="3">
        <v>1.3324314551610801</v>
      </c>
      <c r="X2354" s="3">
        <v>0.30395942755697802</v>
      </c>
      <c r="Y2354" s="3">
        <v>11.2234653587194</v>
      </c>
      <c r="Z2354" s="3">
        <v>0.89716048588263797</v>
      </c>
      <c r="AA2354" s="3">
        <v>0</v>
      </c>
      <c r="AB2354" s="3">
        <v>0</v>
      </c>
      <c r="AC2354" s="3">
        <v>16.7237289725227</v>
      </c>
      <c r="AD2354" s="3">
        <v>0</v>
      </c>
      <c r="AE2354" s="3">
        <v>12.4233596049163</v>
      </c>
      <c r="AF2354" s="3">
        <v>0</v>
      </c>
      <c r="AG2354" s="3">
        <v>-8.8030822247703302</v>
      </c>
      <c r="AH2354" s="2">
        <v>64001986</v>
      </c>
      <c r="AI2354" s="3">
        <v>0.97966297308033601</v>
      </c>
      <c r="AJ2354" s="3">
        <v>1.0177648365880601</v>
      </c>
      <c r="AL2354">
        <f t="shared" si="36"/>
        <v>1</v>
      </c>
    </row>
    <row r="2355" spans="1:38" ht="14.45" customHeight="1" x14ac:dyDescent="0.25">
      <c r="A2355">
        <v>12440</v>
      </c>
      <c r="B2355" s="1">
        <v>45930</v>
      </c>
      <c r="C2355">
        <v>1</v>
      </c>
      <c r="D2355" s="16" t="s">
        <v>2317</v>
      </c>
      <c r="E2355" t="s">
        <v>110</v>
      </c>
      <c r="F2355" s="6">
        <v>611</v>
      </c>
      <c r="G2355" s="6">
        <v>1</v>
      </c>
      <c r="H2355" s="6">
        <v>0</v>
      </c>
      <c r="I2355" s="2">
        <v>1386218</v>
      </c>
      <c r="J2355" s="2">
        <v>0</v>
      </c>
      <c r="K2355" s="2">
        <v>3437493</v>
      </c>
      <c r="L2355" s="2">
        <v>40052</v>
      </c>
      <c r="M2355" s="2">
        <v>3031428</v>
      </c>
      <c r="N2355" s="2">
        <v>3031428</v>
      </c>
      <c r="O2355" s="2">
        <v>0</v>
      </c>
      <c r="P2355" s="2">
        <v>382108</v>
      </c>
      <c r="Q2355" s="5">
        <v>0.11119999999999999</v>
      </c>
      <c r="R2355" t="s">
        <v>42</v>
      </c>
      <c r="S2355" s="3">
        <v>1.55353528477488</v>
      </c>
      <c r="T2355" s="3">
        <v>3.91785525090524</v>
      </c>
      <c r="U2355" s="3">
        <v>1.1909282141026301</v>
      </c>
      <c r="V2355" s="3">
        <v>0.71374055163040695</v>
      </c>
      <c r="W2355" s="3">
        <v>0.53728922867831796</v>
      </c>
      <c r="X2355" s="3">
        <v>1.3721507006834399</v>
      </c>
      <c r="Y2355" s="3">
        <v>2.58932029687942</v>
      </c>
      <c r="Z2355" s="3">
        <v>-5.49582840453484E-3</v>
      </c>
      <c r="AA2355" s="3">
        <v>0</v>
      </c>
      <c r="AB2355" s="3">
        <v>0</v>
      </c>
      <c r="AC2355" s="3">
        <v>44.547465260292903</v>
      </c>
      <c r="AD2355" s="3">
        <v>0</v>
      </c>
      <c r="AE2355" s="3">
        <v>0</v>
      </c>
      <c r="AF2355" s="3">
        <v>0</v>
      </c>
      <c r="AG2355" s="3">
        <v>0</v>
      </c>
      <c r="AH2355" s="2">
        <v>200000</v>
      </c>
      <c r="AI2355" s="3">
        <v>5.2341222900331799</v>
      </c>
      <c r="AJ2355" s="3">
        <v>5.9135113632794898</v>
      </c>
      <c r="AL2355">
        <f t="shared" si="36"/>
        <v>1</v>
      </c>
    </row>
    <row r="2356" spans="1:38" ht="14.45" customHeight="1" x14ac:dyDescent="0.25">
      <c r="A2356">
        <v>68483</v>
      </c>
      <c r="B2356" s="1">
        <v>45930</v>
      </c>
      <c r="C2356">
        <v>2</v>
      </c>
      <c r="D2356" s="16" t="s">
        <v>2318</v>
      </c>
      <c r="E2356" t="s">
        <v>71</v>
      </c>
      <c r="F2356" s="6">
        <v>18791</v>
      </c>
      <c r="G2356" s="6">
        <v>38</v>
      </c>
      <c r="H2356" s="6">
        <v>0</v>
      </c>
      <c r="I2356" s="2">
        <v>274836882</v>
      </c>
      <c r="J2356" s="2">
        <v>0</v>
      </c>
      <c r="K2356" s="2">
        <v>366196558</v>
      </c>
      <c r="L2356" s="2">
        <v>886942</v>
      </c>
      <c r="M2356" s="2">
        <v>323681799</v>
      </c>
      <c r="N2356" s="2">
        <v>259384709</v>
      </c>
      <c r="O2356" s="2">
        <v>64297090</v>
      </c>
      <c r="P2356" s="2">
        <v>40688199</v>
      </c>
      <c r="Q2356" s="5">
        <v>0.1111</v>
      </c>
      <c r="R2356" t="s">
        <v>42</v>
      </c>
      <c r="S2356" s="3">
        <v>0.32293840766611798</v>
      </c>
      <c r="T2356" s="3">
        <v>2.9618093788855302</v>
      </c>
      <c r="U2356" s="3">
        <v>0.74641219915182899</v>
      </c>
      <c r="V2356" s="3">
        <v>1.38809390218595</v>
      </c>
      <c r="W2356" s="3">
        <v>0.18957135454622101</v>
      </c>
      <c r="X2356" s="3">
        <v>0.71239019514127699</v>
      </c>
      <c r="Y2356" s="3">
        <v>9.3761682594995204</v>
      </c>
      <c r="Z2356" s="3">
        <v>2.6205608166633301</v>
      </c>
      <c r="AA2356" s="3">
        <v>0</v>
      </c>
      <c r="AB2356" s="3">
        <v>0</v>
      </c>
      <c r="AC2356" s="3">
        <v>15.783900677733801</v>
      </c>
      <c r="AD2356" s="3">
        <v>0</v>
      </c>
      <c r="AE2356" s="3">
        <v>17.558081471645099</v>
      </c>
      <c r="AF2356" s="3">
        <v>0</v>
      </c>
      <c r="AG2356" s="3">
        <v>0</v>
      </c>
      <c r="AH2356" s="2">
        <v>119363562</v>
      </c>
      <c r="AI2356" s="3">
        <v>4.9154301472031203E-2</v>
      </c>
      <c r="AJ2356" s="3">
        <v>0.53486270060761398</v>
      </c>
      <c r="AL2356">
        <f t="shared" si="36"/>
        <v>1</v>
      </c>
    </row>
    <row r="2357" spans="1:38" ht="14.45" customHeight="1" x14ac:dyDescent="0.25">
      <c r="A2357">
        <v>67545</v>
      </c>
      <c r="B2357" s="1">
        <v>45930</v>
      </c>
      <c r="C2357">
        <v>2</v>
      </c>
      <c r="D2357" s="16" t="s">
        <v>2319</v>
      </c>
      <c r="E2357" t="s">
        <v>55</v>
      </c>
      <c r="F2357" s="6">
        <v>2445</v>
      </c>
      <c r="G2357" s="6">
        <v>6</v>
      </c>
      <c r="H2357" s="6">
        <v>1</v>
      </c>
      <c r="I2357" s="2">
        <v>16652248</v>
      </c>
      <c r="J2357" s="2">
        <v>0</v>
      </c>
      <c r="K2357" s="2">
        <v>35843183</v>
      </c>
      <c r="L2357" s="2">
        <v>525568</v>
      </c>
      <c r="M2357" s="2">
        <v>29846209</v>
      </c>
      <c r="N2357" s="2">
        <v>29846209</v>
      </c>
      <c r="O2357" s="2">
        <v>0</v>
      </c>
      <c r="P2357" s="2">
        <v>5856689</v>
      </c>
      <c r="Q2357" s="5">
        <v>0.16339999999999999</v>
      </c>
      <c r="R2357" t="s">
        <v>42</v>
      </c>
      <c r="S2357" s="3">
        <v>1.9550644632574401</v>
      </c>
      <c r="T2357" s="3">
        <v>3.8039999591182099</v>
      </c>
      <c r="U2357" s="3">
        <v>0.56461819658814005</v>
      </c>
      <c r="V2357" s="3">
        <v>0.188725270005587</v>
      </c>
      <c r="W2357" s="3">
        <v>5.1230320374762599E-2</v>
      </c>
      <c r="X2357" s="3">
        <v>0.28091102174312998</v>
      </c>
      <c r="Y2357" s="3">
        <v>0.536600116550495</v>
      </c>
      <c r="Z2357" s="3">
        <v>0.141820745475814</v>
      </c>
      <c r="AA2357" s="3">
        <v>0</v>
      </c>
      <c r="AB2357" s="3">
        <v>0</v>
      </c>
      <c r="AC2357" s="3">
        <v>17.155225862613801</v>
      </c>
      <c r="AD2357" s="3">
        <v>0</v>
      </c>
      <c r="AE2357" s="3">
        <v>0</v>
      </c>
      <c r="AF2357" s="3">
        <v>0</v>
      </c>
      <c r="AG2357" s="3">
        <v>0</v>
      </c>
      <c r="AH2357" s="2">
        <v>400000</v>
      </c>
      <c r="AI2357" s="3">
        <v>0</v>
      </c>
      <c r="AJ2357" s="3">
        <v>0</v>
      </c>
      <c r="AL2357">
        <f t="shared" si="36"/>
        <v>1</v>
      </c>
    </row>
    <row r="2358" spans="1:38" ht="14.45" customHeight="1" x14ac:dyDescent="0.25">
      <c r="A2358">
        <v>5924</v>
      </c>
      <c r="B2358" s="1">
        <v>45930</v>
      </c>
      <c r="C2358">
        <v>1</v>
      </c>
      <c r="D2358" s="16" t="s">
        <v>2320</v>
      </c>
      <c r="E2358" t="s">
        <v>192</v>
      </c>
      <c r="F2358" s="6">
        <v>64628</v>
      </c>
      <c r="G2358" s="6">
        <v>175</v>
      </c>
      <c r="H2358" s="6">
        <v>0</v>
      </c>
      <c r="I2358" s="2">
        <v>585048012</v>
      </c>
      <c r="J2358" s="2">
        <v>90374636</v>
      </c>
      <c r="K2358" s="2">
        <v>1015052007</v>
      </c>
      <c r="L2358" s="2">
        <v>8220379</v>
      </c>
      <c r="M2358" s="2">
        <v>889245749</v>
      </c>
      <c r="N2358" s="2">
        <v>786953526</v>
      </c>
      <c r="O2358" s="2">
        <v>102292223</v>
      </c>
      <c r="P2358" s="2">
        <v>99620278</v>
      </c>
      <c r="Q2358" s="5">
        <v>0.10299999999999999</v>
      </c>
      <c r="R2358" t="s">
        <v>42</v>
      </c>
      <c r="S2358" s="3">
        <v>1.0797974150829199</v>
      </c>
      <c r="T2358" s="3">
        <v>3.5438692551641799</v>
      </c>
      <c r="U2358" s="3">
        <v>0.69100180083542095</v>
      </c>
      <c r="V2358" s="3">
        <v>1.9379864160618701</v>
      </c>
      <c r="W2358" s="3">
        <v>0.95950244849306499</v>
      </c>
      <c r="X2358" s="3">
        <v>1.23842724894175</v>
      </c>
      <c r="Y2358" s="3">
        <v>11.381368560324599</v>
      </c>
      <c r="Z2358" s="3">
        <v>1.4579531689321299</v>
      </c>
      <c r="AA2358" s="3">
        <v>86.666687479029093</v>
      </c>
      <c r="AB2358" s="3">
        <v>90.719116443340994</v>
      </c>
      <c r="AC2358" s="3">
        <v>21.290347933867</v>
      </c>
      <c r="AD2358" s="3">
        <v>-13.321118216514099</v>
      </c>
      <c r="AE2358" s="3">
        <v>10.077535170077301</v>
      </c>
      <c r="AF2358" s="3">
        <v>2.9312128634607002</v>
      </c>
      <c r="AG2358" s="3">
        <v>0</v>
      </c>
      <c r="AH2358" s="2">
        <v>224249311</v>
      </c>
      <c r="AI2358" s="3">
        <v>2.0076233876801699</v>
      </c>
      <c r="AJ2358" s="3">
        <v>1.3910280394921199</v>
      </c>
      <c r="AL2358">
        <f t="shared" si="36"/>
        <v>1</v>
      </c>
    </row>
    <row r="2359" spans="1:38" ht="14.45" customHeight="1" x14ac:dyDescent="0.25">
      <c r="A2359">
        <v>20063</v>
      </c>
      <c r="B2359" s="1">
        <v>45930</v>
      </c>
      <c r="C2359">
        <v>1</v>
      </c>
      <c r="D2359" s="16" t="s">
        <v>2321</v>
      </c>
      <c r="E2359" t="s">
        <v>88</v>
      </c>
      <c r="F2359" s="6">
        <v>2196</v>
      </c>
      <c r="G2359" s="6">
        <v>6</v>
      </c>
      <c r="H2359" s="6">
        <v>0</v>
      </c>
      <c r="I2359" s="2">
        <v>21926174</v>
      </c>
      <c r="J2359" s="2">
        <v>0</v>
      </c>
      <c r="K2359" s="2">
        <v>31695622</v>
      </c>
      <c r="L2359" s="2">
        <v>356721</v>
      </c>
      <c r="M2359" s="2">
        <v>25976289</v>
      </c>
      <c r="N2359" s="2">
        <v>25627000</v>
      </c>
      <c r="O2359" s="2">
        <v>349289</v>
      </c>
      <c r="P2359" s="2">
        <v>5521386</v>
      </c>
      <c r="Q2359" s="5">
        <v>0.17419999999999999</v>
      </c>
      <c r="R2359" t="s">
        <v>42</v>
      </c>
      <c r="S2359" s="3">
        <v>1.50061103076002</v>
      </c>
      <c r="T2359" s="3">
        <v>3.4191851480308499</v>
      </c>
      <c r="U2359" s="3">
        <v>0.59888219005458398</v>
      </c>
      <c r="V2359" s="3">
        <v>0.43017993016018202</v>
      </c>
      <c r="W2359" s="3">
        <v>6.9948363996381699E-2</v>
      </c>
      <c r="X2359" s="3">
        <v>0.42295112681309599</v>
      </c>
      <c r="Y2359" s="3">
        <v>1.70830295146907</v>
      </c>
      <c r="Z2359" s="3">
        <v>1.5045135406218699</v>
      </c>
      <c r="AA2359" s="3">
        <v>0</v>
      </c>
      <c r="AB2359" s="3">
        <v>0</v>
      </c>
      <c r="AC2359" s="3">
        <v>11.2170917485071</v>
      </c>
      <c r="AD2359" s="3">
        <v>0</v>
      </c>
      <c r="AE2359" s="3">
        <v>1.1020102397738101</v>
      </c>
      <c r="AF2359" s="3">
        <v>0</v>
      </c>
      <c r="AG2359" s="3">
        <v>-0.27031256282389998</v>
      </c>
      <c r="AH2359" s="2">
        <v>2000000</v>
      </c>
      <c r="AI2359" s="3">
        <v>0</v>
      </c>
      <c r="AJ2359" s="3">
        <v>5.61091001426091E-2</v>
      </c>
      <c r="AL2359">
        <f t="shared" si="36"/>
        <v>1</v>
      </c>
    </row>
    <row r="2360" spans="1:38" ht="14.45" customHeight="1" x14ac:dyDescent="0.25">
      <c r="A2360">
        <v>60212</v>
      </c>
      <c r="B2360" s="1">
        <v>45930</v>
      </c>
      <c r="C2360">
        <v>2</v>
      </c>
      <c r="D2360" s="16" t="s">
        <v>2322</v>
      </c>
      <c r="E2360" t="s">
        <v>67</v>
      </c>
      <c r="F2360" s="6">
        <v>1103</v>
      </c>
      <c r="G2360" s="6">
        <v>3</v>
      </c>
      <c r="H2360" s="6">
        <v>0</v>
      </c>
      <c r="I2360" s="2">
        <v>6716323</v>
      </c>
      <c r="J2360" s="2">
        <v>0</v>
      </c>
      <c r="K2360" s="2">
        <v>12239138</v>
      </c>
      <c r="L2360" s="2">
        <v>-28982</v>
      </c>
      <c r="M2360" s="2">
        <v>10787833</v>
      </c>
      <c r="N2360" s="2">
        <v>10787833</v>
      </c>
      <c r="O2360" s="2">
        <v>0</v>
      </c>
      <c r="P2360" s="2">
        <v>1413402</v>
      </c>
      <c r="Q2360" s="5">
        <v>0.11550000000000001</v>
      </c>
      <c r="R2360" t="s">
        <v>42</v>
      </c>
      <c r="S2360" s="3">
        <v>-0.31573029625670301</v>
      </c>
      <c r="T2360" s="3">
        <v>2.7563705875364799</v>
      </c>
      <c r="U2360" s="3">
        <v>0.90515592360742003</v>
      </c>
      <c r="V2360" s="3">
        <v>2.7123472173687899</v>
      </c>
      <c r="W2360" s="3">
        <v>0.98519681081448895</v>
      </c>
      <c r="X2360" s="3">
        <v>1.00153015273387</v>
      </c>
      <c r="Y2360" s="3">
        <v>12.8887605932353</v>
      </c>
      <c r="Z2360" s="3">
        <v>2.0443582222184502</v>
      </c>
      <c r="AA2360" s="3">
        <v>0</v>
      </c>
      <c r="AB2360" s="3">
        <v>0</v>
      </c>
      <c r="AC2360" s="3">
        <v>24.263154807144101</v>
      </c>
      <c r="AD2360" s="3">
        <v>0</v>
      </c>
      <c r="AE2360" s="3">
        <v>0</v>
      </c>
      <c r="AF2360" s="3">
        <v>0</v>
      </c>
      <c r="AG2360" s="3">
        <v>0</v>
      </c>
      <c r="AH2360" s="2">
        <v>100000</v>
      </c>
      <c r="AI2360" s="3">
        <v>0</v>
      </c>
      <c r="AJ2360" s="3">
        <v>0</v>
      </c>
      <c r="AL2360">
        <f t="shared" si="36"/>
        <v>0</v>
      </c>
    </row>
    <row r="2361" spans="1:38" ht="14.45" customHeight="1" x14ac:dyDescent="0.25">
      <c r="A2361">
        <v>8261</v>
      </c>
      <c r="B2361" s="1">
        <v>45930</v>
      </c>
      <c r="C2361">
        <v>1</v>
      </c>
      <c r="D2361" s="16" t="s">
        <v>2323</v>
      </c>
      <c r="E2361" t="s">
        <v>71</v>
      </c>
      <c r="F2361" s="6">
        <v>1902</v>
      </c>
      <c r="G2361" s="6">
        <v>3</v>
      </c>
      <c r="H2361" s="6">
        <v>2</v>
      </c>
      <c r="I2361" s="2">
        <v>20487387</v>
      </c>
      <c r="J2361" s="2">
        <v>0</v>
      </c>
      <c r="K2361" s="2">
        <v>27036992</v>
      </c>
      <c r="L2361" s="2">
        <v>35060</v>
      </c>
      <c r="M2361" s="2">
        <v>23873392</v>
      </c>
      <c r="N2361" s="2">
        <v>22712225</v>
      </c>
      <c r="O2361" s="2">
        <v>1161167</v>
      </c>
      <c r="P2361" s="2">
        <v>3093819</v>
      </c>
      <c r="Q2361" s="5">
        <v>0.1144</v>
      </c>
      <c r="R2361" t="s">
        <v>42</v>
      </c>
      <c r="S2361" s="3">
        <v>0.172898918143951</v>
      </c>
      <c r="T2361" s="3">
        <v>3.4209032326278499</v>
      </c>
      <c r="U2361" s="3">
        <v>0.930691672768166</v>
      </c>
      <c r="V2361" s="3">
        <v>1.2641582843141499</v>
      </c>
      <c r="W2361" s="3">
        <v>0</v>
      </c>
      <c r="X2361" s="3">
        <v>0.33902322438679</v>
      </c>
      <c r="Y2361" s="3">
        <v>8.3713042036395802</v>
      </c>
      <c r="Z2361" s="3">
        <v>-0.123439671163698</v>
      </c>
      <c r="AA2361" s="3">
        <v>0</v>
      </c>
      <c r="AB2361" s="3">
        <v>0</v>
      </c>
      <c r="AC2361" s="3">
        <v>18.343290555399101</v>
      </c>
      <c r="AD2361" s="3">
        <v>0</v>
      </c>
      <c r="AE2361" s="3">
        <v>4.2947344142425301</v>
      </c>
      <c r="AF2361" s="3">
        <v>0</v>
      </c>
      <c r="AG2361" s="3">
        <v>-0.82435333159438196</v>
      </c>
      <c r="AH2361" s="2">
        <v>3300000</v>
      </c>
      <c r="AI2361" s="3">
        <v>0</v>
      </c>
      <c r="AJ2361" s="3">
        <v>0</v>
      </c>
      <c r="AL2361">
        <f t="shared" si="36"/>
        <v>1</v>
      </c>
    </row>
    <row r="2362" spans="1:38" ht="14.45" customHeight="1" x14ac:dyDescent="0.25">
      <c r="A2362">
        <v>2562</v>
      </c>
      <c r="B2362" s="1">
        <v>45930</v>
      </c>
      <c r="C2362">
        <v>1</v>
      </c>
      <c r="D2362" s="16" t="s">
        <v>2324</v>
      </c>
      <c r="E2362" t="s">
        <v>240</v>
      </c>
      <c r="F2362" s="6">
        <v>7302</v>
      </c>
      <c r="G2362" s="6">
        <v>17</v>
      </c>
      <c r="H2362" s="6">
        <v>2</v>
      </c>
      <c r="I2362" s="2">
        <v>36067838</v>
      </c>
      <c r="J2362" s="2">
        <v>0</v>
      </c>
      <c r="K2362" s="2">
        <v>140035009</v>
      </c>
      <c r="L2362" s="2">
        <v>395718</v>
      </c>
      <c r="M2362" s="2">
        <v>119391650</v>
      </c>
      <c r="N2362" s="2">
        <v>114383941</v>
      </c>
      <c r="O2362" s="2">
        <v>5007709</v>
      </c>
      <c r="P2362" s="2">
        <v>19854380</v>
      </c>
      <c r="Q2362" s="5">
        <v>0.14369999999999999</v>
      </c>
      <c r="R2362" t="s">
        <v>42</v>
      </c>
      <c r="S2362" s="3">
        <v>0.37678006647609102</v>
      </c>
      <c r="T2362" s="3">
        <v>2.3165045344720401</v>
      </c>
      <c r="U2362" s="3">
        <v>0.86861918114036096</v>
      </c>
      <c r="V2362" s="3">
        <v>1.53016934366845</v>
      </c>
      <c r="W2362" s="3">
        <v>1.2300044155682399</v>
      </c>
      <c r="X2362" s="3">
        <v>2.7932475464706301</v>
      </c>
      <c r="Y2362" s="3">
        <v>2.7797342450381199</v>
      </c>
      <c r="Z2362" s="3">
        <v>0.91770178670902802</v>
      </c>
      <c r="AA2362" s="3">
        <v>0</v>
      </c>
      <c r="AB2362" s="3">
        <v>0</v>
      </c>
      <c r="AC2362" s="3">
        <v>30.623585706342901</v>
      </c>
      <c r="AD2362" s="3">
        <v>0</v>
      </c>
      <c r="AE2362" s="3">
        <v>3.5760407599216899</v>
      </c>
      <c r="AF2362" s="3">
        <v>0</v>
      </c>
      <c r="AG2362" s="3">
        <v>-2.0022231870247298</v>
      </c>
      <c r="AH2362" s="2">
        <v>18000000</v>
      </c>
      <c r="AI2362" s="3">
        <v>0</v>
      </c>
      <c r="AJ2362" s="3">
        <v>0</v>
      </c>
      <c r="AL2362">
        <f t="shared" si="36"/>
        <v>1</v>
      </c>
    </row>
    <row r="2363" spans="1:38" ht="14.45" customHeight="1" x14ac:dyDescent="0.25">
      <c r="A2363">
        <v>1866</v>
      </c>
      <c r="B2363" s="1">
        <v>45930</v>
      </c>
      <c r="C2363">
        <v>1</v>
      </c>
      <c r="D2363" s="16" t="s">
        <v>2325</v>
      </c>
      <c r="E2363" t="s">
        <v>240</v>
      </c>
      <c r="F2363" s="6">
        <v>21024</v>
      </c>
      <c r="G2363" s="6">
        <v>64</v>
      </c>
      <c r="H2363" s="6">
        <v>2</v>
      </c>
      <c r="I2363" s="2">
        <v>222597549</v>
      </c>
      <c r="J2363" s="2">
        <v>0</v>
      </c>
      <c r="K2363" s="2">
        <v>473797171</v>
      </c>
      <c r="L2363" s="2">
        <v>1641342</v>
      </c>
      <c r="M2363" s="2">
        <v>406533344</v>
      </c>
      <c r="N2363" s="2">
        <v>406533344</v>
      </c>
      <c r="O2363" s="2">
        <v>0</v>
      </c>
      <c r="P2363" s="2">
        <v>65980385</v>
      </c>
      <c r="Q2363" s="5">
        <v>0.13900000000000001</v>
      </c>
      <c r="R2363" t="s">
        <v>42</v>
      </c>
      <c r="S2363" s="3">
        <v>0.46189722817065998</v>
      </c>
      <c r="T2363" s="3">
        <v>2.5207658602362901</v>
      </c>
      <c r="U2363" s="3">
        <v>0.82246818620890105</v>
      </c>
      <c r="V2363" s="3">
        <v>3.0841494126244799</v>
      </c>
      <c r="W2363" s="3">
        <v>2.03707409195238</v>
      </c>
      <c r="X2363" s="3">
        <v>1.8069183681802401</v>
      </c>
      <c r="Y2363" s="3">
        <v>10.404972629365499</v>
      </c>
      <c r="Z2363" s="3">
        <v>1.65839893174312</v>
      </c>
      <c r="AA2363" s="3">
        <v>0</v>
      </c>
      <c r="AB2363" s="3">
        <v>0</v>
      </c>
      <c r="AC2363" s="3">
        <v>16.776763532005099</v>
      </c>
      <c r="AD2363" s="3">
        <v>-0.15510215649696499</v>
      </c>
      <c r="AE2363" s="3">
        <v>0</v>
      </c>
      <c r="AF2363" s="3">
        <v>0</v>
      </c>
      <c r="AG2363" s="3">
        <v>-17.390883669442101</v>
      </c>
      <c r="AH2363" s="2">
        <v>23283204</v>
      </c>
      <c r="AI2363" s="3">
        <v>0</v>
      </c>
      <c r="AJ2363" s="3">
        <v>0</v>
      </c>
      <c r="AL2363">
        <f t="shared" si="36"/>
        <v>1</v>
      </c>
    </row>
    <row r="2364" spans="1:38" ht="14.45" customHeight="1" x14ac:dyDescent="0.25">
      <c r="A2364">
        <v>1817</v>
      </c>
      <c r="B2364" s="1">
        <v>45930</v>
      </c>
      <c r="C2364">
        <v>1</v>
      </c>
      <c r="D2364" s="16" t="s">
        <v>2326</v>
      </c>
      <c r="E2364" t="s">
        <v>240</v>
      </c>
      <c r="F2364" s="6">
        <v>1290</v>
      </c>
      <c r="G2364" s="6">
        <v>3</v>
      </c>
      <c r="H2364" s="6">
        <v>1</v>
      </c>
      <c r="I2364" s="2">
        <v>11735769</v>
      </c>
      <c r="J2364" s="2">
        <v>7184084</v>
      </c>
      <c r="K2364" s="2">
        <v>35025026</v>
      </c>
      <c r="L2364" s="2">
        <v>149938</v>
      </c>
      <c r="M2364" s="2">
        <v>29900158</v>
      </c>
      <c r="N2364" s="2">
        <v>29309781</v>
      </c>
      <c r="O2364" s="2">
        <v>590377</v>
      </c>
      <c r="P2364" s="2">
        <v>6291864</v>
      </c>
      <c r="Q2364" s="5">
        <v>0.17960000000000001</v>
      </c>
      <c r="R2364" t="s">
        <v>42</v>
      </c>
      <c r="S2364" s="3">
        <v>0.57078425390271903</v>
      </c>
      <c r="T2364" s="3">
        <v>1.9980494328065099</v>
      </c>
      <c r="U2364" s="3">
        <v>0.72608916349491703</v>
      </c>
      <c r="V2364" s="3">
        <v>0</v>
      </c>
      <c r="W2364" s="3">
        <v>0</v>
      </c>
      <c r="X2364" s="3">
        <v>0.22521745272934399</v>
      </c>
      <c r="Y2364" s="3">
        <v>0</v>
      </c>
      <c r="Z2364" s="3">
        <v>0</v>
      </c>
      <c r="AA2364" s="3">
        <v>0</v>
      </c>
      <c r="AB2364" s="3">
        <v>114.18053537075799</v>
      </c>
      <c r="AC2364" s="3">
        <v>12.745954849541</v>
      </c>
      <c r="AD2364" s="3">
        <v>-19.041988193006102</v>
      </c>
      <c r="AE2364" s="3">
        <v>1.6855861862886301</v>
      </c>
      <c r="AF2364" s="3">
        <v>0</v>
      </c>
      <c r="AG2364" s="3">
        <v>0</v>
      </c>
      <c r="AH2364" s="2">
        <v>2500000</v>
      </c>
      <c r="AI2364" s="3">
        <v>6.1984810860501796</v>
      </c>
      <c r="AJ2364" s="3">
        <v>6.1984810860501796</v>
      </c>
      <c r="AL2364">
        <f t="shared" si="36"/>
        <v>1</v>
      </c>
    </row>
    <row r="2365" spans="1:38" ht="14.45" customHeight="1" x14ac:dyDescent="0.25">
      <c r="A2365">
        <v>97053</v>
      </c>
      <c r="B2365" s="1">
        <v>45930</v>
      </c>
      <c r="C2365">
        <v>3</v>
      </c>
      <c r="D2365" s="16" t="s">
        <v>2327</v>
      </c>
      <c r="E2365" t="s">
        <v>88</v>
      </c>
      <c r="F2365" s="6">
        <v>2097</v>
      </c>
      <c r="G2365" s="6">
        <v>4</v>
      </c>
      <c r="H2365" s="6">
        <v>0</v>
      </c>
      <c r="I2365" s="2">
        <v>9388948</v>
      </c>
      <c r="J2365" s="2">
        <v>0</v>
      </c>
      <c r="K2365" s="2">
        <v>19445160</v>
      </c>
      <c r="L2365" s="2">
        <v>-331968</v>
      </c>
      <c r="M2365" s="2">
        <v>17436119</v>
      </c>
      <c r="N2365" s="2">
        <v>0</v>
      </c>
      <c r="O2365" s="2">
        <v>0</v>
      </c>
      <c r="P2365" s="2">
        <v>1975457</v>
      </c>
      <c r="Q2365" s="5">
        <v>0.1016</v>
      </c>
      <c r="R2365" t="s">
        <v>42</v>
      </c>
      <c r="S2365" s="3">
        <v>-2.2762682333290098</v>
      </c>
      <c r="T2365" s="3">
        <v>3.9533608020367699</v>
      </c>
      <c r="U2365" s="3">
        <v>1.4206945042657799</v>
      </c>
      <c r="V2365" s="3">
        <v>1.21252136022055</v>
      </c>
      <c r="W2365" s="3">
        <v>0.26261728151013303</v>
      </c>
      <c r="X2365" s="3">
        <v>0.99619254468125695</v>
      </c>
      <c r="Y2365" s="3">
        <v>5.7628690475165998</v>
      </c>
      <c r="Z2365" s="3">
        <v>0.627601613196339</v>
      </c>
      <c r="AA2365" s="3">
        <v>0</v>
      </c>
      <c r="AB2365" s="3">
        <v>0</v>
      </c>
      <c r="AC2365" s="3">
        <v>39.409128029802801</v>
      </c>
      <c r="AD2365" s="3">
        <v>0</v>
      </c>
      <c r="AE2365" s="3">
        <v>0</v>
      </c>
      <c r="AF2365" s="3">
        <v>0</v>
      </c>
      <c r="AG2365" s="3">
        <v>0</v>
      </c>
      <c r="AH2365" s="2">
        <v>3500000</v>
      </c>
      <c r="AI2365" s="3">
        <v>1.7782214444556399</v>
      </c>
      <c r="AJ2365" s="3">
        <v>1.7782214444556399</v>
      </c>
      <c r="AL2365">
        <f t="shared" si="36"/>
        <v>0</v>
      </c>
    </row>
    <row r="2366" spans="1:38" ht="14.45" customHeight="1" x14ac:dyDescent="0.25">
      <c r="A2366">
        <v>24925</v>
      </c>
      <c r="B2366" s="1">
        <v>45930</v>
      </c>
      <c r="C2366">
        <v>1</v>
      </c>
      <c r="D2366" s="16" t="s">
        <v>2328</v>
      </c>
      <c r="E2366" t="s">
        <v>41</v>
      </c>
      <c r="F2366" s="6">
        <v>355</v>
      </c>
      <c r="G2366" s="6">
        <v>0</v>
      </c>
      <c r="H2366" s="6">
        <v>1</v>
      </c>
      <c r="I2366" s="2">
        <v>1686149</v>
      </c>
      <c r="J2366" s="2">
        <v>0</v>
      </c>
      <c r="K2366" s="2">
        <v>2710475</v>
      </c>
      <c r="L2366" s="2">
        <v>-8122</v>
      </c>
      <c r="M2366" s="2">
        <v>2253810</v>
      </c>
      <c r="N2366" s="2">
        <v>2253810</v>
      </c>
      <c r="O2366" s="2">
        <v>0</v>
      </c>
      <c r="P2366" s="2">
        <v>456665</v>
      </c>
      <c r="Q2366" s="5">
        <v>0.16850000000000001</v>
      </c>
      <c r="R2366" t="s">
        <v>42</v>
      </c>
      <c r="S2366" s="3">
        <v>-0.39953636662700598</v>
      </c>
      <c r="T2366" s="3">
        <v>1.00139889379783</v>
      </c>
      <c r="U2366" s="3">
        <v>1.0436944535360899</v>
      </c>
      <c r="V2366" s="3">
        <v>2.96966638179663</v>
      </c>
      <c r="W2366" s="3">
        <v>0</v>
      </c>
      <c r="X2366" s="3">
        <v>0.99997093969749995</v>
      </c>
      <c r="Y2366" s="3">
        <v>10.9649305289435</v>
      </c>
      <c r="Z2366" s="3">
        <v>0</v>
      </c>
      <c r="AA2366" s="3">
        <v>0</v>
      </c>
      <c r="AB2366" s="3">
        <v>0</v>
      </c>
      <c r="AC2366" s="3">
        <v>37.782049271806599</v>
      </c>
      <c r="AD2366" s="3">
        <v>0</v>
      </c>
      <c r="AE2366" s="3">
        <v>0</v>
      </c>
      <c r="AF2366" s="3">
        <v>0</v>
      </c>
      <c r="AG2366" s="3">
        <v>0</v>
      </c>
      <c r="AH2366" s="2">
        <v>30000</v>
      </c>
      <c r="AI2366" s="3">
        <v>0</v>
      </c>
      <c r="AJ2366" s="3">
        <v>0</v>
      </c>
      <c r="AL2366">
        <f t="shared" si="36"/>
        <v>0</v>
      </c>
    </row>
    <row r="2367" spans="1:38" ht="14.45" customHeight="1" x14ac:dyDescent="0.25">
      <c r="A2367">
        <v>68575</v>
      </c>
      <c r="B2367" s="1">
        <v>45930</v>
      </c>
      <c r="C2367">
        <v>2</v>
      </c>
      <c r="D2367" s="16" t="s">
        <v>2329</v>
      </c>
      <c r="E2367" t="s">
        <v>139</v>
      </c>
      <c r="F2367" s="6">
        <v>129899</v>
      </c>
      <c r="G2367" s="6">
        <v>287</v>
      </c>
      <c r="H2367" s="6">
        <v>10</v>
      </c>
      <c r="I2367" s="2">
        <v>1146611483</v>
      </c>
      <c r="J2367" s="2">
        <v>293718905</v>
      </c>
      <c r="K2367" s="2">
        <v>2264851299</v>
      </c>
      <c r="L2367" s="2">
        <v>22320500</v>
      </c>
      <c r="M2367" s="2">
        <v>1969086316</v>
      </c>
      <c r="N2367" s="2">
        <v>1813156135</v>
      </c>
      <c r="O2367" s="2">
        <v>155930181</v>
      </c>
      <c r="P2367" s="2">
        <v>319377567</v>
      </c>
      <c r="Q2367" s="5">
        <v>0.1409</v>
      </c>
      <c r="R2367" t="s">
        <v>42</v>
      </c>
      <c r="S2367" s="3">
        <v>1.3140229859596899</v>
      </c>
      <c r="T2367" s="3">
        <v>3.2238984828233801</v>
      </c>
      <c r="U2367" s="3">
        <v>0.65646383115819695</v>
      </c>
      <c r="V2367" s="3">
        <v>1.99732510440941</v>
      </c>
      <c r="W2367" s="3">
        <v>0.90144256823215496</v>
      </c>
      <c r="X2367" s="3">
        <v>1.20106602839595</v>
      </c>
      <c r="Y2367" s="3">
        <v>7.1706849091251303</v>
      </c>
      <c r="Z2367" s="3">
        <v>1.72046898960815</v>
      </c>
      <c r="AA2367" s="3">
        <v>82.030891042513304</v>
      </c>
      <c r="AB2367" s="3">
        <v>91.966041246722895</v>
      </c>
      <c r="AC2367" s="3">
        <v>17.544681506262499</v>
      </c>
      <c r="AD2367" s="3">
        <v>-18.5756772328346</v>
      </c>
      <c r="AE2367" s="3">
        <v>6.8847866996322402</v>
      </c>
      <c r="AF2367" s="3">
        <v>0.52983610912108703</v>
      </c>
      <c r="AG2367" s="3">
        <v>0</v>
      </c>
      <c r="AH2367" s="2">
        <v>712689554</v>
      </c>
      <c r="AI2367" s="3">
        <v>0.131505792327612</v>
      </c>
      <c r="AJ2367" s="3">
        <v>0.81845792256285799</v>
      </c>
      <c r="AL2367">
        <f t="shared" si="36"/>
        <v>1</v>
      </c>
    </row>
    <row r="2368" spans="1:38" ht="14.45" customHeight="1" x14ac:dyDescent="0.25">
      <c r="A2368">
        <v>24748</v>
      </c>
      <c r="B2368" s="1">
        <v>45930</v>
      </c>
      <c r="C2368">
        <v>1</v>
      </c>
      <c r="D2368" s="16" t="s">
        <v>2330</v>
      </c>
      <c r="E2368" t="s">
        <v>127</v>
      </c>
      <c r="F2368" s="6">
        <v>75015</v>
      </c>
      <c r="G2368" s="6">
        <v>117</v>
      </c>
      <c r="H2368" s="6">
        <v>10</v>
      </c>
      <c r="I2368" s="2">
        <v>697713807</v>
      </c>
      <c r="J2368" s="2">
        <v>1931745</v>
      </c>
      <c r="K2368" s="2">
        <v>1452148247</v>
      </c>
      <c r="L2368" s="2">
        <v>16528289</v>
      </c>
      <c r="M2368" s="2">
        <v>1249684928</v>
      </c>
      <c r="N2368" s="2">
        <v>1179316396</v>
      </c>
      <c r="O2368" s="2">
        <v>70368532</v>
      </c>
      <c r="P2368" s="2">
        <v>204346798</v>
      </c>
      <c r="Q2368" s="5">
        <v>0.14069999999999999</v>
      </c>
      <c r="R2368" t="s">
        <v>42</v>
      </c>
      <c r="S2368" s="3">
        <v>1.5175942753912699</v>
      </c>
      <c r="T2368" s="3">
        <v>2.4640019644862998</v>
      </c>
      <c r="U2368" s="3">
        <v>0.54082911543155998</v>
      </c>
      <c r="V2368" s="3">
        <v>0.29991208128693397</v>
      </c>
      <c r="W2368" s="3">
        <v>2.9634070291517101E-2</v>
      </c>
      <c r="X2368" s="3">
        <v>0.38891275660250801</v>
      </c>
      <c r="Y2368" s="3">
        <v>1.0240082156804799</v>
      </c>
      <c r="Z2368" s="3">
        <v>7.1355167503040606E-2</v>
      </c>
      <c r="AA2368" s="3">
        <v>0.94532677727595205</v>
      </c>
      <c r="AB2368" s="3">
        <v>0.94532677727595205</v>
      </c>
      <c r="AC2368" s="3">
        <v>15.7405444982781</v>
      </c>
      <c r="AD2368" s="3">
        <v>-6.7513213493073696</v>
      </c>
      <c r="AE2368" s="3">
        <v>4.8458228796801404</v>
      </c>
      <c r="AF2368" s="3">
        <v>0</v>
      </c>
      <c r="AG2368" s="3">
        <v>0</v>
      </c>
      <c r="AH2368" s="2">
        <v>492985192</v>
      </c>
      <c r="AI2368" s="3">
        <v>0.38872691315672098</v>
      </c>
      <c r="AJ2368" s="3">
        <v>0.47896321820516102</v>
      </c>
      <c r="AL2368">
        <f t="shared" si="36"/>
        <v>1</v>
      </c>
    </row>
    <row r="2369" spans="1:38" ht="14.45" customHeight="1" x14ac:dyDescent="0.25">
      <c r="A2369">
        <v>64084</v>
      </c>
      <c r="B2369" s="1">
        <v>45930</v>
      </c>
      <c r="C2369">
        <v>2</v>
      </c>
      <c r="D2369" s="16" t="s">
        <v>2331</v>
      </c>
      <c r="E2369" t="s">
        <v>63</v>
      </c>
      <c r="F2369" s="6">
        <v>73698</v>
      </c>
      <c r="G2369" s="6">
        <v>251</v>
      </c>
      <c r="H2369" s="6">
        <v>1</v>
      </c>
      <c r="I2369" s="2">
        <v>768775391</v>
      </c>
      <c r="J2369" s="2">
        <v>59403520</v>
      </c>
      <c r="K2369" s="2">
        <v>1032311774</v>
      </c>
      <c r="L2369" s="2">
        <v>4955455</v>
      </c>
      <c r="M2369" s="2">
        <v>841469702</v>
      </c>
      <c r="N2369" s="2">
        <v>812623828</v>
      </c>
      <c r="O2369" s="2">
        <v>28845874</v>
      </c>
      <c r="P2369" s="2">
        <v>110571540</v>
      </c>
      <c r="Q2369" s="5">
        <v>0.107</v>
      </c>
      <c r="R2369" t="s">
        <v>42</v>
      </c>
      <c r="S2369" s="3">
        <v>0.64004630187753098</v>
      </c>
      <c r="T2369" s="3">
        <v>4.0583825922083596</v>
      </c>
      <c r="U2369" s="3">
        <v>0.73400689068248604</v>
      </c>
      <c r="V2369" s="3">
        <v>3.02561896131246</v>
      </c>
      <c r="W2369" s="3">
        <v>1.56234072274043</v>
      </c>
      <c r="X2369" s="3">
        <v>1.1957275307736801</v>
      </c>
      <c r="Y2369" s="3">
        <v>21.036348051225499</v>
      </c>
      <c r="Z2369" s="3">
        <v>7.0737732331484198</v>
      </c>
      <c r="AA2369" s="3">
        <v>45.939397244535101</v>
      </c>
      <c r="AB2369" s="3">
        <v>53.724059554565301</v>
      </c>
      <c r="AC2369" s="3">
        <v>9.2420892024040793</v>
      </c>
      <c r="AD2369" s="3">
        <v>-2.6478540499662002</v>
      </c>
      <c r="AE2369" s="3">
        <v>2.7942986534221199</v>
      </c>
      <c r="AF2369" s="3">
        <v>6.9262021223444901</v>
      </c>
      <c r="AG2369" s="3">
        <v>0</v>
      </c>
      <c r="AH2369" s="2">
        <v>103725705</v>
      </c>
      <c r="AI2369" s="3">
        <v>4.7399177039589002</v>
      </c>
      <c r="AJ2369" s="3">
        <v>4.9104516406301304</v>
      </c>
      <c r="AL2369">
        <f t="shared" si="36"/>
        <v>1</v>
      </c>
    </row>
    <row r="2370" spans="1:38" ht="14.45" customHeight="1" x14ac:dyDescent="0.25">
      <c r="A2370">
        <v>24929</v>
      </c>
      <c r="B2370" s="1">
        <v>45930</v>
      </c>
      <c r="C2370">
        <v>1</v>
      </c>
      <c r="D2370" s="16" t="s">
        <v>2332</v>
      </c>
      <c r="E2370" t="s">
        <v>59</v>
      </c>
      <c r="F2370" s="6">
        <v>13610</v>
      </c>
      <c r="G2370" s="6">
        <v>42</v>
      </c>
      <c r="H2370" s="6">
        <v>4</v>
      </c>
      <c r="I2370" s="2">
        <v>165333038</v>
      </c>
      <c r="J2370" s="2">
        <v>15341207</v>
      </c>
      <c r="K2370" s="2">
        <v>243156431</v>
      </c>
      <c r="L2370" s="2">
        <v>2733598</v>
      </c>
      <c r="M2370" s="2">
        <v>215667693</v>
      </c>
      <c r="N2370" s="2">
        <v>202598777</v>
      </c>
      <c r="O2370" s="2">
        <v>13068916</v>
      </c>
      <c r="P2370" s="2">
        <v>27758701</v>
      </c>
      <c r="Q2370" s="5">
        <v>0.11409999999999999</v>
      </c>
      <c r="R2370" t="s">
        <v>42</v>
      </c>
      <c r="S2370" s="3">
        <v>1.4989516494973301</v>
      </c>
      <c r="T2370" s="3">
        <v>3.4470912266350902</v>
      </c>
      <c r="U2370" s="3">
        <v>0.60480764779941099</v>
      </c>
      <c r="V2370" s="3">
        <v>3.4060675761610302</v>
      </c>
      <c r="W2370" s="3">
        <v>1.70016835957493</v>
      </c>
      <c r="X2370" s="3">
        <v>0.67204777305307895</v>
      </c>
      <c r="Y2370" s="3">
        <v>20.286810250955199</v>
      </c>
      <c r="Z2370" s="3">
        <v>1.1770903832999999</v>
      </c>
      <c r="AA2370" s="3">
        <v>49.096227521597598</v>
      </c>
      <c r="AB2370" s="3">
        <v>55.266300105325499</v>
      </c>
      <c r="AC2370" s="3">
        <v>14.9073248241582</v>
      </c>
      <c r="AD2370" s="3">
        <v>-7.1772450735356799</v>
      </c>
      <c r="AE2370" s="3">
        <v>5.3746947782762904</v>
      </c>
      <c r="AF2370" s="3">
        <v>0</v>
      </c>
      <c r="AG2370" s="3">
        <v>0</v>
      </c>
      <c r="AH2370" s="2">
        <v>61328722</v>
      </c>
      <c r="AI2370" s="3">
        <v>0</v>
      </c>
      <c r="AJ2370" s="3">
        <v>0</v>
      </c>
      <c r="AL2370">
        <f t="shared" si="36"/>
        <v>1</v>
      </c>
    </row>
    <row r="2371" spans="1:38" ht="14.45" customHeight="1" x14ac:dyDescent="0.25">
      <c r="A2371">
        <v>5531</v>
      </c>
      <c r="B2371" s="1">
        <v>45930</v>
      </c>
      <c r="C2371">
        <v>1</v>
      </c>
      <c r="D2371" s="16" t="s">
        <v>2333</v>
      </c>
      <c r="E2371" t="s">
        <v>222</v>
      </c>
      <c r="F2371" s="6">
        <v>1361</v>
      </c>
      <c r="G2371" s="6">
        <v>4</v>
      </c>
      <c r="H2371" s="6">
        <v>0</v>
      </c>
      <c r="I2371" s="2">
        <v>6421830</v>
      </c>
      <c r="J2371" s="2">
        <v>0</v>
      </c>
      <c r="K2371" s="2">
        <v>12424536</v>
      </c>
      <c r="L2371" s="2">
        <v>-29856</v>
      </c>
      <c r="M2371" s="2">
        <v>7814238</v>
      </c>
      <c r="N2371" s="2">
        <v>7664822</v>
      </c>
      <c r="O2371" s="2">
        <v>149416</v>
      </c>
      <c r="P2371" s="2">
        <v>4598478</v>
      </c>
      <c r="Q2371" s="5">
        <v>0.36980000000000002</v>
      </c>
      <c r="R2371" t="s">
        <v>42</v>
      </c>
      <c r="S2371" s="3">
        <v>-0.32039828288154998</v>
      </c>
      <c r="T2371" s="3">
        <v>4.6490589266271201</v>
      </c>
      <c r="U2371" s="3">
        <v>0.68398247126565104</v>
      </c>
      <c r="V2371" s="3">
        <v>2.99168617045297</v>
      </c>
      <c r="W2371" s="3">
        <v>2.78683801969221</v>
      </c>
      <c r="X2371" s="3">
        <v>1.49600659002185</v>
      </c>
      <c r="Y2371" s="3">
        <v>4.1779258267626798</v>
      </c>
      <c r="Z2371" s="3">
        <v>0</v>
      </c>
      <c r="AA2371" s="3">
        <v>0</v>
      </c>
      <c r="AB2371" s="3">
        <v>0</v>
      </c>
      <c r="AC2371" s="3">
        <v>38.112586256742297</v>
      </c>
      <c r="AD2371" s="3">
        <v>0</v>
      </c>
      <c r="AE2371" s="3">
        <v>1.2025881690873601</v>
      </c>
      <c r="AF2371" s="3">
        <v>0</v>
      </c>
      <c r="AG2371" s="3">
        <v>0</v>
      </c>
      <c r="AH2371" s="2">
        <v>400000</v>
      </c>
      <c r="AI2371" s="3">
        <v>0</v>
      </c>
      <c r="AJ2371" s="3">
        <v>0</v>
      </c>
      <c r="AL2371">
        <f t="shared" si="36"/>
        <v>0</v>
      </c>
    </row>
    <row r="2372" spans="1:38" ht="14.45" customHeight="1" x14ac:dyDescent="0.25">
      <c r="A2372">
        <v>2713</v>
      </c>
      <c r="B2372" s="1">
        <v>45930</v>
      </c>
      <c r="C2372">
        <v>1</v>
      </c>
      <c r="D2372" s="16" t="s">
        <v>2334</v>
      </c>
      <c r="E2372" t="s">
        <v>240</v>
      </c>
      <c r="F2372" s="6">
        <v>3200</v>
      </c>
      <c r="G2372" s="6">
        <v>5</v>
      </c>
      <c r="H2372" s="6">
        <v>0</v>
      </c>
      <c r="I2372" s="2">
        <v>16809789</v>
      </c>
      <c r="J2372" s="2">
        <v>0</v>
      </c>
      <c r="K2372" s="2">
        <v>101929188</v>
      </c>
      <c r="L2372" s="2">
        <v>864697</v>
      </c>
      <c r="M2372" s="2">
        <v>77722186</v>
      </c>
      <c r="N2372" s="2">
        <v>75894907</v>
      </c>
      <c r="O2372" s="2">
        <v>1827279</v>
      </c>
      <c r="P2372" s="2">
        <v>26988108</v>
      </c>
      <c r="Q2372" s="5">
        <v>0.26479999999999998</v>
      </c>
      <c r="R2372" t="s">
        <v>42</v>
      </c>
      <c r="S2372" s="3">
        <v>1.131108131003</v>
      </c>
      <c r="T2372" s="3">
        <v>2.1660056783735002</v>
      </c>
      <c r="U2372" s="3">
        <v>0.431916253221996</v>
      </c>
      <c r="V2372" s="3">
        <v>5.6364657521876103</v>
      </c>
      <c r="W2372" s="3">
        <v>3.7524920747071802</v>
      </c>
      <c r="X2372" s="3">
        <v>1.5098999755440099</v>
      </c>
      <c r="Y2372" s="3">
        <v>3.5107240566845199</v>
      </c>
      <c r="Z2372" s="3">
        <v>8.77052959770281E-3</v>
      </c>
      <c r="AA2372" s="3">
        <v>0</v>
      </c>
      <c r="AB2372" s="3">
        <v>0</v>
      </c>
      <c r="AC2372" s="3">
        <v>20.2749442093073</v>
      </c>
      <c r="AD2372" s="3">
        <v>-10.4249027015899</v>
      </c>
      <c r="AE2372" s="3">
        <v>1.7926945518294499</v>
      </c>
      <c r="AF2372" s="3">
        <v>0</v>
      </c>
      <c r="AG2372" s="3">
        <v>0.26261196227612499</v>
      </c>
      <c r="AH2372" s="2">
        <v>3500000</v>
      </c>
      <c r="AI2372" s="3">
        <v>0</v>
      </c>
      <c r="AJ2372" s="3">
        <v>0</v>
      </c>
      <c r="AL2372">
        <f t="shared" ref="AL2372:AL2435" si="37">IF(L2372&gt;0,1,0)</f>
        <v>1</v>
      </c>
    </row>
    <row r="2373" spans="1:38" ht="14.45" customHeight="1" x14ac:dyDescent="0.25">
      <c r="A2373">
        <v>9915</v>
      </c>
      <c r="B2373" s="1">
        <v>45930</v>
      </c>
      <c r="C2373">
        <v>1</v>
      </c>
      <c r="D2373" s="16" t="s">
        <v>2335</v>
      </c>
      <c r="E2373" t="s">
        <v>73</v>
      </c>
      <c r="F2373" s="6">
        <v>80927</v>
      </c>
      <c r="G2373" s="6">
        <v>207</v>
      </c>
      <c r="H2373" s="6">
        <v>5</v>
      </c>
      <c r="I2373" s="2">
        <v>677276731</v>
      </c>
      <c r="J2373" s="2">
        <v>66784767</v>
      </c>
      <c r="K2373" s="2">
        <v>1000909377</v>
      </c>
      <c r="L2373" s="2">
        <v>4511992</v>
      </c>
      <c r="M2373" s="2">
        <v>863947616</v>
      </c>
      <c r="N2373" s="2">
        <v>817828976</v>
      </c>
      <c r="O2373" s="2">
        <v>46118640</v>
      </c>
      <c r="P2373" s="2">
        <v>103172011</v>
      </c>
      <c r="Q2373" s="5">
        <v>0.1031</v>
      </c>
      <c r="R2373" t="s">
        <v>42</v>
      </c>
      <c r="S2373" s="3">
        <v>0.601052350150311</v>
      </c>
      <c r="T2373" s="3">
        <v>3.1189433046944099</v>
      </c>
      <c r="U2373" s="3">
        <v>0.73422091765515995</v>
      </c>
      <c r="V2373" s="3">
        <v>1.7287257134484399</v>
      </c>
      <c r="W2373" s="3">
        <v>0.40220516597077699</v>
      </c>
      <c r="X2373" s="3">
        <v>1.7397123599097899</v>
      </c>
      <c r="Y2373" s="3">
        <v>11.3482880545965</v>
      </c>
      <c r="Z2373" s="3">
        <v>3.1161300132067802</v>
      </c>
      <c r="AA2373" s="3">
        <v>36.421987548541601</v>
      </c>
      <c r="AB2373" s="3">
        <v>64.731477415905005</v>
      </c>
      <c r="AC2373" s="3">
        <v>10.834827856748101</v>
      </c>
      <c r="AD2373" s="3">
        <v>-23.056836606587002</v>
      </c>
      <c r="AE2373" s="3">
        <v>4.60767388734335</v>
      </c>
      <c r="AF2373" s="3">
        <v>4.9954572460759303</v>
      </c>
      <c r="AG2373" s="3">
        <v>-0.151688426427978</v>
      </c>
      <c r="AH2373" s="2">
        <v>166285329</v>
      </c>
      <c r="AI2373" s="3">
        <v>0</v>
      </c>
      <c r="AJ2373" s="3">
        <v>0.91891879474947902</v>
      </c>
      <c r="AL2373">
        <f t="shared" si="37"/>
        <v>1</v>
      </c>
    </row>
    <row r="2374" spans="1:38" ht="14.45" customHeight="1" x14ac:dyDescent="0.25">
      <c r="A2374">
        <v>1599</v>
      </c>
      <c r="B2374" s="1">
        <v>45930</v>
      </c>
      <c r="C2374">
        <v>1</v>
      </c>
      <c r="D2374" s="16" t="s">
        <v>2336</v>
      </c>
      <c r="E2374" t="s">
        <v>88</v>
      </c>
      <c r="F2374" s="6">
        <v>738</v>
      </c>
      <c r="G2374" s="6">
        <v>2</v>
      </c>
      <c r="H2374" s="6">
        <v>1</v>
      </c>
      <c r="I2374" s="2">
        <v>627734</v>
      </c>
      <c r="J2374" s="2">
        <v>0</v>
      </c>
      <c r="K2374" s="2">
        <v>4954634</v>
      </c>
      <c r="L2374" s="2">
        <v>36271</v>
      </c>
      <c r="M2374" s="2">
        <v>4412360</v>
      </c>
      <c r="N2374" s="2">
        <v>4412360</v>
      </c>
      <c r="O2374" s="2">
        <v>0</v>
      </c>
      <c r="P2374" s="2">
        <v>541873</v>
      </c>
      <c r="Q2374" s="5">
        <v>0.1094</v>
      </c>
      <c r="R2374" t="s">
        <v>42</v>
      </c>
      <c r="S2374" s="3">
        <v>0.97608286168732805</v>
      </c>
      <c r="T2374" s="3">
        <v>4.4700510000671398</v>
      </c>
      <c r="U2374" s="3">
        <v>0.78315248258751102</v>
      </c>
      <c r="V2374" s="3">
        <v>0</v>
      </c>
      <c r="W2374" s="3">
        <v>0</v>
      </c>
      <c r="X2374" s="3">
        <v>2.39257392462412</v>
      </c>
      <c r="Y2374" s="3">
        <v>0</v>
      </c>
      <c r="Z2374" s="3">
        <v>0</v>
      </c>
      <c r="AA2374" s="3">
        <v>0</v>
      </c>
      <c r="AB2374" s="3">
        <v>0</v>
      </c>
      <c r="AC2374" s="3">
        <v>52.307799123002802</v>
      </c>
      <c r="AD2374" s="3">
        <v>0</v>
      </c>
      <c r="AE2374" s="3">
        <v>0</v>
      </c>
      <c r="AF2374" s="3">
        <v>0</v>
      </c>
      <c r="AG2374" s="3">
        <v>4.3838685448435299</v>
      </c>
      <c r="AH2374" s="2">
        <v>173000</v>
      </c>
      <c r="AI2374" s="3">
        <v>0</v>
      </c>
      <c r="AJ2374" s="3">
        <v>0</v>
      </c>
      <c r="AL2374">
        <f t="shared" si="37"/>
        <v>1</v>
      </c>
    </row>
    <row r="2375" spans="1:38" ht="14.45" customHeight="1" x14ac:dyDescent="0.25">
      <c r="A2375">
        <v>60149</v>
      </c>
      <c r="B2375" s="1">
        <v>45930</v>
      </c>
      <c r="C2375">
        <v>2</v>
      </c>
      <c r="D2375" s="16" t="s">
        <v>2337</v>
      </c>
      <c r="E2375" t="s">
        <v>132</v>
      </c>
      <c r="F2375" s="6">
        <v>2673</v>
      </c>
      <c r="G2375" s="6">
        <v>6</v>
      </c>
      <c r="H2375" s="6">
        <v>0</v>
      </c>
      <c r="I2375" s="2">
        <v>23219948</v>
      </c>
      <c r="J2375" s="2">
        <v>0</v>
      </c>
      <c r="K2375" s="2">
        <v>37156146</v>
      </c>
      <c r="L2375" s="2">
        <v>456701</v>
      </c>
      <c r="M2375" s="2">
        <v>30264875</v>
      </c>
      <c r="N2375" s="2">
        <v>29128365</v>
      </c>
      <c r="O2375" s="2">
        <v>1136510</v>
      </c>
      <c r="P2375" s="2">
        <v>6572578</v>
      </c>
      <c r="Q2375" s="5">
        <v>0.1767</v>
      </c>
      <c r="R2375" t="s">
        <v>42</v>
      </c>
      <c r="S2375" s="3">
        <v>1.6388531433444899</v>
      </c>
      <c r="T2375" s="3">
        <v>4.1812840330641396</v>
      </c>
      <c r="U2375" s="3">
        <v>0.66019614040320795</v>
      </c>
      <c r="V2375" s="3">
        <v>1.21972280041282</v>
      </c>
      <c r="W2375" s="3">
        <v>0.752852676500395</v>
      </c>
      <c r="X2375" s="3">
        <v>0.59970418538405001</v>
      </c>
      <c r="Y2375" s="3">
        <v>4.3091006299202501</v>
      </c>
      <c r="Z2375" s="3">
        <v>0.433224223432571</v>
      </c>
      <c r="AA2375" s="3">
        <v>0</v>
      </c>
      <c r="AB2375" s="3">
        <v>0</v>
      </c>
      <c r="AC2375" s="3">
        <v>33.391617096132599</v>
      </c>
      <c r="AD2375" s="3">
        <v>0</v>
      </c>
      <c r="AE2375" s="3">
        <v>3.05874026870279</v>
      </c>
      <c r="AF2375" s="3">
        <v>0</v>
      </c>
      <c r="AG2375" s="3">
        <v>-0.661034376465369</v>
      </c>
      <c r="AH2375" s="2">
        <v>4300000</v>
      </c>
      <c r="AI2375" s="3">
        <v>0</v>
      </c>
      <c r="AJ2375" s="3">
        <v>0</v>
      </c>
      <c r="AL2375">
        <f t="shared" si="37"/>
        <v>1</v>
      </c>
    </row>
    <row r="2376" spans="1:38" ht="14.45" customHeight="1" x14ac:dyDescent="0.25">
      <c r="A2376">
        <v>18950</v>
      </c>
      <c r="B2376" s="1">
        <v>45930</v>
      </c>
      <c r="C2376">
        <v>1</v>
      </c>
      <c r="D2376" s="16" t="s">
        <v>2338</v>
      </c>
      <c r="E2376" t="s">
        <v>45</v>
      </c>
      <c r="F2376" s="6">
        <v>32</v>
      </c>
      <c r="G2376" s="6">
        <v>0</v>
      </c>
      <c r="H2376" s="6">
        <v>0</v>
      </c>
      <c r="I2376" s="2">
        <v>8428</v>
      </c>
      <c r="J2376" s="2">
        <v>0</v>
      </c>
      <c r="K2376" s="2">
        <v>65680</v>
      </c>
      <c r="L2376" s="2">
        <v>-776</v>
      </c>
      <c r="M2376" s="2">
        <v>50351</v>
      </c>
      <c r="N2376" s="2">
        <v>50351</v>
      </c>
      <c r="O2376" s="2">
        <v>0</v>
      </c>
      <c r="P2376" s="2">
        <v>15129</v>
      </c>
      <c r="Q2376" s="5">
        <v>0.2303</v>
      </c>
      <c r="R2376" t="s">
        <v>42</v>
      </c>
      <c r="S2376" s="3">
        <v>-1.5753146569224501</v>
      </c>
      <c r="T2376" s="3">
        <v>3.2622817701989399</v>
      </c>
      <c r="U2376" s="3">
        <v>0.78718108276291199</v>
      </c>
      <c r="V2376" s="3">
        <v>0</v>
      </c>
      <c r="W2376" s="3">
        <v>0</v>
      </c>
      <c r="X2376" s="3">
        <v>17.797816801139099</v>
      </c>
      <c r="Y2376" s="3">
        <v>0</v>
      </c>
      <c r="Z2376" s="3">
        <v>7.3831713926895404</v>
      </c>
      <c r="AA2376" s="3">
        <v>0</v>
      </c>
      <c r="AB2376" s="3">
        <v>0</v>
      </c>
      <c r="AC2376" s="3">
        <v>88.261266747868405</v>
      </c>
      <c r="AD2376" s="3">
        <v>0</v>
      </c>
      <c r="AE2376" s="3">
        <v>0</v>
      </c>
      <c r="AF2376" s="3">
        <v>0</v>
      </c>
      <c r="AG2376" s="3">
        <v>0</v>
      </c>
      <c r="AH2376" s="2">
        <v>0</v>
      </c>
      <c r="AI2376" s="3">
        <v>0</v>
      </c>
      <c r="AJ2376" s="3">
        <v>0</v>
      </c>
      <c r="AL2376">
        <f t="shared" si="37"/>
        <v>0</v>
      </c>
    </row>
    <row r="2377" spans="1:38" ht="14.45" customHeight="1" x14ac:dyDescent="0.25">
      <c r="A2377">
        <v>2003</v>
      </c>
      <c r="B2377" s="1">
        <v>45930</v>
      </c>
      <c r="C2377">
        <v>1</v>
      </c>
      <c r="D2377" s="16" t="s">
        <v>2339</v>
      </c>
      <c r="E2377" t="s">
        <v>59</v>
      </c>
      <c r="F2377" s="6">
        <v>542</v>
      </c>
      <c r="G2377" s="6">
        <v>1</v>
      </c>
      <c r="H2377" s="6">
        <v>0</v>
      </c>
      <c r="I2377" s="2">
        <v>3456636</v>
      </c>
      <c r="J2377" s="2">
        <v>0</v>
      </c>
      <c r="K2377" s="2">
        <v>4008841</v>
      </c>
      <c r="L2377" s="2">
        <v>64433</v>
      </c>
      <c r="M2377" s="2">
        <v>2955460</v>
      </c>
      <c r="N2377" s="2">
        <v>2955460</v>
      </c>
      <c r="O2377" s="2">
        <v>0</v>
      </c>
      <c r="P2377" s="2">
        <v>1050666</v>
      </c>
      <c r="Q2377" s="5">
        <v>0.2621</v>
      </c>
      <c r="R2377" t="s">
        <v>42</v>
      </c>
      <c r="S2377" s="3">
        <v>2.1430300345328401</v>
      </c>
      <c r="T2377" s="3">
        <v>5.42231532754729</v>
      </c>
      <c r="U2377" s="3">
        <v>0.46535712757307302</v>
      </c>
      <c r="V2377" s="3">
        <v>4.9919922143957303</v>
      </c>
      <c r="W2377" s="3">
        <v>8.8409656093381001E-2</v>
      </c>
      <c r="X2377" s="3">
        <v>0.43319574291305202</v>
      </c>
      <c r="Y2377" s="3">
        <v>16.423392400629702</v>
      </c>
      <c r="Z2377" s="3">
        <v>1.19286243201931</v>
      </c>
      <c r="AA2377" s="3">
        <v>0</v>
      </c>
      <c r="AB2377" s="3">
        <v>0</v>
      </c>
      <c r="AC2377" s="3">
        <v>12.365519111384099</v>
      </c>
      <c r="AD2377" s="3">
        <v>0</v>
      </c>
      <c r="AE2377" s="3">
        <v>0</v>
      </c>
      <c r="AF2377" s="3">
        <v>0</v>
      </c>
      <c r="AG2377" s="3">
        <v>0</v>
      </c>
      <c r="AH2377" s="2">
        <v>100000</v>
      </c>
      <c r="AI2377" s="3">
        <v>0</v>
      </c>
      <c r="AJ2377" s="3">
        <v>0</v>
      </c>
      <c r="AL2377">
        <f t="shared" si="37"/>
        <v>1</v>
      </c>
    </row>
    <row r="2378" spans="1:38" ht="14.45" customHeight="1" x14ac:dyDescent="0.25">
      <c r="A2378">
        <v>1992</v>
      </c>
      <c r="B2378" s="1">
        <v>45930</v>
      </c>
      <c r="C2378">
        <v>1</v>
      </c>
      <c r="D2378" s="16" t="s">
        <v>2340</v>
      </c>
      <c r="E2378" t="s">
        <v>59</v>
      </c>
      <c r="F2378" s="6">
        <v>66</v>
      </c>
      <c r="G2378" s="6">
        <v>0</v>
      </c>
      <c r="H2378" s="6">
        <v>0</v>
      </c>
      <c r="I2378" s="2">
        <v>52306</v>
      </c>
      <c r="J2378" s="2">
        <v>0</v>
      </c>
      <c r="K2378" s="2">
        <v>228735</v>
      </c>
      <c r="L2378" s="2">
        <v>2990</v>
      </c>
      <c r="M2378" s="2">
        <v>205763</v>
      </c>
      <c r="N2378" s="2">
        <v>205763</v>
      </c>
      <c r="O2378" s="2">
        <v>0</v>
      </c>
      <c r="P2378" s="2">
        <v>22972</v>
      </c>
      <c r="Q2378" s="5">
        <v>0.1004</v>
      </c>
      <c r="R2378" t="s">
        <v>42</v>
      </c>
      <c r="S2378" s="3">
        <v>1.7429193899782101</v>
      </c>
      <c r="T2378" s="3">
        <v>2.2057548400259401</v>
      </c>
      <c r="U2378" s="3">
        <v>0.20983086680761101</v>
      </c>
      <c r="V2378" s="3">
        <v>1.6403471877031299</v>
      </c>
      <c r="W2378" s="3">
        <v>1.6403471877031299</v>
      </c>
      <c r="X2378" s="3">
        <v>19.0398807020227</v>
      </c>
      <c r="Y2378" s="3">
        <v>3.73498171687271</v>
      </c>
      <c r="Z2378" s="3">
        <v>0</v>
      </c>
      <c r="AA2378" s="3">
        <v>0</v>
      </c>
      <c r="AB2378" s="3">
        <v>0</v>
      </c>
      <c r="AC2378" s="3">
        <v>64.638555533696206</v>
      </c>
      <c r="AD2378" s="3">
        <v>0</v>
      </c>
      <c r="AE2378" s="3">
        <v>0</v>
      </c>
      <c r="AF2378" s="3">
        <v>0</v>
      </c>
      <c r="AG2378" s="3">
        <v>0</v>
      </c>
      <c r="AH2378" s="2">
        <v>0</v>
      </c>
      <c r="AI2378" s="3">
        <v>0</v>
      </c>
      <c r="AJ2378" s="3">
        <v>0</v>
      </c>
      <c r="AL2378">
        <f t="shared" si="37"/>
        <v>1</v>
      </c>
    </row>
    <row r="2379" spans="1:38" ht="14.45" customHeight="1" x14ac:dyDescent="0.25">
      <c r="A2379">
        <v>8774</v>
      </c>
      <c r="B2379" s="1">
        <v>45930</v>
      </c>
      <c r="C2379">
        <v>1</v>
      </c>
      <c r="D2379" s="16" t="s">
        <v>2341</v>
      </c>
      <c r="E2379" t="s">
        <v>71</v>
      </c>
      <c r="F2379" s="6">
        <v>6983</v>
      </c>
      <c r="G2379" s="6">
        <v>14</v>
      </c>
      <c r="H2379" s="6">
        <v>0</v>
      </c>
      <c r="I2379" s="2">
        <v>51205464</v>
      </c>
      <c r="J2379" s="2">
        <v>1771408</v>
      </c>
      <c r="K2379" s="2">
        <v>90963878</v>
      </c>
      <c r="L2379" s="2">
        <v>199140</v>
      </c>
      <c r="M2379" s="2">
        <v>77881257</v>
      </c>
      <c r="N2379" s="2">
        <v>75641788</v>
      </c>
      <c r="O2379" s="2">
        <v>2239469</v>
      </c>
      <c r="P2379" s="2">
        <v>12574950</v>
      </c>
      <c r="Q2379" s="5">
        <v>0.13819999999999999</v>
      </c>
      <c r="R2379" t="s">
        <v>42</v>
      </c>
      <c r="S2379" s="3">
        <v>0.291896086488309</v>
      </c>
      <c r="T2379" s="3">
        <v>3.6853207453036099</v>
      </c>
      <c r="U2379" s="3">
        <v>0.98582248531208305</v>
      </c>
      <c r="V2379" s="3">
        <v>1.9573633782519799</v>
      </c>
      <c r="W2379" s="3">
        <v>1.57217987517895</v>
      </c>
      <c r="X2379" s="3">
        <v>0.88480596523839705</v>
      </c>
      <c r="Y2379" s="3">
        <v>7.9704253297229801</v>
      </c>
      <c r="Z2379" s="3">
        <v>2.51234398546316</v>
      </c>
      <c r="AA2379" s="3">
        <v>14.086799549898799</v>
      </c>
      <c r="AB2379" s="3">
        <v>14.086799549898799</v>
      </c>
      <c r="AC2379" s="3">
        <v>16.4050217823827</v>
      </c>
      <c r="AD2379" s="3">
        <v>0</v>
      </c>
      <c r="AE2379" s="3">
        <v>2.4619321968660999</v>
      </c>
      <c r="AF2379" s="3">
        <v>0</v>
      </c>
      <c r="AG2379" s="3">
        <v>-1.53602201201595</v>
      </c>
      <c r="AH2379" s="2">
        <v>7000000</v>
      </c>
      <c r="AI2379" s="3">
        <v>2.7037880866325499</v>
      </c>
      <c r="AJ2379" s="3">
        <v>3.8062417743211698</v>
      </c>
      <c r="AL2379">
        <f t="shared" si="37"/>
        <v>1</v>
      </c>
    </row>
    <row r="2380" spans="1:38" ht="14.45" customHeight="1" x14ac:dyDescent="0.25">
      <c r="A2380">
        <v>10461</v>
      </c>
      <c r="B2380" s="1">
        <v>45930</v>
      </c>
      <c r="C2380">
        <v>1</v>
      </c>
      <c r="D2380" s="16" t="s">
        <v>2342</v>
      </c>
      <c r="E2380" t="s">
        <v>55</v>
      </c>
      <c r="F2380" s="6">
        <v>1337</v>
      </c>
      <c r="G2380" s="6">
        <v>5</v>
      </c>
      <c r="H2380" s="6">
        <v>0</v>
      </c>
      <c r="I2380" s="2">
        <v>7121331</v>
      </c>
      <c r="J2380" s="2">
        <v>0</v>
      </c>
      <c r="K2380" s="2">
        <v>21036883</v>
      </c>
      <c r="L2380" s="2">
        <v>-7496</v>
      </c>
      <c r="M2380" s="2">
        <v>15404010</v>
      </c>
      <c r="N2380" s="2">
        <v>15318792</v>
      </c>
      <c r="O2380" s="2">
        <v>85218</v>
      </c>
      <c r="P2380" s="2">
        <v>5494634</v>
      </c>
      <c r="Q2380" s="5">
        <v>0.26119999999999999</v>
      </c>
      <c r="R2380" t="s">
        <v>42</v>
      </c>
      <c r="S2380" s="3">
        <v>-4.7510207033364497E-2</v>
      </c>
      <c r="T2380" s="3">
        <v>3.11118968210896</v>
      </c>
      <c r="U2380" s="3">
        <v>1.00466246352324</v>
      </c>
      <c r="V2380" s="3">
        <v>0.143231651498856</v>
      </c>
      <c r="W2380" s="3">
        <v>0</v>
      </c>
      <c r="X2380" s="3">
        <v>1.4729269008841199</v>
      </c>
      <c r="Y2380" s="3">
        <v>0.18563565835322199</v>
      </c>
      <c r="Z2380" s="3">
        <v>0.23968839416783699</v>
      </c>
      <c r="AA2380" s="3">
        <v>0</v>
      </c>
      <c r="AB2380" s="3">
        <v>0</v>
      </c>
      <c r="AC2380" s="3">
        <v>35.995527474293603</v>
      </c>
      <c r="AD2380" s="3">
        <v>0</v>
      </c>
      <c r="AE2380" s="3">
        <v>0.405088529512666</v>
      </c>
      <c r="AF2380" s="3">
        <v>0</v>
      </c>
      <c r="AG2380" s="3">
        <v>0</v>
      </c>
      <c r="AH2380" s="2">
        <v>400000</v>
      </c>
      <c r="AI2380" s="3">
        <v>0</v>
      </c>
      <c r="AJ2380" s="3">
        <v>0</v>
      </c>
      <c r="AL2380">
        <f t="shared" si="37"/>
        <v>0</v>
      </c>
    </row>
    <row r="2381" spans="1:38" ht="14.45" customHeight="1" x14ac:dyDescent="0.25">
      <c r="A2381">
        <v>10481</v>
      </c>
      <c r="B2381" s="1">
        <v>45930</v>
      </c>
      <c r="C2381">
        <v>1</v>
      </c>
      <c r="D2381" s="16" t="s">
        <v>2343</v>
      </c>
      <c r="E2381" t="s">
        <v>55</v>
      </c>
      <c r="F2381" s="6">
        <v>1729</v>
      </c>
      <c r="G2381" s="6">
        <v>4</v>
      </c>
      <c r="H2381" s="6">
        <v>1</v>
      </c>
      <c r="I2381" s="2">
        <v>13016377</v>
      </c>
      <c r="J2381" s="2">
        <v>0</v>
      </c>
      <c r="K2381" s="2">
        <v>21367405</v>
      </c>
      <c r="L2381" s="2">
        <v>55106</v>
      </c>
      <c r="M2381" s="2">
        <v>18363888</v>
      </c>
      <c r="N2381" s="2">
        <v>17004372</v>
      </c>
      <c r="O2381" s="2">
        <v>1359516</v>
      </c>
      <c r="P2381" s="2">
        <v>3326750</v>
      </c>
      <c r="Q2381" s="5">
        <v>0.15570000000000001</v>
      </c>
      <c r="R2381" t="s">
        <v>42</v>
      </c>
      <c r="S2381" s="3">
        <v>0.34386331267960102</v>
      </c>
      <c r="T2381" s="3">
        <v>2.6807934796012902</v>
      </c>
      <c r="U2381" s="3">
        <v>0.92069022731043604</v>
      </c>
      <c r="V2381" s="3">
        <v>2.5596600344320102</v>
      </c>
      <c r="W2381" s="3">
        <v>1.0905031407741199</v>
      </c>
      <c r="X2381" s="3">
        <v>0.44578456816362999</v>
      </c>
      <c r="Y2381" s="3">
        <v>10.015029683625199</v>
      </c>
      <c r="Z2381" s="3">
        <v>-0.22544525437739499</v>
      </c>
      <c r="AA2381" s="3">
        <v>0</v>
      </c>
      <c r="AB2381" s="3">
        <v>0</v>
      </c>
      <c r="AC2381" s="3">
        <v>22.9937842241489</v>
      </c>
      <c r="AD2381" s="3">
        <v>0</v>
      </c>
      <c r="AE2381" s="3">
        <v>6.3625695305536603</v>
      </c>
      <c r="AF2381" s="3">
        <v>0</v>
      </c>
      <c r="AG2381" s="3">
        <v>0</v>
      </c>
      <c r="AH2381" s="2">
        <v>1500000</v>
      </c>
      <c r="AI2381" s="3">
        <v>0</v>
      </c>
      <c r="AJ2381" s="3">
        <v>0</v>
      </c>
      <c r="AL2381">
        <f t="shared" si="37"/>
        <v>1</v>
      </c>
    </row>
    <row r="2382" spans="1:38" ht="14.45" customHeight="1" x14ac:dyDescent="0.25">
      <c r="A2382">
        <v>65371</v>
      </c>
      <c r="B2382" s="1">
        <v>45930</v>
      </c>
      <c r="C2382">
        <v>2</v>
      </c>
      <c r="D2382" s="16" t="s">
        <v>2344</v>
      </c>
      <c r="E2382" t="s">
        <v>63</v>
      </c>
      <c r="F2382" s="6">
        <v>3139</v>
      </c>
      <c r="G2382" s="6">
        <v>11</v>
      </c>
      <c r="H2382" s="6">
        <v>0</v>
      </c>
      <c r="I2382" s="2">
        <v>36684075</v>
      </c>
      <c r="J2382" s="2">
        <v>0</v>
      </c>
      <c r="K2382" s="2">
        <v>43068292</v>
      </c>
      <c r="L2382" s="2">
        <v>509171</v>
      </c>
      <c r="M2382" s="2">
        <v>39353723</v>
      </c>
      <c r="N2382" s="2">
        <v>37472796</v>
      </c>
      <c r="O2382" s="2">
        <v>1880927</v>
      </c>
      <c r="P2382" s="2">
        <v>4016665</v>
      </c>
      <c r="Q2382" s="5">
        <v>9.3299999999999994E-2</v>
      </c>
      <c r="R2382" t="s">
        <v>42</v>
      </c>
      <c r="S2382" s="3">
        <v>1.5763213146847499</v>
      </c>
      <c r="T2382" s="3">
        <v>4.4200158514141501</v>
      </c>
      <c r="U2382" s="3">
        <v>0.80268148540178197</v>
      </c>
      <c r="V2382" s="3">
        <v>0.23392439362311901</v>
      </c>
      <c r="W2382" s="3">
        <v>0</v>
      </c>
      <c r="X2382" s="3">
        <v>0.13123678326358201</v>
      </c>
      <c r="Y2382" s="3">
        <v>2.13642412299756</v>
      </c>
      <c r="Z2382" s="3">
        <v>0</v>
      </c>
      <c r="AA2382" s="3">
        <v>0</v>
      </c>
      <c r="AB2382" s="3">
        <v>0</v>
      </c>
      <c r="AC2382" s="3">
        <v>6.9839500484486399</v>
      </c>
      <c r="AD2382" s="3">
        <v>0</v>
      </c>
      <c r="AE2382" s="3">
        <v>4.3673127320674796</v>
      </c>
      <c r="AF2382" s="3">
        <v>0</v>
      </c>
      <c r="AG2382" s="3">
        <v>0</v>
      </c>
      <c r="AH2382" s="2">
        <v>2200000</v>
      </c>
      <c r="AI2382" s="3">
        <v>2.1543494416387698</v>
      </c>
      <c r="AJ2382" s="3">
        <v>2.1543494416387698</v>
      </c>
      <c r="AL2382">
        <f t="shared" si="37"/>
        <v>1</v>
      </c>
    </row>
    <row r="2383" spans="1:38" ht="14.45" customHeight="1" x14ac:dyDescent="0.25">
      <c r="A2383">
        <v>97089</v>
      </c>
      <c r="B2383" s="1">
        <v>45930</v>
      </c>
      <c r="C2383">
        <v>3</v>
      </c>
      <c r="D2383" s="16" t="s">
        <v>2345</v>
      </c>
      <c r="E2383" t="s">
        <v>55</v>
      </c>
      <c r="F2383" s="6">
        <v>21822</v>
      </c>
      <c r="G2383" s="6">
        <v>80</v>
      </c>
      <c r="H2383" s="6">
        <v>1</v>
      </c>
      <c r="I2383" s="2">
        <v>243465188</v>
      </c>
      <c r="J2383" s="2">
        <v>32274819</v>
      </c>
      <c r="K2383" s="2">
        <v>383424486</v>
      </c>
      <c r="L2383" s="2">
        <v>1011314</v>
      </c>
      <c r="M2383" s="2">
        <v>337076710</v>
      </c>
      <c r="N2383" s="2">
        <v>0</v>
      </c>
      <c r="O2383" s="2">
        <v>0</v>
      </c>
      <c r="P2383" s="2">
        <v>40677316</v>
      </c>
      <c r="Q2383" s="5">
        <v>0.1061</v>
      </c>
      <c r="R2383" t="s">
        <v>42</v>
      </c>
      <c r="S2383" s="3">
        <v>0.35167776600127398</v>
      </c>
      <c r="T2383" s="3">
        <v>3.35580028657846</v>
      </c>
      <c r="U2383" s="3">
        <v>0.93359748772617801</v>
      </c>
      <c r="V2383" s="3">
        <v>0.62692535739442101</v>
      </c>
      <c r="W2383" s="3">
        <v>0.40631681602053099</v>
      </c>
      <c r="X2383" s="3">
        <v>0.32497828806638301</v>
      </c>
      <c r="Y2383" s="3">
        <v>3.7523247600702101</v>
      </c>
      <c r="Z2383" s="3">
        <v>0.70792035541381304</v>
      </c>
      <c r="AA2383" s="3">
        <v>75.710245975914404</v>
      </c>
      <c r="AB2383" s="3">
        <v>79.343531416871301</v>
      </c>
      <c r="AC2383" s="3">
        <v>11.623107450680701</v>
      </c>
      <c r="AD2383" s="3">
        <v>-11.555295339544999</v>
      </c>
      <c r="AE2383" s="3">
        <v>0</v>
      </c>
      <c r="AF2383" s="3">
        <v>0</v>
      </c>
      <c r="AG2383" s="3">
        <v>6.8342758897858402E-4</v>
      </c>
      <c r="AH2383" s="2">
        <v>45184430</v>
      </c>
      <c r="AI2383" s="3">
        <v>0</v>
      </c>
      <c r="AJ2383" s="3">
        <v>0.175520430109007</v>
      </c>
      <c r="AL2383">
        <f t="shared" si="37"/>
        <v>1</v>
      </c>
    </row>
    <row r="2384" spans="1:38" ht="14.45" customHeight="1" x14ac:dyDescent="0.25">
      <c r="A2384">
        <v>66878</v>
      </c>
      <c r="B2384" s="1">
        <v>45930</v>
      </c>
      <c r="C2384">
        <v>2</v>
      </c>
      <c r="D2384" s="16" t="s">
        <v>2346</v>
      </c>
      <c r="E2384" t="s">
        <v>53</v>
      </c>
      <c r="F2384" s="6">
        <v>2744</v>
      </c>
      <c r="G2384" s="6">
        <v>9</v>
      </c>
      <c r="H2384" s="6">
        <v>1</v>
      </c>
      <c r="I2384" s="2">
        <v>23354755</v>
      </c>
      <c r="J2384" s="2">
        <v>0</v>
      </c>
      <c r="K2384" s="2">
        <v>30244881</v>
      </c>
      <c r="L2384" s="2">
        <v>177043</v>
      </c>
      <c r="M2384" s="2">
        <v>26888363</v>
      </c>
      <c r="N2384" s="2">
        <v>26610152</v>
      </c>
      <c r="O2384" s="2">
        <v>278211</v>
      </c>
      <c r="P2384" s="2">
        <v>3167624</v>
      </c>
      <c r="Q2384" s="5">
        <v>0.1047</v>
      </c>
      <c r="R2384" t="s">
        <v>42</v>
      </c>
      <c r="S2384" s="3">
        <v>0.78048689738053001</v>
      </c>
      <c r="T2384" s="3">
        <v>4.2988519831394498</v>
      </c>
      <c r="U2384" s="3">
        <v>0.759606185388365</v>
      </c>
      <c r="V2384" s="3">
        <v>1.3568928468742201</v>
      </c>
      <c r="W2384" s="3">
        <v>0.71940382162005101</v>
      </c>
      <c r="X2384" s="3">
        <v>0.50942945023400998</v>
      </c>
      <c r="Y2384" s="3">
        <v>10.0043123805098</v>
      </c>
      <c r="Z2384" s="3">
        <v>2.3360095768942299</v>
      </c>
      <c r="AA2384" s="3">
        <v>0</v>
      </c>
      <c r="AB2384" s="3">
        <v>0</v>
      </c>
      <c r="AC2384" s="3">
        <v>5.8295451716275597</v>
      </c>
      <c r="AD2384" s="3">
        <v>0</v>
      </c>
      <c r="AE2384" s="3">
        <v>0.91986144696684402</v>
      </c>
      <c r="AF2384" s="3">
        <v>0</v>
      </c>
      <c r="AG2384" s="3">
        <v>0</v>
      </c>
      <c r="AH2384" s="2">
        <v>4600000</v>
      </c>
      <c r="AI2384" s="3">
        <v>1.4814889645993301</v>
      </c>
      <c r="AJ2384" s="3">
        <v>1.4814889645993301</v>
      </c>
      <c r="AL2384">
        <f t="shared" si="37"/>
        <v>1</v>
      </c>
    </row>
    <row r="2385" spans="1:38" ht="14.45" customHeight="1" x14ac:dyDescent="0.25">
      <c r="A2385">
        <v>65896</v>
      </c>
      <c r="B2385" s="1">
        <v>45930</v>
      </c>
      <c r="C2385">
        <v>2</v>
      </c>
      <c r="D2385" s="16" t="s">
        <v>2347</v>
      </c>
      <c r="E2385" t="s">
        <v>67</v>
      </c>
      <c r="F2385" s="6">
        <v>123</v>
      </c>
      <c r="G2385" s="6">
        <v>0</v>
      </c>
      <c r="H2385" s="6">
        <v>1</v>
      </c>
      <c r="I2385" s="2">
        <v>549564</v>
      </c>
      <c r="J2385" s="2">
        <v>0</v>
      </c>
      <c r="K2385" s="2">
        <v>749257</v>
      </c>
      <c r="L2385" s="2">
        <v>9957</v>
      </c>
      <c r="M2385" s="2">
        <v>685272</v>
      </c>
      <c r="N2385" s="2">
        <v>685272</v>
      </c>
      <c r="O2385" s="2">
        <v>0</v>
      </c>
      <c r="P2385" s="2">
        <v>63985</v>
      </c>
      <c r="Q2385" s="5">
        <v>8.5400000000000004E-2</v>
      </c>
      <c r="R2385" t="s">
        <v>42</v>
      </c>
      <c r="S2385" s="3">
        <v>1.7718886843899999</v>
      </c>
      <c r="T2385" s="3">
        <v>2.9490548636849598</v>
      </c>
      <c r="U2385" s="3">
        <v>0.399167270094135</v>
      </c>
      <c r="V2385" s="3">
        <v>0</v>
      </c>
      <c r="W2385" s="3">
        <v>0</v>
      </c>
      <c r="X2385" s="3">
        <v>0.211804266655021</v>
      </c>
      <c r="Y2385" s="3">
        <v>0</v>
      </c>
      <c r="Z2385" s="3">
        <v>0</v>
      </c>
      <c r="AA2385" s="3">
        <v>0</v>
      </c>
      <c r="AB2385" s="3">
        <v>0</v>
      </c>
      <c r="AC2385" s="3">
        <v>25.9988228338207</v>
      </c>
      <c r="AD2385" s="3">
        <v>0</v>
      </c>
      <c r="AE2385" s="3">
        <v>0</v>
      </c>
      <c r="AF2385" s="3">
        <v>0</v>
      </c>
      <c r="AG2385" s="3">
        <v>0</v>
      </c>
      <c r="AH2385" s="2">
        <v>0</v>
      </c>
      <c r="AI2385" s="3">
        <v>0</v>
      </c>
      <c r="AJ2385" s="3">
        <v>0</v>
      </c>
      <c r="AL2385">
        <f t="shared" si="37"/>
        <v>1</v>
      </c>
    </row>
    <row r="2386" spans="1:38" ht="14.45" customHeight="1" x14ac:dyDescent="0.25">
      <c r="A2386">
        <v>18192</v>
      </c>
      <c r="B2386" s="1">
        <v>45930</v>
      </c>
      <c r="C2386">
        <v>1</v>
      </c>
      <c r="D2386" s="16" t="s">
        <v>2348</v>
      </c>
      <c r="E2386" t="s">
        <v>139</v>
      </c>
      <c r="F2386" s="6">
        <v>1505</v>
      </c>
      <c r="G2386" s="6">
        <v>2</v>
      </c>
      <c r="H2386" s="6">
        <v>1</v>
      </c>
      <c r="I2386" s="2">
        <v>10293948</v>
      </c>
      <c r="J2386" s="2">
        <v>0</v>
      </c>
      <c r="K2386" s="2">
        <v>41729849</v>
      </c>
      <c r="L2386" s="2">
        <v>37796</v>
      </c>
      <c r="M2386" s="2">
        <v>32633477</v>
      </c>
      <c r="N2386" s="2">
        <v>32633477</v>
      </c>
      <c r="O2386" s="2">
        <v>0</v>
      </c>
      <c r="P2386" s="2">
        <v>9143151</v>
      </c>
      <c r="Q2386" s="5">
        <v>0.21879999999999999</v>
      </c>
      <c r="R2386" t="s">
        <v>42</v>
      </c>
      <c r="S2386" s="3">
        <v>0.120764076253108</v>
      </c>
      <c r="T2386" s="3">
        <v>1.04200073509332</v>
      </c>
      <c r="U2386" s="3">
        <v>0.89380580702079704</v>
      </c>
      <c r="V2386" s="3">
        <v>11.290216348479699</v>
      </c>
      <c r="W2386" s="3">
        <v>7.0433326455505698</v>
      </c>
      <c r="X2386" s="3">
        <v>1.42696465923473</v>
      </c>
      <c r="Y2386" s="3">
        <v>12.7112523899037</v>
      </c>
      <c r="Z2386" s="3">
        <v>0.61323497774454305</v>
      </c>
      <c r="AA2386" s="3">
        <v>0</v>
      </c>
      <c r="AB2386" s="3">
        <v>0</v>
      </c>
      <c r="AC2386" s="3">
        <v>6.0495042769026099</v>
      </c>
      <c r="AD2386" s="3">
        <v>0</v>
      </c>
      <c r="AE2386" s="3">
        <v>0</v>
      </c>
      <c r="AF2386" s="3">
        <v>0</v>
      </c>
      <c r="AG2386" s="3">
        <v>-2.16534759187505</v>
      </c>
      <c r="AH2386" s="2">
        <v>1000000</v>
      </c>
      <c r="AI2386" s="3">
        <v>0</v>
      </c>
      <c r="AJ2386" s="3">
        <v>0</v>
      </c>
      <c r="AL2386">
        <f t="shared" si="37"/>
        <v>1</v>
      </c>
    </row>
    <row r="2387" spans="1:38" ht="14.45" customHeight="1" x14ac:dyDescent="0.25">
      <c r="A2387">
        <v>24759</v>
      </c>
      <c r="B2387" s="1">
        <v>45930</v>
      </c>
      <c r="C2387">
        <v>1</v>
      </c>
      <c r="D2387" s="16" t="s">
        <v>2349</v>
      </c>
      <c r="E2387" t="s">
        <v>314</v>
      </c>
      <c r="F2387" s="6">
        <v>479</v>
      </c>
      <c r="G2387" s="6">
        <v>2</v>
      </c>
      <c r="H2387" s="6">
        <v>0</v>
      </c>
      <c r="I2387" s="2">
        <v>3893019</v>
      </c>
      <c r="J2387" s="2">
        <v>14176</v>
      </c>
      <c r="K2387" s="2">
        <v>6777286</v>
      </c>
      <c r="L2387" s="2">
        <v>85846</v>
      </c>
      <c r="M2387" s="2">
        <v>5858365</v>
      </c>
      <c r="N2387" s="2">
        <v>5752422</v>
      </c>
      <c r="O2387" s="2">
        <v>105943</v>
      </c>
      <c r="P2387" s="2">
        <v>910084</v>
      </c>
      <c r="Q2387" s="5">
        <v>0.1343</v>
      </c>
      <c r="R2387" t="s">
        <v>42</v>
      </c>
      <c r="S2387" s="3">
        <v>1.68889631237834</v>
      </c>
      <c r="T2387" s="3">
        <v>3.9087622980644499</v>
      </c>
      <c r="U2387" s="3">
        <v>0.635062809530895</v>
      </c>
      <c r="V2387" s="3">
        <v>1.02709491014557</v>
      </c>
      <c r="W2387" s="3">
        <v>0</v>
      </c>
      <c r="X2387" s="3">
        <v>2.2452240793070901</v>
      </c>
      <c r="Y2387" s="3">
        <v>4.3935504854496896</v>
      </c>
      <c r="Z2387" s="3">
        <v>0.97002034976991103</v>
      </c>
      <c r="AA2387" s="3">
        <v>1.5576584139486001</v>
      </c>
      <c r="AB2387" s="3">
        <v>1.5576584139486001</v>
      </c>
      <c r="AC2387" s="3">
        <v>36.436487998293103</v>
      </c>
      <c r="AD2387" s="3">
        <v>0</v>
      </c>
      <c r="AE2387" s="3">
        <v>1.5632068648128501</v>
      </c>
      <c r="AF2387" s="3">
        <v>0</v>
      </c>
      <c r="AG2387" s="3">
        <v>0</v>
      </c>
      <c r="AH2387" s="2">
        <v>400000</v>
      </c>
      <c r="AI2387" s="3">
        <v>0</v>
      </c>
      <c r="AJ2387" s="3">
        <v>0</v>
      </c>
      <c r="AL2387">
        <f t="shared" si="37"/>
        <v>1</v>
      </c>
    </row>
    <row r="2388" spans="1:38" ht="14.45" customHeight="1" x14ac:dyDescent="0.25">
      <c r="A2388">
        <v>66618</v>
      </c>
      <c r="B2388" s="1">
        <v>45930</v>
      </c>
      <c r="C2388">
        <v>2</v>
      </c>
      <c r="D2388" s="16" t="s">
        <v>2350</v>
      </c>
      <c r="E2388" t="s">
        <v>53</v>
      </c>
      <c r="F2388" s="6">
        <v>2646</v>
      </c>
      <c r="G2388" s="6">
        <v>8</v>
      </c>
      <c r="H2388" s="6">
        <v>2</v>
      </c>
      <c r="I2388" s="2">
        <v>28704993</v>
      </c>
      <c r="J2388" s="2">
        <v>0</v>
      </c>
      <c r="K2388" s="2">
        <v>34301461</v>
      </c>
      <c r="L2388" s="2">
        <v>4201</v>
      </c>
      <c r="M2388" s="2">
        <v>31410540</v>
      </c>
      <c r="N2388" s="2">
        <v>29514337</v>
      </c>
      <c r="O2388" s="2">
        <v>1896203</v>
      </c>
      <c r="P2388" s="2">
        <v>2830730</v>
      </c>
      <c r="Q2388" s="5">
        <v>8.2500000000000004E-2</v>
      </c>
      <c r="R2388" t="s">
        <v>42</v>
      </c>
      <c r="S2388" s="3">
        <v>1.6329722320962799E-2</v>
      </c>
      <c r="T2388" s="3">
        <v>3.7906179370416102</v>
      </c>
      <c r="U2388" s="3">
        <v>0.98392163088871398</v>
      </c>
      <c r="V2388" s="3">
        <v>1.30722205715222</v>
      </c>
      <c r="W2388" s="3">
        <v>0.75577792337381899</v>
      </c>
      <c r="X2388" s="3">
        <v>0.124466151237173</v>
      </c>
      <c r="Y2388" s="3">
        <v>13.255873926513701</v>
      </c>
      <c r="Z2388" s="3">
        <v>0.16306747729384299</v>
      </c>
      <c r="AA2388" s="3">
        <v>0</v>
      </c>
      <c r="AB2388" s="3">
        <v>0</v>
      </c>
      <c r="AC2388" s="3">
        <v>11.1593205898722</v>
      </c>
      <c r="AD2388" s="3">
        <v>-0.180942725021461</v>
      </c>
      <c r="AE2388" s="3">
        <v>5.5280531636830297</v>
      </c>
      <c r="AF2388" s="3">
        <v>0</v>
      </c>
      <c r="AG2388" s="3">
        <v>0</v>
      </c>
      <c r="AH2388" s="2">
        <v>3000000</v>
      </c>
      <c r="AI2388" s="3">
        <v>1.76632882683972E-2</v>
      </c>
      <c r="AJ2388" s="3">
        <v>1.76632882683972E-2</v>
      </c>
      <c r="AL2388">
        <f t="shared" si="37"/>
        <v>1</v>
      </c>
    </row>
    <row r="2389" spans="1:38" ht="14.45" customHeight="1" x14ac:dyDescent="0.25">
      <c r="A2389">
        <v>62593</v>
      </c>
      <c r="B2389" s="1">
        <v>45930</v>
      </c>
      <c r="C2389">
        <v>2</v>
      </c>
      <c r="D2389" s="16" t="s">
        <v>2351</v>
      </c>
      <c r="E2389" t="s">
        <v>170</v>
      </c>
      <c r="F2389" s="6">
        <v>1530</v>
      </c>
      <c r="G2389" s="6">
        <v>4</v>
      </c>
      <c r="H2389" s="6">
        <v>0</v>
      </c>
      <c r="I2389" s="2">
        <v>13505216</v>
      </c>
      <c r="J2389" s="2">
        <v>0</v>
      </c>
      <c r="K2389" s="2">
        <v>17940277</v>
      </c>
      <c r="L2389" s="2">
        <v>157124</v>
      </c>
      <c r="M2389" s="2">
        <v>14865674</v>
      </c>
      <c r="N2389" s="2">
        <v>14468421</v>
      </c>
      <c r="O2389" s="2">
        <v>397253</v>
      </c>
      <c r="P2389" s="2">
        <v>2879597</v>
      </c>
      <c r="Q2389" s="5">
        <v>0.1605</v>
      </c>
      <c r="R2389" t="s">
        <v>42</v>
      </c>
      <c r="S2389" s="3">
        <v>1.16775603111739</v>
      </c>
      <c r="T2389" s="3">
        <v>4.6453537664626499</v>
      </c>
      <c r="U2389" s="3">
        <v>0.78825599995687601</v>
      </c>
      <c r="V2389" s="3">
        <v>1.2185514100626</v>
      </c>
      <c r="W2389" s="3">
        <v>3.7474409887261299E-2</v>
      </c>
      <c r="X2389" s="3">
        <v>0.43794930788222902</v>
      </c>
      <c r="Y2389" s="3">
        <v>5.7149663650851101</v>
      </c>
      <c r="Z2389" s="3">
        <v>-9.0290412165313402E-2</v>
      </c>
      <c r="AA2389" s="3">
        <v>0</v>
      </c>
      <c r="AB2389" s="3">
        <v>0</v>
      </c>
      <c r="AC2389" s="3">
        <v>20.268917809908999</v>
      </c>
      <c r="AD2389" s="3">
        <v>0</v>
      </c>
      <c r="AE2389" s="3">
        <v>2.2143080622445201</v>
      </c>
      <c r="AF2389" s="3">
        <v>0</v>
      </c>
      <c r="AG2389" s="3">
        <v>0</v>
      </c>
      <c r="AH2389" s="2">
        <v>498000</v>
      </c>
      <c r="AI2389" s="3">
        <v>0</v>
      </c>
      <c r="AJ2389" s="3">
        <v>0</v>
      </c>
      <c r="AL2389">
        <f t="shared" si="37"/>
        <v>1</v>
      </c>
    </row>
    <row r="2390" spans="1:38" ht="14.45" customHeight="1" x14ac:dyDescent="0.25">
      <c r="A2390">
        <v>24615</v>
      </c>
      <c r="B2390" s="1">
        <v>45930</v>
      </c>
      <c r="C2390">
        <v>1</v>
      </c>
      <c r="D2390" s="16" t="s">
        <v>2352</v>
      </c>
      <c r="E2390" t="s">
        <v>90</v>
      </c>
      <c r="F2390" s="6">
        <v>761</v>
      </c>
      <c r="G2390" s="6">
        <v>1</v>
      </c>
      <c r="H2390" s="6">
        <v>2</v>
      </c>
      <c r="I2390" s="2">
        <v>2413076</v>
      </c>
      <c r="J2390" s="2">
        <v>0</v>
      </c>
      <c r="K2390" s="2">
        <v>7267168</v>
      </c>
      <c r="L2390" s="2">
        <v>77736</v>
      </c>
      <c r="M2390" s="2">
        <v>5440670</v>
      </c>
      <c r="N2390" s="2">
        <v>5440670</v>
      </c>
      <c r="O2390" s="2">
        <v>0</v>
      </c>
      <c r="P2390" s="2">
        <v>1814555</v>
      </c>
      <c r="Q2390" s="5">
        <v>0.24970000000000001</v>
      </c>
      <c r="R2390" t="s">
        <v>42</v>
      </c>
      <c r="S2390" s="3">
        <v>1.4262502256725</v>
      </c>
      <c r="T2390" s="3">
        <v>4.3786520416206098</v>
      </c>
      <c r="U2390" s="3">
        <v>0.67427185076240403</v>
      </c>
      <c r="V2390" s="3">
        <v>1.5707337854257399</v>
      </c>
      <c r="W2390" s="3">
        <v>0.25693347412182599</v>
      </c>
      <c r="X2390" s="3">
        <v>0.62658614979387295</v>
      </c>
      <c r="Y2390" s="3">
        <v>2.0888316970276501</v>
      </c>
      <c r="Z2390" s="3">
        <v>0</v>
      </c>
      <c r="AA2390" s="3">
        <v>0</v>
      </c>
      <c r="AB2390" s="3">
        <v>0</v>
      </c>
      <c r="AC2390" s="3">
        <v>21.044924240089099</v>
      </c>
      <c r="AD2390" s="3">
        <v>0</v>
      </c>
      <c r="AE2390" s="3">
        <v>0</v>
      </c>
      <c r="AF2390" s="3">
        <v>0</v>
      </c>
      <c r="AG2390" s="3">
        <v>0</v>
      </c>
      <c r="AH2390" s="2">
        <v>0</v>
      </c>
      <c r="AI2390" s="3">
        <v>0</v>
      </c>
      <c r="AJ2390" s="3">
        <v>0</v>
      </c>
      <c r="AL2390">
        <f t="shared" si="37"/>
        <v>1</v>
      </c>
    </row>
    <row r="2391" spans="1:38" ht="14.45" customHeight="1" x14ac:dyDescent="0.25">
      <c r="A2391">
        <v>68549</v>
      </c>
      <c r="B2391" s="1">
        <v>45930</v>
      </c>
      <c r="C2391">
        <v>2</v>
      </c>
      <c r="D2391" s="16" t="s">
        <v>2353</v>
      </c>
      <c r="E2391" t="s">
        <v>71</v>
      </c>
      <c r="F2391" s="6">
        <v>2093</v>
      </c>
      <c r="G2391" s="6">
        <v>6</v>
      </c>
      <c r="H2391" s="6">
        <v>0</v>
      </c>
      <c r="I2391" s="2">
        <v>19916039</v>
      </c>
      <c r="J2391" s="2">
        <v>0</v>
      </c>
      <c r="K2391" s="2">
        <v>37431364</v>
      </c>
      <c r="L2391" s="2">
        <v>167945</v>
      </c>
      <c r="M2391" s="2">
        <v>31396028</v>
      </c>
      <c r="N2391" s="2">
        <v>28504693</v>
      </c>
      <c r="O2391" s="2">
        <v>2891335</v>
      </c>
      <c r="P2391" s="2">
        <v>6060743</v>
      </c>
      <c r="Q2391" s="5">
        <v>0.16189999999999999</v>
      </c>
      <c r="R2391" t="s">
        <v>42</v>
      </c>
      <c r="S2391" s="3">
        <v>0.598232719135393</v>
      </c>
      <c r="T2391" s="3">
        <v>3.71901310711876</v>
      </c>
      <c r="U2391" s="3">
        <v>0.82916490741424298</v>
      </c>
      <c r="V2391" s="3">
        <v>2.8158209571692399</v>
      </c>
      <c r="W2391" s="3">
        <v>0.261824150876587</v>
      </c>
      <c r="X2391" s="3">
        <v>0.93130466354278596</v>
      </c>
      <c r="Y2391" s="3">
        <v>9.2529909286699699</v>
      </c>
      <c r="Z2391" s="3">
        <v>1.3037180424908299</v>
      </c>
      <c r="AA2391" s="3">
        <v>0</v>
      </c>
      <c r="AB2391" s="3">
        <v>0</v>
      </c>
      <c r="AC2391" s="3">
        <v>16.2794014132106</v>
      </c>
      <c r="AD2391" s="3">
        <v>-4.6602867008219997</v>
      </c>
      <c r="AE2391" s="3">
        <v>7.72436451955104</v>
      </c>
      <c r="AF2391" s="3">
        <v>0</v>
      </c>
      <c r="AG2391" s="3">
        <v>0</v>
      </c>
      <c r="AH2391" s="2">
        <v>5350000</v>
      </c>
      <c r="AI2391" s="3">
        <v>0.32999254381847198</v>
      </c>
      <c r="AJ2391" s="3">
        <v>0.32999254381847198</v>
      </c>
      <c r="AL2391">
        <f t="shared" si="37"/>
        <v>1</v>
      </c>
    </row>
    <row r="2392" spans="1:38" ht="14.45" customHeight="1" x14ac:dyDescent="0.25">
      <c r="A2392">
        <v>12546</v>
      </c>
      <c r="B2392" s="1">
        <v>45930</v>
      </c>
      <c r="C2392">
        <v>1</v>
      </c>
      <c r="D2392" s="16" t="s">
        <v>2354</v>
      </c>
      <c r="E2392" t="s">
        <v>43</v>
      </c>
      <c r="F2392" s="6">
        <v>785</v>
      </c>
      <c r="G2392" s="6">
        <v>2</v>
      </c>
      <c r="H2392" s="6">
        <v>0</v>
      </c>
      <c r="I2392" s="2">
        <v>1318729</v>
      </c>
      <c r="J2392" s="2">
        <v>0</v>
      </c>
      <c r="K2392" s="2">
        <v>2504403</v>
      </c>
      <c r="L2392" s="2">
        <v>17640</v>
      </c>
      <c r="M2392" s="2">
        <v>2260373</v>
      </c>
      <c r="N2392" s="2">
        <v>2260373</v>
      </c>
      <c r="O2392" s="2">
        <v>0</v>
      </c>
      <c r="P2392" s="2">
        <v>238693</v>
      </c>
      <c r="Q2392" s="5">
        <v>9.5299999999999996E-2</v>
      </c>
      <c r="R2392" t="s">
        <v>42</v>
      </c>
      <c r="S2392" s="3">
        <v>0.93914597610688</v>
      </c>
      <c r="T2392" s="3">
        <v>6.0328948655627697</v>
      </c>
      <c r="U2392" s="3">
        <v>0.80722281470342305</v>
      </c>
      <c r="V2392" s="3">
        <v>0.941588453730827</v>
      </c>
      <c r="W2392" s="3">
        <v>0.48402666506916903</v>
      </c>
      <c r="X2392" s="3">
        <v>1.1250226543891899</v>
      </c>
      <c r="Y2392" s="3">
        <v>5.2020796588085902</v>
      </c>
      <c r="Z2392" s="3">
        <v>3.7642494752673898</v>
      </c>
      <c r="AA2392" s="3">
        <v>0</v>
      </c>
      <c r="AB2392" s="3">
        <v>0</v>
      </c>
      <c r="AC2392" s="3">
        <v>46.537398334054103</v>
      </c>
      <c r="AD2392" s="3">
        <v>0</v>
      </c>
      <c r="AE2392" s="3">
        <v>0</v>
      </c>
      <c r="AF2392" s="3">
        <v>0</v>
      </c>
      <c r="AG2392" s="3">
        <v>0</v>
      </c>
      <c r="AH2392" s="2">
        <v>100000</v>
      </c>
      <c r="AI2392" s="3">
        <v>0</v>
      </c>
      <c r="AJ2392" s="3">
        <v>0</v>
      </c>
      <c r="AL2392">
        <f t="shared" si="37"/>
        <v>1</v>
      </c>
    </row>
    <row r="2393" spans="1:38" ht="14.45" customHeight="1" x14ac:dyDescent="0.25">
      <c r="A2393">
        <v>13794</v>
      </c>
      <c r="B2393" s="1">
        <v>45930</v>
      </c>
      <c r="C2393">
        <v>1</v>
      </c>
      <c r="D2393" s="16" t="s">
        <v>2355</v>
      </c>
      <c r="E2393" t="s">
        <v>88</v>
      </c>
      <c r="F2393" s="6">
        <v>10065</v>
      </c>
      <c r="G2393" s="6">
        <v>20</v>
      </c>
      <c r="H2393" s="6">
        <v>5</v>
      </c>
      <c r="I2393" s="2">
        <v>84436469</v>
      </c>
      <c r="J2393" s="2">
        <v>11188841</v>
      </c>
      <c r="K2393" s="2">
        <v>139051046</v>
      </c>
      <c r="L2393" s="2">
        <v>1612821</v>
      </c>
      <c r="M2393" s="2">
        <v>125004104</v>
      </c>
      <c r="N2393" s="2">
        <v>122734162</v>
      </c>
      <c r="O2393" s="2">
        <v>2269942</v>
      </c>
      <c r="P2393" s="2">
        <v>17032406</v>
      </c>
      <c r="Q2393" s="5">
        <v>0.12239999999999999</v>
      </c>
      <c r="R2393" t="s">
        <v>42</v>
      </c>
      <c r="S2393" s="3">
        <v>1.5465025699986501</v>
      </c>
      <c r="T2393" s="3">
        <v>3.2268581424407299</v>
      </c>
      <c r="U2393" s="3">
        <v>0.58544059270743398</v>
      </c>
      <c r="V2393" s="3">
        <v>0.13090196843735899</v>
      </c>
      <c r="W2393" s="3">
        <v>4.7600285132719099E-2</v>
      </c>
      <c r="X2393" s="3">
        <v>0.61715157700400802</v>
      </c>
      <c r="Y2393" s="3">
        <v>0.64893356816412195</v>
      </c>
      <c r="Z2393" s="3">
        <v>0.23398925554029201</v>
      </c>
      <c r="AA2393" s="3">
        <v>57.6462421104805</v>
      </c>
      <c r="AB2393" s="3">
        <v>65.691488331125996</v>
      </c>
      <c r="AC2393" s="3">
        <v>15.0942330919251</v>
      </c>
      <c r="AD2393" s="3">
        <v>-19.245648559575201</v>
      </c>
      <c r="AE2393" s="3">
        <v>1.6324523010060601</v>
      </c>
      <c r="AF2393" s="3">
        <v>0</v>
      </c>
      <c r="AG2393" s="3">
        <v>0.19192825722918999</v>
      </c>
      <c r="AH2393" s="2">
        <v>36121320</v>
      </c>
      <c r="AI2393" s="3">
        <v>0</v>
      </c>
      <c r="AJ2393" s="3">
        <v>0</v>
      </c>
      <c r="AL2393">
        <f t="shared" si="37"/>
        <v>1</v>
      </c>
    </row>
    <row r="2394" spans="1:38" ht="14.45" customHeight="1" x14ac:dyDescent="0.25">
      <c r="A2394">
        <v>20885</v>
      </c>
      <c r="B2394" s="1">
        <v>45930</v>
      </c>
      <c r="C2394">
        <v>1</v>
      </c>
      <c r="D2394" s="16" t="s">
        <v>2356</v>
      </c>
      <c r="E2394" t="s">
        <v>43</v>
      </c>
      <c r="F2394" s="6">
        <v>3485</v>
      </c>
      <c r="G2394" s="6">
        <v>6</v>
      </c>
      <c r="H2394" s="6">
        <v>0</v>
      </c>
      <c r="I2394" s="2">
        <v>9442798</v>
      </c>
      <c r="J2394" s="2">
        <v>654419</v>
      </c>
      <c r="K2394" s="2">
        <v>33227332</v>
      </c>
      <c r="L2394" s="2">
        <v>159012</v>
      </c>
      <c r="M2394" s="2">
        <v>30222279</v>
      </c>
      <c r="N2394" s="2">
        <v>29038356</v>
      </c>
      <c r="O2394" s="2">
        <v>1183923</v>
      </c>
      <c r="P2394" s="2">
        <v>2924393</v>
      </c>
      <c r="Q2394" s="5">
        <v>8.7999999999999995E-2</v>
      </c>
      <c r="R2394" t="s">
        <v>42</v>
      </c>
      <c r="S2394" s="3">
        <v>0.638077110735222</v>
      </c>
      <c r="T2394" s="3">
        <v>4.0016855200210903</v>
      </c>
      <c r="U2394" s="3">
        <v>0.78803785209044996</v>
      </c>
      <c r="V2394" s="3">
        <v>0.63734287231390496</v>
      </c>
      <c r="W2394" s="3">
        <v>0.35769059128448999</v>
      </c>
      <c r="X2394" s="3">
        <v>1.05399903714979</v>
      </c>
      <c r="Y2394" s="3">
        <v>2.0579655333602598</v>
      </c>
      <c r="Z2394" s="3">
        <v>2.0034243003590801</v>
      </c>
      <c r="AA2394" s="3">
        <v>0</v>
      </c>
      <c r="AB2394" s="3">
        <v>22.3779430466425</v>
      </c>
      <c r="AC2394" s="3">
        <v>27.475922532690898</v>
      </c>
      <c r="AD2394" s="3">
        <v>0</v>
      </c>
      <c r="AE2394" s="3">
        <v>3.5630997998876301</v>
      </c>
      <c r="AF2394" s="3">
        <v>0</v>
      </c>
      <c r="AG2394" s="3">
        <v>0</v>
      </c>
      <c r="AH2394" s="2">
        <v>2080000</v>
      </c>
      <c r="AI2394" s="3">
        <v>0</v>
      </c>
      <c r="AJ2394" s="3">
        <v>0</v>
      </c>
      <c r="AL2394">
        <f t="shared" si="37"/>
        <v>1</v>
      </c>
    </row>
    <row r="2395" spans="1:38" ht="14.45" customHeight="1" x14ac:dyDescent="0.25">
      <c r="A2395">
        <v>62393</v>
      </c>
      <c r="B2395" s="1">
        <v>45930</v>
      </c>
      <c r="C2395">
        <v>2</v>
      </c>
      <c r="D2395" s="16" t="s">
        <v>2357</v>
      </c>
      <c r="E2395" t="s">
        <v>84</v>
      </c>
      <c r="F2395" s="6">
        <v>15118</v>
      </c>
      <c r="G2395" s="6">
        <v>31</v>
      </c>
      <c r="H2395" s="6">
        <v>1</v>
      </c>
      <c r="I2395" s="2">
        <v>83190240</v>
      </c>
      <c r="J2395" s="2">
        <v>4544975</v>
      </c>
      <c r="K2395" s="2">
        <v>112100932</v>
      </c>
      <c r="L2395" s="2">
        <v>976010</v>
      </c>
      <c r="M2395" s="2">
        <v>99222321</v>
      </c>
      <c r="N2395" s="2">
        <v>95901428</v>
      </c>
      <c r="O2395" s="2">
        <v>3320893</v>
      </c>
      <c r="P2395" s="2">
        <v>11007439</v>
      </c>
      <c r="Q2395" s="5">
        <v>9.8199999999999996E-2</v>
      </c>
      <c r="R2395" t="s">
        <v>42</v>
      </c>
      <c r="S2395" s="3">
        <v>1.1608705150343099</v>
      </c>
      <c r="T2395" s="3">
        <v>4.1865961768572397</v>
      </c>
      <c r="U2395" s="3">
        <v>0.77829224819161003</v>
      </c>
      <c r="V2395" s="3">
        <v>1.08476186629585</v>
      </c>
      <c r="W2395" s="3">
        <v>0.76051950324941997</v>
      </c>
      <c r="X2395" s="3">
        <v>0.41113717186054499</v>
      </c>
      <c r="Y2395" s="3">
        <v>8.1982375736990196</v>
      </c>
      <c r="Z2395" s="3">
        <v>1.77301005256536</v>
      </c>
      <c r="AA2395" s="3">
        <v>40.480460532191003</v>
      </c>
      <c r="AB2395" s="3">
        <v>41.290031223429899</v>
      </c>
      <c r="AC2395" s="3">
        <v>14.757315309385699</v>
      </c>
      <c r="AD2395" s="3">
        <v>-1.47167747193512</v>
      </c>
      <c r="AE2395" s="3">
        <v>2.96241337226349</v>
      </c>
      <c r="AF2395" s="3">
        <v>0</v>
      </c>
      <c r="AG2395" s="3">
        <v>0.202390401618396</v>
      </c>
      <c r="AH2395" s="2">
        <v>21085025</v>
      </c>
      <c r="AI2395" s="3">
        <v>4.3606873497095897</v>
      </c>
      <c r="AJ2395" s="3">
        <v>3.2705155122821901</v>
      </c>
      <c r="AL2395">
        <f t="shared" si="37"/>
        <v>1</v>
      </c>
    </row>
    <row r="2396" spans="1:38" ht="14.45" customHeight="1" x14ac:dyDescent="0.25">
      <c r="A2396">
        <v>577</v>
      </c>
      <c r="B2396" s="1">
        <v>45930</v>
      </c>
      <c r="C2396">
        <v>1</v>
      </c>
      <c r="D2396" s="16" t="s">
        <v>2358</v>
      </c>
      <c r="E2396" t="s">
        <v>55</v>
      </c>
      <c r="F2396" s="6">
        <v>1401</v>
      </c>
      <c r="G2396" s="6">
        <v>6</v>
      </c>
      <c r="H2396" s="6">
        <v>0</v>
      </c>
      <c r="I2396" s="2">
        <v>13964728</v>
      </c>
      <c r="J2396" s="2">
        <v>0</v>
      </c>
      <c r="K2396" s="2">
        <v>16111630</v>
      </c>
      <c r="L2396" s="2">
        <v>45260</v>
      </c>
      <c r="M2396" s="2">
        <v>13792517</v>
      </c>
      <c r="N2396" s="2">
        <v>12141774</v>
      </c>
      <c r="O2396" s="2">
        <v>1650743</v>
      </c>
      <c r="P2396" s="2">
        <v>2131534</v>
      </c>
      <c r="Q2396" s="5">
        <v>0.1321</v>
      </c>
      <c r="R2396" t="s">
        <v>42</v>
      </c>
      <c r="S2396" s="3">
        <v>0.374553454037032</v>
      </c>
      <c r="T2396" s="3">
        <v>4.06908549910841</v>
      </c>
      <c r="U2396" s="3">
        <v>0.81435284869386604</v>
      </c>
      <c r="V2396" s="3">
        <v>2.0836209627570299</v>
      </c>
      <c r="W2396" s="3">
        <v>1.50330174708738</v>
      </c>
      <c r="X2396" s="3">
        <v>0.77410029038875705</v>
      </c>
      <c r="Y2396" s="3">
        <v>13.6508261186545</v>
      </c>
      <c r="Z2396" s="3">
        <v>4.0068326379030301</v>
      </c>
      <c r="AA2396" s="3">
        <v>0</v>
      </c>
      <c r="AB2396" s="3">
        <v>0</v>
      </c>
      <c r="AC2396" s="3">
        <v>8.7796268906373793</v>
      </c>
      <c r="AD2396" s="3">
        <v>0</v>
      </c>
      <c r="AE2396" s="3">
        <v>10.2456610535371</v>
      </c>
      <c r="AF2396" s="3">
        <v>0</v>
      </c>
      <c r="AG2396" s="3">
        <v>0</v>
      </c>
      <c r="AH2396" s="2">
        <v>1000000</v>
      </c>
      <c r="AI2396" s="3">
        <v>0</v>
      </c>
      <c r="AJ2396" s="3">
        <v>0</v>
      </c>
      <c r="AL2396">
        <f t="shared" si="37"/>
        <v>1</v>
      </c>
    </row>
    <row r="2397" spans="1:38" ht="14.45" customHeight="1" x14ac:dyDescent="0.25">
      <c r="A2397">
        <v>60002</v>
      </c>
      <c r="B2397" s="1">
        <v>45930</v>
      </c>
      <c r="C2397">
        <v>2</v>
      </c>
      <c r="D2397" s="16" t="s">
        <v>2359</v>
      </c>
      <c r="E2397" t="s">
        <v>132</v>
      </c>
      <c r="F2397" s="6">
        <v>47600</v>
      </c>
      <c r="G2397" s="6">
        <v>116</v>
      </c>
      <c r="H2397" s="6">
        <v>1</v>
      </c>
      <c r="I2397" s="2">
        <v>188533636</v>
      </c>
      <c r="J2397" s="2">
        <v>0</v>
      </c>
      <c r="K2397" s="2">
        <v>461257397</v>
      </c>
      <c r="L2397" s="2">
        <v>3480685</v>
      </c>
      <c r="M2397" s="2">
        <v>391817046</v>
      </c>
      <c r="N2397" s="2">
        <v>379300593</v>
      </c>
      <c r="O2397" s="2">
        <v>12516453</v>
      </c>
      <c r="P2397" s="2">
        <v>67541931</v>
      </c>
      <c r="Q2397" s="5">
        <v>0.14630000000000001</v>
      </c>
      <c r="R2397" t="s">
        <v>42</v>
      </c>
      <c r="S2397" s="3">
        <v>1.0061439368815901</v>
      </c>
      <c r="T2397" s="3">
        <v>4.1756879041081998</v>
      </c>
      <c r="U2397" s="3">
        <v>0.67130068344495997</v>
      </c>
      <c r="V2397" s="3">
        <v>2.0600324071615499</v>
      </c>
      <c r="W2397" s="3">
        <v>1.07037504968079</v>
      </c>
      <c r="X2397" s="3">
        <v>2.3264251902509301</v>
      </c>
      <c r="Y2397" s="3">
        <v>5.7502857003007497</v>
      </c>
      <c r="Z2397" s="3">
        <v>3.4372780961799898</v>
      </c>
      <c r="AA2397" s="3">
        <v>0</v>
      </c>
      <c r="AB2397" s="3">
        <v>0</v>
      </c>
      <c r="AC2397" s="3">
        <v>16.466372895912599</v>
      </c>
      <c r="AD2397" s="3">
        <v>-0.90052207716714505</v>
      </c>
      <c r="AE2397" s="3">
        <v>2.7135506295197702</v>
      </c>
      <c r="AF2397" s="3">
        <v>0</v>
      </c>
      <c r="AG2397" s="3">
        <v>-4.9173098115894804</v>
      </c>
      <c r="AH2397" s="2">
        <v>145466259</v>
      </c>
      <c r="AI2397" s="3">
        <v>0.53403122276738002</v>
      </c>
      <c r="AJ2397" s="3">
        <v>0.53403122276738002</v>
      </c>
      <c r="AL2397">
        <f t="shared" si="37"/>
        <v>1</v>
      </c>
    </row>
    <row r="2398" spans="1:38" ht="14.45" customHeight="1" x14ac:dyDescent="0.25">
      <c r="A2398">
        <v>67649</v>
      </c>
      <c r="B2398" s="1">
        <v>45930</v>
      </c>
      <c r="C2398">
        <v>2</v>
      </c>
      <c r="D2398" s="16" t="s">
        <v>2359</v>
      </c>
      <c r="E2398" t="s">
        <v>55</v>
      </c>
      <c r="F2398" s="6">
        <v>8589</v>
      </c>
      <c r="G2398" s="6">
        <v>22</v>
      </c>
      <c r="H2398" s="6">
        <v>0</v>
      </c>
      <c r="I2398" s="2">
        <v>57565952</v>
      </c>
      <c r="J2398" s="2">
        <v>289970</v>
      </c>
      <c r="K2398" s="2">
        <v>110354621</v>
      </c>
      <c r="L2398" s="2">
        <v>837695</v>
      </c>
      <c r="M2398" s="2">
        <v>98602173</v>
      </c>
      <c r="N2398" s="2">
        <v>89609808</v>
      </c>
      <c r="O2398" s="2">
        <v>8992365</v>
      </c>
      <c r="P2398" s="2">
        <v>12346438</v>
      </c>
      <c r="Q2398" s="5">
        <v>0.1119</v>
      </c>
      <c r="R2398" t="s">
        <v>42</v>
      </c>
      <c r="S2398" s="3">
        <v>1.01212496272962</v>
      </c>
      <c r="T2398" s="3">
        <v>4.205938961088</v>
      </c>
      <c r="U2398" s="3">
        <v>0.77287245914156599</v>
      </c>
      <c r="V2398" s="3">
        <v>1.6387412476041401</v>
      </c>
      <c r="W2398" s="3">
        <v>0.65174115421560297</v>
      </c>
      <c r="X2398" s="3">
        <v>1.0413377685476299</v>
      </c>
      <c r="Y2398" s="3">
        <v>7.6407219636951202</v>
      </c>
      <c r="Z2398" s="3">
        <v>1.4745953448273901</v>
      </c>
      <c r="AA2398" s="3">
        <v>0</v>
      </c>
      <c r="AB2398" s="3">
        <v>2.3486126119938402</v>
      </c>
      <c r="AC2398" s="3">
        <v>34.900093581038199</v>
      </c>
      <c r="AD2398" s="3">
        <v>0</v>
      </c>
      <c r="AE2398" s="3">
        <v>8.1486075694102595</v>
      </c>
      <c r="AF2398" s="3">
        <v>0</v>
      </c>
      <c r="AG2398" s="3">
        <v>0.35044925508069602</v>
      </c>
      <c r="AH2398" s="2">
        <v>4499000</v>
      </c>
      <c r="AI2398" s="3">
        <v>0</v>
      </c>
      <c r="AJ2398" s="3">
        <v>0</v>
      </c>
      <c r="AL2398">
        <f t="shared" si="37"/>
        <v>1</v>
      </c>
    </row>
    <row r="2399" spans="1:38" ht="14.45" customHeight="1" x14ac:dyDescent="0.25">
      <c r="A2399">
        <v>68487</v>
      </c>
      <c r="B2399" s="1">
        <v>45930</v>
      </c>
      <c r="C2399">
        <v>2</v>
      </c>
      <c r="D2399" s="16" t="s">
        <v>2359</v>
      </c>
      <c r="E2399" t="s">
        <v>77</v>
      </c>
      <c r="F2399" s="6">
        <v>4002</v>
      </c>
      <c r="G2399" s="6">
        <v>14</v>
      </c>
      <c r="H2399" s="6">
        <v>0</v>
      </c>
      <c r="I2399" s="2">
        <v>36788516</v>
      </c>
      <c r="J2399" s="2">
        <v>0</v>
      </c>
      <c r="K2399" s="2">
        <v>42568682</v>
      </c>
      <c r="L2399" s="2">
        <v>279162</v>
      </c>
      <c r="M2399" s="2">
        <v>37146265</v>
      </c>
      <c r="N2399" s="2">
        <v>37146265</v>
      </c>
      <c r="O2399" s="2">
        <v>0</v>
      </c>
      <c r="P2399" s="2">
        <v>5152980</v>
      </c>
      <c r="Q2399" s="5">
        <v>0.121</v>
      </c>
      <c r="R2399" t="s">
        <v>42</v>
      </c>
      <c r="S2399" s="3">
        <v>0.87438929868676696</v>
      </c>
      <c r="T2399" s="3">
        <v>5.0861429066561197</v>
      </c>
      <c r="U2399" s="3">
        <v>0.79982091890984397</v>
      </c>
      <c r="V2399" s="3">
        <v>1.40760230719826</v>
      </c>
      <c r="W2399" s="3">
        <v>1.12668855683116</v>
      </c>
      <c r="X2399" s="3">
        <v>0.88484134559817496</v>
      </c>
      <c r="Y2399" s="3">
        <v>10.049253053572899</v>
      </c>
      <c r="Z2399" s="3">
        <v>0.99453131974119802</v>
      </c>
      <c r="AA2399" s="3">
        <v>0</v>
      </c>
      <c r="AB2399" s="3">
        <v>0</v>
      </c>
      <c r="AC2399" s="3">
        <v>7.8873759821833298</v>
      </c>
      <c r="AD2399" s="3">
        <v>0</v>
      </c>
      <c r="AE2399" s="3">
        <v>0</v>
      </c>
      <c r="AF2399" s="3">
        <v>0</v>
      </c>
      <c r="AG2399" s="3">
        <v>0</v>
      </c>
      <c r="AH2399" s="2">
        <v>0</v>
      </c>
      <c r="AI2399" s="3">
        <v>0</v>
      </c>
      <c r="AJ2399" s="3">
        <v>0</v>
      </c>
      <c r="AL2399">
        <f t="shared" si="37"/>
        <v>1</v>
      </c>
    </row>
    <row r="2400" spans="1:38" ht="14.45" customHeight="1" x14ac:dyDescent="0.25">
      <c r="A2400">
        <v>63368</v>
      </c>
      <c r="B2400" s="1">
        <v>45930</v>
      </c>
      <c r="C2400">
        <v>2</v>
      </c>
      <c r="D2400" s="16" t="s">
        <v>2360</v>
      </c>
      <c r="E2400" t="s">
        <v>67</v>
      </c>
      <c r="F2400" s="6">
        <v>7341</v>
      </c>
      <c r="G2400" s="6">
        <v>26</v>
      </c>
      <c r="H2400" s="6">
        <v>2</v>
      </c>
      <c r="I2400" s="2">
        <v>76828599</v>
      </c>
      <c r="J2400" s="2">
        <v>0</v>
      </c>
      <c r="K2400" s="2">
        <v>102706841</v>
      </c>
      <c r="L2400" s="2">
        <v>1649323</v>
      </c>
      <c r="M2400" s="2">
        <v>75012879</v>
      </c>
      <c r="N2400" s="2">
        <v>74067895</v>
      </c>
      <c r="O2400" s="2">
        <v>944984</v>
      </c>
      <c r="P2400" s="2">
        <v>26862130</v>
      </c>
      <c r="Q2400" s="5">
        <v>0.26150000000000001</v>
      </c>
      <c r="R2400" t="s">
        <v>42</v>
      </c>
      <c r="S2400" s="3">
        <v>2.1411400758916699</v>
      </c>
      <c r="T2400" s="3">
        <v>4.3610285576465797</v>
      </c>
      <c r="U2400" s="3">
        <v>0.65164205179986201</v>
      </c>
      <c r="V2400" s="3">
        <v>0.35297923368354001</v>
      </c>
      <c r="W2400" s="3">
        <v>0.13572810302059499</v>
      </c>
      <c r="X2400" s="3">
        <v>0.40138568711893302</v>
      </c>
      <c r="Y2400" s="3">
        <v>1.0095588101166999</v>
      </c>
      <c r="Z2400" s="3">
        <v>0.66797383528409704</v>
      </c>
      <c r="AA2400" s="3">
        <v>0</v>
      </c>
      <c r="AB2400" s="3">
        <v>0</v>
      </c>
      <c r="AC2400" s="3">
        <v>14.807361274016801</v>
      </c>
      <c r="AD2400" s="3">
        <v>0</v>
      </c>
      <c r="AE2400" s="3">
        <v>0.92007892638816502</v>
      </c>
      <c r="AF2400" s="3">
        <v>0</v>
      </c>
      <c r="AG2400" s="3">
        <v>0</v>
      </c>
      <c r="AH2400" s="2">
        <v>3500000</v>
      </c>
      <c r="AI2400" s="3">
        <v>0.37227129792015801</v>
      </c>
      <c r="AJ2400" s="3">
        <v>0</v>
      </c>
      <c r="AL2400">
        <f t="shared" si="37"/>
        <v>1</v>
      </c>
    </row>
    <row r="2401" spans="1:38" ht="14.45" customHeight="1" x14ac:dyDescent="0.25">
      <c r="A2401">
        <v>6694</v>
      </c>
      <c r="B2401" s="1">
        <v>45930</v>
      </c>
      <c r="C2401">
        <v>1</v>
      </c>
      <c r="D2401" s="16" t="s">
        <v>2361</v>
      </c>
      <c r="E2401" t="s">
        <v>59</v>
      </c>
      <c r="F2401" s="6">
        <v>624987</v>
      </c>
      <c r="G2401" s="6">
        <v>1236</v>
      </c>
      <c r="H2401" s="6">
        <v>45</v>
      </c>
      <c r="I2401" s="2">
        <v>6909067900</v>
      </c>
      <c r="J2401" s="2">
        <v>1079923472</v>
      </c>
      <c r="K2401" s="2">
        <v>8260601445</v>
      </c>
      <c r="L2401" s="2">
        <v>138162075</v>
      </c>
      <c r="M2401" s="2">
        <v>7063846995</v>
      </c>
      <c r="N2401" s="2">
        <v>6315816773</v>
      </c>
      <c r="O2401" s="2">
        <v>748030222</v>
      </c>
      <c r="P2401" s="2">
        <v>1145076001</v>
      </c>
      <c r="Q2401" s="5">
        <v>0.13900000000000001</v>
      </c>
      <c r="R2401" t="s">
        <v>42</v>
      </c>
      <c r="S2401" s="3">
        <v>2.2300567486100298</v>
      </c>
      <c r="T2401" s="3">
        <v>4.1563824089485903</v>
      </c>
      <c r="U2401" s="3">
        <v>0.51454172098297701</v>
      </c>
      <c r="V2401" s="3">
        <v>1.6284800008985301</v>
      </c>
      <c r="W2401" s="3">
        <v>0.86200432333281896</v>
      </c>
      <c r="X2401" s="3">
        <v>1.17225626050078</v>
      </c>
      <c r="Y2401" s="3">
        <v>9.82579225324276</v>
      </c>
      <c r="Z2401" s="3">
        <v>3.0799535549780499</v>
      </c>
      <c r="AA2401" s="3">
        <v>87.161654783471405</v>
      </c>
      <c r="AB2401" s="3">
        <v>94.310200463279102</v>
      </c>
      <c r="AC2401" s="3">
        <v>4.4018801829507703</v>
      </c>
      <c r="AD2401" s="3">
        <v>-1.98130123941005</v>
      </c>
      <c r="AE2401" s="3">
        <v>9.0553965952778093</v>
      </c>
      <c r="AF2401" s="3">
        <v>0</v>
      </c>
      <c r="AG2401" s="3">
        <v>0</v>
      </c>
      <c r="AH2401" s="2">
        <v>3128501811</v>
      </c>
      <c r="AI2401" s="3">
        <v>0.194375395000528</v>
      </c>
      <c r="AJ2401" s="3">
        <v>0.188129521369648</v>
      </c>
      <c r="AL2401">
        <f t="shared" si="37"/>
        <v>1</v>
      </c>
    </row>
    <row r="2402" spans="1:38" ht="14.45" customHeight="1" x14ac:dyDescent="0.25">
      <c r="A2402">
        <v>62677</v>
      </c>
      <c r="B2402" s="1">
        <v>45930</v>
      </c>
      <c r="C2402">
        <v>2</v>
      </c>
      <c r="D2402" s="16" t="s">
        <v>2361</v>
      </c>
      <c r="E2402" t="s">
        <v>71</v>
      </c>
      <c r="F2402" s="6">
        <v>23918</v>
      </c>
      <c r="G2402" s="6">
        <v>59</v>
      </c>
      <c r="H2402" s="6">
        <v>1</v>
      </c>
      <c r="I2402" s="2">
        <v>233126086</v>
      </c>
      <c r="J2402" s="2">
        <v>2215428</v>
      </c>
      <c r="K2402" s="2">
        <v>358942168</v>
      </c>
      <c r="L2402" s="2">
        <v>4012760</v>
      </c>
      <c r="M2402" s="2">
        <v>319676402</v>
      </c>
      <c r="N2402" s="2">
        <v>297631699</v>
      </c>
      <c r="O2402" s="2">
        <v>22044703</v>
      </c>
      <c r="P2402" s="2">
        <v>37322746</v>
      </c>
      <c r="Q2402" s="5">
        <v>0.1057</v>
      </c>
      <c r="R2402" t="s">
        <v>42</v>
      </c>
      <c r="S2402" s="3">
        <v>1.4905873824963001</v>
      </c>
      <c r="T2402" s="3">
        <v>3.2761318437979301</v>
      </c>
      <c r="U2402" s="3">
        <v>0.65568673417659695</v>
      </c>
      <c r="V2402" s="3">
        <v>0.425136893517785</v>
      </c>
      <c r="W2402" s="3">
        <v>0.13475111489668301</v>
      </c>
      <c r="X2402" s="3">
        <v>0.463293069656735</v>
      </c>
      <c r="Y2402" s="3">
        <v>2.6554986066673698</v>
      </c>
      <c r="Z2402" s="3">
        <v>1.2562794816865801</v>
      </c>
      <c r="AA2402" s="3">
        <v>5.3586625164182697</v>
      </c>
      <c r="AB2402" s="3">
        <v>5.9358654907117501</v>
      </c>
      <c r="AC2402" s="3">
        <v>23.057875161661102</v>
      </c>
      <c r="AD2402" s="3">
        <v>-4.41928897729015</v>
      </c>
      <c r="AE2402" s="3">
        <v>6.1415751520172499</v>
      </c>
      <c r="AF2402" s="3">
        <v>0</v>
      </c>
      <c r="AG2402" s="3">
        <v>0</v>
      </c>
      <c r="AH2402" s="2">
        <v>50068771</v>
      </c>
      <c r="AI2402" s="3">
        <v>5.3586625164182701E-2</v>
      </c>
      <c r="AJ2402" s="3">
        <v>0.208671677051844</v>
      </c>
      <c r="AL2402">
        <f t="shared" si="37"/>
        <v>1</v>
      </c>
    </row>
    <row r="2403" spans="1:38" ht="14.45" customHeight="1" x14ac:dyDescent="0.25">
      <c r="A2403">
        <v>67770</v>
      </c>
      <c r="B2403" s="1">
        <v>45930</v>
      </c>
      <c r="C2403">
        <v>2</v>
      </c>
      <c r="D2403" s="16" t="s">
        <v>2361</v>
      </c>
      <c r="E2403" t="s">
        <v>119</v>
      </c>
      <c r="F2403" s="6">
        <v>4219</v>
      </c>
      <c r="G2403" s="6">
        <v>16</v>
      </c>
      <c r="H2403" s="6">
        <v>0</v>
      </c>
      <c r="I2403" s="2">
        <v>43849396</v>
      </c>
      <c r="J2403" s="2">
        <v>1265801</v>
      </c>
      <c r="K2403" s="2">
        <v>71632954</v>
      </c>
      <c r="L2403" s="2">
        <v>551296</v>
      </c>
      <c r="M2403" s="2">
        <v>62963590</v>
      </c>
      <c r="N2403" s="2">
        <v>58973559</v>
      </c>
      <c r="O2403" s="2">
        <v>3990031</v>
      </c>
      <c r="P2403" s="2">
        <v>6981943</v>
      </c>
      <c r="Q2403" s="5">
        <v>9.7500000000000003E-2</v>
      </c>
      <c r="R2403" t="s">
        <v>42</v>
      </c>
      <c r="S2403" s="3">
        <v>1.0261496871025799</v>
      </c>
      <c r="T2403" s="3">
        <v>3.41188777444526</v>
      </c>
      <c r="U2403" s="3">
        <v>0.73455219324301202</v>
      </c>
      <c r="V2403" s="3">
        <v>0.414986331852781</v>
      </c>
      <c r="W2403" s="3">
        <v>0.37136885534295599</v>
      </c>
      <c r="X2403" s="3">
        <v>0.188515709543639</v>
      </c>
      <c r="Y2403" s="3">
        <v>2.6062802288703901</v>
      </c>
      <c r="Z2403" s="3">
        <v>0.26409553902115801</v>
      </c>
      <c r="AA2403" s="3">
        <v>18.129638125089201</v>
      </c>
      <c r="AB2403" s="3">
        <v>18.129638125089201</v>
      </c>
      <c r="AC2403" s="3">
        <v>16.473110965101299</v>
      </c>
      <c r="AD2403" s="3">
        <v>0</v>
      </c>
      <c r="AE2403" s="3">
        <v>5.5701053456486003</v>
      </c>
      <c r="AF2403" s="3">
        <v>1.62285643001683</v>
      </c>
      <c r="AG2403" s="3">
        <v>0</v>
      </c>
      <c r="AH2403" s="2">
        <v>17585191</v>
      </c>
      <c r="AI2403" s="3">
        <v>0.35806651529524097</v>
      </c>
      <c r="AJ2403" s="3">
        <v>0.35806651529524097</v>
      </c>
      <c r="AL2403">
        <f t="shared" si="37"/>
        <v>1</v>
      </c>
    </row>
    <row r="2404" spans="1:38" ht="14.45" customHeight="1" x14ac:dyDescent="0.25">
      <c r="A2404">
        <v>63899</v>
      </c>
      <c r="B2404" s="1">
        <v>45930</v>
      </c>
      <c r="C2404">
        <v>2</v>
      </c>
      <c r="D2404" s="16" t="s">
        <v>2361</v>
      </c>
      <c r="E2404" t="s">
        <v>92</v>
      </c>
      <c r="F2404" s="6">
        <v>2124</v>
      </c>
      <c r="G2404" s="6">
        <v>6</v>
      </c>
      <c r="H2404" s="6">
        <v>2</v>
      </c>
      <c r="I2404" s="2">
        <v>15429411</v>
      </c>
      <c r="J2404" s="2">
        <v>0</v>
      </c>
      <c r="K2404" s="2">
        <v>22464212</v>
      </c>
      <c r="L2404" s="2">
        <v>48291</v>
      </c>
      <c r="M2404" s="2">
        <v>20355047</v>
      </c>
      <c r="N2404" s="2">
        <v>19925610</v>
      </c>
      <c r="O2404" s="2">
        <v>429437</v>
      </c>
      <c r="P2404" s="2">
        <v>2053220</v>
      </c>
      <c r="Q2404" s="5">
        <v>9.1399999999999995E-2</v>
      </c>
      <c r="R2404" t="s">
        <v>42</v>
      </c>
      <c r="S2404" s="3">
        <v>0.286624787907094</v>
      </c>
      <c r="T2404" s="3">
        <v>3.6945223510770502</v>
      </c>
      <c r="U2404" s="3">
        <v>0.94460287155686395</v>
      </c>
      <c r="V2404" s="3">
        <v>4.3196269773356901</v>
      </c>
      <c r="W2404" s="3">
        <v>0.72419485098945102</v>
      </c>
      <c r="X2404" s="3">
        <v>0.62204577997177002</v>
      </c>
      <c r="Y2404" s="3">
        <v>32.460866346519097</v>
      </c>
      <c r="Z2404" s="3">
        <v>0.37657922677550398</v>
      </c>
      <c r="AA2404" s="3">
        <v>0</v>
      </c>
      <c r="AB2404" s="3">
        <v>0</v>
      </c>
      <c r="AC2404" s="3">
        <v>28.927491425027501</v>
      </c>
      <c r="AD2404" s="3">
        <v>0</v>
      </c>
      <c r="AE2404" s="3">
        <v>1.9116495161281399</v>
      </c>
      <c r="AF2404" s="3">
        <v>0</v>
      </c>
      <c r="AG2404" s="3">
        <v>0</v>
      </c>
      <c r="AH2404" s="2">
        <v>1000000</v>
      </c>
      <c r="AI2404" s="3">
        <v>0</v>
      </c>
      <c r="AJ2404" s="3">
        <v>0</v>
      </c>
      <c r="AL2404">
        <f t="shared" si="37"/>
        <v>1</v>
      </c>
    </row>
    <row r="2405" spans="1:38" ht="14.45" customHeight="1" x14ac:dyDescent="0.25">
      <c r="A2405">
        <v>2574</v>
      </c>
      <c r="B2405" s="1">
        <v>45930</v>
      </c>
      <c r="C2405">
        <v>1</v>
      </c>
      <c r="D2405" s="16" t="s">
        <v>2362</v>
      </c>
      <c r="E2405" t="s">
        <v>41</v>
      </c>
      <c r="F2405" s="6">
        <v>13089</v>
      </c>
      <c r="G2405" s="6">
        <v>28</v>
      </c>
      <c r="H2405" s="6">
        <v>3</v>
      </c>
      <c r="I2405" s="2">
        <v>58061341</v>
      </c>
      <c r="J2405" s="2">
        <v>2837673</v>
      </c>
      <c r="K2405" s="2">
        <v>128302281</v>
      </c>
      <c r="L2405" s="2">
        <v>967955</v>
      </c>
      <c r="M2405" s="2">
        <v>114223584</v>
      </c>
      <c r="N2405" s="2">
        <v>110455389</v>
      </c>
      <c r="O2405" s="2">
        <v>3768195</v>
      </c>
      <c r="P2405" s="2">
        <v>12205817</v>
      </c>
      <c r="Q2405" s="5">
        <v>9.5100000000000004E-2</v>
      </c>
      <c r="R2405" t="s">
        <v>42</v>
      </c>
      <c r="S2405" s="3">
        <v>1.00591092894651</v>
      </c>
      <c r="T2405" s="3">
        <v>3.6868245545845002</v>
      </c>
      <c r="U2405" s="3">
        <v>0.96385209938771799</v>
      </c>
      <c r="V2405" s="3">
        <v>1.21857330163973</v>
      </c>
      <c r="W2405" s="3">
        <v>0.84593120231239605</v>
      </c>
      <c r="X2405" s="3">
        <v>0.76529751526062795</v>
      </c>
      <c r="Y2405" s="3">
        <v>5.7965804337390896</v>
      </c>
      <c r="Z2405" s="3">
        <v>0.74045022959134998</v>
      </c>
      <c r="AA2405" s="3">
        <v>23.248529778875099</v>
      </c>
      <c r="AB2405" s="3">
        <v>23.248529778875099</v>
      </c>
      <c r="AC2405" s="3">
        <v>30.643524568358998</v>
      </c>
      <c r="AD2405" s="3">
        <v>0</v>
      </c>
      <c r="AE2405" s="3">
        <v>2.93696649087634</v>
      </c>
      <c r="AF2405" s="3">
        <v>0</v>
      </c>
      <c r="AG2405" s="3">
        <v>-1.6913820680745899</v>
      </c>
      <c r="AH2405" s="2">
        <v>6430000</v>
      </c>
      <c r="AI2405" s="3">
        <v>8.1928149504453503E-4</v>
      </c>
      <c r="AJ2405" s="3">
        <v>8.1928149504453503E-4</v>
      </c>
      <c r="AL2405">
        <f t="shared" si="37"/>
        <v>1</v>
      </c>
    </row>
    <row r="2406" spans="1:38" ht="14.45" customHeight="1" x14ac:dyDescent="0.25">
      <c r="A2406">
        <v>68242</v>
      </c>
      <c r="B2406" s="1">
        <v>45930</v>
      </c>
      <c r="C2406">
        <v>2</v>
      </c>
      <c r="D2406" s="16" t="s">
        <v>2363</v>
      </c>
      <c r="E2406" t="s">
        <v>95</v>
      </c>
      <c r="F2406" s="6">
        <v>7887</v>
      </c>
      <c r="G2406" s="6">
        <v>22</v>
      </c>
      <c r="H2406" s="6">
        <v>0</v>
      </c>
      <c r="I2406" s="2">
        <v>52624430</v>
      </c>
      <c r="J2406" s="2">
        <v>11190267</v>
      </c>
      <c r="K2406" s="2">
        <v>129436850</v>
      </c>
      <c r="L2406" s="2">
        <v>263979</v>
      </c>
      <c r="M2406" s="2">
        <v>118062593</v>
      </c>
      <c r="N2406" s="2">
        <v>114455413</v>
      </c>
      <c r="O2406" s="2">
        <v>3607180</v>
      </c>
      <c r="P2406" s="2">
        <v>12095687</v>
      </c>
      <c r="Q2406" s="5">
        <v>9.3399999999999997E-2</v>
      </c>
      <c r="R2406" t="s">
        <v>42</v>
      </c>
      <c r="S2406" s="3">
        <v>0.27192565332051899</v>
      </c>
      <c r="T2406" s="3">
        <v>2.7417529603560902</v>
      </c>
      <c r="U2406" s="3">
        <v>0.90092299449411395</v>
      </c>
      <c r="V2406" s="3">
        <v>1.6662812309796</v>
      </c>
      <c r="W2406" s="3">
        <v>1.3349180219149199</v>
      </c>
      <c r="X2406" s="3">
        <v>0.47128871514617798</v>
      </c>
      <c r="Y2406" s="3">
        <v>7.2494518087314903</v>
      </c>
      <c r="Z2406" s="3">
        <v>0.320701089570191</v>
      </c>
      <c r="AA2406" s="3">
        <v>92.514521911818605</v>
      </c>
      <c r="AB2406" s="3">
        <v>92.514521911818605</v>
      </c>
      <c r="AC2406" s="3">
        <v>19.250859395913899</v>
      </c>
      <c r="AD2406" s="3">
        <v>-10.185655432386801</v>
      </c>
      <c r="AE2406" s="3">
        <v>2.7868261627195001</v>
      </c>
      <c r="AF2406" s="3">
        <v>0</v>
      </c>
      <c r="AG2406" s="3">
        <v>0</v>
      </c>
      <c r="AH2406" s="2">
        <v>13256207</v>
      </c>
      <c r="AI2406" s="3">
        <v>8.26740969735741E-4</v>
      </c>
      <c r="AJ2406" s="3">
        <v>0.24855140514135299</v>
      </c>
      <c r="AL2406">
        <f t="shared" si="37"/>
        <v>1</v>
      </c>
    </row>
    <row r="2407" spans="1:38" ht="14.45" customHeight="1" x14ac:dyDescent="0.25">
      <c r="A2407">
        <v>66633</v>
      </c>
      <c r="B2407" s="1">
        <v>45930</v>
      </c>
      <c r="C2407">
        <v>2</v>
      </c>
      <c r="D2407" s="16" t="s">
        <v>2364</v>
      </c>
      <c r="E2407" t="s">
        <v>53</v>
      </c>
      <c r="F2407" s="6">
        <v>11316</v>
      </c>
      <c r="G2407" s="6">
        <v>26</v>
      </c>
      <c r="H2407" s="6">
        <v>8</v>
      </c>
      <c r="I2407" s="2">
        <v>120854225</v>
      </c>
      <c r="J2407" s="2">
        <v>15451052</v>
      </c>
      <c r="K2407" s="2">
        <v>180886408</v>
      </c>
      <c r="L2407" s="2">
        <v>2155002</v>
      </c>
      <c r="M2407" s="2">
        <v>145300785</v>
      </c>
      <c r="N2407" s="2">
        <v>135620056</v>
      </c>
      <c r="O2407" s="2">
        <v>9680729</v>
      </c>
      <c r="P2407" s="2">
        <v>33025597</v>
      </c>
      <c r="Q2407" s="5">
        <v>0.18260000000000001</v>
      </c>
      <c r="R2407" t="s">
        <v>42</v>
      </c>
      <c r="S2407" s="3">
        <v>1.58847534857345</v>
      </c>
      <c r="T2407" s="3">
        <v>3.7522671871141</v>
      </c>
      <c r="U2407" s="3">
        <v>0.63758935707494901</v>
      </c>
      <c r="V2407" s="3">
        <v>1.18427800103803</v>
      </c>
      <c r="W2407" s="3">
        <v>0.12870629884888199</v>
      </c>
      <c r="X2407" s="3">
        <v>0.29732431778864199</v>
      </c>
      <c r="Y2407" s="3">
        <v>4.3337596592122196</v>
      </c>
      <c r="Z2407" s="3">
        <v>0.71413394888819104</v>
      </c>
      <c r="AA2407" s="3">
        <v>39.786090770743698</v>
      </c>
      <c r="AB2407" s="3">
        <v>46.785080069862197</v>
      </c>
      <c r="AC2407" s="3">
        <v>15.522860070282301</v>
      </c>
      <c r="AD2407" s="3">
        <v>-3.0716780078192101</v>
      </c>
      <c r="AE2407" s="3">
        <v>5.3518277614313599</v>
      </c>
      <c r="AF2407" s="3">
        <v>0</v>
      </c>
      <c r="AG2407" s="3">
        <v>0</v>
      </c>
      <c r="AH2407" s="2">
        <v>42289078</v>
      </c>
      <c r="AI2407" s="3">
        <v>0</v>
      </c>
      <c r="AJ2407" s="3">
        <v>0</v>
      </c>
      <c r="AL2407">
        <f t="shared" si="37"/>
        <v>1</v>
      </c>
    </row>
    <row r="2408" spans="1:38" ht="14.45" customHeight="1" x14ac:dyDescent="0.25">
      <c r="A2408">
        <v>67508</v>
      </c>
      <c r="B2408" s="1">
        <v>45930</v>
      </c>
      <c r="C2408">
        <v>2</v>
      </c>
      <c r="D2408" s="16" t="s">
        <v>2365</v>
      </c>
      <c r="E2408" t="s">
        <v>55</v>
      </c>
      <c r="F2408" s="6">
        <v>46097</v>
      </c>
      <c r="G2408" s="6">
        <v>120</v>
      </c>
      <c r="H2408" s="6">
        <v>0</v>
      </c>
      <c r="I2408" s="2">
        <v>551041695</v>
      </c>
      <c r="J2408" s="2">
        <v>20177341</v>
      </c>
      <c r="K2408" s="2">
        <v>727684909</v>
      </c>
      <c r="L2408" s="2">
        <v>1317393</v>
      </c>
      <c r="M2408" s="2">
        <v>553864302</v>
      </c>
      <c r="N2408" s="2">
        <v>504981272</v>
      </c>
      <c r="O2408" s="2">
        <v>48883030</v>
      </c>
      <c r="P2408" s="2">
        <v>60867819</v>
      </c>
      <c r="Q2408" s="5">
        <v>8.3500000000000005E-2</v>
      </c>
      <c r="R2408" t="s">
        <v>42</v>
      </c>
      <c r="S2408" s="3">
        <v>0.241385244942602</v>
      </c>
      <c r="T2408" s="3">
        <v>3.7672242927696402</v>
      </c>
      <c r="U2408" s="3">
        <v>0.81740102507740298</v>
      </c>
      <c r="V2408" s="3">
        <v>1.8590021577223801</v>
      </c>
      <c r="W2408" s="3">
        <v>0.94328161501463204</v>
      </c>
      <c r="X2408" s="3">
        <v>0.92719226990618198</v>
      </c>
      <c r="Y2408" s="3">
        <v>16.829709308296401</v>
      </c>
      <c r="Z2408" s="3">
        <v>6.08399982263205</v>
      </c>
      <c r="AA2408" s="3">
        <v>31.392324078508501</v>
      </c>
      <c r="AB2408" s="3">
        <v>33.149439772106803</v>
      </c>
      <c r="AC2408" s="3">
        <v>5.80752815914175</v>
      </c>
      <c r="AD2408" s="3">
        <v>-16.0187372575318</v>
      </c>
      <c r="AE2408" s="3">
        <v>6.7176094207005201</v>
      </c>
      <c r="AF2408" s="3">
        <v>16.284520749900601</v>
      </c>
      <c r="AG2408" s="3">
        <v>0</v>
      </c>
      <c r="AH2408" s="2">
        <v>186812398</v>
      </c>
      <c r="AI2408" s="3">
        <v>0.28133585663714999</v>
      </c>
      <c r="AJ2408" s="3">
        <v>0.28133585663714999</v>
      </c>
      <c r="AL2408">
        <f t="shared" si="37"/>
        <v>1</v>
      </c>
    </row>
    <row r="2409" spans="1:38" ht="14.45" customHeight="1" x14ac:dyDescent="0.25">
      <c r="A2409">
        <v>62026</v>
      </c>
      <c r="B2409" s="1">
        <v>45930</v>
      </c>
      <c r="C2409">
        <v>2</v>
      </c>
      <c r="D2409" s="16" t="s">
        <v>2365</v>
      </c>
      <c r="E2409" t="s">
        <v>114</v>
      </c>
      <c r="F2409" s="6">
        <v>23218</v>
      </c>
      <c r="G2409" s="6">
        <v>85</v>
      </c>
      <c r="H2409" s="6">
        <v>0</v>
      </c>
      <c r="I2409" s="2">
        <v>278694549</v>
      </c>
      <c r="J2409" s="2">
        <v>56312823</v>
      </c>
      <c r="K2409" s="2">
        <v>411328391</v>
      </c>
      <c r="L2409" s="2">
        <v>1290020</v>
      </c>
      <c r="M2409" s="2">
        <v>370888707</v>
      </c>
      <c r="N2409" s="2">
        <v>336298620</v>
      </c>
      <c r="O2409" s="2">
        <v>34590087</v>
      </c>
      <c r="P2409" s="2">
        <v>33800469</v>
      </c>
      <c r="Q2409" s="5">
        <v>8.2199999999999995E-2</v>
      </c>
      <c r="R2409" t="s">
        <v>42</v>
      </c>
      <c r="S2409" s="3">
        <v>0.418163857468002</v>
      </c>
      <c r="T2409" s="3">
        <v>3.0997101777980598</v>
      </c>
      <c r="U2409" s="3">
        <v>0.78635674893539798</v>
      </c>
      <c r="V2409" s="3">
        <v>3.78069145514575</v>
      </c>
      <c r="W2409" s="3">
        <v>0.89677964960843204</v>
      </c>
      <c r="X2409" s="3">
        <v>0.60502188006554802</v>
      </c>
      <c r="Y2409" s="3">
        <v>31.1728840212247</v>
      </c>
      <c r="Z2409" s="3">
        <v>3.5511814939609301</v>
      </c>
      <c r="AA2409" s="3">
        <v>139.44519527228999</v>
      </c>
      <c r="AB2409" s="3">
        <v>166.60367345790399</v>
      </c>
      <c r="AC2409" s="3">
        <v>7.4872256994290503</v>
      </c>
      <c r="AD2409" s="3">
        <v>0</v>
      </c>
      <c r="AE2409" s="3">
        <v>8.4093604421290706</v>
      </c>
      <c r="AF2409" s="3">
        <v>1.8476721194769199</v>
      </c>
      <c r="AG2409" s="3">
        <v>0.34472302736390997</v>
      </c>
      <c r="AH2409" s="2">
        <v>109720478</v>
      </c>
      <c r="AI2409" s="3">
        <v>0</v>
      </c>
      <c r="AJ2409" s="3">
        <v>0</v>
      </c>
      <c r="AL2409">
        <f t="shared" si="37"/>
        <v>1</v>
      </c>
    </row>
    <row r="2410" spans="1:38" ht="14.45" customHeight="1" x14ac:dyDescent="0.25">
      <c r="A2410">
        <v>96711</v>
      </c>
      <c r="B2410" s="1">
        <v>45930</v>
      </c>
      <c r="C2410">
        <v>3</v>
      </c>
      <c r="D2410" s="16" t="s">
        <v>2365</v>
      </c>
      <c r="E2410" t="s">
        <v>88</v>
      </c>
      <c r="F2410" s="6">
        <v>3328</v>
      </c>
      <c r="G2410" s="6">
        <v>5</v>
      </c>
      <c r="H2410" s="6">
        <v>3</v>
      </c>
      <c r="I2410" s="2">
        <v>19346662</v>
      </c>
      <c r="J2410" s="2">
        <v>0</v>
      </c>
      <c r="K2410" s="2">
        <v>35520298</v>
      </c>
      <c r="L2410" s="2">
        <v>405409</v>
      </c>
      <c r="M2410" s="2">
        <v>28707600</v>
      </c>
      <c r="N2410" s="2">
        <v>0</v>
      </c>
      <c r="O2410" s="2">
        <v>0</v>
      </c>
      <c r="P2410" s="2">
        <v>6682936</v>
      </c>
      <c r="Q2410" s="5">
        <v>0.18809999999999999</v>
      </c>
      <c r="R2410" t="s">
        <v>42</v>
      </c>
      <c r="S2410" s="3">
        <v>1.52179278826246</v>
      </c>
      <c r="T2410" s="3">
        <v>3.196133095505</v>
      </c>
      <c r="U2410" s="3">
        <v>0.57702812108767099</v>
      </c>
      <c r="V2410" s="3">
        <v>1.0962718013060899</v>
      </c>
      <c r="W2410" s="3">
        <v>0.78998640695743805</v>
      </c>
      <c r="X2410" s="3">
        <v>0.19799281136973401</v>
      </c>
      <c r="Y2410" s="3">
        <v>3.1736350609971402</v>
      </c>
      <c r="Z2410" s="3">
        <v>0.14098593791710701</v>
      </c>
      <c r="AA2410" s="3">
        <v>0</v>
      </c>
      <c r="AB2410" s="3">
        <v>0</v>
      </c>
      <c r="AC2410" s="3">
        <v>24.5063794228303</v>
      </c>
      <c r="AD2410" s="3">
        <v>0</v>
      </c>
      <c r="AE2410" s="3">
        <v>0</v>
      </c>
      <c r="AF2410" s="3">
        <v>0</v>
      </c>
      <c r="AG2410" s="3">
        <v>7.78101122021818E-2</v>
      </c>
      <c r="AH2410" s="2">
        <v>1000000</v>
      </c>
      <c r="AI2410" s="3">
        <v>0.38387319585284102</v>
      </c>
      <c r="AJ2410" s="3">
        <v>0.38387319585284102</v>
      </c>
      <c r="AL2410">
        <f t="shared" si="37"/>
        <v>1</v>
      </c>
    </row>
    <row r="2411" spans="1:38" ht="14.45" customHeight="1" x14ac:dyDescent="0.25">
      <c r="A2411">
        <v>199</v>
      </c>
      <c r="B2411" s="1">
        <v>45930</v>
      </c>
      <c r="C2411">
        <v>1</v>
      </c>
      <c r="D2411" s="16" t="s">
        <v>2366</v>
      </c>
      <c r="E2411" t="s">
        <v>55</v>
      </c>
      <c r="F2411" s="6">
        <v>18562</v>
      </c>
      <c r="G2411" s="6">
        <v>51</v>
      </c>
      <c r="H2411" s="6">
        <v>0</v>
      </c>
      <c r="I2411" s="2">
        <v>130791742</v>
      </c>
      <c r="J2411" s="2">
        <v>96767</v>
      </c>
      <c r="K2411" s="2">
        <v>210784132</v>
      </c>
      <c r="L2411" s="2">
        <v>1096773</v>
      </c>
      <c r="M2411" s="2">
        <v>180301161</v>
      </c>
      <c r="N2411" s="2">
        <v>172025506</v>
      </c>
      <c r="O2411" s="2">
        <v>8275655</v>
      </c>
      <c r="P2411" s="2">
        <v>33619079</v>
      </c>
      <c r="Q2411" s="5">
        <v>0.1595</v>
      </c>
      <c r="R2411" t="s">
        <v>42</v>
      </c>
      <c r="S2411" s="3">
        <v>0.69377328650147196</v>
      </c>
      <c r="T2411" s="3">
        <v>3.1243256331395299</v>
      </c>
      <c r="U2411" s="3">
        <v>0.79860718794536101</v>
      </c>
      <c r="V2411" s="3">
        <v>1.0152743435438001</v>
      </c>
      <c r="W2411" s="3">
        <v>4.56481419140361E-2</v>
      </c>
      <c r="X2411" s="3">
        <v>0.42044091743957401</v>
      </c>
      <c r="Y2411" s="3">
        <v>3.9498256332364101</v>
      </c>
      <c r="Z2411" s="3">
        <v>1.45013788152852</v>
      </c>
      <c r="AA2411" s="3">
        <v>0</v>
      </c>
      <c r="AB2411" s="3">
        <v>0.28783358401935999</v>
      </c>
      <c r="AC2411" s="3">
        <v>15.198683456874299</v>
      </c>
      <c r="AD2411" s="3">
        <v>-14.1881578611954</v>
      </c>
      <c r="AE2411" s="3">
        <v>3.9261280825446598</v>
      </c>
      <c r="AF2411" s="3">
        <v>0</v>
      </c>
      <c r="AG2411" s="3">
        <v>0</v>
      </c>
      <c r="AH2411" s="2">
        <v>41370662</v>
      </c>
      <c r="AI2411" s="3">
        <v>0</v>
      </c>
      <c r="AJ2411" s="3">
        <v>5.66017885260926E-2</v>
      </c>
      <c r="AL2411">
        <f t="shared" si="37"/>
        <v>1</v>
      </c>
    </row>
    <row r="2412" spans="1:38" ht="14.45" customHeight="1" x14ac:dyDescent="0.25">
      <c r="A2412">
        <v>4969</v>
      </c>
      <c r="B2412" s="1">
        <v>45930</v>
      </c>
      <c r="C2412">
        <v>1</v>
      </c>
      <c r="D2412" s="16" t="s">
        <v>2367</v>
      </c>
      <c r="E2412" t="s">
        <v>45</v>
      </c>
      <c r="F2412" s="6">
        <v>5999</v>
      </c>
      <c r="G2412" s="6">
        <v>14</v>
      </c>
      <c r="H2412" s="6">
        <v>2</v>
      </c>
      <c r="I2412" s="2">
        <v>40589120</v>
      </c>
      <c r="J2412" s="2">
        <v>4253271</v>
      </c>
      <c r="K2412" s="2">
        <v>89947198</v>
      </c>
      <c r="L2412" s="2">
        <v>478038</v>
      </c>
      <c r="M2412" s="2">
        <v>70091021</v>
      </c>
      <c r="N2412" s="2">
        <v>68311602</v>
      </c>
      <c r="O2412" s="2">
        <v>1779419</v>
      </c>
      <c r="P2412" s="2">
        <v>19704427</v>
      </c>
      <c r="Q2412" s="5">
        <v>0.21909999999999999</v>
      </c>
      <c r="R2412" t="s">
        <v>42</v>
      </c>
      <c r="S2412" s="3">
        <v>0.70862018403285898</v>
      </c>
      <c r="T2412" s="3">
        <v>2.87133791538453</v>
      </c>
      <c r="U2412" s="3">
        <v>0.781216792336629</v>
      </c>
      <c r="V2412" s="3">
        <v>2.3379146924101799</v>
      </c>
      <c r="W2412" s="3">
        <v>1.0528880645848</v>
      </c>
      <c r="X2412" s="3">
        <v>0.71916562862166</v>
      </c>
      <c r="Y2412" s="3">
        <v>4.8158670130321504</v>
      </c>
      <c r="Z2412" s="3">
        <v>0.370135097052048</v>
      </c>
      <c r="AA2412" s="3">
        <v>19.955038530174001</v>
      </c>
      <c r="AB2412" s="3">
        <v>21.585357442771599</v>
      </c>
      <c r="AC2412" s="3">
        <v>26.326062986420101</v>
      </c>
      <c r="AD2412" s="3">
        <v>0</v>
      </c>
      <c r="AE2412" s="3">
        <v>1.9782928646648901</v>
      </c>
      <c r="AF2412" s="3">
        <v>0</v>
      </c>
      <c r="AG2412" s="3">
        <v>0</v>
      </c>
      <c r="AH2412" s="2">
        <v>6000000</v>
      </c>
      <c r="AI2412" s="3">
        <v>0</v>
      </c>
      <c r="AJ2412" s="3">
        <v>0</v>
      </c>
      <c r="AL2412">
        <f t="shared" si="37"/>
        <v>1</v>
      </c>
    </row>
    <row r="2413" spans="1:38" ht="14.45" customHeight="1" x14ac:dyDescent="0.25">
      <c r="A2413">
        <v>62683</v>
      </c>
      <c r="B2413" s="1">
        <v>45930</v>
      </c>
      <c r="C2413">
        <v>2</v>
      </c>
      <c r="D2413" s="16" t="s">
        <v>2368</v>
      </c>
      <c r="E2413" t="s">
        <v>61</v>
      </c>
      <c r="F2413" s="6">
        <v>8057</v>
      </c>
      <c r="G2413" s="6">
        <v>22</v>
      </c>
      <c r="H2413" s="6">
        <v>3</v>
      </c>
      <c r="I2413" s="2">
        <v>60779074</v>
      </c>
      <c r="J2413" s="2">
        <v>5882528</v>
      </c>
      <c r="K2413" s="2">
        <v>92840010</v>
      </c>
      <c r="L2413" s="2">
        <v>911730</v>
      </c>
      <c r="M2413" s="2">
        <v>77267566</v>
      </c>
      <c r="N2413" s="2">
        <v>75157226</v>
      </c>
      <c r="O2413" s="2">
        <v>2110340</v>
      </c>
      <c r="P2413" s="2">
        <v>11562791</v>
      </c>
      <c r="Q2413" s="5">
        <v>0.1245</v>
      </c>
      <c r="R2413" t="s">
        <v>42</v>
      </c>
      <c r="S2413" s="3">
        <v>1.3093923621938399</v>
      </c>
      <c r="T2413" s="3">
        <v>3.4609489306747498</v>
      </c>
      <c r="U2413" s="3">
        <v>0.75722400091115505</v>
      </c>
      <c r="V2413" s="3">
        <v>0.32145603271283801</v>
      </c>
      <c r="W2413" s="3">
        <v>7.5364754652234398E-2</v>
      </c>
      <c r="X2413" s="3">
        <v>0.40587653573004401</v>
      </c>
      <c r="Y2413" s="3">
        <v>1.68971314970581</v>
      </c>
      <c r="Z2413" s="3">
        <v>0.294297458113703</v>
      </c>
      <c r="AA2413" s="3">
        <v>48.570833806474603</v>
      </c>
      <c r="AB2413" s="3">
        <v>50.874637446962403</v>
      </c>
      <c r="AC2413" s="3">
        <v>12.7606212020012</v>
      </c>
      <c r="AD2413" s="3">
        <v>-5.7858003314251699E-2</v>
      </c>
      <c r="AE2413" s="3">
        <v>2.2730932493436802</v>
      </c>
      <c r="AF2413" s="3">
        <v>2.6928045354583698</v>
      </c>
      <c r="AG2413" s="3">
        <v>0.105329241011102</v>
      </c>
      <c r="AH2413" s="2">
        <v>10046998</v>
      </c>
      <c r="AI2413" s="3">
        <v>0</v>
      </c>
      <c r="AJ2413" s="3">
        <v>0</v>
      </c>
      <c r="AL2413">
        <f t="shared" si="37"/>
        <v>1</v>
      </c>
    </row>
    <row r="2414" spans="1:38" ht="14.45" customHeight="1" x14ac:dyDescent="0.25">
      <c r="A2414">
        <v>60216</v>
      </c>
      <c r="B2414" s="1">
        <v>45930</v>
      </c>
      <c r="C2414">
        <v>2</v>
      </c>
      <c r="D2414" s="16" t="s">
        <v>2369</v>
      </c>
      <c r="E2414" t="s">
        <v>127</v>
      </c>
      <c r="F2414" s="6">
        <v>58339</v>
      </c>
      <c r="G2414" s="6">
        <v>198</v>
      </c>
      <c r="H2414" s="6">
        <v>5</v>
      </c>
      <c r="I2414" s="2">
        <v>939727225</v>
      </c>
      <c r="J2414" s="2">
        <v>191712159</v>
      </c>
      <c r="K2414" s="2">
        <v>1162745310</v>
      </c>
      <c r="L2414" s="2">
        <v>4829942</v>
      </c>
      <c r="M2414" s="2">
        <v>946708791</v>
      </c>
      <c r="N2414" s="2">
        <v>877825462</v>
      </c>
      <c r="O2414" s="2">
        <v>68883329</v>
      </c>
      <c r="P2414" s="2">
        <v>117787528</v>
      </c>
      <c r="Q2414" s="5">
        <v>0.1013</v>
      </c>
      <c r="R2414" t="s">
        <v>42</v>
      </c>
      <c r="S2414" s="3">
        <v>0.55385496817584801</v>
      </c>
      <c r="T2414" s="3">
        <v>3.1632799562385099</v>
      </c>
      <c r="U2414" s="3">
        <v>0.78401358584773295</v>
      </c>
      <c r="V2414" s="3">
        <v>3.8148159429987798</v>
      </c>
      <c r="W2414" s="3">
        <v>1.5327669154205901</v>
      </c>
      <c r="X2414" s="3">
        <v>1.0306716398474001</v>
      </c>
      <c r="Y2414" s="3">
        <v>30.435195142222501</v>
      </c>
      <c r="Z2414" s="3">
        <v>1.41331262168945</v>
      </c>
      <c r="AA2414" s="3">
        <v>149.060191669868</v>
      </c>
      <c r="AB2414" s="3">
        <v>162.761000468573</v>
      </c>
      <c r="AC2414" s="3">
        <v>7.0549362181473798</v>
      </c>
      <c r="AD2414" s="3">
        <v>-5.3497455180484002</v>
      </c>
      <c r="AE2414" s="3">
        <v>5.9241975355720804</v>
      </c>
      <c r="AF2414" s="3">
        <v>7.2952347578163996</v>
      </c>
      <c r="AG2414" s="3">
        <v>0</v>
      </c>
      <c r="AH2414" s="2">
        <v>154900896</v>
      </c>
      <c r="AI2414" s="3">
        <v>3.15992708497966E-2</v>
      </c>
      <c r="AJ2414" s="3">
        <v>3.15992708497966E-2</v>
      </c>
      <c r="AL2414">
        <f t="shared" si="37"/>
        <v>1</v>
      </c>
    </row>
    <row r="2415" spans="1:38" ht="14.45" customHeight="1" x14ac:dyDescent="0.25">
      <c r="A2415">
        <v>24952</v>
      </c>
      <c r="B2415" s="1">
        <v>45930</v>
      </c>
      <c r="C2415">
        <v>1</v>
      </c>
      <c r="D2415" s="16" t="s">
        <v>2370</v>
      </c>
      <c r="E2415" t="s">
        <v>69</v>
      </c>
      <c r="F2415" s="6">
        <v>12070</v>
      </c>
      <c r="G2415" s="6">
        <v>42</v>
      </c>
      <c r="H2415" s="6">
        <v>0</v>
      </c>
      <c r="I2415" s="2">
        <v>64803041</v>
      </c>
      <c r="J2415" s="2">
        <v>7852082</v>
      </c>
      <c r="K2415" s="2">
        <v>138243958</v>
      </c>
      <c r="L2415" s="2">
        <v>1076121</v>
      </c>
      <c r="M2415" s="2">
        <v>106442547</v>
      </c>
      <c r="N2415" s="2">
        <v>99083048</v>
      </c>
      <c r="O2415" s="2">
        <v>7359499</v>
      </c>
      <c r="P2415" s="2">
        <v>29522397</v>
      </c>
      <c r="Q2415" s="5">
        <v>0.2135</v>
      </c>
      <c r="R2415" t="s">
        <v>42</v>
      </c>
      <c r="S2415" s="3">
        <v>1.03789563085281</v>
      </c>
      <c r="T2415" s="3">
        <v>4.3467341504598203</v>
      </c>
      <c r="U2415" s="3">
        <v>0.83447566589573596</v>
      </c>
      <c r="V2415" s="3">
        <v>1.4439522984731501</v>
      </c>
      <c r="W2415" s="3">
        <v>0.20967380219085699</v>
      </c>
      <c r="X2415" s="3">
        <v>0.56526205305704702</v>
      </c>
      <c r="Y2415" s="3">
        <v>3.1695427712052</v>
      </c>
      <c r="Z2415" s="3">
        <v>0.76708540976533801</v>
      </c>
      <c r="AA2415" s="3">
        <v>20.186091258104799</v>
      </c>
      <c r="AB2415" s="3">
        <v>26.597034109391601</v>
      </c>
      <c r="AC2415" s="3">
        <v>23.9566997929848</v>
      </c>
      <c r="AD2415" s="3">
        <v>0.15839499753356701</v>
      </c>
      <c r="AE2415" s="3">
        <v>5.3235592401079801</v>
      </c>
      <c r="AF2415" s="3">
        <v>0</v>
      </c>
      <c r="AG2415" s="3">
        <v>0.26289193252160398</v>
      </c>
      <c r="AH2415" s="2">
        <v>2800000</v>
      </c>
      <c r="AI2415" s="3">
        <v>8.4681470816885193E-2</v>
      </c>
      <c r="AJ2415" s="3">
        <v>8.4681470816885193E-2</v>
      </c>
      <c r="AL2415">
        <f t="shared" si="37"/>
        <v>1</v>
      </c>
    </row>
    <row r="2416" spans="1:38" ht="14.45" customHeight="1" x14ac:dyDescent="0.25">
      <c r="A2416">
        <v>4020</v>
      </c>
      <c r="B2416" s="1">
        <v>45930</v>
      </c>
      <c r="C2416">
        <v>1</v>
      </c>
      <c r="D2416" s="16" t="s">
        <v>2371</v>
      </c>
      <c r="E2416" t="s">
        <v>55</v>
      </c>
      <c r="F2416" s="6">
        <v>3318</v>
      </c>
      <c r="G2416" s="6">
        <v>8</v>
      </c>
      <c r="H2416" s="6">
        <v>2</v>
      </c>
      <c r="I2416" s="2">
        <v>20431529</v>
      </c>
      <c r="J2416" s="2">
        <v>0</v>
      </c>
      <c r="K2416" s="2">
        <v>33830074</v>
      </c>
      <c r="L2416" s="2">
        <v>229726</v>
      </c>
      <c r="M2416" s="2">
        <v>30010214</v>
      </c>
      <c r="N2416" s="2">
        <v>28834524</v>
      </c>
      <c r="O2416" s="2">
        <v>1175690</v>
      </c>
      <c r="P2416" s="2">
        <v>3359614</v>
      </c>
      <c r="Q2416" s="5">
        <v>9.9299999999999999E-2</v>
      </c>
      <c r="R2416" t="s">
        <v>42</v>
      </c>
      <c r="S2416" s="3">
        <v>0.90541136071216799</v>
      </c>
      <c r="T2416" s="3">
        <v>3.1127097150304799</v>
      </c>
      <c r="U2416" s="3">
        <v>1.0020939904583701</v>
      </c>
      <c r="V2416" s="3">
        <v>0.38861017205320297</v>
      </c>
      <c r="W2416" s="3">
        <v>0.12706831681564301</v>
      </c>
      <c r="X2416" s="3">
        <v>0.403498925606596</v>
      </c>
      <c r="Y2416" s="3">
        <v>2.3633369785933702</v>
      </c>
      <c r="Z2416" s="3">
        <v>3.0738055026559601</v>
      </c>
      <c r="AA2416" s="3">
        <v>0</v>
      </c>
      <c r="AB2416" s="3">
        <v>0</v>
      </c>
      <c r="AC2416" s="3">
        <v>37.400142843317496</v>
      </c>
      <c r="AD2416" s="3">
        <v>0</v>
      </c>
      <c r="AE2416" s="3">
        <v>3.4752806038792601</v>
      </c>
      <c r="AF2416" s="3">
        <v>0</v>
      </c>
      <c r="AG2416" s="3">
        <v>0</v>
      </c>
      <c r="AH2416" s="2">
        <v>2500000</v>
      </c>
      <c r="AI2416" s="3">
        <v>0</v>
      </c>
      <c r="AJ2416" s="3">
        <v>0</v>
      </c>
      <c r="AL2416">
        <f t="shared" si="37"/>
        <v>1</v>
      </c>
    </row>
    <row r="2417" spans="1:38" ht="14.45" customHeight="1" x14ac:dyDescent="0.25">
      <c r="A2417">
        <v>62076</v>
      </c>
      <c r="B2417" s="1">
        <v>45930</v>
      </c>
      <c r="C2417">
        <v>2</v>
      </c>
      <c r="D2417" s="16" t="s">
        <v>2372</v>
      </c>
      <c r="E2417" t="s">
        <v>84</v>
      </c>
      <c r="F2417" s="6">
        <v>67375</v>
      </c>
      <c r="G2417" s="6">
        <v>237</v>
      </c>
      <c r="H2417" s="6">
        <v>5</v>
      </c>
      <c r="I2417" s="2">
        <v>649025445</v>
      </c>
      <c r="J2417" s="2">
        <v>48229068</v>
      </c>
      <c r="K2417" s="2">
        <v>878441517</v>
      </c>
      <c r="L2417" s="2">
        <v>1387512</v>
      </c>
      <c r="M2417" s="2">
        <v>757532088</v>
      </c>
      <c r="N2417" s="2">
        <v>707672273</v>
      </c>
      <c r="O2417" s="2">
        <v>49859815</v>
      </c>
      <c r="P2417" s="2">
        <v>79775011</v>
      </c>
      <c r="Q2417" s="5">
        <v>9.0700000000000003E-2</v>
      </c>
      <c r="R2417" t="s">
        <v>42</v>
      </c>
      <c r="S2417" s="3">
        <v>0.21060206788928401</v>
      </c>
      <c r="T2417" s="3">
        <v>4.0378364767110604</v>
      </c>
      <c r="U2417" s="3">
        <v>0.78356305072647803</v>
      </c>
      <c r="V2417" s="3">
        <v>2.0355533210257999</v>
      </c>
      <c r="W2417" s="3">
        <v>1.0871481317654701</v>
      </c>
      <c r="X2417" s="3">
        <v>1.3396337642817699</v>
      </c>
      <c r="Y2417" s="3">
        <v>16.560648296244</v>
      </c>
      <c r="Z2417" s="3">
        <v>6.9281193831486902</v>
      </c>
      <c r="AA2417" s="3">
        <v>56.339468257798202</v>
      </c>
      <c r="AB2417" s="3">
        <v>60.456360200313902</v>
      </c>
      <c r="AC2417" s="3">
        <v>7.8372014149691003</v>
      </c>
      <c r="AD2417" s="3">
        <v>-8.6631702250721094</v>
      </c>
      <c r="AE2417" s="3">
        <v>5.6759401775861198</v>
      </c>
      <c r="AF2417" s="3">
        <v>4.5535188428485904</v>
      </c>
      <c r="AG2417" s="3">
        <v>-0.13159258605429699</v>
      </c>
      <c r="AH2417" s="2">
        <v>125947341</v>
      </c>
      <c r="AI2417" s="3">
        <v>3.0970224497994701</v>
      </c>
      <c r="AJ2417" s="3">
        <v>3.0970224497994701</v>
      </c>
      <c r="AL2417">
        <f t="shared" si="37"/>
        <v>1</v>
      </c>
    </row>
    <row r="2418" spans="1:38" ht="14.45" customHeight="1" x14ac:dyDescent="0.25">
      <c r="A2418">
        <v>67153</v>
      </c>
      <c r="B2418" s="1">
        <v>45930</v>
      </c>
      <c r="C2418">
        <v>2</v>
      </c>
      <c r="D2418" s="16" t="s">
        <v>2372</v>
      </c>
      <c r="E2418" t="s">
        <v>245</v>
      </c>
      <c r="F2418" s="6">
        <v>13731</v>
      </c>
      <c r="G2418" s="6">
        <v>25</v>
      </c>
      <c r="H2418" s="6">
        <v>15</v>
      </c>
      <c r="I2418" s="2">
        <v>94797495</v>
      </c>
      <c r="J2418" s="2">
        <v>0</v>
      </c>
      <c r="K2418" s="2">
        <v>197569816</v>
      </c>
      <c r="L2418" s="2">
        <v>2965962</v>
      </c>
      <c r="M2418" s="2">
        <v>167644261</v>
      </c>
      <c r="N2418" s="2">
        <v>159258122</v>
      </c>
      <c r="O2418" s="2">
        <v>8386139</v>
      </c>
      <c r="P2418" s="2">
        <v>28710937</v>
      </c>
      <c r="Q2418" s="5">
        <v>0.14530000000000001</v>
      </c>
      <c r="R2418" t="s">
        <v>42</v>
      </c>
      <c r="S2418" s="3">
        <v>2.0016296416452599</v>
      </c>
      <c r="T2418" s="3">
        <v>3.5048754613407098</v>
      </c>
      <c r="U2418" s="3">
        <v>0.52318545532398097</v>
      </c>
      <c r="V2418" s="3">
        <v>0.48449065030674099</v>
      </c>
      <c r="W2418" s="3">
        <v>0.174619593059922</v>
      </c>
      <c r="X2418" s="3">
        <v>0.48411511295736198</v>
      </c>
      <c r="Y2418" s="3">
        <v>1.59968655847073</v>
      </c>
      <c r="Z2418" s="3">
        <v>0.75785057102107101</v>
      </c>
      <c r="AA2418" s="3">
        <v>0</v>
      </c>
      <c r="AB2418" s="3">
        <v>0</v>
      </c>
      <c r="AC2418" s="3">
        <v>21.760642830178099</v>
      </c>
      <c r="AD2418" s="3">
        <v>0</v>
      </c>
      <c r="AE2418" s="3">
        <v>4.2446458521781496</v>
      </c>
      <c r="AF2418" s="3">
        <v>0</v>
      </c>
      <c r="AG2418" s="3">
        <v>-0.79193862603648202</v>
      </c>
      <c r="AH2418" s="2">
        <v>7500000</v>
      </c>
      <c r="AI2418" s="3">
        <v>6.96598651587024E-2</v>
      </c>
      <c r="AJ2418" s="3">
        <v>6.96598651587024E-2</v>
      </c>
      <c r="AL2418">
        <f t="shared" si="37"/>
        <v>1</v>
      </c>
    </row>
    <row r="2419" spans="1:38" ht="14.45" customHeight="1" x14ac:dyDescent="0.25">
      <c r="A2419">
        <v>67658</v>
      </c>
      <c r="B2419" s="1">
        <v>45930</v>
      </c>
      <c r="C2419">
        <v>2</v>
      </c>
      <c r="D2419" s="16" t="s">
        <v>2372</v>
      </c>
      <c r="E2419" t="s">
        <v>55</v>
      </c>
      <c r="F2419" s="6">
        <v>12634</v>
      </c>
      <c r="G2419" s="6">
        <v>38</v>
      </c>
      <c r="H2419" s="6">
        <v>3</v>
      </c>
      <c r="I2419" s="2">
        <v>70493878</v>
      </c>
      <c r="J2419" s="2">
        <v>0</v>
      </c>
      <c r="K2419" s="2">
        <v>185444490</v>
      </c>
      <c r="L2419" s="2">
        <v>1854728</v>
      </c>
      <c r="M2419" s="2">
        <v>141722439</v>
      </c>
      <c r="N2419" s="2">
        <v>128013469</v>
      </c>
      <c r="O2419" s="2">
        <v>13708970</v>
      </c>
      <c r="P2419" s="2">
        <v>41843625</v>
      </c>
      <c r="Q2419" s="5">
        <v>0.22559999999999999</v>
      </c>
      <c r="R2419" t="s">
        <v>42</v>
      </c>
      <c r="S2419" s="3">
        <v>1.3335368803174801</v>
      </c>
      <c r="T2419" s="3">
        <v>3.2068730288688201</v>
      </c>
      <c r="U2419" s="3">
        <v>0.64973935505806801</v>
      </c>
      <c r="V2419" s="3">
        <v>1.1913701215302701</v>
      </c>
      <c r="W2419" s="3">
        <v>0.54092782354802504</v>
      </c>
      <c r="X2419" s="3">
        <v>0.68446085488444797</v>
      </c>
      <c r="Y2419" s="3">
        <v>2.0070990503332302</v>
      </c>
      <c r="Z2419" s="3">
        <v>0.760557910553878</v>
      </c>
      <c r="AA2419" s="3">
        <v>0</v>
      </c>
      <c r="AB2419" s="3">
        <v>0</v>
      </c>
      <c r="AC2419" s="3">
        <v>13.287040235058999</v>
      </c>
      <c r="AD2419" s="3">
        <v>-0.49949783270450399</v>
      </c>
      <c r="AE2419" s="3">
        <v>7.3924924919581096</v>
      </c>
      <c r="AF2419" s="3">
        <v>0</v>
      </c>
      <c r="AG2419" s="3">
        <v>-3.1489790858225102</v>
      </c>
      <c r="AH2419" s="2">
        <v>19355269</v>
      </c>
      <c r="AI2419" s="3">
        <v>0</v>
      </c>
      <c r="AJ2419" s="3">
        <v>0</v>
      </c>
      <c r="AL2419">
        <f t="shared" si="37"/>
        <v>1</v>
      </c>
    </row>
    <row r="2420" spans="1:38" ht="14.45" customHeight="1" x14ac:dyDescent="0.25">
      <c r="A2420">
        <v>61160</v>
      </c>
      <c r="B2420" s="1">
        <v>45930</v>
      </c>
      <c r="C2420">
        <v>2</v>
      </c>
      <c r="D2420" s="16" t="s">
        <v>2373</v>
      </c>
      <c r="E2420" t="s">
        <v>73</v>
      </c>
      <c r="F2420" s="6">
        <v>19848</v>
      </c>
      <c r="G2420" s="6">
        <v>71</v>
      </c>
      <c r="H2420" s="6">
        <v>9</v>
      </c>
      <c r="I2420" s="2">
        <v>137568485</v>
      </c>
      <c r="J2420" s="2">
        <v>0</v>
      </c>
      <c r="K2420" s="2">
        <v>306424953</v>
      </c>
      <c r="L2420" s="2">
        <v>3330412</v>
      </c>
      <c r="M2420" s="2">
        <v>259913194</v>
      </c>
      <c r="N2420" s="2">
        <v>240259365</v>
      </c>
      <c r="O2420" s="2">
        <v>19653829</v>
      </c>
      <c r="P2420" s="2">
        <v>45109479</v>
      </c>
      <c r="Q2420" s="5">
        <v>0.14710000000000001</v>
      </c>
      <c r="R2420" t="s">
        <v>42</v>
      </c>
      <c r="S2420" s="3">
        <v>1.44914743067068</v>
      </c>
      <c r="T2420" s="3">
        <v>3.8663239456655298</v>
      </c>
      <c r="U2420" s="3">
        <v>0.66949357997885905</v>
      </c>
      <c r="V2420" s="3">
        <v>0.69253797481305401</v>
      </c>
      <c r="W2420" s="3">
        <v>0.34244543726711801</v>
      </c>
      <c r="X2420" s="3">
        <v>1.3273548807344899</v>
      </c>
      <c r="Y2420" s="3">
        <v>2.11200399809539</v>
      </c>
      <c r="Z2420" s="3">
        <v>1.15727783067501</v>
      </c>
      <c r="AA2420" s="3">
        <v>0</v>
      </c>
      <c r="AB2420" s="3">
        <v>0</v>
      </c>
      <c r="AC2420" s="3">
        <v>23.828640025931598</v>
      </c>
      <c r="AD2420" s="3">
        <v>-4.2374951836619497</v>
      </c>
      <c r="AE2420" s="3">
        <v>6.4139127076899598</v>
      </c>
      <c r="AF2420" s="3">
        <v>0</v>
      </c>
      <c r="AG2420" s="3">
        <v>0</v>
      </c>
      <c r="AH2420" s="2">
        <v>9784323</v>
      </c>
      <c r="AI2420" s="3">
        <v>0</v>
      </c>
      <c r="AJ2420" s="3">
        <v>0</v>
      </c>
      <c r="AL2420">
        <f t="shared" si="37"/>
        <v>1</v>
      </c>
    </row>
    <row r="2421" spans="1:38" ht="14.45" customHeight="1" x14ac:dyDescent="0.25">
      <c r="A2421">
        <v>65491</v>
      </c>
      <c r="B2421" s="1">
        <v>45930</v>
      </c>
      <c r="C2421">
        <v>2</v>
      </c>
      <c r="D2421" s="16" t="s">
        <v>2374</v>
      </c>
      <c r="E2421" t="s">
        <v>461</v>
      </c>
      <c r="F2421" s="6">
        <v>13080</v>
      </c>
      <c r="G2421" s="6">
        <v>38</v>
      </c>
      <c r="H2421" s="6">
        <v>2</v>
      </c>
      <c r="I2421" s="2">
        <v>145583964</v>
      </c>
      <c r="J2421" s="2">
        <v>8464068</v>
      </c>
      <c r="K2421" s="2">
        <v>273770564</v>
      </c>
      <c r="L2421" s="2">
        <v>1832487</v>
      </c>
      <c r="M2421" s="2">
        <v>251136494</v>
      </c>
      <c r="N2421" s="2">
        <v>240170203</v>
      </c>
      <c r="O2421" s="2">
        <v>10966291</v>
      </c>
      <c r="P2421" s="2">
        <v>24557467</v>
      </c>
      <c r="Q2421" s="5">
        <v>8.9700000000000002E-2</v>
      </c>
      <c r="R2421" t="s">
        <v>42</v>
      </c>
      <c r="S2421" s="3">
        <v>0.89246848320771199</v>
      </c>
      <c r="T2421" s="3">
        <v>3.2792071831360201</v>
      </c>
      <c r="U2421" s="3">
        <v>0.74677713587083905</v>
      </c>
      <c r="V2421" s="3">
        <v>1.53144270752238</v>
      </c>
      <c r="W2421" s="3">
        <v>0.70025638263291101</v>
      </c>
      <c r="X2421" s="3">
        <v>0.62501457921560699</v>
      </c>
      <c r="Y2421" s="3">
        <v>9.0788475863573392</v>
      </c>
      <c r="Z2421" s="3">
        <v>1.2489521008009501</v>
      </c>
      <c r="AA2421" s="3">
        <v>30.398021098837301</v>
      </c>
      <c r="AB2421" s="3">
        <v>34.466372285056899</v>
      </c>
      <c r="AC2421" s="3">
        <v>22.868246346601399</v>
      </c>
      <c r="AD2421" s="3">
        <v>-19.272822396544399</v>
      </c>
      <c r="AE2421" s="3">
        <v>4.0056501472525001</v>
      </c>
      <c r="AF2421" s="3">
        <v>0</v>
      </c>
      <c r="AG2421" s="3">
        <v>0</v>
      </c>
      <c r="AH2421" s="2">
        <v>61579382</v>
      </c>
      <c r="AI2421" s="3">
        <v>0</v>
      </c>
      <c r="AJ2421" s="3">
        <v>0</v>
      </c>
      <c r="AL2421">
        <f t="shared" si="37"/>
        <v>1</v>
      </c>
    </row>
    <row r="2422" spans="1:38" ht="14.45" customHeight="1" x14ac:dyDescent="0.25">
      <c r="A2422">
        <v>68661</v>
      </c>
      <c r="B2422" s="1">
        <v>45930</v>
      </c>
      <c r="C2422">
        <v>2</v>
      </c>
      <c r="D2422" s="16" t="s">
        <v>2375</v>
      </c>
      <c r="E2422" t="s">
        <v>114</v>
      </c>
      <c r="F2422" s="6">
        <v>54565</v>
      </c>
      <c r="G2422" s="6">
        <v>89</v>
      </c>
      <c r="H2422" s="6">
        <v>2</v>
      </c>
      <c r="I2422" s="2">
        <v>361886432</v>
      </c>
      <c r="J2422" s="2">
        <v>19518099</v>
      </c>
      <c r="K2422" s="2">
        <v>558500664</v>
      </c>
      <c r="L2422" s="2">
        <v>3628378</v>
      </c>
      <c r="M2422" s="2">
        <v>485087362</v>
      </c>
      <c r="N2422" s="2">
        <v>456352880</v>
      </c>
      <c r="O2422" s="2">
        <v>28734482</v>
      </c>
      <c r="P2422" s="2">
        <v>70588800</v>
      </c>
      <c r="Q2422" s="5">
        <v>0.1263</v>
      </c>
      <c r="R2422" t="s">
        <v>42</v>
      </c>
      <c r="S2422" s="3">
        <v>0.86621872545049206</v>
      </c>
      <c r="T2422" s="3">
        <v>3.5531385987155502</v>
      </c>
      <c r="U2422" s="3">
        <v>0.73844350704171302</v>
      </c>
      <c r="V2422" s="3">
        <v>0.92857501770058104</v>
      </c>
      <c r="W2422" s="3">
        <v>0.361419186890101</v>
      </c>
      <c r="X2422" s="3">
        <v>0.87960468216724996</v>
      </c>
      <c r="Y2422" s="3">
        <v>4.7605101659186699</v>
      </c>
      <c r="Z2422" s="3">
        <v>0.78033342399927497</v>
      </c>
      <c r="AA2422" s="3">
        <v>27.274730552155599</v>
      </c>
      <c r="AB2422" s="3">
        <v>27.650419046647599</v>
      </c>
      <c r="AC2422" s="3">
        <v>24.9559869816019</v>
      </c>
      <c r="AD2422" s="3">
        <v>3.6389625549662297E-2</v>
      </c>
      <c r="AE2422" s="3">
        <v>5.1449324686926401</v>
      </c>
      <c r="AF2422" s="3">
        <v>0</v>
      </c>
      <c r="AG2422" s="3">
        <v>0</v>
      </c>
      <c r="AH2422" s="2">
        <v>52651241</v>
      </c>
      <c r="AI2422" s="3">
        <v>7.0060689514483895E-2</v>
      </c>
      <c r="AJ2422" s="3">
        <v>7.0060689514483895E-2</v>
      </c>
      <c r="AL2422">
        <f t="shared" si="37"/>
        <v>1</v>
      </c>
    </row>
    <row r="2423" spans="1:38" ht="14.45" customHeight="1" x14ac:dyDescent="0.25">
      <c r="A2423">
        <v>66706</v>
      </c>
      <c r="B2423" s="1">
        <v>45930</v>
      </c>
      <c r="C2423">
        <v>2</v>
      </c>
      <c r="D2423" s="16" t="s">
        <v>2376</v>
      </c>
      <c r="E2423" t="s">
        <v>90</v>
      </c>
      <c r="F2423" s="6">
        <v>13782</v>
      </c>
      <c r="G2423" s="6">
        <v>42</v>
      </c>
      <c r="H2423" s="6">
        <v>8</v>
      </c>
      <c r="I2423" s="2">
        <v>176526483</v>
      </c>
      <c r="J2423" s="2">
        <v>0</v>
      </c>
      <c r="K2423" s="2">
        <v>344564369</v>
      </c>
      <c r="L2423" s="2">
        <v>124823</v>
      </c>
      <c r="M2423" s="2">
        <v>268185843</v>
      </c>
      <c r="N2423" s="2">
        <v>239407880</v>
      </c>
      <c r="O2423" s="2">
        <v>28777963</v>
      </c>
      <c r="P2423" s="2">
        <v>39744157</v>
      </c>
      <c r="Q2423" s="5">
        <v>0.1153</v>
      </c>
      <c r="R2423" t="s">
        <v>42</v>
      </c>
      <c r="S2423" s="3">
        <v>4.8301763513645998E-2</v>
      </c>
      <c r="T2423" s="3">
        <v>2.2551737882489298</v>
      </c>
      <c r="U2423" s="3">
        <v>0.94612654662153395</v>
      </c>
      <c r="V2423" s="3">
        <v>1.0541472125743301</v>
      </c>
      <c r="W2423" s="3">
        <v>0.53969635819459405</v>
      </c>
      <c r="X2423" s="3">
        <v>0.346764966704741</v>
      </c>
      <c r="Y2423" s="3">
        <v>4.6820693668254201</v>
      </c>
      <c r="Z2423" s="3">
        <v>0.242604214752875</v>
      </c>
      <c r="AA2423" s="3">
        <v>0</v>
      </c>
      <c r="AB2423" s="3">
        <v>0</v>
      </c>
      <c r="AC2423" s="3">
        <v>17.785884877725099</v>
      </c>
      <c r="AD2423" s="3">
        <v>-53.436574337203801</v>
      </c>
      <c r="AE2423" s="3">
        <v>8.3519845895615497</v>
      </c>
      <c r="AF2423" s="3">
        <v>14.1628108970257</v>
      </c>
      <c r="AG2423" s="3">
        <v>-4.6874814831271899E-2</v>
      </c>
      <c r="AH2423" s="2">
        <v>28659958</v>
      </c>
      <c r="AI2423" s="3">
        <v>0</v>
      </c>
      <c r="AJ2423" s="3">
        <v>0</v>
      </c>
      <c r="AL2423">
        <f t="shared" si="37"/>
        <v>1</v>
      </c>
    </row>
    <row r="2424" spans="1:38" ht="14.45" customHeight="1" x14ac:dyDescent="0.25">
      <c r="A2424">
        <v>82547</v>
      </c>
      <c r="B2424" s="1">
        <v>45930</v>
      </c>
      <c r="C2424">
        <v>3</v>
      </c>
      <c r="D2424" s="16" t="s">
        <v>2377</v>
      </c>
      <c r="E2424" t="s">
        <v>155</v>
      </c>
      <c r="F2424" s="6">
        <v>4187</v>
      </c>
      <c r="G2424" s="6">
        <v>11</v>
      </c>
      <c r="H2424" s="6">
        <v>0</v>
      </c>
      <c r="I2424" s="2">
        <v>38818372</v>
      </c>
      <c r="J2424" s="2">
        <v>0</v>
      </c>
      <c r="K2424" s="2">
        <v>55707720</v>
      </c>
      <c r="L2424" s="2">
        <v>1002631</v>
      </c>
      <c r="M2424" s="2">
        <v>43695639</v>
      </c>
      <c r="N2424" s="2">
        <v>0</v>
      </c>
      <c r="O2424" s="2">
        <v>0</v>
      </c>
      <c r="P2424" s="2">
        <v>11984852</v>
      </c>
      <c r="Q2424" s="5">
        <v>0.21510000000000001</v>
      </c>
      <c r="R2424" t="s">
        <v>42</v>
      </c>
      <c r="S2424" s="3">
        <v>2.3997416037370298</v>
      </c>
      <c r="T2424" s="3">
        <v>5.7974274780347601</v>
      </c>
      <c r="U2424" s="3">
        <v>0.40308625791228098</v>
      </c>
      <c r="V2424" s="3">
        <v>4.1823005869488803</v>
      </c>
      <c r="W2424" s="3">
        <v>0.73839005922247303</v>
      </c>
      <c r="X2424" s="3">
        <v>2.34181124339784</v>
      </c>
      <c r="Y2424" s="3">
        <v>13.546274914366901</v>
      </c>
      <c r="Z2424" s="3">
        <v>6.4792122589415397</v>
      </c>
      <c r="AA2424" s="3">
        <v>0</v>
      </c>
      <c r="AB2424" s="3">
        <v>0</v>
      </c>
      <c r="AC2424" s="3">
        <v>13.0114623251499</v>
      </c>
      <c r="AD2424" s="3">
        <v>0</v>
      </c>
      <c r="AE2424" s="3">
        <v>0</v>
      </c>
      <c r="AF2424" s="3">
        <v>0</v>
      </c>
      <c r="AG2424" s="3">
        <v>0</v>
      </c>
      <c r="AH2424" s="2">
        <v>5416816</v>
      </c>
      <c r="AI2424" s="3">
        <v>0</v>
      </c>
      <c r="AJ2424" s="3">
        <v>0</v>
      </c>
      <c r="AL2424">
        <f t="shared" si="37"/>
        <v>1</v>
      </c>
    </row>
    <row r="2425" spans="1:38" ht="14.45" customHeight="1" x14ac:dyDescent="0.25">
      <c r="A2425">
        <v>68562</v>
      </c>
      <c r="B2425" s="1">
        <v>45930</v>
      </c>
      <c r="C2425">
        <v>2</v>
      </c>
      <c r="D2425" s="16" t="s">
        <v>2378</v>
      </c>
      <c r="E2425" t="s">
        <v>95</v>
      </c>
      <c r="F2425" s="6">
        <v>6067</v>
      </c>
      <c r="G2425" s="6">
        <v>19</v>
      </c>
      <c r="H2425" s="6">
        <v>1</v>
      </c>
      <c r="I2425" s="2">
        <v>49309003</v>
      </c>
      <c r="J2425" s="2">
        <v>5100883</v>
      </c>
      <c r="K2425" s="2">
        <v>93265029</v>
      </c>
      <c r="L2425" s="2">
        <v>253156</v>
      </c>
      <c r="M2425" s="2">
        <v>80637662</v>
      </c>
      <c r="N2425" s="2">
        <v>78467256</v>
      </c>
      <c r="O2425" s="2">
        <v>2170406</v>
      </c>
      <c r="P2425" s="2">
        <v>12223144</v>
      </c>
      <c r="Q2425" s="5">
        <v>0.13109999999999999</v>
      </c>
      <c r="R2425" t="s">
        <v>42</v>
      </c>
      <c r="S2425" s="3">
        <v>0.36191629054587399</v>
      </c>
      <c r="T2425" s="3">
        <v>3.2528576886698501</v>
      </c>
      <c r="U2425" s="3">
        <v>0.83743095131572998</v>
      </c>
      <c r="V2425" s="3">
        <v>1.28842394156702</v>
      </c>
      <c r="W2425" s="3">
        <v>0.85785956775479699</v>
      </c>
      <c r="X2425" s="3">
        <v>0.83307707519456398</v>
      </c>
      <c r="Y2425" s="3">
        <v>5.1975907344297001</v>
      </c>
      <c r="Z2425" s="3">
        <v>0.88526323505638105</v>
      </c>
      <c r="AA2425" s="3">
        <v>41.731349970187701</v>
      </c>
      <c r="AB2425" s="3">
        <v>41.731349970187701</v>
      </c>
      <c r="AC2425" s="3">
        <v>15.600969791152901</v>
      </c>
      <c r="AD2425" s="3">
        <v>0</v>
      </c>
      <c r="AE2425" s="3">
        <v>2.3271380744437402</v>
      </c>
      <c r="AF2425" s="3">
        <v>0</v>
      </c>
      <c r="AG2425" s="3">
        <v>-1.2657790826975399</v>
      </c>
      <c r="AH2425" s="2">
        <v>12353773</v>
      </c>
      <c r="AI2425" s="3">
        <v>2.3876590180071502</v>
      </c>
      <c r="AJ2425" s="3">
        <v>2.3876590180071502</v>
      </c>
      <c r="AL2425">
        <f t="shared" si="37"/>
        <v>1</v>
      </c>
    </row>
    <row r="2426" spans="1:38" ht="14.45" customHeight="1" x14ac:dyDescent="0.25">
      <c r="A2426">
        <v>15874</v>
      </c>
      <c r="B2426" s="1">
        <v>45930</v>
      </c>
      <c r="C2426">
        <v>1</v>
      </c>
      <c r="D2426" s="16" t="s">
        <v>2379</v>
      </c>
      <c r="E2426" t="s">
        <v>88</v>
      </c>
      <c r="F2426" s="6">
        <v>3149</v>
      </c>
      <c r="G2426" s="6">
        <v>8</v>
      </c>
      <c r="H2426" s="6">
        <v>0</v>
      </c>
      <c r="I2426" s="2">
        <v>14270848</v>
      </c>
      <c r="J2426" s="2">
        <v>0</v>
      </c>
      <c r="K2426" s="2">
        <v>23521500</v>
      </c>
      <c r="L2426" s="2">
        <v>29013</v>
      </c>
      <c r="M2426" s="2">
        <v>18945502</v>
      </c>
      <c r="N2426" s="2">
        <v>18557934</v>
      </c>
      <c r="O2426" s="2">
        <v>387568</v>
      </c>
      <c r="P2426" s="2">
        <v>4465752</v>
      </c>
      <c r="Q2426" s="5">
        <v>0.1898</v>
      </c>
      <c r="R2426" t="s">
        <v>42</v>
      </c>
      <c r="S2426" s="3">
        <v>0.164462300448526</v>
      </c>
      <c r="T2426" s="3">
        <v>3.68297940182386</v>
      </c>
      <c r="U2426" s="3">
        <v>0.96115685522153305</v>
      </c>
      <c r="V2426" s="3">
        <v>1.10825929895687</v>
      </c>
      <c r="W2426" s="3">
        <v>0.52234457265608902</v>
      </c>
      <c r="X2426" s="3">
        <v>0.319511496443659</v>
      </c>
      <c r="Y2426" s="3">
        <v>3.5415759764536898</v>
      </c>
      <c r="Z2426" s="3">
        <v>0.129384703852789</v>
      </c>
      <c r="AA2426" s="3">
        <v>0</v>
      </c>
      <c r="AB2426" s="3">
        <v>0</v>
      </c>
      <c r="AC2426" s="3">
        <v>20.8318347044194</v>
      </c>
      <c r="AD2426" s="3">
        <v>0</v>
      </c>
      <c r="AE2426" s="3">
        <v>1.6477180451927</v>
      </c>
      <c r="AF2426" s="3">
        <v>0</v>
      </c>
      <c r="AG2426" s="3">
        <v>-0.51883758883162301</v>
      </c>
      <c r="AH2426" s="2">
        <v>1500000</v>
      </c>
      <c r="AI2426" s="3">
        <v>0</v>
      </c>
      <c r="AJ2426" s="3">
        <v>0</v>
      </c>
      <c r="AL2426">
        <f t="shared" si="37"/>
        <v>1</v>
      </c>
    </row>
    <row r="2427" spans="1:38" ht="14.45" customHeight="1" x14ac:dyDescent="0.25">
      <c r="A2427">
        <v>1584</v>
      </c>
      <c r="B2427" s="1">
        <v>45930</v>
      </c>
      <c r="C2427">
        <v>1</v>
      </c>
      <c r="D2427" s="16" t="s">
        <v>2380</v>
      </c>
      <c r="E2427" t="s">
        <v>55</v>
      </c>
      <c r="F2427" s="6">
        <v>8705</v>
      </c>
      <c r="G2427" s="6">
        <v>28</v>
      </c>
      <c r="H2427" s="6">
        <v>1</v>
      </c>
      <c r="I2427" s="2">
        <v>197152847</v>
      </c>
      <c r="J2427" s="2">
        <v>91771145</v>
      </c>
      <c r="K2427" s="2">
        <v>253720776</v>
      </c>
      <c r="L2427" s="2">
        <v>1532713</v>
      </c>
      <c r="M2427" s="2">
        <v>235657573</v>
      </c>
      <c r="N2427" s="2">
        <v>205500498</v>
      </c>
      <c r="O2427" s="2">
        <v>30157075</v>
      </c>
      <c r="P2427" s="2">
        <v>20868908</v>
      </c>
      <c r="Q2427" s="5">
        <v>8.2299999999999998E-2</v>
      </c>
      <c r="R2427" t="s">
        <v>42</v>
      </c>
      <c r="S2427" s="3">
        <v>0.80545920028769502</v>
      </c>
      <c r="T2427" s="3">
        <v>2.5215099715234501</v>
      </c>
      <c r="U2427" s="3">
        <v>0.69406873985565598</v>
      </c>
      <c r="V2427" s="3">
        <v>1.2190688780669801</v>
      </c>
      <c r="W2427" s="3">
        <v>0.256276796246315</v>
      </c>
      <c r="X2427" s="3">
        <v>0.50522729707271197</v>
      </c>
      <c r="Y2427" s="3">
        <v>11.516793308015901</v>
      </c>
      <c r="Z2427" s="3">
        <v>1.1973170805103901</v>
      </c>
      <c r="AA2427" s="3">
        <v>392.53202419599501</v>
      </c>
      <c r="AB2427" s="3">
        <v>439.75058493717103</v>
      </c>
      <c r="AC2427" s="3">
        <v>6.24531630787697</v>
      </c>
      <c r="AD2427" s="3">
        <v>-13.0976235076603</v>
      </c>
      <c r="AE2427" s="3">
        <v>11.885930460814899</v>
      </c>
      <c r="AF2427" s="3">
        <v>0</v>
      </c>
      <c r="AG2427" s="3">
        <v>0</v>
      </c>
      <c r="AH2427" s="2">
        <v>94371104</v>
      </c>
      <c r="AI2427" s="3">
        <v>0</v>
      </c>
      <c r="AJ2427" s="3">
        <v>0</v>
      </c>
      <c r="AL2427">
        <f t="shared" si="37"/>
        <v>1</v>
      </c>
    </row>
    <row r="2428" spans="1:38" ht="14.45" customHeight="1" x14ac:dyDescent="0.25">
      <c r="A2428">
        <v>62918</v>
      </c>
      <c r="B2428" s="1">
        <v>45930</v>
      </c>
      <c r="C2428">
        <v>2</v>
      </c>
      <c r="D2428" s="16" t="s">
        <v>2381</v>
      </c>
      <c r="E2428" t="s">
        <v>61</v>
      </c>
      <c r="F2428" s="6">
        <v>17749</v>
      </c>
      <c r="G2428" s="6">
        <v>67</v>
      </c>
      <c r="H2428" s="6">
        <v>4</v>
      </c>
      <c r="I2428" s="2">
        <v>199864658</v>
      </c>
      <c r="J2428" s="2">
        <v>7871233</v>
      </c>
      <c r="K2428" s="2">
        <v>292493805</v>
      </c>
      <c r="L2428" s="2">
        <v>1543499</v>
      </c>
      <c r="M2428" s="2">
        <v>262371071</v>
      </c>
      <c r="N2428" s="2">
        <v>252739189</v>
      </c>
      <c r="O2428" s="2">
        <v>9631882</v>
      </c>
      <c r="P2428" s="2">
        <v>28202214</v>
      </c>
      <c r="Q2428" s="5">
        <v>9.64E-2</v>
      </c>
      <c r="R2428" t="s">
        <v>42</v>
      </c>
      <c r="S2428" s="3">
        <v>0.703604189725203</v>
      </c>
      <c r="T2428" s="3">
        <v>3.3264029871219498</v>
      </c>
      <c r="U2428" s="3">
        <v>0.78391645808167398</v>
      </c>
      <c r="V2428" s="3">
        <v>1.12441540314746</v>
      </c>
      <c r="W2428" s="3">
        <v>0.53104086066081801</v>
      </c>
      <c r="X2428" s="3">
        <v>0.76653772374303397</v>
      </c>
      <c r="Y2428" s="3">
        <v>7.9685552347060398</v>
      </c>
      <c r="Z2428" s="3">
        <v>2.3275796715818098</v>
      </c>
      <c r="AA2428" s="3">
        <v>23.861162105925398</v>
      </c>
      <c r="AB2428" s="3">
        <v>27.9099825283221</v>
      </c>
      <c r="AC2428" s="3">
        <v>14.166306530833999</v>
      </c>
      <c r="AD2428" s="3">
        <v>-1.4476168431315399</v>
      </c>
      <c r="AE2428" s="3">
        <v>3.2930208556040999</v>
      </c>
      <c r="AF2428" s="3">
        <v>3.4188758288402E-4</v>
      </c>
      <c r="AG2428" s="3">
        <v>0.74389195117801699</v>
      </c>
      <c r="AH2428" s="2">
        <v>51864031</v>
      </c>
      <c r="AI2428" s="3">
        <v>5.0984046855328504</v>
      </c>
      <c r="AJ2428" s="3">
        <v>4.4608377200456699</v>
      </c>
      <c r="AL2428">
        <f t="shared" si="37"/>
        <v>1</v>
      </c>
    </row>
    <row r="2429" spans="1:38" ht="14.45" customHeight="1" x14ac:dyDescent="0.25">
      <c r="A2429">
        <v>81402</v>
      </c>
      <c r="B2429" s="1">
        <v>45930</v>
      </c>
      <c r="C2429">
        <v>3</v>
      </c>
      <c r="D2429" s="16" t="s">
        <v>2382</v>
      </c>
      <c r="E2429" t="s">
        <v>67</v>
      </c>
      <c r="F2429" s="6">
        <v>21740</v>
      </c>
      <c r="G2429" s="6">
        <v>86</v>
      </c>
      <c r="H2429" s="6">
        <v>2</v>
      </c>
      <c r="I2429" s="2">
        <v>191171484</v>
      </c>
      <c r="J2429" s="2">
        <v>0</v>
      </c>
      <c r="K2429" s="2">
        <v>284197794</v>
      </c>
      <c r="L2429" s="2">
        <v>1656414</v>
      </c>
      <c r="M2429" s="2">
        <v>253863190</v>
      </c>
      <c r="N2429" s="2">
        <v>0</v>
      </c>
      <c r="O2429" s="2">
        <v>0</v>
      </c>
      <c r="P2429" s="2">
        <v>27252906</v>
      </c>
      <c r="Q2429" s="5">
        <v>9.5799999999999996E-2</v>
      </c>
      <c r="R2429" t="s">
        <v>42</v>
      </c>
      <c r="S2429" s="3">
        <v>0.777117925130693</v>
      </c>
      <c r="T2429" s="3">
        <v>3.7207002387921402</v>
      </c>
      <c r="U2429" s="3">
        <v>0.79519705401100105</v>
      </c>
      <c r="V2429" s="3">
        <v>0.946101877830273</v>
      </c>
      <c r="W2429" s="3">
        <v>0.39686985952360998</v>
      </c>
      <c r="X2429" s="3">
        <v>0.944194166531657</v>
      </c>
      <c r="Y2429" s="3">
        <v>6.6366390431904803</v>
      </c>
      <c r="Z2429" s="3">
        <v>2.0132128294868799</v>
      </c>
      <c r="AA2429" s="3">
        <v>0</v>
      </c>
      <c r="AB2429" s="3">
        <v>0</v>
      </c>
      <c r="AC2429" s="3">
        <v>15.273297652690401</v>
      </c>
      <c r="AD2429" s="3">
        <v>-2.2103110765508802</v>
      </c>
      <c r="AE2429" s="3">
        <v>0</v>
      </c>
      <c r="AF2429" s="3">
        <v>0</v>
      </c>
      <c r="AG2429" s="3">
        <v>0</v>
      </c>
      <c r="AH2429" s="2">
        <v>63987224</v>
      </c>
      <c r="AI2429" s="3">
        <v>0</v>
      </c>
      <c r="AJ2429" s="3">
        <v>0</v>
      </c>
      <c r="AL2429">
        <f t="shared" si="37"/>
        <v>1</v>
      </c>
    </row>
    <row r="2430" spans="1:38" ht="14.45" customHeight="1" x14ac:dyDescent="0.25">
      <c r="A2430">
        <v>67538</v>
      </c>
      <c r="B2430" s="1">
        <v>45930</v>
      </c>
      <c r="C2430">
        <v>2</v>
      </c>
      <c r="D2430" s="16" t="s">
        <v>2383</v>
      </c>
      <c r="E2430" t="s">
        <v>50</v>
      </c>
      <c r="F2430" s="6">
        <v>26154</v>
      </c>
      <c r="G2430" s="6">
        <v>83</v>
      </c>
      <c r="H2430" s="6">
        <v>14</v>
      </c>
      <c r="I2430" s="2">
        <v>275790149</v>
      </c>
      <c r="J2430" s="2">
        <v>121710616</v>
      </c>
      <c r="K2430" s="2">
        <v>413934054</v>
      </c>
      <c r="L2430" s="2">
        <v>1700195</v>
      </c>
      <c r="M2430" s="2">
        <v>364155788</v>
      </c>
      <c r="N2430" s="2">
        <v>351626847</v>
      </c>
      <c r="O2430" s="2">
        <v>12528941</v>
      </c>
      <c r="P2430" s="2">
        <v>47283987</v>
      </c>
      <c r="Q2430" s="5">
        <v>0.1142</v>
      </c>
      <c r="R2430" t="s">
        <v>42</v>
      </c>
      <c r="S2430" s="3">
        <v>0.54765406343365697</v>
      </c>
      <c r="T2430" s="3">
        <v>2.8574471108063699</v>
      </c>
      <c r="U2430" s="3">
        <v>0.80239755101922905</v>
      </c>
      <c r="V2430" s="3">
        <v>0.56897645027923005</v>
      </c>
      <c r="W2430" s="3">
        <v>0.198087205790661</v>
      </c>
      <c r="X2430" s="3">
        <v>0.55602131024629198</v>
      </c>
      <c r="Y2430" s="3">
        <v>3.3186308929490198</v>
      </c>
      <c r="Z2430" s="3">
        <v>1.16430748532267</v>
      </c>
      <c r="AA2430" s="3">
        <v>257.40345457755097</v>
      </c>
      <c r="AB2430" s="3">
        <v>257.40345457755097</v>
      </c>
      <c r="AC2430" s="3">
        <v>18.935223435373601</v>
      </c>
      <c r="AD2430" s="3">
        <v>0</v>
      </c>
      <c r="AE2430" s="3">
        <v>3.0267963891658898</v>
      </c>
      <c r="AF2430" s="3">
        <v>0</v>
      </c>
      <c r="AG2430" s="3">
        <v>-2.2821721865374802</v>
      </c>
      <c r="AH2430" s="2">
        <v>28210970</v>
      </c>
      <c r="AI2430" s="3">
        <v>2.5222873020416001</v>
      </c>
      <c r="AJ2430" s="3">
        <v>3.7532664070819601</v>
      </c>
      <c r="AL2430">
        <f t="shared" si="37"/>
        <v>1</v>
      </c>
    </row>
    <row r="2431" spans="1:38" ht="14.45" customHeight="1" x14ac:dyDescent="0.25">
      <c r="A2431">
        <v>1049</v>
      </c>
      <c r="B2431" s="1">
        <v>45930</v>
      </c>
      <c r="C2431">
        <v>1</v>
      </c>
      <c r="D2431" s="16" t="s">
        <v>2384</v>
      </c>
      <c r="E2431" t="s">
        <v>77</v>
      </c>
      <c r="F2431" s="6">
        <v>6181</v>
      </c>
      <c r="G2431" s="6">
        <v>14</v>
      </c>
      <c r="H2431" s="6">
        <v>6</v>
      </c>
      <c r="I2431" s="2">
        <v>44203062</v>
      </c>
      <c r="J2431" s="2">
        <v>1821620</v>
      </c>
      <c r="K2431" s="2">
        <v>105977175</v>
      </c>
      <c r="L2431" s="2">
        <v>680521</v>
      </c>
      <c r="M2431" s="2">
        <v>93242581</v>
      </c>
      <c r="N2431" s="2">
        <v>88388097</v>
      </c>
      <c r="O2431" s="2">
        <v>4854484</v>
      </c>
      <c r="P2431" s="2">
        <v>12236533</v>
      </c>
      <c r="Q2431" s="5">
        <v>0.11550000000000001</v>
      </c>
      <c r="R2431" t="s">
        <v>42</v>
      </c>
      <c r="S2431" s="3">
        <v>0.85618562047283597</v>
      </c>
      <c r="T2431" s="3">
        <v>2.9670590231654401</v>
      </c>
      <c r="U2431" s="3">
        <v>0.73160085285249599</v>
      </c>
      <c r="V2431" s="3">
        <v>0.335524267526987</v>
      </c>
      <c r="W2431" s="3">
        <v>0.22245743971311299</v>
      </c>
      <c r="X2431" s="3">
        <v>0.73759143653894399</v>
      </c>
      <c r="Y2431" s="3">
        <v>1.2120426594689899</v>
      </c>
      <c r="Z2431" s="3">
        <v>0.42163086554009999</v>
      </c>
      <c r="AA2431" s="3">
        <v>11.6663927601062</v>
      </c>
      <c r="AB2431" s="3">
        <v>14.8867330313251</v>
      </c>
      <c r="AC2431" s="3">
        <v>29.837526807069501</v>
      </c>
      <c r="AD2431" s="3">
        <v>0</v>
      </c>
      <c r="AE2431" s="3">
        <v>4.5806882472570196</v>
      </c>
      <c r="AF2431" s="3">
        <v>0</v>
      </c>
      <c r="AG2431" s="3">
        <v>-5.4707407727335804</v>
      </c>
      <c r="AH2431" s="2">
        <v>11144179</v>
      </c>
      <c r="AI2431" s="3">
        <v>0</v>
      </c>
      <c r="AJ2431" s="3">
        <v>0</v>
      </c>
      <c r="AL2431">
        <f t="shared" si="37"/>
        <v>1</v>
      </c>
    </row>
    <row r="2432" spans="1:38" ht="14.45" customHeight="1" x14ac:dyDescent="0.25">
      <c r="A2432">
        <v>68440</v>
      </c>
      <c r="B2432" s="1">
        <v>45930</v>
      </c>
      <c r="C2432">
        <v>2</v>
      </c>
      <c r="D2432" s="16" t="s">
        <v>2385</v>
      </c>
      <c r="E2432" t="s">
        <v>55</v>
      </c>
      <c r="F2432" s="6">
        <v>14833</v>
      </c>
      <c r="G2432" s="6">
        <v>54</v>
      </c>
      <c r="H2432" s="6">
        <v>1</v>
      </c>
      <c r="I2432" s="2">
        <v>139853215</v>
      </c>
      <c r="J2432" s="2">
        <v>0</v>
      </c>
      <c r="K2432" s="2">
        <v>202004928</v>
      </c>
      <c r="L2432" s="2">
        <v>1063770</v>
      </c>
      <c r="M2432" s="2">
        <v>176750511</v>
      </c>
      <c r="N2432" s="2">
        <v>162645871</v>
      </c>
      <c r="O2432" s="2">
        <v>14104640</v>
      </c>
      <c r="P2432" s="2">
        <v>24465706</v>
      </c>
      <c r="Q2432" s="5">
        <v>0.1211</v>
      </c>
      <c r="R2432" t="s">
        <v>42</v>
      </c>
      <c r="S2432" s="3">
        <v>0.70214128637495399</v>
      </c>
      <c r="T2432" s="3">
        <v>3.9325766679645899</v>
      </c>
      <c r="U2432" s="3">
        <v>0.79646743066575498</v>
      </c>
      <c r="V2432" s="3">
        <v>1.69276480344052</v>
      </c>
      <c r="W2432" s="3">
        <v>0.458820342456911</v>
      </c>
      <c r="X2432" s="3">
        <v>0.63645372757429997</v>
      </c>
      <c r="Y2432" s="3">
        <v>9.67634451260062</v>
      </c>
      <c r="Z2432" s="3">
        <v>3.3963050156819499</v>
      </c>
      <c r="AA2432" s="3">
        <v>0</v>
      </c>
      <c r="AB2432" s="3">
        <v>0</v>
      </c>
      <c r="AC2432" s="3">
        <v>19.135156445292299</v>
      </c>
      <c r="AD2432" s="3">
        <v>-2.62056610996633</v>
      </c>
      <c r="AE2432" s="3">
        <v>6.9823247084348399</v>
      </c>
      <c r="AF2432" s="3">
        <v>0</v>
      </c>
      <c r="AG2432" s="3">
        <v>0</v>
      </c>
      <c r="AH2432" s="2">
        <v>37691646</v>
      </c>
      <c r="AI2432" s="3">
        <v>8.0795297711825693</v>
      </c>
      <c r="AJ2432" s="3">
        <v>8.2108768902887999</v>
      </c>
      <c r="AL2432">
        <f t="shared" si="37"/>
        <v>1</v>
      </c>
    </row>
    <row r="2433" spans="1:38" ht="14.45" customHeight="1" x14ac:dyDescent="0.25">
      <c r="A2433">
        <v>66268</v>
      </c>
      <c r="B2433" s="1">
        <v>45930</v>
      </c>
      <c r="C2433">
        <v>2</v>
      </c>
      <c r="D2433" s="16" t="s">
        <v>2386</v>
      </c>
      <c r="E2433" t="s">
        <v>314</v>
      </c>
      <c r="F2433" s="6">
        <v>8967</v>
      </c>
      <c r="G2433" s="6">
        <v>23</v>
      </c>
      <c r="H2433" s="6">
        <v>3</v>
      </c>
      <c r="I2433" s="2">
        <v>70463986</v>
      </c>
      <c r="J2433" s="2">
        <v>0</v>
      </c>
      <c r="K2433" s="2">
        <v>106523635</v>
      </c>
      <c r="L2433" s="2">
        <v>790210</v>
      </c>
      <c r="M2433" s="2">
        <v>92452929</v>
      </c>
      <c r="N2433" s="2">
        <v>92123624</v>
      </c>
      <c r="O2433" s="2">
        <v>329305</v>
      </c>
      <c r="P2433" s="2">
        <v>14752861</v>
      </c>
      <c r="Q2433" s="5">
        <v>0.13850000000000001</v>
      </c>
      <c r="R2433" t="s">
        <v>42</v>
      </c>
      <c r="S2433" s="3">
        <v>0.98908879079589596</v>
      </c>
      <c r="T2433" s="3">
        <v>4.73089125557284</v>
      </c>
      <c r="U2433" s="3">
        <v>0.73452529074307704</v>
      </c>
      <c r="V2433" s="3">
        <v>2.04071197448296</v>
      </c>
      <c r="W2433" s="3">
        <v>1.3511256658117501</v>
      </c>
      <c r="X2433" s="3">
        <v>0.84838799780642604</v>
      </c>
      <c r="Y2433" s="3">
        <v>9.7470382185529996</v>
      </c>
      <c r="Z2433" s="3">
        <v>2.11836199093857</v>
      </c>
      <c r="AA2433" s="3">
        <v>0</v>
      </c>
      <c r="AB2433" s="3">
        <v>0</v>
      </c>
      <c r="AC2433" s="3">
        <v>6.8095160290014496</v>
      </c>
      <c r="AD2433" s="3">
        <v>-13.4357329063156</v>
      </c>
      <c r="AE2433" s="3">
        <v>0.30913796736283</v>
      </c>
      <c r="AF2433" s="3">
        <v>0</v>
      </c>
      <c r="AG2433" s="3">
        <v>9.2456642816603502E-3</v>
      </c>
      <c r="AH2433" s="2">
        <v>15791209</v>
      </c>
      <c r="AI2433" s="3">
        <v>0</v>
      </c>
      <c r="AJ2433" s="3">
        <v>0</v>
      </c>
      <c r="AL2433">
        <f t="shared" si="37"/>
        <v>1</v>
      </c>
    </row>
    <row r="2434" spans="1:38" ht="14.45" customHeight="1" x14ac:dyDescent="0.25">
      <c r="A2434">
        <v>62571</v>
      </c>
      <c r="B2434" s="1">
        <v>45930</v>
      </c>
      <c r="C2434">
        <v>2</v>
      </c>
      <c r="D2434" s="16" t="s">
        <v>2387</v>
      </c>
      <c r="E2434" t="s">
        <v>55</v>
      </c>
      <c r="F2434" s="6">
        <v>9861</v>
      </c>
      <c r="G2434" s="6">
        <v>28</v>
      </c>
      <c r="H2434" s="6">
        <v>0</v>
      </c>
      <c r="I2434" s="2">
        <v>72545632</v>
      </c>
      <c r="J2434" s="2">
        <v>0</v>
      </c>
      <c r="K2434" s="2">
        <v>87101455</v>
      </c>
      <c r="L2434" s="2">
        <v>-136843</v>
      </c>
      <c r="M2434" s="2">
        <v>77189618</v>
      </c>
      <c r="N2434" s="2">
        <v>75146843</v>
      </c>
      <c r="O2434" s="2">
        <v>2042775</v>
      </c>
      <c r="P2434" s="2">
        <v>9478396</v>
      </c>
      <c r="Q2434" s="5">
        <v>0.10879999999999999</v>
      </c>
      <c r="R2434" t="s">
        <v>42</v>
      </c>
      <c r="S2434" s="3">
        <v>-0.20947679155685001</v>
      </c>
      <c r="T2434" s="3">
        <v>4.94487568165958</v>
      </c>
      <c r="U2434" s="3">
        <v>0.97736037797748498</v>
      </c>
      <c r="V2434" s="3">
        <v>2.3571426050847601</v>
      </c>
      <c r="W2434" s="3">
        <v>0.53025384078258497</v>
      </c>
      <c r="X2434" s="3">
        <v>0.48882887945617498</v>
      </c>
      <c r="Y2434" s="3">
        <v>18.041069396129899</v>
      </c>
      <c r="Z2434" s="3">
        <v>2.8155080247755002</v>
      </c>
      <c r="AA2434" s="3">
        <v>0</v>
      </c>
      <c r="AB2434" s="3">
        <v>0</v>
      </c>
      <c r="AC2434" s="3">
        <v>13.3461605205102</v>
      </c>
      <c r="AD2434" s="3">
        <v>0</v>
      </c>
      <c r="AE2434" s="3">
        <v>2.3452822917826102</v>
      </c>
      <c r="AF2434" s="3">
        <v>0</v>
      </c>
      <c r="AG2434" s="3">
        <v>0</v>
      </c>
      <c r="AH2434" s="2">
        <v>12000000</v>
      </c>
      <c r="AI2434" s="3">
        <v>0</v>
      </c>
      <c r="AJ2434" s="3">
        <v>0</v>
      </c>
      <c r="AL2434">
        <f t="shared" si="37"/>
        <v>0</v>
      </c>
    </row>
    <row r="2435" spans="1:38" ht="14.45" customHeight="1" x14ac:dyDescent="0.25">
      <c r="A2435">
        <v>63802</v>
      </c>
      <c r="B2435" s="1">
        <v>45930</v>
      </c>
      <c r="C2435">
        <v>2</v>
      </c>
      <c r="D2435" s="16" t="s">
        <v>2387</v>
      </c>
      <c r="E2435" t="s">
        <v>104</v>
      </c>
      <c r="F2435" s="6">
        <v>1288</v>
      </c>
      <c r="G2435" s="6">
        <v>4</v>
      </c>
      <c r="H2435" s="6">
        <v>0</v>
      </c>
      <c r="I2435" s="2">
        <v>3795969</v>
      </c>
      <c r="J2435" s="2">
        <v>0</v>
      </c>
      <c r="K2435" s="2">
        <v>6955272</v>
      </c>
      <c r="L2435" s="2">
        <v>-4552</v>
      </c>
      <c r="M2435" s="2">
        <v>5925654</v>
      </c>
      <c r="N2435" s="2">
        <v>5685386</v>
      </c>
      <c r="O2435" s="2">
        <v>240268</v>
      </c>
      <c r="P2435" s="2">
        <v>978063</v>
      </c>
      <c r="Q2435" s="5">
        <v>0.1406</v>
      </c>
      <c r="R2435" t="s">
        <v>42</v>
      </c>
      <c r="S2435" s="3">
        <v>-8.7262343346648896E-2</v>
      </c>
      <c r="T2435" s="3">
        <v>4.8908894816287098</v>
      </c>
      <c r="U2435" s="3">
        <v>1.0143745855306801</v>
      </c>
      <c r="V2435" s="3">
        <v>1.5231420488418099</v>
      </c>
      <c r="W2435" s="3">
        <v>1.16017807310861</v>
      </c>
      <c r="X2435" s="3">
        <v>0.51143726410832102</v>
      </c>
      <c r="Y2435" s="3">
        <v>5.9114801398273897</v>
      </c>
      <c r="Z2435" s="3">
        <v>0.92826331228152004</v>
      </c>
      <c r="AA2435" s="3">
        <v>0</v>
      </c>
      <c r="AB2435" s="3">
        <v>0</v>
      </c>
      <c r="AC2435" s="3">
        <v>22.108121724067701</v>
      </c>
      <c r="AD2435" s="3">
        <v>0</v>
      </c>
      <c r="AE2435" s="3">
        <v>3.4544730960917098</v>
      </c>
      <c r="AF2435" s="3">
        <v>0</v>
      </c>
      <c r="AG2435" s="3">
        <v>0</v>
      </c>
      <c r="AH2435" s="2">
        <v>500000</v>
      </c>
      <c r="AI2435" s="3">
        <v>0</v>
      </c>
      <c r="AJ2435" s="3">
        <v>0</v>
      </c>
      <c r="AL2435">
        <f t="shared" si="37"/>
        <v>0</v>
      </c>
    </row>
    <row r="2436" spans="1:38" ht="14.45" customHeight="1" x14ac:dyDescent="0.25">
      <c r="A2436">
        <v>14824</v>
      </c>
      <c r="B2436" s="1">
        <v>45930</v>
      </c>
      <c r="C2436">
        <v>1</v>
      </c>
      <c r="D2436" s="16" t="s">
        <v>2387</v>
      </c>
      <c r="E2436" t="s">
        <v>69</v>
      </c>
      <c r="F2436" s="6">
        <v>1157</v>
      </c>
      <c r="G2436" s="6">
        <v>3</v>
      </c>
      <c r="H2436" s="6">
        <v>2</v>
      </c>
      <c r="I2436" s="2">
        <v>2135879</v>
      </c>
      <c r="J2436" s="2">
        <v>0</v>
      </c>
      <c r="K2436" s="2">
        <v>6174030</v>
      </c>
      <c r="L2436" s="2">
        <v>30310</v>
      </c>
      <c r="M2436" s="2">
        <v>3935349</v>
      </c>
      <c r="N2436" s="2">
        <v>3935349</v>
      </c>
      <c r="O2436" s="2">
        <v>0</v>
      </c>
      <c r="P2436" s="2">
        <v>2234514</v>
      </c>
      <c r="Q2436" s="5">
        <v>0.3619</v>
      </c>
      <c r="R2436" t="s">
        <v>42</v>
      </c>
      <c r="S2436" s="3">
        <v>0.65456975967614905</v>
      </c>
      <c r="T2436" s="3">
        <v>4.9500245382675496</v>
      </c>
      <c r="U2436" s="3">
        <v>0.88627661020200998</v>
      </c>
      <c r="V2436" s="3">
        <v>0.93141980421175596</v>
      </c>
      <c r="W2436" s="3">
        <v>0.26719678408748798</v>
      </c>
      <c r="X2436" s="3">
        <v>0.39805625693215801</v>
      </c>
      <c r="Y2436" s="3">
        <v>0.89030545344535805</v>
      </c>
      <c r="Z2436" s="3">
        <v>0.49558874994741597</v>
      </c>
      <c r="AA2436" s="3">
        <v>0</v>
      </c>
      <c r="AB2436" s="3">
        <v>0</v>
      </c>
      <c r="AC2436" s="3">
        <v>64.633991088478695</v>
      </c>
      <c r="AD2436" s="3">
        <v>0</v>
      </c>
      <c r="AE2436" s="3">
        <v>0</v>
      </c>
      <c r="AF2436" s="3">
        <v>0</v>
      </c>
      <c r="AG2436" s="3">
        <v>0</v>
      </c>
      <c r="AH2436" s="2">
        <v>600000</v>
      </c>
      <c r="AI2436" s="3">
        <v>0</v>
      </c>
      <c r="AJ2436" s="3">
        <v>0</v>
      </c>
      <c r="AL2436">
        <f t="shared" ref="AL2436:AL2499" si="38">IF(L2436&gt;0,1,0)</f>
        <v>1</v>
      </c>
    </row>
    <row r="2437" spans="1:38" ht="14.45" customHeight="1" x14ac:dyDescent="0.25">
      <c r="A2437">
        <v>68738</v>
      </c>
      <c r="B2437" s="1">
        <v>45930</v>
      </c>
      <c r="C2437">
        <v>2</v>
      </c>
      <c r="D2437" s="16" t="s">
        <v>2388</v>
      </c>
      <c r="E2437" t="s">
        <v>73</v>
      </c>
      <c r="F2437" s="6">
        <v>8932</v>
      </c>
      <c r="G2437" s="6">
        <v>18</v>
      </c>
      <c r="H2437" s="6">
        <v>0</v>
      </c>
      <c r="I2437" s="2">
        <v>45272083</v>
      </c>
      <c r="J2437" s="2">
        <v>384588</v>
      </c>
      <c r="K2437" s="2">
        <v>91705237</v>
      </c>
      <c r="L2437" s="2">
        <v>140174</v>
      </c>
      <c r="M2437" s="2">
        <v>83139093</v>
      </c>
      <c r="N2437" s="2">
        <v>79089527</v>
      </c>
      <c r="O2437" s="2">
        <v>4049566</v>
      </c>
      <c r="P2437" s="2">
        <v>9989883</v>
      </c>
      <c r="Q2437" s="5">
        <v>0.1089</v>
      </c>
      <c r="R2437" t="s">
        <v>42</v>
      </c>
      <c r="S2437" s="3">
        <v>0.20380370061817399</v>
      </c>
      <c r="T2437" s="3">
        <v>3.2437827587389201</v>
      </c>
      <c r="U2437" s="3">
        <v>0.88491533060207805</v>
      </c>
      <c r="V2437" s="3">
        <v>1.5194264421188699</v>
      </c>
      <c r="W2437" s="3">
        <v>0.40362180816818199</v>
      </c>
      <c r="X2437" s="3">
        <v>0.68660856625483702</v>
      </c>
      <c r="Y2437" s="3">
        <v>6.88572628928687</v>
      </c>
      <c r="Z2437" s="3">
        <v>1.8066477855646601</v>
      </c>
      <c r="AA2437" s="3">
        <v>0</v>
      </c>
      <c r="AB2437" s="3">
        <v>3.8497748171825399</v>
      </c>
      <c r="AC2437" s="3">
        <v>18.306651342060199</v>
      </c>
      <c r="AD2437" s="3">
        <v>-31.372499557802598</v>
      </c>
      <c r="AE2437" s="3">
        <v>4.4158503183411399</v>
      </c>
      <c r="AF2437" s="3">
        <v>0</v>
      </c>
      <c r="AG2437" s="3">
        <v>5.8058738025260201E-4</v>
      </c>
      <c r="AH2437" s="2">
        <v>27941500</v>
      </c>
      <c r="AI2437" s="3">
        <v>0</v>
      </c>
      <c r="AJ2437" s="3">
        <v>0</v>
      </c>
      <c r="AL2437">
        <f t="shared" si="38"/>
        <v>1</v>
      </c>
    </row>
    <row r="2438" spans="1:38" ht="14.45" customHeight="1" x14ac:dyDescent="0.25">
      <c r="A2438">
        <v>60239</v>
      </c>
      <c r="B2438" s="1">
        <v>45930</v>
      </c>
      <c r="C2438">
        <v>2</v>
      </c>
      <c r="D2438" s="16" t="s">
        <v>2389</v>
      </c>
      <c r="E2438" t="s">
        <v>104</v>
      </c>
      <c r="F2438" s="6">
        <v>43798</v>
      </c>
      <c r="G2438" s="6">
        <v>88</v>
      </c>
      <c r="H2438" s="6">
        <v>7</v>
      </c>
      <c r="I2438" s="2">
        <v>265569349</v>
      </c>
      <c r="J2438" s="2">
        <v>0</v>
      </c>
      <c r="K2438" s="2">
        <v>487088775</v>
      </c>
      <c r="L2438" s="2">
        <v>2007318</v>
      </c>
      <c r="M2438" s="2">
        <v>408007497</v>
      </c>
      <c r="N2438" s="2">
        <v>396001105</v>
      </c>
      <c r="O2438" s="2">
        <v>12006392</v>
      </c>
      <c r="P2438" s="2">
        <v>70863244</v>
      </c>
      <c r="Q2438" s="5">
        <v>0.14549999999999999</v>
      </c>
      <c r="R2438" t="s">
        <v>42</v>
      </c>
      <c r="S2438" s="3">
        <v>0.54947355335790704</v>
      </c>
      <c r="T2438" s="3">
        <v>3.2750908702422898</v>
      </c>
      <c r="U2438" s="3">
        <v>0.79068047072775105</v>
      </c>
      <c r="V2438" s="3">
        <v>0.71245270100805203</v>
      </c>
      <c r="W2438" s="3">
        <v>0.48831764843464698</v>
      </c>
      <c r="X2438" s="3">
        <v>3.0833784210541602</v>
      </c>
      <c r="Y2438" s="3">
        <v>2.67001042176393</v>
      </c>
      <c r="Z2438" s="3">
        <v>1.9807292480146701</v>
      </c>
      <c r="AA2438" s="3">
        <v>0</v>
      </c>
      <c r="AB2438" s="3">
        <v>0</v>
      </c>
      <c r="AC2438" s="3">
        <v>15.8433534010304</v>
      </c>
      <c r="AD2438" s="3">
        <v>-0.27112221958114102</v>
      </c>
      <c r="AE2438" s="3">
        <v>2.4649289033605801</v>
      </c>
      <c r="AF2438" s="3">
        <v>0</v>
      </c>
      <c r="AG2438" s="3">
        <v>0</v>
      </c>
      <c r="AH2438" s="2">
        <v>67000000</v>
      </c>
      <c r="AI2438" s="3">
        <v>0</v>
      </c>
      <c r="AJ2438" s="3">
        <v>0.55608800522877599</v>
      </c>
      <c r="AL2438">
        <f t="shared" si="38"/>
        <v>1</v>
      </c>
    </row>
    <row r="2439" spans="1:38" ht="14.45" customHeight="1" x14ac:dyDescent="0.25">
      <c r="A2439">
        <v>15433</v>
      </c>
      <c r="B2439" s="1">
        <v>45930</v>
      </c>
      <c r="C2439">
        <v>1</v>
      </c>
      <c r="D2439" s="16" t="s">
        <v>2390</v>
      </c>
      <c r="E2439" t="s">
        <v>104</v>
      </c>
      <c r="F2439" s="6">
        <v>3195</v>
      </c>
      <c r="G2439" s="6">
        <v>5</v>
      </c>
      <c r="H2439" s="6">
        <v>4</v>
      </c>
      <c r="I2439" s="2">
        <v>5385468</v>
      </c>
      <c r="J2439" s="2">
        <v>0</v>
      </c>
      <c r="K2439" s="2">
        <v>14641198</v>
      </c>
      <c r="L2439" s="2">
        <v>-94850</v>
      </c>
      <c r="M2439" s="2">
        <v>11515634</v>
      </c>
      <c r="N2439" s="2">
        <v>11465526</v>
      </c>
      <c r="O2439" s="2">
        <v>50108</v>
      </c>
      <c r="P2439" s="2">
        <v>2982559</v>
      </c>
      <c r="Q2439" s="5">
        <v>0.2036</v>
      </c>
      <c r="R2439" t="s">
        <v>42</v>
      </c>
      <c r="S2439" s="3">
        <v>-0.86377266851159795</v>
      </c>
      <c r="T2439" s="3">
        <v>4.5496550213992002</v>
      </c>
      <c r="U2439" s="3">
        <v>0.98667768897160202</v>
      </c>
      <c r="V2439" s="3">
        <v>4.4435506812035603</v>
      </c>
      <c r="W2439" s="3">
        <v>2.52563008451633</v>
      </c>
      <c r="X2439" s="3">
        <v>3.69850865328696</v>
      </c>
      <c r="Y2439" s="3">
        <v>8.0235126949710001</v>
      </c>
      <c r="Z2439" s="3">
        <v>2.24860597895968</v>
      </c>
      <c r="AA2439" s="3">
        <v>0</v>
      </c>
      <c r="AB2439" s="3">
        <v>0</v>
      </c>
      <c r="AC2439" s="3">
        <v>29.504518687610101</v>
      </c>
      <c r="AD2439" s="3">
        <v>0</v>
      </c>
      <c r="AE2439" s="3">
        <v>0.34223975387806399</v>
      </c>
      <c r="AF2439" s="3">
        <v>0</v>
      </c>
      <c r="AG2439" s="3">
        <v>0.29129348321357601</v>
      </c>
      <c r="AH2439" s="2">
        <v>500000</v>
      </c>
      <c r="AI2439" s="3">
        <v>0</v>
      </c>
      <c r="AJ2439" s="3">
        <v>0</v>
      </c>
      <c r="AL2439">
        <f t="shared" si="38"/>
        <v>0</v>
      </c>
    </row>
    <row r="2440" spans="1:38" ht="14.45" customHeight="1" x14ac:dyDescent="0.25">
      <c r="A2440">
        <v>9119</v>
      </c>
      <c r="B2440" s="1">
        <v>45930</v>
      </c>
      <c r="C2440">
        <v>1</v>
      </c>
      <c r="D2440" s="16" t="s">
        <v>2391</v>
      </c>
      <c r="E2440" t="s">
        <v>71</v>
      </c>
      <c r="F2440" s="6">
        <v>50449</v>
      </c>
      <c r="G2440" s="6">
        <v>114</v>
      </c>
      <c r="H2440" s="6">
        <v>24</v>
      </c>
      <c r="I2440" s="2">
        <v>312325008</v>
      </c>
      <c r="J2440" s="2">
        <v>0</v>
      </c>
      <c r="K2440" s="2">
        <v>853862193</v>
      </c>
      <c r="L2440" s="2">
        <v>7218035</v>
      </c>
      <c r="M2440" s="2">
        <v>755717621</v>
      </c>
      <c r="N2440" s="2">
        <v>720199518</v>
      </c>
      <c r="O2440" s="2">
        <v>35518103</v>
      </c>
      <c r="P2440" s="2">
        <v>96693396</v>
      </c>
      <c r="Q2440" s="5">
        <v>0.1132</v>
      </c>
      <c r="R2440" t="s">
        <v>42</v>
      </c>
      <c r="S2440" s="3">
        <v>1.1271194281190799</v>
      </c>
      <c r="T2440" s="3">
        <v>3.00573701592617</v>
      </c>
      <c r="U2440" s="3">
        <v>0.63944283709222904</v>
      </c>
      <c r="V2440" s="3">
        <v>1.4593592838393501</v>
      </c>
      <c r="W2440" s="3">
        <v>0.61746352376624303</v>
      </c>
      <c r="X2440" s="3">
        <v>1.4858365104084099</v>
      </c>
      <c r="Y2440" s="3">
        <v>4.7138110652355198</v>
      </c>
      <c r="Z2440" s="3">
        <v>1.2346396438491001</v>
      </c>
      <c r="AA2440" s="3">
        <v>0</v>
      </c>
      <c r="AB2440" s="3">
        <v>0</v>
      </c>
      <c r="AC2440" s="3">
        <v>24.5340798219415</v>
      </c>
      <c r="AD2440" s="3">
        <v>-3.5793799195965801</v>
      </c>
      <c r="AE2440" s="3">
        <v>4.1596996905565096</v>
      </c>
      <c r="AF2440" s="3">
        <v>0</v>
      </c>
      <c r="AG2440" s="3">
        <v>0</v>
      </c>
      <c r="AH2440" s="2">
        <v>63521434</v>
      </c>
      <c r="AI2440" s="3">
        <v>1.1589209256855601E-2</v>
      </c>
      <c r="AJ2440" s="3">
        <v>1.1589209256855601E-2</v>
      </c>
      <c r="AL2440">
        <f t="shared" si="38"/>
        <v>1</v>
      </c>
    </row>
    <row r="2441" spans="1:38" ht="14.45" customHeight="1" x14ac:dyDescent="0.25">
      <c r="A2441">
        <v>65995</v>
      </c>
      <c r="B2441" s="1">
        <v>45930</v>
      </c>
      <c r="C2441">
        <v>2</v>
      </c>
      <c r="D2441" s="16" t="s">
        <v>2392</v>
      </c>
      <c r="E2441" t="s">
        <v>67</v>
      </c>
      <c r="F2441" s="6">
        <v>413</v>
      </c>
      <c r="G2441" s="6">
        <v>0</v>
      </c>
      <c r="H2441" s="6">
        <v>2</v>
      </c>
      <c r="I2441" s="2">
        <v>1824054</v>
      </c>
      <c r="J2441" s="2">
        <v>0</v>
      </c>
      <c r="K2441" s="2">
        <v>2467395</v>
      </c>
      <c r="L2441" s="2">
        <v>20849</v>
      </c>
      <c r="M2441" s="2">
        <v>2056502</v>
      </c>
      <c r="N2441" s="2">
        <v>2056502</v>
      </c>
      <c r="O2441" s="2">
        <v>0</v>
      </c>
      <c r="P2441" s="2">
        <v>395776</v>
      </c>
      <c r="Q2441" s="5">
        <v>0.16039999999999999</v>
      </c>
      <c r="R2441" t="s">
        <v>42</v>
      </c>
      <c r="S2441" s="3">
        <v>1.1266403095842601</v>
      </c>
      <c r="T2441" s="3">
        <v>3.2115382147298401</v>
      </c>
      <c r="U2441" s="3">
        <v>0.65460057652165304</v>
      </c>
      <c r="V2441" s="3">
        <v>4.8602179540737298</v>
      </c>
      <c r="W2441" s="3">
        <v>6.7103276547733806E-2</v>
      </c>
      <c r="X2441" s="3">
        <v>0.68594460471016805</v>
      </c>
      <c r="Y2441" s="3">
        <v>22.399791801423</v>
      </c>
      <c r="Z2441" s="3">
        <v>-1.26334087968952E-2</v>
      </c>
      <c r="AA2441" s="3">
        <v>0</v>
      </c>
      <c r="AB2441" s="3">
        <v>0</v>
      </c>
      <c r="AC2441" s="3">
        <v>25.578920278269202</v>
      </c>
      <c r="AD2441" s="3">
        <v>0</v>
      </c>
      <c r="AE2441" s="3">
        <v>0</v>
      </c>
      <c r="AF2441" s="3">
        <v>0</v>
      </c>
      <c r="AG2441" s="3">
        <v>0</v>
      </c>
      <c r="AH2441" s="2">
        <v>100000</v>
      </c>
      <c r="AI2441" s="3">
        <v>0</v>
      </c>
      <c r="AJ2441" s="3">
        <v>0</v>
      </c>
      <c r="AL2441">
        <f t="shared" si="38"/>
        <v>1</v>
      </c>
    </row>
    <row r="2442" spans="1:38" ht="14.45" customHeight="1" x14ac:dyDescent="0.25">
      <c r="A2442">
        <v>11891</v>
      </c>
      <c r="B2442" s="1">
        <v>45930</v>
      </c>
      <c r="C2442">
        <v>1</v>
      </c>
      <c r="D2442" s="16" t="s">
        <v>2393</v>
      </c>
      <c r="E2442" t="s">
        <v>59</v>
      </c>
      <c r="F2442" s="6">
        <v>12208</v>
      </c>
      <c r="G2442" s="6">
        <v>25</v>
      </c>
      <c r="H2442" s="6">
        <v>8</v>
      </c>
      <c r="I2442" s="2">
        <v>46849199</v>
      </c>
      <c r="J2442" s="2">
        <v>0</v>
      </c>
      <c r="K2442" s="2">
        <v>111420445</v>
      </c>
      <c r="L2442" s="2">
        <v>578259</v>
      </c>
      <c r="M2442" s="2">
        <v>99137534</v>
      </c>
      <c r="N2442" s="2">
        <v>98560030</v>
      </c>
      <c r="O2442" s="2">
        <v>577504</v>
      </c>
      <c r="P2442" s="2">
        <v>11911341</v>
      </c>
      <c r="Q2442" s="5">
        <v>0.1069</v>
      </c>
      <c r="R2442" t="s">
        <v>42</v>
      </c>
      <c r="S2442" s="3">
        <v>0.691984312214872</v>
      </c>
      <c r="T2442" s="3">
        <v>4.0763925028899903</v>
      </c>
      <c r="U2442" s="3">
        <v>0.69316350997486598</v>
      </c>
      <c r="V2442" s="3">
        <v>7.2502178745894899</v>
      </c>
      <c r="W2442" s="3">
        <v>5.0067003280034701</v>
      </c>
      <c r="X2442" s="3">
        <v>1.4668745990726499</v>
      </c>
      <c r="Y2442" s="3">
        <v>28.5162602598649</v>
      </c>
      <c r="Z2442" s="3">
        <v>4.6058038301480897</v>
      </c>
      <c r="AA2442" s="3">
        <v>0</v>
      </c>
      <c r="AB2442" s="3">
        <v>0</v>
      </c>
      <c r="AC2442" s="3">
        <v>24.2665374384387</v>
      </c>
      <c r="AD2442" s="3">
        <v>1.6110696520232299E-2</v>
      </c>
      <c r="AE2442" s="3">
        <v>0.51831062064058397</v>
      </c>
      <c r="AF2442" s="3">
        <v>0</v>
      </c>
      <c r="AG2442" s="3">
        <v>-0.61508607637041002</v>
      </c>
      <c r="AH2442" s="2">
        <v>4000000</v>
      </c>
      <c r="AI2442" s="3">
        <v>0</v>
      </c>
      <c r="AJ2442" s="3">
        <v>0</v>
      </c>
      <c r="AL2442">
        <f t="shared" si="38"/>
        <v>1</v>
      </c>
    </row>
    <row r="2443" spans="1:38" ht="14.45" customHeight="1" x14ac:dyDescent="0.25">
      <c r="A2443">
        <v>1546</v>
      </c>
      <c r="B2443" s="1">
        <v>45930</v>
      </c>
      <c r="C2443">
        <v>1</v>
      </c>
      <c r="D2443" s="16" t="s">
        <v>2394</v>
      </c>
      <c r="E2443" t="s">
        <v>41</v>
      </c>
      <c r="F2443" s="6">
        <v>202</v>
      </c>
      <c r="G2443" s="6">
        <v>0</v>
      </c>
      <c r="H2443" s="6">
        <v>2</v>
      </c>
      <c r="I2443" s="2">
        <v>212818</v>
      </c>
      <c r="J2443" s="2">
        <v>0</v>
      </c>
      <c r="K2443" s="2">
        <v>384122</v>
      </c>
      <c r="L2443" s="2">
        <v>-5775</v>
      </c>
      <c r="M2443" s="2">
        <v>353067</v>
      </c>
      <c r="N2443" s="2">
        <v>353067</v>
      </c>
      <c r="O2443" s="2">
        <v>0</v>
      </c>
      <c r="P2443" s="2">
        <v>28848</v>
      </c>
      <c r="Q2443" s="5">
        <v>7.51E-2</v>
      </c>
      <c r="R2443" t="s">
        <v>42</v>
      </c>
      <c r="S2443" s="3">
        <v>-2.0045714642743699</v>
      </c>
      <c r="T2443" s="3">
        <v>8.2560575372754794</v>
      </c>
      <c r="U2443" s="3">
        <v>1.2563602309973501</v>
      </c>
      <c r="V2443" s="3">
        <v>4.8576718134744201</v>
      </c>
      <c r="W2443" s="3">
        <v>4.8576718134744201</v>
      </c>
      <c r="X2443" s="3">
        <v>3.4710409833754698</v>
      </c>
      <c r="Y2443" s="3">
        <v>35.836106489184701</v>
      </c>
      <c r="Z2443" s="3">
        <v>0</v>
      </c>
      <c r="AA2443" s="3">
        <v>0</v>
      </c>
      <c r="AB2443" s="3">
        <v>0</v>
      </c>
      <c r="AC2443" s="3">
        <v>24.080109965063201</v>
      </c>
      <c r="AD2443" s="3">
        <v>0</v>
      </c>
      <c r="AE2443" s="3">
        <v>0</v>
      </c>
      <c r="AF2443" s="3">
        <v>0</v>
      </c>
      <c r="AG2443" s="3">
        <v>0</v>
      </c>
      <c r="AH2443" s="2">
        <v>25000</v>
      </c>
      <c r="AI2443" s="3">
        <v>0</v>
      </c>
      <c r="AJ2443" s="3">
        <v>0</v>
      </c>
      <c r="AL2443">
        <f t="shared" si="38"/>
        <v>0</v>
      </c>
    </row>
    <row r="2444" spans="1:38" ht="14.45" customHeight="1" x14ac:dyDescent="0.25">
      <c r="A2444">
        <v>1351</v>
      </c>
      <c r="B2444" s="1">
        <v>45930</v>
      </c>
      <c r="C2444">
        <v>1</v>
      </c>
      <c r="D2444" s="16" t="s">
        <v>2395</v>
      </c>
      <c r="E2444" t="s">
        <v>41</v>
      </c>
      <c r="F2444" s="6">
        <v>3723</v>
      </c>
      <c r="G2444" s="6">
        <v>5</v>
      </c>
      <c r="H2444" s="6">
        <v>0</v>
      </c>
      <c r="I2444" s="2">
        <v>23378346</v>
      </c>
      <c r="J2444" s="2">
        <v>0</v>
      </c>
      <c r="K2444" s="2">
        <v>47467248</v>
      </c>
      <c r="L2444" s="2">
        <v>777462</v>
      </c>
      <c r="M2444" s="2">
        <v>41111540</v>
      </c>
      <c r="N2444" s="2">
        <v>40170247</v>
      </c>
      <c r="O2444" s="2">
        <v>941293</v>
      </c>
      <c r="P2444" s="2">
        <v>6627916</v>
      </c>
      <c r="Q2444" s="5">
        <v>0.14000000000000001</v>
      </c>
      <c r="R2444" t="s">
        <v>42</v>
      </c>
      <c r="S2444" s="3">
        <v>2.1838552763791999</v>
      </c>
      <c r="T2444" s="3">
        <v>3.7781615933018302</v>
      </c>
      <c r="U2444" s="3">
        <v>0.47201133574075699</v>
      </c>
      <c r="V2444" s="3">
        <v>4.2043735686006203</v>
      </c>
      <c r="W2444" s="3">
        <v>1.93646719062161</v>
      </c>
      <c r="X2444" s="3">
        <v>0.19341830256084</v>
      </c>
      <c r="Y2444" s="3">
        <v>14.8298952491251</v>
      </c>
      <c r="Z2444" s="3">
        <v>0.154422596786079</v>
      </c>
      <c r="AA2444" s="3">
        <v>0</v>
      </c>
      <c r="AB2444" s="3">
        <v>0</v>
      </c>
      <c r="AC2444" s="3">
        <v>13.6069969761044</v>
      </c>
      <c r="AD2444" s="3">
        <v>1.5340266835005201</v>
      </c>
      <c r="AE2444" s="3">
        <v>1.9830368088750401</v>
      </c>
      <c r="AF2444" s="3">
        <v>0</v>
      </c>
      <c r="AG2444" s="3">
        <v>0</v>
      </c>
      <c r="AH2444" s="2">
        <v>1663500</v>
      </c>
      <c r="AI2444" s="3">
        <v>0</v>
      </c>
      <c r="AJ2444" s="3">
        <v>0</v>
      </c>
      <c r="AL2444">
        <f t="shared" si="38"/>
        <v>1</v>
      </c>
    </row>
    <row r="2445" spans="1:38" ht="14.45" customHeight="1" x14ac:dyDescent="0.25">
      <c r="A2445">
        <v>9413</v>
      </c>
      <c r="B2445" s="1">
        <v>45930</v>
      </c>
      <c r="C2445">
        <v>1</v>
      </c>
      <c r="D2445" s="16" t="s">
        <v>2396</v>
      </c>
      <c r="E2445" t="s">
        <v>45</v>
      </c>
      <c r="F2445" s="6">
        <v>2501</v>
      </c>
      <c r="G2445" s="6">
        <v>5</v>
      </c>
      <c r="H2445" s="6">
        <v>1</v>
      </c>
      <c r="I2445" s="2">
        <v>18157281</v>
      </c>
      <c r="J2445" s="2">
        <v>0</v>
      </c>
      <c r="K2445" s="2">
        <v>26536823</v>
      </c>
      <c r="L2445" s="2">
        <v>216210</v>
      </c>
      <c r="M2445" s="2">
        <v>23966001</v>
      </c>
      <c r="N2445" s="2">
        <v>23966001</v>
      </c>
      <c r="O2445" s="2">
        <v>0</v>
      </c>
      <c r="P2445" s="2">
        <v>2477695</v>
      </c>
      <c r="Q2445" s="5">
        <v>9.3299999999999994E-2</v>
      </c>
      <c r="R2445" t="s">
        <v>42</v>
      </c>
      <c r="S2445" s="3">
        <v>1.0863395365752699</v>
      </c>
      <c r="T2445" s="3">
        <v>3.5214614801477899</v>
      </c>
      <c r="U2445" s="3">
        <v>0.576965081249047</v>
      </c>
      <c r="V2445" s="3">
        <v>3.0375142621849598</v>
      </c>
      <c r="W2445" s="3">
        <v>1.86388039046155</v>
      </c>
      <c r="X2445" s="3">
        <v>1.16563707969271</v>
      </c>
      <c r="Y2445" s="3">
        <v>22.259801953024901</v>
      </c>
      <c r="Z2445" s="3">
        <v>4.4082907702521901</v>
      </c>
      <c r="AA2445" s="3">
        <v>0</v>
      </c>
      <c r="AB2445" s="3">
        <v>0</v>
      </c>
      <c r="AC2445" s="3">
        <v>31.379931953421899</v>
      </c>
      <c r="AD2445" s="3">
        <v>0</v>
      </c>
      <c r="AE2445" s="3">
        <v>0</v>
      </c>
      <c r="AF2445" s="3">
        <v>0</v>
      </c>
      <c r="AG2445" s="3">
        <v>0</v>
      </c>
      <c r="AH2445" s="2">
        <v>1500000</v>
      </c>
      <c r="AI2445" s="3">
        <v>0</v>
      </c>
      <c r="AJ2445" s="3">
        <v>0</v>
      </c>
      <c r="AL2445">
        <f t="shared" si="38"/>
        <v>1</v>
      </c>
    </row>
    <row r="2446" spans="1:38" ht="14.45" customHeight="1" x14ac:dyDescent="0.25">
      <c r="A2446">
        <v>1454</v>
      </c>
      <c r="B2446" s="1">
        <v>45930</v>
      </c>
      <c r="C2446">
        <v>1</v>
      </c>
      <c r="D2446" s="16" t="s">
        <v>2397</v>
      </c>
      <c r="E2446" t="s">
        <v>41</v>
      </c>
      <c r="F2446" s="6">
        <v>24317</v>
      </c>
      <c r="G2446" s="6">
        <v>18</v>
      </c>
      <c r="H2446" s="6">
        <v>1</v>
      </c>
      <c r="I2446" s="2">
        <v>214890437</v>
      </c>
      <c r="J2446" s="2">
        <v>0</v>
      </c>
      <c r="K2446" s="2">
        <v>1808262266</v>
      </c>
      <c r="L2446" s="2">
        <v>1226307</v>
      </c>
      <c r="M2446" s="2">
        <v>1235901169</v>
      </c>
      <c r="N2446" s="2">
        <v>933055720</v>
      </c>
      <c r="O2446" s="2">
        <v>302845449</v>
      </c>
      <c r="P2446" s="2">
        <v>251884325</v>
      </c>
      <c r="Q2446" s="5">
        <v>0.13930000000000001</v>
      </c>
      <c r="R2446" t="s">
        <v>42</v>
      </c>
      <c r="S2446" s="3">
        <v>9.0422502904785998E-2</v>
      </c>
      <c r="T2446" s="3">
        <v>0.49181582601248602</v>
      </c>
      <c r="U2446" s="3">
        <v>0.82460439572871802</v>
      </c>
      <c r="V2446" s="3">
        <v>0.59056420458579995</v>
      </c>
      <c r="W2446" s="3">
        <v>0.262089838832614</v>
      </c>
      <c r="X2446" s="3">
        <v>0.14317342562805599</v>
      </c>
      <c r="Y2446" s="3">
        <v>0.50382889050360702</v>
      </c>
      <c r="Z2446" s="3">
        <v>0.107177371994069</v>
      </c>
      <c r="AA2446" s="3">
        <v>0</v>
      </c>
      <c r="AB2446" s="3">
        <v>0</v>
      </c>
      <c r="AC2446" s="3">
        <v>31.4129866933805</v>
      </c>
      <c r="AD2446" s="3">
        <v>-4.87059407130634</v>
      </c>
      <c r="AE2446" s="3">
        <v>16.7478719594097</v>
      </c>
      <c r="AF2446" s="3">
        <v>17.751849719790599</v>
      </c>
      <c r="AG2446" s="3">
        <v>-13.0187029304027</v>
      </c>
      <c r="AH2446" s="2">
        <v>159197640</v>
      </c>
      <c r="AI2446" s="3">
        <v>0</v>
      </c>
      <c r="AJ2446" s="3">
        <v>0</v>
      </c>
      <c r="AL2446">
        <f t="shared" si="38"/>
        <v>1</v>
      </c>
    </row>
    <row r="2447" spans="1:38" ht="14.45" customHeight="1" x14ac:dyDescent="0.25">
      <c r="A2447">
        <v>6574</v>
      </c>
      <c r="B2447" s="1">
        <v>45930</v>
      </c>
      <c r="C2447">
        <v>1</v>
      </c>
      <c r="D2447" s="16" t="s">
        <v>2398</v>
      </c>
      <c r="E2447" t="s">
        <v>59</v>
      </c>
      <c r="F2447" s="6">
        <v>33277</v>
      </c>
      <c r="G2447" s="6">
        <v>87</v>
      </c>
      <c r="H2447" s="6">
        <v>5</v>
      </c>
      <c r="I2447" s="2">
        <v>460521320</v>
      </c>
      <c r="J2447" s="2">
        <v>14074259</v>
      </c>
      <c r="K2447" s="2">
        <v>929941001</v>
      </c>
      <c r="L2447" s="2">
        <v>5157533</v>
      </c>
      <c r="M2447" s="2">
        <v>841705783</v>
      </c>
      <c r="N2447" s="2">
        <v>747988240</v>
      </c>
      <c r="O2447" s="2">
        <v>93717543</v>
      </c>
      <c r="P2447" s="2">
        <v>91494456</v>
      </c>
      <c r="Q2447" s="5">
        <v>9.8400000000000001E-2</v>
      </c>
      <c r="R2447" t="s">
        <v>42</v>
      </c>
      <c r="S2447" s="3">
        <v>0.73947816681616196</v>
      </c>
      <c r="T2447" s="3">
        <v>2.5202512103596701</v>
      </c>
      <c r="U2447" s="3">
        <v>0.72761000489702798</v>
      </c>
      <c r="V2447" s="3">
        <v>1.0074069969225301</v>
      </c>
      <c r="W2447" s="3">
        <v>0.48251729149043499</v>
      </c>
      <c r="X2447" s="3">
        <v>0.584897350680746</v>
      </c>
      <c r="Y2447" s="3">
        <v>5.0706066824420502</v>
      </c>
      <c r="Z2447" s="3">
        <v>0.84925145628495802</v>
      </c>
      <c r="AA2447" s="3">
        <v>15.008041580136799</v>
      </c>
      <c r="AB2447" s="3">
        <v>15.3826358615652</v>
      </c>
      <c r="AC2447" s="3">
        <v>21.3370582420422</v>
      </c>
      <c r="AD2447" s="3">
        <v>-14.554813026048301</v>
      </c>
      <c r="AE2447" s="3">
        <v>10.077794494405801</v>
      </c>
      <c r="AF2447" s="3">
        <v>0</v>
      </c>
      <c r="AG2447" s="3">
        <v>0</v>
      </c>
      <c r="AH2447" s="2">
        <v>83379385</v>
      </c>
      <c r="AI2447" s="3">
        <v>0</v>
      </c>
      <c r="AJ2447" s="3">
        <v>2.3183328178922702</v>
      </c>
      <c r="AL2447">
        <f t="shared" si="38"/>
        <v>1</v>
      </c>
    </row>
    <row r="2448" spans="1:38" ht="14.45" customHeight="1" x14ac:dyDescent="0.25">
      <c r="A2448">
        <v>64766</v>
      </c>
      <c r="B2448" s="1">
        <v>45930</v>
      </c>
      <c r="C2448">
        <v>2</v>
      </c>
      <c r="D2448" s="16" t="s">
        <v>2399</v>
      </c>
      <c r="E2448" t="s">
        <v>71</v>
      </c>
      <c r="F2448" s="6">
        <v>15883</v>
      </c>
      <c r="G2448" s="6">
        <v>40</v>
      </c>
      <c r="H2448" s="6">
        <v>1</v>
      </c>
      <c r="I2448" s="2">
        <v>125131895</v>
      </c>
      <c r="J2448" s="2">
        <v>0</v>
      </c>
      <c r="K2448" s="2">
        <v>202892444</v>
      </c>
      <c r="L2448" s="2">
        <v>3661572</v>
      </c>
      <c r="M2448" s="2">
        <v>175705969</v>
      </c>
      <c r="N2448" s="2">
        <v>167314451</v>
      </c>
      <c r="O2448" s="2">
        <v>8391518</v>
      </c>
      <c r="P2448" s="2">
        <v>25002792</v>
      </c>
      <c r="Q2448" s="5">
        <v>0.1232</v>
      </c>
      <c r="R2448" t="s">
        <v>42</v>
      </c>
      <c r="S2448" s="3">
        <v>2.4062483076008498</v>
      </c>
      <c r="T2448" s="3">
        <v>5.1038325836652003</v>
      </c>
      <c r="U2448" s="3">
        <v>0.68051527386250898</v>
      </c>
      <c r="V2448" s="3">
        <v>3.3154968203750101</v>
      </c>
      <c r="W2448" s="3">
        <v>1.4963515097409801</v>
      </c>
      <c r="X2448" s="3">
        <v>3.1305791381166301</v>
      </c>
      <c r="Y2448" s="3">
        <v>16.593122880036798</v>
      </c>
      <c r="Z2448" s="3">
        <v>7.8341010875905397</v>
      </c>
      <c r="AA2448" s="3">
        <v>0</v>
      </c>
      <c r="AB2448" s="3">
        <v>0</v>
      </c>
      <c r="AC2448" s="3">
        <v>20.1942729814029</v>
      </c>
      <c r="AD2448" s="3">
        <v>0</v>
      </c>
      <c r="AE2448" s="3">
        <v>4.1359440669954202</v>
      </c>
      <c r="AF2448" s="3">
        <v>1.7250519196269301</v>
      </c>
      <c r="AG2448" s="3">
        <v>-1.30445831809504</v>
      </c>
      <c r="AH2448" s="2">
        <v>15000000</v>
      </c>
      <c r="AI2448" s="3">
        <v>7.9991066597682403E-2</v>
      </c>
      <c r="AJ2448" s="3">
        <v>8.0411019697320202E-2</v>
      </c>
      <c r="AL2448">
        <f t="shared" si="38"/>
        <v>1</v>
      </c>
    </row>
    <row r="2449" spans="1:38" ht="14.45" customHeight="1" x14ac:dyDescent="0.25">
      <c r="A2449">
        <v>22362</v>
      </c>
      <c r="B2449" s="1">
        <v>45930</v>
      </c>
      <c r="C2449">
        <v>1</v>
      </c>
      <c r="D2449" s="16" t="s">
        <v>2400</v>
      </c>
      <c r="E2449" t="s">
        <v>50</v>
      </c>
      <c r="F2449" s="6">
        <v>2231</v>
      </c>
      <c r="G2449" s="6">
        <v>4</v>
      </c>
      <c r="H2449" s="6">
        <v>0</v>
      </c>
      <c r="I2449" s="2">
        <v>7523209</v>
      </c>
      <c r="J2449" s="2">
        <v>0</v>
      </c>
      <c r="K2449" s="2">
        <v>12667404</v>
      </c>
      <c r="L2449" s="2">
        <v>97502</v>
      </c>
      <c r="M2449" s="2">
        <v>10369600</v>
      </c>
      <c r="N2449" s="2">
        <v>9932534</v>
      </c>
      <c r="O2449" s="2">
        <v>437066</v>
      </c>
      <c r="P2449" s="2">
        <v>2470892</v>
      </c>
      <c r="Q2449" s="5">
        <v>0.1948</v>
      </c>
      <c r="R2449" t="s">
        <v>42</v>
      </c>
      <c r="S2449" s="3">
        <v>1.0262771019750101</v>
      </c>
      <c r="T2449" s="3">
        <v>4.44761478621297</v>
      </c>
      <c r="U2449" s="3">
        <v>0.69458134815825301</v>
      </c>
      <c r="V2449" s="3">
        <v>6.8548407999830898</v>
      </c>
      <c r="W2449" s="3">
        <v>2.4922875331524099</v>
      </c>
      <c r="X2449" s="3">
        <v>1.19629801591316</v>
      </c>
      <c r="Y2449" s="3">
        <v>20.871167173636099</v>
      </c>
      <c r="Z2449" s="3">
        <v>2.3131727327621001</v>
      </c>
      <c r="AA2449" s="3">
        <v>0</v>
      </c>
      <c r="AB2449" s="3">
        <v>0</v>
      </c>
      <c r="AC2449" s="3">
        <v>39.743778598993103</v>
      </c>
      <c r="AD2449" s="3">
        <v>-11.2046985461121</v>
      </c>
      <c r="AE2449" s="3">
        <v>3.45032020767633</v>
      </c>
      <c r="AF2449" s="3">
        <v>0</v>
      </c>
      <c r="AG2449" s="3">
        <v>0</v>
      </c>
      <c r="AH2449" s="2">
        <v>559800</v>
      </c>
      <c r="AI2449" s="3">
        <v>0</v>
      </c>
      <c r="AJ2449" s="3">
        <v>0</v>
      </c>
      <c r="AL2449">
        <f t="shared" si="38"/>
        <v>1</v>
      </c>
    </row>
    <row r="2450" spans="1:38" ht="14.45" customHeight="1" x14ac:dyDescent="0.25">
      <c r="A2450">
        <v>20921</v>
      </c>
      <c r="B2450" s="1">
        <v>45930</v>
      </c>
      <c r="C2450">
        <v>1</v>
      </c>
      <c r="D2450" s="16" t="s">
        <v>2401</v>
      </c>
      <c r="E2450" t="s">
        <v>59</v>
      </c>
      <c r="F2450" s="6">
        <v>4846</v>
      </c>
      <c r="G2450" s="6">
        <v>7</v>
      </c>
      <c r="H2450" s="6">
        <v>5</v>
      </c>
      <c r="I2450" s="2">
        <v>17201895</v>
      </c>
      <c r="J2450" s="2">
        <v>0</v>
      </c>
      <c r="K2450" s="2">
        <v>59058896</v>
      </c>
      <c r="L2450" s="2">
        <v>250187</v>
      </c>
      <c r="M2450" s="2">
        <v>53014083</v>
      </c>
      <c r="N2450" s="2">
        <v>50836961</v>
      </c>
      <c r="O2450" s="2">
        <v>2177122</v>
      </c>
      <c r="P2450" s="2">
        <v>6390613</v>
      </c>
      <c r="Q2450" s="5">
        <v>0.1082</v>
      </c>
      <c r="R2450" t="s">
        <v>42</v>
      </c>
      <c r="S2450" s="3">
        <v>0.56483051540053597</v>
      </c>
      <c r="T2450" s="3">
        <v>2.2348854382016698</v>
      </c>
      <c r="U2450" s="3">
        <v>0.79781456715531895</v>
      </c>
      <c r="V2450" s="3">
        <v>1.0245499115068399</v>
      </c>
      <c r="W2450" s="3">
        <v>0.23280574611111199</v>
      </c>
      <c r="X2450" s="3">
        <v>0.74667936294228099</v>
      </c>
      <c r="Y2450" s="3">
        <v>2.7578262054047098</v>
      </c>
      <c r="Z2450" s="3">
        <v>0.13860955122771501</v>
      </c>
      <c r="AA2450" s="3">
        <v>0</v>
      </c>
      <c r="AB2450" s="3">
        <v>0</v>
      </c>
      <c r="AC2450" s="3">
        <v>10.145648506534901</v>
      </c>
      <c r="AD2450" s="3">
        <v>-5.9755926387656402</v>
      </c>
      <c r="AE2450" s="3">
        <v>3.68635742869288</v>
      </c>
      <c r="AF2450" s="3">
        <v>0</v>
      </c>
      <c r="AG2450" s="3">
        <v>-7.5453950974656099</v>
      </c>
      <c r="AH2450" s="2">
        <v>2000000</v>
      </c>
      <c r="AI2450" s="3">
        <v>1.9951137707759799E-2</v>
      </c>
      <c r="AJ2450" s="3">
        <v>1.9951137707759799E-2</v>
      </c>
      <c r="AL2450">
        <f t="shared" si="38"/>
        <v>1</v>
      </c>
    </row>
    <row r="2451" spans="1:38" ht="14.45" customHeight="1" x14ac:dyDescent="0.25">
      <c r="A2451">
        <v>153</v>
      </c>
      <c r="B2451" s="1">
        <v>45930</v>
      </c>
      <c r="C2451">
        <v>1</v>
      </c>
      <c r="D2451" s="16" t="s">
        <v>2402</v>
      </c>
      <c r="E2451" t="s">
        <v>77</v>
      </c>
      <c r="F2451" s="6">
        <v>52</v>
      </c>
      <c r="G2451" s="6">
        <v>0</v>
      </c>
      <c r="H2451" s="6">
        <v>1</v>
      </c>
      <c r="I2451" s="2">
        <v>39302</v>
      </c>
      <c r="J2451" s="2">
        <v>0</v>
      </c>
      <c r="K2451" s="2">
        <v>381370</v>
      </c>
      <c r="L2451" s="2">
        <v>-8653</v>
      </c>
      <c r="M2451" s="2">
        <v>301699</v>
      </c>
      <c r="N2451" s="2">
        <v>301699</v>
      </c>
      <c r="O2451" s="2">
        <v>0</v>
      </c>
      <c r="P2451" s="2">
        <v>79671</v>
      </c>
      <c r="Q2451" s="5">
        <v>0.2089</v>
      </c>
      <c r="R2451" t="s">
        <v>42</v>
      </c>
      <c r="S2451" s="3">
        <v>-3.02523358767951</v>
      </c>
      <c r="T2451" s="3">
        <v>3.8709564639763698</v>
      </c>
      <c r="U2451" s="3">
        <v>1.7815209537572301</v>
      </c>
      <c r="V2451" s="3">
        <v>7.0047325835835297</v>
      </c>
      <c r="W2451" s="3">
        <v>7.0047325835835297</v>
      </c>
      <c r="X2451" s="3">
        <v>25.443997760928202</v>
      </c>
      <c r="Y2451" s="3">
        <v>3.4554605816419999</v>
      </c>
      <c r="Z2451" s="3">
        <v>0</v>
      </c>
      <c r="AA2451" s="3">
        <v>0</v>
      </c>
      <c r="AB2451" s="3">
        <v>0</v>
      </c>
      <c r="AC2451" s="3">
        <v>91.1686813330886</v>
      </c>
      <c r="AD2451" s="3">
        <v>0</v>
      </c>
      <c r="AE2451" s="3">
        <v>0</v>
      </c>
      <c r="AF2451" s="3">
        <v>0</v>
      </c>
      <c r="AG2451" s="3">
        <v>0</v>
      </c>
      <c r="AH2451" s="2">
        <v>30000</v>
      </c>
      <c r="AI2451" s="3">
        <v>0</v>
      </c>
      <c r="AJ2451" s="3">
        <v>0</v>
      </c>
      <c r="AL2451">
        <f t="shared" si="38"/>
        <v>0</v>
      </c>
    </row>
    <row r="2452" spans="1:38" ht="14.45" customHeight="1" x14ac:dyDescent="0.25">
      <c r="A2452">
        <v>10684</v>
      </c>
      <c r="B2452" s="1">
        <v>45930</v>
      </c>
      <c r="C2452">
        <v>1</v>
      </c>
      <c r="D2452" s="16" t="s">
        <v>2403</v>
      </c>
      <c r="E2452" t="s">
        <v>43</v>
      </c>
      <c r="F2452" s="6">
        <v>10134</v>
      </c>
      <c r="G2452" s="6">
        <v>17</v>
      </c>
      <c r="H2452" s="6">
        <v>2</v>
      </c>
      <c r="I2452" s="2">
        <v>103235994</v>
      </c>
      <c r="J2452" s="2">
        <v>0</v>
      </c>
      <c r="K2452" s="2">
        <v>136088694</v>
      </c>
      <c r="L2452" s="2">
        <v>2419416</v>
      </c>
      <c r="M2452" s="2">
        <v>113165018</v>
      </c>
      <c r="N2452" s="2">
        <v>112897807</v>
      </c>
      <c r="O2452" s="2">
        <v>267211</v>
      </c>
      <c r="P2452" s="2">
        <v>21035141</v>
      </c>
      <c r="Q2452" s="5">
        <v>0.15459999999999999</v>
      </c>
      <c r="R2452" t="s">
        <v>42</v>
      </c>
      <c r="S2452" s="3">
        <v>2.3704305664069301</v>
      </c>
      <c r="T2452" s="3">
        <v>4.2663333467902396</v>
      </c>
      <c r="U2452" s="3">
        <v>0.48614133512651703</v>
      </c>
      <c r="V2452" s="3">
        <v>0.66466352811016705</v>
      </c>
      <c r="W2452" s="3">
        <v>0.28550410431462497</v>
      </c>
      <c r="X2452" s="3">
        <v>0.51550915468494496</v>
      </c>
      <c r="Y2452" s="3">
        <v>3.2620271002699699</v>
      </c>
      <c r="Z2452" s="3">
        <v>0.81123297438319997</v>
      </c>
      <c r="AA2452" s="3">
        <v>0</v>
      </c>
      <c r="AB2452" s="3">
        <v>0</v>
      </c>
      <c r="AC2452" s="3">
        <v>17.4824118747146</v>
      </c>
      <c r="AD2452" s="3">
        <v>0</v>
      </c>
      <c r="AE2452" s="3">
        <v>0.19635062410107301</v>
      </c>
      <c r="AF2452" s="3">
        <v>0</v>
      </c>
      <c r="AG2452" s="3">
        <v>0</v>
      </c>
      <c r="AH2452" s="2">
        <v>5120000</v>
      </c>
      <c r="AI2452" s="3">
        <v>0</v>
      </c>
      <c r="AJ2452" s="3">
        <v>1.10624407033925E-2</v>
      </c>
      <c r="AL2452">
        <f t="shared" si="38"/>
        <v>1</v>
      </c>
    </row>
    <row r="2453" spans="1:38" ht="14.45" customHeight="1" x14ac:dyDescent="0.25">
      <c r="A2453">
        <v>64212</v>
      </c>
      <c r="B2453" s="1">
        <v>45930</v>
      </c>
      <c r="C2453">
        <v>2</v>
      </c>
      <c r="D2453" s="16" t="s">
        <v>2404</v>
      </c>
      <c r="E2453" t="s">
        <v>61</v>
      </c>
      <c r="F2453" s="6">
        <v>2097</v>
      </c>
      <c r="G2453" s="6">
        <v>6</v>
      </c>
      <c r="H2453" s="6">
        <v>0</v>
      </c>
      <c r="I2453" s="2">
        <v>14011349</v>
      </c>
      <c r="J2453" s="2">
        <v>3480998</v>
      </c>
      <c r="K2453" s="2">
        <v>33214908</v>
      </c>
      <c r="L2453" s="2">
        <v>204376</v>
      </c>
      <c r="M2453" s="2">
        <v>27651179</v>
      </c>
      <c r="N2453" s="2">
        <v>27199471</v>
      </c>
      <c r="O2453" s="2">
        <v>451708</v>
      </c>
      <c r="P2453" s="2">
        <v>5527655</v>
      </c>
      <c r="Q2453" s="5">
        <v>0.16639999999999999</v>
      </c>
      <c r="R2453" t="s">
        <v>42</v>
      </c>
      <c r="S2453" s="3">
        <v>0.82041875092152405</v>
      </c>
      <c r="T2453" s="3">
        <v>3.6004274546437598</v>
      </c>
      <c r="U2453" s="3">
        <v>0.75404407688851605</v>
      </c>
      <c r="V2453" s="3">
        <v>1.4168657136439899</v>
      </c>
      <c r="W2453" s="3">
        <v>0.85030356463178502</v>
      </c>
      <c r="X2453" s="3">
        <v>0.94947317349671301</v>
      </c>
      <c r="Y2453" s="3">
        <v>3.5914325333256101</v>
      </c>
      <c r="Z2453" s="3">
        <v>0.88770011876645705</v>
      </c>
      <c r="AA2453" s="3">
        <v>62.974226864737403</v>
      </c>
      <c r="AB2453" s="3">
        <v>62.974226864737403</v>
      </c>
      <c r="AC2453" s="3">
        <v>24.238194487848599</v>
      </c>
      <c r="AD2453" s="3">
        <v>-0.511934988706784</v>
      </c>
      <c r="AE2453" s="3">
        <v>1.3599555958426901</v>
      </c>
      <c r="AF2453" s="3">
        <v>0</v>
      </c>
      <c r="AG2453" s="3">
        <v>-0.183079443272057</v>
      </c>
      <c r="AH2453" s="2">
        <v>1160000</v>
      </c>
      <c r="AI2453" s="3">
        <v>2.36950388546318</v>
      </c>
      <c r="AJ2453" s="3">
        <v>1.06835538759203</v>
      </c>
      <c r="AL2453">
        <f t="shared" si="38"/>
        <v>1</v>
      </c>
    </row>
    <row r="2454" spans="1:38" ht="14.45" customHeight="1" x14ac:dyDescent="0.25">
      <c r="A2454">
        <v>15377</v>
      </c>
      <c r="B2454" s="1">
        <v>45930</v>
      </c>
      <c r="C2454">
        <v>1</v>
      </c>
      <c r="D2454" s="16" t="s">
        <v>2405</v>
      </c>
      <c r="E2454" t="s">
        <v>69</v>
      </c>
      <c r="F2454" s="6">
        <v>1587</v>
      </c>
      <c r="G2454" s="6">
        <v>4</v>
      </c>
      <c r="H2454" s="6">
        <v>0</v>
      </c>
      <c r="I2454" s="2">
        <v>22076808</v>
      </c>
      <c r="J2454" s="2">
        <v>0</v>
      </c>
      <c r="K2454" s="2">
        <v>29457480</v>
      </c>
      <c r="L2454" s="2">
        <v>490253</v>
      </c>
      <c r="M2454" s="2">
        <v>25155756</v>
      </c>
      <c r="N2454" s="2">
        <v>25155756</v>
      </c>
      <c r="O2454" s="2">
        <v>0</v>
      </c>
      <c r="P2454" s="2">
        <v>4268497</v>
      </c>
      <c r="Q2454" s="5">
        <v>0.1449</v>
      </c>
      <c r="R2454" t="s">
        <v>42</v>
      </c>
      <c r="S2454" s="3">
        <v>2.2190311821196702</v>
      </c>
      <c r="T2454" s="3">
        <v>3.88689052831403</v>
      </c>
      <c r="U2454" s="3">
        <v>0.48909817996834698</v>
      </c>
      <c r="V2454" s="3">
        <v>2.9716343051042502</v>
      </c>
      <c r="W2454" s="3">
        <v>0.53811221259885</v>
      </c>
      <c r="X2454" s="3">
        <v>0.24450545568000601</v>
      </c>
      <c r="Y2454" s="3">
        <v>15.369391146345</v>
      </c>
      <c r="Z2454" s="3">
        <v>0.49727105348791401</v>
      </c>
      <c r="AA2454" s="3">
        <v>0</v>
      </c>
      <c r="AB2454" s="3">
        <v>0</v>
      </c>
      <c r="AC2454" s="3">
        <v>23.8523118746071</v>
      </c>
      <c r="AD2454" s="3">
        <v>0</v>
      </c>
      <c r="AE2454" s="3">
        <v>0</v>
      </c>
      <c r="AF2454" s="3">
        <v>0</v>
      </c>
      <c r="AG2454" s="3">
        <v>0</v>
      </c>
      <c r="AH2454" s="2">
        <v>200000</v>
      </c>
      <c r="AI2454" s="3">
        <v>0</v>
      </c>
      <c r="AJ2454" s="3">
        <v>0</v>
      </c>
      <c r="AL2454">
        <f t="shared" si="38"/>
        <v>1</v>
      </c>
    </row>
    <row r="2455" spans="1:38" ht="14.45" customHeight="1" x14ac:dyDescent="0.25">
      <c r="A2455">
        <v>8433</v>
      </c>
      <c r="B2455" s="1">
        <v>45930</v>
      </c>
      <c r="C2455">
        <v>1</v>
      </c>
      <c r="D2455" s="16" t="s">
        <v>2406</v>
      </c>
      <c r="E2455" t="s">
        <v>69</v>
      </c>
      <c r="F2455" s="6">
        <v>7302</v>
      </c>
      <c r="G2455" s="6">
        <v>23</v>
      </c>
      <c r="H2455" s="6">
        <v>2</v>
      </c>
      <c r="I2455" s="2">
        <v>30594700</v>
      </c>
      <c r="J2455" s="2">
        <v>0</v>
      </c>
      <c r="K2455" s="2">
        <v>64913710</v>
      </c>
      <c r="L2455" s="2">
        <v>325811</v>
      </c>
      <c r="M2455" s="2">
        <v>56778654</v>
      </c>
      <c r="N2455" s="2">
        <v>54054871</v>
      </c>
      <c r="O2455" s="2">
        <v>2723783</v>
      </c>
      <c r="P2455" s="2">
        <v>8487720</v>
      </c>
      <c r="Q2455" s="5">
        <v>0.1308</v>
      </c>
      <c r="R2455" t="s">
        <v>42</v>
      </c>
      <c r="S2455" s="3">
        <v>0.66921866993377299</v>
      </c>
      <c r="T2455" s="3">
        <v>3.1012637135257499</v>
      </c>
      <c r="U2455" s="3">
        <v>0.92994476524028802</v>
      </c>
      <c r="V2455" s="3">
        <v>1.98488300261156</v>
      </c>
      <c r="W2455" s="3">
        <v>1.2564496465074</v>
      </c>
      <c r="X2455" s="3">
        <v>0.90354865385181105</v>
      </c>
      <c r="Y2455" s="3">
        <v>7.1546775812585697</v>
      </c>
      <c r="Z2455" s="3">
        <v>1.79568835918244</v>
      </c>
      <c r="AA2455" s="3">
        <v>0</v>
      </c>
      <c r="AB2455" s="3">
        <v>0</v>
      </c>
      <c r="AC2455" s="3">
        <v>23.234640263204799</v>
      </c>
      <c r="AD2455" s="3">
        <v>0</v>
      </c>
      <c r="AE2455" s="3">
        <v>4.1960057436248803</v>
      </c>
      <c r="AF2455" s="3">
        <v>0</v>
      </c>
      <c r="AG2455" s="3">
        <v>-1.13882173304492</v>
      </c>
      <c r="AH2455" s="2">
        <v>3600000</v>
      </c>
      <c r="AI2455" s="3">
        <v>0</v>
      </c>
      <c r="AJ2455" s="3">
        <v>0</v>
      </c>
      <c r="AL2455">
        <f t="shared" si="38"/>
        <v>1</v>
      </c>
    </row>
    <row r="2456" spans="1:38" ht="14.45" customHeight="1" x14ac:dyDescent="0.25">
      <c r="A2456">
        <v>24894</v>
      </c>
      <c r="B2456" s="1">
        <v>45930</v>
      </c>
      <c r="C2456">
        <v>1</v>
      </c>
      <c r="D2456" s="16" t="s">
        <v>2407</v>
      </c>
      <c r="E2456" t="s">
        <v>69</v>
      </c>
      <c r="F2456" s="6">
        <v>344</v>
      </c>
      <c r="G2456" s="6">
        <v>0</v>
      </c>
      <c r="H2456" s="6">
        <v>3</v>
      </c>
      <c r="I2456" s="2">
        <v>822527</v>
      </c>
      <c r="J2456" s="2">
        <v>0</v>
      </c>
      <c r="K2456" s="2">
        <v>4852675</v>
      </c>
      <c r="L2456" s="2">
        <v>5681</v>
      </c>
      <c r="M2456" s="2">
        <v>3832805</v>
      </c>
      <c r="N2456" s="2">
        <v>3832805</v>
      </c>
      <c r="O2456" s="2">
        <v>0</v>
      </c>
      <c r="P2456" s="2">
        <v>1015015</v>
      </c>
      <c r="Q2456" s="5">
        <v>0.2092</v>
      </c>
      <c r="R2456" t="s">
        <v>42</v>
      </c>
      <c r="S2456" s="3">
        <v>0.156092601846748</v>
      </c>
      <c r="T2456" s="3">
        <v>1.7543863264419499</v>
      </c>
      <c r="U2456" s="3">
        <v>0.758062807415815</v>
      </c>
      <c r="V2456" s="3">
        <v>4.7881710873928798</v>
      </c>
      <c r="W2456" s="3">
        <v>0</v>
      </c>
      <c r="X2456" s="3">
        <v>3.8889908781109899</v>
      </c>
      <c r="Y2456" s="3">
        <v>3.8801397023689299</v>
      </c>
      <c r="Z2456" s="3">
        <v>0</v>
      </c>
      <c r="AA2456" s="3">
        <v>0</v>
      </c>
      <c r="AB2456" s="3">
        <v>0</v>
      </c>
      <c r="AC2456" s="3">
        <v>39.3553658549151</v>
      </c>
      <c r="AD2456" s="3">
        <v>0</v>
      </c>
      <c r="AE2456" s="3">
        <v>0</v>
      </c>
      <c r="AF2456" s="3">
        <v>0</v>
      </c>
      <c r="AG2456" s="3">
        <v>0</v>
      </c>
      <c r="AH2456" s="2">
        <v>600000</v>
      </c>
      <c r="AI2456" s="3">
        <v>0</v>
      </c>
      <c r="AJ2456" s="3">
        <v>0</v>
      </c>
      <c r="AL2456">
        <f t="shared" si="38"/>
        <v>1</v>
      </c>
    </row>
    <row r="2457" spans="1:38" ht="14.45" customHeight="1" x14ac:dyDescent="0.25">
      <c r="A2457">
        <v>9160</v>
      </c>
      <c r="B2457" s="1">
        <v>45930</v>
      </c>
      <c r="C2457">
        <v>1</v>
      </c>
      <c r="D2457" s="16" t="s">
        <v>2408</v>
      </c>
      <c r="E2457" t="s">
        <v>101</v>
      </c>
      <c r="F2457" s="6">
        <v>43436</v>
      </c>
      <c r="G2457" s="6">
        <v>124</v>
      </c>
      <c r="H2457" s="6">
        <v>2</v>
      </c>
      <c r="I2457" s="2">
        <v>533054270</v>
      </c>
      <c r="J2457" s="2">
        <v>41745318</v>
      </c>
      <c r="K2457" s="2">
        <v>709069218</v>
      </c>
      <c r="L2457" s="2">
        <v>9765737</v>
      </c>
      <c r="M2457" s="2">
        <v>611004945</v>
      </c>
      <c r="N2457" s="2">
        <v>585080002</v>
      </c>
      <c r="O2457" s="2">
        <v>25924943</v>
      </c>
      <c r="P2457" s="2">
        <v>91525108</v>
      </c>
      <c r="Q2457" s="5">
        <v>0.12909999999999999</v>
      </c>
      <c r="R2457" t="s">
        <v>42</v>
      </c>
      <c r="S2457" s="3">
        <v>1.8363486012541399</v>
      </c>
      <c r="T2457" s="3">
        <v>3.6694505049011998</v>
      </c>
      <c r="U2457" s="3">
        <v>0.62706410292844805</v>
      </c>
      <c r="V2457" s="3">
        <v>1.50058661006505</v>
      </c>
      <c r="W2457" s="3">
        <v>0.60956345026558001</v>
      </c>
      <c r="X2457" s="3">
        <v>0.54346605271542003</v>
      </c>
      <c r="Y2457" s="3">
        <v>8.7396138336160192</v>
      </c>
      <c r="Z2457" s="3">
        <v>0.94704613732878595</v>
      </c>
      <c r="AA2457" s="3">
        <v>42.260534672081498</v>
      </c>
      <c r="AB2457" s="3">
        <v>45.610782562529202</v>
      </c>
      <c r="AC2457" s="3">
        <v>8.9472157850744605</v>
      </c>
      <c r="AD2457" s="3">
        <v>-0.118123870446566</v>
      </c>
      <c r="AE2457" s="3">
        <v>3.6561935480888401</v>
      </c>
      <c r="AF2457" s="3">
        <v>0</v>
      </c>
      <c r="AG2457" s="3">
        <v>0</v>
      </c>
      <c r="AH2457" s="2">
        <v>60000000</v>
      </c>
      <c r="AI2457" s="3">
        <v>0.65570203970696195</v>
      </c>
      <c r="AJ2457" s="3">
        <v>1.0916567287743599</v>
      </c>
      <c r="AL2457">
        <f t="shared" si="38"/>
        <v>1</v>
      </c>
    </row>
    <row r="2458" spans="1:38" ht="14.45" customHeight="1" x14ac:dyDescent="0.25">
      <c r="A2458">
        <v>9643</v>
      </c>
      <c r="B2458" s="1">
        <v>45930</v>
      </c>
      <c r="C2458">
        <v>1</v>
      </c>
      <c r="D2458" s="16" t="s">
        <v>2409</v>
      </c>
      <c r="E2458" t="s">
        <v>80</v>
      </c>
      <c r="F2458" s="6">
        <v>23641</v>
      </c>
      <c r="G2458" s="6">
        <v>75</v>
      </c>
      <c r="H2458" s="6">
        <v>1</v>
      </c>
      <c r="I2458" s="2">
        <v>158084780</v>
      </c>
      <c r="J2458" s="2">
        <v>0</v>
      </c>
      <c r="K2458" s="2">
        <v>243856446</v>
      </c>
      <c r="L2458" s="2">
        <v>-388609</v>
      </c>
      <c r="M2458" s="2">
        <v>207289140</v>
      </c>
      <c r="N2458" s="2">
        <v>206441807</v>
      </c>
      <c r="O2458" s="2">
        <v>847333</v>
      </c>
      <c r="P2458" s="2">
        <v>31943516</v>
      </c>
      <c r="Q2458" s="5">
        <v>0.13100000000000001</v>
      </c>
      <c r="R2458" t="s">
        <v>42</v>
      </c>
      <c r="S2458" s="3">
        <v>-0.21247965425254101</v>
      </c>
      <c r="T2458" s="3">
        <v>3.7811152768679901</v>
      </c>
      <c r="U2458" s="3">
        <v>0.98604486883241504</v>
      </c>
      <c r="V2458" s="3">
        <v>1.8915337706767199</v>
      </c>
      <c r="W2458" s="3">
        <v>0.63993257288905403</v>
      </c>
      <c r="X2458" s="3">
        <v>0.34034775517288901</v>
      </c>
      <c r="Y2458" s="3">
        <v>9.3609826795522508</v>
      </c>
      <c r="Z2458" s="3">
        <v>2.0450660472065798</v>
      </c>
      <c r="AA2458" s="3">
        <v>0</v>
      </c>
      <c r="AB2458" s="3">
        <v>0</v>
      </c>
      <c r="AC2458" s="3">
        <v>15.798632200192101</v>
      </c>
      <c r="AD2458" s="3">
        <v>-1.9534825158257501</v>
      </c>
      <c r="AE2458" s="3">
        <v>0.34747205329155001</v>
      </c>
      <c r="AF2458" s="3">
        <v>0</v>
      </c>
      <c r="AG2458" s="3">
        <v>0</v>
      </c>
      <c r="AH2458" s="2">
        <v>16166062</v>
      </c>
      <c r="AI2458" s="3">
        <v>0</v>
      </c>
      <c r="AJ2458" s="3">
        <v>0</v>
      </c>
      <c r="AL2458">
        <f t="shared" si="38"/>
        <v>0</v>
      </c>
    </row>
    <row r="2459" spans="1:38" ht="14.45" customHeight="1" x14ac:dyDescent="0.25">
      <c r="A2459">
        <v>68394</v>
      </c>
      <c r="B2459" s="1">
        <v>45930</v>
      </c>
      <c r="C2459">
        <v>2</v>
      </c>
      <c r="D2459" s="16" t="s">
        <v>2410</v>
      </c>
      <c r="E2459" t="s">
        <v>71</v>
      </c>
      <c r="F2459" s="6">
        <v>77409</v>
      </c>
      <c r="G2459" s="6">
        <v>225</v>
      </c>
      <c r="H2459" s="6">
        <v>0</v>
      </c>
      <c r="I2459" s="2">
        <v>1632262289</v>
      </c>
      <c r="J2459" s="2">
        <v>278313145</v>
      </c>
      <c r="K2459" s="2">
        <v>2131349413</v>
      </c>
      <c r="L2459" s="2">
        <v>1109699</v>
      </c>
      <c r="M2459" s="2">
        <v>1694745693</v>
      </c>
      <c r="N2459" s="2">
        <v>1472799738</v>
      </c>
      <c r="O2459" s="2">
        <v>221945955</v>
      </c>
      <c r="P2459" s="2">
        <v>195622397</v>
      </c>
      <c r="Q2459" s="5">
        <v>9.1800000000000007E-2</v>
      </c>
      <c r="R2459" t="s">
        <v>42</v>
      </c>
      <c r="S2459" s="3">
        <v>6.9420746201536404E-2</v>
      </c>
      <c r="T2459" s="3">
        <v>2.5208315917430202</v>
      </c>
      <c r="U2459" s="3">
        <v>0.91687345987257396</v>
      </c>
      <c r="V2459" s="3">
        <v>1.3897193577814699</v>
      </c>
      <c r="W2459" s="3">
        <v>1.1277968696610601</v>
      </c>
      <c r="X2459" s="3">
        <v>0.69201506866400397</v>
      </c>
      <c r="Y2459" s="3">
        <v>11.5957402362266</v>
      </c>
      <c r="Z2459" s="3">
        <v>3.18415994054096</v>
      </c>
      <c r="AA2459" s="3">
        <v>132.779331499552</v>
      </c>
      <c r="AB2459" s="3">
        <v>142.27059338200399</v>
      </c>
      <c r="AC2459" s="3">
        <v>9.8700460711366205</v>
      </c>
      <c r="AD2459" s="3">
        <v>-8.8009743587795803</v>
      </c>
      <c r="AE2459" s="3">
        <v>10.413400714413999</v>
      </c>
      <c r="AF2459" s="3">
        <v>11.0258786554019</v>
      </c>
      <c r="AG2459" s="3">
        <v>0</v>
      </c>
      <c r="AH2459" s="2">
        <v>492165572</v>
      </c>
      <c r="AI2459" s="3">
        <v>0.12779722763544299</v>
      </c>
      <c r="AJ2459" s="3">
        <v>0.33302986262866402</v>
      </c>
      <c r="AL2459">
        <f t="shared" si="38"/>
        <v>1</v>
      </c>
    </row>
    <row r="2460" spans="1:38" ht="14.45" customHeight="1" x14ac:dyDescent="0.25">
      <c r="A2460">
        <v>67436</v>
      </c>
      <c r="B2460" s="1">
        <v>45930</v>
      </c>
      <c r="C2460">
        <v>2</v>
      </c>
      <c r="D2460" s="16" t="s">
        <v>2411</v>
      </c>
      <c r="E2460" t="s">
        <v>55</v>
      </c>
      <c r="F2460" s="6">
        <v>2886</v>
      </c>
      <c r="G2460" s="6">
        <v>8</v>
      </c>
      <c r="H2460" s="6">
        <v>1</v>
      </c>
      <c r="I2460" s="2">
        <v>24748072</v>
      </c>
      <c r="J2460" s="2">
        <v>0</v>
      </c>
      <c r="K2460" s="2">
        <v>40381240</v>
      </c>
      <c r="L2460" s="2">
        <v>273210</v>
      </c>
      <c r="M2460" s="2">
        <v>35958300</v>
      </c>
      <c r="N2460" s="2">
        <v>35958300</v>
      </c>
      <c r="O2460" s="2">
        <v>0</v>
      </c>
      <c r="P2460" s="2">
        <v>4181240</v>
      </c>
      <c r="Q2460" s="5">
        <v>0.10349999999999999</v>
      </c>
      <c r="R2460" t="s">
        <v>42</v>
      </c>
      <c r="S2460" s="3">
        <v>0.902102065216422</v>
      </c>
      <c r="T2460" s="3">
        <v>4.1955653995105999</v>
      </c>
      <c r="U2460" s="3">
        <v>0.82271722878653597</v>
      </c>
      <c r="V2460" s="3">
        <v>0.156189944816711</v>
      </c>
      <c r="W2460" s="3">
        <v>0.128203926350303</v>
      </c>
      <c r="X2460" s="3">
        <v>0.23016338404058301</v>
      </c>
      <c r="Y2460" s="3">
        <v>0.92446259961159805</v>
      </c>
      <c r="Z2460" s="3">
        <v>0.202308406118759</v>
      </c>
      <c r="AA2460" s="3">
        <v>0</v>
      </c>
      <c r="AB2460" s="3">
        <v>0</v>
      </c>
      <c r="AC2460" s="3">
        <v>18.197190081334799</v>
      </c>
      <c r="AD2460" s="3">
        <v>0</v>
      </c>
      <c r="AE2460" s="3">
        <v>0</v>
      </c>
      <c r="AF2460" s="3">
        <v>0</v>
      </c>
      <c r="AG2460" s="3">
        <v>0</v>
      </c>
      <c r="AH2460" s="2">
        <v>2500000</v>
      </c>
      <c r="AI2460" s="3">
        <v>0</v>
      </c>
      <c r="AJ2460" s="3">
        <v>0</v>
      </c>
      <c r="AL2460">
        <f t="shared" si="38"/>
        <v>1</v>
      </c>
    </row>
    <row r="2461" spans="1:38" ht="14.45" customHeight="1" x14ac:dyDescent="0.25">
      <c r="A2461">
        <v>21440</v>
      </c>
      <c r="B2461" s="1">
        <v>45930</v>
      </c>
      <c r="C2461">
        <v>1</v>
      </c>
      <c r="D2461" s="16" t="s">
        <v>2412</v>
      </c>
      <c r="E2461" t="s">
        <v>41</v>
      </c>
      <c r="F2461" s="6">
        <v>185</v>
      </c>
      <c r="G2461" s="6">
        <v>0</v>
      </c>
      <c r="H2461" s="6">
        <v>1</v>
      </c>
      <c r="I2461" s="2">
        <v>310012</v>
      </c>
      <c r="J2461" s="2">
        <v>0</v>
      </c>
      <c r="K2461" s="2">
        <v>610282</v>
      </c>
      <c r="L2461" s="2">
        <v>4474</v>
      </c>
      <c r="M2461" s="2">
        <v>519540</v>
      </c>
      <c r="N2461" s="2">
        <v>519540</v>
      </c>
      <c r="O2461" s="2">
        <v>0</v>
      </c>
      <c r="P2461" s="2">
        <v>59801</v>
      </c>
      <c r="Q2461" s="5">
        <v>9.8000000000000004E-2</v>
      </c>
      <c r="R2461" t="s">
        <v>42</v>
      </c>
      <c r="S2461" s="3">
        <v>0.97747161694648299</v>
      </c>
      <c r="T2461" s="3">
        <v>5.2270917379178803</v>
      </c>
      <c r="U2461" s="3">
        <v>0.83179188476524102</v>
      </c>
      <c r="V2461" s="3">
        <v>19.959872521063701</v>
      </c>
      <c r="W2461" s="3">
        <v>2.5237732732926501</v>
      </c>
      <c r="X2461" s="3">
        <v>1.9354089519115401</v>
      </c>
      <c r="Y2461" s="3">
        <v>103.473186067123</v>
      </c>
      <c r="Z2461" s="3">
        <v>0</v>
      </c>
      <c r="AA2461" s="3">
        <v>0</v>
      </c>
      <c r="AB2461" s="3">
        <v>0</v>
      </c>
      <c r="AC2461" s="3">
        <v>36.615531836102001</v>
      </c>
      <c r="AD2461" s="3">
        <v>0</v>
      </c>
      <c r="AE2461" s="3">
        <v>0</v>
      </c>
      <c r="AF2461" s="3">
        <v>0</v>
      </c>
      <c r="AG2461" s="3">
        <v>0</v>
      </c>
      <c r="AH2461" s="2">
        <v>25000</v>
      </c>
      <c r="AI2461" s="3">
        <v>0</v>
      </c>
      <c r="AJ2461" s="3">
        <v>0</v>
      </c>
      <c r="AL2461">
        <f t="shared" si="38"/>
        <v>1</v>
      </c>
    </row>
    <row r="2462" spans="1:38" ht="14.45" customHeight="1" x14ac:dyDescent="0.25">
      <c r="A2462">
        <v>24043</v>
      </c>
      <c r="B2462" s="1">
        <v>45930</v>
      </c>
      <c r="C2462">
        <v>1</v>
      </c>
      <c r="D2462" s="16" t="s">
        <v>2413</v>
      </c>
      <c r="E2462" t="s">
        <v>90</v>
      </c>
      <c r="F2462" s="6">
        <v>226</v>
      </c>
      <c r="G2462" s="6">
        <v>0</v>
      </c>
      <c r="H2462" s="6">
        <v>0</v>
      </c>
      <c r="I2462" s="2">
        <v>250884</v>
      </c>
      <c r="J2462" s="2">
        <v>0</v>
      </c>
      <c r="K2462" s="2">
        <v>1099475</v>
      </c>
      <c r="L2462" s="2">
        <v>32970</v>
      </c>
      <c r="M2462" s="2">
        <v>864730</v>
      </c>
      <c r="N2462" s="2">
        <v>864730</v>
      </c>
      <c r="O2462" s="2">
        <v>0</v>
      </c>
      <c r="P2462" s="2">
        <v>234745</v>
      </c>
      <c r="Q2462" s="5">
        <v>0.2135</v>
      </c>
      <c r="R2462" t="s">
        <v>42</v>
      </c>
      <c r="S2462" s="3">
        <v>3.9982719024989199</v>
      </c>
      <c r="T2462" s="3">
        <v>5.39481722337176</v>
      </c>
      <c r="U2462" s="3">
        <v>0.30025256276927598</v>
      </c>
      <c r="V2462" s="3">
        <v>1.2822659077502001</v>
      </c>
      <c r="W2462" s="3">
        <v>1.2822659077502001</v>
      </c>
      <c r="X2462" s="3">
        <v>3.8061414837135898</v>
      </c>
      <c r="Y2462" s="3">
        <v>1.37042322520181</v>
      </c>
      <c r="Z2462" s="3">
        <v>0</v>
      </c>
      <c r="AA2462" s="3">
        <v>0</v>
      </c>
      <c r="AB2462" s="3">
        <v>0</v>
      </c>
      <c r="AC2462" s="3">
        <v>77.157734373223605</v>
      </c>
      <c r="AD2462" s="3">
        <v>0</v>
      </c>
      <c r="AE2462" s="3">
        <v>0</v>
      </c>
      <c r="AF2462" s="3">
        <v>0</v>
      </c>
      <c r="AG2462" s="3">
        <v>0</v>
      </c>
      <c r="AH2462" s="2">
        <v>0</v>
      </c>
      <c r="AI2462" s="3">
        <v>0</v>
      </c>
      <c r="AJ2462" s="3">
        <v>0</v>
      </c>
      <c r="AL2462">
        <f t="shared" si="38"/>
        <v>1</v>
      </c>
    </row>
    <row r="2463" spans="1:38" ht="14.45" customHeight="1" x14ac:dyDescent="0.25">
      <c r="A2463">
        <v>24324</v>
      </c>
      <c r="B2463" s="1">
        <v>45930</v>
      </c>
      <c r="C2463">
        <v>1</v>
      </c>
      <c r="D2463" s="16" t="s">
        <v>2414</v>
      </c>
      <c r="E2463" t="s">
        <v>55</v>
      </c>
      <c r="F2463" s="6">
        <v>2786</v>
      </c>
      <c r="G2463" s="6">
        <v>4</v>
      </c>
      <c r="H2463" s="6">
        <v>0</v>
      </c>
      <c r="I2463" s="2">
        <v>6664746</v>
      </c>
      <c r="J2463" s="2">
        <v>0</v>
      </c>
      <c r="K2463" s="2">
        <v>11146666</v>
      </c>
      <c r="L2463" s="2">
        <v>63195</v>
      </c>
      <c r="M2463" s="2">
        <v>9307095</v>
      </c>
      <c r="N2463" s="2">
        <v>9277506</v>
      </c>
      <c r="O2463" s="2">
        <v>29589</v>
      </c>
      <c r="P2463" s="2">
        <v>1627649</v>
      </c>
      <c r="Q2463" s="5">
        <v>0.14560000000000001</v>
      </c>
      <c r="R2463" t="s">
        <v>42</v>
      </c>
      <c r="S2463" s="3">
        <v>0.75592109784217099</v>
      </c>
      <c r="T2463" s="3">
        <v>4.9218065144621104</v>
      </c>
      <c r="U2463" s="3">
        <v>0.84987132971419699</v>
      </c>
      <c r="V2463" s="3">
        <v>0.15888077355086</v>
      </c>
      <c r="W2463" s="3">
        <v>3.22893025480641E-2</v>
      </c>
      <c r="X2463" s="3">
        <v>1.66027332474486</v>
      </c>
      <c r="Y2463" s="3">
        <v>0.65057023965240701</v>
      </c>
      <c r="Z2463" s="3">
        <v>2.88760045931279</v>
      </c>
      <c r="AA2463" s="3">
        <v>0</v>
      </c>
      <c r="AB2463" s="3">
        <v>0</v>
      </c>
      <c r="AC2463" s="3">
        <v>39.243339667663903</v>
      </c>
      <c r="AD2463" s="3">
        <v>0</v>
      </c>
      <c r="AE2463" s="3">
        <v>0.26545157090021398</v>
      </c>
      <c r="AF2463" s="3">
        <v>0</v>
      </c>
      <c r="AG2463" s="3">
        <v>0</v>
      </c>
      <c r="AH2463" s="2">
        <v>500000</v>
      </c>
      <c r="AI2463" s="3">
        <v>0</v>
      </c>
      <c r="AJ2463" s="3">
        <v>0</v>
      </c>
      <c r="AL2463">
        <f t="shared" si="38"/>
        <v>1</v>
      </c>
    </row>
    <row r="2464" spans="1:38" ht="14.45" customHeight="1" x14ac:dyDescent="0.25">
      <c r="A2464">
        <v>60013</v>
      </c>
      <c r="B2464" s="1">
        <v>45930</v>
      </c>
      <c r="C2464">
        <v>2</v>
      </c>
      <c r="D2464" s="16" t="s">
        <v>2415</v>
      </c>
      <c r="E2464" t="s">
        <v>61</v>
      </c>
      <c r="F2464" s="6">
        <v>3271</v>
      </c>
      <c r="G2464" s="6">
        <v>7</v>
      </c>
      <c r="H2464" s="6">
        <v>1</v>
      </c>
      <c r="I2464" s="2">
        <v>33479922</v>
      </c>
      <c r="J2464" s="2">
        <v>5779565</v>
      </c>
      <c r="K2464" s="2">
        <v>57134797</v>
      </c>
      <c r="L2464" s="2">
        <v>1146791</v>
      </c>
      <c r="M2464" s="2">
        <v>46929559</v>
      </c>
      <c r="N2464" s="2">
        <v>45668223</v>
      </c>
      <c r="O2464" s="2">
        <v>1261336</v>
      </c>
      <c r="P2464" s="2">
        <v>9915363</v>
      </c>
      <c r="Q2464" s="5">
        <v>0.17349999999999999</v>
      </c>
      <c r="R2464" t="s">
        <v>42</v>
      </c>
      <c r="S2464" s="3">
        <v>2.67622315463319</v>
      </c>
      <c r="T2464" s="3">
        <v>4.28332083977942</v>
      </c>
      <c r="U2464" s="3">
        <v>0.52994692010392097</v>
      </c>
      <c r="V2464" s="3">
        <v>0.39034738491923598</v>
      </c>
      <c r="W2464" s="3">
        <v>0.23629983367344801</v>
      </c>
      <c r="X2464" s="3">
        <v>0.64081690512899003</v>
      </c>
      <c r="Y2464" s="3">
        <v>1.31803545669483</v>
      </c>
      <c r="Z2464" s="3">
        <v>9.7142182288232903E-2</v>
      </c>
      <c r="AA2464" s="3">
        <v>58.2889905291415</v>
      </c>
      <c r="AB2464" s="3">
        <v>58.2889905291415</v>
      </c>
      <c r="AC2464" s="3">
        <v>21.864432282834599</v>
      </c>
      <c r="AD2464" s="3">
        <v>0</v>
      </c>
      <c r="AE2464" s="3">
        <v>2.2076493944662099</v>
      </c>
      <c r="AF2464" s="3">
        <v>0</v>
      </c>
      <c r="AG2464" s="3">
        <v>0</v>
      </c>
      <c r="AH2464" s="2">
        <v>4550290</v>
      </c>
      <c r="AI2464" s="3">
        <v>2.88392870740083</v>
      </c>
      <c r="AJ2464" s="3">
        <v>0.35735454163402802</v>
      </c>
      <c r="AL2464">
        <f t="shared" si="38"/>
        <v>1</v>
      </c>
    </row>
    <row r="2465" spans="1:38" ht="14.45" customHeight="1" x14ac:dyDescent="0.25">
      <c r="A2465">
        <v>13456</v>
      </c>
      <c r="B2465" s="1">
        <v>45930</v>
      </c>
      <c r="C2465">
        <v>1</v>
      </c>
      <c r="D2465" s="16" t="s">
        <v>2416</v>
      </c>
      <c r="E2465" t="s">
        <v>104</v>
      </c>
      <c r="F2465" s="6">
        <v>5639</v>
      </c>
      <c r="G2465" s="6">
        <v>10</v>
      </c>
      <c r="H2465" s="6">
        <v>0</v>
      </c>
      <c r="I2465" s="2">
        <v>7364423</v>
      </c>
      <c r="J2465" s="2">
        <v>0</v>
      </c>
      <c r="K2465" s="2">
        <v>46438824</v>
      </c>
      <c r="L2465" s="2">
        <v>61175</v>
      </c>
      <c r="M2465" s="2">
        <v>38313167</v>
      </c>
      <c r="N2465" s="2">
        <v>36805892</v>
      </c>
      <c r="O2465" s="2">
        <v>1507275</v>
      </c>
      <c r="P2465" s="2">
        <v>8030886</v>
      </c>
      <c r="Q2465" s="5">
        <v>0.1726</v>
      </c>
      <c r="R2465" t="s">
        <v>42</v>
      </c>
      <c r="S2465" s="3">
        <v>0.17564326492562901</v>
      </c>
      <c r="T2465" s="3">
        <v>3.4921240325408198</v>
      </c>
      <c r="U2465" s="3">
        <v>0.87843569978146097</v>
      </c>
      <c r="V2465" s="3">
        <v>3.4954130147059699</v>
      </c>
      <c r="W2465" s="3">
        <v>2.31226533293919</v>
      </c>
      <c r="X2465" s="3">
        <v>2.6627748025880602</v>
      </c>
      <c r="Y2465" s="3">
        <v>3.2053374932728498</v>
      </c>
      <c r="Z2465" s="3">
        <v>2.0339349855047102</v>
      </c>
      <c r="AA2465" s="3">
        <v>0</v>
      </c>
      <c r="AB2465" s="3">
        <v>0</v>
      </c>
      <c r="AC2465" s="3">
        <v>66.138447002878493</v>
      </c>
      <c r="AD2465" s="3">
        <v>3.3620200809723899E-4</v>
      </c>
      <c r="AE2465" s="3">
        <v>3.24572172628661</v>
      </c>
      <c r="AF2465" s="3">
        <v>0</v>
      </c>
      <c r="AG2465" s="3">
        <v>0</v>
      </c>
      <c r="AH2465" s="2">
        <v>4750000</v>
      </c>
      <c r="AI2465" s="3">
        <v>0</v>
      </c>
      <c r="AJ2465" s="3">
        <v>0</v>
      </c>
      <c r="AL2465">
        <f t="shared" si="38"/>
        <v>1</v>
      </c>
    </row>
    <row r="2466" spans="1:38" ht="14.45" customHeight="1" x14ac:dyDescent="0.25">
      <c r="A2466">
        <v>7731</v>
      </c>
      <c r="B2466" s="1">
        <v>45930</v>
      </c>
      <c r="C2466">
        <v>1</v>
      </c>
      <c r="D2466" s="16" t="s">
        <v>2417</v>
      </c>
      <c r="E2466" t="s">
        <v>55</v>
      </c>
      <c r="F2466" s="6">
        <v>1670</v>
      </c>
      <c r="G2466" s="6">
        <v>4</v>
      </c>
      <c r="H2466" s="6">
        <v>1</v>
      </c>
      <c r="I2466" s="2">
        <v>4415946</v>
      </c>
      <c r="J2466" s="2">
        <v>0</v>
      </c>
      <c r="K2466" s="2">
        <v>11023226</v>
      </c>
      <c r="L2466" s="2">
        <v>56676</v>
      </c>
      <c r="M2466" s="2">
        <v>9541354</v>
      </c>
      <c r="N2466" s="2">
        <v>9541354</v>
      </c>
      <c r="O2466" s="2">
        <v>0</v>
      </c>
      <c r="P2466" s="2">
        <v>1444237</v>
      </c>
      <c r="Q2466" s="5">
        <v>0.13089999999999999</v>
      </c>
      <c r="R2466" t="s">
        <v>42</v>
      </c>
      <c r="S2466" s="3">
        <v>0.68553434357600995</v>
      </c>
      <c r="T2466" s="3">
        <v>5.1420397864170297</v>
      </c>
      <c r="U2466" s="3">
        <v>0.75997412480691195</v>
      </c>
      <c r="V2466" s="3">
        <v>5.0958277116613298</v>
      </c>
      <c r="W2466" s="3">
        <v>2.8190788564896399</v>
      </c>
      <c r="X2466" s="3">
        <v>3.8231445764961798</v>
      </c>
      <c r="Y2466" s="3">
        <v>15.581168464732601</v>
      </c>
      <c r="Z2466" s="3">
        <v>7.9154598587351002</v>
      </c>
      <c r="AA2466" s="3">
        <v>0</v>
      </c>
      <c r="AB2466" s="3">
        <v>0</v>
      </c>
      <c r="AC2466" s="3">
        <v>59.728186648808602</v>
      </c>
      <c r="AD2466" s="3">
        <v>0</v>
      </c>
      <c r="AE2466" s="3">
        <v>0</v>
      </c>
      <c r="AF2466" s="3">
        <v>0</v>
      </c>
      <c r="AG2466" s="3">
        <v>0</v>
      </c>
      <c r="AH2466" s="2">
        <v>450000</v>
      </c>
      <c r="AI2466" s="3">
        <v>0</v>
      </c>
      <c r="AJ2466" s="3">
        <v>0</v>
      </c>
      <c r="AL2466">
        <f t="shared" si="38"/>
        <v>1</v>
      </c>
    </row>
    <row r="2467" spans="1:38" ht="14.45" customHeight="1" x14ac:dyDescent="0.25">
      <c r="A2467">
        <v>10954</v>
      </c>
      <c r="B2467" s="1">
        <v>45930</v>
      </c>
      <c r="C2467">
        <v>1</v>
      </c>
      <c r="D2467" s="16" t="s">
        <v>2418</v>
      </c>
      <c r="E2467" t="s">
        <v>90</v>
      </c>
      <c r="F2467" s="6">
        <v>2523</v>
      </c>
      <c r="G2467" s="6">
        <v>5</v>
      </c>
      <c r="H2467" s="6">
        <v>3</v>
      </c>
      <c r="I2467" s="2">
        <v>17948448</v>
      </c>
      <c r="J2467" s="2">
        <v>0</v>
      </c>
      <c r="K2467" s="2">
        <v>38741404</v>
      </c>
      <c r="L2467" s="2">
        <v>105302</v>
      </c>
      <c r="M2467" s="2">
        <v>34693610</v>
      </c>
      <c r="N2467" s="2">
        <v>34693610</v>
      </c>
      <c r="O2467" s="2">
        <v>0</v>
      </c>
      <c r="P2467" s="2">
        <v>3843668</v>
      </c>
      <c r="Q2467" s="5">
        <v>9.9199999999999997E-2</v>
      </c>
      <c r="R2467" t="s">
        <v>42</v>
      </c>
      <c r="S2467" s="3">
        <v>0.36240985656241698</v>
      </c>
      <c r="T2467" s="3">
        <v>2.79793336004722</v>
      </c>
      <c r="U2467" s="3">
        <v>0.89997259436163402</v>
      </c>
      <c r="V2467" s="3">
        <v>1.5729549429566301</v>
      </c>
      <c r="W2467" s="3">
        <v>0.37610494233261799</v>
      </c>
      <c r="X2467" s="3">
        <v>0.300583092198278</v>
      </c>
      <c r="Y2467" s="3">
        <v>7.34509328068917</v>
      </c>
      <c r="Z2467" s="3">
        <v>0.36805988446452698</v>
      </c>
      <c r="AA2467" s="3">
        <v>0</v>
      </c>
      <c r="AB2467" s="3">
        <v>0</v>
      </c>
      <c r="AC2467" s="3">
        <v>18.322913645566398</v>
      </c>
      <c r="AD2467" s="3">
        <v>4.0234224183774501</v>
      </c>
      <c r="AE2467" s="3">
        <v>0</v>
      </c>
      <c r="AF2467" s="3">
        <v>0</v>
      </c>
      <c r="AG2467" s="3">
        <v>0</v>
      </c>
      <c r="AH2467" s="2">
        <v>3000000</v>
      </c>
      <c r="AI2467" s="3">
        <v>1.8319480246472899</v>
      </c>
      <c r="AJ2467" s="3">
        <v>1.8319480246472899</v>
      </c>
      <c r="AL2467">
        <f t="shared" si="38"/>
        <v>1</v>
      </c>
    </row>
    <row r="2468" spans="1:38" ht="14.45" customHeight="1" x14ac:dyDescent="0.25">
      <c r="A2468">
        <v>14172</v>
      </c>
      <c r="B2468" s="1">
        <v>45930</v>
      </c>
      <c r="C2468">
        <v>1</v>
      </c>
      <c r="D2468" s="16" t="s">
        <v>2419</v>
      </c>
      <c r="E2468" t="s">
        <v>41</v>
      </c>
      <c r="F2468" s="6">
        <v>411</v>
      </c>
      <c r="G2468" s="6">
        <v>1</v>
      </c>
      <c r="H2468" s="6">
        <v>2</v>
      </c>
      <c r="I2468" s="2">
        <v>2877107</v>
      </c>
      <c r="J2468" s="2">
        <v>0</v>
      </c>
      <c r="K2468" s="2">
        <v>3637186</v>
      </c>
      <c r="L2468" s="2">
        <v>32784</v>
      </c>
      <c r="M2468" s="2">
        <v>2341999</v>
      </c>
      <c r="N2468" s="2">
        <v>2341999</v>
      </c>
      <c r="O2468" s="2">
        <v>0</v>
      </c>
      <c r="P2468" s="2">
        <v>1294438</v>
      </c>
      <c r="Q2468" s="5">
        <v>0.35589999999999999</v>
      </c>
      <c r="R2468" t="s">
        <v>42</v>
      </c>
      <c r="S2468" s="3">
        <v>1.2018082110730699</v>
      </c>
      <c r="T2468" s="3">
        <v>5.0172853409201501</v>
      </c>
      <c r="U2468" s="3">
        <v>0.77318888175131895</v>
      </c>
      <c r="V2468" s="3">
        <v>0.56900907752127405</v>
      </c>
      <c r="W2468" s="3">
        <v>0.56900907752127405</v>
      </c>
      <c r="X2468" s="3">
        <v>2.1961644109864502</v>
      </c>
      <c r="Y2468" s="3">
        <v>1.26471874280576</v>
      </c>
      <c r="Z2468" s="3">
        <v>0</v>
      </c>
      <c r="AA2468" s="3">
        <v>0</v>
      </c>
      <c r="AB2468" s="3">
        <v>0</v>
      </c>
      <c r="AC2468" s="3">
        <v>15.038164119184399</v>
      </c>
      <c r="AD2468" s="3">
        <v>0</v>
      </c>
      <c r="AE2468" s="3">
        <v>0</v>
      </c>
      <c r="AF2468" s="3">
        <v>0</v>
      </c>
      <c r="AG2468" s="3">
        <v>0</v>
      </c>
      <c r="AH2468" s="2">
        <v>130000</v>
      </c>
      <c r="AI2468" s="3">
        <v>0</v>
      </c>
      <c r="AJ2468" s="3">
        <v>0</v>
      </c>
      <c r="AL2468">
        <f t="shared" si="38"/>
        <v>1</v>
      </c>
    </row>
    <row r="2469" spans="1:38" ht="14.45" customHeight="1" x14ac:dyDescent="0.25">
      <c r="A2469">
        <v>66364</v>
      </c>
      <c r="B2469" s="1">
        <v>45930</v>
      </c>
      <c r="C2469">
        <v>2</v>
      </c>
      <c r="D2469" s="16" t="s">
        <v>2420</v>
      </c>
      <c r="E2469" t="s">
        <v>90</v>
      </c>
      <c r="F2469" s="6">
        <v>219006</v>
      </c>
      <c r="G2469" s="6">
        <v>306</v>
      </c>
      <c r="H2469" s="6">
        <v>9</v>
      </c>
      <c r="I2469" s="2">
        <v>2799588903</v>
      </c>
      <c r="J2469" s="2">
        <v>551600937</v>
      </c>
      <c r="K2469" s="2">
        <v>3230203668</v>
      </c>
      <c r="L2469" s="2">
        <v>9105959</v>
      </c>
      <c r="M2469" s="2">
        <v>2622670221</v>
      </c>
      <c r="N2469" s="2">
        <v>2249253007</v>
      </c>
      <c r="O2469" s="2">
        <v>373417214</v>
      </c>
      <c r="P2469" s="2">
        <v>294861019</v>
      </c>
      <c r="Q2469" s="5">
        <v>9.1300000000000006E-2</v>
      </c>
      <c r="R2469" t="s">
        <v>42</v>
      </c>
      <c r="S2469" s="3">
        <v>0.37586728004008502</v>
      </c>
      <c r="T2469" s="3">
        <v>1.9546054621511</v>
      </c>
      <c r="U2469" s="3">
        <v>0.92865091772868102</v>
      </c>
      <c r="V2469" s="3">
        <v>0.51120566254080502</v>
      </c>
      <c r="W2469" s="3">
        <v>0.16523172366639399</v>
      </c>
      <c r="X2469" s="3">
        <v>0.49700254151921802</v>
      </c>
      <c r="Y2469" s="3">
        <v>4.8536958355963602</v>
      </c>
      <c r="Z2469" s="3">
        <v>0.82142020949876704</v>
      </c>
      <c r="AA2469" s="3">
        <v>185.83939506768101</v>
      </c>
      <c r="AB2469" s="3">
        <v>187.07150198107399</v>
      </c>
      <c r="AC2469" s="3">
        <v>2.8095239287555702</v>
      </c>
      <c r="AD2469" s="3">
        <v>-2.1932071665261401</v>
      </c>
      <c r="AE2469" s="3">
        <v>11.560175530083599</v>
      </c>
      <c r="AF2469" s="3">
        <v>8.8796096308562493</v>
      </c>
      <c r="AG2469" s="3">
        <v>1.9955164029328699E-3</v>
      </c>
      <c r="AH2469" s="2">
        <v>1069618291</v>
      </c>
      <c r="AI2469" s="3">
        <v>0.31726811606792998</v>
      </c>
      <c r="AJ2469" s="3">
        <v>0.55941372162184599</v>
      </c>
      <c r="AL2469">
        <f t="shared" si="38"/>
        <v>1</v>
      </c>
    </row>
    <row r="2470" spans="1:38" ht="14.45" customHeight="1" x14ac:dyDescent="0.25">
      <c r="A2470">
        <v>61840</v>
      </c>
      <c r="B2470" s="1">
        <v>45930</v>
      </c>
      <c r="C2470">
        <v>2</v>
      </c>
      <c r="D2470" s="16" t="s">
        <v>2420</v>
      </c>
      <c r="E2470" t="s">
        <v>119</v>
      </c>
      <c r="F2470" s="6">
        <v>9304</v>
      </c>
      <c r="G2470" s="6">
        <v>27</v>
      </c>
      <c r="H2470" s="6">
        <v>2</v>
      </c>
      <c r="I2470" s="2">
        <v>74680431</v>
      </c>
      <c r="J2470" s="2">
        <v>430691</v>
      </c>
      <c r="K2470" s="2">
        <v>119699664</v>
      </c>
      <c r="L2470" s="2">
        <v>1012537</v>
      </c>
      <c r="M2470" s="2">
        <v>104529600</v>
      </c>
      <c r="N2470" s="2">
        <v>101954580</v>
      </c>
      <c r="O2470" s="2">
        <v>2575020</v>
      </c>
      <c r="P2470" s="2">
        <v>15163979</v>
      </c>
      <c r="Q2470" s="5">
        <v>0.12670000000000001</v>
      </c>
      <c r="R2470" t="s">
        <v>42</v>
      </c>
      <c r="S2470" s="3">
        <v>1.1278639289524901</v>
      </c>
      <c r="T2470" s="3">
        <v>4.2246523487874299</v>
      </c>
      <c r="U2470" s="3">
        <v>0.67075719512120402</v>
      </c>
      <c r="V2470" s="3">
        <v>1.2612701712982901</v>
      </c>
      <c r="W2470" s="3">
        <v>0.59468590908373298</v>
      </c>
      <c r="X2470" s="3">
        <v>1.1656319980263601</v>
      </c>
      <c r="Y2470" s="3">
        <v>6.2115754710554496</v>
      </c>
      <c r="Z2470" s="3">
        <v>1.6907171923675199</v>
      </c>
      <c r="AA2470" s="3">
        <v>2.8402241918166702</v>
      </c>
      <c r="AB2470" s="3">
        <v>2.8402241918166702</v>
      </c>
      <c r="AC2470" s="3">
        <v>18.7301778892211</v>
      </c>
      <c r="AD2470" s="3">
        <v>0</v>
      </c>
      <c r="AE2470" s="3">
        <v>2.1512341087273201</v>
      </c>
      <c r="AF2470" s="3">
        <v>0</v>
      </c>
      <c r="AG2470" s="3">
        <v>-4.6102675293865802E-2</v>
      </c>
      <c r="AH2470" s="2">
        <v>10461609</v>
      </c>
      <c r="AI2470" s="3">
        <v>2.1202284703770702</v>
      </c>
      <c r="AJ2470" s="3">
        <v>1.45646469175406</v>
      </c>
      <c r="AL2470">
        <f t="shared" si="38"/>
        <v>1</v>
      </c>
    </row>
    <row r="2471" spans="1:38" ht="14.45" customHeight="1" x14ac:dyDescent="0.25">
      <c r="A2471">
        <v>21326</v>
      </c>
      <c r="B2471" s="1">
        <v>45930</v>
      </c>
      <c r="C2471">
        <v>1</v>
      </c>
      <c r="D2471" s="16" t="s">
        <v>2420</v>
      </c>
      <c r="E2471" t="s">
        <v>67</v>
      </c>
      <c r="F2471" s="6">
        <v>3267</v>
      </c>
      <c r="G2471" s="6">
        <v>12</v>
      </c>
      <c r="H2471" s="6">
        <v>1</v>
      </c>
      <c r="I2471" s="2">
        <v>41665630</v>
      </c>
      <c r="J2471" s="2">
        <v>0</v>
      </c>
      <c r="K2471" s="2">
        <v>71979802</v>
      </c>
      <c r="L2471" s="2">
        <v>613268</v>
      </c>
      <c r="M2471" s="2">
        <v>63742443</v>
      </c>
      <c r="N2471" s="2">
        <v>61997149</v>
      </c>
      <c r="O2471" s="2">
        <v>1745294</v>
      </c>
      <c r="P2471" s="2">
        <v>7117062</v>
      </c>
      <c r="Q2471" s="5">
        <v>9.8900000000000002E-2</v>
      </c>
      <c r="R2471" t="s">
        <v>42</v>
      </c>
      <c r="S2471" s="3">
        <v>1.1360001610822299</v>
      </c>
      <c r="T2471" s="3">
        <v>3.8352073636805302</v>
      </c>
      <c r="U2471" s="3">
        <v>0.73751045054603204</v>
      </c>
      <c r="V2471" s="3">
        <v>0.74601536086217801</v>
      </c>
      <c r="W2471" s="3">
        <v>0.28114539489742502</v>
      </c>
      <c r="X2471" s="3">
        <v>0.87323532609491294</v>
      </c>
      <c r="Y2471" s="3">
        <v>4.3674201517423903</v>
      </c>
      <c r="Z2471" s="3">
        <v>0.68601341396211002</v>
      </c>
      <c r="AA2471" s="3">
        <v>0</v>
      </c>
      <c r="AB2471" s="3">
        <v>0</v>
      </c>
      <c r="AC2471" s="3">
        <v>13.3845880820845</v>
      </c>
      <c r="AD2471" s="3">
        <v>0</v>
      </c>
      <c r="AE2471" s="3">
        <v>2.4246996400462502</v>
      </c>
      <c r="AF2471" s="3">
        <v>0</v>
      </c>
      <c r="AG2471" s="3">
        <v>-5.5437060967011398</v>
      </c>
      <c r="AH2471" s="2">
        <v>6160905</v>
      </c>
      <c r="AI2471" s="3">
        <v>1.40507417246049E-3</v>
      </c>
      <c r="AJ2471" s="3">
        <v>1.40507417246049E-3</v>
      </c>
      <c r="AL2471">
        <f t="shared" si="38"/>
        <v>1</v>
      </c>
    </row>
    <row r="2472" spans="1:38" ht="14.45" customHeight="1" x14ac:dyDescent="0.25">
      <c r="A2472">
        <v>8791</v>
      </c>
      <c r="B2472" s="1">
        <v>45930</v>
      </c>
      <c r="C2472">
        <v>1</v>
      </c>
      <c r="D2472" s="16" t="s">
        <v>2421</v>
      </c>
      <c r="E2472" t="s">
        <v>45</v>
      </c>
      <c r="F2472" s="6">
        <v>4628</v>
      </c>
      <c r="G2472" s="6">
        <v>10</v>
      </c>
      <c r="H2472" s="6">
        <v>1</v>
      </c>
      <c r="I2472" s="2">
        <v>27871803</v>
      </c>
      <c r="J2472" s="2">
        <v>0</v>
      </c>
      <c r="K2472" s="2">
        <v>47584960</v>
      </c>
      <c r="L2472" s="2">
        <v>349822</v>
      </c>
      <c r="M2472" s="2">
        <v>42571965</v>
      </c>
      <c r="N2472" s="2">
        <v>42571965</v>
      </c>
      <c r="O2472" s="2">
        <v>0</v>
      </c>
      <c r="P2472" s="2">
        <v>4519090</v>
      </c>
      <c r="Q2472" s="5">
        <v>9.6100000000000005E-2</v>
      </c>
      <c r="R2472" t="s">
        <v>42</v>
      </c>
      <c r="S2472" s="3">
        <v>0.980203268707872</v>
      </c>
      <c r="T2472" s="3">
        <v>5.1186565390969498</v>
      </c>
      <c r="U2472" s="3">
        <v>0.76919972422449601</v>
      </c>
      <c r="V2472" s="3">
        <v>4.1372350400151703</v>
      </c>
      <c r="W2472" s="3">
        <v>2.9096503014175301</v>
      </c>
      <c r="X2472" s="3">
        <v>1.1767663541536899</v>
      </c>
      <c r="Y2472" s="3">
        <v>25.5166858814496</v>
      </c>
      <c r="Z2472" s="3">
        <v>2.0628931930986099</v>
      </c>
      <c r="AA2472" s="3">
        <v>0</v>
      </c>
      <c r="AB2472" s="3">
        <v>0</v>
      </c>
      <c r="AC2472" s="3">
        <v>12.380974997141999</v>
      </c>
      <c r="AD2472" s="3">
        <v>0</v>
      </c>
      <c r="AE2472" s="3">
        <v>0</v>
      </c>
      <c r="AF2472" s="3">
        <v>0</v>
      </c>
      <c r="AG2472" s="3">
        <v>0</v>
      </c>
      <c r="AH2472" s="2">
        <v>1500000</v>
      </c>
      <c r="AI2472" s="3">
        <v>1.32770093093964E-2</v>
      </c>
      <c r="AJ2472" s="3">
        <v>1.5002356669152399</v>
      </c>
      <c r="AL2472">
        <f t="shared" si="38"/>
        <v>1</v>
      </c>
    </row>
    <row r="2473" spans="1:38" ht="14.45" customHeight="1" x14ac:dyDescent="0.25">
      <c r="A2473">
        <v>7091</v>
      </c>
      <c r="B2473" s="1">
        <v>45930</v>
      </c>
      <c r="C2473">
        <v>1</v>
      </c>
      <c r="D2473" s="16" t="s">
        <v>2422</v>
      </c>
      <c r="E2473" t="s">
        <v>314</v>
      </c>
      <c r="F2473" s="6">
        <v>43893</v>
      </c>
      <c r="G2473" s="6">
        <v>95</v>
      </c>
      <c r="H2473" s="6">
        <v>9</v>
      </c>
      <c r="I2473" s="2">
        <v>383115287</v>
      </c>
      <c r="J2473" s="2">
        <v>0</v>
      </c>
      <c r="K2473" s="2">
        <v>603969960</v>
      </c>
      <c r="L2473" s="2">
        <v>5240520</v>
      </c>
      <c r="M2473" s="2">
        <v>516308881</v>
      </c>
      <c r="N2473" s="2">
        <v>479586212</v>
      </c>
      <c r="O2473" s="2">
        <v>36722669</v>
      </c>
      <c r="P2473" s="2">
        <v>76655250</v>
      </c>
      <c r="Q2473" s="5">
        <v>0.12690000000000001</v>
      </c>
      <c r="R2473" t="s">
        <v>42</v>
      </c>
      <c r="S2473" s="3">
        <v>1.1569052209152899</v>
      </c>
      <c r="T2473" s="3">
        <v>3.47021320950024</v>
      </c>
      <c r="U2473" s="3">
        <v>0.71858671488539105</v>
      </c>
      <c r="V2473" s="3">
        <v>0.79969975199658405</v>
      </c>
      <c r="W2473" s="3">
        <v>0.28219886720416898</v>
      </c>
      <c r="X2473" s="3">
        <v>1.5397404384962601</v>
      </c>
      <c r="Y2473" s="3">
        <v>3.9968195263859898</v>
      </c>
      <c r="Z2473" s="3">
        <v>1.41745020725912</v>
      </c>
      <c r="AA2473" s="3">
        <v>0</v>
      </c>
      <c r="AB2473" s="3">
        <v>0</v>
      </c>
      <c r="AC2473" s="3">
        <v>26.363137332194501</v>
      </c>
      <c r="AD2473" s="3">
        <v>-1.4309809178105899</v>
      </c>
      <c r="AE2473" s="3">
        <v>6.0802144861641798</v>
      </c>
      <c r="AF2473" s="3">
        <v>0</v>
      </c>
      <c r="AG2473" s="3">
        <v>0</v>
      </c>
      <c r="AH2473" s="2">
        <v>75876819</v>
      </c>
      <c r="AI2473" s="3">
        <v>5.1148355787764004</v>
      </c>
      <c r="AJ2473" s="3">
        <v>0.79561152041119199</v>
      </c>
      <c r="AL2473">
        <f t="shared" si="38"/>
        <v>1</v>
      </c>
    </row>
    <row r="2474" spans="1:38" ht="14.45" customHeight="1" x14ac:dyDescent="0.25">
      <c r="A2474">
        <v>67517</v>
      </c>
      <c r="B2474" s="1">
        <v>45930</v>
      </c>
      <c r="C2474">
        <v>2</v>
      </c>
      <c r="D2474" s="16" t="s">
        <v>2423</v>
      </c>
      <c r="E2474" t="s">
        <v>55</v>
      </c>
      <c r="F2474" s="6">
        <v>6176</v>
      </c>
      <c r="G2474" s="6">
        <v>14</v>
      </c>
      <c r="H2474" s="6">
        <v>0</v>
      </c>
      <c r="I2474" s="2">
        <v>26333073</v>
      </c>
      <c r="J2474" s="2">
        <v>0</v>
      </c>
      <c r="K2474" s="2">
        <v>81824918</v>
      </c>
      <c r="L2474" s="2">
        <v>690051</v>
      </c>
      <c r="M2474" s="2">
        <v>67520042</v>
      </c>
      <c r="N2474" s="2">
        <v>60417605</v>
      </c>
      <c r="O2474" s="2">
        <v>7102437</v>
      </c>
      <c r="P2474" s="2">
        <v>13900550</v>
      </c>
      <c r="Q2474" s="5">
        <v>0.1699</v>
      </c>
      <c r="R2474" t="s">
        <v>42</v>
      </c>
      <c r="S2474" s="3">
        <v>1.12443497957431</v>
      </c>
      <c r="T2474" s="3">
        <v>3.53144258574142</v>
      </c>
      <c r="U2474" s="3">
        <v>0.71285103756691803</v>
      </c>
      <c r="V2474" s="3">
        <v>1.3099420641107899</v>
      </c>
      <c r="W2474" s="3">
        <v>0.87305799820628605</v>
      </c>
      <c r="X2474" s="3">
        <v>0.75255174358116095</v>
      </c>
      <c r="Y2474" s="3">
        <v>2.4815420972551401</v>
      </c>
      <c r="Z2474" s="3">
        <v>0.225652941790073</v>
      </c>
      <c r="AA2474" s="3">
        <v>0</v>
      </c>
      <c r="AB2474" s="3">
        <v>0</v>
      </c>
      <c r="AC2474" s="3">
        <v>29.406028857859699</v>
      </c>
      <c r="AD2474" s="3">
        <v>0</v>
      </c>
      <c r="AE2474" s="3">
        <v>8.6800416958560191</v>
      </c>
      <c r="AF2474" s="3">
        <v>0</v>
      </c>
      <c r="AG2474" s="3">
        <v>-0.54376985083324003</v>
      </c>
      <c r="AH2474" s="2">
        <v>3000000</v>
      </c>
      <c r="AI2474" s="3">
        <v>0</v>
      </c>
      <c r="AJ2474" s="3">
        <v>0</v>
      </c>
      <c r="AL2474">
        <f t="shared" si="38"/>
        <v>1</v>
      </c>
    </row>
    <row r="2475" spans="1:38" ht="14.45" customHeight="1" x14ac:dyDescent="0.25">
      <c r="A2475">
        <v>9441</v>
      </c>
      <c r="B2475" s="1">
        <v>45930</v>
      </c>
      <c r="C2475">
        <v>1</v>
      </c>
      <c r="D2475" s="16" t="s">
        <v>2424</v>
      </c>
      <c r="E2475" t="s">
        <v>73</v>
      </c>
      <c r="F2475" s="6">
        <v>1287</v>
      </c>
      <c r="G2475" s="6">
        <v>4</v>
      </c>
      <c r="H2475" s="6">
        <v>2</v>
      </c>
      <c r="I2475" s="2">
        <v>8488568</v>
      </c>
      <c r="J2475" s="2">
        <v>0</v>
      </c>
      <c r="K2475" s="2">
        <v>22216955</v>
      </c>
      <c r="L2475" s="2">
        <v>96491</v>
      </c>
      <c r="M2475" s="2">
        <v>18575855</v>
      </c>
      <c r="N2475" s="2">
        <v>18575855</v>
      </c>
      <c r="O2475" s="2">
        <v>0</v>
      </c>
      <c r="P2475" s="2">
        <v>3590002</v>
      </c>
      <c r="Q2475" s="5">
        <v>0.16139999999999999</v>
      </c>
      <c r="R2475" t="s">
        <v>42</v>
      </c>
      <c r="S2475" s="3">
        <v>0.57908325720903997</v>
      </c>
      <c r="T2475" s="3">
        <v>3.2761705343209</v>
      </c>
      <c r="U2475" s="3">
        <v>0.84530575404046104</v>
      </c>
      <c r="V2475" s="3">
        <v>3.5878136335834299</v>
      </c>
      <c r="W2475" s="3">
        <v>8.2346044703888802E-2</v>
      </c>
      <c r="X2475" s="3">
        <v>0.76323827528977795</v>
      </c>
      <c r="Y2475" s="3">
        <v>8.48339360256624</v>
      </c>
      <c r="Z2475" s="3">
        <v>3.1866277511823103E-2</v>
      </c>
      <c r="AA2475" s="3">
        <v>0</v>
      </c>
      <c r="AB2475" s="3">
        <v>0</v>
      </c>
      <c r="AC2475" s="3">
        <v>38.771568831102201</v>
      </c>
      <c r="AD2475" s="3">
        <v>0</v>
      </c>
      <c r="AE2475" s="3">
        <v>0</v>
      </c>
      <c r="AF2475" s="3">
        <v>0</v>
      </c>
      <c r="AG2475" s="3">
        <v>0</v>
      </c>
      <c r="AH2475" s="2">
        <v>665000</v>
      </c>
      <c r="AI2475" s="3">
        <v>0</v>
      </c>
      <c r="AJ2475" s="3">
        <v>0</v>
      </c>
      <c r="AL2475">
        <f t="shared" si="38"/>
        <v>1</v>
      </c>
    </row>
    <row r="2476" spans="1:38" ht="14.45" customHeight="1" x14ac:dyDescent="0.25">
      <c r="A2476">
        <v>63058</v>
      </c>
      <c r="B2476" s="1">
        <v>45930</v>
      </c>
      <c r="C2476">
        <v>2</v>
      </c>
      <c r="D2476" s="16" t="s">
        <v>4366</v>
      </c>
      <c r="E2476" t="s">
        <v>114</v>
      </c>
      <c r="F2476" s="6">
        <v>4702</v>
      </c>
      <c r="G2476" s="6">
        <v>14</v>
      </c>
      <c r="H2476" s="6">
        <v>1</v>
      </c>
      <c r="I2476" s="2">
        <v>21349889</v>
      </c>
      <c r="J2476" s="2">
        <v>0</v>
      </c>
      <c r="K2476" s="2">
        <v>49746419</v>
      </c>
      <c r="L2476" s="2">
        <v>405761</v>
      </c>
      <c r="M2476" s="2">
        <v>42867371</v>
      </c>
      <c r="N2476" s="2">
        <v>41900129</v>
      </c>
      <c r="O2476" s="2">
        <v>967242</v>
      </c>
      <c r="P2476" s="2">
        <v>6562630</v>
      </c>
      <c r="Q2476" s="5">
        <v>0.13189999999999999</v>
      </c>
      <c r="R2476" t="s">
        <v>42</v>
      </c>
      <c r="S2476" s="3">
        <v>1.0875449480427299</v>
      </c>
      <c r="T2476" s="3">
        <v>4.1188519184332302</v>
      </c>
      <c r="U2476" s="3">
        <v>0.79520459473063898</v>
      </c>
      <c r="V2476" s="3">
        <v>0.45202576931430399</v>
      </c>
      <c r="W2476" s="3">
        <v>0.31985178002564801</v>
      </c>
      <c r="X2476" s="3">
        <v>0.66706201610696902</v>
      </c>
      <c r="Y2476" s="3">
        <v>1.47055372617381</v>
      </c>
      <c r="Z2476" s="3">
        <v>0.45177009826852998</v>
      </c>
      <c r="AA2476" s="3">
        <v>0</v>
      </c>
      <c r="AB2476" s="3">
        <v>0</v>
      </c>
      <c r="AC2476" s="3">
        <v>27.249495084259198</v>
      </c>
      <c r="AD2476" s="3">
        <v>-0.20372929755296301</v>
      </c>
      <c r="AE2476" s="3">
        <v>1.9443449788817999</v>
      </c>
      <c r="AF2476" s="3">
        <v>0</v>
      </c>
      <c r="AG2476" s="3">
        <v>0</v>
      </c>
      <c r="AH2476" s="2">
        <v>11500000</v>
      </c>
      <c r="AI2476" s="3">
        <v>0</v>
      </c>
      <c r="AJ2476" s="3">
        <v>0</v>
      </c>
      <c r="AL2476">
        <f t="shared" si="38"/>
        <v>1</v>
      </c>
    </row>
    <row r="2477" spans="1:38" ht="14.45" customHeight="1" x14ac:dyDescent="0.25">
      <c r="A2477">
        <v>20857</v>
      </c>
      <c r="B2477" s="1">
        <v>45930</v>
      </c>
      <c r="C2477">
        <v>1</v>
      </c>
      <c r="D2477" s="16" t="s">
        <v>2425</v>
      </c>
      <c r="E2477" t="s">
        <v>43</v>
      </c>
      <c r="F2477" s="6">
        <v>1710</v>
      </c>
      <c r="G2477" s="6">
        <v>5</v>
      </c>
      <c r="H2477" s="6">
        <v>0</v>
      </c>
      <c r="I2477" s="2">
        <v>9177414</v>
      </c>
      <c r="J2477" s="2">
        <v>0</v>
      </c>
      <c r="K2477" s="2">
        <v>11533939</v>
      </c>
      <c r="L2477" s="2">
        <v>-90474</v>
      </c>
      <c r="M2477" s="2">
        <v>10211123</v>
      </c>
      <c r="N2477" s="2">
        <v>7722180</v>
      </c>
      <c r="O2477" s="2">
        <v>2488943</v>
      </c>
      <c r="P2477" s="2">
        <v>1258376</v>
      </c>
      <c r="Q2477" s="5">
        <v>0.1089</v>
      </c>
      <c r="R2477" t="s">
        <v>42</v>
      </c>
      <c r="S2477" s="3">
        <v>-1.04588727233602</v>
      </c>
      <c r="T2477" s="3">
        <v>3.3281604835954099</v>
      </c>
      <c r="U2477" s="3">
        <v>1.2679471262688999</v>
      </c>
      <c r="V2477" s="3">
        <v>2.6682353002708599</v>
      </c>
      <c r="W2477" s="3">
        <v>1.20902249805882</v>
      </c>
      <c r="X2477" s="3">
        <v>0.88948804096666001</v>
      </c>
      <c r="Y2477" s="3">
        <v>19.4596050782914</v>
      </c>
      <c r="Z2477" s="3">
        <v>1.83736816341062</v>
      </c>
      <c r="AA2477" s="3">
        <v>0</v>
      </c>
      <c r="AB2477" s="3">
        <v>0</v>
      </c>
      <c r="AC2477" s="3">
        <v>19.240876859154501</v>
      </c>
      <c r="AD2477" s="3">
        <v>0</v>
      </c>
      <c r="AE2477" s="3">
        <v>21.5792974108845</v>
      </c>
      <c r="AF2477" s="3">
        <v>0</v>
      </c>
      <c r="AG2477" s="3">
        <v>0.12810161668690401</v>
      </c>
      <c r="AH2477" s="2">
        <v>500000</v>
      </c>
      <c r="AI2477" s="3">
        <v>0</v>
      </c>
      <c r="AJ2477" s="3">
        <v>0</v>
      </c>
      <c r="AL2477">
        <f t="shared" si="38"/>
        <v>0</v>
      </c>
    </row>
    <row r="2478" spans="1:38" ht="14.45" customHeight="1" x14ac:dyDescent="0.25">
      <c r="A2478">
        <v>2370</v>
      </c>
      <c r="B2478" s="1">
        <v>45930</v>
      </c>
      <c r="C2478">
        <v>1</v>
      </c>
      <c r="D2478" s="16" t="s">
        <v>2426</v>
      </c>
      <c r="E2478" t="s">
        <v>67</v>
      </c>
      <c r="F2478" s="6">
        <v>1015</v>
      </c>
      <c r="G2478" s="6">
        <v>2</v>
      </c>
      <c r="H2478" s="6">
        <v>1</v>
      </c>
      <c r="I2478" s="2">
        <v>1739219</v>
      </c>
      <c r="J2478" s="2">
        <v>0</v>
      </c>
      <c r="K2478" s="2">
        <v>9626830</v>
      </c>
      <c r="L2478" s="2">
        <v>37076</v>
      </c>
      <c r="M2478" s="2">
        <v>8003471</v>
      </c>
      <c r="N2478" s="2">
        <v>8003471</v>
      </c>
      <c r="O2478" s="2">
        <v>0</v>
      </c>
      <c r="P2478" s="2">
        <v>1572065</v>
      </c>
      <c r="Q2478" s="5">
        <v>0.1633</v>
      </c>
      <c r="R2478" t="s">
        <v>42</v>
      </c>
      <c r="S2478" s="3">
        <v>0.51350929295174697</v>
      </c>
      <c r="T2478" s="3">
        <v>4.5368205317846098</v>
      </c>
      <c r="U2478" s="3">
        <v>0.84542200452147698</v>
      </c>
      <c r="V2478" s="3">
        <v>7.0239573049742399</v>
      </c>
      <c r="W2478" s="3">
        <v>6.2054864856007201</v>
      </c>
      <c r="X2478" s="3">
        <v>2.93614547679159</v>
      </c>
      <c r="Y2478" s="3">
        <v>7.7707982812415501</v>
      </c>
      <c r="Z2478" s="3">
        <v>1.7094076898856001</v>
      </c>
      <c r="AA2478" s="3">
        <v>0</v>
      </c>
      <c r="AB2478" s="3">
        <v>0</v>
      </c>
      <c r="AC2478" s="3">
        <v>40.1810668724804</v>
      </c>
      <c r="AD2478" s="3">
        <v>0</v>
      </c>
      <c r="AE2478" s="3">
        <v>0</v>
      </c>
      <c r="AF2478" s="3">
        <v>0</v>
      </c>
      <c r="AG2478" s="3">
        <v>0</v>
      </c>
      <c r="AH2478" s="2">
        <v>270000</v>
      </c>
      <c r="AI2478" s="3">
        <v>0</v>
      </c>
      <c r="AJ2478" s="3">
        <v>0</v>
      </c>
      <c r="AL2478">
        <f t="shared" si="38"/>
        <v>1</v>
      </c>
    </row>
    <row r="2479" spans="1:38" ht="14.45" customHeight="1" x14ac:dyDescent="0.25">
      <c r="A2479">
        <v>5970</v>
      </c>
      <c r="B2479" s="1">
        <v>45930</v>
      </c>
      <c r="C2479">
        <v>1</v>
      </c>
      <c r="D2479" s="16" t="s">
        <v>2427</v>
      </c>
      <c r="E2479" t="s">
        <v>47</v>
      </c>
      <c r="F2479" s="6">
        <v>1925</v>
      </c>
      <c r="G2479" s="6">
        <v>5</v>
      </c>
      <c r="H2479" s="6">
        <v>2</v>
      </c>
      <c r="I2479" s="2">
        <v>5172583</v>
      </c>
      <c r="J2479" s="2">
        <v>0</v>
      </c>
      <c r="K2479" s="2">
        <v>12755026</v>
      </c>
      <c r="L2479" s="2">
        <v>79710</v>
      </c>
      <c r="M2479" s="2">
        <v>9262051</v>
      </c>
      <c r="N2479" s="2">
        <v>8974024</v>
      </c>
      <c r="O2479" s="2">
        <v>288027</v>
      </c>
      <c r="P2479" s="2">
        <v>3488728</v>
      </c>
      <c r="Q2479" s="5">
        <v>0.2717</v>
      </c>
      <c r="R2479" t="s">
        <v>42</v>
      </c>
      <c r="S2479" s="3">
        <v>0.83324016744458196</v>
      </c>
      <c r="T2479" s="3">
        <v>5.5111347218474203</v>
      </c>
      <c r="U2479" s="3">
        <v>0.80989889214862698</v>
      </c>
      <c r="V2479" s="3">
        <v>17.702586889374199</v>
      </c>
      <c r="W2479" s="3">
        <v>10.337717152146199</v>
      </c>
      <c r="X2479" s="3">
        <v>0.66554756105411905</v>
      </c>
      <c r="Y2479" s="3">
        <v>26.246844121983699</v>
      </c>
      <c r="Z2479" s="3">
        <v>0.65671499755784901</v>
      </c>
      <c r="AA2479" s="3">
        <v>0</v>
      </c>
      <c r="AB2479" s="3">
        <v>0</v>
      </c>
      <c r="AC2479" s="3">
        <v>48.640394774577501</v>
      </c>
      <c r="AD2479" s="3">
        <v>0</v>
      </c>
      <c r="AE2479" s="3">
        <v>2.2581451421580798</v>
      </c>
      <c r="AF2479" s="3">
        <v>0</v>
      </c>
      <c r="AG2479" s="3">
        <v>0</v>
      </c>
      <c r="AH2479" s="2">
        <v>300000</v>
      </c>
      <c r="AI2479" s="3">
        <v>0</v>
      </c>
      <c r="AJ2479" s="3">
        <v>0</v>
      </c>
      <c r="AL2479">
        <f t="shared" si="38"/>
        <v>1</v>
      </c>
    </row>
    <row r="2480" spans="1:38" ht="14.45" customHeight="1" x14ac:dyDescent="0.25">
      <c r="A2480">
        <v>65817</v>
      </c>
      <c r="B2480" s="1">
        <v>45930</v>
      </c>
      <c r="C2480">
        <v>2</v>
      </c>
      <c r="D2480" s="16" t="s">
        <v>2428</v>
      </c>
      <c r="E2480" t="s">
        <v>77</v>
      </c>
      <c r="F2480" s="6">
        <v>1878</v>
      </c>
      <c r="G2480" s="6">
        <v>5</v>
      </c>
      <c r="H2480" s="6">
        <v>1</v>
      </c>
      <c r="I2480" s="2">
        <v>17608055</v>
      </c>
      <c r="J2480" s="2">
        <v>0</v>
      </c>
      <c r="K2480" s="2">
        <v>33623983</v>
      </c>
      <c r="L2480" s="2">
        <v>92208</v>
      </c>
      <c r="M2480" s="2">
        <v>29593582</v>
      </c>
      <c r="N2480" s="2">
        <v>26830093</v>
      </c>
      <c r="O2480" s="2">
        <v>2763489</v>
      </c>
      <c r="P2480" s="2">
        <v>3655015</v>
      </c>
      <c r="Q2480" s="5">
        <v>0.1087</v>
      </c>
      <c r="R2480" t="s">
        <v>42</v>
      </c>
      <c r="S2480" s="3">
        <v>0.36564377277968502</v>
      </c>
      <c r="T2480" s="3">
        <v>2.95466879498878</v>
      </c>
      <c r="U2480" s="3">
        <v>0.87932724294084397</v>
      </c>
      <c r="V2480" s="3">
        <v>2.2552235326389001</v>
      </c>
      <c r="W2480" s="3">
        <v>1.7742050442255</v>
      </c>
      <c r="X2480" s="3">
        <v>1.1064708736995701</v>
      </c>
      <c r="Y2480" s="3">
        <v>10.864551855464301</v>
      </c>
      <c r="Z2480" s="3">
        <v>0.27148999388511402</v>
      </c>
      <c r="AA2480" s="3">
        <v>0</v>
      </c>
      <c r="AB2480" s="3">
        <v>0</v>
      </c>
      <c r="AC2480" s="3">
        <v>12.2455094032138</v>
      </c>
      <c r="AD2480" s="3">
        <v>0</v>
      </c>
      <c r="AE2480" s="3">
        <v>8.2188032274463101</v>
      </c>
      <c r="AF2480" s="3">
        <v>0.82991357686565603</v>
      </c>
      <c r="AG2480" s="3">
        <v>0</v>
      </c>
      <c r="AH2480" s="2">
        <v>2220950</v>
      </c>
      <c r="AI2480" s="3">
        <v>0</v>
      </c>
      <c r="AJ2480" s="3">
        <v>0</v>
      </c>
      <c r="AL2480">
        <f t="shared" si="38"/>
        <v>1</v>
      </c>
    </row>
    <row r="2481" spans="1:38" ht="14.45" customHeight="1" x14ac:dyDescent="0.25">
      <c r="A2481">
        <v>64999</v>
      </c>
      <c r="B2481" s="1">
        <v>45930</v>
      </c>
      <c r="C2481">
        <v>2</v>
      </c>
      <c r="D2481" s="16" t="s">
        <v>2429</v>
      </c>
      <c r="E2481" t="s">
        <v>127</v>
      </c>
      <c r="F2481" s="6">
        <v>905</v>
      </c>
      <c r="G2481" s="6">
        <v>3</v>
      </c>
      <c r="H2481" s="6">
        <v>0</v>
      </c>
      <c r="I2481" s="2">
        <v>6943598</v>
      </c>
      <c r="J2481" s="2">
        <v>19149</v>
      </c>
      <c r="K2481" s="2">
        <v>11883424</v>
      </c>
      <c r="L2481" s="2">
        <v>76334</v>
      </c>
      <c r="M2481" s="2">
        <v>11036453</v>
      </c>
      <c r="N2481" s="2">
        <v>11036453</v>
      </c>
      <c r="O2481" s="2">
        <v>0</v>
      </c>
      <c r="P2481" s="2">
        <v>1204345</v>
      </c>
      <c r="Q2481" s="5">
        <v>0.1013</v>
      </c>
      <c r="R2481" t="s">
        <v>42</v>
      </c>
      <c r="S2481" s="3">
        <v>0.85647593376005704</v>
      </c>
      <c r="T2481" s="3">
        <v>3.9407721769977</v>
      </c>
      <c r="U2481" s="3">
        <v>0.917209819761588</v>
      </c>
      <c r="V2481" s="3">
        <v>3.04741144288595E-2</v>
      </c>
      <c r="W2481" s="3">
        <v>0</v>
      </c>
      <c r="X2481" s="3">
        <v>0.50021617034857102</v>
      </c>
      <c r="Y2481" s="3">
        <v>0.17569716318828901</v>
      </c>
      <c r="Z2481" s="3">
        <v>-2.6238328718099901E-2</v>
      </c>
      <c r="AA2481" s="3">
        <v>0</v>
      </c>
      <c r="AB2481" s="3">
        <v>1.5899929007053599</v>
      </c>
      <c r="AC2481" s="3">
        <v>11.5884192973338</v>
      </c>
      <c r="AD2481" s="3">
        <v>-34.506142342933302</v>
      </c>
      <c r="AE2481" s="3">
        <v>0</v>
      </c>
      <c r="AF2481" s="3">
        <v>0</v>
      </c>
      <c r="AG2481" s="3">
        <v>0</v>
      </c>
      <c r="AH2481" s="2">
        <v>360000</v>
      </c>
      <c r="AI2481" s="3">
        <v>0</v>
      </c>
      <c r="AJ2481" s="3">
        <v>0</v>
      </c>
      <c r="AL2481">
        <f t="shared" si="38"/>
        <v>1</v>
      </c>
    </row>
    <row r="2482" spans="1:38" ht="14.45" customHeight="1" x14ac:dyDescent="0.25">
      <c r="A2482">
        <v>68135</v>
      </c>
      <c r="B2482" s="1">
        <v>45930</v>
      </c>
      <c r="C2482">
        <v>2</v>
      </c>
      <c r="D2482" s="16" t="s">
        <v>2430</v>
      </c>
      <c r="E2482" t="s">
        <v>104</v>
      </c>
      <c r="F2482" s="6">
        <v>1177</v>
      </c>
      <c r="G2482" s="6">
        <v>0</v>
      </c>
      <c r="H2482" s="6">
        <v>2</v>
      </c>
      <c r="I2482" s="2">
        <v>820162</v>
      </c>
      <c r="J2482" s="2">
        <v>15916</v>
      </c>
      <c r="K2482" s="2">
        <v>2204200</v>
      </c>
      <c r="L2482" s="2">
        <v>-46084</v>
      </c>
      <c r="M2482" s="2">
        <v>2089670</v>
      </c>
      <c r="N2482" s="2">
        <v>2089670</v>
      </c>
      <c r="O2482" s="2">
        <v>0</v>
      </c>
      <c r="P2482" s="2">
        <v>114530</v>
      </c>
      <c r="Q2482" s="5">
        <v>5.1999999999999998E-2</v>
      </c>
      <c r="R2482" t="s">
        <v>526</v>
      </c>
      <c r="S2482" s="3">
        <v>-2.78764782385143</v>
      </c>
      <c r="T2482" s="3">
        <v>3.3654538305658899</v>
      </c>
      <c r="U2482" s="3">
        <v>1.7502637897022599</v>
      </c>
      <c r="V2482" s="3">
        <v>6.6912390478954196</v>
      </c>
      <c r="W2482" s="3">
        <v>3.03805833481678</v>
      </c>
      <c r="X2482" s="3">
        <v>6.5590700373828597</v>
      </c>
      <c r="Y2482" s="3">
        <v>47.916703047236503</v>
      </c>
      <c r="Z2482" s="3">
        <v>12.7521173491662</v>
      </c>
      <c r="AA2482" s="3">
        <v>0</v>
      </c>
      <c r="AB2482" s="3">
        <v>13.8967955994063</v>
      </c>
      <c r="AC2482" s="3">
        <v>38.255376100172398</v>
      </c>
      <c r="AD2482" s="3">
        <v>0</v>
      </c>
      <c r="AE2482" s="3">
        <v>0</v>
      </c>
      <c r="AF2482" s="3">
        <v>0</v>
      </c>
      <c r="AG2482" s="3">
        <v>0</v>
      </c>
      <c r="AH2482" s="2">
        <v>147475</v>
      </c>
      <c r="AI2482" s="3">
        <v>0</v>
      </c>
      <c r="AJ2482" s="3">
        <v>0</v>
      </c>
      <c r="AL2482">
        <f t="shared" si="38"/>
        <v>0</v>
      </c>
    </row>
    <row r="2483" spans="1:38" ht="14.45" customHeight="1" x14ac:dyDescent="0.25">
      <c r="A2483">
        <v>4731</v>
      </c>
      <c r="B2483" s="1">
        <v>45930</v>
      </c>
      <c r="C2483">
        <v>1</v>
      </c>
      <c r="D2483" s="16" t="s">
        <v>2431</v>
      </c>
      <c r="E2483" t="s">
        <v>90</v>
      </c>
      <c r="F2483" s="6">
        <v>7000</v>
      </c>
      <c r="G2483" s="6">
        <v>12</v>
      </c>
      <c r="H2483" s="6">
        <v>1</v>
      </c>
      <c r="I2483" s="2">
        <v>74736231</v>
      </c>
      <c r="J2483" s="2">
        <v>0</v>
      </c>
      <c r="K2483" s="2">
        <v>139855560</v>
      </c>
      <c r="L2483" s="2">
        <v>314697</v>
      </c>
      <c r="M2483" s="2">
        <v>130829546</v>
      </c>
      <c r="N2483" s="2">
        <v>119845191</v>
      </c>
      <c r="O2483" s="2">
        <v>10984355</v>
      </c>
      <c r="P2483" s="2">
        <v>12378463</v>
      </c>
      <c r="Q2483" s="5">
        <v>8.8499999999999995E-2</v>
      </c>
      <c r="R2483" t="s">
        <v>42</v>
      </c>
      <c r="S2483" s="3">
        <v>0.30002096448650301</v>
      </c>
      <c r="T2483" s="3">
        <v>2.05721007206769</v>
      </c>
      <c r="U2483" s="3">
        <v>0.87028772170991098</v>
      </c>
      <c r="V2483" s="3">
        <v>0.58948249611356496</v>
      </c>
      <c r="W2483" s="3">
        <v>0.31228628588455298</v>
      </c>
      <c r="X2483" s="3">
        <v>0.36356529673004201</v>
      </c>
      <c r="Y2483" s="3">
        <v>3.5590606038891899</v>
      </c>
      <c r="Z2483" s="3">
        <v>0.50490921207261397</v>
      </c>
      <c r="AA2483" s="3">
        <v>0</v>
      </c>
      <c r="AB2483" s="3">
        <v>0</v>
      </c>
      <c r="AC2483" s="3">
        <v>20.784541565598101</v>
      </c>
      <c r="AD2483" s="3">
        <v>-3.9913436748972799</v>
      </c>
      <c r="AE2483" s="3">
        <v>7.8540710144094401</v>
      </c>
      <c r="AF2483" s="3">
        <v>0</v>
      </c>
      <c r="AG2483" s="3">
        <v>-0.321235358541686</v>
      </c>
      <c r="AH2483" s="2">
        <v>13495219</v>
      </c>
      <c r="AI2483" s="3">
        <v>0</v>
      </c>
      <c r="AJ2483" s="3">
        <v>0</v>
      </c>
      <c r="AL2483">
        <f t="shared" si="38"/>
        <v>1</v>
      </c>
    </row>
    <row r="2484" spans="1:38" ht="14.45" customHeight="1" x14ac:dyDescent="0.25">
      <c r="A2484">
        <v>62422</v>
      </c>
      <c r="B2484" s="1">
        <v>45930</v>
      </c>
      <c r="C2484">
        <v>2</v>
      </c>
      <c r="D2484" s="16" t="s">
        <v>2432</v>
      </c>
      <c r="E2484" t="s">
        <v>179</v>
      </c>
      <c r="F2484" s="6">
        <v>5777</v>
      </c>
      <c r="G2484" s="6">
        <v>18</v>
      </c>
      <c r="H2484" s="6">
        <v>0</v>
      </c>
      <c r="I2484" s="2">
        <v>79553152</v>
      </c>
      <c r="J2484" s="2">
        <v>396497</v>
      </c>
      <c r="K2484" s="2">
        <v>106474550</v>
      </c>
      <c r="L2484" s="2">
        <v>626389</v>
      </c>
      <c r="M2484" s="2">
        <v>91470928</v>
      </c>
      <c r="N2484" s="2">
        <v>84971978</v>
      </c>
      <c r="O2484" s="2">
        <v>6498950</v>
      </c>
      <c r="P2484" s="2">
        <v>13969457</v>
      </c>
      <c r="Q2484" s="5">
        <v>0.13120000000000001</v>
      </c>
      <c r="R2484" t="s">
        <v>42</v>
      </c>
      <c r="S2484" s="3">
        <v>0.78439902618356505</v>
      </c>
      <c r="T2484" s="3">
        <v>3.59919373534176</v>
      </c>
      <c r="U2484" s="3">
        <v>0.75366333158424703</v>
      </c>
      <c r="V2484" s="3">
        <v>0.84442160129620003</v>
      </c>
      <c r="W2484" s="3">
        <v>0.25100451079549901</v>
      </c>
      <c r="X2484" s="3">
        <v>0.45995034866751699</v>
      </c>
      <c r="Y2484" s="3">
        <v>4.8088053816264997</v>
      </c>
      <c r="Z2484" s="3">
        <v>1.0969001873158</v>
      </c>
      <c r="AA2484" s="3">
        <v>2.8383136151963502</v>
      </c>
      <c r="AB2484" s="3">
        <v>2.8383136151963502</v>
      </c>
      <c r="AC2484" s="3">
        <v>16.291603956062701</v>
      </c>
      <c r="AD2484" s="3">
        <v>0</v>
      </c>
      <c r="AE2484" s="3">
        <v>6.1037590673076298</v>
      </c>
      <c r="AF2484" s="3">
        <v>0</v>
      </c>
      <c r="AG2484" s="3">
        <v>-0.76699473716122302</v>
      </c>
      <c r="AH2484" s="2">
        <v>15000000</v>
      </c>
      <c r="AI2484" s="3">
        <v>0.59057413613141896</v>
      </c>
      <c r="AJ2484" s="3">
        <v>1.1041016125394101</v>
      </c>
      <c r="AL2484">
        <f t="shared" si="38"/>
        <v>1</v>
      </c>
    </row>
    <row r="2485" spans="1:38" ht="14.45" customHeight="1" x14ac:dyDescent="0.25">
      <c r="A2485">
        <v>9287</v>
      </c>
      <c r="B2485" s="1">
        <v>45930</v>
      </c>
      <c r="C2485">
        <v>1</v>
      </c>
      <c r="D2485" s="16" t="s">
        <v>2433</v>
      </c>
      <c r="E2485" t="s">
        <v>73</v>
      </c>
      <c r="F2485" s="6">
        <v>2607</v>
      </c>
      <c r="G2485" s="6">
        <v>11</v>
      </c>
      <c r="H2485" s="6">
        <v>0</v>
      </c>
      <c r="I2485" s="2">
        <v>32980496</v>
      </c>
      <c r="J2485" s="2">
        <v>0</v>
      </c>
      <c r="K2485" s="2">
        <v>46455303</v>
      </c>
      <c r="L2485" s="2">
        <v>227582</v>
      </c>
      <c r="M2485" s="2">
        <v>38596247</v>
      </c>
      <c r="N2485" s="2">
        <v>35958179</v>
      </c>
      <c r="O2485" s="2">
        <v>2638068</v>
      </c>
      <c r="P2485" s="2">
        <v>5386519</v>
      </c>
      <c r="Q2485" s="5">
        <v>0.1159</v>
      </c>
      <c r="R2485" t="s">
        <v>42</v>
      </c>
      <c r="S2485" s="3">
        <v>0.653192740270506</v>
      </c>
      <c r="T2485" s="3">
        <v>3.0100962495785102</v>
      </c>
      <c r="U2485" s="3">
        <v>0.827388777416453</v>
      </c>
      <c r="V2485" s="3">
        <v>0.74680805285645202</v>
      </c>
      <c r="W2485" s="3">
        <v>0.36638321024644399</v>
      </c>
      <c r="X2485" s="3">
        <v>0.368693666705316</v>
      </c>
      <c r="Y2485" s="3">
        <v>4.57254490330397</v>
      </c>
      <c r="Z2485" s="3">
        <v>0.16609985038575001</v>
      </c>
      <c r="AA2485" s="3">
        <v>0</v>
      </c>
      <c r="AB2485" s="3">
        <v>0</v>
      </c>
      <c r="AC2485" s="3">
        <v>17.130003435775699</v>
      </c>
      <c r="AD2485" s="3">
        <v>0</v>
      </c>
      <c r="AE2485" s="3">
        <v>5.67872305127361</v>
      </c>
      <c r="AF2485" s="3">
        <v>5.1662562614218697</v>
      </c>
      <c r="AG2485" s="3">
        <v>0</v>
      </c>
      <c r="AH2485" s="2">
        <v>600000</v>
      </c>
      <c r="AI2485" s="3">
        <v>0</v>
      </c>
      <c r="AJ2485" s="3">
        <v>0</v>
      </c>
      <c r="AL2485">
        <f t="shared" si="38"/>
        <v>1</v>
      </c>
    </row>
    <row r="2486" spans="1:38" ht="14.45" customHeight="1" x14ac:dyDescent="0.25">
      <c r="A2486">
        <v>872</v>
      </c>
      <c r="B2486" s="1">
        <v>45930</v>
      </c>
      <c r="C2486">
        <v>1</v>
      </c>
      <c r="D2486" s="16" t="s">
        <v>2434</v>
      </c>
      <c r="E2486" t="s">
        <v>73</v>
      </c>
      <c r="F2486" s="6">
        <v>6102</v>
      </c>
      <c r="G2486" s="6">
        <v>20</v>
      </c>
      <c r="H2486" s="6">
        <v>0</v>
      </c>
      <c r="I2486" s="2">
        <v>131318641</v>
      </c>
      <c r="J2486" s="2">
        <v>1861105</v>
      </c>
      <c r="K2486" s="2">
        <v>184094851</v>
      </c>
      <c r="L2486" s="2">
        <v>1347847</v>
      </c>
      <c r="M2486" s="2">
        <v>159943726</v>
      </c>
      <c r="N2486" s="2">
        <v>131081838</v>
      </c>
      <c r="O2486" s="2">
        <v>28861888</v>
      </c>
      <c r="P2486" s="2">
        <v>22354828</v>
      </c>
      <c r="Q2486" s="5">
        <v>0.12139999999999999</v>
      </c>
      <c r="R2486" t="s">
        <v>42</v>
      </c>
      <c r="S2486" s="3">
        <v>0.97619750013178397</v>
      </c>
      <c r="T2486" s="3">
        <v>2.9775817394624799</v>
      </c>
      <c r="U2486" s="3">
        <v>0.661654215535181</v>
      </c>
      <c r="V2486" s="3">
        <v>2.0744244528086502</v>
      </c>
      <c r="W2486" s="3">
        <v>0.39552343524480998</v>
      </c>
      <c r="X2486" s="3">
        <v>0.24838286287169201</v>
      </c>
      <c r="Y2486" s="3">
        <v>12.1857613934672</v>
      </c>
      <c r="Z2486" s="3">
        <v>0.58563635560067795</v>
      </c>
      <c r="AA2486" s="3">
        <v>4.5823076786813104</v>
      </c>
      <c r="AB2486" s="3">
        <v>8.3252933102415305</v>
      </c>
      <c r="AC2486" s="3">
        <v>25.8974462028816</v>
      </c>
      <c r="AD2486" s="3">
        <v>-4.0138980268602402E-2</v>
      </c>
      <c r="AE2486" s="3">
        <v>15.6777269126337</v>
      </c>
      <c r="AF2486" s="3">
        <v>0</v>
      </c>
      <c r="AG2486" s="3">
        <v>0</v>
      </c>
      <c r="AH2486" s="2">
        <v>25200000</v>
      </c>
      <c r="AI2486" s="3">
        <v>0.136941335446643</v>
      </c>
      <c r="AJ2486" s="3">
        <v>0.136941335446643</v>
      </c>
      <c r="AL2486">
        <f t="shared" si="38"/>
        <v>1</v>
      </c>
    </row>
    <row r="2487" spans="1:38" ht="14.45" customHeight="1" x14ac:dyDescent="0.25">
      <c r="A2487">
        <v>67330</v>
      </c>
      <c r="B2487" s="1">
        <v>45930</v>
      </c>
      <c r="C2487">
        <v>2</v>
      </c>
      <c r="D2487" s="16" t="s">
        <v>2435</v>
      </c>
      <c r="E2487" t="s">
        <v>73</v>
      </c>
      <c r="F2487" s="6">
        <v>13063</v>
      </c>
      <c r="G2487" s="6">
        <v>41</v>
      </c>
      <c r="H2487" s="6">
        <v>4</v>
      </c>
      <c r="I2487" s="2">
        <v>116576173</v>
      </c>
      <c r="J2487" s="2">
        <v>0</v>
      </c>
      <c r="K2487" s="2">
        <v>191305076</v>
      </c>
      <c r="L2487" s="2">
        <v>-1850603</v>
      </c>
      <c r="M2487" s="2">
        <v>171567621</v>
      </c>
      <c r="N2487" s="2">
        <v>156019459</v>
      </c>
      <c r="O2487" s="2">
        <v>15548162</v>
      </c>
      <c r="P2487" s="2">
        <v>17915301</v>
      </c>
      <c r="Q2487" s="5">
        <v>9.3600000000000003E-2</v>
      </c>
      <c r="R2487" t="s">
        <v>42</v>
      </c>
      <c r="S2487" s="3">
        <v>-1.28980930263798</v>
      </c>
      <c r="T2487" s="3">
        <v>3.4322602082968201</v>
      </c>
      <c r="U2487" s="3">
        <v>0.81681214858491002</v>
      </c>
      <c r="V2487" s="3">
        <v>2.0424113596523701</v>
      </c>
      <c r="W2487" s="3">
        <v>0.56060769810997302</v>
      </c>
      <c r="X2487" s="3">
        <v>0.74373860257018398</v>
      </c>
      <c r="Y2487" s="3">
        <v>13.2901199929602</v>
      </c>
      <c r="Z2487" s="3">
        <v>15.604186611210199</v>
      </c>
      <c r="AA2487" s="3">
        <v>0</v>
      </c>
      <c r="AB2487" s="3">
        <v>0</v>
      </c>
      <c r="AC2487" s="3">
        <v>19.219370321360401</v>
      </c>
      <c r="AD2487" s="3">
        <v>-6.7990987145568997</v>
      </c>
      <c r="AE2487" s="3">
        <v>8.1274173822758407</v>
      </c>
      <c r="AF2487" s="3">
        <v>0</v>
      </c>
      <c r="AG2487" s="3">
        <v>0</v>
      </c>
      <c r="AH2487" s="2">
        <v>10000000</v>
      </c>
      <c r="AI2487" s="3">
        <v>1.1352251352070499</v>
      </c>
      <c r="AJ2487" s="3">
        <v>1.1352251352070499</v>
      </c>
      <c r="AL2487">
        <f t="shared" si="38"/>
        <v>0</v>
      </c>
    </row>
    <row r="2488" spans="1:38" ht="14.45" customHeight="1" x14ac:dyDescent="0.25">
      <c r="A2488">
        <v>19678</v>
      </c>
      <c r="B2488" s="1">
        <v>45930</v>
      </c>
      <c r="C2488">
        <v>1</v>
      </c>
      <c r="D2488" s="16" t="s">
        <v>2436</v>
      </c>
      <c r="E2488" t="s">
        <v>88</v>
      </c>
      <c r="F2488" s="6">
        <v>4609</v>
      </c>
      <c r="G2488" s="6">
        <v>13</v>
      </c>
      <c r="H2488" s="6">
        <v>1</v>
      </c>
      <c r="I2488" s="2">
        <v>38769143</v>
      </c>
      <c r="J2488" s="2">
        <v>9315977</v>
      </c>
      <c r="K2488" s="2">
        <v>73995314</v>
      </c>
      <c r="L2488" s="2">
        <v>421191</v>
      </c>
      <c r="M2488" s="2">
        <v>64440824</v>
      </c>
      <c r="N2488" s="2">
        <v>62932894</v>
      </c>
      <c r="O2488" s="2">
        <v>1507930</v>
      </c>
      <c r="P2488" s="2">
        <v>9473010</v>
      </c>
      <c r="Q2488" s="5">
        <v>0.128</v>
      </c>
      <c r="R2488" t="s">
        <v>42</v>
      </c>
      <c r="S2488" s="3">
        <v>0.75895076274694895</v>
      </c>
      <c r="T2488" s="3">
        <v>3.2805482790437202</v>
      </c>
      <c r="U2488" s="3">
        <v>0.77028120692510205</v>
      </c>
      <c r="V2488" s="3">
        <v>0.71391054478557903</v>
      </c>
      <c r="W2488" s="3">
        <v>0.58083564034417801</v>
      </c>
      <c r="X2488" s="3">
        <v>1.20313724757857</v>
      </c>
      <c r="Y2488" s="3">
        <v>2.92174293070524</v>
      </c>
      <c r="Z2488" s="3">
        <v>0.36245079441486899</v>
      </c>
      <c r="AA2488" s="3">
        <v>98.342311472277601</v>
      </c>
      <c r="AB2488" s="3">
        <v>98.342311472277601</v>
      </c>
      <c r="AC2488" s="3">
        <v>25.647172738533101</v>
      </c>
      <c r="AD2488" s="3">
        <v>0</v>
      </c>
      <c r="AE2488" s="3">
        <v>2.0378722901290698</v>
      </c>
      <c r="AF2488" s="3">
        <v>0</v>
      </c>
      <c r="AG2488" s="3">
        <v>-3.7260701719939102</v>
      </c>
      <c r="AH2488" s="2">
        <v>14880469</v>
      </c>
      <c r="AI2488" s="3">
        <v>0</v>
      </c>
      <c r="AJ2488" s="3">
        <v>0</v>
      </c>
      <c r="AL2488">
        <f t="shared" si="38"/>
        <v>1</v>
      </c>
    </row>
    <row r="2489" spans="1:38" ht="14.45" customHeight="1" x14ac:dyDescent="0.25">
      <c r="A2489">
        <v>61631</v>
      </c>
      <c r="B2489" s="1">
        <v>45930</v>
      </c>
      <c r="C2489">
        <v>2</v>
      </c>
      <c r="D2489" s="16" t="s">
        <v>2437</v>
      </c>
      <c r="E2489" t="s">
        <v>84</v>
      </c>
      <c r="F2489" s="6">
        <v>2502</v>
      </c>
      <c r="G2489" s="6">
        <v>9</v>
      </c>
      <c r="H2489" s="6">
        <v>0</v>
      </c>
      <c r="I2489" s="2">
        <v>23291330</v>
      </c>
      <c r="J2489" s="2">
        <v>338110</v>
      </c>
      <c r="K2489" s="2">
        <v>26289930</v>
      </c>
      <c r="L2489" s="2">
        <v>-48931</v>
      </c>
      <c r="M2489" s="2">
        <v>24001312</v>
      </c>
      <c r="N2489" s="2">
        <v>22103669</v>
      </c>
      <c r="O2489" s="2">
        <v>1897643</v>
      </c>
      <c r="P2489" s="2">
        <v>2129970</v>
      </c>
      <c r="Q2489" s="5">
        <v>8.1000000000000003E-2</v>
      </c>
      <c r="R2489" t="s">
        <v>42</v>
      </c>
      <c r="S2489" s="3">
        <v>-0.248160924480717</v>
      </c>
      <c r="T2489" s="3">
        <v>4.34062268962552</v>
      </c>
      <c r="U2489" s="3">
        <v>0.85851188672310697</v>
      </c>
      <c r="V2489" s="3">
        <v>4.6911490241218496</v>
      </c>
      <c r="W2489" s="3">
        <v>2.9046387647249001</v>
      </c>
      <c r="X2489" s="3">
        <v>1.8311792413743699</v>
      </c>
      <c r="Y2489" s="3">
        <v>51.297952553322297</v>
      </c>
      <c r="Z2489" s="3">
        <v>6.0865176504833398</v>
      </c>
      <c r="AA2489" s="3">
        <v>15.8739324967018</v>
      </c>
      <c r="AB2489" s="3">
        <v>15.8739324967018</v>
      </c>
      <c r="AC2489" s="3">
        <v>7.3577259429751196</v>
      </c>
      <c r="AD2489" s="3">
        <v>0</v>
      </c>
      <c r="AE2489" s="3">
        <v>7.2181363738891697</v>
      </c>
      <c r="AF2489" s="3">
        <v>0</v>
      </c>
      <c r="AG2489" s="3">
        <v>0</v>
      </c>
      <c r="AH2489" s="2">
        <v>5000000</v>
      </c>
      <c r="AI2489" s="3">
        <v>0</v>
      </c>
      <c r="AJ2489" s="3">
        <v>1.9984319027967501</v>
      </c>
      <c r="AL2489">
        <f t="shared" si="38"/>
        <v>0</v>
      </c>
    </row>
    <row r="2490" spans="1:38" ht="14.45" customHeight="1" x14ac:dyDescent="0.25">
      <c r="A2490">
        <v>5554</v>
      </c>
      <c r="B2490" s="1">
        <v>45930</v>
      </c>
      <c r="C2490">
        <v>1</v>
      </c>
      <c r="D2490" s="16" t="s">
        <v>2438</v>
      </c>
      <c r="E2490" t="s">
        <v>84</v>
      </c>
      <c r="F2490" s="6">
        <v>4000</v>
      </c>
      <c r="G2490" s="6">
        <v>11</v>
      </c>
      <c r="H2490" s="6">
        <v>3</v>
      </c>
      <c r="I2490" s="2">
        <v>28296179</v>
      </c>
      <c r="J2490" s="2">
        <v>264688</v>
      </c>
      <c r="K2490" s="2">
        <v>73010283</v>
      </c>
      <c r="L2490" s="2">
        <v>560607</v>
      </c>
      <c r="M2490" s="2">
        <v>61136122</v>
      </c>
      <c r="N2490" s="2">
        <v>59272279</v>
      </c>
      <c r="O2490" s="2">
        <v>1863843</v>
      </c>
      <c r="P2490" s="2">
        <v>11462446</v>
      </c>
      <c r="Q2490" s="5">
        <v>0.157</v>
      </c>
      <c r="R2490" t="s">
        <v>42</v>
      </c>
      <c r="S2490" s="3">
        <v>1.02379551110629</v>
      </c>
      <c r="T2490" s="3">
        <v>3.70247023970582</v>
      </c>
      <c r="U2490" s="3">
        <v>0.69632920967063805</v>
      </c>
      <c r="V2490" s="3">
        <v>3.8080053140743799</v>
      </c>
      <c r="W2490" s="3">
        <v>1.8290667443120101</v>
      </c>
      <c r="X2490" s="3">
        <v>0.67540214528611797</v>
      </c>
      <c r="Y2490" s="3">
        <v>9.4004368701060805</v>
      </c>
      <c r="Z2490" s="3">
        <v>0.80925135874140597</v>
      </c>
      <c r="AA2490" s="3">
        <v>0.70675142111901801</v>
      </c>
      <c r="AB2490" s="3">
        <v>2.3091755459524101</v>
      </c>
      <c r="AC2490" s="3">
        <v>24.251218146901302</v>
      </c>
      <c r="AD2490" s="3">
        <v>0</v>
      </c>
      <c r="AE2490" s="3">
        <v>2.55284998689842</v>
      </c>
      <c r="AF2490" s="3">
        <v>0</v>
      </c>
      <c r="AG2490" s="3">
        <v>-2.3239716898121001</v>
      </c>
      <c r="AH2490" s="2">
        <v>10000000</v>
      </c>
      <c r="AI2490" s="3">
        <v>1.74482828534154E-3</v>
      </c>
      <c r="AJ2490" s="3">
        <v>1.74482828534154E-3</v>
      </c>
      <c r="AL2490">
        <f t="shared" si="38"/>
        <v>1</v>
      </c>
    </row>
    <row r="2491" spans="1:38" ht="14.45" customHeight="1" x14ac:dyDescent="0.25">
      <c r="A2491">
        <v>60931</v>
      </c>
      <c r="B2491" s="1">
        <v>45930</v>
      </c>
      <c r="C2491">
        <v>2</v>
      </c>
      <c r="D2491" s="16" t="s">
        <v>2439</v>
      </c>
      <c r="E2491" t="s">
        <v>84</v>
      </c>
      <c r="F2491" s="6">
        <v>47820</v>
      </c>
      <c r="G2491" s="6">
        <v>84</v>
      </c>
      <c r="H2491" s="6">
        <v>3</v>
      </c>
      <c r="I2491" s="2">
        <v>488864861</v>
      </c>
      <c r="J2491" s="2">
        <v>0</v>
      </c>
      <c r="K2491" s="2">
        <v>1074197260</v>
      </c>
      <c r="L2491" s="2">
        <v>3047313</v>
      </c>
      <c r="M2491" s="2">
        <v>952171994</v>
      </c>
      <c r="N2491" s="2">
        <v>909149297</v>
      </c>
      <c r="O2491" s="2">
        <v>43022697</v>
      </c>
      <c r="P2491" s="2">
        <v>125980054</v>
      </c>
      <c r="Q2491" s="5">
        <v>0.1173</v>
      </c>
      <c r="R2491" t="s">
        <v>42</v>
      </c>
      <c r="S2491" s="3">
        <v>0.37824375012835199</v>
      </c>
      <c r="T2491" s="3">
        <v>2.49738252606106</v>
      </c>
      <c r="U2491" s="3">
        <v>0.84770454282980101</v>
      </c>
      <c r="V2491" s="3">
        <v>0.947496408419504</v>
      </c>
      <c r="W2491" s="3">
        <v>0.29594006757626201</v>
      </c>
      <c r="X2491" s="3">
        <v>0.74310536301769503</v>
      </c>
      <c r="Y2491" s="3">
        <v>3.6767542582574202</v>
      </c>
      <c r="Z2491" s="3">
        <v>0.30944819248926497</v>
      </c>
      <c r="AA2491" s="3">
        <v>0</v>
      </c>
      <c r="AB2491" s="3">
        <v>0</v>
      </c>
      <c r="AC2491" s="3">
        <v>19.2331278149043</v>
      </c>
      <c r="AD2491" s="3">
        <v>-10.1190844068062</v>
      </c>
      <c r="AE2491" s="3">
        <v>4.0051020982868604</v>
      </c>
      <c r="AF2491" s="3">
        <v>0</v>
      </c>
      <c r="AG2491" s="3">
        <v>0</v>
      </c>
      <c r="AH2491" s="2">
        <v>180000000</v>
      </c>
      <c r="AI2491" s="3">
        <v>20.0867861193328</v>
      </c>
      <c r="AJ2491" s="3">
        <v>0.87739603604234095</v>
      </c>
      <c r="AL2491">
        <f t="shared" si="38"/>
        <v>1</v>
      </c>
    </row>
    <row r="2492" spans="1:38" ht="14.45" customHeight="1" x14ac:dyDescent="0.25">
      <c r="A2492">
        <v>60522</v>
      </c>
      <c r="B2492" s="1">
        <v>45930</v>
      </c>
      <c r="C2492">
        <v>2</v>
      </c>
      <c r="D2492" s="16" t="s">
        <v>2440</v>
      </c>
      <c r="E2492" t="s">
        <v>84</v>
      </c>
      <c r="F2492" s="6">
        <v>164201</v>
      </c>
      <c r="G2492" s="6">
        <v>509</v>
      </c>
      <c r="H2492" s="6">
        <v>2</v>
      </c>
      <c r="I2492" s="2">
        <v>1059556805</v>
      </c>
      <c r="J2492" s="2">
        <v>65822594</v>
      </c>
      <c r="K2492" s="2">
        <v>1450379694</v>
      </c>
      <c r="L2492" s="2">
        <v>8907109</v>
      </c>
      <c r="M2492" s="2">
        <v>1046996397</v>
      </c>
      <c r="N2492" s="2">
        <v>993286088</v>
      </c>
      <c r="O2492" s="2">
        <v>53710309</v>
      </c>
      <c r="P2492" s="2">
        <v>229219207</v>
      </c>
      <c r="Q2492" s="5">
        <v>0.158</v>
      </c>
      <c r="R2492" t="s">
        <v>42</v>
      </c>
      <c r="S2492" s="3">
        <v>0.81883008859425799</v>
      </c>
      <c r="T2492" s="3">
        <v>4.3994652524876496</v>
      </c>
      <c r="U2492" s="3">
        <v>0.80933781654838299</v>
      </c>
      <c r="V2492" s="3">
        <v>3.4855590399421801</v>
      </c>
      <c r="W2492" s="3">
        <v>1.11684856764239</v>
      </c>
      <c r="X2492" s="3">
        <v>1.2048074194568501</v>
      </c>
      <c r="Y2492" s="3">
        <v>16.111860119994201</v>
      </c>
      <c r="Z2492" s="3">
        <v>3.4818735761527999</v>
      </c>
      <c r="AA2492" s="3">
        <v>28.450628485072802</v>
      </c>
      <c r="AB2492" s="3">
        <v>28.716002843513898</v>
      </c>
      <c r="AC2492" s="3">
        <v>6.19281574139303</v>
      </c>
      <c r="AD2492" s="3">
        <v>-8.0206533477798807</v>
      </c>
      <c r="AE2492" s="3">
        <v>3.7031895318302799</v>
      </c>
      <c r="AF2492" s="3">
        <v>11.0315940482272</v>
      </c>
      <c r="AG2492" s="3">
        <v>0</v>
      </c>
      <c r="AH2492" s="2">
        <v>459747676</v>
      </c>
      <c r="AI2492" s="3">
        <v>3.0200654171183801</v>
      </c>
      <c r="AJ2492" s="3">
        <v>3.0200654171183801</v>
      </c>
      <c r="AL2492">
        <f t="shared" si="38"/>
        <v>1</v>
      </c>
    </row>
    <row r="2493" spans="1:38" ht="14.45" customHeight="1" x14ac:dyDescent="0.25">
      <c r="A2493">
        <v>62642</v>
      </c>
      <c r="B2493" s="1">
        <v>45930</v>
      </c>
      <c r="C2493">
        <v>2</v>
      </c>
      <c r="D2493" s="16" t="s">
        <v>2441</v>
      </c>
      <c r="E2493" t="s">
        <v>84</v>
      </c>
      <c r="F2493" s="6">
        <v>19949</v>
      </c>
      <c r="G2493" s="6">
        <v>66</v>
      </c>
      <c r="H2493" s="6">
        <v>3</v>
      </c>
      <c r="I2493" s="2">
        <v>135841055</v>
      </c>
      <c r="J2493" s="2">
        <v>7757240</v>
      </c>
      <c r="K2493" s="2">
        <v>214369872</v>
      </c>
      <c r="L2493" s="2">
        <v>907568</v>
      </c>
      <c r="M2493" s="2">
        <v>186499907</v>
      </c>
      <c r="N2493" s="2">
        <v>178652084</v>
      </c>
      <c r="O2493" s="2">
        <v>7847823</v>
      </c>
      <c r="P2493" s="2">
        <v>27646480</v>
      </c>
      <c r="Q2493" s="5">
        <v>0.12889999999999999</v>
      </c>
      <c r="R2493" t="s">
        <v>42</v>
      </c>
      <c r="S2493" s="3">
        <v>0.56448728330008402</v>
      </c>
      <c r="T2493" s="3">
        <v>3.8680802434152999</v>
      </c>
      <c r="U2493" s="3">
        <v>0.856259279619345</v>
      </c>
      <c r="V2493" s="3">
        <v>1.07088538144819</v>
      </c>
      <c r="W2493" s="3">
        <v>0.69542378038804298</v>
      </c>
      <c r="X2493" s="3">
        <v>0.28251915446328102</v>
      </c>
      <c r="Y2493" s="3">
        <v>5.2617982470101099</v>
      </c>
      <c r="Z2493" s="3">
        <v>2.3106268863160899</v>
      </c>
      <c r="AA2493" s="3">
        <v>28.0586895691603</v>
      </c>
      <c r="AB2493" s="3">
        <v>28.0586895691603</v>
      </c>
      <c r="AC2493" s="3">
        <v>22.456767152428998</v>
      </c>
      <c r="AD2493" s="3">
        <v>-1.8530822006996901</v>
      </c>
      <c r="AE2493" s="3">
        <v>3.6608796407734001</v>
      </c>
      <c r="AF2493" s="3">
        <v>0</v>
      </c>
      <c r="AG2493" s="3">
        <v>0</v>
      </c>
      <c r="AH2493" s="2">
        <v>46500000</v>
      </c>
      <c r="AI2493" s="3">
        <v>0.93568873867486901</v>
      </c>
      <c r="AJ2493" s="3">
        <v>1.8219136758097201</v>
      </c>
      <c r="AL2493">
        <f t="shared" si="38"/>
        <v>1</v>
      </c>
    </row>
    <row r="2494" spans="1:38" ht="14.45" customHeight="1" x14ac:dyDescent="0.25">
      <c r="A2494">
        <v>62169</v>
      </c>
      <c r="B2494" s="1">
        <v>45930</v>
      </c>
      <c r="C2494">
        <v>2</v>
      </c>
      <c r="D2494" s="16" t="s">
        <v>2442</v>
      </c>
      <c r="E2494" t="s">
        <v>84</v>
      </c>
      <c r="F2494" s="6">
        <v>18697</v>
      </c>
      <c r="G2494" s="6">
        <v>44</v>
      </c>
      <c r="H2494" s="6">
        <v>12</v>
      </c>
      <c r="I2494" s="2">
        <v>173596090</v>
      </c>
      <c r="J2494" s="2">
        <v>7440588</v>
      </c>
      <c r="K2494" s="2">
        <v>226651011</v>
      </c>
      <c r="L2494" s="2">
        <v>1543100</v>
      </c>
      <c r="M2494" s="2">
        <v>199487831</v>
      </c>
      <c r="N2494" s="2">
        <v>199487831</v>
      </c>
      <c r="O2494" s="2">
        <v>0</v>
      </c>
      <c r="P2494" s="2">
        <v>22698603</v>
      </c>
      <c r="Q2494" s="5">
        <v>0.10009999999999999</v>
      </c>
      <c r="R2494" t="s">
        <v>42</v>
      </c>
      <c r="S2494" s="3">
        <v>0.90776858112786696</v>
      </c>
      <c r="T2494" s="3">
        <v>3.0718709949485601</v>
      </c>
      <c r="U2494" s="3">
        <v>0.77089151314457405</v>
      </c>
      <c r="V2494" s="3">
        <v>1.1200425078698499</v>
      </c>
      <c r="W2494" s="3">
        <v>0.59368042218001604</v>
      </c>
      <c r="X2494" s="3">
        <v>0.26226454754827699</v>
      </c>
      <c r="Y2494" s="3">
        <v>8.5659456663478402</v>
      </c>
      <c r="Z2494" s="3">
        <v>1.14411886934187</v>
      </c>
      <c r="AA2494" s="3">
        <v>32.779938042883103</v>
      </c>
      <c r="AB2494" s="3">
        <v>32.779938042883103</v>
      </c>
      <c r="AC2494" s="3">
        <v>13.4270215101754</v>
      </c>
      <c r="AD2494" s="3">
        <v>8.2242946845671502E-2</v>
      </c>
      <c r="AE2494" s="3">
        <v>0</v>
      </c>
      <c r="AF2494" s="3">
        <v>0</v>
      </c>
      <c r="AG2494" s="3">
        <v>0</v>
      </c>
      <c r="AH2494" s="2">
        <v>50000000</v>
      </c>
      <c r="AI2494" s="3">
        <v>0</v>
      </c>
      <c r="AJ2494" s="3">
        <v>0.377565086274252</v>
      </c>
      <c r="AL2494">
        <f t="shared" si="38"/>
        <v>1</v>
      </c>
    </row>
    <row r="2495" spans="1:38" ht="14.45" customHeight="1" x14ac:dyDescent="0.25">
      <c r="A2495">
        <v>62049</v>
      </c>
      <c r="B2495" s="1">
        <v>45930</v>
      </c>
      <c r="C2495">
        <v>2</v>
      </c>
      <c r="D2495" s="16" t="s">
        <v>2443</v>
      </c>
      <c r="E2495" t="s">
        <v>84</v>
      </c>
      <c r="F2495" s="6">
        <v>160138</v>
      </c>
      <c r="G2495" s="6">
        <v>459</v>
      </c>
      <c r="H2495" s="6">
        <v>16</v>
      </c>
      <c r="I2495" s="2">
        <v>3600366728</v>
      </c>
      <c r="J2495" s="2">
        <v>352161676</v>
      </c>
      <c r="K2495" s="2">
        <v>4166423140</v>
      </c>
      <c r="L2495" s="2">
        <v>36235575</v>
      </c>
      <c r="M2495" s="2">
        <v>3423206317</v>
      </c>
      <c r="N2495" s="2">
        <v>3012654907</v>
      </c>
      <c r="O2495" s="2">
        <v>410551410</v>
      </c>
      <c r="P2495" s="2">
        <v>513793496</v>
      </c>
      <c r="Q2495" s="5">
        <v>0.12330000000000001</v>
      </c>
      <c r="R2495" t="s">
        <v>42</v>
      </c>
      <c r="S2495" s="3">
        <v>1.15960617480634</v>
      </c>
      <c r="T2495" s="3">
        <v>2.6310646562573301</v>
      </c>
      <c r="U2495" s="3">
        <v>0.65793542479886202</v>
      </c>
      <c r="V2495" s="3">
        <v>0.91842460777234503</v>
      </c>
      <c r="W2495" s="3">
        <v>0.54719917409480101</v>
      </c>
      <c r="X2495" s="3">
        <v>0.57610836803622401</v>
      </c>
      <c r="Y2495" s="3">
        <v>6.4357868010069197</v>
      </c>
      <c r="Z2495" s="3">
        <v>1.43047996076618</v>
      </c>
      <c r="AA2495" s="3">
        <v>67.263987125286604</v>
      </c>
      <c r="AB2495" s="3">
        <v>68.541481887501305</v>
      </c>
      <c r="AC2495" s="3">
        <v>2.01269305066312</v>
      </c>
      <c r="AD2495" s="3">
        <v>0</v>
      </c>
      <c r="AE2495" s="3">
        <v>9.8538097597067402</v>
      </c>
      <c r="AF2495" s="3">
        <v>4.8002805591176703</v>
      </c>
      <c r="AG2495" s="3">
        <v>-2.5007438007739999</v>
      </c>
      <c r="AH2495" s="2">
        <v>711407444</v>
      </c>
      <c r="AI2495" s="3">
        <v>3.5950449244301099</v>
      </c>
      <c r="AJ2495" s="3">
        <v>3.1150514992116598</v>
      </c>
      <c r="AL2495">
        <f t="shared" si="38"/>
        <v>1</v>
      </c>
    </row>
    <row r="2496" spans="1:38" ht="14.45" customHeight="1" x14ac:dyDescent="0.25">
      <c r="A2496">
        <v>23279</v>
      </c>
      <c r="B2496" s="1">
        <v>45930</v>
      </c>
      <c r="C2496">
        <v>1</v>
      </c>
      <c r="D2496" s="16" t="s">
        <v>2444</v>
      </c>
      <c r="E2496" t="s">
        <v>84</v>
      </c>
      <c r="F2496" s="6">
        <v>389605</v>
      </c>
      <c r="G2496" s="6">
        <v>1361</v>
      </c>
      <c r="H2496" s="6">
        <v>61</v>
      </c>
      <c r="I2496" s="2">
        <v>6410875895</v>
      </c>
      <c r="J2496" s="2">
        <v>826264755</v>
      </c>
      <c r="K2496" s="2">
        <v>8235333167</v>
      </c>
      <c r="L2496" s="2">
        <v>17484696</v>
      </c>
      <c r="M2496" s="2">
        <v>6768328051</v>
      </c>
      <c r="N2496" s="2">
        <v>5754920157</v>
      </c>
      <c r="O2496" s="2">
        <v>1013407894</v>
      </c>
      <c r="P2496" s="2">
        <v>700822981</v>
      </c>
      <c r="Q2496" s="5">
        <v>8.5099999999999995E-2</v>
      </c>
      <c r="R2496" t="s">
        <v>42</v>
      </c>
      <c r="S2496" s="3">
        <v>0.28308421198328398</v>
      </c>
      <c r="T2496" s="3">
        <v>3.4484268647601799</v>
      </c>
      <c r="U2496" s="3">
        <v>0.76661573427991303</v>
      </c>
      <c r="V2496" s="3">
        <v>1.9784193935016099</v>
      </c>
      <c r="W2496" s="3">
        <v>1.0583575959241101</v>
      </c>
      <c r="X2496" s="3">
        <v>1.20362921173036</v>
      </c>
      <c r="Y2496" s="3">
        <v>18.0978671417169</v>
      </c>
      <c r="Z2496" s="3">
        <v>4.96551995916926</v>
      </c>
      <c r="AA2496" s="3">
        <v>108.84981681272799</v>
      </c>
      <c r="AB2496" s="3">
        <v>117.899209558027</v>
      </c>
      <c r="AC2496" s="3">
        <v>7.7048657307831299</v>
      </c>
      <c r="AD2496" s="3">
        <v>-2.7611307740491999</v>
      </c>
      <c r="AE2496" s="3">
        <v>12.3056089346919</v>
      </c>
      <c r="AF2496" s="3">
        <v>8.4210314985062205</v>
      </c>
      <c r="AG2496" s="3">
        <v>1.57725992150363E-2</v>
      </c>
      <c r="AH2496" s="2">
        <v>1236975865</v>
      </c>
      <c r="AI2496" s="3">
        <v>16.057133548821199</v>
      </c>
      <c r="AJ2496" s="3">
        <v>10.3982011115015</v>
      </c>
      <c r="AL2496">
        <f t="shared" si="38"/>
        <v>1</v>
      </c>
    </row>
    <row r="2497" spans="1:38" ht="14.45" customHeight="1" x14ac:dyDescent="0.25">
      <c r="A2497">
        <v>61698</v>
      </c>
      <c r="B2497" s="1">
        <v>45930</v>
      </c>
      <c r="C2497">
        <v>2</v>
      </c>
      <c r="D2497" s="16" t="s">
        <v>2445</v>
      </c>
      <c r="E2497" t="s">
        <v>84</v>
      </c>
      <c r="F2497" s="6">
        <v>24022</v>
      </c>
      <c r="G2497" s="6">
        <v>81</v>
      </c>
      <c r="H2497" s="6">
        <v>5</v>
      </c>
      <c r="I2497" s="2">
        <v>220141544</v>
      </c>
      <c r="J2497" s="2">
        <v>9726548</v>
      </c>
      <c r="K2497" s="2">
        <v>332308615</v>
      </c>
      <c r="L2497" s="2">
        <v>3269573</v>
      </c>
      <c r="M2497" s="2">
        <v>289857928</v>
      </c>
      <c r="N2497" s="2">
        <v>279295677</v>
      </c>
      <c r="O2497" s="2">
        <v>10562251</v>
      </c>
      <c r="P2497" s="2">
        <v>40437453</v>
      </c>
      <c r="Q2497" s="5">
        <v>0.1216</v>
      </c>
      <c r="R2497" t="s">
        <v>42</v>
      </c>
      <c r="S2497" s="3">
        <v>1.3118620673335999</v>
      </c>
      <c r="T2497" s="3">
        <v>4.1886862708429398</v>
      </c>
      <c r="U2497" s="3">
        <v>0.78629750364268303</v>
      </c>
      <c r="V2497" s="3">
        <v>0.394806897511358</v>
      </c>
      <c r="W2497" s="3">
        <v>0.24449315209672601</v>
      </c>
      <c r="X2497" s="3">
        <v>0.300925935179232</v>
      </c>
      <c r="Y2497" s="3">
        <v>2.1493292369328998</v>
      </c>
      <c r="Z2497" s="3">
        <v>0.57960376485630805</v>
      </c>
      <c r="AA2497" s="3">
        <v>23.850473470720299</v>
      </c>
      <c r="AB2497" s="3">
        <v>24.0533151284281</v>
      </c>
      <c r="AC2497" s="3">
        <v>10.9055770341675</v>
      </c>
      <c r="AD2497" s="3">
        <v>2.64136319367098E-2</v>
      </c>
      <c r="AE2497" s="3">
        <v>3.1784463366981899</v>
      </c>
      <c r="AF2497" s="3">
        <v>0</v>
      </c>
      <c r="AG2497" s="3">
        <v>0</v>
      </c>
      <c r="AH2497" s="2">
        <v>66375805</v>
      </c>
      <c r="AI2497" s="3">
        <v>0.88878001292514597</v>
      </c>
      <c r="AJ2497" s="3">
        <v>0.88878001292514597</v>
      </c>
      <c r="AL2497">
        <f t="shared" si="38"/>
        <v>1</v>
      </c>
    </row>
    <row r="2498" spans="1:38" ht="14.45" customHeight="1" x14ac:dyDescent="0.25">
      <c r="A2498">
        <v>65378</v>
      </c>
      <c r="B2498" s="1">
        <v>45930</v>
      </c>
      <c r="C2498">
        <v>2</v>
      </c>
      <c r="D2498" s="16" t="s">
        <v>2446</v>
      </c>
      <c r="E2498" t="s">
        <v>63</v>
      </c>
      <c r="F2498" s="6">
        <v>46606</v>
      </c>
      <c r="G2498" s="6">
        <v>110</v>
      </c>
      <c r="H2498" s="6">
        <v>1</v>
      </c>
      <c r="I2498" s="2">
        <v>455307328</v>
      </c>
      <c r="J2498" s="2">
        <v>11905033</v>
      </c>
      <c r="K2498" s="2">
        <v>501080299</v>
      </c>
      <c r="L2498" s="2">
        <v>2418532</v>
      </c>
      <c r="M2498" s="2">
        <v>417246824</v>
      </c>
      <c r="N2498" s="2">
        <v>405472973</v>
      </c>
      <c r="O2498" s="2">
        <v>11773851</v>
      </c>
      <c r="P2498" s="2">
        <v>45093213</v>
      </c>
      <c r="Q2498" s="5">
        <v>8.9899999999999994E-2</v>
      </c>
      <c r="R2498" t="s">
        <v>42</v>
      </c>
      <c r="S2498" s="3">
        <v>0.64355141077564804</v>
      </c>
      <c r="T2498" s="3">
        <v>3.40914194805864</v>
      </c>
      <c r="U2498" s="3">
        <v>0.76844652953918702</v>
      </c>
      <c r="V2498" s="3">
        <v>3.38031743692911</v>
      </c>
      <c r="W2498" s="3">
        <v>0.49610139373816498</v>
      </c>
      <c r="X2498" s="3">
        <v>0.70121230291290204</v>
      </c>
      <c r="Y2498" s="3">
        <v>34.131151843183098</v>
      </c>
      <c r="Z2498" s="3">
        <v>3.1236363662975202</v>
      </c>
      <c r="AA2498" s="3">
        <v>23.796197445500301</v>
      </c>
      <c r="AB2498" s="3">
        <v>26.4009419776763</v>
      </c>
      <c r="AC2498" s="3">
        <v>4.0353380566654504</v>
      </c>
      <c r="AD2498" s="3">
        <v>0</v>
      </c>
      <c r="AE2498" s="3">
        <v>2.3496934570161598</v>
      </c>
      <c r="AF2498" s="3">
        <v>6.0868487667283002</v>
      </c>
      <c r="AG2498" s="3">
        <v>0</v>
      </c>
      <c r="AH2498" s="2">
        <v>66524469</v>
      </c>
      <c r="AI2498" s="3">
        <v>0</v>
      </c>
      <c r="AJ2498" s="3">
        <v>0</v>
      </c>
      <c r="AL2498">
        <f t="shared" si="38"/>
        <v>1</v>
      </c>
    </row>
    <row r="2499" spans="1:38" ht="14.45" customHeight="1" x14ac:dyDescent="0.25">
      <c r="A2499">
        <v>60735</v>
      </c>
      <c r="B2499" s="1">
        <v>45930</v>
      </c>
      <c r="C2499">
        <v>2</v>
      </c>
      <c r="D2499" s="16" t="s">
        <v>2447</v>
      </c>
      <c r="E2499" t="s">
        <v>57</v>
      </c>
      <c r="F2499" s="6">
        <v>14088</v>
      </c>
      <c r="G2499" s="6">
        <v>47</v>
      </c>
      <c r="H2499" s="6">
        <v>2</v>
      </c>
      <c r="I2499" s="2">
        <v>109046120</v>
      </c>
      <c r="J2499" s="2">
        <v>5573000</v>
      </c>
      <c r="K2499" s="2">
        <v>179933447</v>
      </c>
      <c r="L2499" s="2">
        <v>966533</v>
      </c>
      <c r="M2499" s="2">
        <v>161164798</v>
      </c>
      <c r="N2499" s="2">
        <v>156144296</v>
      </c>
      <c r="O2499" s="2">
        <v>5020502</v>
      </c>
      <c r="P2499" s="2">
        <v>22089875</v>
      </c>
      <c r="Q2499" s="5">
        <v>0.1226</v>
      </c>
      <c r="R2499" t="s">
        <v>42</v>
      </c>
      <c r="S2499" s="3">
        <v>0.71621518297632902</v>
      </c>
      <c r="T2499" s="3">
        <v>3.90331580023956</v>
      </c>
      <c r="U2499" s="3">
        <v>0.80892707966788702</v>
      </c>
      <c r="V2499" s="3">
        <v>1.0143139434947299</v>
      </c>
      <c r="W2499" s="3">
        <v>0.42451762612003102</v>
      </c>
      <c r="X2499" s="3">
        <v>0.78447908096134</v>
      </c>
      <c r="Y2499" s="3">
        <v>5.0071356220893097</v>
      </c>
      <c r="Z2499" s="3">
        <v>2.0022023664687998</v>
      </c>
      <c r="AA2499" s="3">
        <v>25.228752992038199</v>
      </c>
      <c r="AB2499" s="3">
        <v>25.228752992038199</v>
      </c>
      <c r="AC2499" s="3">
        <v>15.157115286075699</v>
      </c>
      <c r="AD2499" s="3">
        <v>-5.7134954362575598</v>
      </c>
      <c r="AE2499" s="3">
        <v>2.7901994230122198</v>
      </c>
      <c r="AF2499" s="3">
        <v>0</v>
      </c>
      <c r="AG2499" s="3">
        <v>0</v>
      </c>
      <c r="AH2499" s="2">
        <v>28413445</v>
      </c>
      <c r="AI2499" s="3">
        <v>9.0539217627985696E-2</v>
      </c>
      <c r="AJ2499" s="3">
        <v>9.0539217627985696E-2</v>
      </c>
      <c r="AL2499">
        <f t="shared" si="38"/>
        <v>1</v>
      </c>
    </row>
    <row r="2500" spans="1:38" ht="14.45" customHeight="1" x14ac:dyDescent="0.25">
      <c r="A2500">
        <v>20194</v>
      </c>
      <c r="B2500" s="1">
        <v>45930</v>
      </c>
      <c r="C2500">
        <v>1</v>
      </c>
      <c r="D2500" s="16" t="s">
        <v>2448</v>
      </c>
      <c r="E2500" t="s">
        <v>127</v>
      </c>
      <c r="F2500" s="6">
        <v>66504</v>
      </c>
      <c r="G2500" s="6">
        <v>179</v>
      </c>
      <c r="H2500" s="6">
        <v>1</v>
      </c>
      <c r="I2500" s="2">
        <v>660642753</v>
      </c>
      <c r="J2500" s="2">
        <v>53953020</v>
      </c>
      <c r="K2500" s="2">
        <v>800733198</v>
      </c>
      <c r="L2500" s="2">
        <v>4949182</v>
      </c>
      <c r="M2500" s="2">
        <v>703789685</v>
      </c>
      <c r="N2500" s="2">
        <v>661180017</v>
      </c>
      <c r="O2500" s="2">
        <v>42609668</v>
      </c>
      <c r="P2500" s="2">
        <v>73256671</v>
      </c>
      <c r="Q2500" s="5">
        <v>9.1499999999999998E-2</v>
      </c>
      <c r="R2500" t="s">
        <v>42</v>
      </c>
      <c r="S2500" s="3">
        <v>0.82410837340271403</v>
      </c>
      <c r="T2500" s="3">
        <v>3.7834584697710998</v>
      </c>
      <c r="U2500" s="3">
        <v>0.78444345953868</v>
      </c>
      <c r="V2500" s="3">
        <v>0.95914183137947795</v>
      </c>
      <c r="W2500" s="3">
        <v>0.36642617950582401</v>
      </c>
      <c r="X2500" s="3">
        <v>0.62472811232063896</v>
      </c>
      <c r="Y2500" s="3">
        <v>8.6497255656075307</v>
      </c>
      <c r="Z2500" s="3">
        <v>2.0181820710908398</v>
      </c>
      <c r="AA2500" s="3">
        <v>60.292276999592303</v>
      </c>
      <c r="AB2500" s="3">
        <v>73.649292635751905</v>
      </c>
      <c r="AC2500" s="3">
        <v>10.7386095911562</v>
      </c>
      <c r="AD2500" s="3">
        <v>-1.06707005564039E-2</v>
      </c>
      <c r="AE2500" s="3">
        <v>5.3213315129716898</v>
      </c>
      <c r="AF2500" s="3">
        <v>1.8732831406847701</v>
      </c>
      <c r="AG2500" s="3">
        <v>-5.8540743681896198E-2</v>
      </c>
      <c r="AH2500" s="2">
        <v>205481048</v>
      </c>
      <c r="AI2500" s="3">
        <v>2.73012678940871E-2</v>
      </c>
      <c r="AJ2500" s="3">
        <v>1.04905940921066</v>
      </c>
      <c r="AL2500">
        <f t="shared" ref="AL2500:AL2563" si="39">IF(L2500&gt;0,1,0)</f>
        <v>1</v>
      </c>
    </row>
    <row r="2501" spans="1:38" ht="14.45" customHeight="1" x14ac:dyDescent="0.25">
      <c r="A2501">
        <v>12084</v>
      </c>
      <c r="B2501" s="1">
        <v>45930</v>
      </c>
      <c r="C2501">
        <v>1</v>
      </c>
      <c r="D2501" s="16" t="s">
        <v>2449</v>
      </c>
      <c r="E2501" t="s">
        <v>82</v>
      </c>
      <c r="F2501" s="6">
        <v>51251</v>
      </c>
      <c r="G2501" s="6">
        <v>159</v>
      </c>
      <c r="H2501" s="6">
        <v>6</v>
      </c>
      <c r="I2501" s="2">
        <v>726477494</v>
      </c>
      <c r="J2501" s="2">
        <v>110876905</v>
      </c>
      <c r="K2501" s="2">
        <v>839830729</v>
      </c>
      <c r="L2501" s="2">
        <v>10628178</v>
      </c>
      <c r="M2501" s="2">
        <v>743628092</v>
      </c>
      <c r="N2501" s="2">
        <v>680267391</v>
      </c>
      <c r="O2501" s="2">
        <v>63360701</v>
      </c>
      <c r="P2501" s="2">
        <v>93697580</v>
      </c>
      <c r="Q2501" s="5">
        <v>0.1114</v>
      </c>
      <c r="R2501" t="s">
        <v>42</v>
      </c>
      <c r="S2501" s="3">
        <v>1.68735240455818</v>
      </c>
      <c r="T2501" s="3">
        <v>4.3256719970134201</v>
      </c>
      <c r="U2501" s="3">
        <v>0.62661536669459295</v>
      </c>
      <c r="V2501" s="3">
        <v>0.52501309834107501</v>
      </c>
      <c r="W2501" s="3">
        <v>0.198544485123444</v>
      </c>
      <c r="X2501" s="3">
        <v>0.74317952649473296</v>
      </c>
      <c r="Y2501" s="3">
        <v>4.07065155791644</v>
      </c>
      <c r="Z2501" s="3">
        <v>1.8124491582386699</v>
      </c>
      <c r="AA2501" s="3">
        <v>108.02884343437699</v>
      </c>
      <c r="AB2501" s="3">
        <v>118.3348652121</v>
      </c>
      <c r="AC2501" s="3">
        <v>6.8328845347596197</v>
      </c>
      <c r="AD2501" s="3">
        <v>-9.0183759281723206E-3</v>
      </c>
      <c r="AE2501" s="3">
        <v>7.5444609029065397</v>
      </c>
      <c r="AF2501" s="3">
        <v>0</v>
      </c>
      <c r="AG2501" s="3">
        <v>0</v>
      </c>
      <c r="AH2501" s="2">
        <v>109111191</v>
      </c>
      <c r="AI2501" s="3">
        <v>2.1345268469046899E-2</v>
      </c>
      <c r="AJ2501" s="3">
        <v>0.387191430130853</v>
      </c>
      <c r="AL2501">
        <f t="shared" si="39"/>
        <v>1</v>
      </c>
    </row>
    <row r="2502" spans="1:38" ht="14.45" customHeight="1" x14ac:dyDescent="0.25">
      <c r="A2502">
        <v>67812</v>
      </c>
      <c r="B2502" s="1">
        <v>45930</v>
      </c>
      <c r="C2502">
        <v>2</v>
      </c>
      <c r="D2502" s="16" t="s">
        <v>2450</v>
      </c>
      <c r="E2502" t="s">
        <v>63</v>
      </c>
      <c r="F2502" s="6">
        <v>239</v>
      </c>
      <c r="G2502" s="6">
        <v>0</v>
      </c>
      <c r="H2502" s="6">
        <v>2</v>
      </c>
      <c r="I2502" s="2">
        <v>849308</v>
      </c>
      <c r="J2502" s="2">
        <v>0</v>
      </c>
      <c r="K2502" s="2">
        <v>1138239</v>
      </c>
      <c r="L2502" s="2">
        <v>202</v>
      </c>
      <c r="M2502" s="2">
        <v>908043</v>
      </c>
      <c r="N2502" s="2">
        <v>908043</v>
      </c>
      <c r="O2502" s="2">
        <v>0</v>
      </c>
      <c r="P2502" s="2">
        <v>215724</v>
      </c>
      <c r="Q2502" s="5">
        <v>0.1895</v>
      </c>
      <c r="R2502" t="s">
        <v>42</v>
      </c>
      <c r="S2502" s="3">
        <v>2.3662282994461901E-2</v>
      </c>
      <c r="T2502" s="3">
        <v>3.2478240510121301</v>
      </c>
      <c r="U2502" s="3">
        <v>0.97990721270985603</v>
      </c>
      <c r="V2502" s="3">
        <v>11.0745453946036</v>
      </c>
      <c r="W2502" s="3">
        <v>2.5728004445972501</v>
      </c>
      <c r="X2502" s="3">
        <v>0.98162268576299805</v>
      </c>
      <c r="Y2502" s="3">
        <v>43.600619309858899</v>
      </c>
      <c r="Z2502" s="3">
        <v>8.8613228013572893</v>
      </c>
      <c r="AA2502" s="3">
        <v>0</v>
      </c>
      <c r="AB2502" s="3">
        <v>0</v>
      </c>
      <c r="AC2502" s="3">
        <v>24.7753767003239</v>
      </c>
      <c r="AD2502" s="3">
        <v>0</v>
      </c>
      <c r="AE2502" s="3">
        <v>0</v>
      </c>
      <c r="AF2502" s="3">
        <v>0</v>
      </c>
      <c r="AG2502" s="3">
        <v>0</v>
      </c>
      <c r="AH2502" s="2">
        <v>50000</v>
      </c>
      <c r="AI2502" s="3">
        <v>0</v>
      </c>
      <c r="AJ2502" s="3">
        <v>0</v>
      </c>
      <c r="AL2502">
        <f t="shared" si="39"/>
        <v>1</v>
      </c>
    </row>
    <row r="2503" spans="1:38" ht="14.45" customHeight="1" x14ac:dyDescent="0.25">
      <c r="A2503">
        <v>18716</v>
      </c>
      <c r="B2503" s="1">
        <v>45930</v>
      </c>
      <c r="C2503">
        <v>1</v>
      </c>
      <c r="D2503" s="16" t="s">
        <v>2451</v>
      </c>
      <c r="E2503" t="s">
        <v>110</v>
      </c>
      <c r="F2503" s="6">
        <v>17902</v>
      </c>
      <c r="G2503" s="6">
        <v>59</v>
      </c>
      <c r="H2503" s="6">
        <v>3</v>
      </c>
      <c r="I2503" s="2">
        <v>311162821</v>
      </c>
      <c r="J2503" s="2">
        <v>58214455</v>
      </c>
      <c r="K2503" s="2">
        <v>439499928</v>
      </c>
      <c r="L2503" s="2">
        <v>2264776</v>
      </c>
      <c r="M2503" s="2">
        <v>387226568</v>
      </c>
      <c r="N2503" s="2">
        <v>330384218</v>
      </c>
      <c r="O2503" s="2">
        <v>56842350</v>
      </c>
      <c r="P2503" s="2">
        <v>47146003</v>
      </c>
      <c r="Q2503" s="5">
        <v>0.1075</v>
      </c>
      <c r="R2503" t="s">
        <v>42</v>
      </c>
      <c r="S2503" s="3">
        <v>0.68707663891433701</v>
      </c>
      <c r="T2503" s="3">
        <v>3.0608180971837</v>
      </c>
      <c r="U2503" s="3">
        <v>0.83055722551436095</v>
      </c>
      <c r="V2503" s="3">
        <v>1.42465702867503</v>
      </c>
      <c r="W2503" s="3">
        <v>1.00662797371926</v>
      </c>
      <c r="X2503" s="3">
        <v>0.38648865443985703</v>
      </c>
      <c r="Y2503" s="3">
        <v>9.4027122511318701</v>
      </c>
      <c r="Z2503" s="3">
        <v>8.6234245562662001E-2</v>
      </c>
      <c r="AA2503" s="3">
        <v>117.19209367547001</v>
      </c>
      <c r="AB2503" s="3">
        <v>123.47696792027099</v>
      </c>
      <c r="AC2503" s="3">
        <v>19.7759670622745</v>
      </c>
      <c r="AD2503" s="3">
        <v>2.6621556868776299E-2</v>
      </c>
      <c r="AE2503" s="3">
        <v>12.933415088067999</v>
      </c>
      <c r="AF2503" s="3">
        <v>0</v>
      </c>
      <c r="AG2503" s="3">
        <v>0</v>
      </c>
      <c r="AH2503" s="2">
        <v>117547000</v>
      </c>
      <c r="AI2503" s="3">
        <v>7.2337118376715797</v>
      </c>
      <c r="AJ2503" s="3">
        <v>4.8014165697143003</v>
      </c>
      <c r="AL2503">
        <f t="shared" si="39"/>
        <v>1</v>
      </c>
    </row>
    <row r="2504" spans="1:38" ht="14.45" customHeight="1" x14ac:dyDescent="0.25">
      <c r="A2504">
        <v>95073</v>
      </c>
      <c r="B2504" s="1">
        <v>45930</v>
      </c>
      <c r="C2504">
        <v>3</v>
      </c>
      <c r="D2504" s="16" t="s">
        <v>2452</v>
      </c>
      <c r="E2504" t="s">
        <v>71</v>
      </c>
      <c r="F2504" s="6">
        <v>2630</v>
      </c>
      <c r="G2504" s="6">
        <v>6</v>
      </c>
      <c r="H2504" s="6">
        <v>0</v>
      </c>
      <c r="I2504" s="2">
        <v>4921191</v>
      </c>
      <c r="J2504" s="2">
        <v>0</v>
      </c>
      <c r="K2504" s="2">
        <v>15807569</v>
      </c>
      <c r="L2504" s="2">
        <v>-74005</v>
      </c>
      <c r="M2504" s="2">
        <v>14526081</v>
      </c>
      <c r="N2504" s="2">
        <v>0</v>
      </c>
      <c r="O2504" s="2">
        <v>0</v>
      </c>
      <c r="P2504" s="2">
        <v>1219174</v>
      </c>
      <c r="Q2504" s="5">
        <v>7.6999999999999999E-2</v>
      </c>
      <c r="R2504" t="s">
        <v>42</v>
      </c>
      <c r="S2504" s="3">
        <v>-0.62421573698861199</v>
      </c>
      <c r="T2504" s="3">
        <v>4.6220389738611898</v>
      </c>
      <c r="U2504" s="3">
        <v>0.94262751662515099</v>
      </c>
      <c r="V2504" s="3">
        <v>13.696156072788099</v>
      </c>
      <c r="W2504" s="3">
        <v>2.9784863054492301</v>
      </c>
      <c r="X2504" s="3">
        <v>3.351282240417</v>
      </c>
      <c r="Y2504" s="3">
        <v>55.2844794918527</v>
      </c>
      <c r="Z2504" s="3">
        <v>10.774836077541</v>
      </c>
      <c r="AA2504" s="3">
        <v>0</v>
      </c>
      <c r="AB2504" s="3">
        <v>0</v>
      </c>
      <c r="AC2504" s="3">
        <v>36.407577914099299</v>
      </c>
      <c r="AD2504" s="3">
        <v>0</v>
      </c>
      <c r="AE2504" s="3">
        <v>0</v>
      </c>
      <c r="AF2504" s="3">
        <v>0</v>
      </c>
      <c r="AG2504" s="3">
        <v>2.35905621346912</v>
      </c>
      <c r="AH2504" s="2">
        <v>1000000</v>
      </c>
      <c r="AI2504" s="3">
        <v>5.1929421067050301</v>
      </c>
      <c r="AJ2504" s="3">
        <v>5.1929421067050301</v>
      </c>
      <c r="AL2504">
        <f t="shared" si="39"/>
        <v>0</v>
      </c>
    </row>
    <row r="2505" spans="1:38" ht="14.45" customHeight="1" x14ac:dyDescent="0.25">
      <c r="A2505">
        <v>10898</v>
      </c>
      <c r="B2505" s="1">
        <v>45930</v>
      </c>
      <c r="C2505">
        <v>1</v>
      </c>
      <c r="D2505" s="16" t="s">
        <v>2453</v>
      </c>
      <c r="E2505" t="s">
        <v>122</v>
      </c>
      <c r="F2505" s="6">
        <v>15962</v>
      </c>
      <c r="G2505" s="6">
        <v>69</v>
      </c>
      <c r="H2505" s="6">
        <v>1</v>
      </c>
      <c r="I2505" s="2">
        <v>216535738</v>
      </c>
      <c r="J2505" s="2">
        <v>4227780</v>
      </c>
      <c r="K2505" s="2">
        <v>264576032</v>
      </c>
      <c r="L2505" s="2">
        <v>1024941</v>
      </c>
      <c r="M2505" s="2">
        <v>231157282</v>
      </c>
      <c r="N2505" s="2">
        <v>216724068</v>
      </c>
      <c r="O2505" s="2">
        <v>14433214</v>
      </c>
      <c r="P2505" s="2">
        <v>29179630</v>
      </c>
      <c r="Q2505" s="5">
        <v>0.11020000000000001</v>
      </c>
      <c r="R2505" t="s">
        <v>42</v>
      </c>
      <c r="S2505" s="3">
        <v>0.51651995446057597</v>
      </c>
      <c r="T2505" s="3">
        <v>3.55380591189253</v>
      </c>
      <c r="U2505" s="3">
        <v>0.86155604792025997</v>
      </c>
      <c r="V2505" s="3">
        <v>0.560150491185894</v>
      </c>
      <c r="W2505" s="3">
        <v>0.228187736843698</v>
      </c>
      <c r="X2505" s="3">
        <v>0.49436412200927299</v>
      </c>
      <c r="Y2505" s="3">
        <v>4.1567559287078</v>
      </c>
      <c r="Z2505" s="3">
        <v>0.70619812519898295</v>
      </c>
      <c r="AA2505" s="3">
        <v>13.802354587772401</v>
      </c>
      <c r="AB2505" s="3">
        <v>14.488806060940499</v>
      </c>
      <c r="AC2505" s="3">
        <v>1.87330347444322</v>
      </c>
      <c r="AD2505" s="3">
        <v>-8.5800265459157607</v>
      </c>
      <c r="AE2505" s="3">
        <v>5.4552235479894096</v>
      </c>
      <c r="AF2505" s="3">
        <v>1.8898159301141799</v>
      </c>
      <c r="AG2505" s="3">
        <v>0</v>
      </c>
      <c r="AH2505" s="2">
        <v>83760179</v>
      </c>
      <c r="AI2505" s="3">
        <v>0.25702861893725198</v>
      </c>
      <c r="AJ2505" s="3">
        <v>0.55568902004583298</v>
      </c>
      <c r="AL2505">
        <f t="shared" si="39"/>
        <v>1</v>
      </c>
    </row>
    <row r="2506" spans="1:38" ht="14.45" customHeight="1" x14ac:dyDescent="0.25">
      <c r="A2506">
        <v>19700</v>
      </c>
      <c r="B2506" s="1">
        <v>45930</v>
      </c>
      <c r="C2506">
        <v>1</v>
      </c>
      <c r="D2506" s="16" t="s">
        <v>2454</v>
      </c>
      <c r="E2506" t="s">
        <v>104</v>
      </c>
      <c r="F2506" s="6">
        <v>5583</v>
      </c>
      <c r="G2506" s="6">
        <v>8</v>
      </c>
      <c r="H2506" s="6">
        <v>6</v>
      </c>
      <c r="I2506" s="2">
        <v>38003866</v>
      </c>
      <c r="J2506" s="2">
        <v>0</v>
      </c>
      <c r="K2506" s="2">
        <v>67430599</v>
      </c>
      <c r="L2506" s="2">
        <v>1246307</v>
      </c>
      <c r="M2506" s="2">
        <v>56471308</v>
      </c>
      <c r="N2506" s="2">
        <v>53901068</v>
      </c>
      <c r="O2506" s="2">
        <v>2570240</v>
      </c>
      <c r="P2506" s="2">
        <v>10876668</v>
      </c>
      <c r="Q2506" s="5">
        <v>0.1613</v>
      </c>
      <c r="R2506" t="s">
        <v>42</v>
      </c>
      <c r="S2506" s="3">
        <v>2.46437476651611</v>
      </c>
      <c r="T2506" s="3">
        <v>4.2653494249200801</v>
      </c>
      <c r="U2506" s="3">
        <v>0.456594302897182</v>
      </c>
      <c r="V2506" s="3">
        <v>2.6621844209218102</v>
      </c>
      <c r="W2506" s="3">
        <v>0.58983209760817501</v>
      </c>
      <c r="X2506" s="3">
        <v>1.01172338624707</v>
      </c>
      <c r="Y2506" s="3">
        <v>9.3018652403474995</v>
      </c>
      <c r="Z2506" s="3">
        <v>1.84472855105994</v>
      </c>
      <c r="AA2506" s="3">
        <v>0</v>
      </c>
      <c r="AB2506" s="3">
        <v>0</v>
      </c>
      <c r="AC2506" s="3">
        <v>20.340259768417599</v>
      </c>
      <c r="AD2506" s="3">
        <v>0</v>
      </c>
      <c r="AE2506" s="3">
        <v>3.8116819932149801</v>
      </c>
      <c r="AF2506" s="3">
        <v>0</v>
      </c>
      <c r="AG2506" s="3">
        <v>1.4967819188744199E-2</v>
      </c>
      <c r="AH2506" s="2">
        <v>4000000</v>
      </c>
      <c r="AI2506" s="3">
        <v>0</v>
      </c>
      <c r="AJ2506" s="3">
        <v>0</v>
      </c>
      <c r="AL2506">
        <f t="shared" si="39"/>
        <v>1</v>
      </c>
    </row>
    <row r="2507" spans="1:38" ht="14.45" customHeight="1" x14ac:dyDescent="0.25">
      <c r="A2507">
        <v>18628</v>
      </c>
      <c r="B2507" s="1">
        <v>45930</v>
      </c>
      <c r="C2507">
        <v>1</v>
      </c>
      <c r="D2507" s="16" t="s">
        <v>2455</v>
      </c>
      <c r="E2507" t="s">
        <v>41</v>
      </c>
      <c r="F2507" s="6">
        <v>1243</v>
      </c>
      <c r="G2507" s="6">
        <v>4</v>
      </c>
      <c r="H2507" s="6">
        <v>0</v>
      </c>
      <c r="I2507" s="2">
        <v>1869148</v>
      </c>
      <c r="J2507" s="2">
        <v>0</v>
      </c>
      <c r="K2507" s="2">
        <v>7638513</v>
      </c>
      <c r="L2507" s="2">
        <v>-71783</v>
      </c>
      <c r="M2507" s="2">
        <v>6869405</v>
      </c>
      <c r="N2507" s="2">
        <v>6869405</v>
      </c>
      <c r="O2507" s="2">
        <v>0</v>
      </c>
      <c r="P2507" s="2">
        <v>769108</v>
      </c>
      <c r="Q2507" s="5">
        <v>0.1007</v>
      </c>
      <c r="R2507" t="s">
        <v>42</v>
      </c>
      <c r="S2507" s="3">
        <v>-1.2530012931400001</v>
      </c>
      <c r="T2507" s="3">
        <v>4.88091508561069</v>
      </c>
      <c r="U2507" s="3">
        <v>1.22963502669952</v>
      </c>
      <c r="V2507" s="3">
        <v>1.10510243169615</v>
      </c>
      <c r="W2507" s="3">
        <v>0.952573043975116</v>
      </c>
      <c r="X2507" s="3">
        <v>-0.43388752522539697</v>
      </c>
      <c r="Y2507" s="3">
        <v>2.6857086390988001</v>
      </c>
      <c r="Z2507" s="3">
        <v>-0.89142227099445104</v>
      </c>
      <c r="AA2507" s="3">
        <v>0</v>
      </c>
      <c r="AB2507" s="3">
        <v>0</v>
      </c>
      <c r="AC2507" s="3">
        <v>12.927359029172299</v>
      </c>
      <c r="AD2507" s="3">
        <v>0</v>
      </c>
      <c r="AE2507" s="3">
        <v>0</v>
      </c>
      <c r="AF2507" s="3">
        <v>0</v>
      </c>
      <c r="AG2507" s="3">
        <v>-8.4739724460023798</v>
      </c>
      <c r="AH2507" s="2">
        <v>390000</v>
      </c>
      <c r="AI2507" s="3">
        <v>0</v>
      </c>
      <c r="AJ2507" s="3">
        <v>0</v>
      </c>
      <c r="AL2507">
        <f t="shared" si="39"/>
        <v>0</v>
      </c>
    </row>
    <row r="2508" spans="1:38" ht="14.45" customHeight="1" x14ac:dyDescent="0.25">
      <c r="A2508">
        <v>19446</v>
      </c>
      <c r="B2508" s="1">
        <v>45930</v>
      </c>
      <c r="C2508">
        <v>1</v>
      </c>
      <c r="D2508" s="16" t="s">
        <v>2456</v>
      </c>
      <c r="E2508" t="s">
        <v>90</v>
      </c>
      <c r="F2508" s="6">
        <v>644</v>
      </c>
      <c r="G2508" s="6">
        <v>0</v>
      </c>
      <c r="H2508" s="6">
        <v>2</v>
      </c>
      <c r="I2508" s="2">
        <v>1555154</v>
      </c>
      <c r="J2508" s="2">
        <v>0</v>
      </c>
      <c r="K2508" s="2">
        <v>4724913</v>
      </c>
      <c r="L2508" s="2">
        <v>62371</v>
      </c>
      <c r="M2508" s="2">
        <v>3047783</v>
      </c>
      <c r="N2508" s="2">
        <v>3043674</v>
      </c>
      <c r="O2508" s="2">
        <v>4109</v>
      </c>
      <c r="P2508" s="2">
        <v>1673224</v>
      </c>
      <c r="Q2508" s="5">
        <v>0.35410000000000003</v>
      </c>
      <c r="R2508" t="s">
        <v>42</v>
      </c>
      <c r="S2508" s="3">
        <v>1.7600606261603799</v>
      </c>
      <c r="T2508" s="3">
        <v>5.0453133563870196</v>
      </c>
      <c r="U2508" s="3">
        <v>0.65213584164821503</v>
      </c>
      <c r="V2508" s="3">
        <v>3.8657264811073402</v>
      </c>
      <c r="W2508" s="3">
        <v>1.93022684570145</v>
      </c>
      <c r="X2508" s="3">
        <v>0.92903982499482396</v>
      </c>
      <c r="Y2508" s="3">
        <v>3.5929439214354999</v>
      </c>
      <c r="Z2508" s="3">
        <v>8.2296213776517704E-2</v>
      </c>
      <c r="AA2508" s="3">
        <v>0</v>
      </c>
      <c r="AB2508" s="3">
        <v>0</v>
      </c>
      <c r="AC2508" s="3">
        <v>59.888150321498003</v>
      </c>
      <c r="AD2508" s="3">
        <v>0</v>
      </c>
      <c r="AE2508" s="3">
        <v>8.6964564215256404E-2</v>
      </c>
      <c r="AF2508" s="3">
        <v>0</v>
      </c>
      <c r="AG2508" s="3">
        <v>0</v>
      </c>
      <c r="AH2508" s="2">
        <v>500000</v>
      </c>
      <c r="AI2508" s="3">
        <v>0</v>
      </c>
      <c r="AJ2508" s="3">
        <v>0</v>
      </c>
      <c r="AL2508">
        <f t="shared" si="39"/>
        <v>1</v>
      </c>
    </row>
    <row r="2509" spans="1:38" ht="14.45" customHeight="1" x14ac:dyDescent="0.25">
      <c r="A2509">
        <v>62877</v>
      </c>
      <c r="B2509" s="1">
        <v>45930</v>
      </c>
      <c r="C2509">
        <v>2</v>
      </c>
      <c r="D2509" s="16" t="s">
        <v>2457</v>
      </c>
      <c r="E2509" t="s">
        <v>88</v>
      </c>
      <c r="F2509" s="6">
        <v>1027</v>
      </c>
      <c r="G2509" s="6">
        <v>3</v>
      </c>
      <c r="H2509" s="6">
        <v>2</v>
      </c>
      <c r="I2509" s="2">
        <v>6677894</v>
      </c>
      <c r="J2509" s="2">
        <v>0</v>
      </c>
      <c r="K2509" s="2">
        <v>10750846</v>
      </c>
      <c r="L2509" s="2">
        <v>97123</v>
      </c>
      <c r="M2509" s="2">
        <v>9180318</v>
      </c>
      <c r="N2509" s="2">
        <v>8921297</v>
      </c>
      <c r="O2509" s="2">
        <v>259021</v>
      </c>
      <c r="P2509" s="2">
        <v>1569255</v>
      </c>
      <c r="Q2509" s="5">
        <v>0.1457</v>
      </c>
      <c r="R2509" t="s">
        <v>42</v>
      </c>
      <c r="S2509" s="3">
        <v>1.20453156275639</v>
      </c>
      <c r="T2509" s="3">
        <v>4.6479566972372801</v>
      </c>
      <c r="U2509" s="3">
        <v>0.76523852673098403</v>
      </c>
      <c r="V2509" s="3">
        <v>0.61943181488055998</v>
      </c>
      <c r="W2509" s="3">
        <v>0.37405505388375399</v>
      </c>
      <c r="X2509" s="3">
        <v>0.62670955843264398</v>
      </c>
      <c r="Y2509" s="3">
        <v>2.6359641995724101</v>
      </c>
      <c r="Z2509" s="3">
        <v>0.43861577627600401</v>
      </c>
      <c r="AA2509" s="3">
        <v>0</v>
      </c>
      <c r="AB2509" s="3">
        <v>0</v>
      </c>
      <c r="AC2509" s="3">
        <v>30.5718173248877</v>
      </c>
      <c r="AD2509" s="3">
        <v>0</v>
      </c>
      <c r="AE2509" s="3">
        <v>2.40930806747674</v>
      </c>
      <c r="AF2509" s="3">
        <v>0</v>
      </c>
      <c r="AG2509" s="3">
        <v>-0.18499224154136801</v>
      </c>
      <c r="AH2509" s="2">
        <v>400000</v>
      </c>
      <c r="AI2509" s="3">
        <v>0</v>
      </c>
      <c r="AJ2509" s="3">
        <v>0.10438074117973201</v>
      </c>
      <c r="AL2509">
        <f t="shared" si="39"/>
        <v>1</v>
      </c>
    </row>
    <row r="2510" spans="1:38" ht="14.45" customHeight="1" x14ac:dyDescent="0.25">
      <c r="A2510">
        <v>68600</v>
      </c>
      <c r="B2510" s="1">
        <v>45930</v>
      </c>
      <c r="C2510">
        <v>2</v>
      </c>
      <c r="D2510" s="16" t="s">
        <v>2458</v>
      </c>
      <c r="E2510" t="s">
        <v>73</v>
      </c>
      <c r="F2510" s="6">
        <v>487218</v>
      </c>
      <c r="G2510" s="6">
        <v>1240</v>
      </c>
      <c r="H2510" s="6">
        <v>228</v>
      </c>
      <c r="I2510" s="2">
        <v>6910724420</v>
      </c>
      <c r="J2510" s="2">
        <v>1487929941</v>
      </c>
      <c r="K2510" s="2">
        <v>8767241458</v>
      </c>
      <c r="L2510" s="2">
        <v>92094241</v>
      </c>
      <c r="M2510" s="2">
        <v>7484920046</v>
      </c>
      <c r="N2510" s="2">
        <v>6661872142</v>
      </c>
      <c r="O2510" s="2">
        <v>823047904</v>
      </c>
      <c r="P2510" s="2">
        <v>960052480</v>
      </c>
      <c r="Q2510" s="5">
        <v>0.1094</v>
      </c>
      <c r="R2510" t="s">
        <v>42</v>
      </c>
      <c r="S2510" s="3">
        <v>1.40058103705227</v>
      </c>
      <c r="T2510" s="3">
        <v>3.13991523999232</v>
      </c>
      <c r="U2510" s="3">
        <v>0.59320465836740299</v>
      </c>
      <c r="V2510" s="3">
        <v>0.87484349433803599</v>
      </c>
      <c r="W2510" s="3">
        <v>0.340812200987751</v>
      </c>
      <c r="X2510" s="3">
        <v>1.2124834808562699</v>
      </c>
      <c r="Y2510" s="3">
        <v>6.2973664731327998</v>
      </c>
      <c r="Z2510" s="3">
        <v>2.4157202322939701</v>
      </c>
      <c r="AA2510" s="3">
        <v>152.09525410527601</v>
      </c>
      <c r="AB2510" s="3">
        <v>154.98422971627599</v>
      </c>
      <c r="AC2510" s="3">
        <v>9.5159177832238999</v>
      </c>
      <c r="AD2510" s="3">
        <v>-1.38036110275972</v>
      </c>
      <c r="AE2510" s="3">
        <v>9.3877636191823903</v>
      </c>
      <c r="AF2510" s="3">
        <v>2.9633038082113701</v>
      </c>
      <c r="AG2510" s="3">
        <v>3.4789764826189498E-5</v>
      </c>
      <c r="AH2510" s="2">
        <v>2394003354</v>
      </c>
      <c r="AI2510" s="3">
        <v>0.51895069319543896</v>
      </c>
      <c r="AJ2510" s="3">
        <v>0.60093350313516203</v>
      </c>
      <c r="AL2510">
        <f t="shared" si="39"/>
        <v>1</v>
      </c>
    </row>
    <row r="2511" spans="1:38" ht="14.45" customHeight="1" x14ac:dyDescent="0.25">
      <c r="A2511">
        <v>15766</v>
      </c>
      <c r="B2511" s="1">
        <v>45930</v>
      </c>
      <c r="C2511">
        <v>1</v>
      </c>
      <c r="D2511" s="16" t="s">
        <v>2459</v>
      </c>
      <c r="E2511" t="s">
        <v>43</v>
      </c>
      <c r="F2511" s="6">
        <v>94984</v>
      </c>
      <c r="G2511" s="6">
        <v>254</v>
      </c>
      <c r="H2511" s="6">
        <v>27</v>
      </c>
      <c r="I2511" s="2">
        <v>1058663360</v>
      </c>
      <c r="J2511" s="2">
        <v>168874251</v>
      </c>
      <c r="K2511" s="2">
        <v>1621444185</v>
      </c>
      <c r="L2511" s="2">
        <v>6233012</v>
      </c>
      <c r="M2511" s="2">
        <v>1452187594</v>
      </c>
      <c r="N2511" s="2">
        <v>1342610368</v>
      </c>
      <c r="O2511" s="2">
        <v>109577226</v>
      </c>
      <c r="P2511" s="2">
        <v>159519175</v>
      </c>
      <c r="Q2511" s="5">
        <v>9.8400000000000001E-2</v>
      </c>
      <c r="R2511" t="s">
        <v>42</v>
      </c>
      <c r="S2511" s="3">
        <v>0.51254818041526795</v>
      </c>
      <c r="T2511" s="3">
        <v>3.30622929624103</v>
      </c>
      <c r="U2511" s="3">
        <v>0.81553029205253502</v>
      </c>
      <c r="V2511" s="3">
        <v>1.46484015466446</v>
      </c>
      <c r="W2511" s="3">
        <v>0.55526281744557604</v>
      </c>
      <c r="X2511" s="3">
        <v>0.90686164863588004</v>
      </c>
      <c r="Y2511" s="3">
        <v>9.7215435072304004</v>
      </c>
      <c r="Z2511" s="3">
        <v>2.21421468610278</v>
      </c>
      <c r="AA2511" s="3">
        <v>97.846858849414204</v>
      </c>
      <c r="AB2511" s="3">
        <v>105.86454637820199</v>
      </c>
      <c r="AC2511" s="3">
        <v>15.347177059936801</v>
      </c>
      <c r="AD2511" s="3">
        <v>-5.2683158623406898</v>
      </c>
      <c r="AE2511" s="3">
        <v>6.7580017254803</v>
      </c>
      <c r="AF2511" s="3">
        <v>0.30836707462736401</v>
      </c>
      <c r="AG2511" s="3">
        <v>0</v>
      </c>
      <c r="AH2511" s="2">
        <v>204686437</v>
      </c>
      <c r="AI2511" s="3">
        <v>0.95214007971142001</v>
      </c>
      <c r="AJ2511" s="3">
        <v>1.6022644299658599</v>
      </c>
      <c r="AL2511">
        <f t="shared" si="39"/>
        <v>1</v>
      </c>
    </row>
    <row r="2512" spans="1:38" ht="14.45" customHeight="1" x14ac:dyDescent="0.25">
      <c r="A2512">
        <v>23811</v>
      </c>
      <c r="B2512" s="1">
        <v>45930</v>
      </c>
      <c r="C2512">
        <v>1</v>
      </c>
      <c r="D2512" s="16" t="s">
        <v>2460</v>
      </c>
      <c r="E2512" t="s">
        <v>753</v>
      </c>
      <c r="F2512" s="6">
        <v>2375</v>
      </c>
      <c r="G2512" s="6">
        <v>6</v>
      </c>
      <c r="H2512" s="6">
        <v>0</v>
      </c>
      <c r="I2512" s="2">
        <v>4804701</v>
      </c>
      <c r="J2512" s="2">
        <v>0</v>
      </c>
      <c r="K2512" s="2">
        <v>18247833</v>
      </c>
      <c r="L2512" s="2">
        <v>260862</v>
      </c>
      <c r="M2512" s="2">
        <v>16279085</v>
      </c>
      <c r="N2512" s="2">
        <v>16279085</v>
      </c>
      <c r="O2512" s="2">
        <v>0</v>
      </c>
      <c r="P2512" s="2">
        <v>1817812</v>
      </c>
      <c r="Q2512" s="5">
        <v>9.9599999999999994E-2</v>
      </c>
      <c r="R2512" t="s">
        <v>42</v>
      </c>
      <c r="S2512" s="3">
        <v>1.90606742181387</v>
      </c>
      <c r="T2512" s="3">
        <v>4.81219514302511</v>
      </c>
      <c r="U2512" s="3">
        <v>0.62340403416276402</v>
      </c>
      <c r="V2512" s="3">
        <v>1.6070302813848401</v>
      </c>
      <c r="W2512" s="3">
        <v>1.3741125618430801</v>
      </c>
      <c r="X2512" s="3">
        <v>1.3713860654388299</v>
      </c>
      <c r="Y2512" s="3">
        <v>4.2475789575599698</v>
      </c>
      <c r="Z2512" s="3">
        <v>1.0006535329285999</v>
      </c>
      <c r="AA2512" s="3">
        <v>0</v>
      </c>
      <c r="AB2512" s="3">
        <v>0</v>
      </c>
      <c r="AC2512" s="3">
        <v>25.292910122533499</v>
      </c>
      <c r="AD2512" s="3">
        <v>0</v>
      </c>
      <c r="AE2512" s="3">
        <v>0</v>
      </c>
      <c r="AF2512" s="3">
        <v>0</v>
      </c>
      <c r="AG2512" s="3">
        <v>0</v>
      </c>
      <c r="AH2512" s="2">
        <v>800000</v>
      </c>
      <c r="AI2512" s="3">
        <v>0</v>
      </c>
      <c r="AJ2512" s="3">
        <v>0</v>
      </c>
      <c r="AL2512">
        <f t="shared" si="39"/>
        <v>1</v>
      </c>
    </row>
    <row r="2513" spans="1:38" ht="14.45" customHeight="1" x14ac:dyDescent="0.25">
      <c r="A2513">
        <v>60906</v>
      </c>
      <c r="B2513" s="1">
        <v>45930</v>
      </c>
      <c r="C2513">
        <v>2</v>
      </c>
      <c r="D2513" s="16" t="s">
        <v>2461</v>
      </c>
      <c r="E2513" t="s">
        <v>63</v>
      </c>
      <c r="F2513" s="6">
        <v>4190</v>
      </c>
      <c r="G2513" s="6">
        <v>18</v>
      </c>
      <c r="H2513" s="6">
        <v>1</v>
      </c>
      <c r="I2513" s="2">
        <v>59812101</v>
      </c>
      <c r="J2513" s="2">
        <v>26610698</v>
      </c>
      <c r="K2513" s="2">
        <v>82161199</v>
      </c>
      <c r="L2513" s="2">
        <v>593681</v>
      </c>
      <c r="M2513" s="2">
        <v>75359087</v>
      </c>
      <c r="N2513" s="2">
        <v>69904346</v>
      </c>
      <c r="O2513" s="2">
        <v>5454741</v>
      </c>
      <c r="P2513" s="2">
        <v>7350967</v>
      </c>
      <c r="Q2513" s="5">
        <v>8.9499999999999996E-2</v>
      </c>
      <c r="R2513" t="s">
        <v>42</v>
      </c>
      <c r="S2513" s="3">
        <v>0.96344098710958004</v>
      </c>
      <c r="T2513" s="3">
        <v>3.7679407932366402</v>
      </c>
      <c r="U2513" s="3">
        <v>0.75558117668929703</v>
      </c>
      <c r="V2513" s="3">
        <v>2.1560603597589698</v>
      </c>
      <c r="W2513" s="3">
        <v>1.7714258189994001</v>
      </c>
      <c r="X2513" s="3">
        <v>0.74839872286044595</v>
      </c>
      <c r="Y2513" s="3">
        <v>17.5430661027318</v>
      </c>
      <c r="Z2513" s="3">
        <v>1.05514009245314</v>
      </c>
      <c r="AA2513" s="3">
        <v>208.08150818797</v>
      </c>
      <c r="AB2513" s="3">
        <v>362.00268617720599</v>
      </c>
      <c r="AC2513" s="3">
        <v>15.3783381374461</v>
      </c>
      <c r="AD2513" s="3">
        <v>-12.6760873773478</v>
      </c>
      <c r="AE2513" s="3">
        <v>6.63907180809277</v>
      </c>
      <c r="AF2513" s="3">
        <v>0</v>
      </c>
      <c r="AG2513" s="3">
        <v>0</v>
      </c>
      <c r="AH2513" s="2">
        <v>2400000</v>
      </c>
      <c r="AI2513" s="3">
        <v>0</v>
      </c>
      <c r="AJ2513" s="3">
        <v>0</v>
      </c>
      <c r="AL2513">
        <f t="shared" si="39"/>
        <v>1</v>
      </c>
    </row>
    <row r="2514" spans="1:38" ht="14.45" customHeight="1" x14ac:dyDescent="0.25">
      <c r="A2514">
        <v>61918</v>
      </c>
      <c r="B2514" s="1">
        <v>45930</v>
      </c>
      <c r="C2514">
        <v>2</v>
      </c>
      <c r="D2514" s="16" t="s">
        <v>2462</v>
      </c>
      <c r="E2514" t="s">
        <v>61</v>
      </c>
      <c r="F2514" s="6">
        <v>6668</v>
      </c>
      <c r="G2514" s="6">
        <v>20</v>
      </c>
      <c r="H2514" s="6">
        <v>1</v>
      </c>
      <c r="I2514" s="2">
        <v>62559133</v>
      </c>
      <c r="J2514" s="2">
        <v>3215221</v>
      </c>
      <c r="K2514" s="2">
        <v>99659312</v>
      </c>
      <c r="L2514" s="2">
        <v>678081</v>
      </c>
      <c r="M2514" s="2">
        <v>83832140</v>
      </c>
      <c r="N2514" s="2">
        <v>82769146</v>
      </c>
      <c r="O2514" s="2">
        <v>1062994</v>
      </c>
      <c r="P2514" s="2">
        <v>11211435</v>
      </c>
      <c r="Q2514" s="5">
        <v>0.1125</v>
      </c>
      <c r="R2514" t="s">
        <v>42</v>
      </c>
      <c r="S2514" s="3">
        <v>0.90719871716553702</v>
      </c>
      <c r="T2514" s="3">
        <v>4.5336763579771304</v>
      </c>
      <c r="U2514" s="3">
        <v>0.710978705490803</v>
      </c>
      <c r="V2514" s="3">
        <v>1.3851710508839701</v>
      </c>
      <c r="W2514" s="3">
        <v>0.82158907157488903</v>
      </c>
      <c r="X2514" s="3">
        <v>1.19703225426733</v>
      </c>
      <c r="Y2514" s="3">
        <v>7.7291711542724002</v>
      </c>
      <c r="Z2514" s="3">
        <v>2.6032260812286698</v>
      </c>
      <c r="AA2514" s="3">
        <v>28.678050579609099</v>
      </c>
      <c r="AB2514" s="3">
        <v>28.678050579609099</v>
      </c>
      <c r="AC2514" s="3">
        <v>18.295880870620501</v>
      </c>
      <c r="AD2514" s="3">
        <v>0</v>
      </c>
      <c r="AE2514" s="3">
        <v>1.0666278731685399</v>
      </c>
      <c r="AF2514" s="3">
        <v>3.01025557952878</v>
      </c>
      <c r="AG2514" s="3">
        <v>0.398271942886883</v>
      </c>
      <c r="AH2514" s="2">
        <v>7410725</v>
      </c>
      <c r="AI2514" s="3">
        <v>4.8811236028215799</v>
      </c>
      <c r="AJ2514" s="3">
        <v>4.8811236028215799</v>
      </c>
      <c r="AL2514">
        <f t="shared" si="39"/>
        <v>1</v>
      </c>
    </row>
    <row r="2515" spans="1:38" ht="14.45" customHeight="1" x14ac:dyDescent="0.25">
      <c r="A2515">
        <v>67475</v>
      </c>
      <c r="B2515" s="1">
        <v>45930</v>
      </c>
      <c r="C2515">
        <v>2</v>
      </c>
      <c r="D2515" s="16" t="s">
        <v>2463</v>
      </c>
      <c r="E2515" t="s">
        <v>55</v>
      </c>
      <c r="F2515" s="6">
        <v>1295</v>
      </c>
      <c r="G2515" s="6">
        <v>2</v>
      </c>
      <c r="H2515" s="6">
        <v>0</v>
      </c>
      <c r="I2515" s="2">
        <v>4544710</v>
      </c>
      <c r="J2515" s="2">
        <v>0</v>
      </c>
      <c r="K2515" s="2">
        <v>17291071</v>
      </c>
      <c r="L2515" s="2">
        <v>63311</v>
      </c>
      <c r="M2515" s="2">
        <v>14742601</v>
      </c>
      <c r="N2515" s="2">
        <v>13674653</v>
      </c>
      <c r="O2515" s="2">
        <v>1067948</v>
      </c>
      <c r="P2515" s="2">
        <v>2455410</v>
      </c>
      <c r="Q2515" s="5">
        <v>0.14199999999999999</v>
      </c>
      <c r="R2515" t="s">
        <v>42</v>
      </c>
      <c r="S2515" s="3">
        <v>0.488198022358862</v>
      </c>
      <c r="T2515" s="3">
        <v>2.3272358317191602</v>
      </c>
      <c r="U2515" s="3">
        <v>0.77114105068026095</v>
      </c>
      <c r="V2515" s="3">
        <v>1.53684173467614</v>
      </c>
      <c r="W2515" s="3">
        <v>0.56811105659106997</v>
      </c>
      <c r="X2515" s="3">
        <v>0.43520928728125702</v>
      </c>
      <c r="Y2515" s="3">
        <v>2.8445351285528702</v>
      </c>
      <c r="Z2515" s="3">
        <v>0.23165174044253301</v>
      </c>
      <c r="AA2515" s="3">
        <v>0</v>
      </c>
      <c r="AB2515" s="3">
        <v>0</v>
      </c>
      <c r="AC2515" s="3">
        <v>25.587715185484999</v>
      </c>
      <c r="AD2515" s="3">
        <v>0</v>
      </c>
      <c r="AE2515" s="3">
        <v>6.1762975815668097</v>
      </c>
      <c r="AF2515" s="3">
        <v>0</v>
      </c>
      <c r="AG2515" s="3">
        <v>7.5669643766214198E-2</v>
      </c>
      <c r="AH2515" s="2">
        <v>500000</v>
      </c>
      <c r="AI2515" s="3">
        <v>0</v>
      </c>
      <c r="AJ2515" s="3">
        <v>0</v>
      </c>
      <c r="AL2515">
        <f t="shared" si="39"/>
        <v>1</v>
      </c>
    </row>
    <row r="2516" spans="1:38" ht="14.45" customHeight="1" x14ac:dyDescent="0.25">
      <c r="A2516">
        <v>1410</v>
      </c>
      <c r="B2516" s="1">
        <v>45930</v>
      </c>
      <c r="C2516">
        <v>1</v>
      </c>
      <c r="D2516" s="16" t="s">
        <v>2464</v>
      </c>
      <c r="E2516" t="s">
        <v>50</v>
      </c>
      <c r="F2516" s="6">
        <v>43664</v>
      </c>
      <c r="G2516" s="6">
        <v>108</v>
      </c>
      <c r="H2516" s="6">
        <v>5</v>
      </c>
      <c r="I2516" s="2">
        <v>326616084</v>
      </c>
      <c r="J2516" s="2">
        <v>11506257</v>
      </c>
      <c r="K2516" s="2">
        <v>472829437</v>
      </c>
      <c r="L2516" s="2">
        <v>4519858</v>
      </c>
      <c r="M2516" s="2">
        <v>408080898</v>
      </c>
      <c r="N2516" s="2">
        <v>380261791</v>
      </c>
      <c r="O2516" s="2">
        <v>27819107</v>
      </c>
      <c r="P2516" s="2">
        <v>66295014</v>
      </c>
      <c r="Q2516" s="5">
        <v>0.14019999999999999</v>
      </c>
      <c r="R2516" t="s">
        <v>42</v>
      </c>
      <c r="S2516" s="3">
        <v>1.2745562906510299</v>
      </c>
      <c r="T2516" s="3">
        <v>4.0859850271970304</v>
      </c>
      <c r="U2516" s="3">
        <v>0.67603033964290504</v>
      </c>
      <c r="V2516" s="3">
        <v>2.6198290345064601</v>
      </c>
      <c r="W2516" s="3">
        <v>1.03228596666415</v>
      </c>
      <c r="X2516" s="3">
        <v>1.61833120257482</v>
      </c>
      <c r="Y2516" s="3">
        <v>12.907129033866701</v>
      </c>
      <c r="Z2516" s="3">
        <v>3.5292669219437798</v>
      </c>
      <c r="AA2516" s="3">
        <v>10.1765330345959</v>
      </c>
      <c r="AB2516" s="3">
        <v>17.356142348804699</v>
      </c>
      <c r="AC2516" s="3">
        <v>10.982764806159899</v>
      </c>
      <c r="AD2516" s="3">
        <v>-13.162339780183199</v>
      </c>
      <c r="AE2516" s="3">
        <v>5.8835395648177498</v>
      </c>
      <c r="AF2516" s="3">
        <v>0</v>
      </c>
      <c r="AG2516" s="3">
        <v>0</v>
      </c>
      <c r="AH2516" s="2">
        <v>22190000</v>
      </c>
      <c r="AI2516" s="3">
        <v>1.2067272510116699E-2</v>
      </c>
      <c r="AJ2516" s="3">
        <v>0.23190431787223101</v>
      </c>
      <c r="AL2516">
        <f t="shared" si="39"/>
        <v>1</v>
      </c>
    </row>
    <row r="2517" spans="1:38" ht="14.45" customHeight="1" x14ac:dyDescent="0.25">
      <c r="A2517">
        <v>6739</v>
      </c>
      <c r="B2517" s="1">
        <v>45930</v>
      </c>
      <c r="C2517">
        <v>1</v>
      </c>
      <c r="D2517" s="16" t="s">
        <v>2465</v>
      </c>
      <c r="E2517" t="s">
        <v>41</v>
      </c>
      <c r="F2517" s="6">
        <v>1160</v>
      </c>
      <c r="G2517" s="6">
        <v>5</v>
      </c>
      <c r="H2517" s="6">
        <v>2</v>
      </c>
      <c r="I2517" s="2">
        <v>6099318</v>
      </c>
      <c r="J2517" s="2">
        <v>0</v>
      </c>
      <c r="K2517" s="2">
        <v>23390014</v>
      </c>
      <c r="L2517" s="2">
        <v>140268</v>
      </c>
      <c r="M2517" s="2">
        <v>19076902</v>
      </c>
      <c r="N2517" s="2">
        <v>18959009</v>
      </c>
      <c r="O2517" s="2">
        <v>117893</v>
      </c>
      <c r="P2517" s="2">
        <v>3485815</v>
      </c>
      <c r="Q2517" s="5">
        <v>0.14899999999999999</v>
      </c>
      <c r="R2517" t="s">
        <v>42</v>
      </c>
      <c r="S2517" s="3">
        <v>0.799589089600374</v>
      </c>
      <c r="T2517" s="3">
        <v>4.3555111453403397</v>
      </c>
      <c r="U2517" s="3">
        <v>0.84460886895312504</v>
      </c>
      <c r="V2517" s="3">
        <v>1.4653605534258101</v>
      </c>
      <c r="W2517" s="3">
        <v>0.40414354522915502</v>
      </c>
      <c r="X2517" s="3">
        <v>4.7321848114821998</v>
      </c>
      <c r="Y2517" s="3">
        <v>2.5640201789251602</v>
      </c>
      <c r="Z2517" s="3">
        <v>0.66400540476187098</v>
      </c>
      <c r="AA2517" s="3">
        <v>0</v>
      </c>
      <c r="AB2517" s="3">
        <v>0</v>
      </c>
      <c r="AC2517" s="3">
        <v>16.455253083645001</v>
      </c>
      <c r="AD2517" s="3">
        <v>0</v>
      </c>
      <c r="AE2517" s="3">
        <v>0.50403133576576697</v>
      </c>
      <c r="AF2517" s="3">
        <v>0</v>
      </c>
      <c r="AG2517" s="3">
        <v>0</v>
      </c>
      <c r="AH2517" s="2">
        <v>1650000</v>
      </c>
      <c r="AI2517" s="3">
        <v>0</v>
      </c>
      <c r="AJ2517" s="3">
        <v>0</v>
      </c>
      <c r="AL2517">
        <f t="shared" si="39"/>
        <v>1</v>
      </c>
    </row>
    <row r="2518" spans="1:38" ht="14.45" customHeight="1" x14ac:dyDescent="0.25">
      <c r="A2518">
        <v>24454</v>
      </c>
      <c r="B2518" s="1">
        <v>45930</v>
      </c>
      <c r="C2518">
        <v>1</v>
      </c>
      <c r="D2518" s="16" t="s">
        <v>2466</v>
      </c>
      <c r="E2518" t="s">
        <v>55</v>
      </c>
      <c r="F2518" s="6">
        <v>3173</v>
      </c>
      <c r="G2518" s="6">
        <v>9</v>
      </c>
      <c r="H2518" s="6">
        <v>1</v>
      </c>
      <c r="I2518" s="2">
        <v>20682867</v>
      </c>
      <c r="J2518" s="2">
        <v>0</v>
      </c>
      <c r="K2518" s="2">
        <v>36584077</v>
      </c>
      <c r="L2518" s="2">
        <v>199032</v>
      </c>
      <c r="M2518" s="2">
        <v>33236981</v>
      </c>
      <c r="N2518" s="2">
        <v>31532640</v>
      </c>
      <c r="O2518" s="2">
        <v>1704341</v>
      </c>
      <c r="P2518" s="2">
        <v>3086458</v>
      </c>
      <c r="Q2518" s="5">
        <v>8.6300000000000002E-2</v>
      </c>
      <c r="R2518" t="s">
        <v>42</v>
      </c>
      <c r="S2518" s="3">
        <v>0.72538662107014495</v>
      </c>
      <c r="T2518" s="3">
        <v>4.3033986252179197</v>
      </c>
      <c r="U2518" s="3">
        <v>0.86808414807951495</v>
      </c>
      <c r="V2518" s="3">
        <v>1.2471433481634799</v>
      </c>
      <c r="W2518" s="3">
        <v>1.16822295477701</v>
      </c>
      <c r="X2518" s="3">
        <v>0.73295931361933497</v>
      </c>
      <c r="Y2518" s="3">
        <v>8.3573144361595109</v>
      </c>
      <c r="Z2518" s="3">
        <v>-0.54567403800732095</v>
      </c>
      <c r="AA2518" s="3">
        <v>0</v>
      </c>
      <c r="AB2518" s="3">
        <v>0</v>
      </c>
      <c r="AC2518" s="3">
        <v>21.192378312564799</v>
      </c>
      <c r="AD2518" s="3">
        <v>0</v>
      </c>
      <c r="AE2518" s="3">
        <v>4.6586961863217198</v>
      </c>
      <c r="AF2518" s="3">
        <v>0</v>
      </c>
      <c r="AG2518" s="3">
        <v>0</v>
      </c>
      <c r="AH2518" s="2">
        <v>1200000</v>
      </c>
      <c r="AI2518" s="3">
        <v>0</v>
      </c>
      <c r="AJ2518" s="3">
        <v>0</v>
      </c>
      <c r="AL2518">
        <f t="shared" si="39"/>
        <v>1</v>
      </c>
    </row>
    <row r="2519" spans="1:38" ht="14.45" customHeight="1" x14ac:dyDescent="0.25">
      <c r="A2519">
        <v>14408</v>
      </c>
      <c r="B2519" s="1">
        <v>45930</v>
      </c>
      <c r="C2519">
        <v>1</v>
      </c>
      <c r="D2519" s="16" t="s">
        <v>2467</v>
      </c>
      <c r="E2519" t="s">
        <v>47</v>
      </c>
      <c r="F2519" s="6">
        <v>806</v>
      </c>
      <c r="G2519" s="6">
        <v>1</v>
      </c>
      <c r="H2519" s="6">
        <v>3</v>
      </c>
      <c r="I2519" s="2">
        <v>3487717</v>
      </c>
      <c r="J2519" s="2">
        <v>0</v>
      </c>
      <c r="K2519" s="2">
        <v>10133862</v>
      </c>
      <c r="L2519" s="2">
        <v>-21768</v>
      </c>
      <c r="M2519" s="2">
        <v>8555708</v>
      </c>
      <c r="N2519" s="2">
        <v>8555708</v>
      </c>
      <c r="O2519" s="2">
        <v>0</v>
      </c>
      <c r="P2519" s="2">
        <v>2284294</v>
      </c>
      <c r="Q2519" s="5">
        <v>0.22539999999999999</v>
      </c>
      <c r="R2519" t="s">
        <v>42</v>
      </c>
      <c r="S2519" s="3">
        <v>-0.286406110523313</v>
      </c>
      <c r="T2519" s="3">
        <v>3.1734660158848298</v>
      </c>
      <c r="U2519" s="3">
        <v>1.0573860955545999</v>
      </c>
      <c r="V2519" s="3">
        <v>0.74641950594041895</v>
      </c>
      <c r="W2519" s="3">
        <v>0.71760409459827201</v>
      </c>
      <c r="X2519" s="3">
        <v>0.31329950222452102</v>
      </c>
      <c r="Y2519" s="3">
        <v>1.1396519012001101</v>
      </c>
      <c r="Z2519" s="3">
        <v>0.24817295847207099</v>
      </c>
      <c r="AA2519" s="3">
        <v>0</v>
      </c>
      <c r="AB2519" s="3">
        <v>0</v>
      </c>
      <c r="AC2519" s="3">
        <v>13.9670443509099</v>
      </c>
      <c r="AD2519" s="3">
        <v>-33.431686113959103</v>
      </c>
      <c r="AE2519" s="3">
        <v>0</v>
      </c>
      <c r="AF2519" s="3">
        <v>0.37115168925726399</v>
      </c>
      <c r="AG2519" s="3">
        <v>0</v>
      </c>
      <c r="AH2519" s="2">
        <v>462388</v>
      </c>
      <c r="AI2519" s="3">
        <v>0</v>
      </c>
      <c r="AJ2519" s="3">
        <v>0</v>
      </c>
      <c r="AL2519">
        <f t="shared" si="39"/>
        <v>0</v>
      </c>
    </row>
    <row r="2520" spans="1:38" ht="14.45" customHeight="1" x14ac:dyDescent="0.25">
      <c r="A2520">
        <v>1427</v>
      </c>
      <c r="B2520" s="1">
        <v>45930</v>
      </c>
      <c r="C2520">
        <v>1</v>
      </c>
      <c r="D2520" s="16" t="s">
        <v>2468</v>
      </c>
      <c r="E2520" t="s">
        <v>95</v>
      </c>
      <c r="F2520" s="6">
        <v>51598</v>
      </c>
      <c r="G2520" s="6">
        <v>189</v>
      </c>
      <c r="H2520" s="6">
        <v>9</v>
      </c>
      <c r="I2520" s="2">
        <v>723945222</v>
      </c>
      <c r="J2520" s="2">
        <v>213304651</v>
      </c>
      <c r="K2520" s="2">
        <v>957000422</v>
      </c>
      <c r="L2520" s="2">
        <v>8303011</v>
      </c>
      <c r="M2520" s="2">
        <v>804083803</v>
      </c>
      <c r="N2520" s="2">
        <v>750036677</v>
      </c>
      <c r="O2520" s="2">
        <v>54047126</v>
      </c>
      <c r="P2520" s="2">
        <v>137078798</v>
      </c>
      <c r="Q2520" s="5">
        <v>0.14360000000000001</v>
      </c>
      <c r="R2520" t="s">
        <v>42</v>
      </c>
      <c r="S2520" s="3">
        <v>1.1568104965092001</v>
      </c>
      <c r="T2520" s="3">
        <v>3.5992397921847501</v>
      </c>
      <c r="U2520" s="3">
        <v>0.70035931647293403</v>
      </c>
      <c r="V2520" s="3">
        <v>2.2561798190858098</v>
      </c>
      <c r="W2520" s="3">
        <v>0.73243345475108301</v>
      </c>
      <c r="X2520" s="3">
        <v>1.00311456990319</v>
      </c>
      <c r="Y2520" s="3">
        <v>11.915413789957499</v>
      </c>
      <c r="Z2520" s="3">
        <v>1.4989772524850999</v>
      </c>
      <c r="AA2520" s="3">
        <v>146.97977728109299</v>
      </c>
      <c r="AB2520" s="3">
        <v>155.60732521159099</v>
      </c>
      <c r="AC2520" s="3">
        <v>10.0520977617709</v>
      </c>
      <c r="AD2520" s="3">
        <v>0.22602328333809901</v>
      </c>
      <c r="AE2520" s="3">
        <v>5.6475550854041296</v>
      </c>
      <c r="AF2520" s="3">
        <v>0.26144189098382697</v>
      </c>
      <c r="AG2520" s="3">
        <v>-6.2129228766654297E-2</v>
      </c>
      <c r="AH2520" s="2">
        <v>182697860</v>
      </c>
      <c r="AI2520" s="3">
        <v>0</v>
      </c>
      <c r="AJ2520" s="3">
        <v>1.1019209549824001E-2</v>
      </c>
      <c r="AL2520">
        <f t="shared" si="39"/>
        <v>1</v>
      </c>
    </row>
    <row r="2521" spans="1:38" ht="14.45" customHeight="1" x14ac:dyDescent="0.25">
      <c r="A2521">
        <v>61847</v>
      </c>
      <c r="B2521" s="1">
        <v>45930</v>
      </c>
      <c r="C2521">
        <v>2</v>
      </c>
      <c r="D2521" s="16" t="s">
        <v>2469</v>
      </c>
      <c r="E2521" t="s">
        <v>67</v>
      </c>
      <c r="F2521" s="6">
        <v>8398</v>
      </c>
      <c r="G2521" s="6">
        <v>9</v>
      </c>
      <c r="H2521" s="6">
        <v>1</v>
      </c>
      <c r="I2521" s="2">
        <v>52129932</v>
      </c>
      <c r="J2521" s="2">
        <v>0</v>
      </c>
      <c r="K2521" s="2">
        <v>75499743</v>
      </c>
      <c r="L2521" s="2">
        <v>894472</v>
      </c>
      <c r="M2521" s="2">
        <v>61925101</v>
      </c>
      <c r="N2521" s="2">
        <v>58742587</v>
      </c>
      <c r="O2521" s="2">
        <v>3182514</v>
      </c>
      <c r="P2521" s="2">
        <v>11065115</v>
      </c>
      <c r="Q2521" s="5">
        <v>0.14660000000000001</v>
      </c>
      <c r="R2521" t="s">
        <v>42</v>
      </c>
      <c r="S2521" s="3">
        <v>1.57964687817988</v>
      </c>
      <c r="T2521" s="3">
        <v>4.6017569446119397</v>
      </c>
      <c r="U2521" s="3">
        <v>0.62510430832770902</v>
      </c>
      <c r="V2521" s="3">
        <v>1.2797158453995301</v>
      </c>
      <c r="W2521" s="3">
        <v>0.77559663803129497</v>
      </c>
      <c r="X2521" s="3">
        <v>1.3358007065883</v>
      </c>
      <c r="Y2521" s="3">
        <v>6.02899292054353</v>
      </c>
      <c r="Z2521" s="3">
        <v>1.6553104057210399</v>
      </c>
      <c r="AA2521" s="3">
        <v>0</v>
      </c>
      <c r="AB2521" s="3">
        <v>0</v>
      </c>
      <c r="AC2521" s="3">
        <v>9.0865872218929304</v>
      </c>
      <c r="AD2521" s="3">
        <v>0</v>
      </c>
      <c r="AE2521" s="3">
        <v>4.2152646797751396</v>
      </c>
      <c r="AF2521" s="3">
        <v>3.0463679856499599</v>
      </c>
      <c r="AG2521" s="3">
        <v>-3.3640228773040302</v>
      </c>
      <c r="AH2521" s="2">
        <v>19686703</v>
      </c>
      <c r="AI2521" s="3">
        <v>0</v>
      </c>
      <c r="AJ2521" s="3">
        <v>0</v>
      </c>
      <c r="AL2521">
        <f t="shared" si="39"/>
        <v>1</v>
      </c>
    </row>
    <row r="2522" spans="1:38" ht="14.45" customHeight="1" x14ac:dyDescent="0.25">
      <c r="A2522">
        <v>9522</v>
      </c>
      <c r="B2522" s="1">
        <v>45930</v>
      </c>
      <c r="C2522">
        <v>1</v>
      </c>
      <c r="D2522" s="16" t="s">
        <v>2470</v>
      </c>
      <c r="E2522" t="s">
        <v>88</v>
      </c>
      <c r="F2522" s="6">
        <v>14145</v>
      </c>
      <c r="G2522" s="6">
        <v>59</v>
      </c>
      <c r="H2522" s="6">
        <v>2</v>
      </c>
      <c r="I2522" s="2">
        <v>178013796</v>
      </c>
      <c r="J2522" s="2">
        <v>43885196</v>
      </c>
      <c r="K2522" s="2">
        <v>247981726</v>
      </c>
      <c r="L2522" s="2">
        <v>1345861</v>
      </c>
      <c r="M2522" s="2">
        <v>229108171</v>
      </c>
      <c r="N2522" s="2">
        <v>220877560</v>
      </c>
      <c r="O2522" s="2">
        <v>8230611</v>
      </c>
      <c r="P2522" s="2">
        <v>19896900</v>
      </c>
      <c r="Q2522" s="5">
        <v>8.0199999999999994E-2</v>
      </c>
      <c r="R2522" t="s">
        <v>42</v>
      </c>
      <c r="S2522" s="3">
        <v>0.72363450415428299</v>
      </c>
      <c r="T2522" s="3">
        <v>3.70866467260038</v>
      </c>
      <c r="U2522" s="3">
        <v>0.824412555719364</v>
      </c>
      <c r="V2522" s="3">
        <v>1.2213469117865401</v>
      </c>
      <c r="W2522" s="3">
        <v>0.80012955849781398</v>
      </c>
      <c r="X2522" s="3">
        <v>0.95943912122406505</v>
      </c>
      <c r="Y2522" s="3">
        <v>10.927159507259899</v>
      </c>
      <c r="Z2522" s="3">
        <v>1.1911554061185401</v>
      </c>
      <c r="AA2522" s="3">
        <v>217.69498263548601</v>
      </c>
      <c r="AB2522" s="3">
        <v>220.562982173102</v>
      </c>
      <c r="AC2522" s="3">
        <v>10.5916159322159</v>
      </c>
      <c r="AD2522" s="3">
        <v>-8.6300277932743299</v>
      </c>
      <c r="AE2522" s="3">
        <v>3.31903932308302</v>
      </c>
      <c r="AF2522" s="3">
        <v>0</v>
      </c>
      <c r="AG2522" s="3">
        <v>0</v>
      </c>
      <c r="AH2522" s="2">
        <v>37344562</v>
      </c>
      <c r="AI2522" s="3">
        <v>6.56652041272761</v>
      </c>
      <c r="AJ2522" s="3">
        <v>4.5955802160135502</v>
      </c>
      <c r="AL2522">
        <f t="shared" si="39"/>
        <v>1</v>
      </c>
    </row>
    <row r="2523" spans="1:38" ht="14.45" customHeight="1" x14ac:dyDescent="0.25">
      <c r="A2523">
        <v>15007</v>
      </c>
      <c r="B2523" s="1">
        <v>45930</v>
      </c>
      <c r="C2523">
        <v>1</v>
      </c>
      <c r="D2523" s="16" t="s">
        <v>2471</v>
      </c>
      <c r="E2523" t="s">
        <v>95</v>
      </c>
      <c r="F2523" s="6">
        <v>2596</v>
      </c>
      <c r="G2523" s="6">
        <v>9</v>
      </c>
      <c r="H2523" s="6">
        <v>0</v>
      </c>
      <c r="I2523" s="2">
        <v>18820343</v>
      </c>
      <c r="J2523" s="2">
        <v>0</v>
      </c>
      <c r="K2523" s="2">
        <v>37964746</v>
      </c>
      <c r="L2523" s="2">
        <v>132473</v>
      </c>
      <c r="M2523" s="2">
        <v>34334123</v>
      </c>
      <c r="N2523" s="2">
        <v>33186350</v>
      </c>
      <c r="O2523" s="2">
        <v>1147773</v>
      </c>
      <c r="P2523" s="2">
        <v>4328392</v>
      </c>
      <c r="Q2523" s="5">
        <v>0.114</v>
      </c>
      <c r="R2523" t="s">
        <v>42</v>
      </c>
      <c r="S2523" s="3">
        <v>0.46524917265788301</v>
      </c>
      <c r="T2523" s="3">
        <v>3.6755783905415802</v>
      </c>
      <c r="U2523" s="3">
        <v>0.85356748924021897</v>
      </c>
      <c r="V2523" s="3">
        <v>2.6002076582770002</v>
      </c>
      <c r="W2523" s="3">
        <v>2.1789188432963198</v>
      </c>
      <c r="X2523" s="3">
        <v>0.98180463554782205</v>
      </c>
      <c r="Y2523" s="3">
        <v>11.3060000110896</v>
      </c>
      <c r="Z2523" s="3">
        <v>1.18942554186405</v>
      </c>
      <c r="AA2523" s="3">
        <v>0</v>
      </c>
      <c r="AB2523" s="3">
        <v>0</v>
      </c>
      <c r="AC2523" s="3">
        <v>29.861645854288099</v>
      </c>
      <c r="AD2523" s="3">
        <v>0</v>
      </c>
      <c r="AE2523" s="3">
        <v>3.0232600528922302</v>
      </c>
      <c r="AF2523" s="3">
        <v>0</v>
      </c>
      <c r="AG2523" s="3">
        <v>-2.0473422924725901</v>
      </c>
      <c r="AH2523" s="2">
        <v>3560000</v>
      </c>
      <c r="AI2523" s="3">
        <v>2.3103267911039498E-3</v>
      </c>
      <c r="AJ2523" s="3">
        <v>0.25808660583422199</v>
      </c>
      <c r="AL2523">
        <f t="shared" si="39"/>
        <v>1</v>
      </c>
    </row>
    <row r="2524" spans="1:38" ht="14.45" customHeight="1" x14ac:dyDescent="0.25">
      <c r="A2524">
        <v>6466</v>
      </c>
      <c r="B2524" s="1">
        <v>45930</v>
      </c>
      <c r="C2524">
        <v>1</v>
      </c>
      <c r="D2524" s="16" t="s">
        <v>2472</v>
      </c>
      <c r="E2524" t="s">
        <v>314</v>
      </c>
      <c r="F2524" s="6">
        <v>2581</v>
      </c>
      <c r="G2524" s="6">
        <v>6</v>
      </c>
      <c r="H2524" s="6">
        <v>2</v>
      </c>
      <c r="I2524" s="2">
        <v>16839122</v>
      </c>
      <c r="J2524" s="2">
        <v>0</v>
      </c>
      <c r="K2524" s="2">
        <v>23553758</v>
      </c>
      <c r="L2524" s="2">
        <v>-33215</v>
      </c>
      <c r="M2524" s="2">
        <v>20709999</v>
      </c>
      <c r="N2524" s="2">
        <v>20442406</v>
      </c>
      <c r="O2524" s="2">
        <v>267593</v>
      </c>
      <c r="P2524" s="2">
        <v>2610953</v>
      </c>
      <c r="Q2524" s="5">
        <v>0.1108</v>
      </c>
      <c r="R2524" t="s">
        <v>42</v>
      </c>
      <c r="S2524" s="3">
        <v>-0.18802378230542499</v>
      </c>
      <c r="T2524" s="3">
        <v>5.1330068008680403</v>
      </c>
      <c r="U2524" s="3">
        <v>0.88686345154196999</v>
      </c>
      <c r="V2524" s="3">
        <v>2.9084236102096099</v>
      </c>
      <c r="W2524" s="3">
        <v>1.65565045493465</v>
      </c>
      <c r="X2524" s="3">
        <v>1.32687440592211</v>
      </c>
      <c r="Y2524" s="3">
        <v>18.7576337069262</v>
      </c>
      <c r="Z2524" s="3">
        <v>8.2448056322729695</v>
      </c>
      <c r="AA2524" s="3">
        <v>0</v>
      </c>
      <c r="AB2524" s="3">
        <v>0</v>
      </c>
      <c r="AC2524" s="3">
        <v>20.682992497417999</v>
      </c>
      <c r="AD2524" s="3">
        <v>0</v>
      </c>
      <c r="AE2524" s="3">
        <v>1.13609471575619</v>
      </c>
      <c r="AF2524" s="3">
        <v>0</v>
      </c>
      <c r="AG2524" s="3">
        <v>0</v>
      </c>
      <c r="AH2524" s="2">
        <v>2000000</v>
      </c>
      <c r="AI2524" s="3">
        <v>0</v>
      </c>
      <c r="AJ2524" s="3">
        <v>0</v>
      </c>
      <c r="AL2524">
        <f t="shared" si="39"/>
        <v>0</v>
      </c>
    </row>
    <row r="2525" spans="1:38" ht="14.45" customHeight="1" x14ac:dyDescent="0.25">
      <c r="A2525">
        <v>68684</v>
      </c>
      <c r="B2525" s="1">
        <v>45930</v>
      </c>
      <c r="C2525">
        <v>2</v>
      </c>
      <c r="D2525" s="16" t="s">
        <v>2473</v>
      </c>
      <c r="E2525" t="s">
        <v>67</v>
      </c>
      <c r="F2525" s="6">
        <v>17618</v>
      </c>
      <c r="G2525" s="6">
        <v>48</v>
      </c>
      <c r="H2525" s="6">
        <v>2</v>
      </c>
      <c r="I2525" s="2">
        <v>155894413</v>
      </c>
      <c r="J2525" s="2">
        <v>439180</v>
      </c>
      <c r="K2525" s="2">
        <v>211300928</v>
      </c>
      <c r="L2525" s="2">
        <v>2785287</v>
      </c>
      <c r="M2525" s="2">
        <v>183435097</v>
      </c>
      <c r="N2525" s="2">
        <v>179976505</v>
      </c>
      <c r="O2525" s="2">
        <v>3458592</v>
      </c>
      <c r="P2525" s="2">
        <v>27878315</v>
      </c>
      <c r="Q2525" s="5">
        <v>0.13189999999999999</v>
      </c>
      <c r="R2525" t="s">
        <v>42</v>
      </c>
      <c r="S2525" s="3">
        <v>1.75754836249465</v>
      </c>
      <c r="T2525" s="3">
        <v>3.8330407458819402</v>
      </c>
      <c r="U2525" s="3">
        <v>0.58818222343095705</v>
      </c>
      <c r="V2525" s="3">
        <v>2.0402527189989801</v>
      </c>
      <c r="W2525" s="3">
        <v>0.34582573526865301</v>
      </c>
      <c r="X2525" s="3">
        <v>0.79680020348131397</v>
      </c>
      <c r="Y2525" s="3">
        <v>11.4090109104514</v>
      </c>
      <c r="Z2525" s="3">
        <v>1.47646297848346</v>
      </c>
      <c r="AA2525" s="3">
        <v>1.1164340456013899</v>
      </c>
      <c r="AB2525" s="3">
        <v>1.5753462861726</v>
      </c>
      <c r="AC2525" s="3">
        <v>19.850984752892298</v>
      </c>
      <c r="AD2525" s="3">
        <v>-5.1262065157094298E-2</v>
      </c>
      <c r="AE2525" s="3">
        <v>1.63680871292719</v>
      </c>
      <c r="AF2525" s="3">
        <v>0</v>
      </c>
      <c r="AG2525" s="3">
        <v>0</v>
      </c>
      <c r="AH2525" s="2">
        <v>24324447</v>
      </c>
      <c r="AI2525" s="3">
        <v>7.1740347291434206E-2</v>
      </c>
      <c r="AJ2525" s="3">
        <v>7.1740347291434206E-2</v>
      </c>
      <c r="AL2525">
        <f t="shared" si="39"/>
        <v>1</v>
      </c>
    </row>
    <row r="2526" spans="1:38" ht="14.45" customHeight="1" x14ac:dyDescent="0.25">
      <c r="A2526">
        <v>60037</v>
      </c>
      <c r="B2526" s="1">
        <v>45930</v>
      </c>
      <c r="C2526">
        <v>2</v>
      </c>
      <c r="D2526" s="16" t="s">
        <v>2474</v>
      </c>
      <c r="E2526" t="s">
        <v>63</v>
      </c>
      <c r="F2526" s="6">
        <v>7472</v>
      </c>
      <c r="G2526" s="6">
        <v>15</v>
      </c>
      <c r="H2526" s="6">
        <v>1</v>
      </c>
      <c r="I2526" s="2">
        <v>32368987</v>
      </c>
      <c r="J2526" s="2">
        <v>0</v>
      </c>
      <c r="K2526" s="2">
        <v>71599630</v>
      </c>
      <c r="L2526" s="2">
        <v>461647</v>
      </c>
      <c r="M2526" s="2">
        <v>63579535</v>
      </c>
      <c r="N2526" s="2">
        <v>62195120</v>
      </c>
      <c r="O2526" s="2">
        <v>1384415</v>
      </c>
      <c r="P2526" s="2">
        <v>7600906</v>
      </c>
      <c r="Q2526" s="5">
        <v>0.1062</v>
      </c>
      <c r="R2526" t="s">
        <v>42</v>
      </c>
      <c r="S2526" s="3">
        <v>0.85968228234326505</v>
      </c>
      <c r="T2526" s="3">
        <v>4.0392555101192604</v>
      </c>
      <c r="U2526" s="3">
        <v>0.73775745218894295</v>
      </c>
      <c r="V2526" s="3">
        <v>1.89384981371212</v>
      </c>
      <c r="W2526" s="3">
        <v>0.59057455211681498</v>
      </c>
      <c r="X2526" s="3">
        <v>1.1460754085384299</v>
      </c>
      <c r="Y2526" s="3">
        <v>8.0650911878136604</v>
      </c>
      <c r="Z2526" s="3">
        <v>2.4793623286487199</v>
      </c>
      <c r="AA2526" s="3">
        <v>0</v>
      </c>
      <c r="AB2526" s="3">
        <v>0</v>
      </c>
      <c r="AC2526" s="3">
        <v>26.969718977598099</v>
      </c>
      <c r="AD2526" s="3">
        <v>0</v>
      </c>
      <c r="AE2526" s="3">
        <v>1.9335504946045099</v>
      </c>
      <c r="AF2526" s="3">
        <v>0</v>
      </c>
      <c r="AG2526" s="3">
        <v>0</v>
      </c>
      <c r="AH2526" s="2">
        <v>1500000</v>
      </c>
      <c r="AI2526" s="3">
        <v>0</v>
      </c>
      <c r="AJ2526" s="3">
        <v>0.53423894467317401</v>
      </c>
      <c r="AL2526">
        <f t="shared" si="39"/>
        <v>1</v>
      </c>
    </row>
    <row r="2527" spans="1:38" ht="14.45" customHeight="1" x14ac:dyDescent="0.25">
      <c r="A2527">
        <v>67549</v>
      </c>
      <c r="B2527" s="1">
        <v>45930</v>
      </c>
      <c r="C2527">
        <v>2</v>
      </c>
      <c r="D2527" s="16" t="s">
        <v>2475</v>
      </c>
      <c r="E2527" t="s">
        <v>55</v>
      </c>
      <c r="F2527" s="6">
        <v>894</v>
      </c>
      <c r="G2527" s="6">
        <v>1</v>
      </c>
      <c r="H2527" s="6">
        <v>1</v>
      </c>
      <c r="I2527" s="2">
        <v>2395257</v>
      </c>
      <c r="J2527" s="2">
        <v>0</v>
      </c>
      <c r="K2527" s="2">
        <v>4830203</v>
      </c>
      <c r="L2527" s="2">
        <v>7829</v>
      </c>
      <c r="M2527" s="2">
        <v>4047082</v>
      </c>
      <c r="N2527" s="2">
        <v>4047082</v>
      </c>
      <c r="O2527" s="2">
        <v>0</v>
      </c>
      <c r="P2527" s="2">
        <v>708063</v>
      </c>
      <c r="Q2527" s="5">
        <v>0.14660000000000001</v>
      </c>
      <c r="R2527" t="s">
        <v>42</v>
      </c>
      <c r="S2527" s="3">
        <v>0.216112380093894</v>
      </c>
      <c r="T2527" s="3">
        <v>4.8485194790639898</v>
      </c>
      <c r="U2527" s="3">
        <v>0.93031928244689299</v>
      </c>
      <c r="V2527" s="3">
        <v>0.86107670283397597</v>
      </c>
      <c r="W2527" s="3">
        <v>0.60014436864186205</v>
      </c>
      <c r="X2527" s="3">
        <v>0.54131978322159202</v>
      </c>
      <c r="Y2527" s="3">
        <v>2.9128763965918298</v>
      </c>
      <c r="Z2527" s="3">
        <v>0</v>
      </c>
      <c r="AA2527" s="3">
        <v>0</v>
      </c>
      <c r="AB2527" s="3">
        <v>0</v>
      </c>
      <c r="AC2527" s="3">
        <v>43.5951242628933</v>
      </c>
      <c r="AD2527" s="3">
        <v>0</v>
      </c>
      <c r="AE2527" s="3">
        <v>0</v>
      </c>
      <c r="AF2527" s="3">
        <v>0</v>
      </c>
      <c r="AG2527" s="3">
        <v>0</v>
      </c>
      <c r="AH2527" s="2">
        <v>400000</v>
      </c>
      <c r="AI2527" s="3">
        <v>0</v>
      </c>
      <c r="AJ2527" s="3">
        <v>0</v>
      </c>
      <c r="AL2527">
        <f t="shared" si="39"/>
        <v>1</v>
      </c>
    </row>
    <row r="2528" spans="1:38" ht="14.45" customHeight="1" x14ac:dyDescent="0.25">
      <c r="A2528">
        <v>1739</v>
      </c>
      <c r="B2528" s="1">
        <v>45930</v>
      </c>
      <c r="C2528">
        <v>1</v>
      </c>
      <c r="D2528" s="16" t="s">
        <v>2476</v>
      </c>
      <c r="E2528" t="s">
        <v>65</v>
      </c>
      <c r="F2528" s="6">
        <v>1735</v>
      </c>
      <c r="G2528" s="6">
        <v>6</v>
      </c>
      <c r="H2528" s="6">
        <v>1</v>
      </c>
      <c r="I2528" s="2">
        <v>10395511</v>
      </c>
      <c r="J2528" s="2">
        <v>0</v>
      </c>
      <c r="K2528" s="2">
        <v>28524962</v>
      </c>
      <c r="L2528" s="2">
        <v>318168</v>
      </c>
      <c r="M2528" s="2">
        <v>24199318</v>
      </c>
      <c r="N2528" s="2">
        <v>24078771</v>
      </c>
      <c r="O2528" s="2">
        <v>120547</v>
      </c>
      <c r="P2528" s="2">
        <v>4222048</v>
      </c>
      <c r="Q2528" s="5">
        <v>0.14779999999999999</v>
      </c>
      <c r="R2528" t="s">
        <v>42</v>
      </c>
      <c r="S2528" s="3">
        <v>1.4872026823383699</v>
      </c>
      <c r="T2528" s="3">
        <v>4.3989074084188697</v>
      </c>
      <c r="U2528" s="3">
        <v>0.71384921249256506</v>
      </c>
      <c r="V2528" s="3">
        <v>1.10817063249705E-2</v>
      </c>
      <c r="W2528" s="3">
        <v>1.10817063249705E-2</v>
      </c>
      <c r="X2528" s="3">
        <v>0.74258975821390605</v>
      </c>
      <c r="Y2528" s="3">
        <v>2.72853364054601E-2</v>
      </c>
      <c r="Z2528" s="3">
        <v>2.7001114151236599E-2</v>
      </c>
      <c r="AA2528" s="3">
        <v>0</v>
      </c>
      <c r="AB2528" s="3">
        <v>0</v>
      </c>
      <c r="AC2528" s="3">
        <v>30.7405773231179</v>
      </c>
      <c r="AD2528" s="3">
        <v>0</v>
      </c>
      <c r="AE2528" s="3">
        <v>0.42260178996907999</v>
      </c>
      <c r="AF2528" s="3">
        <v>0</v>
      </c>
      <c r="AG2528" s="3">
        <v>0</v>
      </c>
      <c r="AH2528" s="2">
        <v>950000</v>
      </c>
      <c r="AI2528" s="3">
        <v>0</v>
      </c>
      <c r="AJ2528" s="3">
        <v>0</v>
      </c>
      <c r="AL2528">
        <f t="shared" si="39"/>
        <v>1</v>
      </c>
    </row>
    <row r="2529" spans="1:38" ht="14.45" customHeight="1" x14ac:dyDescent="0.25">
      <c r="A2529">
        <v>5144</v>
      </c>
      <c r="B2529" s="1">
        <v>45930</v>
      </c>
      <c r="C2529">
        <v>1</v>
      </c>
      <c r="D2529" s="16" t="s">
        <v>2477</v>
      </c>
      <c r="E2529" t="s">
        <v>122</v>
      </c>
      <c r="F2529" s="6">
        <v>1801</v>
      </c>
      <c r="G2529" s="6">
        <v>9</v>
      </c>
      <c r="H2529" s="6">
        <v>1</v>
      </c>
      <c r="I2529" s="2">
        <v>22595606</v>
      </c>
      <c r="J2529" s="2">
        <v>0</v>
      </c>
      <c r="K2529" s="2">
        <v>35870009</v>
      </c>
      <c r="L2529" s="2">
        <v>173348</v>
      </c>
      <c r="M2529" s="2">
        <v>31948461</v>
      </c>
      <c r="N2529" s="2">
        <v>29180382</v>
      </c>
      <c r="O2529" s="2">
        <v>2768079</v>
      </c>
      <c r="P2529" s="2">
        <v>3855537</v>
      </c>
      <c r="Q2529" s="5">
        <v>0.1075</v>
      </c>
      <c r="R2529" t="s">
        <v>42</v>
      </c>
      <c r="S2529" s="3">
        <v>0.64435631077390199</v>
      </c>
      <c r="T2529" s="3">
        <v>3.5889852532050801</v>
      </c>
      <c r="U2529" s="3">
        <v>0.81281796115046001</v>
      </c>
      <c r="V2529" s="3">
        <v>1.7655822109838499</v>
      </c>
      <c r="W2529" s="3">
        <v>0.68153073655116803</v>
      </c>
      <c r="X2529" s="3">
        <v>0.26413099962886599</v>
      </c>
      <c r="Y2529" s="3">
        <v>10.347300518708501</v>
      </c>
      <c r="Z2529" s="3">
        <v>1.2869802572248701</v>
      </c>
      <c r="AA2529" s="3">
        <v>0</v>
      </c>
      <c r="AB2529" s="3">
        <v>0</v>
      </c>
      <c r="AC2529" s="3">
        <v>22.587967569230301</v>
      </c>
      <c r="AD2529" s="3">
        <v>0</v>
      </c>
      <c r="AE2529" s="3">
        <v>7.7169732519442604</v>
      </c>
      <c r="AF2529" s="3">
        <v>0</v>
      </c>
      <c r="AG2529" s="3">
        <v>0</v>
      </c>
      <c r="AH2529" s="2">
        <v>2000000</v>
      </c>
      <c r="AI2529" s="3">
        <v>0</v>
      </c>
      <c r="AJ2529" s="3">
        <v>0</v>
      </c>
      <c r="AL2529">
        <f t="shared" si="39"/>
        <v>1</v>
      </c>
    </row>
    <row r="2530" spans="1:38" ht="14.45" customHeight="1" x14ac:dyDescent="0.25">
      <c r="A2530">
        <v>68222</v>
      </c>
      <c r="B2530" s="1">
        <v>45930</v>
      </c>
      <c r="C2530">
        <v>2</v>
      </c>
      <c r="D2530" s="16" t="s">
        <v>2478</v>
      </c>
      <c r="E2530" t="s">
        <v>190</v>
      </c>
      <c r="F2530" s="6">
        <v>3594</v>
      </c>
      <c r="G2530" s="6">
        <v>11</v>
      </c>
      <c r="H2530" s="6">
        <v>2</v>
      </c>
      <c r="I2530" s="2">
        <v>50992613</v>
      </c>
      <c r="J2530" s="2">
        <v>0</v>
      </c>
      <c r="K2530" s="2">
        <v>62111728</v>
      </c>
      <c r="L2530" s="2">
        <v>-75693</v>
      </c>
      <c r="M2530" s="2">
        <v>47997596</v>
      </c>
      <c r="N2530" s="2">
        <v>44851227</v>
      </c>
      <c r="O2530" s="2">
        <v>3146369</v>
      </c>
      <c r="P2530" s="2">
        <v>13955855</v>
      </c>
      <c r="Q2530" s="5">
        <v>0.22470000000000001</v>
      </c>
      <c r="R2530" t="s">
        <v>42</v>
      </c>
      <c r="S2530" s="3">
        <v>-0.162487831605651</v>
      </c>
      <c r="T2530" s="3">
        <v>4.8583288489413796</v>
      </c>
      <c r="U2530" s="3">
        <v>0.79055156341837596</v>
      </c>
      <c r="V2530" s="3">
        <v>3.60950908712993</v>
      </c>
      <c r="W2530" s="3">
        <v>2.23346271743321</v>
      </c>
      <c r="X2530" s="3">
        <v>0.63383690496503897</v>
      </c>
      <c r="Y2530" s="3">
        <v>13.1886079355224</v>
      </c>
      <c r="Z2530" s="3">
        <v>3.4321222168043399</v>
      </c>
      <c r="AA2530" s="3">
        <v>0</v>
      </c>
      <c r="AB2530" s="3">
        <v>0</v>
      </c>
      <c r="AC2530" s="3">
        <v>12.7256465960825</v>
      </c>
      <c r="AD2530" s="3">
        <v>0</v>
      </c>
      <c r="AE2530" s="3">
        <v>5.0656600634263498</v>
      </c>
      <c r="AF2530" s="3">
        <v>0</v>
      </c>
      <c r="AG2530" s="3">
        <v>0</v>
      </c>
      <c r="AH2530" s="2">
        <v>4500000</v>
      </c>
      <c r="AI2530" s="3">
        <v>0</v>
      </c>
      <c r="AJ2530" s="3">
        <v>0</v>
      </c>
      <c r="AL2530">
        <f t="shared" si="39"/>
        <v>0</v>
      </c>
    </row>
    <row r="2531" spans="1:38" ht="14.45" customHeight="1" x14ac:dyDescent="0.25">
      <c r="A2531">
        <v>60494</v>
      </c>
      <c r="B2531" s="1">
        <v>45930</v>
      </c>
      <c r="C2531">
        <v>2</v>
      </c>
      <c r="D2531" s="16" t="s">
        <v>2479</v>
      </c>
      <c r="E2531" t="s">
        <v>245</v>
      </c>
      <c r="F2531" s="6">
        <v>4640</v>
      </c>
      <c r="G2531" s="6">
        <v>10</v>
      </c>
      <c r="H2531" s="6">
        <v>2</v>
      </c>
      <c r="I2531" s="2">
        <v>29964031</v>
      </c>
      <c r="J2531" s="2">
        <v>0</v>
      </c>
      <c r="K2531" s="2">
        <v>60433596</v>
      </c>
      <c r="L2531" s="2">
        <v>473796</v>
      </c>
      <c r="M2531" s="2">
        <v>53512966</v>
      </c>
      <c r="N2531" s="2">
        <v>53227749</v>
      </c>
      <c r="O2531" s="2">
        <v>285217</v>
      </c>
      <c r="P2531" s="2">
        <v>7254453</v>
      </c>
      <c r="Q2531" s="5">
        <v>0.11990000000000001</v>
      </c>
      <c r="R2531" t="s">
        <v>42</v>
      </c>
      <c r="S2531" s="3">
        <v>1.0453258482252199</v>
      </c>
      <c r="T2531" s="3">
        <v>3.4023856531721202</v>
      </c>
      <c r="U2531" s="3">
        <v>0.75712932041803005</v>
      </c>
      <c r="V2531" s="3">
        <v>1.0505428992514401</v>
      </c>
      <c r="W2531" s="3">
        <v>1.1603912704535599E-2</v>
      </c>
      <c r="X2531" s="3">
        <v>0.55172817035197996</v>
      </c>
      <c r="Y2531" s="3">
        <v>4.3391969043014003</v>
      </c>
      <c r="Z2531" s="3">
        <v>2.6106034459110798</v>
      </c>
      <c r="AA2531" s="3">
        <v>0</v>
      </c>
      <c r="AB2531" s="3">
        <v>0</v>
      </c>
      <c r="AC2531" s="3">
        <v>20.315246506264501</v>
      </c>
      <c r="AD2531" s="3">
        <v>0</v>
      </c>
      <c r="AE2531" s="3">
        <v>0.47195106509961798</v>
      </c>
      <c r="AF2531" s="3">
        <v>0</v>
      </c>
      <c r="AG2531" s="3">
        <v>0</v>
      </c>
      <c r="AH2531" s="2">
        <v>2000000</v>
      </c>
      <c r="AI2531" s="3">
        <v>0</v>
      </c>
      <c r="AJ2531" s="3">
        <v>0</v>
      </c>
      <c r="AL2531">
        <f t="shared" si="39"/>
        <v>1</v>
      </c>
    </row>
    <row r="2532" spans="1:38" ht="14.45" customHeight="1" x14ac:dyDescent="0.25">
      <c r="A2532">
        <v>24543</v>
      </c>
      <c r="B2532" s="1">
        <v>45930</v>
      </c>
      <c r="C2532">
        <v>1</v>
      </c>
      <c r="D2532" s="16" t="s">
        <v>2480</v>
      </c>
      <c r="E2532" t="s">
        <v>90</v>
      </c>
      <c r="F2532" s="6">
        <v>30343</v>
      </c>
      <c r="G2532" s="6">
        <v>85</v>
      </c>
      <c r="H2532" s="6">
        <v>12</v>
      </c>
      <c r="I2532" s="2">
        <v>351207671</v>
      </c>
      <c r="J2532" s="2">
        <v>51842142</v>
      </c>
      <c r="K2532" s="2">
        <v>473198872</v>
      </c>
      <c r="L2532" s="2">
        <v>1371409</v>
      </c>
      <c r="M2532" s="2">
        <v>425638083</v>
      </c>
      <c r="N2532" s="2">
        <v>367282601</v>
      </c>
      <c r="O2532" s="2">
        <v>58355482</v>
      </c>
      <c r="P2532" s="2">
        <v>44484009</v>
      </c>
      <c r="Q2532" s="5">
        <v>9.4E-2</v>
      </c>
      <c r="R2532" t="s">
        <v>42</v>
      </c>
      <c r="S2532" s="3">
        <v>0.38642216656284301</v>
      </c>
      <c r="T2532" s="3">
        <v>2.9474184094561098</v>
      </c>
      <c r="U2532" s="3">
        <v>0.86719950025491899</v>
      </c>
      <c r="V2532" s="3">
        <v>1.04803661876736</v>
      </c>
      <c r="W2532" s="3">
        <v>0.44548913056059097</v>
      </c>
      <c r="X2532" s="3">
        <v>0.57767986508472402</v>
      </c>
      <c r="Y2532" s="3">
        <v>8.2744003581152104</v>
      </c>
      <c r="Z2532" s="3">
        <v>0.86855930633410305</v>
      </c>
      <c r="AA2532" s="3">
        <v>93.132583890988798</v>
      </c>
      <c r="AB2532" s="3">
        <v>116.54107434426599</v>
      </c>
      <c r="AC2532" s="3">
        <v>12.2535216018013</v>
      </c>
      <c r="AD2532" s="3">
        <v>-10.3105545185912</v>
      </c>
      <c r="AE2532" s="3">
        <v>12.332126184780901</v>
      </c>
      <c r="AF2532" s="3">
        <v>1.2196911999401401</v>
      </c>
      <c r="AG2532" s="3">
        <v>8.9020753502679995E-4</v>
      </c>
      <c r="AH2532" s="2">
        <v>180444156</v>
      </c>
      <c r="AI2532" s="3">
        <v>3.4318601994707798</v>
      </c>
      <c r="AJ2532" s="3">
        <v>3.4318601994707798</v>
      </c>
      <c r="AL2532">
        <f t="shared" si="39"/>
        <v>1</v>
      </c>
    </row>
    <row r="2533" spans="1:38" ht="14.45" customHeight="1" x14ac:dyDescent="0.25">
      <c r="A2533">
        <v>12666</v>
      </c>
      <c r="B2533" s="1">
        <v>45930</v>
      </c>
      <c r="C2533">
        <v>1</v>
      </c>
      <c r="D2533" s="16" t="s">
        <v>2481</v>
      </c>
      <c r="E2533" t="s">
        <v>90</v>
      </c>
      <c r="F2533" s="6">
        <v>2967</v>
      </c>
      <c r="G2533" s="6">
        <v>6</v>
      </c>
      <c r="H2533" s="6">
        <v>1</v>
      </c>
      <c r="I2533" s="2">
        <v>20539749</v>
      </c>
      <c r="J2533" s="2">
        <v>0</v>
      </c>
      <c r="K2533" s="2">
        <v>30456292</v>
      </c>
      <c r="L2533" s="2">
        <v>224383</v>
      </c>
      <c r="M2533" s="2">
        <v>26640524</v>
      </c>
      <c r="N2533" s="2">
        <v>25067718</v>
      </c>
      <c r="O2533" s="2">
        <v>1572806</v>
      </c>
      <c r="P2533" s="2">
        <v>3535137</v>
      </c>
      <c r="Q2533" s="5">
        <v>0.11609999999999999</v>
      </c>
      <c r="R2533" t="s">
        <v>42</v>
      </c>
      <c r="S2533" s="3">
        <v>0.98231699818656004</v>
      </c>
      <c r="T2533" s="3">
        <v>3.62961671981168</v>
      </c>
      <c r="U2533" s="3">
        <v>0.78845097742402204</v>
      </c>
      <c r="V2533" s="3">
        <v>1.5495661607159901</v>
      </c>
      <c r="W2533" s="3">
        <v>4.4615929824653601E-2</v>
      </c>
      <c r="X2533" s="3">
        <v>0.29104055750632601</v>
      </c>
      <c r="Y2533" s="3">
        <v>9.0032437215304508</v>
      </c>
      <c r="Z2533" s="3">
        <v>0.73954701048361104</v>
      </c>
      <c r="AA2533" s="3">
        <v>0</v>
      </c>
      <c r="AB2533" s="3">
        <v>0</v>
      </c>
      <c r="AC2533" s="3">
        <v>22.2359471730833</v>
      </c>
      <c r="AD2533" s="3">
        <v>0</v>
      </c>
      <c r="AE2533" s="3">
        <v>5.1641414522818501</v>
      </c>
      <c r="AF2533" s="3">
        <v>0</v>
      </c>
      <c r="AG2533" s="3">
        <v>0</v>
      </c>
      <c r="AH2533" s="2">
        <v>9832078</v>
      </c>
      <c r="AI2533" s="3">
        <v>0.70718617128558203</v>
      </c>
      <c r="AJ2533" s="3">
        <v>0.70718617128558203</v>
      </c>
      <c r="AL2533">
        <f t="shared" si="39"/>
        <v>1</v>
      </c>
    </row>
    <row r="2534" spans="1:38" ht="14.45" customHeight="1" x14ac:dyDescent="0.25">
      <c r="A2534">
        <v>96756</v>
      </c>
      <c r="B2534" s="1">
        <v>45930</v>
      </c>
      <c r="C2534">
        <v>3</v>
      </c>
      <c r="D2534" s="16" t="s">
        <v>2482</v>
      </c>
      <c r="E2534" t="s">
        <v>88</v>
      </c>
      <c r="F2534" s="6">
        <v>7712</v>
      </c>
      <c r="G2534" s="6">
        <v>23</v>
      </c>
      <c r="H2534" s="6">
        <v>1</v>
      </c>
      <c r="I2534" s="2">
        <v>34170721</v>
      </c>
      <c r="J2534" s="2">
        <v>0</v>
      </c>
      <c r="K2534" s="2">
        <v>66842745</v>
      </c>
      <c r="L2534" s="2">
        <v>609213</v>
      </c>
      <c r="M2534" s="2">
        <v>58173194</v>
      </c>
      <c r="N2534" s="2">
        <v>0</v>
      </c>
      <c r="O2534" s="2">
        <v>0</v>
      </c>
      <c r="P2534" s="2">
        <v>8222932</v>
      </c>
      <c r="Q2534" s="5">
        <v>0.1229</v>
      </c>
      <c r="R2534" t="s">
        <v>42</v>
      </c>
      <c r="S2534" s="3">
        <v>1.2152164008225601</v>
      </c>
      <c r="T2534" s="3">
        <v>4.6638878559919501</v>
      </c>
      <c r="U2534" s="3">
        <v>0.82379016346995804</v>
      </c>
      <c r="V2534" s="3">
        <v>3.0795428636112199</v>
      </c>
      <c r="W2534" s="3">
        <v>1.5777922859748801</v>
      </c>
      <c r="X2534" s="3">
        <v>0.81113008999722302</v>
      </c>
      <c r="Y2534" s="3">
        <v>12.7971628611303</v>
      </c>
      <c r="Z2534" s="3">
        <v>0.73431228666368598</v>
      </c>
      <c r="AA2534" s="3">
        <v>0</v>
      </c>
      <c r="AB2534" s="3">
        <v>0</v>
      </c>
      <c r="AC2534" s="3">
        <v>23.080739727250901</v>
      </c>
      <c r="AD2534" s="3">
        <v>1.0467434243649301</v>
      </c>
      <c r="AE2534" s="3">
        <v>0</v>
      </c>
      <c r="AF2534" s="3">
        <v>0</v>
      </c>
      <c r="AG2534" s="3">
        <v>0</v>
      </c>
      <c r="AH2534" s="2">
        <v>5358660</v>
      </c>
      <c r="AI2534" s="3">
        <v>6.5678884368738499</v>
      </c>
      <c r="AJ2534" s="3">
        <v>6.5678884368738499</v>
      </c>
      <c r="AL2534">
        <f t="shared" si="39"/>
        <v>1</v>
      </c>
    </row>
    <row r="2535" spans="1:38" ht="14.45" customHeight="1" x14ac:dyDescent="0.25">
      <c r="A2535">
        <v>24197</v>
      </c>
      <c r="B2535" s="1">
        <v>45930</v>
      </c>
      <c r="C2535">
        <v>1</v>
      </c>
      <c r="D2535" s="16" t="s">
        <v>2483</v>
      </c>
      <c r="E2535" t="s">
        <v>198</v>
      </c>
      <c r="F2535" s="6">
        <v>12846</v>
      </c>
      <c r="G2535" s="6">
        <v>35</v>
      </c>
      <c r="H2535" s="6">
        <v>0</v>
      </c>
      <c r="I2535" s="2">
        <v>90287129</v>
      </c>
      <c r="J2535" s="2">
        <v>0</v>
      </c>
      <c r="K2535" s="2">
        <v>185497925</v>
      </c>
      <c r="L2535" s="2">
        <v>625026</v>
      </c>
      <c r="M2535" s="2">
        <v>165487135</v>
      </c>
      <c r="N2535" s="2">
        <v>159376912</v>
      </c>
      <c r="O2535" s="2">
        <v>6110223</v>
      </c>
      <c r="P2535" s="2">
        <v>18616681</v>
      </c>
      <c r="Q2535" s="5">
        <v>0.1004</v>
      </c>
      <c r="R2535" t="s">
        <v>42</v>
      </c>
      <c r="S2535" s="3">
        <v>0.44926001193813903</v>
      </c>
      <c r="T2535" s="3">
        <v>2.7268646446224798</v>
      </c>
      <c r="U2535" s="3">
        <v>0.86717566682063796</v>
      </c>
      <c r="V2535" s="3">
        <v>0.27093784320022002</v>
      </c>
      <c r="W2535" s="3">
        <v>5.11036296214491E-3</v>
      </c>
      <c r="X2535" s="3">
        <v>9.3511667648663394E-2</v>
      </c>
      <c r="Y2535" s="3">
        <v>1.3139936167999</v>
      </c>
      <c r="Z2535" s="3">
        <v>0.506449028159208</v>
      </c>
      <c r="AA2535" s="3">
        <v>0</v>
      </c>
      <c r="AB2535" s="3">
        <v>0</v>
      </c>
      <c r="AC2535" s="3">
        <v>35.068865595127299</v>
      </c>
      <c r="AD2535" s="3">
        <v>0</v>
      </c>
      <c r="AE2535" s="3">
        <v>3.2939576008734299</v>
      </c>
      <c r="AF2535" s="3">
        <v>0</v>
      </c>
      <c r="AG2535" s="3">
        <v>0</v>
      </c>
      <c r="AH2535" s="2">
        <v>10000000</v>
      </c>
      <c r="AI2535" s="3">
        <v>0</v>
      </c>
      <c r="AJ2535" s="3">
        <v>0</v>
      </c>
      <c r="AL2535">
        <f t="shared" si="39"/>
        <v>1</v>
      </c>
    </row>
    <row r="2536" spans="1:38" ht="14.45" customHeight="1" x14ac:dyDescent="0.25">
      <c r="A2536">
        <v>20622</v>
      </c>
      <c r="B2536" s="1">
        <v>45930</v>
      </c>
      <c r="C2536">
        <v>1</v>
      </c>
      <c r="D2536" s="16" t="s">
        <v>2484</v>
      </c>
      <c r="E2536" t="s">
        <v>88</v>
      </c>
      <c r="F2536" s="6">
        <v>2420</v>
      </c>
      <c r="G2536" s="6">
        <v>10</v>
      </c>
      <c r="H2536" s="6">
        <v>0</v>
      </c>
      <c r="I2536" s="2">
        <v>7500221</v>
      </c>
      <c r="J2536" s="2">
        <v>0</v>
      </c>
      <c r="K2536" s="2">
        <v>15907280</v>
      </c>
      <c r="L2536" s="2">
        <v>185148</v>
      </c>
      <c r="M2536" s="2">
        <v>13329047</v>
      </c>
      <c r="N2536" s="2">
        <v>13329047</v>
      </c>
      <c r="O2536" s="2">
        <v>0</v>
      </c>
      <c r="P2536" s="2">
        <v>2529021</v>
      </c>
      <c r="Q2536" s="5">
        <v>0.159</v>
      </c>
      <c r="R2536" t="s">
        <v>42</v>
      </c>
      <c r="S2536" s="3">
        <v>1.5518932212169501</v>
      </c>
      <c r="T2536" s="3">
        <v>5.6791272088418996</v>
      </c>
      <c r="U2536" s="3">
        <v>0.68427398822270402</v>
      </c>
      <c r="V2536" s="3">
        <v>2.2310675912083102</v>
      </c>
      <c r="W2536" s="3">
        <v>1.2683226267599299</v>
      </c>
      <c r="X2536" s="3">
        <v>2.4977797320905601</v>
      </c>
      <c r="Y2536" s="3">
        <v>6.6165919539616302</v>
      </c>
      <c r="Z2536" s="3">
        <v>2.48811694327568</v>
      </c>
      <c r="AA2536" s="3">
        <v>0</v>
      </c>
      <c r="AB2536" s="3">
        <v>0</v>
      </c>
      <c r="AC2536" s="3">
        <v>39.082187526717298</v>
      </c>
      <c r="AD2536" s="3">
        <v>0</v>
      </c>
      <c r="AE2536" s="3">
        <v>0</v>
      </c>
      <c r="AF2536" s="3">
        <v>0</v>
      </c>
      <c r="AG2536" s="3">
        <v>0</v>
      </c>
      <c r="AH2536" s="2">
        <v>1500000</v>
      </c>
      <c r="AI2536" s="3">
        <v>0</v>
      </c>
      <c r="AJ2536" s="3">
        <v>0</v>
      </c>
      <c r="AL2536">
        <f t="shared" si="39"/>
        <v>1</v>
      </c>
    </row>
    <row r="2537" spans="1:38" ht="14.45" customHeight="1" x14ac:dyDescent="0.25">
      <c r="A2537">
        <v>82527</v>
      </c>
      <c r="B2537" s="1">
        <v>45930</v>
      </c>
      <c r="C2537">
        <v>3</v>
      </c>
      <c r="D2537" s="16" t="s">
        <v>2485</v>
      </c>
      <c r="E2537" t="s">
        <v>155</v>
      </c>
      <c r="F2537" s="6">
        <v>339</v>
      </c>
      <c r="G2537" s="6">
        <v>0</v>
      </c>
      <c r="H2537" s="6">
        <v>1</v>
      </c>
      <c r="I2537" s="2">
        <v>439379</v>
      </c>
      <c r="J2537" s="2">
        <v>0</v>
      </c>
      <c r="K2537" s="2">
        <v>535609</v>
      </c>
      <c r="L2537" s="2">
        <v>652</v>
      </c>
      <c r="M2537" s="2">
        <v>445587</v>
      </c>
      <c r="N2537" s="2">
        <v>0</v>
      </c>
      <c r="O2537" s="2">
        <v>0</v>
      </c>
      <c r="P2537" s="2">
        <v>88030</v>
      </c>
      <c r="Q2537" s="5">
        <v>0.16439999999999999</v>
      </c>
      <c r="R2537" t="s">
        <v>42</v>
      </c>
      <c r="S2537" s="3">
        <v>0.16230745438058999</v>
      </c>
      <c r="T2537" s="3">
        <v>4.04548840665485</v>
      </c>
      <c r="U2537" s="3">
        <v>0.83805569125549595</v>
      </c>
      <c r="V2537" s="3">
        <v>6.9757544170294903</v>
      </c>
      <c r="W2537" s="3">
        <v>6.9757544170294903</v>
      </c>
      <c r="X2537" s="3">
        <v>7.5106001879926003</v>
      </c>
      <c r="Y2537" s="3">
        <v>34.817675792343501</v>
      </c>
      <c r="Z2537" s="3">
        <v>0</v>
      </c>
      <c r="AA2537" s="3">
        <v>0</v>
      </c>
      <c r="AB2537" s="3">
        <v>0</v>
      </c>
      <c r="AC2537" s="3">
        <v>22.711530239409701</v>
      </c>
      <c r="AD2537" s="3">
        <v>0</v>
      </c>
      <c r="AE2537" s="3">
        <v>0</v>
      </c>
      <c r="AF2537" s="3">
        <v>0</v>
      </c>
      <c r="AG2537" s="3">
        <v>0</v>
      </c>
      <c r="AH2537" s="2">
        <v>0</v>
      </c>
      <c r="AI2537" s="3">
        <v>0</v>
      </c>
      <c r="AJ2537" s="3">
        <v>0</v>
      </c>
      <c r="AL2537">
        <f t="shared" si="39"/>
        <v>1</v>
      </c>
    </row>
    <row r="2538" spans="1:38" ht="14.45" customHeight="1" x14ac:dyDescent="0.25">
      <c r="A2538">
        <v>63639</v>
      </c>
      <c r="B2538" s="1">
        <v>45930</v>
      </c>
      <c r="C2538">
        <v>2</v>
      </c>
      <c r="D2538" s="16" t="s">
        <v>2486</v>
      </c>
      <c r="E2538" t="s">
        <v>127</v>
      </c>
      <c r="F2538" s="6">
        <v>36979</v>
      </c>
      <c r="G2538" s="6">
        <v>106</v>
      </c>
      <c r="H2538" s="6">
        <v>9</v>
      </c>
      <c r="I2538" s="2">
        <v>352970192</v>
      </c>
      <c r="J2538" s="2">
        <v>17827921</v>
      </c>
      <c r="K2538" s="2">
        <v>577374606</v>
      </c>
      <c r="L2538" s="2">
        <v>2514056</v>
      </c>
      <c r="M2538" s="2">
        <v>515728027</v>
      </c>
      <c r="N2538" s="2">
        <v>473284545</v>
      </c>
      <c r="O2538" s="2">
        <v>42443482</v>
      </c>
      <c r="P2538" s="2">
        <v>56326351</v>
      </c>
      <c r="Q2538" s="5">
        <v>9.7500000000000003E-2</v>
      </c>
      <c r="R2538" t="s">
        <v>42</v>
      </c>
      <c r="S2538" s="3">
        <v>0.58057189073304505</v>
      </c>
      <c r="T2538" s="3">
        <v>3.0549659008268399</v>
      </c>
      <c r="U2538" s="3">
        <v>0.76409187388212396</v>
      </c>
      <c r="V2538" s="3">
        <v>1.6921740519097399</v>
      </c>
      <c r="W2538" s="3">
        <v>0.82588900311446101</v>
      </c>
      <c r="X2538" s="3">
        <v>0.81465179359961404</v>
      </c>
      <c r="Y2538" s="3">
        <v>10.604042147164799</v>
      </c>
      <c r="Z2538" s="3">
        <v>1.08580440440745</v>
      </c>
      <c r="AA2538" s="3">
        <v>23.1129298611941</v>
      </c>
      <c r="AB2538" s="3">
        <v>31.651120094749299</v>
      </c>
      <c r="AC2538" s="3">
        <v>11.390783785180901</v>
      </c>
      <c r="AD2538" s="3">
        <v>-18.370604195538998</v>
      </c>
      <c r="AE2538" s="3">
        <v>7.3511168587833602</v>
      </c>
      <c r="AF2538" s="3">
        <v>1.7319778002152</v>
      </c>
      <c r="AG2538" s="3">
        <v>-0.13762475044761899</v>
      </c>
      <c r="AH2538" s="2">
        <v>86588972</v>
      </c>
      <c r="AI2538" s="3">
        <v>0.48713079247757402</v>
      </c>
      <c r="AJ2538" s="3">
        <v>0.48713079247757402</v>
      </c>
      <c r="AL2538">
        <f t="shared" si="39"/>
        <v>1</v>
      </c>
    </row>
    <row r="2539" spans="1:38" ht="14.45" customHeight="1" x14ac:dyDescent="0.25">
      <c r="A2539">
        <v>68240</v>
      </c>
      <c r="B2539" s="1">
        <v>45930</v>
      </c>
      <c r="C2539">
        <v>2</v>
      </c>
      <c r="D2539" s="16" t="s">
        <v>2487</v>
      </c>
      <c r="E2539" t="s">
        <v>179</v>
      </c>
      <c r="F2539" s="6">
        <v>12608</v>
      </c>
      <c r="G2539" s="6">
        <v>45</v>
      </c>
      <c r="H2539" s="6">
        <v>3</v>
      </c>
      <c r="I2539" s="2">
        <v>108860610</v>
      </c>
      <c r="J2539" s="2">
        <v>19473285</v>
      </c>
      <c r="K2539" s="2">
        <v>260317557</v>
      </c>
      <c r="L2539" s="2">
        <v>1792920</v>
      </c>
      <c r="M2539" s="2">
        <v>230503825</v>
      </c>
      <c r="N2539" s="2">
        <v>226677252</v>
      </c>
      <c r="O2539" s="2">
        <v>3826573</v>
      </c>
      <c r="P2539" s="2">
        <v>34486152</v>
      </c>
      <c r="Q2539" s="5">
        <v>0.13239999999999999</v>
      </c>
      <c r="R2539" t="s">
        <v>42</v>
      </c>
      <c r="S2539" s="3">
        <v>0.91832453698080796</v>
      </c>
      <c r="T2539" s="3">
        <v>2.9901555967659901</v>
      </c>
      <c r="U2539" s="3">
        <v>0.740240303407113</v>
      </c>
      <c r="V2539" s="3">
        <v>1.3611516599071001</v>
      </c>
      <c r="W2539" s="3">
        <v>0.473059998469603</v>
      </c>
      <c r="X2539" s="3">
        <v>1.31320686150849</v>
      </c>
      <c r="Y2539" s="3">
        <v>4.2966753727699203</v>
      </c>
      <c r="Z2539" s="3">
        <v>0.99418166457075297</v>
      </c>
      <c r="AA2539" s="3">
        <v>52.795339416238697</v>
      </c>
      <c r="AB2539" s="3">
        <v>56.466969698445901</v>
      </c>
      <c r="AC2539" s="3">
        <v>18.690045174325299</v>
      </c>
      <c r="AD2539" s="3">
        <v>-11.901846863053899</v>
      </c>
      <c r="AE2539" s="3">
        <v>1.46996347234466</v>
      </c>
      <c r="AF2539" s="3">
        <v>0</v>
      </c>
      <c r="AG2539" s="3">
        <v>0</v>
      </c>
      <c r="AH2539" s="2">
        <v>29959570</v>
      </c>
      <c r="AI2539" s="3">
        <v>8.2755536193194299</v>
      </c>
      <c r="AJ2539" s="3">
        <v>8.9224016642970199</v>
      </c>
      <c r="AL2539">
        <f t="shared" si="39"/>
        <v>1</v>
      </c>
    </row>
    <row r="2540" spans="1:38" ht="14.45" customHeight="1" x14ac:dyDescent="0.25">
      <c r="A2540">
        <v>63977</v>
      </c>
      <c r="B2540" s="1">
        <v>45930</v>
      </c>
      <c r="C2540">
        <v>2</v>
      </c>
      <c r="D2540" s="16" t="s">
        <v>2488</v>
      </c>
      <c r="E2540" t="s">
        <v>127</v>
      </c>
      <c r="F2540" s="6">
        <v>3047</v>
      </c>
      <c r="G2540" s="6">
        <v>8</v>
      </c>
      <c r="H2540" s="6">
        <v>1</v>
      </c>
      <c r="I2540" s="2">
        <v>24584999</v>
      </c>
      <c r="J2540" s="2">
        <v>682133</v>
      </c>
      <c r="K2540" s="2">
        <v>37795988</v>
      </c>
      <c r="L2540" s="2">
        <v>342935</v>
      </c>
      <c r="M2540" s="2">
        <v>33706370</v>
      </c>
      <c r="N2540" s="2">
        <v>33434545</v>
      </c>
      <c r="O2540" s="2">
        <v>271825</v>
      </c>
      <c r="P2540" s="2">
        <v>4620874</v>
      </c>
      <c r="Q2540" s="5">
        <v>0.12230000000000001</v>
      </c>
      <c r="R2540" t="s">
        <v>42</v>
      </c>
      <c r="S2540" s="3">
        <v>1.20977566895901</v>
      </c>
      <c r="T2540" s="3">
        <v>5.1577855300409103</v>
      </c>
      <c r="U2540" s="3">
        <v>0.77503969042081</v>
      </c>
      <c r="V2540" s="3">
        <v>0.80943261376581699</v>
      </c>
      <c r="W2540" s="3">
        <v>0.14832622120505301</v>
      </c>
      <c r="X2540" s="3">
        <v>0.38253408104673903</v>
      </c>
      <c r="Y2540" s="3">
        <v>4.3065229651360299</v>
      </c>
      <c r="Z2540" s="3">
        <v>0.530397496231232</v>
      </c>
      <c r="AA2540" s="3">
        <v>14.761990913407301</v>
      </c>
      <c r="AB2540" s="3">
        <v>14.761990913407301</v>
      </c>
      <c r="AC2540" s="3">
        <v>21.3017741459755</v>
      </c>
      <c r="AD2540" s="3">
        <v>0</v>
      </c>
      <c r="AE2540" s="3">
        <v>0.71919008969946796</v>
      </c>
      <c r="AF2540" s="3">
        <v>0</v>
      </c>
      <c r="AG2540" s="3">
        <v>0</v>
      </c>
      <c r="AH2540" s="2">
        <v>2620000</v>
      </c>
      <c r="AI2540" s="3">
        <v>0.209895357458351</v>
      </c>
      <c r="AJ2540" s="3">
        <v>0.209895357458351</v>
      </c>
      <c r="AL2540">
        <f t="shared" si="39"/>
        <v>1</v>
      </c>
    </row>
    <row r="2541" spans="1:38" ht="14.45" customHeight="1" x14ac:dyDescent="0.25">
      <c r="A2541">
        <v>60377</v>
      </c>
      <c r="B2541" s="1">
        <v>45930</v>
      </c>
      <c r="C2541">
        <v>2</v>
      </c>
      <c r="D2541" s="16" t="s">
        <v>2489</v>
      </c>
      <c r="E2541" t="s">
        <v>127</v>
      </c>
      <c r="F2541" s="6">
        <v>4952</v>
      </c>
      <c r="G2541" s="6">
        <v>18</v>
      </c>
      <c r="H2541" s="6">
        <v>2</v>
      </c>
      <c r="I2541" s="2">
        <v>120412513</v>
      </c>
      <c r="J2541" s="2">
        <v>41150987</v>
      </c>
      <c r="K2541" s="2">
        <v>158153914</v>
      </c>
      <c r="L2541" s="2">
        <v>1241757</v>
      </c>
      <c r="M2541" s="2">
        <v>122595008</v>
      </c>
      <c r="N2541" s="2">
        <v>105271699</v>
      </c>
      <c r="O2541" s="2">
        <v>17323309</v>
      </c>
      <c r="P2541" s="2">
        <v>22028219</v>
      </c>
      <c r="Q2541" s="5">
        <v>0.13930000000000001</v>
      </c>
      <c r="R2541" t="s">
        <v>42</v>
      </c>
      <c r="S2541" s="3">
        <v>1.04687639915127</v>
      </c>
      <c r="T2541" s="3">
        <v>3.3826963439340898</v>
      </c>
      <c r="U2541" s="3">
        <v>0.626336228669641</v>
      </c>
      <c r="V2541" s="3">
        <v>1.3541092693580801</v>
      </c>
      <c r="W2541" s="3">
        <v>0.37217892794912399</v>
      </c>
      <c r="X2541" s="3">
        <v>1.3661860873213401</v>
      </c>
      <c r="Y2541" s="3">
        <v>7.4019465668105102</v>
      </c>
      <c r="Z2541" s="3">
        <v>0.28034041245004898</v>
      </c>
      <c r="AA2541" s="3">
        <v>146.354442000055</v>
      </c>
      <c r="AB2541" s="3">
        <v>186.81032270470899</v>
      </c>
      <c r="AC2541" s="3">
        <v>5.61691568379395</v>
      </c>
      <c r="AD2541" s="3">
        <v>-16.564534790579302</v>
      </c>
      <c r="AE2541" s="3">
        <v>10.9534494353393</v>
      </c>
      <c r="AF2541" s="3">
        <v>10.116727177551899</v>
      </c>
      <c r="AG2541" s="3">
        <v>-7.7400719504377496E-3</v>
      </c>
      <c r="AH2541" s="2">
        <v>14631370</v>
      </c>
      <c r="AI2541" s="3">
        <v>4.2559046648301402E-2</v>
      </c>
      <c r="AJ2541" s="3">
        <v>4.2559046648301402E-2</v>
      </c>
      <c r="AL2541">
        <f t="shared" si="39"/>
        <v>1</v>
      </c>
    </row>
    <row r="2542" spans="1:38" ht="14.45" customHeight="1" x14ac:dyDescent="0.25">
      <c r="A2542">
        <v>19440</v>
      </c>
      <c r="B2542" s="1">
        <v>45930</v>
      </c>
      <c r="C2542">
        <v>1</v>
      </c>
      <c r="D2542" s="16" t="s">
        <v>2490</v>
      </c>
      <c r="E2542" t="s">
        <v>127</v>
      </c>
      <c r="F2542" s="6">
        <v>18407</v>
      </c>
      <c r="G2542" s="6">
        <v>33</v>
      </c>
      <c r="H2542" s="6">
        <v>4</v>
      </c>
      <c r="I2542" s="2">
        <v>161501967</v>
      </c>
      <c r="J2542" s="2">
        <v>3016811</v>
      </c>
      <c r="K2542" s="2">
        <v>312140925</v>
      </c>
      <c r="L2542" s="2">
        <v>2094853</v>
      </c>
      <c r="M2542" s="2">
        <v>275876506</v>
      </c>
      <c r="N2542" s="2">
        <v>265059465</v>
      </c>
      <c r="O2542" s="2">
        <v>10817041</v>
      </c>
      <c r="P2542" s="2">
        <v>34980084</v>
      </c>
      <c r="Q2542" s="5">
        <v>0.11210000000000001</v>
      </c>
      <c r="R2542" t="s">
        <v>42</v>
      </c>
      <c r="S2542" s="3">
        <v>0.89483214459409099</v>
      </c>
      <c r="T2542" s="3">
        <v>2.7729317027770901</v>
      </c>
      <c r="U2542" s="3">
        <v>0.73276135117221597</v>
      </c>
      <c r="V2542" s="3">
        <v>0.96370714791356105</v>
      </c>
      <c r="W2542" s="3">
        <v>0.57217693206176201</v>
      </c>
      <c r="X2542" s="3">
        <v>0.62385617879192801</v>
      </c>
      <c r="Y2542" s="3">
        <v>4.4494061249252601</v>
      </c>
      <c r="Z2542" s="3">
        <v>0.24112577888606601</v>
      </c>
      <c r="AA2542" s="3">
        <v>6.4231092183769496</v>
      </c>
      <c r="AB2542" s="3">
        <v>8.6243675115245608</v>
      </c>
      <c r="AC2542" s="3">
        <v>14.4085239703829</v>
      </c>
      <c r="AD2542" s="3">
        <v>0</v>
      </c>
      <c r="AE2542" s="3">
        <v>3.4654350434823602</v>
      </c>
      <c r="AF2542" s="3">
        <v>0</v>
      </c>
      <c r="AG2542" s="3">
        <v>-1.13995152212899</v>
      </c>
      <c r="AH2542" s="2">
        <v>7600000</v>
      </c>
      <c r="AI2542" s="3">
        <v>0</v>
      </c>
      <c r="AJ2542" s="3">
        <v>0</v>
      </c>
      <c r="AL2542">
        <f t="shared" si="39"/>
        <v>1</v>
      </c>
    </row>
    <row r="2543" spans="1:38" ht="14.45" customHeight="1" x14ac:dyDescent="0.25">
      <c r="A2543">
        <v>8943</v>
      </c>
      <c r="B2543" s="1">
        <v>45930</v>
      </c>
      <c r="C2543">
        <v>1</v>
      </c>
      <c r="D2543" s="16" t="s">
        <v>2491</v>
      </c>
      <c r="E2543" t="s">
        <v>170</v>
      </c>
      <c r="F2543" s="6">
        <v>1177</v>
      </c>
      <c r="G2543" s="6">
        <v>2</v>
      </c>
      <c r="H2543" s="6">
        <v>1</v>
      </c>
      <c r="I2543" s="2">
        <v>5742727</v>
      </c>
      <c r="J2543" s="2">
        <v>0</v>
      </c>
      <c r="K2543" s="2">
        <v>14035067</v>
      </c>
      <c r="L2543" s="2">
        <v>68320</v>
      </c>
      <c r="M2543" s="2">
        <v>12729867</v>
      </c>
      <c r="N2543" s="2">
        <v>12729867</v>
      </c>
      <c r="O2543" s="2">
        <v>0</v>
      </c>
      <c r="P2543" s="2">
        <v>1284155</v>
      </c>
      <c r="Q2543" s="5">
        <v>9.1499999999999998E-2</v>
      </c>
      <c r="R2543" t="s">
        <v>42</v>
      </c>
      <c r="S2543" s="3">
        <v>0.64904095814671403</v>
      </c>
      <c r="T2543" s="3">
        <v>2.35155747148672</v>
      </c>
      <c r="U2543" s="3">
        <v>0.736816155033442</v>
      </c>
      <c r="V2543" s="3">
        <v>0.124348589093648</v>
      </c>
      <c r="W2543" s="3">
        <v>6.0546148197537501E-2</v>
      </c>
      <c r="X2543" s="3">
        <v>9.3022008533576506E-2</v>
      </c>
      <c r="Y2543" s="3">
        <v>0.55608551927142702</v>
      </c>
      <c r="Z2543" s="3">
        <v>0</v>
      </c>
      <c r="AA2543" s="3">
        <v>0</v>
      </c>
      <c r="AB2543" s="3">
        <v>0</v>
      </c>
      <c r="AC2543" s="3">
        <v>44.884267385399703</v>
      </c>
      <c r="AD2543" s="3">
        <v>0</v>
      </c>
      <c r="AE2543" s="3">
        <v>0</v>
      </c>
      <c r="AF2543" s="3">
        <v>0</v>
      </c>
      <c r="AG2543" s="3">
        <v>0</v>
      </c>
      <c r="AH2543" s="2">
        <v>147000</v>
      </c>
      <c r="AI2543" s="3">
        <v>0</v>
      </c>
      <c r="AJ2543" s="3">
        <v>0</v>
      </c>
      <c r="AL2543">
        <f t="shared" si="39"/>
        <v>1</v>
      </c>
    </row>
    <row r="2544" spans="1:38" ht="14.45" customHeight="1" x14ac:dyDescent="0.25">
      <c r="A2544">
        <v>1827</v>
      </c>
      <c r="B2544" s="1">
        <v>45930</v>
      </c>
      <c r="C2544">
        <v>1</v>
      </c>
      <c r="D2544" s="16" t="s">
        <v>2492</v>
      </c>
      <c r="E2544" t="s">
        <v>190</v>
      </c>
      <c r="F2544" s="6">
        <v>2102</v>
      </c>
      <c r="G2544" s="6">
        <v>7</v>
      </c>
      <c r="H2544" s="6">
        <v>0</v>
      </c>
      <c r="I2544" s="2">
        <v>14500427</v>
      </c>
      <c r="J2544" s="2">
        <v>0</v>
      </c>
      <c r="K2544" s="2">
        <v>22875848</v>
      </c>
      <c r="L2544" s="2">
        <v>78579</v>
      </c>
      <c r="M2544" s="2">
        <v>18492825</v>
      </c>
      <c r="N2544" s="2">
        <v>18430691</v>
      </c>
      <c r="O2544" s="2">
        <v>62134</v>
      </c>
      <c r="P2544" s="2">
        <v>4425128</v>
      </c>
      <c r="Q2544" s="5">
        <v>0.19339999999999999</v>
      </c>
      <c r="R2544" t="s">
        <v>42</v>
      </c>
      <c r="S2544" s="3">
        <v>0.45800269349577799</v>
      </c>
      <c r="T2544" s="3">
        <v>5.1603944911681499</v>
      </c>
      <c r="U2544" s="3">
        <v>0.82101342548008804</v>
      </c>
      <c r="V2544" s="3">
        <v>1.84782834326189</v>
      </c>
      <c r="W2544" s="3">
        <v>1.1704965653770101</v>
      </c>
      <c r="X2544" s="3">
        <v>1.4147514414575499</v>
      </c>
      <c r="Y2544" s="3">
        <v>6.0550338882852701</v>
      </c>
      <c r="Z2544" s="3">
        <v>2.6200372057034298</v>
      </c>
      <c r="AA2544" s="3">
        <v>0</v>
      </c>
      <c r="AB2544" s="3">
        <v>0</v>
      </c>
      <c r="AC2544" s="3">
        <v>32.875830439160097</v>
      </c>
      <c r="AD2544" s="3">
        <v>0</v>
      </c>
      <c r="AE2544" s="3">
        <v>0.271613974703801</v>
      </c>
      <c r="AF2544" s="3">
        <v>0</v>
      </c>
      <c r="AG2544" s="3">
        <v>0</v>
      </c>
      <c r="AH2544" s="2">
        <v>1000000</v>
      </c>
      <c r="AI2544" s="3">
        <v>0</v>
      </c>
      <c r="AJ2544" s="3">
        <v>0</v>
      </c>
      <c r="AL2544">
        <f t="shared" si="39"/>
        <v>1</v>
      </c>
    </row>
    <row r="2545" spans="1:38" ht="14.45" customHeight="1" x14ac:dyDescent="0.25">
      <c r="A2545">
        <v>14260</v>
      </c>
      <c r="B2545" s="1">
        <v>45930</v>
      </c>
      <c r="C2545">
        <v>1</v>
      </c>
      <c r="D2545" s="16" t="s">
        <v>2493</v>
      </c>
      <c r="E2545" t="s">
        <v>317</v>
      </c>
      <c r="F2545" s="6">
        <v>1177</v>
      </c>
      <c r="G2545" s="6">
        <v>4</v>
      </c>
      <c r="H2545" s="6">
        <v>1</v>
      </c>
      <c r="I2545" s="2">
        <v>11003979</v>
      </c>
      <c r="J2545" s="2">
        <v>0</v>
      </c>
      <c r="K2545" s="2">
        <v>15220584</v>
      </c>
      <c r="L2545" s="2">
        <v>92889</v>
      </c>
      <c r="M2545" s="2">
        <v>13017104</v>
      </c>
      <c r="N2545" s="2">
        <v>9318220</v>
      </c>
      <c r="O2545" s="2">
        <v>3698884</v>
      </c>
      <c r="P2545" s="2">
        <v>2075720</v>
      </c>
      <c r="Q2545" s="5">
        <v>0.13639999999999999</v>
      </c>
      <c r="R2545" t="s">
        <v>42</v>
      </c>
      <c r="S2545" s="3">
        <v>0.81371384961312898</v>
      </c>
      <c r="T2545" s="3">
        <v>4.8185974116805701</v>
      </c>
      <c r="U2545" s="3">
        <v>0.76880998932778399</v>
      </c>
      <c r="V2545" s="3">
        <v>2.9813579251650699</v>
      </c>
      <c r="W2545" s="3">
        <v>1.9467594403806101</v>
      </c>
      <c r="X2545" s="3">
        <v>0.93597052484378596</v>
      </c>
      <c r="Y2545" s="3">
        <v>15.805021871928799</v>
      </c>
      <c r="Z2545" s="3">
        <v>0.735552001233307</v>
      </c>
      <c r="AA2545" s="3">
        <v>0</v>
      </c>
      <c r="AB2545" s="3">
        <v>0</v>
      </c>
      <c r="AC2545" s="3">
        <v>20.327991356967601</v>
      </c>
      <c r="AD2545" s="3">
        <v>0</v>
      </c>
      <c r="AE2545" s="3">
        <v>24.3018533323031</v>
      </c>
      <c r="AF2545" s="3">
        <v>0</v>
      </c>
      <c r="AG2545" s="3">
        <v>0</v>
      </c>
      <c r="AH2545" s="2">
        <v>1900000</v>
      </c>
      <c r="AI2545" s="3">
        <v>0</v>
      </c>
      <c r="AJ2545" s="3">
        <v>0</v>
      </c>
      <c r="AL2545">
        <f t="shared" si="39"/>
        <v>1</v>
      </c>
    </row>
    <row r="2546" spans="1:38" ht="14.45" customHeight="1" x14ac:dyDescent="0.25">
      <c r="A2546">
        <v>24299</v>
      </c>
      <c r="B2546" s="1">
        <v>45930</v>
      </c>
      <c r="C2546">
        <v>1</v>
      </c>
      <c r="D2546" s="16" t="s">
        <v>4326</v>
      </c>
      <c r="E2546" t="s">
        <v>71</v>
      </c>
      <c r="F2546" s="6">
        <v>47949</v>
      </c>
      <c r="G2546" s="6">
        <v>136</v>
      </c>
      <c r="H2546" s="6">
        <v>0</v>
      </c>
      <c r="I2546" s="2">
        <v>575323074</v>
      </c>
      <c r="J2546" s="2">
        <v>0</v>
      </c>
      <c r="K2546" s="2">
        <v>982701845</v>
      </c>
      <c r="L2546" s="2">
        <v>3124649</v>
      </c>
      <c r="M2546" s="2">
        <v>888753440</v>
      </c>
      <c r="N2546" s="2">
        <v>815659822</v>
      </c>
      <c r="O2546" s="2">
        <v>73093618</v>
      </c>
      <c r="P2546" s="2">
        <v>98802929</v>
      </c>
      <c r="Q2546" s="5">
        <v>0.10050000000000001</v>
      </c>
      <c r="R2546" t="s">
        <v>42</v>
      </c>
      <c r="S2546" s="3">
        <v>0.42395347967080199</v>
      </c>
      <c r="T2546" s="3">
        <v>3.8638628993313802</v>
      </c>
      <c r="U2546" s="3">
        <v>0.81543768327295196</v>
      </c>
      <c r="V2546" s="3">
        <v>1.7080623816593199</v>
      </c>
      <c r="W2546" s="3">
        <v>1.03721009458418</v>
      </c>
      <c r="X2546" s="3">
        <v>0.88694252509677696</v>
      </c>
      <c r="Y2546" s="3">
        <v>9.9459369266269402</v>
      </c>
      <c r="Z2546" s="3">
        <v>1.86218366056739</v>
      </c>
      <c r="AA2546" s="3">
        <v>0</v>
      </c>
      <c r="AB2546" s="3">
        <v>0</v>
      </c>
      <c r="AC2546" s="3">
        <v>21.7260702303861</v>
      </c>
      <c r="AD2546" s="3">
        <v>-18.2113093023791</v>
      </c>
      <c r="AE2546" s="3">
        <v>7.4380259253507397</v>
      </c>
      <c r="AF2546" s="3">
        <v>0</v>
      </c>
      <c r="AG2546" s="3">
        <v>0</v>
      </c>
      <c r="AH2546" s="2">
        <v>248555688</v>
      </c>
      <c r="AI2546" s="3">
        <v>0.86839530840224399</v>
      </c>
      <c r="AJ2546" s="3">
        <v>1.0019824412290499</v>
      </c>
      <c r="AL2546">
        <f t="shared" si="39"/>
        <v>1</v>
      </c>
    </row>
    <row r="2547" spans="1:38" ht="14.45" customHeight="1" x14ac:dyDescent="0.25">
      <c r="A2547">
        <v>14384</v>
      </c>
      <c r="B2547" s="1">
        <v>45930</v>
      </c>
      <c r="C2547">
        <v>1</v>
      </c>
      <c r="D2547" s="16" t="s">
        <v>2494</v>
      </c>
      <c r="E2547" t="s">
        <v>71</v>
      </c>
      <c r="F2547" s="6">
        <v>323250</v>
      </c>
      <c r="G2547" s="6">
        <v>651</v>
      </c>
      <c r="H2547" s="6">
        <v>59</v>
      </c>
      <c r="I2547" s="2">
        <v>4939476341</v>
      </c>
      <c r="J2547" s="2">
        <v>822000539</v>
      </c>
      <c r="K2547" s="2">
        <v>6978205382</v>
      </c>
      <c r="L2547" s="2">
        <v>43116951</v>
      </c>
      <c r="M2547" s="2">
        <v>6098064554</v>
      </c>
      <c r="N2547" s="2">
        <v>5540253627</v>
      </c>
      <c r="O2547" s="2">
        <v>557810927</v>
      </c>
      <c r="P2547" s="2">
        <v>843735614</v>
      </c>
      <c r="Q2547" s="5">
        <v>0.1208</v>
      </c>
      <c r="R2547" t="s">
        <v>42</v>
      </c>
      <c r="S2547" s="3">
        <v>0.82384029779764401</v>
      </c>
      <c r="T2547" s="3">
        <v>2.4014790837044302</v>
      </c>
      <c r="U2547" s="3">
        <v>0.66502005790195895</v>
      </c>
      <c r="V2547" s="3">
        <v>0.45178922742814698</v>
      </c>
      <c r="W2547" s="3">
        <v>0.15124271247116799</v>
      </c>
      <c r="X2547" s="3">
        <v>1.2481394330865201</v>
      </c>
      <c r="Y2547" s="3">
        <v>2.6449069625263002</v>
      </c>
      <c r="Z2547" s="3">
        <v>1.3975049534888999</v>
      </c>
      <c r="AA2547" s="3">
        <v>97.423947189219902</v>
      </c>
      <c r="AB2547" s="3">
        <v>97.423947189219902</v>
      </c>
      <c r="AC2547" s="3">
        <v>17.182061122660102</v>
      </c>
      <c r="AD2547" s="3">
        <v>-6.9427072921921296</v>
      </c>
      <c r="AE2547" s="3">
        <v>7.9936157860708796</v>
      </c>
      <c r="AF2547" s="3">
        <v>0</v>
      </c>
      <c r="AG2547" s="3">
        <v>-2.5636822294904299E-2</v>
      </c>
      <c r="AH2547" s="2">
        <v>2050122801</v>
      </c>
      <c r="AI2547" s="3">
        <v>0.84386742503914303</v>
      </c>
      <c r="AJ2547" s="3">
        <v>1.6568286046059899</v>
      </c>
      <c r="AL2547">
        <f t="shared" si="39"/>
        <v>1</v>
      </c>
    </row>
    <row r="2548" spans="1:38" ht="14.45" customHeight="1" x14ac:dyDescent="0.25">
      <c r="A2548">
        <v>13131</v>
      </c>
      <c r="B2548" s="1">
        <v>45930</v>
      </c>
      <c r="C2548">
        <v>1</v>
      </c>
      <c r="D2548" s="16" t="s">
        <v>2495</v>
      </c>
      <c r="E2548" t="s">
        <v>71</v>
      </c>
      <c r="F2548" s="6">
        <v>4431</v>
      </c>
      <c r="G2548" s="6">
        <v>17</v>
      </c>
      <c r="H2548" s="6">
        <v>0</v>
      </c>
      <c r="I2548" s="2">
        <v>113408165</v>
      </c>
      <c r="J2548" s="2">
        <v>877226</v>
      </c>
      <c r="K2548" s="2">
        <v>159766368</v>
      </c>
      <c r="L2548" s="2">
        <v>776475</v>
      </c>
      <c r="M2548" s="2">
        <v>136690784</v>
      </c>
      <c r="N2548" s="2">
        <v>112852726</v>
      </c>
      <c r="O2548" s="2">
        <v>23838058</v>
      </c>
      <c r="P2548" s="2">
        <v>13438918</v>
      </c>
      <c r="Q2548" s="5">
        <v>8.4099999999999994E-2</v>
      </c>
      <c r="R2548" t="s">
        <v>42</v>
      </c>
      <c r="S2548" s="3">
        <v>0.64800872233635598</v>
      </c>
      <c r="T2548" s="3">
        <v>3.36474653622553</v>
      </c>
      <c r="U2548" s="3">
        <v>0.75977255042644698</v>
      </c>
      <c r="V2548" s="3">
        <v>0.75666950435182501</v>
      </c>
      <c r="W2548" s="3">
        <v>0.54031647544954098</v>
      </c>
      <c r="X2548" s="3">
        <v>0.49413549721045202</v>
      </c>
      <c r="Y2548" s="3">
        <v>6.3853726914622104</v>
      </c>
      <c r="Z2548" s="3">
        <v>1.5434501497813999</v>
      </c>
      <c r="AA2548" s="3">
        <v>6.5275046696467696</v>
      </c>
      <c r="AB2548" s="3">
        <v>6.5275046696467696</v>
      </c>
      <c r="AC2548" s="3">
        <v>14.6867893998817</v>
      </c>
      <c r="AD2548" s="3">
        <v>-2.29669531431027</v>
      </c>
      <c r="AE2548" s="3">
        <v>14.920573271090401</v>
      </c>
      <c r="AF2548" s="3">
        <v>3.00438700590602</v>
      </c>
      <c r="AG2548" s="3">
        <v>0</v>
      </c>
      <c r="AH2548" s="2">
        <v>38131569</v>
      </c>
      <c r="AI2548" s="3">
        <v>2.49276020584395</v>
      </c>
      <c r="AJ2548" s="3">
        <v>2.7243041441282698</v>
      </c>
      <c r="AL2548">
        <f t="shared" si="39"/>
        <v>1</v>
      </c>
    </row>
    <row r="2549" spans="1:38" ht="14.45" customHeight="1" x14ac:dyDescent="0.25">
      <c r="A2549">
        <v>24895</v>
      </c>
      <c r="B2549" s="1">
        <v>45930</v>
      </c>
      <c r="C2549">
        <v>1</v>
      </c>
      <c r="D2549" s="16" t="s">
        <v>2496</v>
      </c>
      <c r="E2549" t="s">
        <v>69</v>
      </c>
      <c r="F2549" s="6">
        <v>166</v>
      </c>
      <c r="G2549" s="6">
        <v>0</v>
      </c>
      <c r="H2549" s="6">
        <v>2</v>
      </c>
      <c r="I2549" s="2">
        <v>607615</v>
      </c>
      <c r="J2549" s="2">
        <v>0</v>
      </c>
      <c r="K2549" s="2">
        <v>2059991</v>
      </c>
      <c r="L2549" s="2">
        <v>-19639</v>
      </c>
      <c r="M2549" s="2">
        <v>1520267</v>
      </c>
      <c r="N2549" s="2">
        <v>1520267</v>
      </c>
      <c r="O2549" s="2">
        <v>0</v>
      </c>
      <c r="P2549" s="2">
        <v>524907</v>
      </c>
      <c r="Q2549" s="5">
        <v>0.25480000000000003</v>
      </c>
      <c r="R2549" t="s">
        <v>42</v>
      </c>
      <c r="S2549" s="3">
        <v>-1.27113823960072</v>
      </c>
      <c r="T2549" s="3">
        <v>2.0831158971082901</v>
      </c>
      <c r="U2549" s="3">
        <v>1.22962444457971</v>
      </c>
      <c r="V2549" s="3">
        <v>3.3940900076528702</v>
      </c>
      <c r="W2549" s="3">
        <v>2.3154464586950598</v>
      </c>
      <c r="X2549" s="3">
        <v>1.1709717502036701</v>
      </c>
      <c r="Y2549" s="3">
        <v>3.9288864503616798</v>
      </c>
      <c r="Z2549" s="3">
        <v>1.97901723543409</v>
      </c>
      <c r="AA2549" s="3">
        <v>0</v>
      </c>
      <c r="AB2549" s="3">
        <v>0</v>
      </c>
      <c r="AC2549" s="3">
        <v>29.079059083267801</v>
      </c>
      <c r="AD2549" s="3">
        <v>0</v>
      </c>
      <c r="AE2549" s="3">
        <v>0</v>
      </c>
      <c r="AF2549" s="3">
        <v>0</v>
      </c>
      <c r="AG2549" s="3">
        <v>0</v>
      </c>
      <c r="AH2549" s="2">
        <v>0</v>
      </c>
      <c r="AI2549" s="3">
        <v>0</v>
      </c>
      <c r="AJ2549" s="3">
        <v>0</v>
      </c>
      <c r="AL2549">
        <f t="shared" si="39"/>
        <v>0</v>
      </c>
    </row>
    <row r="2550" spans="1:38" ht="14.45" customHeight="1" x14ac:dyDescent="0.25">
      <c r="A2550">
        <v>8052</v>
      </c>
      <c r="B2550" s="1">
        <v>45930</v>
      </c>
      <c r="C2550">
        <v>1</v>
      </c>
      <c r="D2550" s="16" t="s">
        <v>2497</v>
      </c>
      <c r="E2550" t="s">
        <v>69</v>
      </c>
      <c r="F2550" s="6">
        <v>2187</v>
      </c>
      <c r="G2550" s="6">
        <v>4</v>
      </c>
      <c r="H2550" s="6">
        <v>0</v>
      </c>
      <c r="I2550" s="2">
        <v>4846283</v>
      </c>
      <c r="J2550" s="2">
        <v>0</v>
      </c>
      <c r="K2550" s="2">
        <v>10058694</v>
      </c>
      <c r="L2550" s="2">
        <v>4356</v>
      </c>
      <c r="M2550" s="2">
        <v>8526709</v>
      </c>
      <c r="N2550" s="2">
        <v>8526709</v>
      </c>
      <c r="O2550" s="2">
        <v>0</v>
      </c>
      <c r="P2550" s="2">
        <v>1417986</v>
      </c>
      <c r="Q2550" s="5">
        <v>0.14099999999999999</v>
      </c>
      <c r="R2550" t="s">
        <v>42</v>
      </c>
      <c r="S2550" s="3">
        <v>5.7741094420408798E-2</v>
      </c>
      <c r="T2550" s="3">
        <v>5.1486471968097103</v>
      </c>
      <c r="U2550" s="3">
        <v>0.94842966349656699</v>
      </c>
      <c r="V2550" s="3">
        <v>3.9772336861054098</v>
      </c>
      <c r="W2550" s="3">
        <v>1.31486337054605</v>
      </c>
      <c r="X2550" s="3">
        <v>0.241814190380545</v>
      </c>
      <c r="Y2550" s="3">
        <v>13.5930820191455</v>
      </c>
      <c r="Z2550" s="3">
        <v>2.15382944542471</v>
      </c>
      <c r="AA2550" s="3">
        <v>0</v>
      </c>
      <c r="AB2550" s="3">
        <v>0</v>
      </c>
      <c r="AC2550" s="3">
        <v>39.502732660920003</v>
      </c>
      <c r="AD2550" s="3">
        <v>0</v>
      </c>
      <c r="AE2550" s="3">
        <v>0</v>
      </c>
      <c r="AF2550" s="3">
        <v>0</v>
      </c>
      <c r="AG2550" s="3">
        <v>0</v>
      </c>
      <c r="AH2550" s="2">
        <v>200000</v>
      </c>
      <c r="AI2550" s="3">
        <v>0</v>
      </c>
      <c r="AJ2550" s="3">
        <v>0</v>
      </c>
      <c r="AL2550">
        <f t="shared" si="39"/>
        <v>1</v>
      </c>
    </row>
    <row r="2551" spans="1:38" ht="14.45" customHeight="1" x14ac:dyDescent="0.25">
      <c r="A2551">
        <v>16327</v>
      </c>
      <c r="B2551" s="1">
        <v>45930</v>
      </c>
      <c r="C2551">
        <v>1</v>
      </c>
      <c r="D2551" s="16" t="s">
        <v>2498</v>
      </c>
      <c r="E2551" t="s">
        <v>69</v>
      </c>
      <c r="F2551" s="6">
        <v>1389</v>
      </c>
      <c r="G2551" s="6">
        <v>2</v>
      </c>
      <c r="H2551" s="6">
        <v>0</v>
      </c>
      <c r="I2551" s="2">
        <v>7878387</v>
      </c>
      <c r="J2551" s="2">
        <v>0</v>
      </c>
      <c r="K2551" s="2">
        <v>13197039</v>
      </c>
      <c r="L2551" s="2">
        <v>218019</v>
      </c>
      <c r="M2551" s="2">
        <v>9640293</v>
      </c>
      <c r="N2551" s="2">
        <v>9640293</v>
      </c>
      <c r="O2551" s="2">
        <v>0</v>
      </c>
      <c r="P2551" s="2">
        <v>3517311</v>
      </c>
      <c r="Q2551" s="5">
        <v>0.26650000000000001</v>
      </c>
      <c r="R2551" t="s">
        <v>42</v>
      </c>
      <c r="S2551" s="3">
        <v>2.2027062282683301</v>
      </c>
      <c r="T2551" s="3">
        <v>4.57299550300639</v>
      </c>
      <c r="U2551" s="3">
        <v>0.54280512611879606</v>
      </c>
      <c r="V2551" s="3">
        <v>5.3072284974068902</v>
      </c>
      <c r="W2551" s="3">
        <v>3.2437731225947601</v>
      </c>
      <c r="X2551" s="3">
        <v>0.398139873047617</v>
      </c>
      <c r="Y2551" s="3">
        <v>11.8876039110559</v>
      </c>
      <c r="Z2551" s="3">
        <v>0.30000190486425599</v>
      </c>
      <c r="AA2551" s="3">
        <v>0</v>
      </c>
      <c r="AB2551" s="3">
        <v>0</v>
      </c>
      <c r="AC2551" s="3">
        <v>31.282744561109499</v>
      </c>
      <c r="AD2551" s="3">
        <v>0</v>
      </c>
      <c r="AE2551" s="3">
        <v>0</v>
      </c>
      <c r="AF2551" s="3">
        <v>0</v>
      </c>
      <c r="AG2551" s="3">
        <v>0</v>
      </c>
      <c r="AH2551" s="2">
        <v>1000000</v>
      </c>
      <c r="AI2551" s="3">
        <v>0.14215404893112901</v>
      </c>
      <c r="AJ2551" s="3">
        <v>0.14215404893112901</v>
      </c>
      <c r="AL2551">
        <f t="shared" si="39"/>
        <v>1</v>
      </c>
    </row>
    <row r="2552" spans="1:38" ht="14.45" customHeight="1" x14ac:dyDescent="0.25">
      <c r="A2552">
        <v>14805</v>
      </c>
      <c r="B2552" s="1">
        <v>45930</v>
      </c>
      <c r="C2552">
        <v>1</v>
      </c>
      <c r="D2552" s="16" t="s">
        <v>2499</v>
      </c>
      <c r="E2552" t="s">
        <v>69</v>
      </c>
      <c r="F2552" s="6">
        <v>2946</v>
      </c>
      <c r="G2552" s="6">
        <v>4</v>
      </c>
      <c r="H2552" s="6">
        <v>0</v>
      </c>
      <c r="I2552" s="2">
        <v>33832037</v>
      </c>
      <c r="J2552" s="2">
        <v>0</v>
      </c>
      <c r="K2552" s="2">
        <v>43019403</v>
      </c>
      <c r="L2552" s="2">
        <v>371373</v>
      </c>
      <c r="M2552" s="2">
        <v>40015144</v>
      </c>
      <c r="N2552" s="2">
        <v>35474648</v>
      </c>
      <c r="O2552" s="2">
        <v>4540496</v>
      </c>
      <c r="P2552" s="2">
        <v>3568775</v>
      </c>
      <c r="Q2552" s="5">
        <v>8.2900000000000001E-2</v>
      </c>
      <c r="R2552" t="s">
        <v>42</v>
      </c>
      <c r="S2552" s="3">
        <v>1.15102480617874</v>
      </c>
      <c r="T2552" s="3">
        <v>4.0197179553297504</v>
      </c>
      <c r="U2552" s="3">
        <v>0.64824288954373399</v>
      </c>
      <c r="V2552" s="3">
        <v>3.9338364402947401</v>
      </c>
      <c r="W2552" s="3">
        <v>2.8370949109567398</v>
      </c>
      <c r="X2552" s="3">
        <v>0.58018676203268504</v>
      </c>
      <c r="Y2552" s="3">
        <v>37.292824568654503</v>
      </c>
      <c r="Z2552" s="3">
        <v>1.78590692884813</v>
      </c>
      <c r="AA2552" s="3">
        <v>0</v>
      </c>
      <c r="AB2552" s="3">
        <v>0</v>
      </c>
      <c r="AC2552" s="3">
        <v>10.3948211461698</v>
      </c>
      <c r="AD2552" s="3">
        <v>0</v>
      </c>
      <c r="AE2552" s="3">
        <v>10.5545304754694</v>
      </c>
      <c r="AF2552" s="3">
        <v>0</v>
      </c>
      <c r="AG2552" s="3">
        <v>0</v>
      </c>
      <c r="AH2552" s="2">
        <v>600000</v>
      </c>
      <c r="AI2552" s="3">
        <v>0</v>
      </c>
      <c r="AJ2552" s="3">
        <v>0</v>
      </c>
      <c r="AL2552">
        <f t="shared" si="39"/>
        <v>1</v>
      </c>
    </row>
    <row r="2553" spans="1:38" ht="14.45" customHeight="1" x14ac:dyDescent="0.25">
      <c r="A2553">
        <v>24976</v>
      </c>
      <c r="B2553" s="1">
        <v>45930</v>
      </c>
      <c r="C2553">
        <v>1</v>
      </c>
      <c r="D2553" s="16" t="s">
        <v>2500</v>
      </c>
      <c r="E2553" t="s">
        <v>69</v>
      </c>
      <c r="F2553" s="6">
        <v>5124</v>
      </c>
      <c r="G2553" s="6">
        <v>10</v>
      </c>
      <c r="H2553" s="6">
        <v>0</v>
      </c>
      <c r="I2553" s="2">
        <v>8746738</v>
      </c>
      <c r="J2553" s="2">
        <v>0</v>
      </c>
      <c r="K2553" s="2">
        <v>29630667</v>
      </c>
      <c r="L2553" s="2">
        <v>304343</v>
      </c>
      <c r="M2553" s="2">
        <v>24545935</v>
      </c>
      <c r="N2553" s="2">
        <v>24321759</v>
      </c>
      <c r="O2553" s="2">
        <v>224176</v>
      </c>
      <c r="P2553" s="2">
        <v>4916513</v>
      </c>
      <c r="Q2553" s="5">
        <v>0.16589999999999999</v>
      </c>
      <c r="R2553" t="s">
        <v>42</v>
      </c>
      <c r="S2553" s="3">
        <v>1.3694955522488499</v>
      </c>
      <c r="T2553" s="3">
        <v>4.7184403015069902</v>
      </c>
      <c r="U2553" s="3">
        <v>0.77181229550027697</v>
      </c>
      <c r="V2553" s="3">
        <v>1.9596219756439499</v>
      </c>
      <c r="W2553" s="3">
        <v>0.83386515064244504</v>
      </c>
      <c r="X2553" s="3">
        <v>1.1185884383412401</v>
      </c>
      <c r="Y2553" s="3">
        <v>3.4862716726265099</v>
      </c>
      <c r="Z2553" s="3">
        <v>0.32661359788939798</v>
      </c>
      <c r="AA2553" s="3">
        <v>0</v>
      </c>
      <c r="AB2553" s="3">
        <v>0</v>
      </c>
      <c r="AC2553" s="3">
        <v>27.758123028415099</v>
      </c>
      <c r="AD2553" s="3">
        <v>-7.3222627500425601E-4</v>
      </c>
      <c r="AE2553" s="3">
        <v>0.75656751162570901</v>
      </c>
      <c r="AF2553" s="3">
        <v>0</v>
      </c>
      <c r="AG2553" s="3">
        <v>0</v>
      </c>
      <c r="AH2553" s="2">
        <v>500000</v>
      </c>
      <c r="AI2553" s="3">
        <v>0</v>
      </c>
      <c r="AJ2553" s="3">
        <v>0</v>
      </c>
      <c r="AL2553">
        <f t="shared" si="39"/>
        <v>1</v>
      </c>
    </row>
    <row r="2554" spans="1:38" ht="14.45" customHeight="1" x14ac:dyDescent="0.25">
      <c r="A2554">
        <v>64718</v>
      </c>
      <c r="B2554" s="1">
        <v>45930</v>
      </c>
      <c r="C2554">
        <v>2</v>
      </c>
      <c r="D2554" s="16" t="s">
        <v>2501</v>
      </c>
      <c r="E2554" t="s">
        <v>119</v>
      </c>
      <c r="F2554" s="6">
        <v>938</v>
      </c>
      <c r="G2554" s="6">
        <v>2</v>
      </c>
      <c r="H2554" s="6">
        <v>1</v>
      </c>
      <c r="I2554" s="2">
        <v>7619038</v>
      </c>
      <c r="J2554" s="2">
        <v>0</v>
      </c>
      <c r="K2554" s="2">
        <v>9495573</v>
      </c>
      <c r="L2554" s="2">
        <v>56174</v>
      </c>
      <c r="M2554" s="2">
        <v>8785318</v>
      </c>
      <c r="N2554" s="2">
        <v>8277727</v>
      </c>
      <c r="O2554" s="2">
        <v>507591</v>
      </c>
      <c r="P2554" s="2">
        <v>693981</v>
      </c>
      <c r="Q2554" s="5">
        <v>7.3099999999999998E-2</v>
      </c>
      <c r="R2554" t="s">
        <v>42</v>
      </c>
      <c r="S2554" s="3">
        <v>0.78877458650116905</v>
      </c>
      <c r="T2554" s="3">
        <v>3.0967413270724502</v>
      </c>
      <c r="U2554" s="3">
        <v>0.83872242536180297</v>
      </c>
      <c r="V2554" s="3">
        <v>2.9856131443365901</v>
      </c>
      <c r="W2554" s="3">
        <v>0.29666474953924599</v>
      </c>
      <c r="X2554" s="3">
        <v>0.44019993075241298</v>
      </c>
      <c r="Y2554" s="3">
        <v>32.778274909543597</v>
      </c>
      <c r="Z2554" s="3">
        <v>1.0694817293268799</v>
      </c>
      <c r="AA2554" s="3">
        <v>0</v>
      </c>
      <c r="AB2554" s="3">
        <v>0</v>
      </c>
      <c r="AC2554" s="3">
        <v>8.3109465853192894</v>
      </c>
      <c r="AD2554" s="3">
        <v>0</v>
      </c>
      <c r="AE2554" s="3">
        <v>5.3455541861454803</v>
      </c>
      <c r="AF2554" s="3">
        <v>0</v>
      </c>
      <c r="AG2554" s="3">
        <v>0</v>
      </c>
      <c r="AH2554" s="2">
        <v>300000</v>
      </c>
      <c r="AI2554" s="3">
        <v>0</v>
      </c>
      <c r="AJ2554" s="3">
        <v>0</v>
      </c>
      <c r="AL2554">
        <f t="shared" si="39"/>
        <v>1</v>
      </c>
    </row>
    <row r="2555" spans="1:38" ht="14.45" customHeight="1" x14ac:dyDescent="0.25">
      <c r="A2555">
        <v>64036</v>
      </c>
      <c r="B2555" s="1">
        <v>45930</v>
      </c>
      <c r="C2555">
        <v>2</v>
      </c>
      <c r="D2555" s="16" t="s">
        <v>2502</v>
      </c>
      <c r="E2555" t="s">
        <v>119</v>
      </c>
      <c r="F2555" s="6">
        <v>8091</v>
      </c>
      <c r="G2555" s="6">
        <v>27</v>
      </c>
      <c r="H2555" s="6">
        <v>1</v>
      </c>
      <c r="I2555" s="2">
        <v>78509547</v>
      </c>
      <c r="J2555" s="2">
        <v>4404970</v>
      </c>
      <c r="K2555" s="2">
        <v>123825777</v>
      </c>
      <c r="L2555" s="2">
        <v>-560484</v>
      </c>
      <c r="M2555" s="2">
        <v>113398817</v>
      </c>
      <c r="N2555" s="2">
        <v>109916806</v>
      </c>
      <c r="O2555" s="2">
        <v>3482011</v>
      </c>
      <c r="P2555" s="2">
        <v>11047578</v>
      </c>
      <c r="Q2555" s="5">
        <v>8.9200000000000002E-2</v>
      </c>
      <c r="R2555" t="s">
        <v>42</v>
      </c>
      <c r="S2555" s="3">
        <v>-0.60351892643484095</v>
      </c>
      <c r="T2555" s="3">
        <v>4.1935070326000599</v>
      </c>
      <c r="U2555" s="3">
        <v>0.97210360011695496</v>
      </c>
      <c r="V2555" s="3">
        <v>2.0532827682727599</v>
      </c>
      <c r="W2555" s="3">
        <v>0.60061612634193395</v>
      </c>
      <c r="X2555" s="3">
        <v>1.62604428223233</v>
      </c>
      <c r="Y2555" s="3">
        <v>14.591641715496401</v>
      </c>
      <c r="Z2555" s="3">
        <v>3.2656026506443299</v>
      </c>
      <c r="AA2555" s="3">
        <v>39.872721423645999</v>
      </c>
      <c r="AB2555" s="3">
        <v>39.872721423645999</v>
      </c>
      <c r="AC2555" s="3">
        <v>10.3298790525659</v>
      </c>
      <c r="AD2555" s="3">
        <v>-15.9455040733815</v>
      </c>
      <c r="AE2555" s="3">
        <v>2.8120243493404402</v>
      </c>
      <c r="AF2555" s="3">
        <v>0</v>
      </c>
      <c r="AG2555" s="3">
        <v>-3.9166955870327397E-2</v>
      </c>
      <c r="AH2555" s="2">
        <v>4745130</v>
      </c>
      <c r="AI2555" s="3">
        <v>0.30345112747789599</v>
      </c>
      <c r="AJ2555" s="3">
        <v>0.30345112747789599</v>
      </c>
      <c r="AL2555">
        <f t="shared" si="39"/>
        <v>0</v>
      </c>
    </row>
    <row r="2556" spans="1:38" ht="14.45" customHeight="1" x14ac:dyDescent="0.25">
      <c r="A2556">
        <v>67739</v>
      </c>
      <c r="B2556" s="1">
        <v>45930</v>
      </c>
      <c r="C2556">
        <v>2</v>
      </c>
      <c r="D2556" s="16" t="s">
        <v>2503</v>
      </c>
      <c r="E2556" t="s">
        <v>119</v>
      </c>
      <c r="F2556" s="6">
        <v>13605</v>
      </c>
      <c r="G2556" s="6">
        <v>17</v>
      </c>
      <c r="H2556" s="6">
        <v>3</v>
      </c>
      <c r="I2556" s="2">
        <v>224257693</v>
      </c>
      <c r="J2556" s="2">
        <v>0</v>
      </c>
      <c r="K2556" s="2">
        <v>359383276</v>
      </c>
      <c r="L2556" s="2">
        <v>3635256</v>
      </c>
      <c r="M2556" s="2">
        <v>306618698</v>
      </c>
      <c r="N2556" s="2">
        <v>271550552</v>
      </c>
      <c r="O2556" s="2">
        <v>35068146</v>
      </c>
      <c r="P2556" s="2">
        <v>41511963</v>
      </c>
      <c r="Q2556" s="5">
        <v>0.11550000000000001</v>
      </c>
      <c r="R2556" t="s">
        <v>42</v>
      </c>
      <c r="S2556" s="3">
        <v>1.3487016017962901</v>
      </c>
      <c r="T2556" s="3">
        <v>2.20924285117077</v>
      </c>
      <c r="U2556" s="3">
        <v>0.468395954907524</v>
      </c>
      <c r="V2556" s="3">
        <v>0.13243469868389299</v>
      </c>
      <c r="W2556" s="3">
        <v>8.9104635531945794E-2</v>
      </c>
      <c r="X2556" s="3">
        <v>4.8158883004294502E-2</v>
      </c>
      <c r="Y2556" s="3">
        <v>0.71544436479672102</v>
      </c>
      <c r="Z2556" s="3">
        <v>-9.5755529556624391E-3</v>
      </c>
      <c r="AA2556" s="3">
        <v>0</v>
      </c>
      <c r="AB2556" s="3">
        <v>0</v>
      </c>
      <c r="AC2556" s="3">
        <v>1.99522973907111</v>
      </c>
      <c r="AD2556" s="3">
        <v>-13.2265631475919</v>
      </c>
      <c r="AE2556" s="3">
        <v>9.7578680873285801</v>
      </c>
      <c r="AF2556" s="3">
        <v>4.2168386822763599</v>
      </c>
      <c r="AG2556" s="3">
        <v>0</v>
      </c>
      <c r="AH2556" s="2">
        <v>31781005</v>
      </c>
      <c r="AI2556" s="3">
        <v>0.59631244130758199</v>
      </c>
      <c r="AJ2556" s="3">
        <v>0.59631244130758199</v>
      </c>
      <c r="AL2556">
        <f t="shared" si="39"/>
        <v>1</v>
      </c>
    </row>
    <row r="2557" spans="1:38" ht="14.45" customHeight="1" x14ac:dyDescent="0.25">
      <c r="A2557">
        <v>18948</v>
      </c>
      <c r="B2557" s="1">
        <v>45930</v>
      </c>
      <c r="C2557">
        <v>1</v>
      </c>
      <c r="D2557" s="16" t="s">
        <v>2504</v>
      </c>
      <c r="E2557" t="s">
        <v>110</v>
      </c>
      <c r="F2557" s="6">
        <v>1687</v>
      </c>
      <c r="G2557" s="6">
        <v>4</v>
      </c>
      <c r="H2557" s="6">
        <v>0</v>
      </c>
      <c r="I2557" s="2">
        <v>9325102</v>
      </c>
      <c r="J2557" s="2">
        <v>0</v>
      </c>
      <c r="K2557" s="2">
        <v>16483149</v>
      </c>
      <c r="L2557" s="2">
        <v>53604</v>
      </c>
      <c r="M2557" s="2">
        <v>14316802</v>
      </c>
      <c r="N2557" s="2">
        <v>13915684</v>
      </c>
      <c r="O2557" s="2">
        <v>401118</v>
      </c>
      <c r="P2557" s="2">
        <v>2111997</v>
      </c>
      <c r="Q2557" s="5">
        <v>0.12809999999999999</v>
      </c>
      <c r="R2557" t="s">
        <v>42</v>
      </c>
      <c r="S2557" s="3">
        <v>0.43360646682257098</v>
      </c>
      <c r="T2557" s="3">
        <v>3.6329385038421198</v>
      </c>
      <c r="U2557" s="3">
        <v>0.84523720686280601</v>
      </c>
      <c r="V2557" s="3">
        <v>7.4775696823477098</v>
      </c>
      <c r="W2557" s="3">
        <v>5.54742457508776</v>
      </c>
      <c r="X2557" s="3">
        <v>0.89596875186995295</v>
      </c>
      <c r="Y2557" s="3">
        <v>33.015719245813301</v>
      </c>
      <c r="Z2557" s="3">
        <v>3.1458378018529398</v>
      </c>
      <c r="AA2557" s="3">
        <v>0</v>
      </c>
      <c r="AB2557" s="3">
        <v>0</v>
      </c>
      <c r="AC2557" s="3">
        <v>31.821546962901301</v>
      </c>
      <c r="AD2557" s="3">
        <v>0</v>
      </c>
      <c r="AE2557" s="3">
        <v>2.43350345252597</v>
      </c>
      <c r="AF2557" s="3">
        <v>0</v>
      </c>
      <c r="AG2557" s="3">
        <v>0</v>
      </c>
      <c r="AH2557" s="2">
        <v>250000</v>
      </c>
      <c r="AI2557" s="3">
        <v>0</v>
      </c>
      <c r="AJ2557" s="3">
        <v>0</v>
      </c>
      <c r="AL2557">
        <f t="shared" si="39"/>
        <v>1</v>
      </c>
    </row>
    <row r="2558" spans="1:38" ht="14.45" customHeight="1" x14ac:dyDescent="0.25">
      <c r="A2558">
        <v>61286</v>
      </c>
      <c r="B2558" s="1">
        <v>45930</v>
      </c>
      <c r="C2558">
        <v>2</v>
      </c>
      <c r="D2558" s="16" t="s">
        <v>2505</v>
      </c>
      <c r="E2558" t="s">
        <v>139</v>
      </c>
      <c r="F2558" s="6">
        <v>8215</v>
      </c>
      <c r="G2558" s="6">
        <v>16</v>
      </c>
      <c r="H2558" s="6">
        <v>1</v>
      </c>
      <c r="I2558" s="2">
        <v>14397142</v>
      </c>
      <c r="J2558" s="2">
        <v>0</v>
      </c>
      <c r="K2558" s="2">
        <v>109092595</v>
      </c>
      <c r="L2558" s="2">
        <v>1039759</v>
      </c>
      <c r="M2558" s="2">
        <v>95154740</v>
      </c>
      <c r="N2558" s="2">
        <v>93417968</v>
      </c>
      <c r="O2558" s="2">
        <v>1736772</v>
      </c>
      <c r="P2558" s="2">
        <v>13784065</v>
      </c>
      <c r="Q2558" s="5">
        <v>0.1263</v>
      </c>
      <c r="R2558" t="s">
        <v>42</v>
      </c>
      <c r="S2558" s="3">
        <v>1.27079691644821</v>
      </c>
      <c r="T2558" s="3">
        <v>3.0234120534639999</v>
      </c>
      <c r="U2558" s="3">
        <v>0.733492340288872</v>
      </c>
      <c r="V2558" s="3">
        <v>0.89119771132353898</v>
      </c>
      <c r="W2558" s="3">
        <v>0.51119868096042997</v>
      </c>
      <c r="X2558" s="3">
        <v>0.87802148509752798</v>
      </c>
      <c r="Y2558" s="3">
        <v>0.93083571500859896</v>
      </c>
      <c r="Z2558" s="3">
        <v>0.47552010237908798</v>
      </c>
      <c r="AA2558" s="3">
        <v>0</v>
      </c>
      <c r="AB2558" s="3">
        <v>0</v>
      </c>
      <c r="AC2558" s="3">
        <v>33.590056227006102</v>
      </c>
      <c r="AD2558" s="3">
        <v>-2.2140856126258801</v>
      </c>
      <c r="AE2558" s="3">
        <v>1.5920163967132701</v>
      </c>
      <c r="AF2558" s="3">
        <v>0</v>
      </c>
      <c r="AG2558" s="3">
        <v>0</v>
      </c>
      <c r="AH2558" s="2">
        <v>4297000</v>
      </c>
      <c r="AI2558" s="3">
        <v>0</v>
      </c>
      <c r="AJ2558" s="3">
        <v>0</v>
      </c>
      <c r="AL2558">
        <f t="shared" si="39"/>
        <v>1</v>
      </c>
    </row>
    <row r="2559" spans="1:38" ht="14.45" customHeight="1" x14ac:dyDescent="0.25">
      <c r="A2559">
        <v>61339</v>
      </c>
      <c r="B2559" s="1">
        <v>45930</v>
      </c>
      <c r="C2559">
        <v>2</v>
      </c>
      <c r="D2559" s="16" t="s">
        <v>2506</v>
      </c>
      <c r="E2559" t="s">
        <v>139</v>
      </c>
      <c r="F2559" s="6">
        <v>645</v>
      </c>
      <c r="G2559" s="6">
        <v>3</v>
      </c>
      <c r="H2559" s="6">
        <v>1</v>
      </c>
      <c r="I2559" s="2">
        <v>3323254</v>
      </c>
      <c r="J2559" s="2">
        <v>0</v>
      </c>
      <c r="K2559" s="2">
        <v>15524006</v>
      </c>
      <c r="L2559" s="2">
        <v>174118</v>
      </c>
      <c r="M2559" s="2">
        <v>12063022</v>
      </c>
      <c r="N2559" s="2">
        <v>12063022</v>
      </c>
      <c r="O2559" s="2">
        <v>0</v>
      </c>
      <c r="P2559" s="2">
        <v>3312495</v>
      </c>
      <c r="Q2559" s="5">
        <v>0.21329999999999999</v>
      </c>
      <c r="R2559" t="s">
        <v>42</v>
      </c>
      <c r="S2559" s="3">
        <v>1.49547309717178</v>
      </c>
      <c r="T2559" s="3">
        <v>3.3171850101062801</v>
      </c>
      <c r="U2559" s="3">
        <v>0.54957639724237795</v>
      </c>
      <c r="V2559" s="3">
        <v>0.26197215139137697</v>
      </c>
      <c r="W2559" s="3">
        <v>0.26197215139137697</v>
      </c>
      <c r="X2559" s="3">
        <v>1.9921739355463</v>
      </c>
      <c r="Y2559" s="3">
        <v>0.26282303822345399</v>
      </c>
      <c r="Z2559" s="3">
        <v>-1.6815119720935402E-2</v>
      </c>
      <c r="AA2559" s="3">
        <v>0</v>
      </c>
      <c r="AB2559" s="3">
        <v>0</v>
      </c>
      <c r="AC2559" s="3">
        <v>14.139520430486799</v>
      </c>
      <c r="AD2559" s="3">
        <v>0</v>
      </c>
      <c r="AE2559" s="3">
        <v>0</v>
      </c>
      <c r="AF2559" s="3">
        <v>0</v>
      </c>
      <c r="AG2559" s="3">
        <v>0</v>
      </c>
      <c r="AH2559" s="2">
        <v>2100000</v>
      </c>
      <c r="AI2559" s="3">
        <v>0</v>
      </c>
      <c r="AJ2559" s="3">
        <v>0</v>
      </c>
      <c r="AL2559">
        <f t="shared" si="39"/>
        <v>1</v>
      </c>
    </row>
    <row r="2560" spans="1:38" ht="14.45" customHeight="1" x14ac:dyDescent="0.25">
      <c r="A2560">
        <v>62471</v>
      </c>
      <c r="B2560" s="1">
        <v>45930</v>
      </c>
      <c r="C2560">
        <v>2</v>
      </c>
      <c r="D2560" s="16" t="s">
        <v>2507</v>
      </c>
      <c r="E2560" t="s">
        <v>139</v>
      </c>
      <c r="F2560" s="6">
        <v>1611</v>
      </c>
      <c r="G2560" s="6">
        <v>5</v>
      </c>
      <c r="H2560" s="6">
        <v>1</v>
      </c>
      <c r="I2560" s="2">
        <v>9721614</v>
      </c>
      <c r="J2560" s="2">
        <v>0</v>
      </c>
      <c r="K2560" s="2">
        <v>16694964</v>
      </c>
      <c r="L2560" s="2">
        <v>140327</v>
      </c>
      <c r="M2560" s="2">
        <v>14453569</v>
      </c>
      <c r="N2560" s="2">
        <v>14453569</v>
      </c>
      <c r="O2560" s="2">
        <v>0</v>
      </c>
      <c r="P2560" s="2">
        <v>2176875</v>
      </c>
      <c r="Q2560" s="5">
        <v>0.13020000000000001</v>
      </c>
      <c r="R2560" t="s">
        <v>42</v>
      </c>
      <c r="S2560" s="3">
        <v>1.1207132082864399</v>
      </c>
      <c r="T2560" s="3">
        <v>4.2273905671993903</v>
      </c>
      <c r="U2560" s="3">
        <v>0.74900013852170799</v>
      </c>
      <c r="V2560" s="3">
        <v>6.1876659575251596</v>
      </c>
      <c r="W2560" s="3">
        <v>4.48243470682955</v>
      </c>
      <c r="X2560" s="3">
        <v>1.0800984281005199</v>
      </c>
      <c r="Y2560" s="3">
        <v>27.6332357163365</v>
      </c>
      <c r="Z2560" s="3">
        <v>4.3730577088716602</v>
      </c>
      <c r="AA2560" s="3">
        <v>0</v>
      </c>
      <c r="AB2560" s="3">
        <v>0</v>
      </c>
      <c r="AC2560" s="3">
        <v>11.4807615038882</v>
      </c>
      <c r="AD2560" s="3">
        <v>0</v>
      </c>
      <c r="AE2560" s="3">
        <v>0</v>
      </c>
      <c r="AF2560" s="3">
        <v>0</v>
      </c>
      <c r="AG2560" s="3">
        <v>0</v>
      </c>
      <c r="AH2560" s="2">
        <v>1000000</v>
      </c>
      <c r="AI2560" s="3">
        <v>0</v>
      </c>
      <c r="AJ2560" s="3">
        <v>0</v>
      </c>
      <c r="AL2560">
        <f t="shared" si="39"/>
        <v>1</v>
      </c>
    </row>
    <row r="2561" spans="1:38" ht="14.45" customHeight="1" x14ac:dyDescent="0.25">
      <c r="A2561">
        <v>68606</v>
      </c>
      <c r="B2561" s="1">
        <v>45930</v>
      </c>
      <c r="C2561">
        <v>2</v>
      </c>
      <c r="D2561" s="16" t="s">
        <v>2508</v>
      </c>
      <c r="E2561" t="s">
        <v>55</v>
      </c>
      <c r="F2561" s="6">
        <v>21646</v>
      </c>
      <c r="G2561" s="6">
        <v>40</v>
      </c>
      <c r="H2561" s="6">
        <v>2</v>
      </c>
      <c r="I2561" s="2">
        <v>320636309</v>
      </c>
      <c r="J2561" s="2">
        <v>1079300</v>
      </c>
      <c r="K2561" s="2">
        <v>362870691</v>
      </c>
      <c r="L2561" s="2">
        <v>91565</v>
      </c>
      <c r="M2561" s="2">
        <v>327722400</v>
      </c>
      <c r="N2561" s="2">
        <v>296561002</v>
      </c>
      <c r="O2561" s="2">
        <v>31161398</v>
      </c>
      <c r="P2561" s="2">
        <v>27964601</v>
      </c>
      <c r="Q2561" s="5">
        <v>7.6999999999999999E-2</v>
      </c>
      <c r="R2561" t="s">
        <v>42</v>
      </c>
      <c r="S2561" s="3">
        <v>3.3644675553768197E-2</v>
      </c>
      <c r="T2561" s="3">
        <v>2.6337609797939501</v>
      </c>
      <c r="U2561" s="3">
        <v>0.65977249351015999</v>
      </c>
      <c r="V2561" s="3">
        <v>2.4739303620164899</v>
      </c>
      <c r="W2561" s="3">
        <v>1.09973820837614</v>
      </c>
      <c r="X2561" s="3">
        <v>0.55878138242914999</v>
      </c>
      <c r="Y2561" s="3">
        <v>28.365571888545801</v>
      </c>
      <c r="Z2561" s="3">
        <v>10.3713727222498</v>
      </c>
      <c r="AA2561" s="3">
        <v>3.6419543407753299</v>
      </c>
      <c r="AB2561" s="3">
        <v>3.85952225815773</v>
      </c>
      <c r="AC2561" s="3">
        <v>6.8436552237281703</v>
      </c>
      <c r="AD2561" s="3">
        <v>-6.7642660090161802E-2</v>
      </c>
      <c r="AE2561" s="3">
        <v>8.5874662167190596</v>
      </c>
      <c r="AF2561" s="3">
        <v>1.79127170124633</v>
      </c>
      <c r="AG2561" s="3">
        <v>0</v>
      </c>
      <c r="AH2561" s="2">
        <v>94233605</v>
      </c>
      <c r="AI2561" s="3">
        <v>7.1518989310807607E-2</v>
      </c>
      <c r="AJ2561" s="3">
        <v>7.1518989310807607E-2</v>
      </c>
      <c r="AL2561">
        <f t="shared" si="39"/>
        <v>1</v>
      </c>
    </row>
    <row r="2562" spans="1:38" ht="14.45" customHeight="1" x14ac:dyDescent="0.25">
      <c r="A2562">
        <v>12805</v>
      </c>
      <c r="B2562" s="1">
        <v>45930</v>
      </c>
      <c r="C2562">
        <v>1</v>
      </c>
      <c r="D2562" s="16" t="s">
        <v>2509</v>
      </c>
      <c r="E2562" t="s">
        <v>71</v>
      </c>
      <c r="F2562" s="6">
        <v>29485</v>
      </c>
      <c r="G2562" s="6">
        <v>73</v>
      </c>
      <c r="H2562" s="6">
        <v>0</v>
      </c>
      <c r="I2562" s="2">
        <v>224440627</v>
      </c>
      <c r="J2562" s="2">
        <v>1704504</v>
      </c>
      <c r="K2562" s="2">
        <v>427840075</v>
      </c>
      <c r="L2562" s="2">
        <v>3296510</v>
      </c>
      <c r="M2562" s="2">
        <v>396313309</v>
      </c>
      <c r="N2562" s="2">
        <v>374899747</v>
      </c>
      <c r="O2562" s="2">
        <v>21413562</v>
      </c>
      <c r="P2562" s="2">
        <v>43465630</v>
      </c>
      <c r="Q2562" s="5">
        <v>0.1016</v>
      </c>
      <c r="R2562" t="s">
        <v>42</v>
      </c>
      <c r="S2562" s="3">
        <v>1.02733402584287</v>
      </c>
      <c r="T2562" s="3">
        <v>4.0740927163808403</v>
      </c>
      <c r="U2562" s="3">
        <v>0.69068759556877601</v>
      </c>
      <c r="V2562" s="3">
        <v>3.1337071607806499</v>
      </c>
      <c r="W2562" s="3">
        <v>0.82057915477129695</v>
      </c>
      <c r="X2562" s="3">
        <v>2.6788821972057701</v>
      </c>
      <c r="Y2562" s="3">
        <v>16.1813184348185</v>
      </c>
      <c r="Z2562" s="3">
        <v>4.7830481233102997</v>
      </c>
      <c r="AA2562" s="3">
        <v>3.9214984345102102</v>
      </c>
      <c r="AB2562" s="3">
        <v>3.9214984345102102</v>
      </c>
      <c r="AC2562" s="3">
        <v>15.125503378803399</v>
      </c>
      <c r="AD2562" s="3">
        <v>-35.2834112838121</v>
      </c>
      <c r="AE2562" s="3">
        <v>5.0050388571009901</v>
      </c>
      <c r="AF2562" s="3">
        <v>0</v>
      </c>
      <c r="AG2562" s="3">
        <v>-3.1539862645497102E-2</v>
      </c>
      <c r="AH2562" s="2">
        <v>50000000</v>
      </c>
      <c r="AI2562" s="3">
        <v>2.3006683671673502E-2</v>
      </c>
      <c r="AJ2562" s="3">
        <v>1.1754045667807</v>
      </c>
      <c r="AL2562">
        <f t="shared" si="39"/>
        <v>1</v>
      </c>
    </row>
    <row r="2563" spans="1:38" ht="14.45" customHeight="1" x14ac:dyDescent="0.25">
      <c r="A2563">
        <v>8940</v>
      </c>
      <c r="B2563" s="1">
        <v>45930</v>
      </c>
      <c r="C2563">
        <v>1</v>
      </c>
      <c r="D2563" s="16" t="s">
        <v>2510</v>
      </c>
      <c r="E2563" t="s">
        <v>114</v>
      </c>
      <c r="F2563" s="6">
        <v>517</v>
      </c>
      <c r="G2563" s="6">
        <v>3</v>
      </c>
      <c r="H2563" s="6">
        <v>0</v>
      </c>
      <c r="I2563" s="2">
        <v>2470245</v>
      </c>
      <c r="J2563" s="2">
        <v>0</v>
      </c>
      <c r="K2563" s="2">
        <v>5654878</v>
      </c>
      <c r="L2563" s="2">
        <v>-526375</v>
      </c>
      <c r="M2563" s="2">
        <v>5152960</v>
      </c>
      <c r="N2563" s="2">
        <v>5152960</v>
      </c>
      <c r="O2563" s="2">
        <v>0</v>
      </c>
      <c r="P2563" s="2">
        <v>474500</v>
      </c>
      <c r="Q2563" s="5">
        <v>8.3900000000000002E-2</v>
      </c>
      <c r="R2563" t="s">
        <v>42</v>
      </c>
      <c r="S2563" s="3">
        <v>-12.411113614357999</v>
      </c>
      <c r="T2563" s="3">
        <v>4.8576821639653396</v>
      </c>
      <c r="U2563" s="3">
        <v>1.42390155234732</v>
      </c>
      <c r="V2563" s="3">
        <v>1.7100328105107001</v>
      </c>
      <c r="W2563" s="3">
        <v>0.77967974836504095</v>
      </c>
      <c r="X2563" s="3">
        <v>15.569346360381299</v>
      </c>
      <c r="Y2563" s="3">
        <v>8.9024236037934692</v>
      </c>
      <c r="Z2563" s="3">
        <v>17.3610115911486</v>
      </c>
      <c r="AA2563" s="3">
        <v>0</v>
      </c>
      <c r="AB2563" s="3">
        <v>0</v>
      </c>
      <c r="AC2563" s="3">
        <v>60.352884712985897</v>
      </c>
      <c r="AD2563" s="3">
        <v>0</v>
      </c>
      <c r="AE2563" s="3">
        <v>0</v>
      </c>
      <c r="AF2563" s="3">
        <v>0</v>
      </c>
      <c r="AG2563" s="3">
        <v>0</v>
      </c>
      <c r="AH2563" s="2">
        <v>575000</v>
      </c>
      <c r="AI2563" s="3">
        <v>0</v>
      </c>
      <c r="AJ2563" s="3">
        <v>0</v>
      </c>
      <c r="AL2563">
        <f t="shared" si="39"/>
        <v>0</v>
      </c>
    </row>
    <row r="2564" spans="1:38" ht="14.45" customHeight="1" x14ac:dyDescent="0.25">
      <c r="A2564">
        <v>4022</v>
      </c>
      <c r="B2564" s="1">
        <v>45930</v>
      </c>
      <c r="C2564">
        <v>1</v>
      </c>
      <c r="D2564" s="16" t="s">
        <v>2511</v>
      </c>
      <c r="E2564" t="s">
        <v>71</v>
      </c>
      <c r="F2564" s="6">
        <v>3378</v>
      </c>
      <c r="G2564" s="6">
        <v>9</v>
      </c>
      <c r="H2564" s="6">
        <v>0</v>
      </c>
      <c r="I2564" s="2">
        <v>50493512</v>
      </c>
      <c r="J2564" s="2">
        <v>0</v>
      </c>
      <c r="K2564" s="2">
        <v>61990375</v>
      </c>
      <c r="L2564" s="2">
        <v>245918</v>
      </c>
      <c r="M2564" s="2">
        <v>55326827</v>
      </c>
      <c r="N2564" s="2">
        <v>47931700</v>
      </c>
      <c r="O2564" s="2">
        <v>7395127</v>
      </c>
      <c r="P2564" s="2">
        <v>6065784</v>
      </c>
      <c r="Q2564" s="5">
        <v>9.7900000000000001E-2</v>
      </c>
      <c r="R2564" t="s">
        <v>42</v>
      </c>
      <c r="S2564" s="3">
        <v>0.52893802734161</v>
      </c>
      <c r="T2564" s="3">
        <v>3.7026909419405798</v>
      </c>
      <c r="U2564" s="3">
        <v>0.62566805732089703</v>
      </c>
      <c r="V2564" s="3">
        <v>2.0560205833969301</v>
      </c>
      <c r="W2564" s="3">
        <v>0.89326723797703</v>
      </c>
      <c r="X2564" s="3">
        <v>0.93514588567339096</v>
      </c>
      <c r="Y2564" s="3">
        <v>17.114968155806402</v>
      </c>
      <c r="Z2564" s="3">
        <v>3.65550438327511</v>
      </c>
      <c r="AA2564" s="3">
        <v>0</v>
      </c>
      <c r="AB2564" s="3">
        <v>0</v>
      </c>
      <c r="AC2564" s="3">
        <v>6.9986671317926401</v>
      </c>
      <c r="AD2564" s="3">
        <v>0</v>
      </c>
      <c r="AE2564" s="3">
        <v>11.929476148515</v>
      </c>
      <c r="AF2564" s="3">
        <v>0.48394609647062098</v>
      </c>
      <c r="AG2564" s="3">
        <v>0</v>
      </c>
      <c r="AH2564" s="2">
        <v>11481481</v>
      </c>
      <c r="AI2564" s="3">
        <v>0</v>
      </c>
      <c r="AJ2564" s="3">
        <v>0</v>
      </c>
      <c r="AL2564">
        <f t="shared" ref="AL2564:AL2627" si="40">IF(L2564&gt;0,1,0)</f>
        <v>1</v>
      </c>
    </row>
    <row r="2565" spans="1:38" ht="14.45" customHeight="1" x14ac:dyDescent="0.25">
      <c r="A2565">
        <v>15230</v>
      </c>
      <c r="B2565" s="1">
        <v>45930</v>
      </c>
      <c r="C2565">
        <v>1</v>
      </c>
      <c r="D2565" s="16" t="s">
        <v>2512</v>
      </c>
      <c r="E2565" t="s">
        <v>179</v>
      </c>
      <c r="F2565" s="6">
        <v>804</v>
      </c>
      <c r="G2565" s="6">
        <v>2</v>
      </c>
      <c r="H2565" s="6">
        <v>0</v>
      </c>
      <c r="I2565" s="2">
        <v>2138423</v>
      </c>
      <c r="J2565" s="2">
        <v>0</v>
      </c>
      <c r="K2565" s="2">
        <v>6690481</v>
      </c>
      <c r="L2565" s="2">
        <v>-11201</v>
      </c>
      <c r="M2565" s="2">
        <v>5918901</v>
      </c>
      <c r="N2565" s="2">
        <v>5032178</v>
      </c>
      <c r="O2565" s="2">
        <v>886723</v>
      </c>
      <c r="P2565" s="2">
        <v>756619</v>
      </c>
      <c r="Q2565" s="5">
        <v>0.11310000000000001</v>
      </c>
      <c r="R2565" t="s">
        <v>42</v>
      </c>
      <c r="S2565" s="3">
        <v>-0.223222615334632</v>
      </c>
      <c r="T2565" s="3">
        <v>2.4728266921316999</v>
      </c>
      <c r="U2565" s="3">
        <v>1.0725279961877501</v>
      </c>
      <c r="V2565" s="3">
        <v>0</v>
      </c>
      <c r="W2565" s="3">
        <v>0</v>
      </c>
      <c r="X2565" s="3">
        <v>-0.542876689972003</v>
      </c>
      <c r="Y2565" s="3">
        <v>0</v>
      </c>
      <c r="Z2565" s="3">
        <v>3.8401097514072502</v>
      </c>
      <c r="AA2565" s="3">
        <v>0</v>
      </c>
      <c r="AB2565" s="3">
        <v>0</v>
      </c>
      <c r="AC2565" s="3">
        <v>57.072877121988697</v>
      </c>
      <c r="AD2565" s="3">
        <v>0</v>
      </c>
      <c r="AE2565" s="3">
        <v>13.253501504600299</v>
      </c>
      <c r="AF2565" s="3">
        <v>0</v>
      </c>
      <c r="AG2565" s="3">
        <v>0</v>
      </c>
      <c r="AH2565" s="2">
        <v>200000</v>
      </c>
      <c r="AI2565" s="3">
        <v>0</v>
      </c>
      <c r="AJ2565" s="3">
        <v>0</v>
      </c>
      <c r="AL2565">
        <f t="shared" si="40"/>
        <v>0</v>
      </c>
    </row>
    <row r="2566" spans="1:38" ht="14.45" customHeight="1" x14ac:dyDescent="0.25">
      <c r="A2566">
        <v>12000</v>
      </c>
      <c r="B2566" s="1">
        <v>45930</v>
      </c>
      <c r="C2566">
        <v>1</v>
      </c>
      <c r="D2566" s="16" t="s">
        <v>2513</v>
      </c>
      <c r="E2566" t="s">
        <v>163</v>
      </c>
      <c r="F2566" s="6">
        <v>5330</v>
      </c>
      <c r="G2566" s="6">
        <v>14</v>
      </c>
      <c r="H2566" s="6">
        <v>1</v>
      </c>
      <c r="I2566" s="2">
        <v>33879817</v>
      </c>
      <c r="J2566" s="2">
        <v>0</v>
      </c>
      <c r="K2566" s="2">
        <v>60725959</v>
      </c>
      <c r="L2566" s="2">
        <v>432178</v>
      </c>
      <c r="M2566" s="2">
        <v>53333739</v>
      </c>
      <c r="N2566" s="2">
        <v>50174767</v>
      </c>
      <c r="O2566" s="2">
        <v>3158972</v>
      </c>
      <c r="P2566" s="2">
        <v>7663387</v>
      </c>
      <c r="Q2566" s="5">
        <v>0.12809999999999999</v>
      </c>
      <c r="R2566" t="s">
        <v>42</v>
      </c>
      <c r="S2566" s="3">
        <v>0.94891434046077905</v>
      </c>
      <c r="T2566" s="3">
        <v>5.0257386630979299</v>
      </c>
      <c r="U2566" s="3">
        <v>0.58923673427923196</v>
      </c>
      <c r="V2566" s="3">
        <v>4.7866344732617696</v>
      </c>
      <c r="W2566" s="3">
        <v>2.62022371608442</v>
      </c>
      <c r="X2566" s="3">
        <v>1.73966110855912</v>
      </c>
      <c r="Y2566" s="3">
        <v>21.161700433502801</v>
      </c>
      <c r="Z2566" s="3">
        <v>4.6103896358098604</v>
      </c>
      <c r="AA2566" s="3">
        <v>0</v>
      </c>
      <c r="AB2566" s="3">
        <v>0</v>
      </c>
      <c r="AC2566" s="3">
        <v>31.787147239617902</v>
      </c>
      <c r="AD2566" s="3">
        <v>0</v>
      </c>
      <c r="AE2566" s="3">
        <v>5.20201253635204</v>
      </c>
      <c r="AF2566" s="3">
        <v>0</v>
      </c>
      <c r="AG2566" s="3">
        <v>0</v>
      </c>
      <c r="AH2566" s="2">
        <v>2200000</v>
      </c>
      <c r="AI2566" s="3">
        <v>0</v>
      </c>
      <c r="AJ2566" s="3">
        <v>0</v>
      </c>
      <c r="AL2566">
        <f t="shared" si="40"/>
        <v>1</v>
      </c>
    </row>
    <row r="2567" spans="1:38" ht="14.45" customHeight="1" x14ac:dyDescent="0.25">
      <c r="A2567">
        <v>20823</v>
      </c>
      <c r="B2567" s="1">
        <v>45930</v>
      </c>
      <c r="C2567">
        <v>1</v>
      </c>
      <c r="D2567" s="16" t="s">
        <v>2514</v>
      </c>
      <c r="E2567" t="s">
        <v>43</v>
      </c>
      <c r="F2567" s="6">
        <v>3225</v>
      </c>
      <c r="G2567" s="6">
        <v>9</v>
      </c>
      <c r="H2567" s="6">
        <v>2</v>
      </c>
      <c r="I2567" s="2">
        <v>26523323</v>
      </c>
      <c r="J2567" s="2">
        <v>0</v>
      </c>
      <c r="K2567" s="2">
        <v>57431855</v>
      </c>
      <c r="L2567" s="2">
        <v>536058</v>
      </c>
      <c r="M2567" s="2">
        <v>49974935</v>
      </c>
      <c r="N2567" s="2">
        <v>48175253</v>
      </c>
      <c r="O2567" s="2">
        <v>1799682</v>
      </c>
      <c r="P2567" s="2">
        <v>7367856</v>
      </c>
      <c r="Q2567" s="5">
        <v>0.1283</v>
      </c>
      <c r="R2567" t="s">
        <v>42</v>
      </c>
      <c r="S2567" s="3">
        <v>1.24450794772344</v>
      </c>
      <c r="T2567" s="3">
        <v>3.3598241486947198</v>
      </c>
      <c r="U2567" s="3">
        <v>0.63833509997660498</v>
      </c>
      <c r="V2567" s="3">
        <v>0.70667615818726803</v>
      </c>
      <c r="W2567" s="3">
        <v>0.466400835219629</v>
      </c>
      <c r="X2567" s="3">
        <v>0.293903595714609</v>
      </c>
      <c r="Y2567" s="3">
        <v>2.5439422268839098</v>
      </c>
      <c r="Z2567" s="3">
        <v>0.89369281918647703</v>
      </c>
      <c r="AA2567" s="3">
        <v>0</v>
      </c>
      <c r="AB2567" s="3">
        <v>0</v>
      </c>
      <c r="AC2567" s="3">
        <v>31.630364368345798</v>
      </c>
      <c r="AD2567" s="3">
        <v>0</v>
      </c>
      <c r="AE2567" s="3">
        <v>3.1335954584785699</v>
      </c>
      <c r="AF2567" s="3">
        <v>0</v>
      </c>
      <c r="AG2567" s="3">
        <v>-0.39585464211026899</v>
      </c>
      <c r="AH2567" s="2">
        <v>1500000</v>
      </c>
      <c r="AI2567" s="3">
        <v>0</v>
      </c>
      <c r="AJ2567" s="3">
        <v>0</v>
      </c>
      <c r="AL2567">
        <f t="shared" si="40"/>
        <v>1</v>
      </c>
    </row>
    <row r="2568" spans="1:38" ht="14.45" customHeight="1" x14ac:dyDescent="0.25">
      <c r="A2568">
        <v>11900</v>
      </c>
      <c r="B2568" s="1">
        <v>45930</v>
      </c>
      <c r="C2568">
        <v>1</v>
      </c>
      <c r="D2568" s="16" t="s">
        <v>2515</v>
      </c>
      <c r="E2568" t="s">
        <v>71</v>
      </c>
      <c r="F2568" s="6">
        <v>199</v>
      </c>
      <c r="G2568" s="6">
        <v>0</v>
      </c>
      <c r="H2568" s="6">
        <v>1</v>
      </c>
      <c r="I2568" s="2">
        <v>650910</v>
      </c>
      <c r="J2568" s="2">
        <v>0</v>
      </c>
      <c r="K2568" s="2">
        <v>1041862</v>
      </c>
      <c r="L2568" s="2">
        <v>-11945</v>
      </c>
      <c r="M2568" s="2">
        <v>852188</v>
      </c>
      <c r="N2568" s="2">
        <v>852188</v>
      </c>
      <c r="O2568" s="2">
        <v>0</v>
      </c>
      <c r="P2568" s="2">
        <v>189094</v>
      </c>
      <c r="Q2568" s="5">
        <v>0.18149999999999999</v>
      </c>
      <c r="R2568" t="s">
        <v>42</v>
      </c>
      <c r="S2568" s="3">
        <v>-1.5286733431746899</v>
      </c>
      <c r="T2568" s="3">
        <v>5.1176323415833096</v>
      </c>
      <c r="U2568" s="3">
        <v>0.91742100979207297</v>
      </c>
      <c r="V2568" s="3">
        <v>0</v>
      </c>
      <c r="W2568" s="3">
        <v>0</v>
      </c>
      <c r="X2568" s="3">
        <v>6.9133981656450203</v>
      </c>
      <c r="Y2568" s="3">
        <v>0</v>
      </c>
      <c r="Z2568" s="3">
        <v>8.4000549991009805</v>
      </c>
      <c r="AA2568" s="3">
        <v>0</v>
      </c>
      <c r="AB2568" s="3">
        <v>0</v>
      </c>
      <c r="AC2568" s="3">
        <v>40.231719747912898</v>
      </c>
      <c r="AD2568" s="3">
        <v>0</v>
      </c>
      <c r="AE2568" s="3">
        <v>0</v>
      </c>
      <c r="AF2568" s="3">
        <v>0</v>
      </c>
      <c r="AG2568" s="3">
        <v>0</v>
      </c>
      <c r="AH2568" s="2">
        <v>0</v>
      </c>
      <c r="AI2568" s="3">
        <v>0</v>
      </c>
      <c r="AJ2568" s="3">
        <v>0</v>
      </c>
      <c r="AL2568">
        <f t="shared" si="40"/>
        <v>0</v>
      </c>
    </row>
    <row r="2569" spans="1:38" ht="14.45" customHeight="1" x14ac:dyDescent="0.25">
      <c r="A2569">
        <v>13265</v>
      </c>
      <c r="B2569" s="1">
        <v>45930</v>
      </c>
      <c r="C2569">
        <v>1</v>
      </c>
      <c r="D2569" s="16" t="s">
        <v>2516</v>
      </c>
      <c r="E2569" t="s">
        <v>71</v>
      </c>
      <c r="F2569" s="6">
        <v>5950</v>
      </c>
      <c r="G2569" s="6">
        <v>14</v>
      </c>
      <c r="H2569" s="6">
        <v>1</v>
      </c>
      <c r="I2569" s="2">
        <v>27337731</v>
      </c>
      <c r="J2569" s="2">
        <v>0</v>
      </c>
      <c r="K2569" s="2">
        <v>56750424</v>
      </c>
      <c r="L2569" s="2">
        <v>444367</v>
      </c>
      <c r="M2569" s="2">
        <v>47413868</v>
      </c>
      <c r="N2569" s="2">
        <v>47413868</v>
      </c>
      <c r="O2569" s="2">
        <v>0</v>
      </c>
      <c r="P2569" s="2">
        <v>8713099</v>
      </c>
      <c r="Q2569" s="5">
        <v>0.1535</v>
      </c>
      <c r="R2569" t="s">
        <v>42</v>
      </c>
      <c r="S2569" s="3">
        <v>1.0440262672457401</v>
      </c>
      <c r="T2569" s="3">
        <v>3.5460997906670602</v>
      </c>
      <c r="U2569" s="3">
        <v>0.75261134697994303</v>
      </c>
      <c r="V2569" s="3">
        <v>0.78143646961776003</v>
      </c>
      <c r="W2569" s="3">
        <v>0.21518976830959399</v>
      </c>
      <c r="X2569" s="3">
        <v>1.05269160780022</v>
      </c>
      <c r="Y2569" s="3">
        <v>2.4517912627872098</v>
      </c>
      <c r="Z2569" s="3">
        <v>0.39046956771637698</v>
      </c>
      <c r="AA2569" s="3">
        <v>0</v>
      </c>
      <c r="AB2569" s="3">
        <v>0</v>
      </c>
      <c r="AC2569" s="3">
        <v>28.6941838531462</v>
      </c>
      <c r="AD2569" s="3">
        <v>0</v>
      </c>
      <c r="AE2569" s="3">
        <v>0</v>
      </c>
      <c r="AF2569" s="3">
        <v>0</v>
      </c>
      <c r="AG2569" s="3">
        <v>2.4216412553099598E-3</v>
      </c>
      <c r="AH2569" s="2">
        <v>3500000</v>
      </c>
      <c r="AI2569" s="3">
        <v>0.22953945547961799</v>
      </c>
      <c r="AJ2569" s="3">
        <v>0.22953945547961799</v>
      </c>
      <c r="AL2569">
        <f t="shared" si="40"/>
        <v>1</v>
      </c>
    </row>
    <row r="2570" spans="1:38" ht="14.45" customHeight="1" x14ac:dyDescent="0.25">
      <c r="A2570">
        <v>23109</v>
      </c>
      <c r="B2570" s="1">
        <v>45930</v>
      </c>
      <c r="C2570">
        <v>1</v>
      </c>
      <c r="D2570" s="16" t="s">
        <v>2517</v>
      </c>
      <c r="E2570" t="s">
        <v>67</v>
      </c>
      <c r="F2570" s="6">
        <v>1153</v>
      </c>
      <c r="G2570" s="6">
        <v>0</v>
      </c>
      <c r="H2570" s="6">
        <v>3</v>
      </c>
      <c r="I2570" s="2">
        <v>4790378</v>
      </c>
      <c r="J2570" s="2">
        <v>0</v>
      </c>
      <c r="K2570" s="2">
        <v>6729328</v>
      </c>
      <c r="L2570" s="2">
        <v>49217</v>
      </c>
      <c r="M2570" s="2">
        <v>5573616</v>
      </c>
      <c r="N2570" s="2">
        <v>5573616</v>
      </c>
      <c r="O2570" s="2">
        <v>0</v>
      </c>
      <c r="P2570" s="2">
        <v>1149905</v>
      </c>
      <c r="Q2570" s="5">
        <v>0.1709</v>
      </c>
      <c r="R2570" t="s">
        <v>42</v>
      </c>
      <c r="S2570" s="3">
        <v>0.97517414319329798</v>
      </c>
      <c r="T2570" s="3">
        <v>3.6424043133777002</v>
      </c>
      <c r="U2570" s="3">
        <v>0.75561191480551704</v>
      </c>
      <c r="V2570" s="3">
        <v>0.98142568290017995</v>
      </c>
      <c r="W2570" s="3">
        <v>0.17526800599034101</v>
      </c>
      <c r="X2570" s="3">
        <v>0.29955882395919498</v>
      </c>
      <c r="Y2570" s="3">
        <v>4.08851165965884</v>
      </c>
      <c r="Z2570" s="3">
        <v>-7.1049347554797998E-2</v>
      </c>
      <c r="AA2570" s="3">
        <v>0</v>
      </c>
      <c r="AB2570" s="3">
        <v>0</v>
      </c>
      <c r="AC2570" s="3">
        <v>22.796540754143699</v>
      </c>
      <c r="AD2570" s="3">
        <v>0</v>
      </c>
      <c r="AE2570" s="3">
        <v>0</v>
      </c>
      <c r="AF2570" s="3">
        <v>0</v>
      </c>
      <c r="AG2570" s="3">
        <v>0</v>
      </c>
      <c r="AH2570" s="2">
        <v>200000</v>
      </c>
      <c r="AI2570" s="3">
        <v>0</v>
      </c>
      <c r="AJ2570" s="3">
        <v>0</v>
      </c>
      <c r="AL2570">
        <f t="shared" si="40"/>
        <v>1</v>
      </c>
    </row>
    <row r="2571" spans="1:38" ht="14.45" customHeight="1" x14ac:dyDescent="0.25">
      <c r="A2571">
        <v>60186</v>
      </c>
      <c r="B2571" s="1">
        <v>45930</v>
      </c>
      <c r="C2571">
        <v>2</v>
      </c>
      <c r="D2571" s="16" t="s">
        <v>2518</v>
      </c>
      <c r="E2571" t="s">
        <v>67</v>
      </c>
      <c r="F2571" s="6">
        <v>2901</v>
      </c>
      <c r="G2571" s="6">
        <v>10</v>
      </c>
      <c r="H2571" s="6">
        <v>0</v>
      </c>
      <c r="I2571" s="2">
        <v>41299989</v>
      </c>
      <c r="J2571" s="2">
        <v>0</v>
      </c>
      <c r="K2571" s="2">
        <v>63368944</v>
      </c>
      <c r="L2571" s="2">
        <v>522318</v>
      </c>
      <c r="M2571" s="2">
        <v>54253554</v>
      </c>
      <c r="N2571" s="2">
        <v>50807218</v>
      </c>
      <c r="O2571" s="2">
        <v>3446336</v>
      </c>
      <c r="P2571" s="2">
        <v>8954291</v>
      </c>
      <c r="Q2571" s="5">
        <v>0.14130000000000001</v>
      </c>
      <c r="R2571" t="s">
        <v>42</v>
      </c>
      <c r="S2571" s="3">
        <v>1.0989989039426</v>
      </c>
      <c r="T2571" s="3">
        <v>3.1501803154554699</v>
      </c>
      <c r="U2571" s="3">
        <v>0.70874650443723897</v>
      </c>
      <c r="V2571" s="3">
        <v>2.16294730732253</v>
      </c>
      <c r="W2571" s="3">
        <v>1.2004603681613599</v>
      </c>
      <c r="X2571" s="3">
        <v>0.61956432966604402</v>
      </c>
      <c r="Y2571" s="3">
        <v>9.9761890695756907</v>
      </c>
      <c r="Z2571" s="3">
        <v>0.54267836504308398</v>
      </c>
      <c r="AA2571" s="3">
        <v>0</v>
      </c>
      <c r="AB2571" s="3">
        <v>0</v>
      </c>
      <c r="AC2571" s="3">
        <v>29.996277040690501</v>
      </c>
      <c r="AD2571" s="3">
        <v>0</v>
      </c>
      <c r="AE2571" s="3">
        <v>5.4385252182835799</v>
      </c>
      <c r="AF2571" s="3">
        <v>0</v>
      </c>
      <c r="AG2571" s="3">
        <v>0</v>
      </c>
      <c r="AH2571" s="2">
        <v>1000000</v>
      </c>
      <c r="AI2571" s="3">
        <v>0</v>
      </c>
      <c r="AJ2571" s="3">
        <v>0</v>
      </c>
      <c r="AL2571">
        <f t="shared" si="40"/>
        <v>1</v>
      </c>
    </row>
    <row r="2572" spans="1:38" ht="14.45" customHeight="1" x14ac:dyDescent="0.25">
      <c r="A2572">
        <v>7471</v>
      </c>
      <c r="B2572" s="1">
        <v>45930</v>
      </c>
      <c r="C2572">
        <v>1</v>
      </c>
      <c r="D2572" s="16" t="s">
        <v>2519</v>
      </c>
      <c r="E2572" t="s">
        <v>240</v>
      </c>
      <c r="F2572" s="6">
        <v>4331</v>
      </c>
      <c r="G2572" s="6">
        <v>8</v>
      </c>
      <c r="H2572" s="6">
        <v>0</v>
      </c>
      <c r="I2572" s="2">
        <v>15399417</v>
      </c>
      <c r="J2572" s="2">
        <v>0</v>
      </c>
      <c r="K2572" s="2">
        <v>35973339</v>
      </c>
      <c r="L2572" s="2">
        <v>770511</v>
      </c>
      <c r="M2572" s="2">
        <v>29025081</v>
      </c>
      <c r="N2572" s="2">
        <v>28879651</v>
      </c>
      <c r="O2572" s="2">
        <v>145430</v>
      </c>
      <c r="P2572" s="2">
        <v>6711759</v>
      </c>
      <c r="Q2572" s="5">
        <v>0.18609999999999999</v>
      </c>
      <c r="R2572" t="s">
        <v>42</v>
      </c>
      <c r="S2572" s="3">
        <v>2.8558594463527598</v>
      </c>
      <c r="T2572" s="3">
        <v>4.3185241529381901</v>
      </c>
      <c r="U2572" s="3">
        <v>0.81436925874163801</v>
      </c>
      <c r="V2572" s="3">
        <v>0.81897256240284899</v>
      </c>
      <c r="W2572" s="3">
        <v>0.54338420733720005</v>
      </c>
      <c r="X2572" s="3">
        <v>2.5230695421781202</v>
      </c>
      <c r="Y2572" s="3">
        <v>1.8790454186451</v>
      </c>
      <c r="Z2572" s="3">
        <v>-0.45974535140490003</v>
      </c>
      <c r="AA2572" s="3">
        <v>0</v>
      </c>
      <c r="AB2572" s="3">
        <v>0</v>
      </c>
      <c r="AC2572" s="3">
        <v>38.400135722736202</v>
      </c>
      <c r="AD2572" s="3">
        <v>0</v>
      </c>
      <c r="AE2572" s="3">
        <v>0.40427161904542702</v>
      </c>
      <c r="AF2572" s="3">
        <v>0</v>
      </c>
      <c r="AG2572" s="3">
        <v>-3.0010910701650602</v>
      </c>
      <c r="AH2572" s="2">
        <v>2350000</v>
      </c>
      <c r="AI2572" s="3">
        <v>0</v>
      </c>
      <c r="AJ2572" s="3">
        <v>0</v>
      </c>
      <c r="AL2572">
        <f t="shared" si="40"/>
        <v>1</v>
      </c>
    </row>
    <row r="2573" spans="1:38" ht="14.45" customHeight="1" x14ac:dyDescent="0.25">
      <c r="A2573">
        <v>1911</v>
      </c>
      <c r="B2573" s="1">
        <v>45930</v>
      </c>
      <c r="C2573">
        <v>1</v>
      </c>
      <c r="D2573" s="16" t="s">
        <v>2520</v>
      </c>
      <c r="E2573" t="s">
        <v>59</v>
      </c>
      <c r="F2573" s="6">
        <v>8977</v>
      </c>
      <c r="G2573" s="6">
        <v>11</v>
      </c>
      <c r="H2573" s="6">
        <v>2</v>
      </c>
      <c r="I2573" s="2">
        <v>50714914</v>
      </c>
      <c r="J2573" s="2">
        <v>1844713</v>
      </c>
      <c r="K2573" s="2">
        <v>187057882</v>
      </c>
      <c r="L2573" s="2">
        <v>3697325</v>
      </c>
      <c r="M2573" s="2">
        <v>130523526</v>
      </c>
      <c r="N2573" s="2">
        <v>122749792</v>
      </c>
      <c r="O2573" s="2">
        <v>7773734</v>
      </c>
      <c r="P2573" s="2">
        <v>59979563</v>
      </c>
      <c r="Q2573" s="5">
        <v>0.3206</v>
      </c>
      <c r="R2573" t="s">
        <v>42</v>
      </c>
      <c r="S2573" s="3">
        <v>2.6354231182125001</v>
      </c>
      <c r="T2573" s="3">
        <v>3.5288128979599298</v>
      </c>
      <c r="U2573" s="3">
        <v>0.28333222898712501</v>
      </c>
      <c r="V2573" s="3">
        <v>5.6699869391477202</v>
      </c>
      <c r="W2573" s="3">
        <v>2.4256493858985899</v>
      </c>
      <c r="X2573" s="3">
        <v>0.95630646243430495</v>
      </c>
      <c r="Y2573" s="3">
        <v>4.7941813113910197</v>
      </c>
      <c r="Z2573" s="3">
        <v>3.7471096613358103E-2</v>
      </c>
      <c r="AA2573" s="3">
        <v>3.0755692568150299</v>
      </c>
      <c r="AB2573" s="3">
        <v>3.0755692568150299</v>
      </c>
      <c r="AC2573" s="3">
        <v>28.628051075655801</v>
      </c>
      <c r="AD2573" s="3">
        <v>-6.9160890685382297</v>
      </c>
      <c r="AE2573" s="3">
        <v>4.15579066590736</v>
      </c>
      <c r="AF2573" s="3">
        <v>0</v>
      </c>
      <c r="AG2573" s="3">
        <v>0.11759172036648601</v>
      </c>
      <c r="AH2573" s="2">
        <v>10000000</v>
      </c>
      <c r="AI2573" s="3">
        <v>0</v>
      </c>
      <c r="AJ2573" s="3">
        <v>0</v>
      </c>
      <c r="AL2573">
        <f t="shared" si="40"/>
        <v>1</v>
      </c>
    </row>
    <row r="2574" spans="1:38" ht="14.45" customHeight="1" x14ac:dyDescent="0.25">
      <c r="A2574">
        <v>22566</v>
      </c>
      <c r="B2574" s="1">
        <v>45930</v>
      </c>
      <c r="C2574">
        <v>1</v>
      </c>
      <c r="D2574" s="16" t="s">
        <v>2521</v>
      </c>
      <c r="E2574" t="s">
        <v>43</v>
      </c>
      <c r="F2574" s="6">
        <v>3455</v>
      </c>
      <c r="G2574" s="6">
        <v>7</v>
      </c>
      <c r="H2574" s="6">
        <v>1</v>
      </c>
      <c r="I2574" s="2">
        <v>22334305</v>
      </c>
      <c r="J2574" s="2">
        <v>0</v>
      </c>
      <c r="K2574" s="2">
        <v>51514619</v>
      </c>
      <c r="L2574" s="2">
        <v>151553</v>
      </c>
      <c r="M2574" s="2">
        <v>45856984</v>
      </c>
      <c r="N2574" s="2">
        <v>41774085</v>
      </c>
      <c r="O2574" s="2">
        <v>4082899</v>
      </c>
      <c r="P2574" s="2">
        <v>6883790</v>
      </c>
      <c r="Q2574" s="5">
        <v>0.1336</v>
      </c>
      <c r="R2574" t="s">
        <v>42</v>
      </c>
      <c r="S2574" s="3">
        <v>0.392258878332511</v>
      </c>
      <c r="T2574" s="3">
        <v>2.6729913955751701</v>
      </c>
      <c r="U2574" s="3">
        <v>0.84551354497282905</v>
      </c>
      <c r="V2574" s="3">
        <v>1.0041861611543299</v>
      </c>
      <c r="W2574" s="3">
        <v>0.57712563699653996</v>
      </c>
      <c r="X2574" s="3">
        <v>0.76288024185216396</v>
      </c>
      <c r="Y2574" s="3">
        <v>3.25805987689921</v>
      </c>
      <c r="Z2574" s="3">
        <v>0.57912864860781599</v>
      </c>
      <c r="AA2574" s="3">
        <v>0</v>
      </c>
      <c r="AB2574" s="3">
        <v>0</v>
      </c>
      <c r="AC2574" s="3">
        <v>15.3794285074689</v>
      </c>
      <c r="AD2574" s="3">
        <v>-20.858073822705201</v>
      </c>
      <c r="AE2574" s="3">
        <v>7.9257093991125096</v>
      </c>
      <c r="AF2574" s="3">
        <v>0</v>
      </c>
      <c r="AG2574" s="3">
        <v>0</v>
      </c>
      <c r="AH2574" s="2">
        <v>8870000</v>
      </c>
      <c r="AI2574" s="3">
        <v>0</v>
      </c>
      <c r="AJ2574" s="3">
        <v>0</v>
      </c>
      <c r="AL2574">
        <f t="shared" si="40"/>
        <v>1</v>
      </c>
    </row>
    <row r="2575" spans="1:38" ht="14.45" customHeight="1" x14ac:dyDescent="0.25">
      <c r="A2575">
        <v>7264</v>
      </c>
      <c r="B2575" s="1">
        <v>45930</v>
      </c>
      <c r="C2575">
        <v>1</v>
      </c>
      <c r="D2575" s="16" t="s">
        <v>2522</v>
      </c>
      <c r="E2575" t="s">
        <v>110</v>
      </c>
      <c r="F2575" s="6">
        <v>7117</v>
      </c>
      <c r="G2575" s="6">
        <v>22</v>
      </c>
      <c r="H2575" s="6">
        <v>0</v>
      </c>
      <c r="I2575" s="2">
        <v>76400252</v>
      </c>
      <c r="J2575" s="2">
        <v>22143383</v>
      </c>
      <c r="K2575" s="2">
        <v>106804615</v>
      </c>
      <c r="L2575" s="2">
        <v>-178677</v>
      </c>
      <c r="M2575" s="2">
        <v>90253745</v>
      </c>
      <c r="N2575" s="2">
        <v>88446848</v>
      </c>
      <c r="O2575" s="2">
        <v>1806897</v>
      </c>
      <c r="P2575" s="2">
        <v>13173739</v>
      </c>
      <c r="Q2575" s="5">
        <v>0.12330000000000001</v>
      </c>
      <c r="R2575" t="s">
        <v>42</v>
      </c>
      <c r="S2575" s="3">
        <v>-0.22305777704455901</v>
      </c>
      <c r="T2575" s="3">
        <v>3.5457893525169002</v>
      </c>
      <c r="U2575" s="3">
        <v>1.02875960444839</v>
      </c>
      <c r="V2575" s="3">
        <v>3.0673799348201101</v>
      </c>
      <c r="W2575" s="3">
        <v>1.86032108899327</v>
      </c>
      <c r="X2575" s="3">
        <v>0.67967184192010299</v>
      </c>
      <c r="Y2575" s="3">
        <v>17.789072639134599</v>
      </c>
      <c r="Z2575" s="3">
        <v>2.1556901954714598</v>
      </c>
      <c r="AA2575" s="3">
        <v>167.58945960596299</v>
      </c>
      <c r="AB2575" s="3">
        <v>168.08730611711701</v>
      </c>
      <c r="AC2575" s="3">
        <v>7.9198834245130696</v>
      </c>
      <c r="AD2575" s="3">
        <v>-4.33848734971901</v>
      </c>
      <c r="AE2575" s="3">
        <v>1.6917780191427101</v>
      </c>
      <c r="AF2575" s="3">
        <v>4.6814456472690802</v>
      </c>
      <c r="AG2575" s="3">
        <v>0</v>
      </c>
      <c r="AH2575" s="2">
        <v>21756445</v>
      </c>
      <c r="AI2575" s="3">
        <v>1.9233188087299999</v>
      </c>
      <c r="AJ2575" s="3">
        <v>1.9233188087299999</v>
      </c>
      <c r="AL2575">
        <f t="shared" si="40"/>
        <v>0</v>
      </c>
    </row>
    <row r="2576" spans="1:38" ht="14.45" customHeight="1" x14ac:dyDescent="0.25">
      <c r="A2576">
        <v>61872</v>
      </c>
      <c r="B2576" s="1">
        <v>45930</v>
      </c>
      <c r="C2576">
        <v>2</v>
      </c>
      <c r="D2576" s="16" t="s">
        <v>2523</v>
      </c>
      <c r="E2576" t="s">
        <v>41</v>
      </c>
      <c r="F2576" s="6">
        <v>1026</v>
      </c>
      <c r="G2576" s="6">
        <v>2</v>
      </c>
      <c r="H2576" s="6">
        <v>1</v>
      </c>
      <c r="I2576" s="2">
        <v>2962812</v>
      </c>
      <c r="J2576" s="2">
        <v>0</v>
      </c>
      <c r="K2576" s="2">
        <v>22410887</v>
      </c>
      <c r="L2576" s="2">
        <v>9581</v>
      </c>
      <c r="M2576" s="2">
        <v>17869386</v>
      </c>
      <c r="N2576" s="2">
        <v>17316399</v>
      </c>
      <c r="O2576" s="2">
        <v>552987</v>
      </c>
      <c r="P2576" s="2">
        <v>4552135</v>
      </c>
      <c r="Q2576" s="5">
        <v>0.2031</v>
      </c>
      <c r="R2576" t="s">
        <v>42</v>
      </c>
      <c r="S2576" s="3">
        <v>5.7002057378035403E-2</v>
      </c>
      <c r="T2576" s="3">
        <v>2.1375682274423098</v>
      </c>
      <c r="U2576" s="3">
        <v>0.99373131769527101</v>
      </c>
      <c r="V2576" s="3">
        <v>0.140373402024833</v>
      </c>
      <c r="W2576" s="3">
        <v>0.140373402024833</v>
      </c>
      <c r="X2576" s="3">
        <v>0.95790755538994699</v>
      </c>
      <c r="Y2576" s="3">
        <v>9.1363722736693895E-2</v>
      </c>
      <c r="Z2576" s="3">
        <v>-3.09525090973796E-2</v>
      </c>
      <c r="AA2576" s="3">
        <v>0</v>
      </c>
      <c r="AB2576" s="3">
        <v>0</v>
      </c>
      <c r="AC2576" s="3">
        <v>69.951796196196995</v>
      </c>
      <c r="AD2576" s="3">
        <v>-0.11884533301406899</v>
      </c>
      <c r="AE2576" s="3">
        <v>2.46749269674154</v>
      </c>
      <c r="AF2576" s="3">
        <v>0</v>
      </c>
      <c r="AG2576" s="3">
        <v>1.2508196703305201</v>
      </c>
      <c r="AH2576" s="2">
        <v>750000</v>
      </c>
      <c r="AI2576" s="3">
        <v>0</v>
      </c>
      <c r="AJ2576" s="3">
        <v>0</v>
      </c>
      <c r="AL2576">
        <f t="shared" si="40"/>
        <v>1</v>
      </c>
    </row>
    <row r="2577" spans="1:38" ht="14.45" customHeight="1" x14ac:dyDescent="0.25">
      <c r="A2577">
        <v>61748</v>
      </c>
      <c r="B2577" s="1">
        <v>45930</v>
      </c>
      <c r="C2577">
        <v>2</v>
      </c>
      <c r="D2577" s="16" t="s">
        <v>2524</v>
      </c>
      <c r="E2577" t="s">
        <v>84</v>
      </c>
      <c r="F2577" s="6">
        <v>31909</v>
      </c>
      <c r="G2577" s="6">
        <v>69</v>
      </c>
      <c r="H2577" s="6">
        <v>8</v>
      </c>
      <c r="I2577" s="2">
        <v>251108916</v>
      </c>
      <c r="J2577" s="2">
        <v>57276858</v>
      </c>
      <c r="K2577" s="2">
        <v>385130555</v>
      </c>
      <c r="L2577" s="2">
        <v>3975939</v>
      </c>
      <c r="M2577" s="2">
        <v>340146403</v>
      </c>
      <c r="N2577" s="2">
        <v>331652188</v>
      </c>
      <c r="O2577" s="2">
        <v>8494215</v>
      </c>
      <c r="P2577" s="2">
        <v>41548939</v>
      </c>
      <c r="Q2577" s="5">
        <v>0.1079</v>
      </c>
      <c r="R2577" t="s">
        <v>42</v>
      </c>
      <c r="S2577" s="3">
        <v>1.37648180108691</v>
      </c>
      <c r="T2577" s="3">
        <v>3.6322460401339298</v>
      </c>
      <c r="U2577" s="3">
        <v>0.70324888063364299</v>
      </c>
      <c r="V2577" s="3">
        <v>0.55027954483304797</v>
      </c>
      <c r="W2577" s="3">
        <v>0.21274393936693201</v>
      </c>
      <c r="X2577" s="3">
        <v>0.84928724713223602</v>
      </c>
      <c r="Y2577" s="3">
        <v>3.3257190995900001</v>
      </c>
      <c r="Z2577" s="3">
        <v>3.50935555779174E-2</v>
      </c>
      <c r="AA2577" s="3">
        <v>134.98397395899801</v>
      </c>
      <c r="AB2577" s="3">
        <v>137.85396060294099</v>
      </c>
      <c r="AC2577" s="3">
        <v>23.3542030961423</v>
      </c>
      <c r="AD2577" s="3">
        <v>-3.6421916814771098</v>
      </c>
      <c r="AE2577" s="3">
        <v>2.20554170260524</v>
      </c>
      <c r="AF2577" s="3">
        <v>0</v>
      </c>
      <c r="AG2577" s="3">
        <v>0</v>
      </c>
      <c r="AH2577" s="2">
        <v>35507994</v>
      </c>
      <c r="AI2577" s="3">
        <v>4.5427200920822504</v>
      </c>
      <c r="AJ2577" s="3">
        <v>4.7531225767281304</v>
      </c>
      <c r="AL2577">
        <f t="shared" si="40"/>
        <v>1</v>
      </c>
    </row>
    <row r="2578" spans="1:38" ht="14.45" customHeight="1" x14ac:dyDescent="0.25">
      <c r="A2578">
        <v>7039</v>
      </c>
      <c r="B2578" s="1">
        <v>45930</v>
      </c>
      <c r="C2578">
        <v>1</v>
      </c>
      <c r="D2578" s="16" t="s">
        <v>2525</v>
      </c>
      <c r="E2578" t="s">
        <v>73</v>
      </c>
      <c r="F2578" s="6">
        <v>2094</v>
      </c>
      <c r="G2578" s="6">
        <v>5</v>
      </c>
      <c r="H2578" s="6">
        <v>0</v>
      </c>
      <c r="I2578" s="2">
        <v>18776590</v>
      </c>
      <c r="J2578" s="2">
        <v>0</v>
      </c>
      <c r="K2578" s="2">
        <v>27064265</v>
      </c>
      <c r="L2578" s="2">
        <v>42097</v>
      </c>
      <c r="M2578" s="2">
        <v>24392603</v>
      </c>
      <c r="N2578" s="2">
        <v>23836418</v>
      </c>
      <c r="O2578" s="2">
        <v>556185</v>
      </c>
      <c r="P2578" s="2">
        <v>2583868</v>
      </c>
      <c r="Q2578" s="5">
        <v>9.5399999999999999E-2</v>
      </c>
      <c r="R2578" t="s">
        <v>42</v>
      </c>
      <c r="S2578" s="3">
        <v>0.20739278651510901</v>
      </c>
      <c r="T2578" s="3">
        <v>3.1332977267256301</v>
      </c>
      <c r="U2578" s="3">
        <v>0.80915945036897696</v>
      </c>
      <c r="V2578" s="3">
        <v>2.9634933712670901</v>
      </c>
      <c r="W2578" s="3">
        <v>0.69285743577507997</v>
      </c>
      <c r="X2578" s="3">
        <v>1.396153401656</v>
      </c>
      <c r="Y2578" s="3">
        <v>21.5352719256556</v>
      </c>
      <c r="Z2578" s="3">
        <v>3.59101161514443</v>
      </c>
      <c r="AA2578" s="3">
        <v>0</v>
      </c>
      <c r="AB2578" s="3">
        <v>0</v>
      </c>
      <c r="AC2578" s="3">
        <v>24.421509322348101</v>
      </c>
      <c r="AD2578" s="3">
        <v>0</v>
      </c>
      <c r="AE2578" s="3">
        <v>2.05505303764946</v>
      </c>
      <c r="AF2578" s="3">
        <v>0</v>
      </c>
      <c r="AG2578" s="3">
        <v>0</v>
      </c>
      <c r="AH2578" s="2">
        <v>1200000</v>
      </c>
      <c r="AI2578" s="3">
        <v>0</v>
      </c>
      <c r="AJ2578" s="3">
        <v>0</v>
      </c>
      <c r="AL2578">
        <f t="shared" si="40"/>
        <v>1</v>
      </c>
    </row>
    <row r="2579" spans="1:38" ht="14.45" customHeight="1" x14ac:dyDescent="0.25">
      <c r="A2579">
        <v>4164</v>
      </c>
      <c r="B2579" s="1">
        <v>45930</v>
      </c>
      <c r="C2579">
        <v>1</v>
      </c>
      <c r="D2579" s="16" t="s">
        <v>2526</v>
      </c>
      <c r="E2579" t="s">
        <v>65</v>
      </c>
      <c r="F2579" s="6">
        <v>25833</v>
      </c>
      <c r="G2579" s="6">
        <v>74</v>
      </c>
      <c r="H2579" s="6">
        <v>0</v>
      </c>
      <c r="I2579" s="2">
        <v>242431916</v>
      </c>
      <c r="J2579" s="2">
        <v>19409</v>
      </c>
      <c r="K2579" s="2">
        <v>344073050</v>
      </c>
      <c r="L2579" s="2">
        <v>3123817</v>
      </c>
      <c r="M2579" s="2">
        <v>301890997</v>
      </c>
      <c r="N2579" s="2">
        <v>286622406</v>
      </c>
      <c r="O2579" s="2">
        <v>15268591</v>
      </c>
      <c r="P2579" s="2">
        <v>42389164</v>
      </c>
      <c r="Q2579" s="5">
        <v>0.1232</v>
      </c>
      <c r="R2579" t="s">
        <v>42</v>
      </c>
      <c r="S2579" s="3">
        <v>1.2105247223905899</v>
      </c>
      <c r="T2579" s="3">
        <v>3.9871420715261898</v>
      </c>
      <c r="U2579" s="3">
        <v>0.737370611292679</v>
      </c>
      <c r="V2579" s="3">
        <v>0.57615186277701202</v>
      </c>
      <c r="W2579" s="3">
        <v>0.322557777417393</v>
      </c>
      <c r="X2579" s="3">
        <v>0.34426036545452199</v>
      </c>
      <c r="Y2579" s="3">
        <v>3.2951251409440401</v>
      </c>
      <c r="Z2579" s="3">
        <v>1.01014023300861</v>
      </c>
      <c r="AA2579" s="3">
        <v>4.5787645163278101E-2</v>
      </c>
      <c r="AB2579" s="3">
        <v>4.5787645163278101E-2</v>
      </c>
      <c r="AC2579" s="3">
        <v>15.7615683646249</v>
      </c>
      <c r="AD2579" s="3">
        <v>-4.0775420812734096</v>
      </c>
      <c r="AE2579" s="3">
        <v>4.4376015500196804</v>
      </c>
      <c r="AF2579" s="3">
        <v>0</v>
      </c>
      <c r="AG2579" s="3">
        <v>0</v>
      </c>
      <c r="AH2579" s="2">
        <v>38291383</v>
      </c>
      <c r="AI2579" s="3">
        <v>0</v>
      </c>
      <c r="AJ2579" s="3">
        <v>0</v>
      </c>
      <c r="AL2579">
        <f t="shared" si="40"/>
        <v>1</v>
      </c>
    </row>
    <row r="2580" spans="1:38" ht="14.45" customHeight="1" x14ac:dyDescent="0.25">
      <c r="A2580">
        <v>68190</v>
      </c>
      <c r="B2580" s="1">
        <v>45930</v>
      </c>
      <c r="C2580">
        <v>2</v>
      </c>
      <c r="D2580" s="16" t="s">
        <v>2527</v>
      </c>
      <c r="E2580" t="s">
        <v>65</v>
      </c>
      <c r="F2580" s="6">
        <v>1704</v>
      </c>
      <c r="G2580" s="6">
        <v>5</v>
      </c>
      <c r="H2580" s="6">
        <v>0</v>
      </c>
      <c r="I2580" s="2">
        <v>24261045</v>
      </c>
      <c r="J2580" s="2">
        <v>0</v>
      </c>
      <c r="K2580" s="2">
        <v>32935274</v>
      </c>
      <c r="L2580" s="2">
        <v>330462</v>
      </c>
      <c r="M2580" s="2">
        <v>29585942</v>
      </c>
      <c r="N2580" s="2">
        <v>29585942</v>
      </c>
      <c r="O2580" s="2">
        <v>0</v>
      </c>
      <c r="P2580" s="2">
        <v>3146319</v>
      </c>
      <c r="Q2580" s="5">
        <v>9.9599999999999994E-2</v>
      </c>
      <c r="R2580" t="s">
        <v>42</v>
      </c>
      <c r="S2580" s="3">
        <v>1.3378239998853501</v>
      </c>
      <c r="T2580" s="3">
        <v>3.9146681052863501</v>
      </c>
      <c r="U2580" s="3">
        <v>0.74019220874124103</v>
      </c>
      <c r="V2580" s="3">
        <v>0.99376593217645803</v>
      </c>
      <c r="W2580" s="3">
        <v>0.64128729821819297</v>
      </c>
      <c r="X2580" s="3">
        <v>0.26590363275778101</v>
      </c>
      <c r="Y2580" s="3">
        <v>7.6628593604145001</v>
      </c>
      <c r="Z2580" s="3">
        <v>0.138383933733356</v>
      </c>
      <c r="AA2580" s="3">
        <v>0</v>
      </c>
      <c r="AB2580" s="3">
        <v>0</v>
      </c>
      <c r="AC2580" s="3">
        <v>11.468873767377801</v>
      </c>
      <c r="AD2580" s="3">
        <v>0</v>
      </c>
      <c r="AE2580" s="3">
        <v>0</v>
      </c>
      <c r="AF2580" s="3">
        <v>0</v>
      </c>
      <c r="AG2580" s="3">
        <v>0</v>
      </c>
      <c r="AH2580" s="2">
        <v>3000000</v>
      </c>
      <c r="AI2580" s="3">
        <v>0</v>
      </c>
      <c r="AJ2580" s="3">
        <v>0</v>
      </c>
      <c r="AL2580">
        <f t="shared" si="40"/>
        <v>1</v>
      </c>
    </row>
    <row r="2581" spans="1:38" ht="14.45" customHeight="1" x14ac:dyDescent="0.25">
      <c r="A2581">
        <v>61999</v>
      </c>
      <c r="B2581" s="1">
        <v>45930</v>
      </c>
      <c r="C2581">
        <v>2</v>
      </c>
      <c r="D2581" s="16" t="s">
        <v>2528</v>
      </c>
      <c r="E2581" t="s">
        <v>84</v>
      </c>
      <c r="F2581" s="6">
        <v>1849</v>
      </c>
      <c r="G2581" s="6">
        <v>5</v>
      </c>
      <c r="H2581" s="6">
        <v>0</v>
      </c>
      <c r="I2581" s="2">
        <v>7446713</v>
      </c>
      <c r="J2581" s="2">
        <v>0</v>
      </c>
      <c r="K2581" s="2">
        <v>25093290</v>
      </c>
      <c r="L2581" s="2">
        <v>158950</v>
      </c>
      <c r="M2581" s="2">
        <v>20837872</v>
      </c>
      <c r="N2581" s="2">
        <v>18732359</v>
      </c>
      <c r="O2581" s="2">
        <v>2105513</v>
      </c>
      <c r="P2581" s="2">
        <v>4242056</v>
      </c>
      <c r="Q2581" s="5">
        <v>0.16900000000000001</v>
      </c>
      <c r="R2581" t="s">
        <v>42</v>
      </c>
      <c r="S2581" s="3">
        <v>0.84458169229038205</v>
      </c>
      <c r="T2581" s="3">
        <v>3.15603095488874</v>
      </c>
      <c r="U2581" s="3">
        <v>0.608044202836164</v>
      </c>
      <c r="V2581" s="3">
        <v>5.1049100455462701</v>
      </c>
      <c r="W2581" s="3">
        <v>2.02226136551791</v>
      </c>
      <c r="X2581" s="3">
        <v>0.43963021000003599</v>
      </c>
      <c r="Y2581" s="3">
        <v>8.9614092788968396</v>
      </c>
      <c r="Z2581" s="3">
        <v>2.4739418810124101</v>
      </c>
      <c r="AA2581" s="3">
        <v>0</v>
      </c>
      <c r="AB2581" s="3">
        <v>0</v>
      </c>
      <c r="AC2581" s="3">
        <v>25.590538347103902</v>
      </c>
      <c r="AD2581" s="3">
        <v>0</v>
      </c>
      <c r="AE2581" s="3">
        <v>8.3907411104721596</v>
      </c>
      <c r="AF2581" s="3">
        <v>0</v>
      </c>
      <c r="AG2581" s="3">
        <v>0</v>
      </c>
      <c r="AH2581" s="2">
        <v>950000</v>
      </c>
      <c r="AI2581" s="3">
        <v>0</v>
      </c>
      <c r="AJ2581" s="3">
        <v>0</v>
      </c>
      <c r="AL2581">
        <f t="shared" si="40"/>
        <v>1</v>
      </c>
    </row>
    <row r="2582" spans="1:38" ht="14.45" customHeight="1" x14ac:dyDescent="0.25">
      <c r="A2582">
        <v>20228</v>
      </c>
      <c r="B2582" s="1">
        <v>45930</v>
      </c>
      <c r="C2582">
        <v>1</v>
      </c>
      <c r="D2582" s="16" t="s">
        <v>2529</v>
      </c>
      <c r="E2582" t="s">
        <v>80</v>
      </c>
      <c r="F2582" s="6">
        <v>682</v>
      </c>
      <c r="G2582" s="6">
        <v>0</v>
      </c>
      <c r="H2582" s="6">
        <v>2</v>
      </c>
      <c r="I2582" s="2">
        <v>4197528</v>
      </c>
      <c r="J2582" s="2">
        <v>0</v>
      </c>
      <c r="K2582" s="2">
        <v>5182194</v>
      </c>
      <c r="L2582" s="2">
        <v>9243</v>
      </c>
      <c r="M2582" s="2">
        <v>4103691</v>
      </c>
      <c r="N2582" s="2">
        <v>4103691</v>
      </c>
      <c r="O2582" s="2">
        <v>0</v>
      </c>
      <c r="P2582" s="2">
        <v>1056842</v>
      </c>
      <c r="Q2582" s="5">
        <v>0.2039</v>
      </c>
      <c r="R2582" t="s">
        <v>42</v>
      </c>
      <c r="S2582" s="3">
        <v>0.23781433115008799</v>
      </c>
      <c r="T2582" s="3">
        <v>3.3136286805678599</v>
      </c>
      <c r="U2582" s="3">
        <v>0.92906206589560802</v>
      </c>
      <c r="V2582" s="3">
        <v>14.167910255750501</v>
      </c>
      <c r="W2582" s="3">
        <v>4.1472028298560497</v>
      </c>
      <c r="X2582" s="3">
        <v>1.58893520186167</v>
      </c>
      <c r="Y2582" s="3">
        <v>56.271609190399303</v>
      </c>
      <c r="Z2582" s="3">
        <v>4.16325240669845</v>
      </c>
      <c r="AA2582" s="3">
        <v>0</v>
      </c>
      <c r="AB2582" s="3">
        <v>0</v>
      </c>
      <c r="AC2582" s="3">
        <v>18.729788965831801</v>
      </c>
      <c r="AD2582" s="3">
        <v>0</v>
      </c>
      <c r="AE2582" s="3">
        <v>0</v>
      </c>
      <c r="AF2582" s="3">
        <v>0</v>
      </c>
      <c r="AG2582" s="3">
        <v>0</v>
      </c>
      <c r="AH2582" s="2">
        <v>300000</v>
      </c>
      <c r="AI2582" s="3">
        <v>0</v>
      </c>
      <c r="AJ2582" s="3">
        <v>0</v>
      </c>
      <c r="AL2582">
        <f t="shared" si="40"/>
        <v>1</v>
      </c>
    </row>
    <row r="2583" spans="1:38" ht="14.45" customHeight="1" x14ac:dyDescent="0.25">
      <c r="A2583">
        <v>97071</v>
      </c>
      <c r="B2583" s="1">
        <v>45930</v>
      </c>
      <c r="C2583">
        <v>3</v>
      </c>
      <c r="D2583" s="16" t="s">
        <v>2530</v>
      </c>
      <c r="E2583" t="s">
        <v>71</v>
      </c>
      <c r="F2583" s="6">
        <v>20142</v>
      </c>
      <c r="G2583" s="6">
        <v>69</v>
      </c>
      <c r="H2583" s="6">
        <v>2</v>
      </c>
      <c r="I2583" s="2">
        <v>251930571</v>
      </c>
      <c r="J2583" s="2">
        <v>0</v>
      </c>
      <c r="K2583" s="2">
        <v>352616122</v>
      </c>
      <c r="L2583" s="2">
        <v>-2493104</v>
      </c>
      <c r="M2583" s="2">
        <v>311219022</v>
      </c>
      <c r="N2583" s="2">
        <v>0</v>
      </c>
      <c r="O2583" s="2">
        <v>0</v>
      </c>
      <c r="P2583" s="2">
        <v>32691789</v>
      </c>
      <c r="Q2583" s="5">
        <v>9.2600000000000002E-2</v>
      </c>
      <c r="R2583" t="s">
        <v>42</v>
      </c>
      <c r="S2583" s="3">
        <v>-0.94270751087968296</v>
      </c>
      <c r="T2583" s="3">
        <v>2.9555400381456902</v>
      </c>
      <c r="U2583" s="3">
        <v>1.13626618712356</v>
      </c>
      <c r="V2583" s="3">
        <v>1.33872161151891</v>
      </c>
      <c r="W2583" s="3">
        <v>0.72317741859125095</v>
      </c>
      <c r="X2583" s="3">
        <v>0.89004561498810697</v>
      </c>
      <c r="Y2583" s="3">
        <v>10.316501798050901</v>
      </c>
      <c r="Z2583" s="3">
        <v>2.9057265725041801</v>
      </c>
      <c r="AA2583" s="3">
        <v>0</v>
      </c>
      <c r="AB2583" s="3">
        <v>0</v>
      </c>
      <c r="AC2583" s="3">
        <v>3.4274272348783899</v>
      </c>
      <c r="AD2583" s="3">
        <v>-26.045897947035002</v>
      </c>
      <c r="AE2583" s="3">
        <v>0</v>
      </c>
      <c r="AF2583" s="3">
        <v>3.40313424466735</v>
      </c>
      <c r="AG2583" s="3">
        <v>0</v>
      </c>
      <c r="AH2583" s="2">
        <v>48945166</v>
      </c>
      <c r="AI2583" s="3">
        <v>9.2379893923822909</v>
      </c>
      <c r="AJ2583" s="3">
        <v>9.2074006717711292</v>
      </c>
      <c r="AL2583">
        <f t="shared" si="40"/>
        <v>0</v>
      </c>
    </row>
    <row r="2584" spans="1:38" ht="14.45" customHeight="1" x14ac:dyDescent="0.25">
      <c r="A2584">
        <v>62736</v>
      </c>
      <c r="B2584" s="1">
        <v>45930</v>
      </c>
      <c r="C2584">
        <v>2</v>
      </c>
      <c r="D2584" s="16" t="s">
        <v>2531</v>
      </c>
      <c r="E2584" t="s">
        <v>71</v>
      </c>
      <c r="F2584" s="6">
        <v>98214</v>
      </c>
      <c r="G2584" s="6">
        <v>219</v>
      </c>
      <c r="H2584" s="6">
        <v>4</v>
      </c>
      <c r="I2584" s="2">
        <v>1471746647</v>
      </c>
      <c r="J2584" s="2">
        <v>65215287</v>
      </c>
      <c r="K2584" s="2">
        <v>1856033569</v>
      </c>
      <c r="L2584" s="2">
        <v>14554963</v>
      </c>
      <c r="M2584" s="2">
        <v>1594277550</v>
      </c>
      <c r="N2584" s="2">
        <v>1480495925</v>
      </c>
      <c r="O2584" s="2">
        <v>113781625</v>
      </c>
      <c r="P2584" s="2">
        <v>238181490</v>
      </c>
      <c r="Q2584" s="5">
        <v>0.1283</v>
      </c>
      <c r="R2584" t="s">
        <v>42</v>
      </c>
      <c r="S2584" s="3">
        <v>1.0455962466125699</v>
      </c>
      <c r="T2584" s="3">
        <v>3.22946235103</v>
      </c>
      <c r="U2584" s="3">
        <v>0.71059825343509797</v>
      </c>
      <c r="V2584" s="3">
        <v>0.77579976304168896</v>
      </c>
      <c r="W2584" s="3">
        <v>0.68590297253790899</v>
      </c>
      <c r="X2584" s="3">
        <v>0.55947659312044595</v>
      </c>
      <c r="Y2584" s="3">
        <v>4.7937423684770799</v>
      </c>
      <c r="Z2584" s="3">
        <v>0.64708428853980204</v>
      </c>
      <c r="AA2584" s="3">
        <v>26.5360964867589</v>
      </c>
      <c r="AB2584" s="3">
        <v>27.380501734202799</v>
      </c>
      <c r="AC2584" s="3">
        <v>16.2397105868294</v>
      </c>
      <c r="AD2584" s="3">
        <v>-0.49158983764859299</v>
      </c>
      <c r="AE2584" s="3">
        <v>6.1303646065681701</v>
      </c>
      <c r="AF2584" s="3">
        <v>0</v>
      </c>
      <c r="AG2584" s="3">
        <v>0</v>
      </c>
      <c r="AH2584" s="2">
        <v>579426479</v>
      </c>
      <c r="AI2584" s="3">
        <v>0</v>
      </c>
      <c r="AJ2584" s="3">
        <v>0</v>
      </c>
      <c r="AL2584">
        <f t="shared" si="40"/>
        <v>1</v>
      </c>
    </row>
    <row r="2585" spans="1:38" ht="14.45" customHeight="1" x14ac:dyDescent="0.25">
      <c r="A2585">
        <v>5345</v>
      </c>
      <c r="B2585" s="1">
        <v>45930</v>
      </c>
      <c r="C2585">
        <v>1</v>
      </c>
      <c r="D2585" s="16" t="s">
        <v>2532</v>
      </c>
      <c r="E2585" t="s">
        <v>139</v>
      </c>
      <c r="F2585" s="6">
        <v>755</v>
      </c>
      <c r="G2585" s="6">
        <v>1</v>
      </c>
      <c r="H2585" s="6">
        <v>0</v>
      </c>
      <c r="I2585" s="2">
        <v>1673252</v>
      </c>
      <c r="J2585" s="2">
        <v>0</v>
      </c>
      <c r="K2585" s="2">
        <v>6368645</v>
      </c>
      <c r="L2585" s="2">
        <v>-24241</v>
      </c>
      <c r="M2585" s="2">
        <v>5611420</v>
      </c>
      <c r="N2585" s="2">
        <v>5498654</v>
      </c>
      <c r="O2585" s="2">
        <v>112766</v>
      </c>
      <c r="P2585" s="2">
        <v>732281</v>
      </c>
      <c r="Q2585" s="5">
        <v>0.115</v>
      </c>
      <c r="R2585" t="s">
        <v>42</v>
      </c>
      <c r="S2585" s="3">
        <v>-0.50750722223225397</v>
      </c>
      <c r="T2585" s="3">
        <v>4.2560597008207104</v>
      </c>
      <c r="U2585" s="3">
        <v>1.06773080241588</v>
      </c>
      <c r="V2585" s="3">
        <v>3.4201662391558498</v>
      </c>
      <c r="W2585" s="3">
        <v>3.2344201590674899</v>
      </c>
      <c r="X2585" s="3">
        <v>1.00445121236968</v>
      </c>
      <c r="Y2585" s="3">
        <v>7.81503275381991</v>
      </c>
      <c r="Z2585" s="3">
        <v>0.75107779663817598</v>
      </c>
      <c r="AA2585" s="3">
        <v>0</v>
      </c>
      <c r="AB2585" s="3">
        <v>0</v>
      </c>
      <c r="AC2585" s="3">
        <v>21.608756650747502</v>
      </c>
      <c r="AD2585" s="3">
        <v>0</v>
      </c>
      <c r="AE2585" s="3">
        <v>1.77064351993242</v>
      </c>
      <c r="AF2585" s="3">
        <v>0</v>
      </c>
      <c r="AG2585" s="3">
        <v>0</v>
      </c>
      <c r="AH2585" s="2">
        <v>575000</v>
      </c>
      <c r="AI2585" s="3">
        <v>0</v>
      </c>
      <c r="AJ2585" s="3">
        <v>0</v>
      </c>
      <c r="AL2585">
        <f t="shared" si="40"/>
        <v>0</v>
      </c>
    </row>
    <row r="2586" spans="1:38" ht="14.45" customHeight="1" x14ac:dyDescent="0.25">
      <c r="A2586">
        <v>18144</v>
      </c>
      <c r="B2586" s="1">
        <v>45930</v>
      </c>
      <c r="C2586">
        <v>1</v>
      </c>
      <c r="D2586" s="16" t="s">
        <v>2533</v>
      </c>
      <c r="E2586" t="s">
        <v>59</v>
      </c>
      <c r="F2586" s="6">
        <v>686</v>
      </c>
      <c r="G2586" s="6">
        <v>2</v>
      </c>
      <c r="H2586" s="6">
        <v>1</v>
      </c>
      <c r="I2586" s="2">
        <v>1832718</v>
      </c>
      <c r="J2586" s="2">
        <v>0</v>
      </c>
      <c r="K2586" s="2">
        <v>5396556</v>
      </c>
      <c r="L2586" s="2">
        <v>75349</v>
      </c>
      <c r="M2586" s="2">
        <v>4612942</v>
      </c>
      <c r="N2586" s="2">
        <v>4612942</v>
      </c>
      <c r="O2586" s="2">
        <v>0</v>
      </c>
      <c r="P2586" s="2">
        <v>764634</v>
      </c>
      <c r="Q2586" s="5">
        <v>0.14249999999999999</v>
      </c>
      <c r="R2586" t="s">
        <v>42</v>
      </c>
      <c r="S2586" s="3">
        <v>1.8616564589218301</v>
      </c>
      <c r="T2586" s="3">
        <v>4.8593708036508199</v>
      </c>
      <c r="U2586" s="3">
        <v>0.64434426688048896</v>
      </c>
      <c r="V2586" s="3">
        <v>0.284168104421957</v>
      </c>
      <c r="W2586" s="3">
        <v>0.18218842178665801</v>
      </c>
      <c r="X2586" s="3">
        <v>0.86821867848736101</v>
      </c>
      <c r="Y2586" s="3">
        <v>0.68111017820290498</v>
      </c>
      <c r="Z2586" s="3">
        <v>1.30781524232509E-3</v>
      </c>
      <c r="AA2586" s="3">
        <v>0</v>
      </c>
      <c r="AB2586" s="3">
        <v>0</v>
      </c>
      <c r="AC2586" s="3">
        <v>50.4770079287605</v>
      </c>
      <c r="AD2586" s="3">
        <v>0</v>
      </c>
      <c r="AE2586" s="3">
        <v>0</v>
      </c>
      <c r="AF2586" s="3">
        <v>0</v>
      </c>
      <c r="AG2586" s="3">
        <v>0</v>
      </c>
      <c r="AH2586" s="2">
        <v>350000</v>
      </c>
      <c r="AI2586" s="3">
        <v>0</v>
      </c>
      <c r="AJ2586" s="3">
        <v>0.230175482649215</v>
      </c>
      <c r="AL2586">
        <f t="shared" si="40"/>
        <v>1</v>
      </c>
    </row>
    <row r="2587" spans="1:38" ht="14.45" customHeight="1" x14ac:dyDescent="0.25">
      <c r="A2587">
        <v>15669</v>
      </c>
      <c r="B2587" s="1">
        <v>45930</v>
      </c>
      <c r="C2587">
        <v>1</v>
      </c>
      <c r="D2587" s="16" t="s">
        <v>2534</v>
      </c>
      <c r="E2587" t="s">
        <v>43</v>
      </c>
      <c r="F2587" s="6">
        <v>8635</v>
      </c>
      <c r="G2587" s="6">
        <v>12</v>
      </c>
      <c r="H2587" s="6">
        <v>0</v>
      </c>
      <c r="I2587" s="2">
        <v>101515507</v>
      </c>
      <c r="J2587" s="2">
        <v>0</v>
      </c>
      <c r="K2587" s="2">
        <v>244733704</v>
      </c>
      <c r="L2587" s="2">
        <v>3791279</v>
      </c>
      <c r="M2587" s="2">
        <v>179570964</v>
      </c>
      <c r="N2587" s="2">
        <v>172090843</v>
      </c>
      <c r="O2587" s="2">
        <v>7480121</v>
      </c>
      <c r="P2587" s="2">
        <v>64715649</v>
      </c>
      <c r="Q2587" s="5">
        <v>0.26440000000000002</v>
      </c>
      <c r="R2587" t="s">
        <v>42</v>
      </c>
      <c r="S2587" s="3">
        <v>2.0655261551824</v>
      </c>
      <c r="T2587" s="3">
        <v>3.1004169876550098</v>
      </c>
      <c r="U2587" s="3">
        <v>0.368751683013958</v>
      </c>
      <c r="V2587" s="3">
        <v>0.13913046801805401</v>
      </c>
      <c r="W2587" s="3">
        <v>6.9230802344315695E-2</v>
      </c>
      <c r="X2587" s="3">
        <v>0.980378298263338</v>
      </c>
      <c r="Y2587" s="3">
        <v>0.218245512766163</v>
      </c>
      <c r="Z2587" s="3">
        <v>1.8218159258512601E-3</v>
      </c>
      <c r="AA2587" s="3">
        <v>0</v>
      </c>
      <c r="AB2587" s="3">
        <v>0</v>
      </c>
      <c r="AC2587" s="3">
        <v>18.1868129614056</v>
      </c>
      <c r="AD2587" s="3">
        <v>0</v>
      </c>
      <c r="AE2587" s="3">
        <v>3.0564327175794301</v>
      </c>
      <c r="AF2587" s="3">
        <v>0</v>
      </c>
      <c r="AG2587" s="3">
        <v>0</v>
      </c>
      <c r="AH2587" s="2">
        <v>4000000</v>
      </c>
      <c r="AI2587" s="3">
        <v>0</v>
      </c>
      <c r="AJ2587" s="3">
        <v>0</v>
      </c>
      <c r="AL2587">
        <f t="shared" si="40"/>
        <v>1</v>
      </c>
    </row>
    <row r="2588" spans="1:38" ht="14.45" customHeight="1" x14ac:dyDescent="0.25">
      <c r="A2588">
        <v>24978</v>
      </c>
      <c r="B2588" s="1">
        <v>45930</v>
      </c>
      <c r="C2588">
        <v>1</v>
      </c>
      <c r="D2588" s="16" t="s">
        <v>4380</v>
      </c>
      <c r="E2588" t="s">
        <v>59</v>
      </c>
      <c r="F2588" s="6">
        <v>3831</v>
      </c>
      <c r="G2588" s="6">
        <v>10</v>
      </c>
      <c r="H2588" s="6">
        <v>0</v>
      </c>
      <c r="I2588" s="2">
        <v>37121606</v>
      </c>
      <c r="J2588" s="2">
        <v>0</v>
      </c>
      <c r="K2588" s="2">
        <v>51369293</v>
      </c>
      <c r="L2588" s="2">
        <v>611516</v>
      </c>
      <c r="M2588" s="2">
        <v>42695410</v>
      </c>
      <c r="N2588" s="2">
        <v>41915748</v>
      </c>
      <c r="O2588" s="2">
        <v>779662</v>
      </c>
      <c r="P2588" s="2">
        <v>8944618</v>
      </c>
      <c r="Q2588" s="5">
        <v>0.1741</v>
      </c>
      <c r="R2588" t="s">
        <v>42</v>
      </c>
      <c r="S2588" s="3">
        <v>1.5872413635645499</v>
      </c>
      <c r="T2588" s="3">
        <v>3.5926547272771199</v>
      </c>
      <c r="U2588" s="3">
        <v>0.670139196768745</v>
      </c>
      <c r="V2588" s="3">
        <v>0.21509306466966999</v>
      </c>
      <c r="W2588" s="3">
        <v>0.18713630008356899</v>
      </c>
      <c r="X2588" s="3">
        <v>0.227231548117827</v>
      </c>
      <c r="Y2588" s="3">
        <v>0.89267087761601405</v>
      </c>
      <c r="Z2588" s="3">
        <v>0.15033621335198399</v>
      </c>
      <c r="AA2588" s="3">
        <v>0</v>
      </c>
      <c r="AB2588" s="3">
        <v>0</v>
      </c>
      <c r="AC2588" s="3">
        <v>22.034138176673</v>
      </c>
      <c r="AD2588" s="3">
        <v>0</v>
      </c>
      <c r="AE2588" s="3">
        <v>1.5177588681237999</v>
      </c>
      <c r="AF2588" s="3">
        <v>0</v>
      </c>
      <c r="AG2588" s="3">
        <v>0</v>
      </c>
      <c r="AH2588" s="2">
        <v>2000000</v>
      </c>
      <c r="AI2588" s="3">
        <v>0</v>
      </c>
      <c r="AJ2588" s="3">
        <v>0</v>
      </c>
      <c r="AL2588">
        <f t="shared" si="40"/>
        <v>1</v>
      </c>
    </row>
    <row r="2589" spans="1:38" ht="14.45" customHeight="1" x14ac:dyDescent="0.25">
      <c r="A2589">
        <v>11458</v>
      </c>
      <c r="B2589" s="1">
        <v>45930</v>
      </c>
      <c r="C2589">
        <v>1</v>
      </c>
      <c r="D2589" s="16" t="s">
        <v>2535</v>
      </c>
      <c r="E2589" t="s">
        <v>55</v>
      </c>
      <c r="F2589" s="6">
        <v>812</v>
      </c>
      <c r="G2589" s="6">
        <v>2</v>
      </c>
      <c r="H2589" s="6">
        <v>1</v>
      </c>
      <c r="I2589" s="2">
        <v>3852052</v>
      </c>
      <c r="J2589" s="2">
        <v>0</v>
      </c>
      <c r="K2589" s="2">
        <v>6194538</v>
      </c>
      <c r="L2589" s="2">
        <v>-6123</v>
      </c>
      <c r="M2589" s="2">
        <v>5496579</v>
      </c>
      <c r="N2589" s="2">
        <v>5496579</v>
      </c>
      <c r="O2589" s="2">
        <v>0</v>
      </c>
      <c r="P2589" s="2">
        <v>648504</v>
      </c>
      <c r="Q2589" s="5">
        <v>0.1047</v>
      </c>
      <c r="R2589" t="s">
        <v>42</v>
      </c>
      <c r="S2589" s="3">
        <v>-0.13179352519913501</v>
      </c>
      <c r="T2589" s="3">
        <v>3.2563310882372001</v>
      </c>
      <c r="U2589" s="3">
        <v>1.0396395346578899</v>
      </c>
      <c r="V2589" s="3">
        <v>4.2748384497405496</v>
      </c>
      <c r="W2589" s="3">
        <v>7.5985474754754104E-2</v>
      </c>
      <c r="X2589" s="3">
        <v>1.2914415485564601</v>
      </c>
      <c r="Y2589" s="3">
        <v>25.392133279054601</v>
      </c>
      <c r="Z2589" s="3">
        <v>2.87908786992833</v>
      </c>
      <c r="AA2589" s="3">
        <v>0</v>
      </c>
      <c r="AB2589" s="3">
        <v>0</v>
      </c>
      <c r="AC2589" s="3">
        <v>33.3251487035837</v>
      </c>
      <c r="AD2589" s="3">
        <v>0</v>
      </c>
      <c r="AE2589" s="3">
        <v>0</v>
      </c>
      <c r="AF2589" s="3">
        <v>0</v>
      </c>
      <c r="AG2589" s="3">
        <v>0</v>
      </c>
      <c r="AH2589" s="2">
        <v>0</v>
      </c>
      <c r="AI2589" s="3">
        <v>0</v>
      </c>
      <c r="AJ2589" s="3">
        <v>0</v>
      </c>
      <c r="AL2589">
        <f t="shared" si="40"/>
        <v>0</v>
      </c>
    </row>
    <row r="2590" spans="1:38" ht="14.45" customHeight="1" x14ac:dyDescent="0.25">
      <c r="A2590">
        <v>1129</v>
      </c>
      <c r="B2590" s="1">
        <v>45930</v>
      </c>
      <c r="C2590">
        <v>1</v>
      </c>
      <c r="D2590" s="16" t="s">
        <v>2536</v>
      </c>
      <c r="E2590" t="s">
        <v>55</v>
      </c>
      <c r="F2590" s="6">
        <v>2374</v>
      </c>
      <c r="G2590" s="6">
        <v>6</v>
      </c>
      <c r="H2590" s="6">
        <v>1</v>
      </c>
      <c r="I2590" s="2">
        <v>18479544</v>
      </c>
      <c r="J2590" s="2">
        <v>0</v>
      </c>
      <c r="K2590" s="2">
        <v>20927177</v>
      </c>
      <c r="L2590" s="2">
        <v>96932</v>
      </c>
      <c r="M2590" s="2">
        <v>18723343</v>
      </c>
      <c r="N2590" s="2">
        <v>18723343</v>
      </c>
      <c r="O2590" s="2">
        <v>0</v>
      </c>
      <c r="P2590" s="2">
        <v>2130360</v>
      </c>
      <c r="Q2590" s="5">
        <v>0.1016</v>
      </c>
      <c r="R2590" t="s">
        <v>42</v>
      </c>
      <c r="S2590" s="3">
        <v>0.61758290029594898</v>
      </c>
      <c r="T2590" s="3">
        <v>4.1225754752619803</v>
      </c>
      <c r="U2590" s="3">
        <v>0.822481783670866</v>
      </c>
      <c r="V2590" s="3">
        <v>4.9181083689077996</v>
      </c>
      <c r="W2590" s="3">
        <v>0.54807629452328499</v>
      </c>
      <c r="X2590" s="3">
        <v>0.49169503316748497</v>
      </c>
      <c r="Y2590" s="3">
        <v>42.661521996282303</v>
      </c>
      <c r="Z2590" s="3">
        <v>1.06282506243076</v>
      </c>
      <c r="AA2590" s="3">
        <v>0</v>
      </c>
      <c r="AB2590" s="3">
        <v>0</v>
      </c>
      <c r="AC2590" s="3">
        <v>8.06591830326661</v>
      </c>
      <c r="AD2590" s="3">
        <v>0</v>
      </c>
      <c r="AE2590" s="3">
        <v>0</v>
      </c>
      <c r="AF2590" s="3">
        <v>0</v>
      </c>
      <c r="AG2590" s="3">
        <v>0</v>
      </c>
      <c r="AH2590" s="2">
        <v>1000000</v>
      </c>
      <c r="AI2590" s="3">
        <v>0</v>
      </c>
      <c r="AJ2590" s="3">
        <v>0</v>
      </c>
      <c r="AL2590">
        <f t="shared" si="40"/>
        <v>1</v>
      </c>
    </row>
    <row r="2591" spans="1:38" ht="14.45" customHeight="1" x14ac:dyDescent="0.25">
      <c r="A2591">
        <v>23070</v>
      </c>
      <c r="B2591" s="1">
        <v>45930</v>
      </c>
      <c r="C2591">
        <v>1</v>
      </c>
      <c r="D2591" s="16" t="s">
        <v>2537</v>
      </c>
      <c r="E2591" t="s">
        <v>114</v>
      </c>
      <c r="F2591" s="6">
        <v>4388</v>
      </c>
      <c r="G2591" s="6">
        <v>12</v>
      </c>
      <c r="H2591" s="6">
        <v>0</v>
      </c>
      <c r="I2591" s="2">
        <v>28006773</v>
      </c>
      <c r="J2591" s="2">
        <v>0</v>
      </c>
      <c r="K2591" s="2">
        <v>61761076</v>
      </c>
      <c r="L2591" s="2">
        <v>765167</v>
      </c>
      <c r="M2591" s="2">
        <v>53592976</v>
      </c>
      <c r="N2591" s="2">
        <v>51119343</v>
      </c>
      <c r="O2591" s="2">
        <v>2473633</v>
      </c>
      <c r="P2591" s="2">
        <v>7963913</v>
      </c>
      <c r="Q2591" s="5">
        <v>0.12889999999999999</v>
      </c>
      <c r="R2591" t="s">
        <v>42</v>
      </c>
      <c r="S2591" s="3">
        <v>1.6518861599280901</v>
      </c>
      <c r="T2591" s="3">
        <v>3.25174602420031</v>
      </c>
      <c r="U2591" s="3">
        <v>0.59333411835985805</v>
      </c>
      <c r="V2591" s="3">
        <v>4.3252073346686499</v>
      </c>
      <c r="W2591" s="3">
        <v>0.19720229817266</v>
      </c>
      <c r="X2591" s="3">
        <v>0.81152512643995101</v>
      </c>
      <c r="Y2591" s="3">
        <v>15.210500164931499</v>
      </c>
      <c r="Z2591" s="3">
        <v>0.70346072339062504</v>
      </c>
      <c r="AA2591" s="3">
        <v>0</v>
      </c>
      <c r="AB2591" s="3">
        <v>0</v>
      </c>
      <c r="AC2591" s="3">
        <v>31.922398826082599</v>
      </c>
      <c r="AD2591" s="3">
        <v>-0.66823934415154995</v>
      </c>
      <c r="AE2591" s="3">
        <v>4.0051650006874899</v>
      </c>
      <c r="AF2591" s="3">
        <v>0</v>
      </c>
      <c r="AG2591" s="3">
        <v>0</v>
      </c>
      <c r="AH2591" s="2">
        <v>4000000</v>
      </c>
      <c r="AI2591" s="3">
        <v>0</v>
      </c>
      <c r="AJ2591" s="3">
        <v>0</v>
      </c>
      <c r="AL2591">
        <f t="shared" si="40"/>
        <v>1</v>
      </c>
    </row>
    <row r="2592" spans="1:38" ht="14.45" customHeight="1" x14ac:dyDescent="0.25">
      <c r="A2592">
        <v>15009</v>
      </c>
      <c r="B2592" s="1">
        <v>45930</v>
      </c>
      <c r="C2592">
        <v>1</v>
      </c>
      <c r="D2592" s="16" t="s">
        <v>2538</v>
      </c>
      <c r="E2592" t="s">
        <v>80</v>
      </c>
      <c r="F2592" s="6">
        <v>881</v>
      </c>
      <c r="G2592" s="6">
        <v>3</v>
      </c>
      <c r="H2592" s="6">
        <v>2</v>
      </c>
      <c r="I2592" s="2">
        <v>3127466</v>
      </c>
      <c r="J2592" s="2">
        <v>0</v>
      </c>
      <c r="K2592" s="2">
        <v>5067702</v>
      </c>
      <c r="L2592" s="2">
        <v>13790</v>
      </c>
      <c r="M2592" s="2">
        <v>4264651</v>
      </c>
      <c r="N2592" s="2">
        <v>4264651</v>
      </c>
      <c r="O2592" s="2">
        <v>0</v>
      </c>
      <c r="P2592" s="2">
        <v>792597</v>
      </c>
      <c r="Q2592" s="5">
        <v>0.15640000000000001</v>
      </c>
      <c r="R2592" t="s">
        <v>42</v>
      </c>
      <c r="S2592" s="3">
        <v>0.362820597317417</v>
      </c>
      <c r="T2592" s="3">
        <v>4.1242888130885902</v>
      </c>
      <c r="U2592" s="3">
        <v>0.86388373719254496</v>
      </c>
      <c r="V2592" s="3">
        <v>0</v>
      </c>
      <c r="W2592" s="3">
        <v>0</v>
      </c>
      <c r="X2592" s="3">
        <v>0.42456097044700097</v>
      </c>
      <c r="Y2592" s="3">
        <v>0</v>
      </c>
      <c r="Z2592" s="3">
        <v>1.1257928051708499</v>
      </c>
      <c r="AA2592" s="3">
        <v>0</v>
      </c>
      <c r="AB2592" s="3">
        <v>0</v>
      </c>
      <c r="AC2592" s="3">
        <v>19.432062106256399</v>
      </c>
      <c r="AD2592" s="3">
        <v>0</v>
      </c>
      <c r="AE2592" s="3">
        <v>0</v>
      </c>
      <c r="AF2592" s="3">
        <v>0</v>
      </c>
      <c r="AG2592" s="3">
        <v>-15.215550904179601</v>
      </c>
      <c r="AH2592" s="2">
        <v>0</v>
      </c>
      <c r="AI2592" s="3">
        <v>0</v>
      </c>
      <c r="AJ2592" s="3">
        <v>0</v>
      </c>
      <c r="AL2592">
        <f t="shared" si="40"/>
        <v>1</v>
      </c>
    </row>
    <row r="2593" spans="1:38" ht="14.45" customHeight="1" x14ac:dyDescent="0.25">
      <c r="A2593">
        <v>10695</v>
      </c>
      <c r="B2593" s="1">
        <v>45930</v>
      </c>
      <c r="C2593">
        <v>1</v>
      </c>
      <c r="D2593" s="16" t="s">
        <v>2539</v>
      </c>
      <c r="E2593" t="s">
        <v>45</v>
      </c>
      <c r="F2593" s="6">
        <v>4251</v>
      </c>
      <c r="G2593" s="6">
        <v>6</v>
      </c>
      <c r="H2593" s="6">
        <v>1</v>
      </c>
      <c r="I2593" s="2">
        <v>20269264</v>
      </c>
      <c r="J2593" s="2">
        <v>0</v>
      </c>
      <c r="K2593" s="2">
        <v>37994125</v>
      </c>
      <c r="L2593" s="2">
        <v>218165</v>
      </c>
      <c r="M2593" s="2">
        <v>34415722</v>
      </c>
      <c r="N2593" s="2">
        <v>33244818</v>
      </c>
      <c r="O2593" s="2">
        <v>1170904</v>
      </c>
      <c r="P2593" s="2">
        <v>3535745</v>
      </c>
      <c r="Q2593" s="5">
        <v>9.3100000000000002E-2</v>
      </c>
      <c r="R2593" t="s">
        <v>42</v>
      </c>
      <c r="S2593" s="3">
        <v>0.76560959534313999</v>
      </c>
      <c r="T2593" s="3">
        <v>4.3202082778148796</v>
      </c>
      <c r="U2593" s="3">
        <v>0.79512865227262697</v>
      </c>
      <c r="V2593" s="3">
        <v>0.93617607427679705</v>
      </c>
      <c r="W2593" s="3">
        <v>0.32849244057406302</v>
      </c>
      <c r="X2593" s="3">
        <v>0.55640402137936495</v>
      </c>
      <c r="Y2593" s="3">
        <v>5.3667897430386002</v>
      </c>
      <c r="Z2593" s="3">
        <v>3.40078257906042</v>
      </c>
      <c r="AA2593" s="3">
        <v>0</v>
      </c>
      <c r="AB2593" s="3">
        <v>0</v>
      </c>
      <c r="AC2593" s="3">
        <v>11.962320490339</v>
      </c>
      <c r="AD2593" s="3">
        <v>0</v>
      </c>
      <c r="AE2593" s="3">
        <v>3.08180277871908</v>
      </c>
      <c r="AF2593" s="3">
        <v>0</v>
      </c>
      <c r="AG2593" s="3">
        <v>0</v>
      </c>
      <c r="AH2593" s="2">
        <v>4000000</v>
      </c>
      <c r="AI2593" s="3">
        <v>0</v>
      </c>
      <c r="AJ2593" s="3">
        <v>0</v>
      </c>
      <c r="AL2593">
        <f t="shared" si="40"/>
        <v>1</v>
      </c>
    </row>
    <row r="2594" spans="1:38" ht="14.45" customHeight="1" x14ac:dyDescent="0.25">
      <c r="A2594">
        <v>14610</v>
      </c>
      <c r="B2594" s="1">
        <v>45930</v>
      </c>
      <c r="C2594">
        <v>1</v>
      </c>
      <c r="D2594" s="16" t="s">
        <v>2540</v>
      </c>
      <c r="E2594" t="s">
        <v>222</v>
      </c>
      <c r="F2594" s="6">
        <v>403</v>
      </c>
      <c r="G2594" s="6">
        <v>0</v>
      </c>
      <c r="H2594" s="6">
        <v>2</v>
      </c>
      <c r="I2594" s="2">
        <v>502349</v>
      </c>
      <c r="J2594" s="2">
        <v>0</v>
      </c>
      <c r="K2594" s="2">
        <v>1006163</v>
      </c>
      <c r="L2594" s="2">
        <v>5371</v>
      </c>
      <c r="M2594" s="2">
        <v>934204</v>
      </c>
      <c r="N2594" s="2">
        <v>934204</v>
      </c>
      <c r="O2594" s="2">
        <v>0</v>
      </c>
      <c r="P2594" s="2">
        <v>71959</v>
      </c>
      <c r="Q2594" s="5">
        <v>7.1499999999999994E-2</v>
      </c>
      <c r="R2594" t="s">
        <v>42</v>
      </c>
      <c r="S2594" s="3">
        <v>0.71174683757336898</v>
      </c>
      <c r="T2594" s="3">
        <v>2.9545908565510799</v>
      </c>
      <c r="U2594" s="3">
        <v>0.76584706600401098</v>
      </c>
      <c r="V2594" s="3">
        <v>9.9454761530330504</v>
      </c>
      <c r="W2594" s="3">
        <v>3.7026051609538402</v>
      </c>
      <c r="X2594" s="3">
        <v>0.54006278503590099</v>
      </c>
      <c r="Y2594" s="3">
        <v>69.429814199752599</v>
      </c>
      <c r="Z2594" s="3">
        <v>0</v>
      </c>
      <c r="AA2594" s="3">
        <v>0</v>
      </c>
      <c r="AB2594" s="3">
        <v>0</v>
      </c>
      <c r="AC2594" s="3">
        <v>48.692607460222597</v>
      </c>
      <c r="AD2594" s="3">
        <v>0</v>
      </c>
      <c r="AE2594" s="3">
        <v>0</v>
      </c>
      <c r="AF2594" s="3">
        <v>0</v>
      </c>
      <c r="AG2594" s="3">
        <v>0</v>
      </c>
      <c r="AH2594" s="2">
        <v>181967</v>
      </c>
      <c r="AI2594" s="3">
        <v>0</v>
      </c>
      <c r="AJ2594" s="3">
        <v>0</v>
      </c>
      <c r="AL2594">
        <f t="shared" si="40"/>
        <v>1</v>
      </c>
    </row>
    <row r="2595" spans="1:38" ht="14.45" customHeight="1" x14ac:dyDescent="0.25">
      <c r="A2595">
        <v>20839</v>
      </c>
      <c r="B2595" s="1">
        <v>45930</v>
      </c>
      <c r="C2595">
        <v>1</v>
      </c>
      <c r="D2595" s="16" t="s">
        <v>2541</v>
      </c>
      <c r="E2595" t="s">
        <v>59</v>
      </c>
      <c r="F2595" s="6">
        <v>266</v>
      </c>
      <c r="G2595" s="6">
        <v>1</v>
      </c>
      <c r="H2595" s="6">
        <v>0</v>
      </c>
      <c r="I2595" s="2">
        <v>90025</v>
      </c>
      <c r="J2595" s="2">
        <v>0</v>
      </c>
      <c r="K2595" s="2">
        <v>237833</v>
      </c>
      <c r="L2595" s="2">
        <v>6806</v>
      </c>
      <c r="M2595" s="2">
        <v>133726</v>
      </c>
      <c r="N2595" s="2">
        <v>133726</v>
      </c>
      <c r="O2595" s="2">
        <v>0</v>
      </c>
      <c r="P2595" s="2">
        <v>104107</v>
      </c>
      <c r="Q2595" s="5">
        <v>0.43769999999999998</v>
      </c>
      <c r="R2595" t="s">
        <v>42</v>
      </c>
      <c r="S2595" s="3">
        <v>3.8155624604939899</v>
      </c>
      <c r="T2595" s="3">
        <v>5.39145815200862</v>
      </c>
      <c r="U2595" s="3">
        <v>1.08452022039713</v>
      </c>
      <c r="V2595" s="3">
        <v>31.390169397389599</v>
      </c>
      <c r="W2595" s="3">
        <v>31.390169397389599</v>
      </c>
      <c r="X2595" s="3">
        <v>24.333240766453802</v>
      </c>
      <c r="Y2595" s="3">
        <v>27.144188190995798</v>
      </c>
      <c r="Z2595" s="3">
        <v>6.2080359629996096</v>
      </c>
      <c r="AA2595" s="3">
        <v>0</v>
      </c>
      <c r="AB2595" s="3">
        <v>0</v>
      </c>
      <c r="AC2595" s="3">
        <v>68.445085417078403</v>
      </c>
      <c r="AD2595" s="3">
        <v>0</v>
      </c>
      <c r="AE2595" s="3">
        <v>0</v>
      </c>
      <c r="AF2595" s="3">
        <v>0</v>
      </c>
      <c r="AG2595" s="3">
        <v>0</v>
      </c>
      <c r="AH2595" s="2">
        <v>0</v>
      </c>
      <c r="AI2595" s="3">
        <v>0</v>
      </c>
      <c r="AJ2595" s="3">
        <v>0</v>
      </c>
      <c r="AL2595">
        <f t="shared" si="40"/>
        <v>1</v>
      </c>
    </row>
    <row r="2596" spans="1:38" ht="14.45" customHeight="1" x14ac:dyDescent="0.25">
      <c r="A2596">
        <v>1</v>
      </c>
      <c r="B2596" s="1">
        <v>45930</v>
      </c>
      <c r="C2596">
        <v>1</v>
      </c>
      <c r="D2596" s="16" t="s">
        <v>2542</v>
      </c>
      <c r="E2596" t="s">
        <v>55</v>
      </c>
      <c r="F2596" s="6">
        <v>1258</v>
      </c>
      <c r="G2596" s="6">
        <v>3</v>
      </c>
      <c r="H2596" s="6">
        <v>0</v>
      </c>
      <c r="I2596" s="2">
        <v>8816610</v>
      </c>
      <c r="J2596" s="2">
        <v>0</v>
      </c>
      <c r="K2596" s="2">
        <v>12676797</v>
      </c>
      <c r="L2596" s="2">
        <v>68485</v>
      </c>
      <c r="M2596" s="2">
        <v>11225414</v>
      </c>
      <c r="N2596" s="2">
        <v>11225414</v>
      </c>
      <c r="O2596" s="2">
        <v>0</v>
      </c>
      <c r="P2596" s="2">
        <v>1447872</v>
      </c>
      <c r="Q2596" s="5">
        <v>0.1142</v>
      </c>
      <c r="R2596" t="s">
        <v>42</v>
      </c>
      <c r="S2596" s="3">
        <v>0.72031865252187399</v>
      </c>
      <c r="T2596" s="3">
        <v>3.7974050805841002</v>
      </c>
      <c r="U2596" s="3">
        <v>0.80117218907367405</v>
      </c>
      <c r="V2596" s="3">
        <v>0.86693184795516598</v>
      </c>
      <c r="W2596" s="3">
        <v>0.40213869049441903</v>
      </c>
      <c r="X2596" s="3">
        <v>0.41074744147693998</v>
      </c>
      <c r="Y2596" s="3">
        <v>5.2790578172656097</v>
      </c>
      <c r="Z2596" s="3">
        <v>0.50059673783317904</v>
      </c>
      <c r="AA2596" s="3">
        <v>0</v>
      </c>
      <c r="AB2596" s="3">
        <v>0</v>
      </c>
      <c r="AC2596" s="3">
        <v>29.426194960761801</v>
      </c>
      <c r="AD2596" s="3">
        <v>0</v>
      </c>
      <c r="AE2596" s="3">
        <v>0</v>
      </c>
      <c r="AF2596" s="3">
        <v>0</v>
      </c>
      <c r="AG2596" s="3">
        <v>0</v>
      </c>
      <c r="AH2596" s="2">
        <v>500000</v>
      </c>
      <c r="AI2596" s="3">
        <v>0</v>
      </c>
      <c r="AJ2596" s="3">
        <v>0</v>
      </c>
      <c r="AL2596">
        <f t="shared" si="40"/>
        <v>1</v>
      </c>
    </row>
    <row r="2597" spans="1:38" ht="14.45" customHeight="1" x14ac:dyDescent="0.25">
      <c r="A2597">
        <v>9681</v>
      </c>
      <c r="B2597" s="1">
        <v>45930</v>
      </c>
      <c r="C2597">
        <v>1</v>
      </c>
      <c r="D2597" s="16" t="s">
        <v>2543</v>
      </c>
      <c r="E2597" t="s">
        <v>59</v>
      </c>
      <c r="F2597" s="6">
        <v>4354</v>
      </c>
      <c r="G2597" s="6">
        <v>10</v>
      </c>
      <c r="H2597" s="6">
        <v>0</v>
      </c>
      <c r="I2597" s="2">
        <v>22830273</v>
      </c>
      <c r="J2597" s="2">
        <v>0</v>
      </c>
      <c r="K2597" s="2">
        <v>57534063</v>
      </c>
      <c r="L2597" s="2">
        <v>587348</v>
      </c>
      <c r="M2597" s="2">
        <v>51253063</v>
      </c>
      <c r="N2597" s="2">
        <v>50307619</v>
      </c>
      <c r="O2597" s="2">
        <v>945444</v>
      </c>
      <c r="P2597" s="2">
        <v>5991492</v>
      </c>
      <c r="Q2597" s="5">
        <v>0.1041</v>
      </c>
      <c r="R2597" t="s">
        <v>42</v>
      </c>
      <c r="S2597" s="3">
        <v>1.3611600256124201</v>
      </c>
      <c r="T2597" s="3">
        <v>3.4451081034667501</v>
      </c>
      <c r="U2597" s="3">
        <v>0.62988476514009195</v>
      </c>
      <c r="V2597" s="3">
        <v>1.0440698628527101</v>
      </c>
      <c r="W2597" s="3">
        <v>0.45451931301916498</v>
      </c>
      <c r="X2597" s="3">
        <v>0.86825943780873804</v>
      </c>
      <c r="Y2597" s="3">
        <v>3.97837466861343</v>
      </c>
      <c r="Z2597" s="3">
        <v>0.132220822459581</v>
      </c>
      <c r="AA2597" s="3">
        <v>0</v>
      </c>
      <c r="AB2597" s="3">
        <v>0</v>
      </c>
      <c r="AC2597" s="3">
        <v>22.195644343769001</v>
      </c>
      <c r="AD2597" s="3">
        <v>0</v>
      </c>
      <c r="AE2597" s="3">
        <v>1.64327695751298</v>
      </c>
      <c r="AF2597" s="3">
        <v>0</v>
      </c>
      <c r="AG2597" s="3">
        <v>0</v>
      </c>
      <c r="AH2597" s="2">
        <v>2000000</v>
      </c>
      <c r="AI2597" s="3">
        <v>0</v>
      </c>
      <c r="AJ2597" s="3">
        <v>0</v>
      </c>
      <c r="AL2597">
        <f t="shared" si="40"/>
        <v>1</v>
      </c>
    </row>
    <row r="2598" spans="1:38" ht="14.45" customHeight="1" x14ac:dyDescent="0.25">
      <c r="A2598">
        <v>21606</v>
      </c>
      <c r="B2598" s="1">
        <v>45930</v>
      </c>
      <c r="C2598">
        <v>1</v>
      </c>
      <c r="D2598" s="16" t="s">
        <v>2544</v>
      </c>
      <c r="E2598" t="s">
        <v>88</v>
      </c>
      <c r="F2598" s="6">
        <v>1077</v>
      </c>
      <c r="G2598" s="6">
        <v>4</v>
      </c>
      <c r="H2598" s="6">
        <v>0</v>
      </c>
      <c r="I2598" s="2">
        <v>4475214</v>
      </c>
      <c r="J2598" s="2">
        <v>0</v>
      </c>
      <c r="K2598" s="2">
        <v>10095751</v>
      </c>
      <c r="L2598" s="2">
        <v>87843</v>
      </c>
      <c r="M2598" s="2">
        <v>8217785</v>
      </c>
      <c r="N2598" s="2">
        <v>8217785</v>
      </c>
      <c r="O2598" s="2">
        <v>0</v>
      </c>
      <c r="P2598" s="2">
        <v>1879571</v>
      </c>
      <c r="Q2598" s="5">
        <v>0.1862</v>
      </c>
      <c r="R2598" t="s">
        <v>42</v>
      </c>
      <c r="S2598" s="3">
        <v>1.1601316236900101</v>
      </c>
      <c r="T2598" s="3">
        <v>4.1015142574996801</v>
      </c>
      <c r="U2598" s="3">
        <v>0.726629384470316</v>
      </c>
      <c r="V2598" s="3">
        <v>5.0492780903885297</v>
      </c>
      <c r="W2598" s="3">
        <v>4.3601937248140503</v>
      </c>
      <c r="X2598" s="3">
        <v>0.33021884540046598</v>
      </c>
      <c r="Y2598" s="3">
        <v>12.022211451442899</v>
      </c>
      <c r="Z2598" s="3">
        <v>6.6504537471582604E-3</v>
      </c>
      <c r="AA2598" s="3">
        <v>0</v>
      </c>
      <c r="AB2598" s="3">
        <v>0</v>
      </c>
      <c r="AC2598" s="3">
        <v>33.723920092720199</v>
      </c>
      <c r="AD2598" s="3">
        <v>0</v>
      </c>
      <c r="AE2598" s="3">
        <v>0</v>
      </c>
      <c r="AF2598" s="3">
        <v>0</v>
      </c>
      <c r="AG2598" s="3">
        <v>0.30916629379789301</v>
      </c>
      <c r="AH2598" s="2">
        <v>350000</v>
      </c>
      <c r="AI2598" s="3">
        <v>0</v>
      </c>
      <c r="AJ2598" s="3">
        <v>0</v>
      </c>
      <c r="AL2598">
        <f t="shared" si="40"/>
        <v>1</v>
      </c>
    </row>
    <row r="2599" spans="1:38" ht="14.45" customHeight="1" x14ac:dyDescent="0.25">
      <c r="A2599">
        <v>24511</v>
      </c>
      <c r="B2599" s="1">
        <v>45930</v>
      </c>
      <c r="C2599">
        <v>1</v>
      </c>
      <c r="D2599" s="16" t="s">
        <v>2545</v>
      </c>
      <c r="E2599" t="s">
        <v>90</v>
      </c>
      <c r="F2599" s="6">
        <v>1065</v>
      </c>
      <c r="G2599" s="6">
        <v>1</v>
      </c>
      <c r="H2599" s="6">
        <v>1</v>
      </c>
      <c r="I2599" s="2">
        <v>6099512</v>
      </c>
      <c r="J2599" s="2">
        <v>0</v>
      </c>
      <c r="K2599" s="2">
        <v>9813131</v>
      </c>
      <c r="L2599" s="2">
        <v>81168</v>
      </c>
      <c r="M2599" s="2">
        <v>8635876</v>
      </c>
      <c r="N2599" s="2">
        <v>8635876</v>
      </c>
      <c r="O2599" s="2">
        <v>0</v>
      </c>
      <c r="P2599" s="2">
        <v>1142899</v>
      </c>
      <c r="Q2599" s="5">
        <v>0.11650000000000001</v>
      </c>
      <c r="R2599" t="s">
        <v>42</v>
      </c>
      <c r="S2599" s="3">
        <v>1.10284882572137</v>
      </c>
      <c r="T2599" s="3">
        <v>3.9961693503667002</v>
      </c>
      <c r="U2599" s="3">
        <v>0.69615625817390003</v>
      </c>
      <c r="V2599" s="3">
        <v>0.43578896147757401</v>
      </c>
      <c r="W2599" s="3">
        <v>7.1153233242265898E-3</v>
      </c>
      <c r="X2599" s="3">
        <v>0.29103967661675201</v>
      </c>
      <c r="Y2599" s="3">
        <v>2.3257523193213001</v>
      </c>
      <c r="Z2599" s="3">
        <v>0.39067319159435798</v>
      </c>
      <c r="AA2599" s="3">
        <v>0</v>
      </c>
      <c r="AB2599" s="3">
        <v>0</v>
      </c>
      <c r="AC2599" s="3">
        <v>36.567921084514197</v>
      </c>
      <c r="AD2599" s="3">
        <v>0</v>
      </c>
      <c r="AE2599" s="3">
        <v>0</v>
      </c>
      <c r="AF2599" s="3">
        <v>0</v>
      </c>
      <c r="AG2599" s="3">
        <v>0</v>
      </c>
      <c r="AH2599" s="2">
        <v>600000</v>
      </c>
      <c r="AI2599" s="3">
        <v>0</v>
      </c>
      <c r="AJ2599" s="3">
        <v>0</v>
      </c>
      <c r="AL2599">
        <f t="shared" si="40"/>
        <v>1</v>
      </c>
    </row>
    <row r="2600" spans="1:38" ht="14.45" customHeight="1" x14ac:dyDescent="0.25">
      <c r="A2600">
        <v>65466</v>
      </c>
      <c r="B2600" s="1">
        <v>45930</v>
      </c>
      <c r="C2600">
        <v>2</v>
      </c>
      <c r="D2600" s="16" t="s">
        <v>2545</v>
      </c>
      <c r="E2600" t="s">
        <v>63</v>
      </c>
      <c r="F2600" s="6">
        <v>777</v>
      </c>
      <c r="G2600" s="6">
        <v>3</v>
      </c>
      <c r="H2600" s="6">
        <v>0</v>
      </c>
      <c r="I2600" s="2">
        <v>3738621</v>
      </c>
      <c r="J2600" s="2">
        <v>0</v>
      </c>
      <c r="K2600" s="2">
        <v>5079625</v>
      </c>
      <c r="L2600" s="2">
        <v>32758</v>
      </c>
      <c r="M2600" s="2">
        <v>4320751</v>
      </c>
      <c r="N2600" s="2">
        <v>4320751</v>
      </c>
      <c r="O2600" s="2">
        <v>0</v>
      </c>
      <c r="P2600" s="2">
        <v>741563</v>
      </c>
      <c r="Q2600" s="5">
        <v>0.14599999999999999</v>
      </c>
      <c r="R2600" t="s">
        <v>42</v>
      </c>
      <c r="S2600" s="3">
        <v>0.859853499684196</v>
      </c>
      <c r="T2600" s="3">
        <v>5.4416877886326898</v>
      </c>
      <c r="U2600" s="3">
        <v>0.84774585075297104</v>
      </c>
      <c r="V2600" s="3">
        <v>4.0195034479290603</v>
      </c>
      <c r="W2600" s="3">
        <v>0.932696841963922</v>
      </c>
      <c r="X2600" s="3">
        <v>1.4453190093352599</v>
      </c>
      <c r="Y2600" s="3">
        <v>20.264495396884701</v>
      </c>
      <c r="Z2600" s="3">
        <v>3.9233349020919301</v>
      </c>
      <c r="AA2600" s="3">
        <v>0</v>
      </c>
      <c r="AB2600" s="3">
        <v>0</v>
      </c>
      <c r="AC2600" s="3">
        <v>25.073642247213101</v>
      </c>
      <c r="AD2600" s="3">
        <v>0</v>
      </c>
      <c r="AE2600" s="3">
        <v>0</v>
      </c>
      <c r="AF2600" s="3">
        <v>0</v>
      </c>
      <c r="AG2600" s="3">
        <v>0</v>
      </c>
      <c r="AH2600" s="2">
        <v>250000</v>
      </c>
      <c r="AI2600" s="3">
        <v>0</v>
      </c>
      <c r="AJ2600" s="3">
        <v>0</v>
      </c>
      <c r="AL2600">
        <f t="shared" si="40"/>
        <v>1</v>
      </c>
    </row>
    <row r="2601" spans="1:38" ht="14.45" customHeight="1" x14ac:dyDescent="0.25">
      <c r="A2601">
        <v>15021</v>
      </c>
      <c r="B2601" s="1">
        <v>45930</v>
      </c>
      <c r="C2601">
        <v>1</v>
      </c>
      <c r="D2601" s="16" t="s">
        <v>2546</v>
      </c>
      <c r="E2601" t="s">
        <v>43</v>
      </c>
      <c r="F2601" s="6">
        <v>3153</v>
      </c>
      <c r="G2601" s="6">
        <v>6</v>
      </c>
      <c r="H2601" s="6">
        <v>2</v>
      </c>
      <c r="I2601" s="2">
        <v>30979662</v>
      </c>
      <c r="J2601" s="2">
        <v>0</v>
      </c>
      <c r="K2601" s="2">
        <v>65331613</v>
      </c>
      <c r="L2601" s="2">
        <v>153450</v>
      </c>
      <c r="M2601" s="2">
        <v>57339423</v>
      </c>
      <c r="N2601" s="2">
        <v>54096999</v>
      </c>
      <c r="O2601" s="2">
        <v>3242424</v>
      </c>
      <c r="P2601" s="2">
        <v>7883928</v>
      </c>
      <c r="Q2601" s="5">
        <v>0.1207</v>
      </c>
      <c r="R2601" t="s">
        <v>42</v>
      </c>
      <c r="S2601" s="3">
        <v>0.31317151162332402</v>
      </c>
      <c r="T2601" s="3">
        <v>2.4783162785220099</v>
      </c>
      <c r="U2601" s="3">
        <v>0.81228218337625802</v>
      </c>
      <c r="V2601" s="3">
        <v>2.6745998713607699</v>
      </c>
      <c r="W2601" s="3">
        <v>1.5781482703071501</v>
      </c>
      <c r="X2601" s="3">
        <v>0.63484875980893496</v>
      </c>
      <c r="Y2601" s="3">
        <v>10.5097611241503</v>
      </c>
      <c r="Z2601" s="3">
        <v>1.0352707432132799</v>
      </c>
      <c r="AA2601" s="3">
        <v>0</v>
      </c>
      <c r="AB2601" s="3">
        <v>0</v>
      </c>
      <c r="AC2601" s="3">
        <v>6.2648460860747504</v>
      </c>
      <c r="AD2601" s="3">
        <v>0</v>
      </c>
      <c r="AE2601" s="3">
        <v>4.9630245620906397</v>
      </c>
      <c r="AF2601" s="3">
        <v>0</v>
      </c>
      <c r="AG2601" s="3">
        <v>-61.383373871501597</v>
      </c>
      <c r="AH2601" s="2">
        <v>14325612</v>
      </c>
      <c r="AI2601" s="3">
        <v>0</v>
      </c>
      <c r="AJ2601" s="3">
        <v>0</v>
      </c>
      <c r="AL2601">
        <f t="shared" si="40"/>
        <v>1</v>
      </c>
    </row>
    <row r="2602" spans="1:38" ht="14.45" customHeight="1" x14ac:dyDescent="0.25">
      <c r="A2602">
        <v>24281</v>
      </c>
      <c r="B2602" s="1">
        <v>45930</v>
      </c>
      <c r="C2602">
        <v>1</v>
      </c>
      <c r="D2602" s="16" t="s">
        <v>2547</v>
      </c>
      <c r="E2602" t="s">
        <v>47</v>
      </c>
      <c r="F2602" s="6">
        <v>3127</v>
      </c>
      <c r="G2602" s="6">
        <v>5</v>
      </c>
      <c r="H2602" s="6">
        <v>0</v>
      </c>
      <c r="I2602" s="2">
        <v>6482040</v>
      </c>
      <c r="J2602" s="2">
        <v>0</v>
      </c>
      <c r="K2602" s="2">
        <v>8687531</v>
      </c>
      <c r="L2602" s="2">
        <v>-18975</v>
      </c>
      <c r="M2602" s="2">
        <v>7968143</v>
      </c>
      <c r="N2602" s="2">
        <v>7968143</v>
      </c>
      <c r="O2602" s="2">
        <v>0</v>
      </c>
      <c r="P2602" s="2">
        <v>787690</v>
      </c>
      <c r="Q2602" s="5">
        <v>8.9800000000000005E-2</v>
      </c>
      <c r="R2602" t="s">
        <v>42</v>
      </c>
      <c r="S2602" s="3">
        <v>-0.29122198240213498</v>
      </c>
      <c r="T2602" s="3">
        <v>7.2278149760463197</v>
      </c>
      <c r="U2602" s="3">
        <v>1.02335166120365</v>
      </c>
      <c r="V2602" s="3">
        <v>1.9942950058932101</v>
      </c>
      <c r="W2602" s="3">
        <v>1.5294876304373299</v>
      </c>
      <c r="X2602" s="3">
        <v>1.0648653818859499</v>
      </c>
      <c r="Y2602" s="3">
        <v>16.411405502164602</v>
      </c>
      <c r="Z2602" s="3">
        <v>10.2718074369359</v>
      </c>
      <c r="AA2602" s="3">
        <v>0</v>
      </c>
      <c r="AB2602" s="3">
        <v>0</v>
      </c>
      <c r="AC2602" s="3">
        <v>24.433650941792301</v>
      </c>
      <c r="AD2602" s="3">
        <v>0</v>
      </c>
      <c r="AE2602" s="3">
        <v>0</v>
      </c>
      <c r="AF2602" s="3">
        <v>0</v>
      </c>
      <c r="AG2602" s="3">
        <v>0</v>
      </c>
      <c r="AH2602" s="2">
        <v>750000</v>
      </c>
      <c r="AI2602" s="3">
        <v>0</v>
      </c>
      <c r="AJ2602" s="3">
        <v>0</v>
      </c>
      <c r="AL2602">
        <f t="shared" si="40"/>
        <v>0</v>
      </c>
    </row>
    <row r="2603" spans="1:38" ht="14.45" customHeight="1" x14ac:dyDescent="0.25">
      <c r="A2603">
        <v>53</v>
      </c>
      <c r="B2603" s="1">
        <v>45930</v>
      </c>
      <c r="C2603">
        <v>1</v>
      </c>
      <c r="D2603" s="16" t="s">
        <v>2548</v>
      </c>
      <c r="E2603" t="s">
        <v>41</v>
      </c>
      <c r="F2603" s="6">
        <v>5106</v>
      </c>
      <c r="G2603" s="6">
        <v>14</v>
      </c>
      <c r="H2603" s="6">
        <v>4</v>
      </c>
      <c r="I2603" s="2">
        <v>38916626</v>
      </c>
      <c r="J2603" s="2">
        <v>7391566</v>
      </c>
      <c r="K2603" s="2">
        <v>60950141</v>
      </c>
      <c r="L2603" s="2">
        <v>200119</v>
      </c>
      <c r="M2603" s="2">
        <v>54419700</v>
      </c>
      <c r="N2603" s="2">
        <v>49801596</v>
      </c>
      <c r="O2603" s="2">
        <v>4618104</v>
      </c>
      <c r="P2603" s="2">
        <v>6099569</v>
      </c>
      <c r="Q2603" s="5">
        <v>0.10009999999999999</v>
      </c>
      <c r="R2603" t="s">
        <v>42</v>
      </c>
      <c r="S2603" s="3">
        <v>0.43777640044070298</v>
      </c>
      <c r="T2603" s="3">
        <v>4.3463569127209496</v>
      </c>
      <c r="U2603" s="3">
        <v>0.86151605284875299</v>
      </c>
      <c r="V2603" s="3">
        <v>1.4612597710808699</v>
      </c>
      <c r="W2603" s="3">
        <v>0.75079992803076001</v>
      </c>
      <c r="X2603" s="3">
        <v>0.93174572739168104</v>
      </c>
      <c r="Y2603" s="3">
        <v>9.3231669319586405</v>
      </c>
      <c r="Z2603" s="3">
        <v>2.04850539439754</v>
      </c>
      <c r="AA2603" s="3">
        <v>121.181775302484</v>
      </c>
      <c r="AB2603" s="3">
        <v>121.181775302484</v>
      </c>
      <c r="AC2603" s="3">
        <v>18.3762741418433</v>
      </c>
      <c r="AD2603" s="3">
        <v>0</v>
      </c>
      <c r="AE2603" s="3">
        <v>7.5768553185135401</v>
      </c>
      <c r="AF2603" s="3">
        <v>0</v>
      </c>
      <c r="AG2603" s="3">
        <v>-0.19189880465324699</v>
      </c>
      <c r="AH2603" s="2">
        <v>4000000</v>
      </c>
      <c r="AI2603" s="3">
        <v>0</v>
      </c>
      <c r="AJ2603" s="3">
        <v>0</v>
      </c>
      <c r="AL2603">
        <f t="shared" si="40"/>
        <v>1</v>
      </c>
    </row>
    <row r="2604" spans="1:38" ht="14.45" customHeight="1" x14ac:dyDescent="0.25">
      <c r="A2604">
        <v>16525</v>
      </c>
      <c r="B2604" s="1">
        <v>45930</v>
      </c>
      <c r="C2604">
        <v>1</v>
      </c>
      <c r="D2604" s="16" t="s">
        <v>2549</v>
      </c>
      <c r="E2604" t="s">
        <v>59</v>
      </c>
      <c r="F2604" s="6">
        <v>102</v>
      </c>
      <c r="G2604" s="6">
        <v>0</v>
      </c>
      <c r="H2604" s="6">
        <v>0</v>
      </c>
      <c r="I2604" s="2">
        <v>49308</v>
      </c>
      <c r="J2604" s="2">
        <v>0</v>
      </c>
      <c r="K2604" s="2">
        <v>746064</v>
      </c>
      <c r="L2604" s="2">
        <v>10821</v>
      </c>
      <c r="M2604" s="2">
        <v>567466</v>
      </c>
      <c r="N2604" s="2">
        <v>567466</v>
      </c>
      <c r="O2604" s="2">
        <v>0</v>
      </c>
      <c r="P2604" s="2">
        <v>177848</v>
      </c>
      <c r="Q2604" s="5">
        <v>0.2384</v>
      </c>
      <c r="R2604" t="s">
        <v>42</v>
      </c>
      <c r="S2604" s="3">
        <v>1.9338823478950899</v>
      </c>
      <c r="T2604" s="3">
        <v>3.4476041376253699</v>
      </c>
      <c r="U2604" s="3">
        <v>0.44896175986842102</v>
      </c>
      <c r="V2604" s="3">
        <v>0</v>
      </c>
      <c r="W2604" s="3">
        <v>0</v>
      </c>
      <c r="X2604" s="3">
        <v>9.2317676644763509</v>
      </c>
      <c r="Y2604" s="3">
        <v>0</v>
      </c>
      <c r="Z2604" s="3">
        <v>0.30306778822365199</v>
      </c>
      <c r="AA2604" s="3">
        <v>0</v>
      </c>
      <c r="AB2604" s="3">
        <v>0</v>
      </c>
      <c r="AC2604" s="3">
        <v>33.818010251131298</v>
      </c>
      <c r="AD2604" s="3">
        <v>0</v>
      </c>
      <c r="AE2604" s="3">
        <v>0</v>
      </c>
      <c r="AF2604" s="3">
        <v>0</v>
      </c>
      <c r="AG2604" s="3">
        <v>0</v>
      </c>
      <c r="AH2604" s="2">
        <v>0</v>
      </c>
      <c r="AI2604" s="3">
        <v>0</v>
      </c>
      <c r="AJ2604" s="3">
        <v>0</v>
      </c>
      <c r="AL2604">
        <f t="shared" si="40"/>
        <v>1</v>
      </c>
    </row>
    <row r="2605" spans="1:38" ht="14.45" customHeight="1" x14ac:dyDescent="0.25">
      <c r="A2605">
        <v>24605</v>
      </c>
      <c r="B2605" s="1">
        <v>45930</v>
      </c>
      <c r="C2605">
        <v>1</v>
      </c>
      <c r="D2605" s="16" t="s">
        <v>2550</v>
      </c>
      <c r="E2605" t="s">
        <v>55</v>
      </c>
      <c r="F2605" s="6">
        <v>1311</v>
      </c>
      <c r="G2605" s="6">
        <v>3</v>
      </c>
      <c r="H2605" s="6">
        <v>0</v>
      </c>
      <c r="I2605" s="2">
        <v>6678898</v>
      </c>
      <c r="J2605" s="2">
        <v>0</v>
      </c>
      <c r="K2605" s="2">
        <v>11053720</v>
      </c>
      <c r="L2605" s="2">
        <v>79493</v>
      </c>
      <c r="M2605" s="2">
        <v>9076092</v>
      </c>
      <c r="N2605" s="2">
        <v>8447213</v>
      </c>
      <c r="O2605" s="2">
        <v>628879</v>
      </c>
      <c r="P2605" s="2">
        <v>1881410</v>
      </c>
      <c r="Q2605" s="5">
        <v>0.17019999999999999</v>
      </c>
      <c r="R2605" t="s">
        <v>42</v>
      </c>
      <c r="S2605" s="3">
        <v>0.95886874886161999</v>
      </c>
      <c r="T2605" s="3">
        <v>3.68318840474821</v>
      </c>
      <c r="U2605" s="3">
        <v>0.51635905910219704</v>
      </c>
      <c r="V2605" s="3">
        <v>4.0741152208043898</v>
      </c>
      <c r="W2605" s="3">
        <v>1.95661020725275</v>
      </c>
      <c r="X2605" s="3">
        <v>0.906017729272104</v>
      </c>
      <c r="Y2605" s="3">
        <v>14.46287624707</v>
      </c>
      <c r="Z2605" s="3">
        <v>2.3257556832375701</v>
      </c>
      <c r="AA2605" s="3">
        <v>0</v>
      </c>
      <c r="AB2605" s="3">
        <v>0</v>
      </c>
      <c r="AC2605" s="3">
        <v>27.643490155350399</v>
      </c>
      <c r="AD2605" s="3">
        <v>0</v>
      </c>
      <c r="AE2605" s="3">
        <v>5.6892973587172504</v>
      </c>
      <c r="AF2605" s="3">
        <v>0</v>
      </c>
      <c r="AG2605" s="3">
        <v>0</v>
      </c>
      <c r="AH2605" s="2">
        <v>350000</v>
      </c>
      <c r="AI2605" s="3">
        <v>0</v>
      </c>
      <c r="AJ2605" s="3">
        <v>0</v>
      </c>
      <c r="AL2605">
        <f t="shared" si="40"/>
        <v>1</v>
      </c>
    </row>
    <row r="2606" spans="1:38" ht="14.45" customHeight="1" x14ac:dyDescent="0.25">
      <c r="A2606">
        <v>24640</v>
      </c>
      <c r="B2606" s="1">
        <v>45930</v>
      </c>
      <c r="C2606">
        <v>1</v>
      </c>
      <c r="D2606" s="16" t="s">
        <v>2551</v>
      </c>
      <c r="E2606" t="s">
        <v>47</v>
      </c>
      <c r="F2606" s="6">
        <v>120</v>
      </c>
      <c r="G2606" s="6">
        <v>0</v>
      </c>
      <c r="H2606" s="6">
        <v>0</v>
      </c>
      <c r="I2606" s="2">
        <v>27605</v>
      </c>
      <c r="J2606" s="2">
        <v>0</v>
      </c>
      <c r="K2606" s="2">
        <v>337764</v>
      </c>
      <c r="L2606" s="2">
        <v>7751</v>
      </c>
      <c r="M2606" s="2">
        <v>279272</v>
      </c>
      <c r="N2606" s="2">
        <v>279272</v>
      </c>
      <c r="O2606" s="2">
        <v>0</v>
      </c>
      <c r="P2606" s="2">
        <v>58492</v>
      </c>
      <c r="Q2606" s="5">
        <v>0.17319999999999999</v>
      </c>
      <c r="R2606" t="s">
        <v>42</v>
      </c>
      <c r="S2606" s="3">
        <v>3.0597300679369801</v>
      </c>
      <c r="T2606" s="3">
        <v>3.5077746592295198</v>
      </c>
      <c r="U2606" s="3">
        <v>0.34790707867630899</v>
      </c>
      <c r="V2606" s="3">
        <v>0</v>
      </c>
      <c r="W2606" s="3">
        <v>0</v>
      </c>
      <c r="X2606" s="3">
        <v>15.9608766527803</v>
      </c>
      <c r="Y2606" s="3">
        <v>0</v>
      </c>
      <c r="Z2606" s="3">
        <v>0</v>
      </c>
      <c r="AA2606" s="3">
        <v>0</v>
      </c>
      <c r="AB2606" s="3">
        <v>0</v>
      </c>
      <c r="AC2606" s="3">
        <v>68.2257434184815</v>
      </c>
      <c r="AD2606" s="3">
        <v>0</v>
      </c>
      <c r="AE2606" s="3">
        <v>0</v>
      </c>
      <c r="AF2606" s="3">
        <v>0</v>
      </c>
      <c r="AG2606" s="3">
        <v>0</v>
      </c>
      <c r="AH2606" s="2">
        <v>0</v>
      </c>
      <c r="AI2606" s="3">
        <v>0</v>
      </c>
      <c r="AJ2606" s="3">
        <v>0</v>
      </c>
      <c r="AL2606">
        <f t="shared" si="40"/>
        <v>1</v>
      </c>
    </row>
    <row r="2607" spans="1:38" ht="14.45" customHeight="1" x14ac:dyDescent="0.25">
      <c r="A2607">
        <v>63595</v>
      </c>
      <c r="B2607" s="1">
        <v>45930</v>
      </c>
      <c r="C2607">
        <v>2</v>
      </c>
      <c r="D2607" s="16" t="s">
        <v>2552</v>
      </c>
      <c r="E2607" t="s">
        <v>132</v>
      </c>
      <c r="F2607" s="6">
        <v>206</v>
      </c>
      <c r="G2607" s="6">
        <v>0</v>
      </c>
      <c r="H2607" s="6">
        <v>0</v>
      </c>
      <c r="I2607" s="2">
        <v>9292</v>
      </c>
      <c r="J2607" s="2">
        <v>0</v>
      </c>
      <c r="K2607" s="2">
        <v>140348</v>
      </c>
      <c r="L2607" s="2">
        <v>1653</v>
      </c>
      <c r="M2607" s="2">
        <v>89040</v>
      </c>
      <c r="N2607" s="2">
        <v>89040</v>
      </c>
      <c r="O2607" s="2">
        <v>0</v>
      </c>
      <c r="P2607" s="2">
        <v>50970</v>
      </c>
      <c r="Q2607" s="5">
        <v>0.36320000000000002</v>
      </c>
      <c r="R2607" t="s">
        <v>42</v>
      </c>
      <c r="S2607" s="3">
        <v>1.57038219283495</v>
      </c>
      <c r="T2607" s="3">
        <v>4.5325429171298</v>
      </c>
      <c r="U2607" s="3">
        <v>0.40959614672100803</v>
      </c>
      <c r="V2607" s="3">
        <v>4.5200172191132202</v>
      </c>
      <c r="W2607" s="3">
        <v>4.5200172191132202</v>
      </c>
      <c r="X2607" s="3">
        <v>9.5781317262160997</v>
      </c>
      <c r="Y2607" s="3">
        <v>0.82401412595644496</v>
      </c>
      <c r="Z2607" s="3">
        <v>5.6248773788503001</v>
      </c>
      <c r="AA2607" s="3">
        <v>0</v>
      </c>
      <c r="AB2607" s="3">
        <v>0</v>
      </c>
      <c r="AC2607" s="3">
        <v>51.829737509618901</v>
      </c>
      <c r="AD2607" s="3">
        <v>0</v>
      </c>
      <c r="AE2607" s="3">
        <v>0</v>
      </c>
      <c r="AF2607" s="3">
        <v>0</v>
      </c>
      <c r="AG2607" s="3">
        <v>0</v>
      </c>
      <c r="AH2607" s="2">
        <v>0</v>
      </c>
      <c r="AI2607" s="3">
        <v>0</v>
      </c>
      <c r="AJ2607" s="3">
        <v>0</v>
      </c>
      <c r="AL2607">
        <f t="shared" si="40"/>
        <v>1</v>
      </c>
    </row>
    <row r="2608" spans="1:38" ht="14.45" customHeight="1" x14ac:dyDescent="0.25">
      <c r="A2608">
        <v>132</v>
      </c>
      <c r="B2608" s="1">
        <v>45930</v>
      </c>
      <c r="C2608">
        <v>1</v>
      </c>
      <c r="D2608" s="16" t="s">
        <v>2553</v>
      </c>
      <c r="E2608" t="s">
        <v>43</v>
      </c>
      <c r="F2608" s="6">
        <v>146</v>
      </c>
      <c r="G2608" s="6">
        <v>0</v>
      </c>
      <c r="H2608" s="6">
        <v>2</v>
      </c>
      <c r="I2608" s="2">
        <v>166697</v>
      </c>
      <c r="J2608" s="2">
        <v>0</v>
      </c>
      <c r="K2608" s="2">
        <v>1154412</v>
      </c>
      <c r="L2608" s="2">
        <v>24139</v>
      </c>
      <c r="M2608" s="2">
        <v>968321</v>
      </c>
      <c r="N2608" s="2">
        <v>968321</v>
      </c>
      <c r="O2608" s="2">
        <v>0</v>
      </c>
      <c r="P2608" s="2">
        <v>182766</v>
      </c>
      <c r="Q2608" s="5">
        <v>0.1583</v>
      </c>
      <c r="R2608" t="s">
        <v>42</v>
      </c>
      <c r="S2608" s="3">
        <v>2.7880283064740601</v>
      </c>
      <c r="T2608" s="3">
        <v>4.3180424319913504</v>
      </c>
      <c r="U2608" s="3">
        <v>0.66775646841660696</v>
      </c>
      <c r="V2608" s="3">
        <v>0</v>
      </c>
      <c r="W2608" s="3">
        <v>0</v>
      </c>
      <c r="X2608" s="3">
        <v>5.2916369220801798</v>
      </c>
      <c r="Y2608" s="3">
        <v>0</v>
      </c>
      <c r="Z2608" s="3">
        <v>-1.4909775341146601</v>
      </c>
      <c r="AA2608" s="3">
        <v>0</v>
      </c>
      <c r="AB2608" s="3">
        <v>0</v>
      </c>
      <c r="AC2608" s="3">
        <v>67.871955592977201</v>
      </c>
      <c r="AD2608" s="3">
        <v>0</v>
      </c>
      <c r="AE2608" s="3">
        <v>0</v>
      </c>
      <c r="AF2608" s="3">
        <v>0</v>
      </c>
      <c r="AG2608" s="3">
        <v>0</v>
      </c>
      <c r="AH2608" s="2">
        <v>170000</v>
      </c>
      <c r="AI2608" s="3">
        <v>0</v>
      </c>
      <c r="AJ2608" s="3">
        <v>0</v>
      </c>
      <c r="AL2608">
        <f t="shared" si="40"/>
        <v>1</v>
      </c>
    </row>
    <row r="2609" spans="1:38" ht="14.45" customHeight="1" x14ac:dyDescent="0.25">
      <c r="A2609">
        <v>68531</v>
      </c>
      <c r="B2609" s="1">
        <v>45930</v>
      </c>
      <c r="C2609">
        <v>2</v>
      </c>
      <c r="D2609" s="16" t="s">
        <v>2554</v>
      </c>
      <c r="E2609" t="s">
        <v>132</v>
      </c>
      <c r="F2609" s="6">
        <v>31082</v>
      </c>
      <c r="G2609" s="6">
        <v>76</v>
      </c>
      <c r="H2609" s="6">
        <v>2</v>
      </c>
      <c r="I2609" s="2">
        <v>201868434</v>
      </c>
      <c r="J2609" s="2">
        <v>7339847</v>
      </c>
      <c r="K2609" s="2">
        <v>359620724</v>
      </c>
      <c r="L2609" s="2">
        <v>2337365</v>
      </c>
      <c r="M2609" s="2">
        <v>317175049</v>
      </c>
      <c r="N2609" s="2">
        <v>298818658</v>
      </c>
      <c r="O2609" s="2">
        <v>18356391</v>
      </c>
      <c r="P2609" s="2">
        <v>40468836</v>
      </c>
      <c r="Q2609" s="5">
        <v>0.1124</v>
      </c>
      <c r="R2609" t="s">
        <v>42</v>
      </c>
      <c r="S2609" s="3">
        <v>0.86660374630319303</v>
      </c>
      <c r="T2609" s="3">
        <v>4.3324184694836099</v>
      </c>
      <c r="U2609" s="3">
        <v>0.77184704428102102</v>
      </c>
      <c r="V2609" s="3">
        <v>1.54534809538375</v>
      </c>
      <c r="W2609" s="3">
        <v>0.813783991607128</v>
      </c>
      <c r="X2609" s="3">
        <v>1.2776980278154799</v>
      </c>
      <c r="Y2609" s="3">
        <v>7.7085735799270303</v>
      </c>
      <c r="Z2609" s="3">
        <v>1.9362454605810799</v>
      </c>
      <c r="AA2609" s="3">
        <v>18.137035125003301</v>
      </c>
      <c r="AB2609" s="3">
        <v>18.137035125003301</v>
      </c>
      <c r="AC2609" s="3">
        <v>26.537758708255101</v>
      </c>
      <c r="AD2609" s="3">
        <v>0</v>
      </c>
      <c r="AE2609" s="3">
        <v>5.1043751861197002</v>
      </c>
      <c r="AF2609" s="3">
        <v>0</v>
      </c>
      <c r="AG2609" s="3">
        <v>5.06315526347237E-2</v>
      </c>
      <c r="AH2609" s="2">
        <v>115587000</v>
      </c>
      <c r="AI2609" s="3">
        <v>6.1775930496246502E-2</v>
      </c>
      <c r="AJ2609" s="3">
        <v>0.194270475187376</v>
      </c>
      <c r="AL2609">
        <f t="shared" si="40"/>
        <v>1</v>
      </c>
    </row>
    <row r="2610" spans="1:38" ht="14.45" customHeight="1" x14ac:dyDescent="0.25">
      <c r="A2610">
        <v>24692</v>
      </c>
      <c r="B2610" s="1">
        <v>45930</v>
      </c>
      <c r="C2610">
        <v>1</v>
      </c>
      <c r="D2610" s="16" t="s">
        <v>2555</v>
      </c>
      <c r="E2610" t="s">
        <v>245</v>
      </c>
      <c r="F2610" s="6">
        <v>1381693</v>
      </c>
      <c r="G2610" s="6">
        <v>3385</v>
      </c>
      <c r="H2610" s="6">
        <v>430</v>
      </c>
      <c r="I2610" s="2">
        <v>17841401120</v>
      </c>
      <c r="J2610" s="2">
        <v>2389153674</v>
      </c>
      <c r="K2610" s="2">
        <v>21747928372</v>
      </c>
      <c r="L2610" s="2">
        <v>137432977</v>
      </c>
      <c r="M2610" s="2">
        <v>19298724227</v>
      </c>
      <c r="N2610" s="2">
        <v>15589614898</v>
      </c>
      <c r="O2610" s="2">
        <v>3709109329</v>
      </c>
      <c r="P2610" s="2">
        <v>2038446352</v>
      </c>
      <c r="Q2610" s="5">
        <v>9.3700000000000006E-2</v>
      </c>
      <c r="R2610" t="s">
        <v>42</v>
      </c>
      <c r="S2610" s="3">
        <v>0.84258126198933103</v>
      </c>
      <c r="T2610" s="3">
        <v>3.7917355217843101</v>
      </c>
      <c r="U2610" s="3">
        <v>0.61814788048787705</v>
      </c>
      <c r="V2610" s="3">
        <v>2.3700565339904198</v>
      </c>
      <c r="W2610" s="3">
        <v>1.30011391168139</v>
      </c>
      <c r="X2610" s="3">
        <v>1.4219291091192101</v>
      </c>
      <c r="Y2610" s="3">
        <v>20.743802876397702</v>
      </c>
      <c r="Z2610" s="3">
        <v>7.5583774303813502</v>
      </c>
      <c r="AA2610" s="3">
        <v>109.11243074009499</v>
      </c>
      <c r="AB2610" s="3">
        <v>117.204638309755</v>
      </c>
      <c r="AC2610" s="3">
        <v>12.606357557852601</v>
      </c>
      <c r="AD2610" s="3">
        <v>-5.1041716107915497E-2</v>
      </c>
      <c r="AE2610" s="3">
        <v>17.055000667444698</v>
      </c>
      <c r="AF2610" s="3">
        <v>0.45981391095966601</v>
      </c>
      <c r="AG2610" s="3">
        <v>0</v>
      </c>
      <c r="AH2610" s="2">
        <v>6602712020</v>
      </c>
      <c r="AI2610" s="3">
        <v>0.103559262078632</v>
      </c>
      <c r="AJ2610" s="3">
        <v>0.43380322427048101</v>
      </c>
      <c r="AL2610">
        <f t="shared" si="40"/>
        <v>1</v>
      </c>
    </row>
    <row r="2611" spans="1:38" ht="14.45" customHeight="1" x14ac:dyDescent="0.25">
      <c r="A2611">
        <v>12470</v>
      </c>
      <c r="B2611" s="1">
        <v>45930</v>
      </c>
      <c r="C2611">
        <v>1</v>
      </c>
      <c r="D2611" s="16" t="s">
        <v>2556</v>
      </c>
      <c r="E2611" t="s">
        <v>45</v>
      </c>
      <c r="F2611" s="6">
        <v>8784</v>
      </c>
      <c r="G2611" s="6">
        <v>16</v>
      </c>
      <c r="H2611" s="6">
        <v>0</v>
      </c>
      <c r="I2611" s="2">
        <v>31592908</v>
      </c>
      <c r="J2611" s="2">
        <v>0</v>
      </c>
      <c r="K2611" s="2">
        <v>45835035</v>
      </c>
      <c r="L2611" s="2">
        <v>462860</v>
      </c>
      <c r="M2611" s="2">
        <v>39043332</v>
      </c>
      <c r="N2611" s="2">
        <v>39043332</v>
      </c>
      <c r="O2611" s="2">
        <v>0</v>
      </c>
      <c r="P2611" s="2">
        <v>6658700</v>
      </c>
      <c r="Q2611" s="5">
        <v>0.14530000000000001</v>
      </c>
      <c r="R2611" t="s">
        <v>42</v>
      </c>
      <c r="S2611" s="3">
        <v>1.3464518280975799</v>
      </c>
      <c r="T2611" s="3">
        <v>5.5755689943293403</v>
      </c>
      <c r="U2611" s="3">
        <v>0.67907822890222702</v>
      </c>
      <c r="V2611" s="3">
        <v>4.4245309738502101</v>
      </c>
      <c r="W2611" s="3">
        <v>2.4686394807340899</v>
      </c>
      <c r="X2611" s="3">
        <v>1.4087528758036501</v>
      </c>
      <c r="Y2611" s="3">
        <v>20.9926562241879</v>
      </c>
      <c r="Z2611" s="3">
        <v>4.2266959016024099</v>
      </c>
      <c r="AA2611" s="3">
        <v>0</v>
      </c>
      <c r="AB2611" s="3">
        <v>0</v>
      </c>
      <c r="AC2611" s="3">
        <v>18.075474361479198</v>
      </c>
      <c r="AD2611" s="3">
        <v>0</v>
      </c>
      <c r="AE2611" s="3">
        <v>0</v>
      </c>
      <c r="AF2611" s="3">
        <v>0</v>
      </c>
      <c r="AG2611" s="3">
        <v>0</v>
      </c>
      <c r="AH2611" s="2">
        <v>1000000</v>
      </c>
      <c r="AI2611" s="3">
        <v>0</v>
      </c>
      <c r="AJ2611" s="3">
        <v>0</v>
      </c>
      <c r="AL2611">
        <f t="shared" si="40"/>
        <v>1</v>
      </c>
    </row>
    <row r="2612" spans="1:38" ht="14.45" customHeight="1" x14ac:dyDescent="0.25">
      <c r="A2612">
        <v>20053</v>
      </c>
      <c r="B2612" s="1">
        <v>45930</v>
      </c>
      <c r="C2612">
        <v>1</v>
      </c>
      <c r="D2612" s="16" t="s">
        <v>2557</v>
      </c>
      <c r="E2612" t="s">
        <v>59</v>
      </c>
      <c r="F2612" s="6">
        <v>18035</v>
      </c>
      <c r="G2612" s="6">
        <v>29</v>
      </c>
      <c r="H2612" s="6">
        <v>10</v>
      </c>
      <c r="I2612" s="2">
        <v>80505128</v>
      </c>
      <c r="J2612" s="2">
        <v>0</v>
      </c>
      <c r="K2612" s="2">
        <v>162870325</v>
      </c>
      <c r="L2612" s="2">
        <v>3314693</v>
      </c>
      <c r="M2612" s="2">
        <v>130949460</v>
      </c>
      <c r="N2612" s="2">
        <v>130276565</v>
      </c>
      <c r="O2612" s="2">
        <v>672895</v>
      </c>
      <c r="P2612" s="2">
        <v>31378106</v>
      </c>
      <c r="Q2612" s="5">
        <v>0.19259999999999999</v>
      </c>
      <c r="R2612" t="s">
        <v>42</v>
      </c>
      <c r="S2612" s="3">
        <v>2.7135640987188201</v>
      </c>
      <c r="T2612" s="3">
        <v>4.4261551840909803</v>
      </c>
      <c r="U2612" s="3">
        <v>0.51760791705265397</v>
      </c>
      <c r="V2612" s="3">
        <v>1.0438751181167001</v>
      </c>
      <c r="W2612" s="3">
        <v>0.14220087942720899</v>
      </c>
      <c r="X2612" s="3">
        <v>0.72287444844507298</v>
      </c>
      <c r="Y2612" s="3">
        <v>2.6782145487047599</v>
      </c>
      <c r="Z2612" s="3">
        <v>8.1646100628253296E-2</v>
      </c>
      <c r="AA2612" s="3">
        <v>0</v>
      </c>
      <c r="AB2612" s="3">
        <v>0</v>
      </c>
      <c r="AC2612" s="3">
        <v>22.160776679238499</v>
      </c>
      <c r="AD2612" s="3">
        <v>0</v>
      </c>
      <c r="AE2612" s="3">
        <v>0.41314769894393</v>
      </c>
      <c r="AF2612" s="3">
        <v>0</v>
      </c>
      <c r="AG2612" s="3">
        <v>0</v>
      </c>
      <c r="AH2612" s="2">
        <v>4900000</v>
      </c>
      <c r="AI2612" s="3">
        <v>0</v>
      </c>
      <c r="AJ2612" s="3">
        <v>0</v>
      </c>
      <c r="AL2612">
        <f t="shared" si="40"/>
        <v>1</v>
      </c>
    </row>
    <row r="2613" spans="1:38" ht="14.45" customHeight="1" x14ac:dyDescent="0.25">
      <c r="A2613">
        <v>63704</v>
      </c>
      <c r="B2613" s="1">
        <v>45930</v>
      </c>
      <c r="C2613">
        <v>2</v>
      </c>
      <c r="D2613" s="16" t="s">
        <v>2558</v>
      </c>
      <c r="E2613" t="s">
        <v>179</v>
      </c>
      <c r="F2613" s="6">
        <v>3056</v>
      </c>
      <c r="G2613" s="6">
        <v>8</v>
      </c>
      <c r="H2613" s="6">
        <v>1</v>
      </c>
      <c r="I2613" s="2">
        <v>14370614</v>
      </c>
      <c r="J2613" s="2">
        <v>923828</v>
      </c>
      <c r="K2613" s="2">
        <v>31439795</v>
      </c>
      <c r="L2613" s="2">
        <v>-107214</v>
      </c>
      <c r="M2613" s="2">
        <v>29036835</v>
      </c>
      <c r="N2613" s="2">
        <v>29036835</v>
      </c>
      <c r="O2613" s="2">
        <v>0</v>
      </c>
      <c r="P2613" s="2">
        <v>2304135</v>
      </c>
      <c r="Q2613" s="5">
        <v>7.3300000000000004E-2</v>
      </c>
      <c r="R2613" t="s">
        <v>42</v>
      </c>
      <c r="S2613" s="3">
        <v>-0.45468489854975203</v>
      </c>
      <c r="T2613" s="3">
        <v>3.2193042819352602</v>
      </c>
      <c r="U2613" s="3">
        <v>0.96330218243897003</v>
      </c>
      <c r="V2613" s="3">
        <v>0.90345478627426801</v>
      </c>
      <c r="W2613" s="3">
        <v>0.400087289241782</v>
      </c>
      <c r="X2613" s="3">
        <v>1.5331356057576899</v>
      </c>
      <c r="Y2613" s="3">
        <v>5.6347392839395303</v>
      </c>
      <c r="Z2613" s="3">
        <v>0.93527505983807402</v>
      </c>
      <c r="AA2613" s="3">
        <v>40.094352110444902</v>
      </c>
      <c r="AB2613" s="3">
        <v>40.094352110444902</v>
      </c>
      <c r="AC2613" s="3">
        <v>31.7337533530355</v>
      </c>
      <c r="AD2613" s="3">
        <v>0</v>
      </c>
      <c r="AE2613" s="3">
        <v>0</v>
      </c>
      <c r="AF2613" s="3">
        <v>0</v>
      </c>
      <c r="AG2613" s="3">
        <v>0</v>
      </c>
      <c r="AH2613" s="2">
        <v>4000000</v>
      </c>
      <c r="AI2613" s="3">
        <v>2.4738133833304001</v>
      </c>
      <c r="AJ2613" s="3">
        <v>2.4738133833304001</v>
      </c>
      <c r="AL2613">
        <f t="shared" si="40"/>
        <v>0</v>
      </c>
    </row>
    <row r="2614" spans="1:38" ht="14.45" customHeight="1" x14ac:dyDescent="0.25">
      <c r="A2614">
        <v>856</v>
      </c>
      <c r="B2614" s="1">
        <v>45930</v>
      </c>
      <c r="C2614">
        <v>1</v>
      </c>
      <c r="D2614" s="16" t="s">
        <v>2559</v>
      </c>
      <c r="E2614" t="s">
        <v>55</v>
      </c>
      <c r="F2614" s="6">
        <v>4575</v>
      </c>
      <c r="G2614" s="6">
        <v>17</v>
      </c>
      <c r="H2614" s="6">
        <v>0</v>
      </c>
      <c r="I2614" s="2">
        <v>28405917</v>
      </c>
      <c r="J2614" s="2">
        <v>2420002</v>
      </c>
      <c r="K2614" s="2">
        <v>44889718</v>
      </c>
      <c r="L2614" s="2">
        <v>1820779</v>
      </c>
      <c r="M2614" s="2">
        <v>34115951</v>
      </c>
      <c r="N2614" s="2">
        <v>32596245</v>
      </c>
      <c r="O2614" s="2">
        <v>1519706</v>
      </c>
      <c r="P2614" s="2">
        <v>8085771</v>
      </c>
      <c r="Q2614" s="5">
        <v>0.18010000000000001</v>
      </c>
      <c r="R2614" t="s">
        <v>42</v>
      </c>
      <c r="S2614" s="3">
        <v>5.4081545652243399</v>
      </c>
      <c r="T2614" s="3">
        <v>4.7005181305289803</v>
      </c>
      <c r="U2614" s="3">
        <v>0.69256968836802102</v>
      </c>
      <c r="V2614" s="3">
        <v>1.6604357465383</v>
      </c>
      <c r="W2614" s="3">
        <v>0.59442897055567701</v>
      </c>
      <c r="X2614" s="3">
        <v>1.1224316398587</v>
      </c>
      <c r="Y2614" s="3">
        <v>5.8332347032830896</v>
      </c>
      <c r="Z2614" s="3">
        <v>0.59754351192978405</v>
      </c>
      <c r="AA2614" s="3">
        <v>29.9291434298597</v>
      </c>
      <c r="AB2614" s="3">
        <v>29.9291434298597</v>
      </c>
      <c r="AC2614" s="3">
        <v>31.020379767144</v>
      </c>
      <c r="AD2614" s="3">
        <v>0</v>
      </c>
      <c r="AE2614" s="3">
        <v>3.38542113363243</v>
      </c>
      <c r="AF2614" s="3">
        <v>0</v>
      </c>
      <c r="AG2614" s="3">
        <v>0</v>
      </c>
      <c r="AH2614" s="2">
        <v>1200000</v>
      </c>
      <c r="AI2614" s="3">
        <v>0.73217507643983504</v>
      </c>
      <c r="AJ2614" s="3">
        <v>0.73217507643983504</v>
      </c>
      <c r="AL2614">
        <f t="shared" si="40"/>
        <v>1</v>
      </c>
    </row>
    <row r="2615" spans="1:38" ht="14.45" customHeight="1" x14ac:dyDescent="0.25">
      <c r="A2615">
        <v>15516</v>
      </c>
      <c r="B2615" s="1">
        <v>45930</v>
      </c>
      <c r="C2615">
        <v>1</v>
      </c>
      <c r="D2615" s="16" t="s">
        <v>2560</v>
      </c>
      <c r="E2615" t="s">
        <v>43</v>
      </c>
      <c r="F2615" s="6">
        <v>4611</v>
      </c>
      <c r="G2615" s="6">
        <v>16</v>
      </c>
      <c r="H2615" s="6">
        <v>0</v>
      </c>
      <c r="I2615" s="2">
        <v>41797159</v>
      </c>
      <c r="J2615" s="2">
        <v>1426450</v>
      </c>
      <c r="K2615" s="2">
        <v>57530535</v>
      </c>
      <c r="L2615" s="2">
        <v>-569384</v>
      </c>
      <c r="M2615" s="2">
        <v>53008760</v>
      </c>
      <c r="N2615" s="2">
        <v>53008760</v>
      </c>
      <c r="O2615" s="2">
        <v>0</v>
      </c>
      <c r="P2615" s="2">
        <v>4075267</v>
      </c>
      <c r="Q2615" s="5">
        <v>7.0800000000000002E-2</v>
      </c>
      <c r="R2615" t="s">
        <v>42</v>
      </c>
      <c r="S2615" s="3">
        <v>-1.3196099543775599</v>
      </c>
      <c r="T2615" s="3">
        <v>3.7092789072794101</v>
      </c>
      <c r="U2615" s="3">
        <v>1.1378865232244799</v>
      </c>
      <c r="V2615" s="3">
        <v>2.2401713953811999</v>
      </c>
      <c r="W2615" s="3">
        <v>1.5883998240167501</v>
      </c>
      <c r="X2615" s="3">
        <v>0.389839893185085</v>
      </c>
      <c r="Y2615" s="3">
        <v>22.975868820374199</v>
      </c>
      <c r="Z2615" s="3">
        <v>2.3180076299295198</v>
      </c>
      <c r="AA2615" s="3">
        <v>28.552435950822399</v>
      </c>
      <c r="AB2615" s="3">
        <v>35.002614552616997</v>
      </c>
      <c r="AC2615" s="3">
        <v>17.775911522463701</v>
      </c>
      <c r="AD2615" s="3">
        <v>0</v>
      </c>
      <c r="AE2615" s="3">
        <v>0</v>
      </c>
      <c r="AF2615" s="3">
        <v>0</v>
      </c>
      <c r="AG2615" s="3">
        <v>0</v>
      </c>
      <c r="AH2615" s="2">
        <v>1500000</v>
      </c>
      <c r="AI2615" s="3">
        <v>0</v>
      </c>
      <c r="AJ2615" s="3">
        <v>0</v>
      </c>
      <c r="AL2615">
        <f t="shared" si="40"/>
        <v>0</v>
      </c>
    </row>
    <row r="2616" spans="1:38" ht="14.45" customHeight="1" x14ac:dyDescent="0.25">
      <c r="A2616">
        <v>8129</v>
      </c>
      <c r="B2616" s="1">
        <v>45930</v>
      </c>
      <c r="C2616">
        <v>1</v>
      </c>
      <c r="D2616" s="16" t="s">
        <v>2561</v>
      </c>
      <c r="E2616" t="s">
        <v>65</v>
      </c>
      <c r="F2616" s="6">
        <v>2949</v>
      </c>
      <c r="G2616" s="6">
        <v>7</v>
      </c>
      <c r="H2616" s="6">
        <v>3</v>
      </c>
      <c r="I2616" s="2">
        <v>14307202</v>
      </c>
      <c r="J2616" s="2">
        <v>0</v>
      </c>
      <c r="K2616" s="2">
        <v>21785983</v>
      </c>
      <c r="L2616" s="2">
        <v>-205300</v>
      </c>
      <c r="M2616" s="2">
        <v>18095439</v>
      </c>
      <c r="N2616" s="2">
        <v>18095439</v>
      </c>
      <c r="O2616" s="2">
        <v>0</v>
      </c>
      <c r="P2616" s="2">
        <v>3531981</v>
      </c>
      <c r="Q2616" s="5">
        <v>0.16189999999999999</v>
      </c>
      <c r="R2616" t="s">
        <v>42</v>
      </c>
      <c r="S2616" s="3">
        <v>-1.2564653765374401</v>
      </c>
      <c r="T2616" s="3">
        <v>4.4360571963480702</v>
      </c>
      <c r="U2616" s="3">
        <v>0.79853399906654099</v>
      </c>
      <c r="V2616" s="3">
        <v>6.4911224430884502</v>
      </c>
      <c r="W2616" s="3">
        <v>4.0955317468782502</v>
      </c>
      <c r="X2616" s="3">
        <v>2.39705848844519</v>
      </c>
      <c r="Y2616" s="3">
        <v>26.293969305044399</v>
      </c>
      <c r="Z2616" s="3">
        <v>1.2992708624423499</v>
      </c>
      <c r="AA2616" s="3">
        <v>0</v>
      </c>
      <c r="AB2616" s="3">
        <v>0</v>
      </c>
      <c r="AC2616" s="3">
        <v>26.467518128514101</v>
      </c>
      <c r="AD2616" s="3">
        <v>0</v>
      </c>
      <c r="AE2616" s="3">
        <v>0</v>
      </c>
      <c r="AF2616" s="3">
        <v>0</v>
      </c>
      <c r="AG2616" s="3">
        <v>0</v>
      </c>
      <c r="AH2616" s="2">
        <v>2000000</v>
      </c>
      <c r="AI2616" s="3">
        <v>0</v>
      </c>
      <c r="AJ2616" s="3">
        <v>0</v>
      </c>
      <c r="AL2616">
        <f t="shared" si="40"/>
        <v>0</v>
      </c>
    </row>
    <row r="2617" spans="1:38" ht="14.45" customHeight="1" x14ac:dyDescent="0.25">
      <c r="A2617">
        <v>68253</v>
      </c>
      <c r="B2617" s="1">
        <v>45930</v>
      </c>
      <c r="C2617">
        <v>2</v>
      </c>
      <c r="D2617" s="16" t="s">
        <v>2562</v>
      </c>
      <c r="E2617" t="s">
        <v>190</v>
      </c>
      <c r="F2617" s="6">
        <v>10439</v>
      </c>
      <c r="G2617" s="6">
        <v>24</v>
      </c>
      <c r="H2617" s="6">
        <v>0</v>
      </c>
      <c r="I2617" s="2">
        <v>95904480</v>
      </c>
      <c r="J2617" s="2">
        <v>0</v>
      </c>
      <c r="K2617" s="2">
        <v>152237576</v>
      </c>
      <c r="L2617" s="2">
        <v>1362838</v>
      </c>
      <c r="M2617" s="2">
        <v>131569151</v>
      </c>
      <c r="N2617" s="2">
        <v>125344418</v>
      </c>
      <c r="O2617" s="2">
        <v>6224733</v>
      </c>
      <c r="P2617" s="2">
        <v>20769031</v>
      </c>
      <c r="Q2617" s="5">
        <v>0.13639999999999999</v>
      </c>
      <c r="R2617" t="s">
        <v>42</v>
      </c>
      <c r="S2617" s="3">
        <v>1.19360632314149</v>
      </c>
      <c r="T2617" s="3">
        <v>4.2740661258733299</v>
      </c>
      <c r="U2617" s="3">
        <v>0.67417933876342095</v>
      </c>
      <c r="V2617" s="3">
        <v>2.9475953573805902</v>
      </c>
      <c r="W2617" s="3">
        <v>1.47808944900176</v>
      </c>
      <c r="X2617" s="3">
        <v>1.0304190169218399</v>
      </c>
      <c r="Y2617" s="3">
        <v>13.6110153622478</v>
      </c>
      <c r="Z2617" s="3">
        <v>1.4149336095651299</v>
      </c>
      <c r="AA2617" s="3">
        <v>0</v>
      </c>
      <c r="AB2617" s="3">
        <v>0</v>
      </c>
      <c r="AC2617" s="3">
        <v>26.500408808400898</v>
      </c>
      <c r="AD2617" s="3">
        <v>-0.75231242131614096</v>
      </c>
      <c r="AE2617" s="3">
        <v>4.0888282404076097</v>
      </c>
      <c r="AF2617" s="3">
        <v>0</v>
      </c>
      <c r="AG2617" s="3">
        <v>-0.92270072686588001</v>
      </c>
      <c r="AH2617" s="2">
        <v>6383491</v>
      </c>
      <c r="AI2617" s="3">
        <v>9.6297222532914506E-2</v>
      </c>
      <c r="AJ2617" s="3">
        <v>0.37032541383370299</v>
      </c>
      <c r="AL2617">
        <f t="shared" si="40"/>
        <v>1</v>
      </c>
    </row>
    <row r="2618" spans="1:38" ht="14.45" customHeight="1" x14ac:dyDescent="0.25">
      <c r="A2618">
        <v>63258</v>
      </c>
      <c r="B2618" s="1">
        <v>45930</v>
      </c>
      <c r="C2618">
        <v>2</v>
      </c>
      <c r="D2618" s="16" t="s">
        <v>2563</v>
      </c>
      <c r="E2618" t="s">
        <v>127</v>
      </c>
      <c r="F2618" s="6">
        <v>1008</v>
      </c>
      <c r="G2618" s="6">
        <v>2</v>
      </c>
      <c r="H2618" s="6">
        <v>2</v>
      </c>
      <c r="I2618" s="2">
        <v>4662944</v>
      </c>
      <c r="J2618" s="2">
        <v>0</v>
      </c>
      <c r="K2618" s="2">
        <v>6740949</v>
      </c>
      <c r="L2618" s="2">
        <v>-29101</v>
      </c>
      <c r="M2618" s="2">
        <v>5490085</v>
      </c>
      <c r="N2618" s="2">
        <v>5490085</v>
      </c>
      <c r="O2618" s="2">
        <v>0</v>
      </c>
      <c r="P2618" s="2">
        <v>1246106</v>
      </c>
      <c r="Q2618" s="5">
        <v>0.18490000000000001</v>
      </c>
      <c r="R2618" t="s">
        <v>42</v>
      </c>
      <c r="S2618" s="3">
        <v>-0.57560639211679698</v>
      </c>
      <c r="T2618" s="3">
        <v>4.9067473041753198</v>
      </c>
      <c r="U2618" s="3">
        <v>0.68019336802050201</v>
      </c>
      <c r="V2618" s="3">
        <v>5.8019354296341499</v>
      </c>
      <c r="W2618" s="3">
        <v>2.7564774528709801</v>
      </c>
      <c r="X2618" s="3">
        <v>0.6724936006094</v>
      </c>
      <c r="Y2618" s="3">
        <v>21.710913838790599</v>
      </c>
      <c r="Z2618" s="3">
        <v>8.0191412287558208</v>
      </c>
      <c r="AA2618" s="3">
        <v>0</v>
      </c>
      <c r="AB2618" s="3">
        <v>0</v>
      </c>
      <c r="AC2618" s="3">
        <v>25.473727808947999</v>
      </c>
      <c r="AD2618" s="3">
        <v>0</v>
      </c>
      <c r="AE2618" s="3">
        <v>0</v>
      </c>
      <c r="AF2618" s="3">
        <v>0</v>
      </c>
      <c r="AG2618" s="3">
        <v>0</v>
      </c>
      <c r="AH2618" s="2">
        <v>370000</v>
      </c>
      <c r="AI2618" s="3">
        <v>0</v>
      </c>
      <c r="AJ2618" s="3">
        <v>0</v>
      </c>
      <c r="AL2618">
        <f t="shared" si="40"/>
        <v>0</v>
      </c>
    </row>
    <row r="2619" spans="1:38" ht="14.45" customHeight="1" x14ac:dyDescent="0.25">
      <c r="A2619">
        <v>64518</v>
      </c>
      <c r="B2619" s="1">
        <v>45930</v>
      </c>
      <c r="C2619">
        <v>2</v>
      </c>
      <c r="D2619" s="16" t="s">
        <v>2564</v>
      </c>
      <c r="E2619" t="s">
        <v>127</v>
      </c>
      <c r="F2619" s="6">
        <v>790</v>
      </c>
      <c r="G2619" s="6">
        <v>3</v>
      </c>
      <c r="H2619" s="6">
        <v>1</v>
      </c>
      <c r="I2619" s="2">
        <v>11489539</v>
      </c>
      <c r="J2619" s="2">
        <v>0</v>
      </c>
      <c r="K2619" s="2">
        <v>12739553</v>
      </c>
      <c r="L2619" s="2">
        <v>129522</v>
      </c>
      <c r="M2619" s="2">
        <v>10882705</v>
      </c>
      <c r="N2619" s="2">
        <v>10624571</v>
      </c>
      <c r="O2619" s="2">
        <v>258134</v>
      </c>
      <c r="P2619" s="2">
        <v>1836989</v>
      </c>
      <c r="Q2619" s="5">
        <v>0.14419999999999999</v>
      </c>
      <c r="R2619" t="s">
        <v>42</v>
      </c>
      <c r="S2619" s="3">
        <v>1.3555891639212101</v>
      </c>
      <c r="T2619" s="3">
        <v>3.6770730234150801</v>
      </c>
      <c r="U2619" s="3">
        <v>0.73121383518353</v>
      </c>
      <c r="V2619" s="3">
        <v>0.438929708145818</v>
      </c>
      <c r="W2619" s="3">
        <v>1.6893628195178201E-2</v>
      </c>
      <c r="X2619" s="3">
        <v>0.87657128802121698</v>
      </c>
      <c r="Y2619" s="3">
        <v>2.7453076746785099</v>
      </c>
      <c r="Z2619" s="3">
        <v>1.6515613321582201</v>
      </c>
      <c r="AA2619" s="3">
        <v>0</v>
      </c>
      <c r="AB2619" s="3">
        <v>0</v>
      </c>
      <c r="AC2619" s="3">
        <v>5.9101210222996103</v>
      </c>
      <c r="AD2619" s="3">
        <v>0</v>
      </c>
      <c r="AE2619" s="3">
        <v>2.0262406381134399</v>
      </c>
      <c r="AF2619" s="3">
        <v>0</v>
      </c>
      <c r="AG2619" s="3">
        <v>-0.12629362505709099</v>
      </c>
      <c r="AH2619" s="2">
        <v>750000</v>
      </c>
      <c r="AI2619" s="3">
        <v>0</v>
      </c>
      <c r="AJ2619" s="3">
        <v>0</v>
      </c>
      <c r="AL2619">
        <f t="shared" si="40"/>
        <v>1</v>
      </c>
    </row>
    <row r="2620" spans="1:38" ht="14.45" customHeight="1" x14ac:dyDescent="0.25">
      <c r="A2620">
        <v>20595</v>
      </c>
      <c r="B2620" s="1">
        <v>45930</v>
      </c>
      <c r="C2620">
        <v>1</v>
      </c>
      <c r="D2620" s="16" t="s">
        <v>2565</v>
      </c>
      <c r="E2620" t="s">
        <v>114</v>
      </c>
      <c r="F2620" s="6">
        <v>871</v>
      </c>
      <c r="G2620" s="6">
        <v>3</v>
      </c>
      <c r="H2620" s="6">
        <v>0</v>
      </c>
      <c r="I2620" s="2">
        <v>4770140</v>
      </c>
      <c r="J2620" s="2">
        <v>0</v>
      </c>
      <c r="K2620" s="2">
        <v>7352773</v>
      </c>
      <c r="L2620" s="2">
        <v>28480</v>
      </c>
      <c r="M2620" s="2">
        <v>6277931</v>
      </c>
      <c r="N2620" s="2">
        <v>6151603</v>
      </c>
      <c r="O2620" s="2">
        <v>126328</v>
      </c>
      <c r="P2620" s="2">
        <v>1070726</v>
      </c>
      <c r="Q2620" s="5">
        <v>0.14549999999999999</v>
      </c>
      <c r="R2620" t="s">
        <v>42</v>
      </c>
      <c r="S2620" s="3">
        <v>0.51644914555818999</v>
      </c>
      <c r="T2620" s="3">
        <v>5.3523026845336696</v>
      </c>
      <c r="U2620" s="3">
        <v>0.77614381688308198</v>
      </c>
      <c r="V2620" s="3">
        <v>1.20132742435233</v>
      </c>
      <c r="W2620" s="3">
        <v>0</v>
      </c>
      <c r="X2620" s="3">
        <v>2.4820864796421098</v>
      </c>
      <c r="Y2620" s="3">
        <v>5.3519761358181297</v>
      </c>
      <c r="Z2620" s="3">
        <v>4.1816487131161502</v>
      </c>
      <c r="AA2620" s="3">
        <v>0</v>
      </c>
      <c r="AB2620" s="3">
        <v>0</v>
      </c>
      <c r="AC2620" s="3">
        <v>30.982419829906299</v>
      </c>
      <c r="AD2620" s="3">
        <v>0</v>
      </c>
      <c r="AE2620" s="3">
        <v>1.7181000963854001</v>
      </c>
      <c r="AF2620" s="3">
        <v>0</v>
      </c>
      <c r="AG2620" s="3">
        <v>0.341824145486334</v>
      </c>
      <c r="AH2620" s="2">
        <v>300000</v>
      </c>
      <c r="AI2620" s="3">
        <v>0</v>
      </c>
      <c r="AJ2620" s="3">
        <v>0</v>
      </c>
      <c r="AL2620">
        <f t="shared" si="40"/>
        <v>1</v>
      </c>
    </row>
    <row r="2621" spans="1:38" ht="14.45" customHeight="1" x14ac:dyDescent="0.25">
      <c r="A2621">
        <v>6506</v>
      </c>
      <c r="B2621" s="1">
        <v>45930</v>
      </c>
      <c r="C2621">
        <v>1</v>
      </c>
      <c r="D2621" s="16" t="s">
        <v>2566</v>
      </c>
      <c r="E2621" t="s">
        <v>152</v>
      </c>
      <c r="F2621" s="6">
        <v>52</v>
      </c>
      <c r="G2621" s="6">
        <v>0</v>
      </c>
      <c r="H2621" s="6">
        <v>0</v>
      </c>
      <c r="I2621" s="2">
        <v>21483</v>
      </c>
      <c r="J2621" s="2">
        <v>0</v>
      </c>
      <c r="K2621" s="2">
        <v>79160</v>
      </c>
      <c r="L2621" s="2">
        <v>704</v>
      </c>
      <c r="M2621" s="2">
        <v>65657</v>
      </c>
      <c r="N2621" s="2">
        <v>65657</v>
      </c>
      <c r="O2621" s="2">
        <v>0</v>
      </c>
      <c r="P2621" s="2">
        <v>13130</v>
      </c>
      <c r="Q2621" s="5">
        <v>0.16589999999999999</v>
      </c>
      <c r="R2621" t="s">
        <v>42</v>
      </c>
      <c r="S2621" s="3">
        <v>1.1857840660266099</v>
      </c>
      <c r="T2621" s="3">
        <v>2.2334512379989899</v>
      </c>
      <c r="U2621" s="3">
        <v>0.51313969571231</v>
      </c>
      <c r="V2621" s="3">
        <v>0</v>
      </c>
      <c r="W2621" s="3">
        <v>0</v>
      </c>
      <c r="X2621" s="3">
        <v>7.4524042265977704</v>
      </c>
      <c r="Y2621" s="3">
        <v>0</v>
      </c>
      <c r="Z2621" s="3">
        <v>0</v>
      </c>
      <c r="AA2621" s="3">
        <v>0</v>
      </c>
      <c r="AB2621" s="3">
        <v>0</v>
      </c>
      <c r="AC2621" s="3">
        <v>73.337544214249604</v>
      </c>
      <c r="AD2621" s="3">
        <v>0</v>
      </c>
      <c r="AE2621" s="3">
        <v>0</v>
      </c>
      <c r="AF2621" s="3">
        <v>0</v>
      </c>
      <c r="AG2621" s="3">
        <v>0</v>
      </c>
      <c r="AH2621" s="2">
        <v>0</v>
      </c>
      <c r="AI2621" s="3">
        <v>0</v>
      </c>
      <c r="AJ2621" s="3">
        <v>0</v>
      </c>
      <c r="AL2621">
        <f t="shared" si="40"/>
        <v>1</v>
      </c>
    </row>
    <row r="2622" spans="1:38" ht="14.45" customHeight="1" x14ac:dyDescent="0.25">
      <c r="A2622">
        <v>17136</v>
      </c>
      <c r="B2622" s="1">
        <v>45930</v>
      </c>
      <c r="C2622">
        <v>1</v>
      </c>
      <c r="D2622" s="16" t="s">
        <v>2567</v>
      </c>
      <c r="E2622" t="s">
        <v>59</v>
      </c>
      <c r="F2622" s="6">
        <v>142</v>
      </c>
      <c r="G2622" s="6">
        <v>0</v>
      </c>
      <c r="H2622" s="6">
        <v>1</v>
      </c>
      <c r="I2622" s="2">
        <v>478402</v>
      </c>
      <c r="J2622" s="2">
        <v>0</v>
      </c>
      <c r="K2622" s="2">
        <v>2286852</v>
      </c>
      <c r="L2622" s="2">
        <v>34437</v>
      </c>
      <c r="M2622" s="2">
        <v>1737699</v>
      </c>
      <c r="N2622" s="2">
        <v>1737699</v>
      </c>
      <c r="O2622" s="2">
        <v>0</v>
      </c>
      <c r="P2622" s="2">
        <v>548704</v>
      </c>
      <c r="Q2622" s="5">
        <v>0.2399</v>
      </c>
      <c r="R2622" t="s">
        <v>42</v>
      </c>
      <c r="S2622" s="3">
        <v>2.0078256048052099</v>
      </c>
      <c r="T2622" s="3">
        <v>2.6531960383385802</v>
      </c>
      <c r="U2622" s="3">
        <v>0.25763128395274598</v>
      </c>
      <c r="V2622" s="3">
        <v>0</v>
      </c>
      <c r="W2622" s="3">
        <v>0</v>
      </c>
      <c r="X2622" s="3">
        <v>1.1287578229188</v>
      </c>
      <c r="Y2622" s="3">
        <v>0</v>
      </c>
      <c r="Z2622" s="3">
        <v>0</v>
      </c>
      <c r="AA2622" s="3">
        <v>0</v>
      </c>
      <c r="AB2622" s="3">
        <v>0</v>
      </c>
      <c r="AC2622" s="3">
        <v>70.181804506806699</v>
      </c>
      <c r="AD2622" s="3">
        <v>0</v>
      </c>
      <c r="AE2622" s="3">
        <v>0</v>
      </c>
      <c r="AF2622" s="3">
        <v>0</v>
      </c>
      <c r="AG2622" s="3">
        <v>0</v>
      </c>
      <c r="AH2622" s="2">
        <v>0</v>
      </c>
      <c r="AI2622" s="3">
        <v>0</v>
      </c>
      <c r="AJ2622" s="3">
        <v>0</v>
      </c>
      <c r="AL2622">
        <f t="shared" si="40"/>
        <v>1</v>
      </c>
    </row>
    <row r="2623" spans="1:38" ht="14.45" customHeight="1" x14ac:dyDescent="0.25">
      <c r="A2623">
        <v>13654</v>
      </c>
      <c r="B2623" s="1">
        <v>45930</v>
      </c>
      <c r="C2623">
        <v>1</v>
      </c>
      <c r="D2623" s="16" t="s">
        <v>2568</v>
      </c>
      <c r="E2623" t="s">
        <v>344</v>
      </c>
      <c r="F2623" s="6">
        <v>259</v>
      </c>
      <c r="G2623" s="6">
        <v>0</v>
      </c>
      <c r="H2623" s="6">
        <v>1</v>
      </c>
      <c r="I2623" s="2">
        <v>1224286</v>
      </c>
      <c r="J2623" s="2">
        <v>0</v>
      </c>
      <c r="K2623" s="2">
        <v>2110937</v>
      </c>
      <c r="L2623" s="2">
        <v>15041</v>
      </c>
      <c r="M2623" s="2">
        <v>1701591</v>
      </c>
      <c r="N2623" s="2">
        <v>1701591</v>
      </c>
      <c r="O2623" s="2">
        <v>0</v>
      </c>
      <c r="P2623" s="2">
        <v>391850</v>
      </c>
      <c r="Q2623" s="5">
        <v>0.18559999999999999</v>
      </c>
      <c r="R2623" t="s">
        <v>42</v>
      </c>
      <c r="S2623" s="3">
        <v>0.950036247726326</v>
      </c>
      <c r="T2623" s="3">
        <v>2.9225568235022301</v>
      </c>
      <c r="U2623" s="3">
        <v>0.70663155841622804</v>
      </c>
      <c r="V2623" s="3">
        <v>0</v>
      </c>
      <c r="W2623" s="3">
        <v>0</v>
      </c>
      <c r="X2623" s="3">
        <v>0.81680260984769903</v>
      </c>
      <c r="Y2623" s="3">
        <v>0</v>
      </c>
      <c r="Z2623" s="3">
        <v>0</v>
      </c>
      <c r="AA2623" s="3">
        <v>0</v>
      </c>
      <c r="AB2623" s="3">
        <v>0</v>
      </c>
      <c r="AC2623" s="3">
        <v>35.858531069378202</v>
      </c>
      <c r="AD2623" s="3">
        <v>0</v>
      </c>
      <c r="AE2623" s="3">
        <v>0</v>
      </c>
      <c r="AF2623" s="3">
        <v>0</v>
      </c>
      <c r="AG2623" s="3">
        <v>0</v>
      </c>
      <c r="AH2623" s="2">
        <v>0</v>
      </c>
      <c r="AI2623" s="3">
        <v>0</v>
      </c>
      <c r="AJ2623" s="3">
        <v>0</v>
      </c>
      <c r="AL2623">
        <f t="shared" si="40"/>
        <v>1</v>
      </c>
    </row>
    <row r="2624" spans="1:38" ht="14.45" customHeight="1" x14ac:dyDescent="0.25">
      <c r="A2624">
        <v>15757</v>
      </c>
      <c r="B2624" s="1">
        <v>45930</v>
      </c>
      <c r="C2624">
        <v>1</v>
      </c>
      <c r="D2624" s="16" t="s">
        <v>2569</v>
      </c>
      <c r="E2624" t="s">
        <v>95</v>
      </c>
      <c r="F2624" s="6">
        <v>144</v>
      </c>
      <c r="G2624" s="6">
        <v>1</v>
      </c>
      <c r="H2624" s="6">
        <v>1</v>
      </c>
      <c r="I2624" s="2">
        <v>385962</v>
      </c>
      <c r="J2624" s="2">
        <v>0</v>
      </c>
      <c r="K2624" s="2">
        <v>1248016</v>
      </c>
      <c r="L2624" s="2">
        <v>9735</v>
      </c>
      <c r="M2624" s="2">
        <v>690273</v>
      </c>
      <c r="N2624" s="2">
        <v>690273</v>
      </c>
      <c r="O2624" s="2">
        <v>0</v>
      </c>
      <c r="P2624" s="2">
        <v>486052</v>
      </c>
      <c r="Q2624" s="5">
        <v>0.38940000000000002</v>
      </c>
      <c r="R2624" t="s">
        <v>42</v>
      </c>
      <c r="S2624" s="3">
        <v>1.0400507685798901</v>
      </c>
      <c r="T2624" s="3">
        <v>4.3513331025670601</v>
      </c>
      <c r="U2624" s="3">
        <v>1.91289835133855</v>
      </c>
      <c r="V2624" s="3">
        <v>15.4105844616828</v>
      </c>
      <c r="W2624" s="3">
        <v>11.4666728848954</v>
      </c>
      <c r="X2624" s="3">
        <v>18.031049688829501</v>
      </c>
      <c r="Y2624" s="3">
        <v>12.2371680396336</v>
      </c>
      <c r="Z2624" s="3">
        <v>-0.49603746101240198</v>
      </c>
      <c r="AA2624" s="3">
        <v>0</v>
      </c>
      <c r="AB2624" s="3">
        <v>0</v>
      </c>
      <c r="AC2624" s="3">
        <v>52.9521256137742</v>
      </c>
      <c r="AD2624" s="3">
        <v>0</v>
      </c>
      <c r="AE2624" s="3">
        <v>0</v>
      </c>
      <c r="AF2624" s="3">
        <v>0</v>
      </c>
      <c r="AG2624" s="3">
        <v>0</v>
      </c>
      <c r="AH2624" s="2">
        <v>0</v>
      </c>
      <c r="AI2624" s="3">
        <v>0</v>
      </c>
      <c r="AJ2624" s="3">
        <v>0</v>
      </c>
      <c r="AL2624">
        <f t="shared" si="40"/>
        <v>1</v>
      </c>
    </row>
    <row r="2625" spans="1:38" ht="14.45" customHeight="1" x14ac:dyDescent="0.25">
      <c r="A2625">
        <v>18562</v>
      </c>
      <c r="B2625" s="1">
        <v>45930</v>
      </c>
      <c r="C2625">
        <v>1</v>
      </c>
      <c r="D2625" s="16" t="s">
        <v>2570</v>
      </c>
      <c r="E2625" t="s">
        <v>88</v>
      </c>
      <c r="F2625" s="6">
        <v>161</v>
      </c>
      <c r="G2625" s="6">
        <v>0</v>
      </c>
      <c r="H2625" s="6">
        <v>0</v>
      </c>
      <c r="I2625" s="2">
        <v>8692</v>
      </c>
      <c r="J2625" s="2">
        <v>0</v>
      </c>
      <c r="K2625" s="2">
        <v>134939</v>
      </c>
      <c r="L2625" s="2">
        <v>1545</v>
      </c>
      <c r="M2625" s="2">
        <v>120871</v>
      </c>
      <c r="N2625" s="2">
        <v>120871</v>
      </c>
      <c r="O2625" s="2">
        <v>0</v>
      </c>
      <c r="P2625" s="2">
        <v>14068</v>
      </c>
      <c r="Q2625" s="5">
        <v>0.1043</v>
      </c>
      <c r="R2625" t="s">
        <v>42</v>
      </c>
      <c r="S2625" s="3">
        <v>1.52661573007062</v>
      </c>
      <c r="T2625" s="3">
        <v>3.7093303887929601</v>
      </c>
      <c r="U2625" s="3">
        <v>0.61034047919293799</v>
      </c>
      <c r="V2625" s="3">
        <v>42.0271514035895</v>
      </c>
      <c r="W2625" s="3">
        <v>42.0271514035895</v>
      </c>
      <c r="X2625" s="3">
        <v>17.820984813621699</v>
      </c>
      <c r="Y2625" s="3">
        <v>25.966733011089001</v>
      </c>
      <c r="Z2625" s="3">
        <v>0</v>
      </c>
      <c r="AA2625" s="3">
        <v>0</v>
      </c>
      <c r="AB2625" s="3">
        <v>0</v>
      </c>
      <c r="AC2625" s="3">
        <v>52.764582515062401</v>
      </c>
      <c r="AD2625" s="3">
        <v>0</v>
      </c>
      <c r="AE2625" s="3">
        <v>0</v>
      </c>
      <c r="AF2625" s="3">
        <v>0</v>
      </c>
      <c r="AG2625" s="3">
        <v>0</v>
      </c>
      <c r="AH2625" s="2">
        <v>0</v>
      </c>
      <c r="AI2625" s="3">
        <v>0</v>
      </c>
      <c r="AJ2625" s="3">
        <v>0</v>
      </c>
      <c r="AL2625">
        <f t="shared" si="40"/>
        <v>1</v>
      </c>
    </row>
    <row r="2626" spans="1:38" ht="14.45" customHeight="1" x14ac:dyDescent="0.25">
      <c r="A2626">
        <v>24219</v>
      </c>
      <c r="B2626" s="1">
        <v>45930</v>
      </c>
      <c r="C2626">
        <v>1</v>
      </c>
      <c r="D2626" s="16" t="s">
        <v>2571</v>
      </c>
      <c r="E2626" t="s">
        <v>152</v>
      </c>
      <c r="F2626" s="6">
        <v>239</v>
      </c>
      <c r="G2626" s="6">
        <v>0</v>
      </c>
      <c r="H2626" s="6">
        <v>0</v>
      </c>
      <c r="I2626" s="2">
        <v>424735</v>
      </c>
      <c r="J2626" s="2">
        <v>0</v>
      </c>
      <c r="K2626" s="2">
        <v>1039695</v>
      </c>
      <c r="L2626" s="2">
        <v>28435</v>
      </c>
      <c r="M2626" s="2">
        <v>610902</v>
      </c>
      <c r="N2626" s="2">
        <v>610902</v>
      </c>
      <c r="O2626" s="2">
        <v>0</v>
      </c>
      <c r="P2626" s="2">
        <v>428793</v>
      </c>
      <c r="Q2626" s="5">
        <v>0.41239999999999999</v>
      </c>
      <c r="R2626" t="s">
        <v>42</v>
      </c>
      <c r="S2626" s="3">
        <v>3.6465822508844701</v>
      </c>
      <c r="T2626" s="3">
        <v>5.3392581478221999</v>
      </c>
      <c r="U2626" s="3">
        <v>0.32113355297712798</v>
      </c>
      <c r="V2626" s="3">
        <v>0.79649663908083901</v>
      </c>
      <c r="W2626" s="3">
        <v>0</v>
      </c>
      <c r="X2626" s="3">
        <v>2.6470622858959101</v>
      </c>
      <c r="Y2626" s="3">
        <v>0.788958774980002</v>
      </c>
      <c r="Z2626" s="3">
        <v>-0.23321276233520599</v>
      </c>
      <c r="AA2626" s="3">
        <v>0</v>
      </c>
      <c r="AB2626" s="3">
        <v>0</v>
      </c>
      <c r="AC2626" s="3">
        <v>59.343365121502003</v>
      </c>
      <c r="AD2626" s="3">
        <v>0</v>
      </c>
      <c r="AE2626" s="3">
        <v>0</v>
      </c>
      <c r="AF2626" s="3">
        <v>0</v>
      </c>
      <c r="AG2626" s="3">
        <v>0</v>
      </c>
      <c r="AH2626" s="2">
        <v>100000</v>
      </c>
      <c r="AI2626" s="3">
        <v>0</v>
      </c>
      <c r="AJ2626" s="3">
        <v>0</v>
      </c>
      <c r="AL2626">
        <f t="shared" si="40"/>
        <v>1</v>
      </c>
    </row>
    <row r="2627" spans="1:38" ht="14.45" customHeight="1" x14ac:dyDescent="0.25">
      <c r="A2627">
        <v>24246</v>
      </c>
      <c r="B2627" s="1">
        <v>45930</v>
      </c>
      <c r="C2627">
        <v>1</v>
      </c>
      <c r="D2627" s="16" t="s">
        <v>2572</v>
      </c>
      <c r="E2627" t="s">
        <v>110</v>
      </c>
      <c r="F2627" s="6">
        <v>182</v>
      </c>
      <c r="G2627" s="6">
        <v>0</v>
      </c>
      <c r="H2627" s="6">
        <v>0</v>
      </c>
      <c r="I2627" s="2">
        <v>4743</v>
      </c>
      <c r="J2627" s="2">
        <v>0</v>
      </c>
      <c r="K2627" s="2">
        <v>231642</v>
      </c>
      <c r="L2627" s="2">
        <v>2603</v>
      </c>
      <c r="M2627" s="2">
        <v>193863</v>
      </c>
      <c r="N2627" s="2">
        <v>193863</v>
      </c>
      <c r="O2627" s="2">
        <v>0</v>
      </c>
      <c r="P2627" s="2">
        <v>37779</v>
      </c>
      <c r="Q2627" s="5">
        <v>0.16309999999999999</v>
      </c>
      <c r="R2627" t="s">
        <v>42</v>
      </c>
      <c r="S2627" s="3">
        <v>1.49828902645749</v>
      </c>
      <c r="T2627" s="3">
        <v>2.2068536793845701</v>
      </c>
      <c r="U2627" s="3">
        <v>0.59676733304976604</v>
      </c>
      <c r="V2627" s="3">
        <v>0</v>
      </c>
      <c r="W2627" s="3">
        <v>0</v>
      </c>
      <c r="X2627" s="3">
        <v>7.8431372549019596</v>
      </c>
      <c r="Y2627" s="3">
        <v>0</v>
      </c>
      <c r="Z2627" s="3">
        <v>0</v>
      </c>
      <c r="AA2627" s="3">
        <v>0</v>
      </c>
      <c r="AB2627" s="3">
        <v>0</v>
      </c>
      <c r="AC2627" s="3">
        <v>96.903411298469194</v>
      </c>
      <c r="AD2627" s="3">
        <v>0</v>
      </c>
      <c r="AE2627" s="3">
        <v>0</v>
      </c>
      <c r="AF2627" s="3">
        <v>0</v>
      </c>
      <c r="AG2627" s="3">
        <v>0</v>
      </c>
      <c r="AH2627" s="2">
        <v>0</v>
      </c>
      <c r="AI2627" s="3">
        <v>0</v>
      </c>
      <c r="AJ2627" s="3">
        <v>0</v>
      </c>
      <c r="AL2627">
        <f t="shared" si="40"/>
        <v>1</v>
      </c>
    </row>
    <row r="2628" spans="1:38" ht="14.45" customHeight="1" x14ac:dyDescent="0.25">
      <c r="A2628">
        <v>18068</v>
      </c>
      <c r="B2628" s="1">
        <v>45930</v>
      </c>
      <c r="C2628">
        <v>1</v>
      </c>
      <c r="D2628" s="16" t="s">
        <v>2573</v>
      </c>
      <c r="E2628" t="s">
        <v>190</v>
      </c>
      <c r="F2628" s="6">
        <v>1163</v>
      </c>
      <c r="G2628" s="6">
        <v>2</v>
      </c>
      <c r="H2628" s="6">
        <v>3</v>
      </c>
      <c r="I2628" s="2">
        <v>5174345</v>
      </c>
      <c r="J2628" s="2">
        <v>0</v>
      </c>
      <c r="K2628" s="2">
        <v>27251139</v>
      </c>
      <c r="L2628" s="2">
        <v>310131</v>
      </c>
      <c r="M2628" s="2">
        <v>23750778</v>
      </c>
      <c r="N2628" s="2">
        <v>22954580</v>
      </c>
      <c r="O2628" s="2">
        <v>796198</v>
      </c>
      <c r="P2628" s="2">
        <v>3463354</v>
      </c>
      <c r="Q2628" s="5">
        <v>0.12709999999999999</v>
      </c>
      <c r="R2628" t="s">
        <v>42</v>
      </c>
      <c r="S2628" s="3">
        <v>1.5173971260430601</v>
      </c>
      <c r="T2628" s="3">
        <v>3.5676600526678901</v>
      </c>
      <c r="U2628" s="3">
        <v>0.65027934806502097</v>
      </c>
      <c r="V2628" s="3">
        <v>0.53332354143374705</v>
      </c>
      <c r="W2628" s="3">
        <v>0.19581222357612399</v>
      </c>
      <c r="X2628" s="3">
        <v>0.81820984105234595</v>
      </c>
      <c r="Y2628" s="3">
        <v>0.79679986510186396</v>
      </c>
      <c r="Z2628" s="3">
        <v>0.45435725022622597</v>
      </c>
      <c r="AA2628" s="3">
        <v>0</v>
      </c>
      <c r="AB2628" s="3">
        <v>0</v>
      </c>
      <c r="AC2628" s="3">
        <v>29.602531475840301</v>
      </c>
      <c r="AD2628" s="3">
        <v>0</v>
      </c>
      <c r="AE2628" s="3">
        <v>2.92170540101095</v>
      </c>
      <c r="AF2628" s="3">
        <v>0</v>
      </c>
      <c r="AG2628" s="3">
        <v>0</v>
      </c>
      <c r="AH2628" s="2">
        <v>2000000</v>
      </c>
      <c r="AI2628" s="3">
        <v>0</v>
      </c>
      <c r="AJ2628" s="3">
        <v>0</v>
      </c>
      <c r="AL2628">
        <f t="shared" ref="AL2628:AL2691" si="41">IF(L2628&gt;0,1,0)</f>
        <v>1</v>
      </c>
    </row>
    <row r="2629" spans="1:38" ht="14.45" customHeight="1" x14ac:dyDescent="0.25">
      <c r="A2629">
        <v>67024</v>
      </c>
      <c r="B2629" s="1">
        <v>45930</v>
      </c>
      <c r="C2629">
        <v>2</v>
      </c>
      <c r="D2629" s="16" t="s">
        <v>2574</v>
      </c>
      <c r="E2629" t="s">
        <v>67</v>
      </c>
      <c r="F2629" s="6">
        <v>202</v>
      </c>
      <c r="G2629" s="6">
        <v>0</v>
      </c>
      <c r="H2629" s="6">
        <v>0</v>
      </c>
      <c r="I2629" s="2">
        <v>80748</v>
      </c>
      <c r="J2629" s="2">
        <v>0</v>
      </c>
      <c r="K2629" s="2">
        <v>399497</v>
      </c>
      <c r="L2629" s="2">
        <v>4052</v>
      </c>
      <c r="M2629" s="2">
        <v>326001</v>
      </c>
      <c r="N2629" s="2">
        <v>326001</v>
      </c>
      <c r="O2629" s="2">
        <v>0</v>
      </c>
      <c r="P2629" s="2">
        <v>73496</v>
      </c>
      <c r="Q2629" s="5">
        <v>0.184</v>
      </c>
      <c r="R2629" t="s">
        <v>42</v>
      </c>
      <c r="S2629" s="3">
        <v>1.35236726850681</v>
      </c>
      <c r="T2629" s="3">
        <v>2.9727382183095199</v>
      </c>
      <c r="U2629" s="3">
        <v>0.54761638941609903</v>
      </c>
      <c r="V2629" s="3">
        <v>7.3029672561549503</v>
      </c>
      <c r="W2629" s="3">
        <v>7.3029672561549503</v>
      </c>
      <c r="X2629" s="3">
        <v>23.712042403527001</v>
      </c>
      <c r="Y2629" s="3">
        <v>8.0235659083487505</v>
      </c>
      <c r="Z2629" s="3">
        <v>0</v>
      </c>
      <c r="AA2629" s="3">
        <v>0</v>
      </c>
      <c r="AB2629" s="3">
        <v>0</v>
      </c>
      <c r="AC2629" s="3">
        <v>58.151875984049902</v>
      </c>
      <c r="AD2629" s="3">
        <v>0</v>
      </c>
      <c r="AE2629" s="3">
        <v>0</v>
      </c>
      <c r="AF2629" s="3">
        <v>0</v>
      </c>
      <c r="AG2629" s="3">
        <v>0</v>
      </c>
      <c r="AH2629" s="2">
        <v>0</v>
      </c>
      <c r="AI2629" s="3">
        <v>0</v>
      </c>
      <c r="AJ2629" s="3">
        <v>0</v>
      </c>
      <c r="AL2629">
        <f t="shared" si="41"/>
        <v>1</v>
      </c>
    </row>
    <row r="2630" spans="1:38" ht="14.45" customHeight="1" x14ac:dyDescent="0.25">
      <c r="A2630">
        <v>22520</v>
      </c>
      <c r="B2630" s="1">
        <v>45930</v>
      </c>
      <c r="C2630">
        <v>1</v>
      </c>
      <c r="D2630" s="16" t="s">
        <v>2575</v>
      </c>
      <c r="E2630" t="s">
        <v>57</v>
      </c>
      <c r="F2630" s="6">
        <v>16102</v>
      </c>
      <c r="G2630" s="6">
        <v>87</v>
      </c>
      <c r="H2630" s="6">
        <v>3</v>
      </c>
      <c r="I2630" s="2">
        <v>179751094</v>
      </c>
      <c r="J2630" s="2">
        <v>26519536</v>
      </c>
      <c r="K2630" s="2">
        <v>277737146</v>
      </c>
      <c r="L2630" s="2">
        <v>544173</v>
      </c>
      <c r="M2630" s="2">
        <v>234477570</v>
      </c>
      <c r="N2630" s="2">
        <v>222694908</v>
      </c>
      <c r="O2630" s="2">
        <v>11782662</v>
      </c>
      <c r="P2630" s="2">
        <v>38334399</v>
      </c>
      <c r="Q2630" s="5">
        <v>0.13800000000000001</v>
      </c>
      <c r="R2630" t="s">
        <v>42</v>
      </c>
      <c r="S2630" s="3">
        <v>0.26124125290752398</v>
      </c>
      <c r="T2630" s="3">
        <v>4.38096098243913</v>
      </c>
      <c r="U2630" s="3">
        <v>0.87292626559849495</v>
      </c>
      <c r="V2630" s="3">
        <v>2.1086903649109399</v>
      </c>
      <c r="W2630" s="3">
        <v>1.14173435851244</v>
      </c>
      <c r="X2630" s="3">
        <v>1.0999999810849601</v>
      </c>
      <c r="Y2630" s="3">
        <v>9.8877094695028394</v>
      </c>
      <c r="Z2630" s="3">
        <v>2.2769158321746499</v>
      </c>
      <c r="AA2630" s="3">
        <v>69.179475071462605</v>
      </c>
      <c r="AB2630" s="3">
        <v>69.179475071462605</v>
      </c>
      <c r="AC2630" s="3">
        <v>10.0264118073713</v>
      </c>
      <c r="AD2630" s="3">
        <v>0</v>
      </c>
      <c r="AE2630" s="3">
        <v>4.2423788714239903</v>
      </c>
      <c r="AF2630" s="3">
        <v>0</v>
      </c>
      <c r="AG2630" s="3">
        <v>-0.127832967982621</v>
      </c>
      <c r="AH2630" s="2">
        <v>85292250</v>
      </c>
      <c r="AI2630" s="3">
        <v>0.209613303184954</v>
      </c>
      <c r="AJ2630" s="3">
        <v>0.209613303184954</v>
      </c>
      <c r="AL2630">
        <f t="shared" si="41"/>
        <v>1</v>
      </c>
    </row>
    <row r="2631" spans="1:38" ht="14.45" customHeight="1" x14ac:dyDescent="0.25">
      <c r="A2631">
        <v>67642</v>
      </c>
      <c r="B2631" s="1">
        <v>45930</v>
      </c>
      <c r="C2631">
        <v>2</v>
      </c>
      <c r="D2631" s="16" t="s">
        <v>2576</v>
      </c>
      <c r="E2631" t="s">
        <v>55</v>
      </c>
      <c r="F2631" s="6">
        <v>7224</v>
      </c>
      <c r="G2631" s="6">
        <v>32</v>
      </c>
      <c r="H2631" s="6">
        <v>1</v>
      </c>
      <c r="I2631" s="2">
        <v>82808330</v>
      </c>
      <c r="J2631" s="2">
        <v>0</v>
      </c>
      <c r="K2631" s="2">
        <v>134983238</v>
      </c>
      <c r="L2631" s="2">
        <v>149096</v>
      </c>
      <c r="M2631" s="2">
        <v>120279753</v>
      </c>
      <c r="N2631" s="2">
        <v>113697381</v>
      </c>
      <c r="O2631" s="2">
        <v>6582372</v>
      </c>
      <c r="P2631" s="2">
        <v>16792279</v>
      </c>
      <c r="Q2631" s="5">
        <v>0.12429999999999999</v>
      </c>
      <c r="R2631" t="s">
        <v>42</v>
      </c>
      <c r="S2631" s="3">
        <v>0.147273594567843</v>
      </c>
      <c r="T2631" s="3">
        <v>4.6275592628273801</v>
      </c>
      <c r="U2631" s="3">
        <v>0.90105007362963196</v>
      </c>
      <c r="V2631" s="3">
        <v>1.7662872805187599</v>
      </c>
      <c r="W2631" s="3">
        <v>0.42322916064120603</v>
      </c>
      <c r="X2631" s="3">
        <v>0.54061952462995</v>
      </c>
      <c r="Y2631" s="3">
        <v>8.7101518501449409</v>
      </c>
      <c r="Z2631" s="3">
        <v>1.9199002112816299</v>
      </c>
      <c r="AA2631" s="3">
        <v>0</v>
      </c>
      <c r="AB2631" s="3">
        <v>0</v>
      </c>
      <c r="AC2631" s="3">
        <v>10.469852560508301</v>
      </c>
      <c r="AD2631" s="3">
        <v>-9.5726256096626301</v>
      </c>
      <c r="AE2631" s="3">
        <v>4.8764365839260702</v>
      </c>
      <c r="AF2631" s="3">
        <v>0</v>
      </c>
      <c r="AG2631" s="3">
        <v>-0.15924580576585201</v>
      </c>
      <c r="AH2631" s="2">
        <v>5000000</v>
      </c>
      <c r="AI2631" s="3">
        <v>0</v>
      </c>
      <c r="AJ2631" s="3">
        <v>0</v>
      </c>
      <c r="AL2631">
        <f t="shared" si="41"/>
        <v>1</v>
      </c>
    </row>
    <row r="2632" spans="1:38" ht="14.45" customHeight="1" x14ac:dyDescent="0.25">
      <c r="A2632">
        <v>24955</v>
      </c>
      <c r="B2632" s="1">
        <v>45930</v>
      </c>
      <c r="C2632">
        <v>1</v>
      </c>
      <c r="D2632" s="16" t="s">
        <v>4381</v>
      </c>
      <c r="E2632" t="s">
        <v>119</v>
      </c>
      <c r="F2632" s="6">
        <v>75575</v>
      </c>
      <c r="G2632" s="6">
        <v>209</v>
      </c>
      <c r="H2632" s="6">
        <v>11</v>
      </c>
      <c r="I2632" s="2">
        <v>903229994</v>
      </c>
      <c r="J2632" s="2">
        <v>58456953</v>
      </c>
      <c r="K2632" s="2">
        <v>1385906568</v>
      </c>
      <c r="L2632" s="2">
        <v>10528227</v>
      </c>
      <c r="M2632" s="2">
        <v>1211639871</v>
      </c>
      <c r="N2632" s="2">
        <v>1113317570</v>
      </c>
      <c r="O2632" s="2">
        <v>98322301</v>
      </c>
      <c r="P2632" s="2">
        <v>141706419</v>
      </c>
      <c r="Q2632" s="5">
        <v>0.1022</v>
      </c>
      <c r="R2632" t="s">
        <v>42</v>
      </c>
      <c r="S2632" s="3">
        <v>1.01288473004769</v>
      </c>
      <c r="T2632" s="3">
        <v>3.06919708601886</v>
      </c>
      <c r="U2632" s="3">
        <v>0.706662379197037</v>
      </c>
      <c r="V2632" s="3">
        <v>1.0315436889709799</v>
      </c>
      <c r="W2632" s="3">
        <v>0.37649115093491903</v>
      </c>
      <c r="X2632" s="3">
        <v>0.59648428814245102</v>
      </c>
      <c r="Y2632" s="3">
        <v>6.5750105505100702</v>
      </c>
      <c r="Z2632" s="3">
        <v>1.76320735336626</v>
      </c>
      <c r="AA2632" s="3">
        <v>39.550700946017102</v>
      </c>
      <c r="AB2632" s="3">
        <v>41.252155980315898</v>
      </c>
      <c r="AC2632" s="3">
        <v>17.739119409382901</v>
      </c>
      <c r="AD2632" s="3">
        <v>0.28880343098642602</v>
      </c>
      <c r="AE2632" s="3">
        <v>7.0944393561745498</v>
      </c>
      <c r="AF2632" s="3">
        <v>0.81354690571031296</v>
      </c>
      <c r="AG2632" s="3">
        <v>-2.8379095515778999E-2</v>
      </c>
      <c r="AH2632" s="2">
        <v>89327712</v>
      </c>
      <c r="AI2632" s="3">
        <v>0.781170682183423</v>
      </c>
      <c r="AJ2632" s="3">
        <v>0.80051560684770395</v>
      </c>
      <c r="AL2632">
        <f t="shared" si="41"/>
        <v>1</v>
      </c>
    </row>
    <row r="2633" spans="1:38" ht="14.45" customHeight="1" x14ac:dyDescent="0.25">
      <c r="A2633">
        <v>2612</v>
      </c>
      <c r="B2633" s="1">
        <v>45930</v>
      </c>
      <c r="C2633">
        <v>1</v>
      </c>
      <c r="D2633" s="16" t="s">
        <v>2577</v>
      </c>
      <c r="E2633" t="s">
        <v>59</v>
      </c>
      <c r="F2633" s="6">
        <v>752</v>
      </c>
      <c r="G2633" s="6">
        <v>1</v>
      </c>
      <c r="H2633" s="6">
        <v>2</v>
      </c>
      <c r="I2633" s="2">
        <v>3734405</v>
      </c>
      <c r="J2633" s="2">
        <v>0</v>
      </c>
      <c r="K2633" s="2">
        <v>5256878</v>
      </c>
      <c r="L2633" s="2">
        <v>18626</v>
      </c>
      <c r="M2633" s="2">
        <v>4586473</v>
      </c>
      <c r="N2633" s="2">
        <v>4586473</v>
      </c>
      <c r="O2633" s="2">
        <v>0</v>
      </c>
      <c r="P2633" s="2">
        <v>645404</v>
      </c>
      <c r="Q2633" s="5">
        <v>0.12280000000000001</v>
      </c>
      <c r="R2633" t="s">
        <v>42</v>
      </c>
      <c r="S2633" s="3">
        <v>0.47242235156811102</v>
      </c>
      <c r="T2633" s="3">
        <v>4.2884769248972496</v>
      </c>
      <c r="U2633" s="3">
        <v>0.89568655562898303</v>
      </c>
      <c r="V2633" s="3">
        <v>1.9835020572219699</v>
      </c>
      <c r="W2633" s="3">
        <v>1.25291713137702</v>
      </c>
      <c r="X2633" s="3">
        <v>0.99844553550030102</v>
      </c>
      <c r="Y2633" s="3">
        <v>11.4768424118847</v>
      </c>
      <c r="Z2633" s="3">
        <v>0</v>
      </c>
      <c r="AA2633" s="3">
        <v>0</v>
      </c>
      <c r="AB2633" s="3">
        <v>0</v>
      </c>
      <c r="AC2633" s="3">
        <v>18.898117856263699</v>
      </c>
      <c r="AD2633" s="3">
        <v>0</v>
      </c>
      <c r="AE2633" s="3">
        <v>0</v>
      </c>
      <c r="AF2633" s="3">
        <v>0</v>
      </c>
      <c r="AG2633" s="3">
        <v>0</v>
      </c>
      <c r="AH2633" s="2">
        <v>215000</v>
      </c>
      <c r="AI2633" s="3">
        <v>0</v>
      </c>
      <c r="AJ2633" s="3">
        <v>0</v>
      </c>
      <c r="AL2633">
        <f t="shared" si="41"/>
        <v>1</v>
      </c>
    </row>
    <row r="2634" spans="1:38" ht="14.45" customHeight="1" x14ac:dyDescent="0.25">
      <c r="A2634">
        <v>63306</v>
      </c>
      <c r="B2634" s="1">
        <v>45930</v>
      </c>
      <c r="C2634">
        <v>2</v>
      </c>
      <c r="D2634" s="16" t="s">
        <v>4367</v>
      </c>
      <c r="E2634" t="s">
        <v>119</v>
      </c>
      <c r="F2634" s="6">
        <v>14892</v>
      </c>
      <c r="G2634" s="6">
        <v>20</v>
      </c>
      <c r="H2634" s="6">
        <v>1</v>
      </c>
      <c r="I2634" s="2">
        <v>67550262</v>
      </c>
      <c r="J2634" s="2">
        <v>0</v>
      </c>
      <c r="K2634" s="2">
        <v>84289190</v>
      </c>
      <c r="L2634" s="2">
        <v>962322</v>
      </c>
      <c r="M2634" s="2">
        <v>73074676</v>
      </c>
      <c r="N2634" s="2">
        <v>71658336</v>
      </c>
      <c r="O2634" s="2">
        <v>1416340</v>
      </c>
      <c r="P2634" s="2">
        <v>10535217</v>
      </c>
      <c r="Q2634" s="5">
        <v>0.125</v>
      </c>
      <c r="R2634" t="s">
        <v>42</v>
      </c>
      <c r="S2634" s="3">
        <v>1.5222545144875601</v>
      </c>
      <c r="T2634" s="3">
        <v>4.24890704648287</v>
      </c>
      <c r="U2634" s="3">
        <v>0.700153662670564</v>
      </c>
      <c r="V2634" s="3">
        <v>0.58452623026095696</v>
      </c>
      <c r="W2634" s="3">
        <v>0.26295826950308498</v>
      </c>
      <c r="X2634" s="3">
        <v>0.27295971109630901</v>
      </c>
      <c r="Y2634" s="3">
        <v>3.7478962227356099</v>
      </c>
      <c r="Z2634" s="3">
        <v>0.49659157471554699</v>
      </c>
      <c r="AA2634" s="3">
        <v>0</v>
      </c>
      <c r="AB2634" s="3">
        <v>0</v>
      </c>
      <c r="AC2634" s="3">
        <v>14.515006016785801</v>
      </c>
      <c r="AD2634" s="3">
        <v>-0.77295987353653905</v>
      </c>
      <c r="AE2634" s="3">
        <v>1.6803340974091701</v>
      </c>
      <c r="AF2634" s="3">
        <v>0</v>
      </c>
      <c r="AG2634" s="3">
        <v>0</v>
      </c>
      <c r="AH2634" s="2">
        <v>3000000</v>
      </c>
      <c r="AI2634" s="3">
        <v>9.4919734448754096E-4</v>
      </c>
      <c r="AJ2634" s="3">
        <v>9.4919734448754096E-4</v>
      </c>
      <c r="AL2634">
        <f t="shared" si="41"/>
        <v>1</v>
      </c>
    </row>
    <row r="2635" spans="1:38" ht="14.45" customHeight="1" x14ac:dyDescent="0.25">
      <c r="A2635">
        <v>60153</v>
      </c>
      <c r="B2635" s="1">
        <v>45930</v>
      </c>
      <c r="C2635">
        <v>2</v>
      </c>
      <c r="D2635" s="16" t="s">
        <v>2578</v>
      </c>
      <c r="E2635" t="s">
        <v>43</v>
      </c>
      <c r="F2635" s="6">
        <v>636774</v>
      </c>
      <c r="G2635" s="6">
        <v>628</v>
      </c>
      <c r="H2635" s="6">
        <v>30</v>
      </c>
      <c r="I2635" s="2">
        <v>3015854430</v>
      </c>
      <c r="J2635" s="2">
        <v>0</v>
      </c>
      <c r="K2635" s="2">
        <v>4679237109</v>
      </c>
      <c r="L2635" s="2">
        <v>39214935</v>
      </c>
      <c r="M2635" s="2">
        <v>4084952236</v>
      </c>
      <c r="N2635" s="2">
        <v>3906969339</v>
      </c>
      <c r="O2635" s="2">
        <v>177982897</v>
      </c>
      <c r="P2635" s="2">
        <v>540603187</v>
      </c>
      <c r="Q2635" s="5">
        <v>0.11749999999999999</v>
      </c>
      <c r="R2635" t="s">
        <v>42</v>
      </c>
      <c r="S2635" s="3">
        <v>1.11741676649453</v>
      </c>
      <c r="T2635" s="3">
        <v>4.2444792183038498</v>
      </c>
      <c r="U2635" s="3">
        <v>0.66797852367131805</v>
      </c>
      <c r="V2635" s="3">
        <v>3.1228799063753199</v>
      </c>
      <c r="W2635" s="3">
        <v>1.44361901446284</v>
      </c>
      <c r="X2635" s="3">
        <v>1.8534630996762</v>
      </c>
      <c r="Y2635" s="3">
        <v>17.421560631680101</v>
      </c>
      <c r="Z2635" s="3">
        <v>4.5941993309040603</v>
      </c>
      <c r="AA2635" s="3">
        <v>0</v>
      </c>
      <c r="AB2635" s="3">
        <v>0</v>
      </c>
      <c r="AC2635" s="3">
        <v>13.334219435042501</v>
      </c>
      <c r="AD2635" s="3">
        <v>-11.3059893966182</v>
      </c>
      <c r="AE2635" s="3">
        <v>3.8036733949145098</v>
      </c>
      <c r="AF2635" s="3">
        <v>0</v>
      </c>
      <c r="AG2635" s="3">
        <v>-0.61289871752087899</v>
      </c>
      <c r="AH2635" s="2">
        <v>609645495</v>
      </c>
      <c r="AI2635" s="3">
        <v>9.2489280866929105E-2</v>
      </c>
      <c r="AJ2635" s="3">
        <v>0.54502878837079405</v>
      </c>
      <c r="AL2635">
        <f t="shared" si="41"/>
        <v>1</v>
      </c>
    </row>
    <row r="2636" spans="1:38" ht="14.45" customHeight="1" x14ac:dyDescent="0.25">
      <c r="A2636">
        <v>66787</v>
      </c>
      <c r="B2636" s="1">
        <v>45930</v>
      </c>
      <c r="C2636">
        <v>2</v>
      </c>
      <c r="D2636" s="16" t="s">
        <v>2579</v>
      </c>
      <c r="E2636" t="s">
        <v>110</v>
      </c>
      <c r="F2636" s="6">
        <v>95236</v>
      </c>
      <c r="G2636" s="6">
        <v>279</v>
      </c>
      <c r="H2636" s="6">
        <v>11</v>
      </c>
      <c r="I2636" s="2">
        <v>803449741</v>
      </c>
      <c r="J2636" s="2">
        <v>170192921</v>
      </c>
      <c r="K2636" s="2">
        <v>1242577454</v>
      </c>
      <c r="L2636" s="2">
        <v>2409932</v>
      </c>
      <c r="M2636" s="2">
        <v>1035175773</v>
      </c>
      <c r="N2636" s="2">
        <v>954813085</v>
      </c>
      <c r="O2636" s="2">
        <v>80362688</v>
      </c>
      <c r="P2636" s="2">
        <v>159645158</v>
      </c>
      <c r="Q2636" s="5">
        <v>0.12889999999999999</v>
      </c>
      <c r="R2636" t="s">
        <v>42</v>
      </c>
      <c r="S2636" s="3">
        <v>0.25859495972044799</v>
      </c>
      <c r="T2636" s="3">
        <v>3.6340610012924501</v>
      </c>
      <c r="U2636" s="3">
        <v>0.830588387357592</v>
      </c>
      <c r="V2636" s="3">
        <v>4.2712644299676201</v>
      </c>
      <c r="W2636" s="3">
        <v>2.2853262703335702</v>
      </c>
      <c r="X2636" s="3">
        <v>1.5234370459520801</v>
      </c>
      <c r="Y2636" s="3">
        <v>21.496087591958201</v>
      </c>
      <c r="Z2636" s="3">
        <v>3.9858264915244099</v>
      </c>
      <c r="AA2636" s="3">
        <v>72.619262276654794</v>
      </c>
      <c r="AB2636" s="3">
        <v>106.60700464213301</v>
      </c>
      <c r="AC2636" s="3">
        <v>12.051862000064901</v>
      </c>
      <c r="AD2636" s="3">
        <v>-10.459438425310699</v>
      </c>
      <c r="AE2636" s="3">
        <v>6.4674188109001403</v>
      </c>
      <c r="AF2636" s="3">
        <v>3.54102674713427</v>
      </c>
      <c r="AG2636" s="3">
        <v>-2.7823581094767701E-2</v>
      </c>
      <c r="AH2636" s="2">
        <v>327444025</v>
      </c>
      <c r="AI2636" s="3">
        <v>0.966163972226455</v>
      </c>
      <c r="AJ2636" s="3">
        <v>0.966163972226455</v>
      </c>
      <c r="AL2636">
        <f t="shared" si="41"/>
        <v>1</v>
      </c>
    </row>
    <row r="2637" spans="1:38" ht="14.45" customHeight="1" x14ac:dyDescent="0.25">
      <c r="A2637">
        <v>10011</v>
      </c>
      <c r="B2637" s="1">
        <v>45930</v>
      </c>
      <c r="C2637">
        <v>1</v>
      </c>
      <c r="D2637" s="16" t="s">
        <v>2580</v>
      </c>
      <c r="E2637" t="s">
        <v>80</v>
      </c>
      <c r="F2637" s="6">
        <v>150</v>
      </c>
      <c r="G2637" s="6">
        <v>0</v>
      </c>
      <c r="H2637" s="6">
        <v>2</v>
      </c>
      <c r="I2637" s="2">
        <v>77279</v>
      </c>
      <c r="J2637" s="2">
        <v>0</v>
      </c>
      <c r="K2637" s="2">
        <v>611486</v>
      </c>
      <c r="L2637" s="2">
        <v>1461</v>
      </c>
      <c r="M2637" s="2">
        <v>327037</v>
      </c>
      <c r="N2637" s="2">
        <v>327037</v>
      </c>
      <c r="O2637" s="2">
        <v>0</v>
      </c>
      <c r="P2637" s="2">
        <v>277195</v>
      </c>
      <c r="Q2637" s="5">
        <v>0.45329999999999998</v>
      </c>
      <c r="R2637" t="s">
        <v>42</v>
      </c>
      <c r="S2637" s="3">
        <v>0.31856820924763601</v>
      </c>
      <c r="T2637" s="3">
        <v>4.4926621378085496</v>
      </c>
      <c r="U2637" s="3">
        <v>0.92909143855562004</v>
      </c>
      <c r="V2637" s="3">
        <v>3.1612727907969802</v>
      </c>
      <c r="W2637" s="3">
        <v>3.1612727907969802</v>
      </c>
      <c r="X2637" s="3">
        <v>2.5867311947618399</v>
      </c>
      <c r="Y2637" s="3">
        <v>0.88132902830137605</v>
      </c>
      <c r="Z2637" s="3">
        <v>0</v>
      </c>
      <c r="AA2637" s="3">
        <v>0</v>
      </c>
      <c r="AB2637" s="3">
        <v>0</v>
      </c>
      <c r="AC2637" s="3">
        <v>40.5065692427954</v>
      </c>
      <c r="AD2637" s="3">
        <v>0</v>
      </c>
      <c r="AE2637" s="3">
        <v>0</v>
      </c>
      <c r="AF2637" s="3">
        <v>0</v>
      </c>
      <c r="AG2637" s="3">
        <v>0</v>
      </c>
      <c r="AH2637" s="2">
        <v>0</v>
      </c>
      <c r="AI2637" s="3">
        <v>0</v>
      </c>
      <c r="AJ2637" s="3">
        <v>0</v>
      </c>
      <c r="AL2637">
        <f t="shared" si="41"/>
        <v>1</v>
      </c>
    </row>
    <row r="2638" spans="1:38" ht="14.45" customHeight="1" x14ac:dyDescent="0.25">
      <c r="A2638">
        <v>65503</v>
      </c>
      <c r="B2638" s="1">
        <v>45930</v>
      </c>
      <c r="C2638">
        <v>2</v>
      </c>
      <c r="D2638" s="16" t="s">
        <v>2581</v>
      </c>
      <c r="E2638" t="s">
        <v>222</v>
      </c>
      <c r="F2638" s="6">
        <v>9766</v>
      </c>
      <c r="G2638" s="6">
        <v>37</v>
      </c>
      <c r="H2638" s="6">
        <v>6</v>
      </c>
      <c r="I2638" s="2">
        <v>134350280</v>
      </c>
      <c r="J2638" s="2">
        <v>108093</v>
      </c>
      <c r="K2638" s="2">
        <v>178297053</v>
      </c>
      <c r="L2638" s="2">
        <v>429273</v>
      </c>
      <c r="M2638" s="2">
        <v>161073609</v>
      </c>
      <c r="N2638" s="2">
        <v>142071073</v>
      </c>
      <c r="O2638" s="2">
        <v>19002536</v>
      </c>
      <c r="P2638" s="2">
        <v>16235982</v>
      </c>
      <c r="Q2638" s="5">
        <v>9.11E-2</v>
      </c>
      <c r="R2638" t="s">
        <v>42</v>
      </c>
      <c r="S2638" s="3">
        <v>0.32101708377647697</v>
      </c>
      <c r="T2638" s="3">
        <v>3.3179385565428601</v>
      </c>
      <c r="U2638" s="3">
        <v>0.98749105297151796</v>
      </c>
      <c r="V2638" s="3">
        <v>1.00182597312041</v>
      </c>
      <c r="W2638" s="3">
        <v>8.0977873659809296E-2</v>
      </c>
      <c r="X2638" s="3">
        <v>0.41617404891154702</v>
      </c>
      <c r="Y2638" s="3">
        <v>8.2899574537591896</v>
      </c>
      <c r="Z2638" s="3">
        <v>0.52076923958156596</v>
      </c>
      <c r="AA2638" s="3">
        <v>0.66576200934442997</v>
      </c>
      <c r="AB2638" s="3">
        <v>0.66576200934442997</v>
      </c>
      <c r="AC2638" s="3">
        <v>22.024107151114801</v>
      </c>
      <c r="AD2638" s="3">
        <v>-7.6373575679007297E-4</v>
      </c>
      <c r="AE2638" s="3">
        <v>10.657795897501501</v>
      </c>
      <c r="AF2638" s="3">
        <v>0</v>
      </c>
      <c r="AG2638" s="3">
        <v>-1.8477477986856601E-4</v>
      </c>
      <c r="AH2638" s="2">
        <v>57265776</v>
      </c>
      <c r="AI2638" s="3">
        <v>0.30795796644760998</v>
      </c>
      <c r="AJ2638" s="3">
        <v>0.30795796644760998</v>
      </c>
      <c r="AL2638">
        <f t="shared" si="41"/>
        <v>1</v>
      </c>
    </row>
    <row r="2639" spans="1:38" ht="14.45" customHeight="1" x14ac:dyDescent="0.25">
      <c r="A2639">
        <v>17361</v>
      </c>
      <c r="B2639" s="1">
        <v>45930</v>
      </c>
      <c r="C2639">
        <v>1</v>
      </c>
      <c r="D2639" s="16" t="s">
        <v>2582</v>
      </c>
      <c r="E2639" t="s">
        <v>55</v>
      </c>
      <c r="F2639" s="6">
        <v>176</v>
      </c>
      <c r="G2639" s="6">
        <v>0</v>
      </c>
      <c r="H2639" s="6">
        <v>1</v>
      </c>
      <c r="I2639" s="2">
        <v>379358</v>
      </c>
      <c r="J2639" s="2">
        <v>0</v>
      </c>
      <c r="K2639" s="2">
        <v>663666</v>
      </c>
      <c r="L2639" s="2">
        <v>4886</v>
      </c>
      <c r="M2639" s="2">
        <v>551678</v>
      </c>
      <c r="N2639" s="2">
        <v>551678</v>
      </c>
      <c r="O2639" s="2">
        <v>0</v>
      </c>
      <c r="P2639" s="2">
        <v>111578</v>
      </c>
      <c r="Q2639" s="5">
        <v>0.1681</v>
      </c>
      <c r="R2639" t="s">
        <v>42</v>
      </c>
      <c r="S2639" s="3">
        <v>0.98161826380538797</v>
      </c>
      <c r="T2639" s="3">
        <v>4.2716265912873803</v>
      </c>
      <c r="U2639" s="3">
        <v>0.77767666196478102</v>
      </c>
      <c r="V2639" s="3">
        <v>1.53759773090326</v>
      </c>
      <c r="W2639" s="3">
        <v>0</v>
      </c>
      <c r="X2639" s="3">
        <v>2.3115368596418202</v>
      </c>
      <c r="Y2639" s="3">
        <v>5.2277330656581</v>
      </c>
      <c r="Z2639" s="3">
        <v>0</v>
      </c>
      <c r="AA2639" s="3">
        <v>0</v>
      </c>
      <c r="AB2639" s="3">
        <v>0</v>
      </c>
      <c r="AC2639" s="3">
        <v>42.600645505419898</v>
      </c>
      <c r="AD2639" s="3">
        <v>0</v>
      </c>
      <c r="AE2639" s="3">
        <v>0</v>
      </c>
      <c r="AF2639" s="3">
        <v>0</v>
      </c>
      <c r="AG2639" s="3">
        <v>0</v>
      </c>
      <c r="AH2639" s="2">
        <v>0</v>
      </c>
      <c r="AI2639" s="3">
        <v>0</v>
      </c>
      <c r="AJ2639" s="3">
        <v>0</v>
      </c>
      <c r="AL2639">
        <f t="shared" si="41"/>
        <v>1</v>
      </c>
    </row>
    <row r="2640" spans="1:38" ht="14.45" customHeight="1" x14ac:dyDescent="0.25">
      <c r="A2640">
        <v>7509</v>
      </c>
      <c r="B2640" s="1">
        <v>45930</v>
      </c>
      <c r="C2640">
        <v>1</v>
      </c>
      <c r="D2640" s="16" t="s">
        <v>2583</v>
      </c>
      <c r="E2640" t="s">
        <v>84</v>
      </c>
      <c r="F2640" s="6">
        <v>5028</v>
      </c>
      <c r="G2640" s="6">
        <v>14</v>
      </c>
      <c r="H2640" s="6">
        <v>1</v>
      </c>
      <c r="I2640" s="2">
        <v>31293444</v>
      </c>
      <c r="J2640" s="2">
        <v>0</v>
      </c>
      <c r="K2640" s="2">
        <v>78713262</v>
      </c>
      <c r="L2640" s="2">
        <v>315267</v>
      </c>
      <c r="M2640" s="2">
        <v>69639422</v>
      </c>
      <c r="N2640" s="2">
        <v>64717330</v>
      </c>
      <c r="O2640" s="2">
        <v>4922092</v>
      </c>
      <c r="P2640" s="2">
        <v>8634608</v>
      </c>
      <c r="Q2640" s="5">
        <v>0.1096</v>
      </c>
      <c r="R2640" t="s">
        <v>42</v>
      </c>
      <c r="S2640" s="3">
        <v>0.53403453156343605</v>
      </c>
      <c r="T2640" s="3">
        <v>2.7722206879614899</v>
      </c>
      <c r="U2640" s="3">
        <v>0.79311752959749804</v>
      </c>
      <c r="V2640" s="3">
        <v>0.38836569090957201</v>
      </c>
      <c r="W2640" s="3">
        <v>0.15226831536982599</v>
      </c>
      <c r="X2640" s="3">
        <v>0.72133319681911701</v>
      </c>
      <c r="Y2640" s="3">
        <v>1.40751033515361</v>
      </c>
      <c r="Z2640" s="3">
        <v>1.2948474325643999</v>
      </c>
      <c r="AA2640" s="3">
        <v>0</v>
      </c>
      <c r="AB2640" s="3">
        <v>0</v>
      </c>
      <c r="AC2640" s="3">
        <v>28.102092884932201</v>
      </c>
      <c r="AD2640" s="3">
        <v>0</v>
      </c>
      <c r="AE2640" s="3">
        <v>6.2531927593091003</v>
      </c>
      <c r="AF2640" s="3">
        <v>0</v>
      </c>
      <c r="AG2640" s="3">
        <v>-0.52656704276557798</v>
      </c>
      <c r="AH2640" s="2">
        <v>8000000</v>
      </c>
      <c r="AI2640" s="3">
        <v>0.71919883334599599</v>
      </c>
      <c r="AJ2640" s="3">
        <v>0.78137884198101404</v>
      </c>
      <c r="AL2640">
        <f t="shared" si="41"/>
        <v>1</v>
      </c>
    </row>
    <row r="2641" spans="1:38" ht="14.45" customHeight="1" x14ac:dyDescent="0.25">
      <c r="A2641">
        <v>8141</v>
      </c>
      <c r="B2641" s="1">
        <v>45930</v>
      </c>
      <c r="C2641">
        <v>1</v>
      </c>
      <c r="D2641" s="16" t="s">
        <v>2584</v>
      </c>
      <c r="E2641" t="s">
        <v>84</v>
      </c>
      <c r="F2641" s="6">
        <v>1346</v>
      </c>
      <c r="G2641" s="6">
        <v>3</v>
      </c>
      <c r="H2641" s="6">
        <v>1</v>
      </c>
      <c r="I2641" s="2">
        <v>8525810</v>
      </c>
      <c r="J2641" s="2">
        <v>0</v>
      </c>
      <c r="K2641" s="2">
        <v>13022330</v>
      </c>
      <c r="L2641" s="2">
        <v>104588</v>
      </c>
      <c r="M2641" s="2">
        <v>11599495</v>
      </c>
      <c r="N2641" s="2">
        <v>11562478</v>
      </c>
      <c r="O2641" s="2">
        <v>37017</v>
      </c>
      <c r="P2641" s="2">
        <v>1331976</v>
      </c>
      <c r="Q2641" s="5">
        <v>0.1023</v>
      </c>
      <c r="R2641" t="s">
        <v>42</v>
      </c>
      <c r="S2641" s="3">
        <v>1.07085803129445</v>
      </c>
      <c r="T2641" s="3">
        <v>3.6399732869105099</v>
      </c>
      <c r="U2641" s="3">
        <v>0.68001488829731305</v>
      </c>
      <c r="V2641" s="3">
        <v>5.5848183339764796</v>
      </c>
      <c r="W2641" s="3">
        <v>2.0448145102928601</v>
      </c>
      <c r="X2641" s="3">
        <v>1.35919050506638</v>
      </c>
      <c r="Y2641" s="3">
        <v>35.747716175066202</v>
      </c>
      <c r="Z2641" s="3">
        <v>2.5312017633951398</v>
      </c>
      <c r="AA2641" s="3">
        <v>0</v>
      </c>
      <c r="AB2641" s="3">
        <v>0</v>
      </c>
      <c r="AC2641" s="3">
        <v>27.510967699328798</v>
      </c>
      <c r="AD2641" s="3">
        <v>0</v>
      </c>
      <c r="AE2641" s="3">
        <v>0.28425788626152199</v>
      </c>
      <c r="AF2641" s="3">
        <v>0</v>
      </c>
      <c r="AG2641" s="3">
        <v>0</v>
      </c>
      <c r="AH2641" s="2">
        <v>1500000</v>
      </c>
      <c r="AI2641" s="3">
        <v>0</v>
      </c>
      <c r="AJ2641" s="3">
        <v>0</v>
      </c>
      <c r="AL2641">
        <f t="shared" si="41"/>
        <v>1</v>
      </c>
    </row>
    <row r="2642" spans="1:38" ht="14.45" customHeight="1" x14ac:dyDescent="0.25">
      <c r="A2642">
        <v>946</v>
      </c>
      <c r="B2642" s="1">
        <v>45930</v>
      </c>
      <c r="C2642">
        <v>1</v>
      </c>
      <c r="D2642" s="16" t="s">
        <v>2585</v>
      </c>
      <c r="E2642" t="s">
        <v>222</v>
      </c>
      <c r="F2642" s="6">
        <v>8305</v>
      </c>
      <c r="G2642" s="6">
        <v>30</v>
      </c>
      <c r="H2642" s="6">
        <v>0</v>
      </c>
      <c r="I2642" s="2">
        <v>38576000</v>
      </c>
      <c r="J2642" s="2">
        <v>0</v>
      </c>
      <c r="K2642" s="2">
        <v>106506588</v>
      </c>
      <c r="L2642" s="2">
        <v>1475645</v>
      </c>
      <c r="M2642" s="2">
        <v>95035923</v>
      </c>
      <c r="N2642" s="2">
        <v>94616534</v>
      </c>
      <c r="O2642" s="2">
        <v>419389</v>
      </c>
      <c r="P2642" s="2">
        <v>12468910</v>
      </c>
      <c r="Q2642" s="5">
        <v>0.1186</v>
      </c>
      <c r="R2642" t="s">
        <v>42</v>
      </c>
      <c r="S2642" s="3">
        <v>1.8473286053128199</v>
      </c>
      <c r="T2642" s="3">
        <v>3.8832752768307599</v>
      </c>
      <c r="U2642" s="3">
        <v>0.63146307658079304</v>
      </c>
      <c r="V2642" s="3">
        <v>0.86227447117378697</v>
      </c>
      <c r="W2642" s="3">
        <v>0.31150456242223101</v>
      </c>
      <c r="X2642" s="3">
        <v>0.58792254251347997</v>
      </c>
      <c r="Y2642" s="3">
        <v>2.6676830613100901</v>
      </c>
      <c r="Z2642" s="3">
        <v>0.125103156571023</v>
      </c>
      <c r="AA2642" s="3">
        <v>0</v>
      </c>
      <c r="AB2642" s="3">
        <v>0</v>
      </c>
      <c r="AC2642" s="3">
        <v>25.8169466474694</v>
      </c>
      <c r="AD2642" s="3">
        <v>-7.3783514356908495E-4</v>
      </c>
      <c r="AE2642" s="3">
        <v>0.39376813009914502</v>
      </c>
      <c r="AF2642" s="3">
        <v>0</v>
      </c>
      <c r="AG2642" s="3">
        <v>0</v>
      </c>
      <c r="AH2642" s="2">
        <v>3300000</v>
      </c>
      <c r="AI2642" s="3">
        <v>0</v>
      </c>
      <c r="AJ2642" s="3">
        <v>0</v>
      </c>
      <c r="AL2642">
        <f t="shared" si="41"/>
        <v>1</v>
      </c>
    </row>
    <row r="2643" spans="1:38" ht="14.45" customHeight="1" x14ac:dyDescent="0.25">
      <c r="A2643">
        <v>24948</v>
      </c>
      <c r="B2643" s="1">
        <v>45930</v>
      </c>
      <c r="C2643">
        <v>1</v>
      </c>
      <c r="D2643" s="16" t="s">
        <v>2586</v>
      </c>
      <c r="E2643" t="s">
        <v>69</v>
      </c>
      <c r="F2643" s="6">
        <v>43075</v>
      </c>
      <c r="G2643" s="6">
        <v>128</v>
      </c>
      <c r="H2643" s="6">
        <v>5</v>
      </c>
      <c r="I2643" s="2">
        <v>281487334</v>
      </c>
      <c r="J2643" s="2">
        <v>14517691</v>
      </c>
      <c r="K2643" s="2">
        <v>491361106</v>
      </c>
      <c r="L2643" s="2">
        <v>4591132</v>
      </c>
      <c r="M2643" s="2">
        <v>430154903</v>
      </c>
      <c r="N2643" s="2">
        <v>411992525</v>
      </c>
      <c r="O2643" s="2">
        <v>18162378</v>
      </c>
      <c r="P2643" s="2">
        <v>64545160</v>
      </c>
      <c r="Q2643" s="5">
        <v>0.13320000000000001</v>
      </c>
      <c r="R2643" t="s">
        <v>42</v>
      </c>
      <c r="S2643" s="3">
        <v>1.24582700148296</v>
      </c>
      <c r="T2643" s="3">
        <v>3.9611864056113002</v>
      </c>
      <c r="U2643" s="3">
        <v>0.71227964656357801</v>
      </c>
      <c r="V2643" s="3">
        <v>1.45331619077397</v>
      </c>
      <c r="W2643" s="3">
        <v>0.73292427431210805</v>
      </c>
      <c r="X2643" s="3">
        <v>2.00980481771873</v>
      </c>
      <c r="Y2643" s="3">
        <v>6.3380445567103703</v>
      </c>
      <c r="Z2643" s="3">
        <v>2.8139817145081101</v>
      </c>
      <c r="AA2643" s="3">
        <v>21.0037917637821</v>
      </c>
      <c r="AB2643" s="3">
        <v>22.4922999648618</v>
      </c>
      <c r="AC2643" s="3">
        <v>14.457540927140499</v>
      </c>
      <c r="AD2643" s="3">
        <v>-12.2218753505298</v>
      </c>
      <c r="AE2643" s="3">
        <v>3.6963401820411899</v>
      </c>
      <c r="AF2643" s="3">
        <v>0</v>
      </c>
      <c r="AG2643" s="3">
        <v>0</v>
      </c>
      <c r="AH2643" s="2">
        <v>59004370</v>
      </c>
      <c r="AI2643" s="3">
        <v>1.2657804241247499</v>
      </c>
      <c r="AJ2643" s="3">
        <v>1.2657804241247499</v>
      </c>
      <c r="AL2643">
        <f t="shared" si="41"/>
        <v>1</v>
      </c>
    </row>
    <row r="2644" spans="1:38" ht="14.45" customHeight="1" x14ac:dyDescent="0.25">
      <c r="A2644">
        <v>24540</v>
      </c>
      <c r="B2644" s="1">
        <v>45930</v>
      </c>
      <c r="C2644">
        <v>1</v>
      </c>
      <c r="D2644" s="16" t="s">
        <v>2587</v>
      </c>
      <c r="E2644" t="s">
        <v>314</v>
      </c>
      <c r="F2644" s="6">
        <v>10497</v>
      </c>
      <c r="G2644" s="6">
        <v>31</v>
      </c>
      <c r="H2644" s="6">
        <v>2</v>
      </c>
      <c r="I2644" s="2">
        <v>89754288</v>
      </c>
      <c r="J2644" s="2">
        <v>2377959</v>
      </c>
      <c r="K2644" s="2">
        <v>116951589</v>
      </c>
      <c r="L2644" s="2">
        <v>100871</v>
      </c>
      <c r="M2644" s="2">
        <v>105405797</v>
      </c>
      <c r="N2644" s="2">
        <v>94405153</v>
      </c>
      <c r="O2644" s="2">
        <v>11000644</v>
      </c>
      <c r="P2644" s="2">
        <v>9817159</v>
      </c>
      <c r="Q2644" s="5">
        <v>8.3900000000000002E-2</v>
      </c>
      <c r="R2644" t="s">
        <v>42</v>
      </c>
      <c r="S2644" s="3">
        <v>0.115000290134294</v>
      </c>
      <c r="T2644" s="3">
        <v>4.0696257662647097</v>
      </c>
      <c r="U2644" s="3">
        <v>0.87583983025290002</v>
      </c>
      <c r="V2644" s="3">
        <v>5.2291418099155296</v>
      </c>
      <c r="W2644" s="3">
        <v>2.9014569198075502</v>
      </c>
      <c r="X2644" s="3">
        <v>1.49354201327963</v>
      </c>
      <c r="Y2644" s="3">
        <v>47.807914693039002</v>
      </c>
      <c r="Z2644" s="3">
        <v>6.3401132649476297</v>
      </c>
      <c r="AA2644" s="3">
        <v>20.437715229018899</v>
      </c>
      <c r="AB2644" s="3">
        <v>24.222476176661701</v>
      </c>
      <c r="AC2644" s="3">
        <v>9.2361062319555103</v>
      </c>
      <c r="AD2644" s="3">
        <v>-4.2225352568905103</v>
      </c>
      <c r="AE2644" s="3">
        <v>9.4061518052567905</v>
      </c>
      <c r="AF2644" s="3">
        <v>0.85505465000565295</v>
      </c>
      <c r="AG2644" s="3">
        <v>0</v>
      </c>
      <c r="AH2644" s="2">
        <v>28767292</v>
      </c>
      <c r="AI2644" s="3">
        <v>2.2895014738989201</v>
      </c>
      <c r="AJ2644" s="3">
        <v>2.2895014738989201</v>
      </c>
      <c r="AL2644">
        <f t="shared" si="41"/>
        <v>1</v>
      </c>
    </row>
    <row r="2645" spans="1:38" ht="14.45" customHeight="1" x14ac:dyDescent="0.25">
      <c r="A2645">
        <v>60501</v>
      </c>
      <c r="B2645" s="1">
        <v>45930</v>
      </c>
      <c r="C2645">
        <v>2</v>
      </c>
      <c r="D2645" s="16" t="s">
        <v>2588</v>
      </c>
      <c r="E2645" t="s">
        <v>139</v>
      </c>
      <c r="F2645" s="6">
        <v>19132</v>
      </c>
      <c r="G2645" s="6">
        <v>81</v>
      </c>
      <c r="H2645" s="6">
        <v>1</v>
      </c>
      <c r="I2645" s="2">
        <v>142418627</v>
      </c>
      <c r="J2645" s="2">
        <v>7103239</v>
      </c>
      <c r="K2645" s="2">
        <v>240435436</v>
      </c>
      <c r="L2645" s="2">
        <v>266988</v>
      </c>
      <c r="M2645" s="2">
        <v>211388062</v>
      </c>
      <c r="N2645" s="2">
        <v>188176227</v>
      </c>
      <c r="O2645" s="2">
        <v>23211835</v>
      </c>
      <c r="P2645" s="2">
        <v>21674830</v>
      </c>
      <c r="Q2645" s="5">
        <v>9.01E-2</v>
      </c>
      <c r="R2645" t="s">
        <v>42</v>
      </c>
      <c r="S2645" s="3">
        <v>0.14805804249253801</v>
      </c>
      <c r="T2645" s="3">
        <v>3.1591383226888401</v>
      </c>
      <c r="U2645" s="3">
        <v>0.96139659382964904</v>
      </c>
      <c r="V2645" s="3">
        <v>0.195873254697224</v>
      </c>
      <c r="W2645" s="3">
        <v>9.6542146835891102E-2</v>
      </c>
      <c r="X2645" s="3">
        <v>0.65052305271837796</v>
      </c>
      <c r="Y2645" s="3">
        <v>1.2870227817242399</v>
      </c>
      <c r="Z2645" s="3">
        <v>0.70286133732075395</v>
      </c>
      <c r="AA2645" s="3">
        <v>32.7718325818472</v>
      </c>
      <c r="AB2645" s="3">
        <v>32.7718325818472</v>
      </c>
      <c r="AC2645" s="3">
        <v>12.7819415936676</v>
      </c>
      <c r="AD2645" s="3">
        <v>-17.1033221483167</v>
      </c>
      <c r="AE2645" s="3">
        <v>9.6540823541501606</v>
      </c>
      <c r="AF2645" s="3">
        <v>0</v>
      </c>
      <c r="AG2645" s="3">
        <v>0</v>
      </c>
      <c r="AH2645" s="2">
        <v>73944700</v>
      </c>
      <c r="AI2645" s="3">
        <v>0.120868306694908</v>
      </c>
      <c r="AJ2645" s="3">
        <v>0.120868306694908</v>
      </c>
      <c r="AL2645">
        <f t="shared" si="41"/>
        <v>1</v>
      </c>
    </row>
    <row r="2646" spans="1:38" ht="14.45" customHeight="1" x14ac:dyDescent="0.25">
      <c r="A2646">
        <v>68479</v>
      </c>
      <c r="B2646" s="1">
        <v>45930</v>
      </c>
      <c r="C2646">
        <v>2</v>
      </c>
      <c r="D2646" s="16" t="s">
        <v>2589</v>
      </c>
      <c r="E2646" t="s">
        <v>77</v>
      </c>
      <c r="F2646" s="6">
        <v>26388</v>
      </c>
      <c r="G2646" s="6">
        <v>76</v>
      </c>
      <c r="H2646" s="6">
        <v>2</v>
      </c>
      <c r="I2646" s="2">
        <v>315242176</v>
      </c>
      <c r="J2646" s="2">
        <v>0</v>
      </c>
      <c r="K2646" s="2">
        <v>358766301</v>
      </c>
      <c r="L2646" s="2">
        <v>829095</v>
      </c>
      <c r="M2646" s="2">
        <v>315672538</v>
      </c>
      <c r="N2646" s="2">
        <v>285705160</v>
      </c>
      <c r="O2646" s="2">
        <v>29967378</v>
      </c>
      <c r="P2646" s="2">
        <v>32587641</v>
      </c>
      <c r="Q2646" s="5">
        <v>9.0800000000000006E-2</v>
      </c>
      <c r="R2646" t="s">
        <v>42</v>
      </c>
      <c r="S2646" s="3">
        <v>0.30812815945051603</v>
      </c>
      <c r="T2646" s="3">
        <v>3.5397166989400901</v>
      </c>
      <c r="U2646" s="3">
        <v>0.888367321089503</v>
      </c>
      <c r="V2646" s="3">
        <v>0.85133627551156099</v>
      </c>
      <c r="W2646" s="3">
        <v>0.43926673060396598</v>
      </c>
      <c r="X2646" s="3">
        <v>0.45200423943273399</v>
      </c>
      <c r="Y2646" s="3">
        <v>8.2355485627204494</v>
      </c>
      <c r="Z2646" s="3">
        <v>1.7359096351896099</v>
      </c>
      <c r="AA2646" s="3">
        <v>0</v>
      </c>
      <c r="AB2646" s="3">
        <v>0</v>
      </c>
      <c r="AC2646" s="3">
        <v>4.4867014976414996</v>
      </c>
      <c r="AD2646" s="3">
        <v>0.118729060504871</v>
      </c>
      <c r="AE2646" s="3">
        <v>8.3528965559114798</v>
      </c>
      <c r="AF2646" s="3">
        <v>1.3936648971944601</v>
      </c>
      <c r="AG2646" s="3">
        <v>0</v>
      </c>
      <c r="AH2646" s="2">
        <v>130836710</v>
      </c>
      <c r="AI2646" s="3">
        <v>0</v>
      </c>
      <c r="AJ2646" s="3">
        <v>1.14672307823693</v>
      </c>
      <c r="AL2646">
        <f t="shared" si="41"/>
        <v>1</v>
      </c>
    </row>
    <row r="2647" spans="1:38" ht="14.45" customHeight="1" x14ac:dyDescent="0.25">
      <c r="A2647">
        <v>16770</v>
      </c>
      <c r="B2647" s="1">
        <v>45930</v>
      </c>
      <c r="C2647">
        <v>1</v>
      </c>
      <c r="D2647" s="16" t="s">
        <v>4382</v>
      </c>
      <c r="E2647" t="s">
        <v>69</v>
      </c>
      <c r="F2647" s="6">
        <v>441</v>
      </c>
      <c r="G2647" s="6">
        <v>3</v>
      </c>
      <c r="H2647" s="6">
        <v>1</v>
      </c>
      <c r="I2647" s="2">
        <v>2224515</v>
      </c>
      <c r="J2647" s="2">
        <v>0</v>
      </c>
      <c r="K2647" s="2">
        <v>4136858</v>
      </c>
      <c r="L2647" s="2">
        <v>56449</v>
      </c>
      <c r="M2647" s="2">
        <v>3767084</v>
      </c>
      <c r="N2647" s="2">
        <v>3710186</v>
      </c>
      <c r="O2647" s="2">
        <v>56898</v>
      </c>
      <c r="P2647" s="2">
        <v>410709</v>
      </c>
      <c r="Q2647" s="5">
        <v>9.9299999999999999E-2</v>
      </c>
      <c r="R2647" t="s">
        <v>42</v>
      </c>
      <c r="S2647" s="3">
        <v>1.8193840188213699</v>
      </c>
      <c r="T2647" s="3">
        <v>3.9274573440358198</v>
      </c>
      <c r="U2647" s="3">
        <v>0.82648356208597795</v>
      </c>
      <c r="V2647" s="3">
        <v>3.21234066751629</v>
      </c>
      <c r="W2647" s="3">
        <v>1.5843903053024999</v>
      </c>
      <c r="X2647" s="3">
        <v>0.463696581052499</v>
      </c>
      <c r="Y2647" s="3">
        <v>17.398936960232199</v>
      </c>
      <c r="Z2647" s="3">
        <v>0</v>
      </c>
      <c r="AA2647" s="3">
        <v>0</v>
      </c>
      <c r="AB2647" s="3">
        <v>0</v>
      </c>
      <c r="AC2647" s="3">
        <v>39.249183800845998</v>
      </c>
      <c r="AD2647" s="3">
        <v>-11.964432237910501</v>
      </c>
      <c r="AE2647" s="3">
        <v>1.3753916619811499</v>
      </c>
      <c r="AF2647" s="3">
        <v>0</v>
      </c>
      <c r="AG2647" s="3">
        <v>0</v>
      </c>
      <c r="AH2647" s="2">
        <v>200000</v>
      </c>
      <c r="AI2647" s="3">
        <v>0</v>
      </c>
      <c r="AJ2647" s="3">
        <v>0</v>
      </c>
      <c r="AL2647">
        <f t="shared" si="41"/>
        <v>1</v>
      </c>
    </row>
    <row r="2648" spans="1:38" ht="14.45" customHeight="1" x14ac:dyDescent="0.25">
      <c r="A2648">
        <v>8001</v>
      </c>
      <c r="B2648" s="1">
        <v>45930</v>
      </c>
      <c r="C2648">
        <v>1</v>
      </c>
      <c r="D2648" s="16" t="s">
        <v>2590</v>
      </c>
      <c r="E2648" t="s">
        <v>110</v>
      </c>
      <c r="F2648" s="6">
        <v>587</v>
      </c>
      <c r="G2648" s="6">
        <v>1</v>
      </c>
      <c r="H2648" s="6">
        <v>0</v>
      </c>
      <c r="I2648" s="2">
        <v>1292683</v>
      </c>
      <c r="J2648" s="2">
        <v>0</v>
      </c>
      <c r="K2648" s="2">
        <v>3700325</v>
      </c>
      <c r="L2648" s="2">
        <v>-26858</v>
      </c>
      <c r="M2648" s="2">
        <v>3350902</v>
      </c>
      <c r="N2648" s="2">
        <v>3279427</v>
      </c>
      <c r="O2648" s="2">
        <v>71475</v>
      </c>
      <c r="P2648" s="2">
        <v>345869</v>
      </c>
      <c r="Q2648" s="5">
        <v>9.35E-2</v>
      </c>
      <c r="R2648" t="s">
        <v>42</v>
      </c>
      <c r="S2648" s="3">
        <v>-0.96777084895696097</v>
      </c>
      <c r="T2648" s="3">
        <v>4.9756710559207598</v>
      </c>
      <c r="U2648" s="3">
        <v>1.03356970786822</v>
      </c>
      <c r="V2648" s="3">
        <v>4.7355770904390297</v>
      </c>
      <c r="W2648" s="3">
        <v>3.91782053295355</v>
      </c>
      <c r="X2648" s="3">
        <v>1.38827539311649</v>
      </c>
      <c r="Y2648" s="3">
        <v>17.699186686288702</v>
      </c>
      <c r="Z2648" s="3">
        <v>3.1705645779182299</v>
      </c>
      <c r="AA2648" s="3">
        <v>0</v>
      </c>
      <c r="AB2648" s="3">
        <v>0</v>
      </c>
      <c r="AC2648" s="3">
        <v>9.5375946707383807</v>
      </c>
      <c r="AD2648" s="3">
        <v>0</v>
      </c>
      <c r="AE2648" s="3">
        <v>1.93158709032315</v>
      </c>
      <c r="AF2648" s="3">
        <v>0</v>
      </c>
      <c r="AG2648" s="3">
        <v>0</v>
      </c>
      <c r="AH2648" s="2">
        <v>100000</v>
      </c>
      <c r="AI2648" s="3">
        <v>0</v>
      </c>
      <c r="AJ2648" s="3">
        <v>0</v>
      </c>
      <c r="AL2648">
        <f t="shared" si="41"/>
        <v>0</v>
      </c>
    </row>
    <row r="2649" spans="1:38" ht="14.45" customHeight="1" x14ac:dyDescent="0.25">
      <c r="A2649">
        <v>65843</v>
      </c>
      <c r="B2649" s="1">
        <v>45930</v>
      </c>
      <c r="C2649">
        <v>2</v>
      </c>
      <c r="D2649" s="16" t="s">
        <v>2591</v>
      </c>
      <c r="E2649" t="s">
        <v>67</v>
      </c>
      <c r="F2649" s="6">
        <v>2143</v>
      </c>
      <c r="G2649" s="6">
        <v>6</v>
      </c>
      <c r="H2649" s="6">
        <v>1</v>
      </c>
      <c r="I2649" s="2">
        <v>20152312</v>
      </c>
      <c r="J2649" s="2">
        <v>0</v>
      </c>
      <c r="K2649" s="2">
        <v>39644451</v>
      </c>
      <c r="L2649" s="2">
        <v>93426</v>
      </c>
      <c r="M2649" s="2">
        <v>34044878</v>
      </c>
      <c r="N2649" s="2">
        <v>33645121</v>
      </c>
      <c r="O2649" s="2">
        <v>399757</v>
      </c>
      <c r="P2649" s="2">
        <v>5486263</v>
      </c>
      <c r="Q2649" s="5">
        <v>0.13819999999999999</v>
      </c>
      <c r="R2649" t="s">
        <v>42</v>
      </c>
      <c r="S2649" s="3">
        <v>0.31421295252644599</v>
      </c>
      <c r="T2649" s="3">
        <v>3.5665722801912398</v>
      </c>
      <c r="U2649" s="3">
        <v>0.90979388377778703</v>
      </c>
      <c r="V2649" s="3">
        <v>1.41256745131774</v>
      </c>
      <c r="W2649" s="3">
        <v>0.93914782581770295</v>
      </c>
      <c r="X2649" s="3">
        <v>1.1757112533787699</v>
      </c>
      <c r="Y2649" s="3">
        <v>5.1886867253720803</v>
      </c>
      <c r="Z2649" s="3">
        <v>0.64393558967187703</v>
      </c>
      <c r="AA2649" s="3">
        <v>0</v>
      </c>
      <c r="AB2649" s="3">
        <v>0</v>
      </c>
      <c r="AC2649" s="3">
        <v>19.308386941718499</v>
      </c>
      <c r="AD2649" s="3">
        <v>-0.42023140341613202</v>
      </c>
      <c r="AE2649" s="3">
        <v>1.0083554946945801</v>
      </c>
      <c r="AF2649" s="3">
        <v>0</v>
      </c>
      <c r="AG2649" s="3">
        <v>0</v>
      </c>
      <c r="AH2649" s="2">
        <v>500000</v>
      </c>
      <c r="AI2649" s="3">
        <v>0</v>
      </c>
      <c r="AJ2649" s="3">
        <v>0</v>
      </c>
      <c r="AL2649">
        <f t="shared" si="41"/>
        <v>1</v>
      </c>
    </row>
    <row r="2650" spans="1:38" ht="14.45" customHeight="1" x14ac:dyDescent="0.25">
      <c r="A2650">
        <v>60125</v>
      </c>
      <c r="B2650" s="1">
        <v>45930</v>
      </c>
      <c r="C2650">
        <v>2</v>
      </c>
      <c r="D2650" s="16" t="s">
        <v>2592</v>
      </c>
      <c r="E2650" t="s">
        <v>127</v>
      </c>
      <c r="F2650" s="6">
        <v>22560</v>
      </c>
      <c r="G2650" s="6">
        <v>75</v>
      </c>
      <c r="H2650" s="6">
        <v>3</v>
      </c>
      <c r="I2650" s="2">
        <v>318175652</v>
      </c>
      <c r="J2650" s="2">
        <v>108724520</v>
      </c>
      <c r="K2650" s="2">
        <v>371138769</v>
      </c>
      <c r="L2650" s="2">
        <v>-335704</v>
      </c>
      <c r="M2650" s="2">
        <v>328278477</v>
      </c>
      <c r="N2650" s="2">
        <v>308098175</v>
      </c>
      <c r="O2650" s="2">
        <v>20180302</v>
      </c>
      <c r="P2650" s="2">
        <v>35262746</v>
      </c>
      <c r="Q2650" s="5">
        <v>9.5000000000000001E-2</v>
      </c>
      <c r="R2650" t="s">
        <v>42</v>
      </c>
      <c r="S2650" s="3">
        <v>-0.120603227342529</v>
      </c>
      <c r="T2650" s="3">
        <v>3.5504276119785598</v>
      </c>
      <c r="U2650" s="3">
        <v>0.95229618530660698</v>
      </c>
      <c r="V2650" s="3">
        <v>1.09200279096152</v>
      </c>
      <c r="W2650" s="3">
        <v>0.86523685351008595</v>
      </c>
      <c r="X2650" s="3">
        <v>0.43235646453550802</v>
      </c>
      <c r="Y2650" s="3">
        <v>9.8531379263543393</v>
      </c>
      <c r="Z2650" s="3">
        <v>0.73073152045504297</v>
      </c>
      <c r="AA2650" s="3">
        <v>302.17867888110601</v>
      </c>
      <c r="AB2650" s="3">
        <v>308.326867113525</v>
      </c>
      <c r="AC2650" s="3">
        <v>4.3350496751795804</v>
      </c>
      <c r="AD2650" s="3">
        <v>0</v>
      </c>
      <c r="AE2650" s="3">
        <v>5.4374006936472901</v>
      </c>
      <c r="AF2650" s="3">
        <v>0</v>
      </c>
      <c r="AG2650" s="3">
        <v>0</v>
      </c>
      <c r="AH2650" s="2">
        <v>86995797</v>
      </c>
      <c r="AI2650" s="3">
        <v>0.282346133792303</v>
      </c>
      <c r="AJ2650" s="3">
        <v>0.282346133792303</v>
      </c>
      <c r="AL2650">
        <f t="shared" si="41"/>
        <v>0</v>
      </c>
    </row>
    <row r="2651" spans="1:38" ht="14.45" customHeight="1" x14ac:dyDescent="0.25">
      <c r="A2651">
        <v>68545</v>
      </c>
      <c r="B2651" s="1">
        <v>45930</v>
      </c>
      <c r="C2651">
        <v>2</v>
      </c>
      <c r="D2651" s="16" t="s">
        <v>2592</v>
      </c>
      <c r="E2651" t="s">
        <v>55</v>
      </c>
      <c r="F2651" s="6">
        <v>5421</v>
      </c>
      <c r="G2651" s="6">
        <v>22</v>
      </c>
      <c r="H2651" s="6">
        <v>0</v>
      </c>
      <c r="I2651" s="2">
        <v>29680311</v>
      </c>
      <c r="J2651" s="2">
        <v>0</v>
      </c>
      <c r="K2651" s="2">
        <v>56056045</v>
      </c>
      <c r="L2651" s="2">
        <v>400836</v>
      </c>
      <c r="M2651" s="2">
        <v>49099253</v>
      </c>
      <c r="N2651" s="2">
        <v>48785565</v>
      </c>
      <c r="O2651" s="2">
        <v>313688</v>
      </c>
      <c r="P2651" s="2">
        <v>6512984</v>
      </c>
      <c r="Q2651" s="5">
        <v>0.1162</v>
      </c>
      <c r="R2651" t="s">
        <v>42</v>
      </c>
      <c r="S2651" s="3">
        <v>0.95341724518738302</v>
      </c>
      <c r="T2651" s="3">
        <v>4.6003530930517798</v>
      </c>
      <c r="U2651" s="3">
        <v>0.78894601720986701</v>
      </c>
      <c r="V2651" s="3">
        <v>1.3292212470415199</v>
      </c>
      <c r="W2651" s="3">
        <v>0.50172317938312705</v>
      </c>
      <c r="X2651" s="3">
        <v>0.63496302313004704</v>
      </c>
      <c r="Y2651" s="3">
        <v>6.0573924333300999</v>
      </c>
      <c r="Z2651" s="3">
        <v>1.64789288596441</v>
      </c>
      <c r="AA2651" s="3">
        <v>0</v>
      </c>
      <c r="AB2651" s="3">
        <v>0</v>
      </c>
      <c r="AC2651" s="3">
        <v>37.9967566388246</v>
      </c>
      <c r="AD2651" s="3">
        <v>0</v>
      </c>
      <c r="AE2651" s="3">
        <v>0.55959709608482</v>
      </c>
      <c r="AF2651" s="3">
        <v>0</v>
      </c>
      <c r="AG2651" s="3">
        <v>0</v>
      </c>
      <c r="AH2651" s="2">
        <v>2000000</v>
      </c>
      <c r="AI2651" s="3">
        <v>0</v>
      </c>
      <c r="AJ2651" s="3">
        <v>0</v>
      </c>
      <c r="AL2651">
        <f t="shared" si="41"/>
        <v>1</v>
      </c>
    </row>
    <row r="2652" spans="1:38" ht="14.45" customHeight="1" x14ac:dyDescent="0.25">
      <c r="A2652">
        <v>68682</v>
      </c>
      <c r="B2652" s="1">
        <v>45930</v>
      </c>
      <c r="C2652">
        <v>2</v>
      </c>
      <c r="D2652" s="16" t="s">
        <v>2593</v>
      </c>
      <c r="E2652" t="s">
        <v>55</v>
      </c>
      <c r="F2652" s="6">
        <v>42472</v>
      </c>
      <c r="G2652" s="6">
        <v>119</v>
      </c>
      <c r="H2652" s="6">
        <v>5</v>
      </c>
      <c r="I2652" s="2">
        <v>429856914</v>
      </c>
      <c r="J2652" s="2">
        <v>0</v>
      </c>
      <c r="K2652" s="2">
        <v>538098789</v>
      </c>
      <c r="L2652" s="2">
        <v>3316572</v>
      </c>
      <c r="M2652" s="2">
        <v>476529657</v>
      </c>
      <c r="N2652" s="2">
        <v>424097106</v>
      </c>
      <c r="O2652" s="2">
        <v>52432551</v>
      </c>
      <c r="P2652" s="2">
        <v>56864409</v>
      </c>
      <c r="Q2652" s="5">
        <v>0.1055</v>
      </c>
      <c r="R2652" t="s">
        <v>42</v>
      </c>
      <c r="S2652" s="3">
        <v>0.82180002824722997</v>
      </c>
      <c r="T2652" s="3">
        <v>5.0958147265656297</v>
      </c>
      <c r="U2652" s="3">
        <v>0.81395182996913895</v>
      </c>
      <c r="V2652" s="3">
        <v>3.86184389719971</v>
      </c>
      <c r="W2652" s="3">
        <v>1.3440637597840299</v>
      </c>
      <c r="X2652" s="3">
        <v>1.2292464836333901</v>
      </c>
      <c r="Y2652" s="3">
        <v>29.192957936131901</v>
      </c>
      <c r="Z2652" s="3">
        <v>4.9790739933655201</v>
      </c>
      <c r="AA2652" s="3">
        <v>0</v>
      </c>
      <c r="AB2652" s="3">
        <v>0</v>
      </c>
      <c r="AC2652" s="3">
        <v>12.361929697634</v>
      </c>
      <c r="AD2652" s="3">
        <v>-2.1279180093122898</v>
      </c>
      <c r="AE2652" s="3">
        <v>9.7440380970639993</v>
      </c>
      <c r="AF2652" s="3">
        <v>0</v>
      </c>
      <c r="AG2652" s="3">
        <v>0</v>
      </c>
      <c r="AH2652" s="2">
        <v>189799794</v>
      </c>
      <c r="AI2652" s="3">
        <v>0</v>
      </c>
      <c r="AJ2652" s="3">
        <v>0</v>
      </c>
      <c r="AL2652">
        <f t="shared" si="41"/>
        <v>1</v>
      </c>
    </row>
    <row r="2653" spans="1:38" ht="14.45" customHeight="1" x14ac:dyDescent="0.25">
      <c r="A2653">
        <v>8442</v>
      </c>
      <c r="B2653" s="1">
        <v>45930</v>
      </c>
      <c r="C2653">
        <v>1</v>
      </c>
      <c r="D2653" s="16" t="s">
        <v>2594</v>
      </c>
      <c r="E2653" t="s">
        <v>73</v>
      </c>
      <c r="F2653" s="6">
        <v>4666</v>
      </c>
      <c r="G2653" s="6">
        <v>22</v>
      </c>
      <c r="H2653" s="6">
        <v>0</v>
      </c>
      <c r="I2653" s="2">
        <v>31993916</v>
      </c>
      <c r="J2653" s="2">
        <v>0</v>
      </c>
      <c r="K2653" s="2">
        <v>86890350</v>
      </c>
      <c r="L2653" s="2">
        <v>146298</v>
      </c>
      <c r="M2653" s="2">
        <v>71192436</v>
      </c>
      <c r="N2653" s="2">
        <v>70513489</v>
      </c>
      <c r="O2653" s="2">
        <v>678947</v>
      </c>
      <c r="P2653" s="2">
        <v>15702533</v>
      </c>
      <c r="Q2653" s="5">
        <v>0.1807</v>
      </c>
      <c r="R2653" t="s">
        <v>42</v>
      </c>
      <c r="S2653" s="3">
        <v>0.22449443465241001</v>
      </c>
      <c r="T2653" s="3">
        <v>2.9827217099865901</v>
      </c>
      <c r="U2653" s="3">
        <v>0.90457317331488796</v>
      </c>
      <c r="V2653" s="3">
        <v>1.34318662335677</v>
      </c>
      <c r="W2653" s="3">
        <v>0.43924913724221798</v>
      </c>
      <c r="X2653" s="3">
        <v>1.1598423900344099</v>
      </c>
      <c r="Y2653" s="3">
        <v>2.7367431738560901</v>
      </c>
      <c r="Z2653" s="3">
        <v>0.443680010097734</v>
      </c>
      <c r="AA2653" s="3">
        <v>0</v>
      </c>
      <c r="AB2653" s="3">
        <v>0</v>
      </c>
      <c r="AC2653" s="3">
        <v>27.624347237639199</v>
      </c>
      <c r="AD2653" s="3">
        <v>-2.7529953288428102</v>
      </c>
      <c r="AE2653" s="3">
        <v>0.78138366343328103</v>
      </c>
      <c r="AF2653" s="3">
        <v>0</v>
      </c>
      <c r="AG2653" s="3">
        <v>-2.79989222121042</v>
      </c>
      <c r="AH2653" s="2">
        <v>4066500</v>
      </c>
      <c r="AI2653" s="3">
        <v>1.7513098046028599</v>
      </c>
      <c r="AJ2653" s="3">
        <v>1.8219098791258701</v>
      </c>
      <c r="AL2653">
        <f t="shared" si="41"/>
        <v>1</v>
      </c>
    </row>
    <row r="2654" spans="1:38" ht="14.45" customHeight="1" x14ac:dyDescent="0.25">
      <c r="A2654">
        <v>10065</v>
      </c>
      <c r="B2654" s="1">
        <v>45930</v>
      </c>
      <c r="C2654">
        <v>1</v>
      </c>
      <c r="D2654" s="16" t="s">
        <v>2595</v>
      </c>
      <c r="E2654" t="s">
        <v>90</v>
      </c>
      <c r="F2654" s="6">
        <v>2663</v>
      </c>
      <c r="G2654" s="6">
        <v>5</v>
      </c>
      <c r="H2654" s="6">
        <v>0</v>
      </c>
      <c r="I2654" s="2">
        <v>9296948</v>
      </c>
      <c r="J2654" s="2">
        <v>160831</v>
      </c>
      <c r="K2654" s="2">
        <v>26096278</v>
      </c>
      <c r="L2654" s="2">
        <v>84724</v>
      </c>
      <c r="M2654" s="2">
        <v>22668692</v>
      </c>
      <c r="N2654" s="2">
        <v>22309398</v>
      </c>
      <c r="O2654" s="2">
        <v>359294</v>
      </c>
      <c r="P2654" s="2">
        <v>3443657</v>
      </c>
      <c r="Q2654" s="5">
        <v>0.13170000000000001</v>
      </c>
      <c r="R2654" t="s">
        <v>42</v>
      </c>
      <c r="S2654" s="3">
        <v>0.43287909997484397</v>
      </c>
      <c r="T2654" s="3">
        <v>3.8660481263522199</v>
      </c>
      <c r="U2654" s="3">
        <v>0.79670578127472902</v>
      </c>
      <c r="V2654" s="3">
        <v>6.7987688002557398</v>
      </c>
      <c r="W2654" s="3">
        <v>3.5675901381829802</v>
      </c>
      <c r="X2654" s="3">
        <v>0.96122942711952397</v>
      </c>
      <c r="Y2654" s="3">
        <v>18.354847767939699</v>
      </c>
      <c r="Z2654" s="3">
        <v>6.6323388188777201</v>
      </c>
      <c r="AA2654" s="3">
        <v>0</v>
      </c>
      <c r="AB2654" s="3">
        <v>4.6703548001441497</v>
      </c>
      <c r="AC2654" s="3">
        <v>34.292702583870401</v>
      </c>
      <c r="AD2654" s="3">
        <v>0</v>
      </c>
      <c r="AE2654" s="3">
        <v>1.37680170329271</v>
      </c>
      <c r="AF2654" s="3">
        <v>0</v>
      </c>
      <c r="AG2654" s="3">
        <v>0</v>
      </c>
      <c r="AH2654" s="2">
        <v>2000000</v>
      </c>
      <c r="AI2654" s="3">
        <v>0</v>
      </c>
      <c r="AJ2654" s="3">
        <v>0</v>
      </c>
      <c r="AL2654">
        <f t="shared" si="41"/>
        <v>1</v>
      </c>
    </row>
    <row r="2655" spans="1:38" ht="14.45" customHeight="1" x14ac:dyDescent="0.25">
      <c r="A2655">
        <v>68602</v>
      </c>
      <c r="B2655" s="1">
        <v>45930</v>
      </c>
      <c r="C2655">
        <v>2</v>
      </c>
      <c r="D2655" s="16" t="s">
        <v>2596</v>
      </c>
      <c r="E2655" t="s">
        <v>50</v>
      </c>
      <c r="F2655" s="6">
        <v>20307</v>
      </c>
      <c r="G2655" s="6">
        <v>62</v>
      </c>
      <c r="H2655" s="6">
        <v>0</v>
      </c>
      <c r="I2655" s="2">
        <v>151992835</v>
      </c>
      <c r="J2655" s="2">
        <v>4737818</v>
      </c>
      <c r="K2655" s="2">
        <v>239372345</v>
      </c>
      <c r="L2655" s="2">
        <v>2152054</v>
      </c>
      <c r="M2655" s="2">
        <v>208430169</v>
      </c>
      <c r="N2655" s="2">
        <v>204647683</v>
      </c>
      <c r="O2655" s="2">
        <v>3782486</v>
      </c>
      <c r="P2655" s="2">
        <v>26846868</v>
      </c>
      <c r="Q2655" s="5">
        <v>0.11210000000000001</v>
      </c>
      <c r="R2655" t="s">
        <v>42</v>
      </c>
      <c r="S2655" s="3">
        <v>1.1987204843288499</v>
      </c>
      <c r="T2655" s="3">
        <v>4.1436972735231103</v>
      </c>
      <c r="U2655" s="3">
        <v>0.70131058360607101</v>
      </c>
      <c r="V2655" s="3">
        <v>1.4188741199543999</v>
      </c>
      <c r="W2655" s="3">
        <v>0.64890624613982595</v>
      </c>
      <c r="X2655" s="3">
        <v>1.04445712852188</v>
      </c>
      <c r="Y2655" s="3">
        <v>8.0329184022508695</v>
      </c>
      <c r="Z2655" s="3">
        <v>2.20467057833338</v>
      </c>
      <c r="AA2655" s="3">
        <v>16.715432131599101</v>
      </c>
      <c r="AB2655" s="3">
        <v>17.6475632092354</v>
      </c>
      <c r="AC2655" s="3">
        <v>17.2360286648819</v>
      </c>
      <c r="AD2655" s="3">
        <v>0</v>
      </c>
      <c r="AE2655" s="3">
        <v>1.5801683356529801</v>
      </c>
      <c r="AF2655" s="3">
        <v>0</v>
      </c>
      <c r="AG2655" s="3">
        <v>0</v>
      </c>
      <c r="AH2655" s="2">
        <v>60187802</v>
      </c>
      <c r="AI2655" s="3">
        <v>0.15054270017642299</v>
      </c>
      <c r="AJ2655" s="3">
        <v>0.130018890844176</v>
      </c>
      <c r="AL2655">
        <f t="shared" si="41"/>
        <v>1</v>
      </c>
    </row>
    <row r="2656" spans="1:38" ht="14.45" customHeight="1" x14ac:dyDescent="0.25">
      <c r="A2656">
        <v>68377</v>
      </c>
      <c r="B2656" s="1">
        <v>45930</v>
      </c>
      <c r="C2656">
        <v>2</v>
      </c>
      <c r="D2656" s="16" t="s">
        <v>2597</v>
      </c>
      <c r="E2656" t="s">
        <v>71</v>
      </c>
      <c r="F2656" s="6">
        <v>27200</v>
      </c>
      <c r="G2656" s="6">
        <v>119</v>
      </c>
      <c r="H2656" s="6">
        <v>9</v>
      </c>
      <c r="I2656" s="2">
        <v>538015246</v>
      </c>
      <c r="J2656" s="2">
        <v>164846322</v>
      </c>
      <c r="K2656" s="2">
        <v>645872954</v>
      </c>
      <c r="L2656" s="2">
        <v>544722</v>
      </c>
      <c r="M2656" s="2">
        <v>555073920</v>
      </c>
      <c r="N2656" s="2">
        <v>514434829</v>
      </c>
      <c r="O2656" s="2">
        <v>40639091</v>
      </c>
      <c r="P2656" s="2">
        <v>57622249</v>
      </c>
      <c r="Q2656" s="5">
        <v>8.9200000000000002E-2</v>
      </c>
      <c r="R2656" t="s">
        <v>42</v>
      </c>
      <c r="S2656" s="3">
        <v>0.11245183677407899</v>
      </c>
      <c r="T2656" s="3">
        <v>3.0448235799636798</v>
      </c>
      <c r="U2656" s="3">
        <v>0.95007622612998299</v>
      </c>
      <c r="V2656" s="3">
        <v>0.47152344080598801</v>
      </c>
      <c r="W2656" s="3">
        <v>0.21736242768109201</v>
      </c>
      <c r="X2656" s="3">
        <v>0.27808003790286601</v>
      </c>
      <c r="Y2656" s="3">
        <v>4.4025841476614396</v>
      </c>
      <c r="Z2656" s="3">
        <v>0.99832271385311599</v>
      </c>
      <c r="AA2656" s="3">
        <v>286.031971782288</v>
      </c>
      <c r="AB2656" s="3">
        <v>286.08102748644899</v>
      </c>
      <c r="AC2656" s="3">
        <v>2.1000301864319901</v>
      </c>
      <c r="AD2656" s="3">
        <v>0</v>
      </c>
      <c r="AE2656" s="3">
        <v>6.29211840321154</v>
      </c>
      <c r="AF2656" s="3">
        <v>3.8707302798748202</v>
      </c>
      <c r="AG2656" s="3">
        <v>-20.067894260774199</v>
      </c>
      <c r="AH2656" s="2">
        <v>92622092</v>
      </c>
      <c r="AI2656" s="3">
        <v>0</v>
      </c>
      <c r="AJ2656" s="3">
        <v>0</v>
      </c>
      <c r="AL2656">
        <f t="shared" si="41"/>
        <v>1</v>
      </c>
    </row>
    <row r="2657" spans="1:38" ht="14.45" customHeight="1" x14ac:dyDescent="0.25">
      <c r="A2657">
        <v>96755</v>
      </c>
      <c r="B2657" s="1">
        <v>45930</v>
      </c>
      <c r="C2657">
        <v>3</v>
      </c>
      <c r="D2657" s="16" t="s">
        <v>2598</v>
      </c>
      <c r="E2657" t="s">
        <v>88</v>
      </c>
      <c r="F2657" s="6">
        <v>18668</v>
      </c>
      <c r="G2657" s="6">
        <v>73</v>
      </c>
      <c r="H2657" s="6">
        <v>2</v>
      </c>
      <c r="I2657" s="2">
        <v>179101037</v>
      </c>
      <c r="J2657" s="2">
        <v>57529386</v>
      </c>
      <c r="K2657" s="2">
        <v>338338495</v>
      </c>
      <c r="L2657" s="2">
        <v>1949587</v>
      </c>
      <c r="M2657" s="2">
        <v>288567167</v>
      </c>
      <c r="N2657" s="2">
        <v>0</v>
      </c>
      <c r="O2657" s="2">
        <v>0</v>
      </c>
      <c r="P2657" s="2">
        <v>48275135</v>
      </c>
      <c r="Q2657" s="5">
        <v>0.14269999999999999</v>
      </c>
      <c r="R2657" t="s">
        <v>42</v>
      </c>
      <c r="S2657" s="3">
        <v>0.76829842650134506</v>
      </c>
      <c r="T2657" s="3">
        <v>3.4413784337487199</v>
      </c>
      <c r="U2657" s="3">
        <v>0.89757830780565195</v>
      </c>
      <c r="V2657" s="3">
        <v>2.0270212059129502</v>
      </c>
      <c r="W2657" s="3">
        <v>1.5983570212382401</v>
      </c>
      <c r="X2657" s="3">
        <v>1.04351992110464</v>
      </c>
      <c r="Y2657" s="3">
        <v>7.52026068906902</v>
      </c>
      <c r="Z2657" s="3">
        <v>1.1622235753457799</v>
      </c>
      <c r="AA2657" s="3">
        <v>119.169808639582</v>
      </c>
      <c r="AB2657" s="3">
        <v>119.169808639582</v>
      </c>
      <c r="AC2657" s="3">
        <v>23.221583166290301</v>
      </c>
      <c r="AD2657" s="3">
        <v>-5.7455375318991901</v>
      </c>
      <c r="AE2657" s="3">
        <v>0</v>
      </c>
      <c r="AF2657" s="3">
        <v>0.74605285455324799</v>
      </c>
      <c r="AG2657" s="3">
        <v>0</v>
      </c>
      <c r="AH2657" s="2">
        <v>41714749</v>
      </c>
      <c r="AI2657" s="3">
        <v>0.94872857424427703</v>
      </c>
      <c r="AJ2657" s="3">
        <v>6.6795318128059096</v>
      </c>
      <c r="AL2657">
        <f t="shared" si="41"/>
        <v>1</v>
      </c>
    </row>
    <row r="2658" spans="1:38" ht="14.45" customHeight="1" x14ac:dyDescent="0.25">
      <c r="A2658">
        <v>16706</v>
      </c>
      <c r="B2658" s="1">
        <v>45930</v>
      </c>
      <c r="C2658">
        <v>1</v>
      </c>
      <c r="D2658" s="16" t="s">
        <v>2599</v>
      </c>
      <c r="E2658" t="s">
        <v>47</v>
      </c>
      <c r="F2658" s="6">
        <v>11477</v>
      </c>
      <c r="G2658" s="6">
        <v>37</v>
      </c>
      <c r="H2658" s="6">
        <v>3</v>
      </c>
      <c r="I2658" s="2">
        <v>79474755</v>
      </c>
      <c r="J2658" s="2">
        <v>0</v>
      </c>
      <c r="K2658" s="2">
        <v>126045672</v>
      </c>
      <c r="L2658" s="2">
        <v>252260</v>
      </c>
      <c r="M2658" s="2">
        <v>102581539</v>
      </c>
      <c r="N2658" s="2">
        <v>92488185</v>
      </c>
      <c r="O2658" s="2">
        <v>10093354</v>
      </c>
      <c r="P2658" s="2">
        <v>19885123</v>
      </c>
      <c r="Q2658" s="5">
        <v>0.1578</v>
      </c>
      <c r="R2658" t="s">
        <v>42</v>
      </c>
      <c r="S2658" s="3">
        <v>0.26684507395594398</v>
      </c>
      <c r="T2658" s="3">
        <v>4.3907047703576296</v>
      </c>
      <c r="U2658" s="3">
        <v>0.9351393432499</v>
      </c>
      <c r="V2658" s="3">
        <v>0.83028629657304398</v>
      </c>
      <c r="W2658" s="3">
        <v>0.61828690129337305</v>
      </c>
      <c r="X2658" s="3">
        <v>4.6520206322120803</v>
      </c>
      <c r="Y2658" s="3">
        <v>3.3184003941036702</v>
      </c>
      <c r="Z2658" s="3">
        <v>1.7154482775892299</v>
      </c>
      <c r="AA2658" s="3">
        <v>0</v>
      </c>
      <c r="AB2658" s="3">
        <v>0</v>
      </c>
      <c r="AC2658" s="3">
        <v>24.441075612655698</v>
      </c>
      <c r="AD2658" s="3">
        <v>-3.5800633468548303E-2</v>
      </c>
      <c r="AE2658" s="3">
        <v>8.0076958136253999</v>
      </c>
      <c r="AF2658" s="3">
        <v>0</v>
      </c>
      <c r="AG2658" s="3">
        <v>0</v>
      </c>
      <c r="AH2658" s="2">
        <v>36309250</v>
      </c>
      <c r="AI2658" s="3">
        <v>0.201155406481519</v>
      </c>
      <c r="AJ2658" s="3">
        <v>0.201155406481519</v>
      </c>
      <c r="AL2658">
        <f t="shared" si="41"/>
        <v>1</v>
      </c>
    </row>
    <row r="2659" spans="1:38" ht="14.45" customHeight="1" x14ac:dyDescent="0.25">
      <c r="A2659">
        <v>3850</v>
      </c>
      <c r="B2659" s="1">
        <v>45930</v>
      </c>
      <c r="C2659">
        <v>1</v>
      </c>
      <c r="D2659" s="16" t="s">
        <v>2600</v>
      </c>
      <c r="E2659" t="s">
        <v>43</v>
      </c>
      <c r="F2659" s="6">
        <v>16420</v>
      </c>
      <c r="G2659" s="6">
        <v>33</v>
      </c>
      <c r="H2659" s="6">
        <v>1</v>
      </c>
      <c r="I2659" s="2">
        <v>331219817</v>
      </c>
      <c r="J2659" s="2">
        <v>0</v>
      </c>
      <c r="K2659" s="2">
        <v>897017116</v>
      </c>
      <c r="L2659" s="2">
        <v>4511032</v>
      </c>
      <c r="M2659" s="2">
        <v>731265691</v>
      </c>
      <c r="N2659" s="2">
        <v>622497143</v>
      </c>
      <c r="O2659" s="2">
        <v>108768548</v>
      </c>
      <c r="P2659" s="2">
        <v>145767890</v>
      </c>
      <c r="Q2659" s="5">
        <v>0.16250000000000001</v>
      </c>
      <c r="R2659" t="s">
        <v>42</v>
      </c>
      <c r="S2659" s="3">
        <v>0.67052336304955595</v>
      </c>
      <c r="T2659" s="3">
        <v>1.6158773050658299</v>
      </c>
      <c r="U2659" s="3">
        <v>0.60459968427585098</v>
      </c>
      <c r="V2659" s="3">
        <v>0.60529470070928804</v>
      </c>
      <c r="W2659" s="3">
        <v>0.29742634632275</v>
      </c>
      <c r="X2659" s="3">
        <v>0.54366795329761297</v>
      </c>
      <c r="Y2659" s="3">
        <v>1.3753756056975199</v>
      </c>
      <c r="Z2659" s="3">
        <v>4.1770516126699797E-2</v>
      </c>
      <c r="AA2659" s="3">
        <v>0</v>
      </c>
      <c r="AB2659" s="3">
        <v>0</v>
      </c>
      <c r="AC2659" s="3">
        <v>12.6852653054616</v>
      </c>
      <c r="AD2659" s="3">
        <v>-33.628643455016103</v>
      </c>
      <c r="AE2659" s="3">
        <v>12.125582228020701</v>
      </c>
      <c r="AF2659" s="3">
        <v>6.6888355784729496</v>
      </c>
      <c r="AG2659" s="3">
        <v>0</v>
      </c>
      <c r="AH2659" s="2">
        <v>79882313</v>
      </c>
      <c r="AI2659" s="3">
        <v>0</v>
      </c>
      <c r="AJ2659" s="3">
        <v>0</v>
      </c>
      <c r="AL2659">
        <f t="shared" si="41"/>
        <v>1</v>
      </c>
    </row>
    <row r="2660" spans="1:38" ht="14.45" customHeight="1" x14ac:dyDescent="0.25">
      <c r="A2660">
        <v>17793</v>
      </c>
      <c r="B2660" s="1">
        <v>45930</v>
      </c>
      <c r="C2660">
        <v>1</v>
      </c>
      <c r="D2660" s="16" t="s">
        <v>2601</v>
      </c>
      <c r="E2660" t="s">
        <v>461</v>
      </c>
      <c r="F2660" s="6">
        <v>1174</v>
      </c>
      <c r="G2660" s="6">
        <v>2</v>
      </c>
      <c r="H2660" s="6">
        <v>0</v>
      </c>
      <c r="I2660" s="2">
        <v>3694477</v>
      </c>
      <c r="J2660" s="2">
        <v>0</v>
      </c>
      <c r="K2660" s="2">
        <v>7453664</v>
      </c>
      <c r="L2660" s="2">
        <v>-39714</v>
      </c>
      <c r="M2660" s="2">
        <v>6897778</v>
      </c>
      <c r="N2660" s="2">
        <v>6706847</v>
      </c>
      <c r="O2660" s="2">
        <v>190931</v>
      </c>
      <c r="P2660" s="2">
        <v>555500</v>
      </c>
      <c r="Q2660" s="5">
        <v>7.4499999999999997E-2</v>
      </c>
      <c r="R2660" t="s">
        <v>42</v>
      </c>
      <c r="S2660" s="3">
        <v>-0.71041570964293499</v>
      </c>
      <c r="T2660" s="3">
        <v>2.7574268619209699</v>
      </c>
      <c r="U2660" s="3">
        <v>1.04989166639718</v>
      </c>
      <c r="V2660" s="3">
        <v>0.124022967256258</v>
      </c>
      <c r="W2660" s="3">
        <v>6.9617431641880598E-2</v>
      </c>
      <c r="X2660" s="3">
        <v>1.73916362180628</v>
      </c>
      <c r="Y2660" s="3">
        <v>0.82484248424842499</v>
      </c>
      <c r="Z2660" s="3">
        <v>9.1792979297929804</v>
      </c>
      <c r="AA2660" s="3">
        <v>0</v>
      </c>
      <c r="AB2660" s="3">
        <v>0</v>
      </c>
      <c r="AC2660" s="3">
        <v>45.508812846943499</v>
      </c>
      <c r="AD2660" s="3">
        <v>0</v>
      </c>
      <c r="AE2660" s="3">
        <v>2.5615724025123701</v>
      </c>
      <c r="AF2660" s="3">
        <v>0</v>
      </c>
      <c r="AG2660" s="3">
        <v>0</v>
      </c>
      <c r="AH2660" s="2">
        <v>230000</v>
      </c>
      <c r="AI2660" s="3">
        <v>0</v>
      </c>
      <c r="AJ2660" s="3">
        <v>0</v>
      </c>
      <c r="AL2660">
        <f t="shared" si="41"/>
        <v>0</v>
      </c>
    </row>
    <row r="2661" spans="1:38" ht="14.45" customHeight="1" x14ac:dyDescent="0.25">
      <c r="A2661">
        <v>19216</v>
      </c>
      <c r="B2661" s="1">
        <v>45930</v>
      </c>
      <c r="C2661">
        <v>1</v>
      </c>
      <c r="D2661" s="16" t="s">
        <v>2602</v>
      </c>
      <c r="E2661" t="s">
        <v>43</v>
      </c>
      <c r="F2661" s="6">
        <v>5194</v>
      </c>
      <c r="G2661" s="6">
        <v>16</v>
      </c>
      <c r="H2661" s="6">
        <v>0</v>
      </c>
      <c r="I2661" s="2">
        <v>27126016</v>
      </c>
      <c r="J2661" s="2">
        <v>0</v>
      </c>
      <c r="K2661" s="2">
        <v>43081597</v>
      </c>
      <c r="L2661" s="2">
        <v>139784</v>
      </c>
      <c r="M2661" s="2">
        <v>40003954</v>
      </c>
      <c r="N2661" s="2">
        <v>39426489</v>
      </c>
      <c r="O2661" s="2">
        <v>577465</v>
      </c>
      <c r="P2661" s="2">
        <v>2876940</v>
      </c>
      <c r="Q2661" s="5">
        <v>6.6799999999999998E-2</v>
      </c>
      <c r="R2661" t="s">
        <v>120</v>
      </c>
      <c r="S2661" s="3">
        <v>0.432617822098532</v>
      </c>
      <c r="T2661" s="3">
        <v>5.0213118453648198</v>
      </c>
      <c r="U2661" s="3">
        <v>0.86001384326462404</v>
      </c>
      <c r="V2661" s="3">
        <v>0.81523582379366</v>
      </c>
      <c r="W2661" s="3">
        <v>0.59958675833561403</v>
      </c>
      <c r="X2661" s="3">
        <v>1.16292049669218</v>
      </c>
      <c r="Y2661" s="3">
        <v>7.6866740356072798</v>
      </c>
      <c r="Z2661" s="3">
        <v>3.0083004859329701</v>
      </c>
      <c r="AA2661" s="3">
        <v>0</v>
      </c>
      <c r="AB2661" s="3">
        <v>0</v>
      </c>
      <c r="AC2661" s="3">
        <v>18.481239216828499</v>
      </c>
      <c r="AD2661" s="3">
        <v>0</v>
      </c>
      <c r="AE2661" s="3">
        <v>1.3403983143893199</v>
      </c>
      <c r="AF2661" s="3">
        <v>0.65507320910132505</v>
      </c>
      <c r="AG2661" s="3">
        <v>0</v>
      </c>
      <c r="AH2661" s="2">
        <v>3887784</v>
      </c>
      <c r="AI2661" s="3">
        <v>0</v>
      </c>
      <c r="AJ2661" s="3">
        <v>0</v>
      </c>
      <c r="AL2661">
        <f t="shared" si="41"/>
        <v>1</v>
      </c>
    </row>
    <row r="2662" spans="1:38" ht="14.45" customHeight="1" x14ac:dyDescent="0.25">
      <c r="A2662">
        <v>20463</v>
      </c>
      <c r="B2662" s="1">
        <v>45930</v>
      </c>
      <c r="C2662">
        <v>1</v>
      </c>
      <c r="D2662" s="16" t="s">
        <v>2603</v>
      </c>
      <c r="E2662" t="s">
        <v>41</v>
      </c>
      <c r="F2662" s="6">
        <v>136</v>
      </c>
      <c r="G2662" s="6">
        <v>0</v>
      </c>
      <c r="H2662" s="6">
        <v>2</v>
      </c>
      <c r="I2662" s="2">
        <v>313766</v>
      </c>
      <c r="J2662" s="2">
        <v>0</v>
      </c>
      <c r="K2662" s="2">
        <v>5654349</v>
      </c>
      <c r="L2662" s="2">
        <v>3377</v>
      </c>
      <c r="M2662" s="2">
        <v>5104700</v>
      </c>
      <c r="N2662" s="2">
        <v>5104700</v>
      </c>
      <c r="O2662" s="2">
        <v>0</v>
      </c>
      <c r="P2662" s="2">
        <v>776366</v>
      </c>
      <c r="Q2662" s="5">
        <v>0.13730000000000001</v>
      </c>
      <c r="R2662" t="s">
        <v>42</v>
      </c>
      <c r="S2662" s="3">
        <v>7.9631919902126105E-2</v>
      </c>
      <c r="T2662" s="3">
        <v>1.2934468671813499</v>
      </c>
      <c r="U2662" s="3">
        <v>0.93843433238532803</v>
      </c>
      <c r="V2662" s="3">
        <v>3.5057973139218401E-3</v>
      </c>
      <c r="W2662" s="3">
        <v>3.5057973139218401E-3</v>
      </c>
      <c r="X2662" s="3">
        <v>0.38850608415188398</v>
      </c>
      <c r="Y2662" s="3">
        <v>1.41685751308017E-3</v>
      </c>
      <c r="Z2662" s="3">
        <v>0</v>
      </c>
      <c r="AA2662" s="3">
        <v>0</v>
      </c>
      <c r="AB2662" s="3">
        <v>0</v>
      </c>
      <c r="AC2662" s="3">
        <v>53.630736270435399</v>
      </c>
      <c r="AD2662" s="3">
        <v>-29.2023349811816</v>
      </c>
      <c r="AE2662" s="3">
        <v>0</v>
      </c>
      <c r="AF2662" s="3">
        <v>0</v>
      </c>
      <c r="AG2662" s="3">
        <v>0</v>
      </c>
      <c r="AH2662" s="2">
        <v>0</v>
      </c>
      <c r="AI2662" s="3">
        <v>0</v>
      </c>
      <c r="AJ2662" s="3">
        <v>0</v>
      </c>
      <c r="AL2662">
        <f t="shared" si="41"/>
        <v>1</v>
      </c>
    </row>
    <row r="2663" spans="1:38" ht="14.45" customHeight="1" x14ac:dyDescent="0.25">
      <c r="A2663">
        <v>23900</v>
      </c>
      <c r="B2663" s="1">
        <v>45930</v>
      </c>
      <c r="C2663">
        <v>1</v>
      </c>
      <c r="D2663" s="16" t="s">
        <v>2604</v>
      </c>
      <c r="E2663" t="s">
        <v>69</v>
      </c>
      <c r="F2663" s="6">
        <v>2557</v>
      </c>
      <c r="G2663" s="6">
        <v>3</v>
      </c>
      <c r="H2663" s="6">
        <v>1</v>
      </c>
      <c r="I2663" s="2">
        <v>6881103</v>
      </c>
      <c r="J2663" s="2">
        <v>0</v>
      </c>
      <c r="K2663" s="2">
        <v>14251705</v>
      </c>
      <c r="L2663" s="2">
        <v>220386</v>
      </c>
      <c r="M2663" s="2">
        <v>11469035</v>
      </c>
      <c r="N2663" s="2">
        <v>11469035</v>
      </c>
      <c r="O2663" s="2">
        <v>0</v>
      </c>
      <c r="P2663" s="2">
        <v>2762489</v>
      </c>
      <c r="Q2663" s="5">
        <v>0.1938</v>
      </c>
      <c r="R2663" t="s">
        <v>42</v>
      </c>
      <c r="S2663" s="3">
        <v>2.0618445301807702</v>
      </c>
      <c r="T2663" s="3">
        <v>3.67061578480142</v>
      </c>
      <c r="U2663" s="3">
        <v>0.44676490058106699</v>
      </c>
      <c r="V2663" s="3">
        <v>0.12859856915381199</v>
      </c>
      <c r="W2663" s="3">
        <v>9.6496157665420801E-3</v>
      </c>
      <c r="X2663" s="3">
        <v>0.29163929096832297</v>
      </c>
      <c r="Y2663" s="3">
        <v>0.32032706736569799</v>
      </c>
      <c r="Z2663" s="3">
        <v>0.38859883242974003</v>
      </c>
      <c r="AA2663" s="3">
        <v>0</v>
      </c>
      <c r="AB2663" s="3">
        <v>0</v>
      </c>
      <c r="AC2663" s="3">
        <v>32.415560103159599</v>
      </c>
      <c r="AD2663" s="3">
        <v>0</v>
      </c>
      <c r="AE2663" s="3">
        <v>0</v>
      </c>
      <c r="AF2663" s="3">
        <v>0</v>
      </c>
      <c r="AG2663" s="3">
        <v>0</v>
      </c>
      <c r="AH2663" s="2">
        <v>500000</v>
      </c>
      <c r="AI2663" s="3">
        <v>0</v>
      </c>
      <c r="AJ2663" s="3">
        <v>0</v>
      </c>
      <c r="AL2663">
        <f t="shared" si="41"/>
        <v>1</v>
      </c>
    </row>
    <row r="2664" spans="1:38" ht="14.45" customHeight="1" x14ac:dyDescent="0.25">
      <c r="A2664">
        <v>67017</v>
      </c>
      <c r="B2664" s="1">
        <v>45930</v>
      </c>
      <c r="C2664">
        <v>2</v>
      </c>
      <c r="D2664" s="16" t="s">
        <v>2605</v>
      </c>
      <c r="E2664" t="s">
        <v>53</v>
      </c>
      <c r="F2664" s="6">
        <v>12187</v>
      </c>
      <c r="G2664" s="6">
        <v>40</v>
      </c>
      <c r="H2664" s="6">
        <v>6</v>
      </c>
      <c r="I2664" s="2">
        <v>99263169</v>
      </c>
      <c r="J2664" s="2">
        <v>0</v>
      </c>
      <c r="K2664" s="2">
        <v>158262300</v>
      </c>
      <c r="L2664" s="2">
        <v>1301862</v>
      </c>
      <c r="M2664" s="2">
        <v>138021931</v>
      </c>
      <c r="N2664" s="2">
        <v>134882621</v>
      </c>
      <c r="O2664" s="2">
        <v>3139310</v>
      </c>
      <c r="P2664" s="2">
        <v>18153284</v>
      </c>
      <c r="Q2664" s="5">
        <v>0.1147</v>
      </c>
      <c r="R2664" t="s">
        <v>42</v>
      </c>
      <c r="S2664" s="3">
        <v>1.09679689983022</v>
      </c>
      <c r="T2664" s="3">
        <v>3.7997855458943799</v>
      </c>
      <c r="U2664" s="3">
        <v>0.75719617558858698</v>
      </c>
      <c r="V2664" s="3">
        <v>0.82826289779243301</v>
      </c>
      <c r="W2664" s="3">
        <v>0.46007900473135199</v>
      </c>
      <c r="X2664" s="3">
        <v>0.19551159000373999</v>
      </c>
      <c r="Y2664" s="3">
        <v>4.5289877027209</v>
      </c>
      <c r="Z2664" s="3">
        <v>3.70621646199112E-2</v>
      </c>
      <c r="AA2664" s="3">
        <v>0</v>
      </c>
      <c r="AB2664" s="3">
        <v>0</v>
      </c>
      <c r="AC2664" s="3">
        <v>15.358527583638001</v>
      </c>
      <c r="AD2664" s="3">
        <v>-0.76155917573922205</v>
      </c>
      <c r="AE2664" s="3">
        <v>1.9836120162540301</v>
      </c>
      <c r="AF2664" s="3">
        <v>0.10665837663170601</v>
      </c>
      <c r="AG2664" s="3">
        <v>0</v>
      </c>
      <c r="AH2664" s="2">
        <v>14831200</v>
      </c>
      <c r="AI2664" s="3">
        <v>0.27749799981094297</v>
      </c>
      <c r="AJ2664" s="3">
        <v>6.8858064469216704E-2</v>
      </c>
      <c r="AL2664">
        <f t="shared" si="41"/>
        <v>1</v>
      </c>
    </row>
    <row r="2665" spans="1:38" ht="14.45" customHeight="1" x14ac:dyDescent="0.25">
      <c r="A2665">
        <v>9776</v>
      </c>
      <c r="B2665" s="1">
        <v>45930</v>
      </c>
      <c r="C2665">
        <v>1</v>
      </c>
      <c r="D2665" s="16" t="s">
        <v>2606</v>
      </c>
      <c r="E2665" t="s">
        <v>59</v>
      </c>
      <c r="F2665" s="6">
        <v>1978</v>
      </c>
      <c r="G2665" s="6">
        <v>4</v>
      </c>
      <c r="H2665" s="6">
        <v>0</v>
      </c>
      <c r="I2665" s="2">
        <v>4086102</v>
      </c>
      <c r="J2665" s="2">
        <v>0</v>
      </c>
      <c r="K2665" s="2">
        <v>24073817</v>
      </c>
      <c r="L2665" s="2">
        <v>167219</v>
      </c>
      <c r="M2665" s="2">
        <v>20398587</v>
      </c>
      <c r="N2665" s="2">
        <v>20341043</v>
      </c>
      <c r="O2665" s="2">
        <v>57544</v>
      </c>
      <c r="P2665" s="2">
        <v>3752286</v>
      </c>
      <c r="Q2665" s="5">
        <v>0.15579999999999999</v>
      </c>
      <c r="R2665" t="s">
        <v>42</v>
      </c>
      <c r="S2665" s="3">
        <v>0.92614588981326296</v>
      </c>
      <c r="T2665" s="3">
        <v>3.4403905842323801</v>
      </c>
      <c r="U2665" s="3">
        <v>0.75184253639402099</v>
      </c>
      <c r="V2665" s="3">
        <v>2.25310087707062</v>
      </c>
      <c r="W2665" s="3">
        <v>0.55387750966569105</v>
      </c>
      <c r="X2665" s="3">
        <v>0.56831669889787395</v>
      </c>
      <c r="Y2665" s="3">
        <v>2.4535443193829001</v>
      </c>
      <c r="Z2665" s="3">
        <v>6.8811385912481093E-2</v>
      </c>
      <c r="AA2665" s="3">
        <v>0</v>
      </c>
      <c r="AB2665" s="3">
        <v>0</v>
      </c>
      <c r="AC2665" s="3">
        <v>49.702176435087097</v>
      </c>
      <c r="AD2665" s="3">
        <v>-2.1781388732095599</v>
      </c>
      <c r="AE2665" s="3">
        <v>0.23903147556534099</v>
      </c>
      <c r="AF2665" s="3">
        <v>0</v>
      </c>
      <c r="AG2665" s="3">
        <v>-3.62339118073622</v>
      </c>
      <c r="AH2665" s="2">
        <v>1500000</v>
      </c>
      <c r="AI2665" s="3">
        <v>0.66626051425717503</v>
      </c>
      <c r="AJ2665" s="3">
        <v>0.399756308554305</v>
      </c>
      <c r="AL2665">
        <f t="shared" si="41"/>
        <v>1</v>
      </c>
    </row>
    <row r="2666" spans="1:38" ht="14.45" customHeight="1" x14ac:dyDescent="0.25">
      <c r="A2666">
        <v>24039</v>
      </c>
      <c r="B2666" s="1">
        <v>45930</v>
      </c>
      <c r="C2666">
        <v>1</v>
      </c>
      <c r="D2666" s="16" t="s">
        <v>2607</v>
      </c>
      <c r="E2666" t="s">
        <v>67</v>
      </c>
      <c r="F2666" s="6">
        <v>357</v>
      </c>
      <c r="G2666" s="6">
        <v>1</v>
      </c>
      <c r="H2666" s="6">
        <v>0</v>
      </c>
      <c r="I2666" s="2">
        <v>1751140</v>
      </c>
      <c r="J2666" s="2">
        <v>0</v>
      </c>
      <c r="K2666" s="2">
        <v>2756149</v>
      </c>
      <c r="L2666" s="2">
        <v>2015</v>
      </c>
      <c r="M2666" s="2">
        <v>2561460</v>
      </c>
      <c r="N2666" s="2">
        <v>2561460</v>
      </c>
      <c r="O2666" s="2">
        <v>0</v>
      </c>
      <c r="P2666" s="2">
        <v>193097</v>
      </c>
      <c r="Q2666" s="5">
        <v>7.0099999999999996E-2</v>
      </c>
      <c r="R2666" t="s">
        <v>42</v>
      </c>
      <c r="S2666" s="3">
        <v>9.7479006638126794E-2</v>
      </c>
      <c r="T2666" s="3">
        <v>4.8401834105001802</v>
      </c>
      <c r="U2666" s="3">
        <v>0.88660324904296195</v>
      </c>
      <c r="V2666" s="3">
        <v>0.27553479447674101</v>
      </c>
      <c r="W2666" s="3">
        <v>0.27553479447674101</v>
      </c>
      <c r="X2666" s="3">
        <v>0.44610939159633201</v>
      </c>
      <c r="Y2666" s="3">
        <v>2.4987441544923001</v>
      </c>
      <c r="Z2666" s="3">
        <v>5.6479386008068504</v>
      </c>
      <c r="AA2666" s="3">
        <v>0</v>
      </c>
      <c r="AB2666" s="3">
        <v>0</v>
      </c>
      <c r="AC2666" s="3">
        <v>28.282542054148699</v>
      </c>
      <c r="AD2666" s="3">
        <v>0</v>
      </c>
      <c r="AE2666" s="3">
        <v>0</v>
      </c>
      <c r="AF2666" s="3">
        <v>0</v>
      </c>
      <c r="AG2666" s="3">
        <v>0</v>
      </c>
      <c r="AH2666" s="2">
        <v>130000</v>
      </c>
      <c r="AI2666" s="3">
        <v>0</v>
      </c>
      <c r="AJ2666" s="3">
        <v>0</v>
      </c>
      <c r="AL2666">
        <f t="shared" si="41"/>
        <v>1</v>
      </c>
    </row>
    <row r="2667" spans="1:38" ht="14.45" customHeight="1" x14ac:dyDescent="0.25">
      <c r="A2667">
        <v>9723</v>
      </c>
      <c r="B2667" s="1">
        <v>45930</v>
      </c>
      <c r="C2667">
        <v>1</v>
      </c>
      <c r="D2667" s="16" t="s">
        <v>2608</v>
      </c>
      <c r="E2667" t="s">
        <v>41</v>
      </c>
      <c r="F2667" s="6">
        <v>2531</v>
      </c>
      <c r="G2667" s="6">
        <v>0</v>
      </c>
      <c r="H2667" s="6">
        <v>3</v>
      </c>
      <c r="I2667" s="2">
        <v>7588429</v>
      </c>
      <c r="J2667" s="2">
        <v>0</v>
      </c>
      <c r="K2667" s="2">
        <v>36986302</v>
      </c>
      <c r="L2667" s="2">
        <v>147020</v>
      </c>
      <c r="M2667" s="2">
        <v>32254527</v>
      </c>
      <c r="N2667" s="2">
        <v>31247703</v>
      </c>
      <c r="O2667" s="2">
        <v>1006824</v>
      </c>
      <c r="P2667" s="2">
        <v>4357884</v>
      </c>
      <c r="Q2667" s="5">
        <v>0.1178</v>
      </c>
      <c r="R2667" t="s">
        <v>42</v>
      </c>
      <c r="S2667" s="3">
        <v>0.52999801566176197</v>
      </c>
      <c r="T2667" s="3">
        <v>1.6414797745031799</v>
      </c>
      <c r="U2667" s="3">
        <v>0.35999754031036002</v>
      </c>
      <c r="V2667" s="3">
        <v>1.32541267764382</v>
      </c>
      <c r="W2667" s="3">
        <v>1.05498779786962</v>
      </c>
      <c r="X2667" s="3">
        <v>3.2052220558431799</v>
      </c>
      <c r="Y2667" s="3">
        <v>2.30795496162817</v>
      </c>
      <c r="Z2667" s="3">
        <v>0.91939115405549998</v>
      </c>
      <c r="AA2667" s="3">
        <v>0</v>
      </c>
      <c r="AB2667" s="3">
        <v>0</v>
      </c>
      <c r="AC2667" s="3">
        <v>63.8324047643368</v>
      </c>
      <c r="AD2667" s="3">
        <v>0</v>
      </c>
      <c r="AE2667" s="3">
        <v>2.7221537314003399</v>
      </c>
      <c r="AF2667" s="3">
        <v>0</v>
      </c>
      <c r="AG2667" s="3">
        <v>0</v>
      </c>
      <c r="AH2667" s="2">
        <v>420000</v>
      </c>
      <c r="AI2667" s="3">
        <v>0</v>
      </c>
      <c r="AJ2667" s="3">
        <v>0</v>
      </c>
      <c r="AL2667">
        <f t="shared" si="41"/>
        <v>1</v>
      </c>
    </row>
    <row r="2668" spans="1:38" ht="14.45" customHeight="1" x14ac:dyDescent="0.25">
      <c r="A2668">
        <v>62936</v>
      </c>
      <c r="B2668" s="1">
        <v>45930</v>
      </c>
      <c r="C2668">
        <v>2</v>
      </c>
      <c r="D2668" s="16" t="s">
        <v>2609</v>
      </c>
      <c r="E2668" t="s">
        <v>80</v>
      </c>
      <c r="F2668" s="6">
        <v>575</v>
      </c>
      <c r="G2668" s="6">
        <v>0</v>
      </c>
      <c r="H2668" s="6">
        <v>3</v>
      </c>
      <c r="I2668" s="2">
        <v>2049960</v>
      </c>
      <c r="J2668" s="2">
        <v>0</v>
      </c>
      <c r="K2668" s="2">
        <v>3479994</v>
      </c>
      <c r="L2668" s="2">
        <v>4794</v>
      </c>
      <c r="M2668" s="2">
        <v>2962982</v>
      </c>
      <c r="N2668" s="2">
        <v>2962982</v>
      </c>
      <c r="O2668" s="2">
        <v>0</v>
      </c>
      <c r="P2668" s="2">
        <v>498772</v>
      </c>
      <c r="Q2668" s="5">
        <v>0.14330000000000001</v>
      </c>
      <c r="R2668" t="s">
        <v>42</v>
      </c>
      <c r="S2668" s="3">
        <v>0.18367847760657099</v>
      </c>
      <c r="T2668" s="3">
        <v>4.69441422408583</v>
      </c>
      <c r="U2668" s="3">
        <v>0.96554054054054095</v>
      </c>
      <c r="V2668" s="3">
        <v>1.5837382192823299</v>
      </c>
      <c r="W2668" s="3">
        <v>0.84445550157076199</v>
      </c>
      <c r="X2668" s="3">
        <v>2.0107221604324002</v>
      </c>
      <c r="Y2668" s="3">
        <v>6.5091865621967502</v>
      </c>
      <c r="Z2668" s="3">
        <v>1.0459688996174601</v>
      </c>
      <c r="AA2668" s="3">
        <v>0</v>
      </c>
      <c r="AB2668" s="3">
        <v>0</v>
      </c>
      <c r="AC2668" s="3">
        <v>33.883449224337703</v>
      </c>
      <c r="AD2668" s="3">
        <v>0</v>
      </c>
      <c r="AE2668" s="3">
        <v>0</v>
      </c>
      <c r="AF2668" s="3">
        <v>0</v>
      </c>
      <c r="AG2668" s="3">
        <v>0</v>
      </c>
      <c r="AH2668" s="2">
        <v>300000</v>
      </c>
      <c r="AI2668" s="3">
        <v>0</v>
      </c>
      <c r="AJ2668" s="3">
        <v>0</v>
      </c>
      <c r="AL2668">
        <f t="shared" si="41"/>
        <v>1</v>
      </c>
    </row>
    <row r="2669" spans="1:38" ht="14.45" customHeight="1" x14ac:dyDescent="0.25">
      <c r="A2669">
        <v>10994</v>
      </c>
      <c r="B2669" s="1">
        <v>45930</v>
      </c>
      <c r="C2669">
        <v>1</v>
      </c>
      <c r="D2669" s="16" t="s">
        <v>2610</v>
      </c>
      <c r="E2669" t="s">
        <v>55</v>
      </c>
      <c r="F2669" s="6">
        <v>12025</v>
      </c>
      <c r="G2669" s="6">
        <v>31</v>
      </c>
      <c r="H2669" s="6">
        <v>6</v>
      </c>
      <c r="I2669" s="2">
        <v>65784209</v>
      </c>
      <c r="J2669" s="2">
        <v>0</v>
      </c>
      <c r="K2669" s="2">
        <v>148392006</v>
      </c>
      <c r="L2669" s="2">
        <v>2027635</v>
      </c>
      <c r="M2669" s="2">
        <v>123341748</v>
      </c>
      <c r="N2669" s="2">
        <v>122584475</v>
      </c>
      <c r="O2669" s="2">
        <v>757273</v>
      </c>
      <c r="P2669" s="2">
        <v>24514985</v>
      </c>
      <c r="Q2669" s="5">
        <v>0.16520000000000001</v>
      </c>
      <c r="R2669" t="s">
        <v>42</v>
      </c>
      <c r="S2669" s="3">
        <v>1.8218726238752601</v>
      </c>
      <c r="T2669" s="3">
        <v>3.6096328980596599</v>
      </c>
      <c r="U2669" s="3">
        <v>0.63334785540132299</v>
      </c>
      <c r="V2669" s="3">
        <v>0.81159598650794795</v>
      </c>
      <c r="W2669" s="3">
        <v>0.47882767732298798</v>
      </c>
      <c r="X2669" s="3">
        <v>0.897181875364649</v>
      </c>
      <c r="Y2669" s="3">
        <v>2.1778597865754401</v>
      </c>
      <c r="Z2669" s="3">
        <v>0.32898245705636803</v>
      </c>
      <c r="AA2669" s="3">
        <v>0</v>
      </c>
      <c r="AB2669" s="3">
        <v>0</v>
      </c>
      <c r="AC2669" s="3">
        <v>29.6056554421132</v>
      </c>
      <c r="AD2669" s="3">
        <v>0</v>
      </c>
      <c r="AE2669" s="3">
        <v>0.51031926881559897</v>
      </c>
      <c r="AF2669" s="3">
        <v>0</v>
      </c>
      <c r="AG2669" s="3">
        <v>-3.4155191202442099</v>
      </c>
      <c r="AH2669" s="2">
        <v>7420000</v>
      </c>
      <c r="AI2669" s="3">
        <v>0</v>
      </c>
      <c r="AJ2669" s="3">
        <v>0</v>
      </c>
      <c r="AL2669">
        <f t="shared" si="41"/>
        <v>1</v>
      </c>
    </row>
    <row r="2670" spans="1:38" ht="14.45" customHeight="1" x14ac:dyDescent="0.25">
      <c r="A2670">
        <v>62661</v>
      </c>
      <c r="B2670" s="1">
        <v>45930</v>
      </c>
      <c r="C2670">
        <v>2</v>
      </c>
      <c r="D2670" s="16" t="s">
        <v>2611</v>
      </c>
      <c r="E2670" t="s">
        <v>139</v>
      </c>
      <c r="F2670" s="6">
        <v>12635</v>
      </c>
      <c r="G2670" s="6">
        <v>31</v>
      </c>
      <c r="H2670" s="6">
        <v>4</v>
      </c>
      <c r="I2670" s="2">
        <v>155306442</v>
      </c>
      <c r="J2670" s="2">
        <v>56198129</v>
      </c>
      <c r="K2670" s="2">
        <v>214662434</v>
      </c>
      <c r="L2670" s="2">
        <v>2657469</v>
      </c>
      <c r="M2670" s="2">
        <v>176873911</v>
      </c>
      <c r="N2670" s="2">
        <v>142972888</v>
      </c>
      <c r="O2670" s="2">
        <v>33901023</v>
      </c>
      <c r="P2670" s="2">
        <v>36937951</v>
      </c>
      <c r="Q2670" s="5">
        <v>0.1721</v>
      </c>
      <c r="R2670" t="s">
        <v>42</v>
      </c>
      <c r="S2670" s="3">
        <v>1.6506344095585901</v>
      </c>
      <c r="T2670" s="3">
        <v>3.6190514824778299</v>
      </c>
      <c r="U2670" s="3">
        <v>0.55103897542187397</v>
      </c>
      <c r="V2670" s="3">
        <v>3.7045417600900299</v>
      </c>
      <c r="W2670" s="3">
        <v>0.98657143919374601</v>
      </c>
      <c r="X2670" s="3">
        <v>1.27901906348482</v>
      </c>
      <c r="Y2670" s="3">
        <v>15.575828772960399</v>
      </c>
      <c r="Z2670" s="3">
        <v>0.49594250639403398</v>
      </c>
      <c r="AA2670" s="3">
        <v>80.683273417088003</v>
      </c>
      <c r="AB2670" s="3">
        <v>152.141977230951</v>
      </c>
      <c r="AC2670" s="3">
        <v>16.873296051418102</v>
      </c>
      <c r="AD2670" s="3">
        <v>-1.74681860398808</v>
      </c>
      <c r="AE2670" s="3">
        <v>15.7927134097436</v>
      </c>
      <c r="AF2670" s="3">
        <v>0</v>
      </c>
      <c r="AG2670" s="3">
        <v>0</v>
      </c>
      <c r="AH2670" s="2">
        <v>56819250</v>
      </c>
      <c r="AI2670" s="3">
        <v>0</v>
      </c>
      <c r="AJ2670" s="3">
        <v>0</v>
      </c>
      <c r="AL2670">
        <f t="shared" si="41"/>
        <v>1</v>
      </c>
    </row>
    <row r="2671" spans="1:38" ht="14.45" customHeight="1" x14ac:dyDescent="0.25">
      <c r="A2671">
        <v>6328</v>
      </c>
      <c r="B2671" s="1">
        <v>45930</v>
      </c>
      <c r="C2671">
        <v>1</v>
      </c>
      <c r="D2671" s="16" t="s">
        <v>2612</v>
      </c>
      <c r="E2671" t="s">
        <v>110</v>
      </c>
      <c r="F2671" s="6">
        <v>244076</v>
      </c>
      <c r="G2671" s="6">
        <v>370</v>
      </c>
      <c r="H2671" s="6">
        <v>16</v>
      </c>
      <c r="I2671" s="2">
        <v>4283302892</v>
      </c>
      <c r="J2671" s="2">
        <v>190130759</v>
      </c>
      <c r="K2671" s="2">
        <v>5671862789</v>
      </c>
      <c r="L2671" s="2">
        <v>28631672</v>
      </c>
      <c r="M2671" s="2">
        <v>4564490653</v>
      </c>
      <c r="N2671" s="2">
        <v>3624772509</v>
      </c>
      <c r="O2671" s="2">
        <v>939718144</v>
      </c>
      <c r="P2671" s="2">
        <v>563559717</v>
      </c>
      <c r="Q2671" s="5">
        <v>9.9299999999999999E-2</v>
      </c>
      <c r="R2671" t="s">
        <v>42</v>
      </c>
      <c r="S2671" s="3">
        <v>0.67306922058665197</v>
      </c>
      <c r="T2671" s="3">
        <v>2.5353237201991599</v>
      </c>
      <c r="U2671" s="3">
        <v>0.55775539528797802</v>
      </c>
      <c r="V2671" s="3">
        <v>1.1156199130640401</v>
      </c>
      <c r="W2671" s="3">
        <v>0.64167750198880902</v>
      </c>
      <c r="X2671" s="3">
        <v>1.2200059701031301</v>
      </c>
      <c r="Y2671" s="3">
        <v>8.4792043431308599</v>
      </c>
      <c r="Z2671" s="3">
        <v>5.4887054675698197</v>
      </c>
      <c r="AA2671" s="3">
        <v>33.0988236691162</v>
      </c>
      <c r="AB2671" s="3">
        <v>33.7374644185223</v>
      </c>
      <c r="AC2671" s="3">
        <v>19.895957677053701</v>
      </c>
      <c r="AD2671" s="3">
        <v>-1.10568584163016E-2</v>
      </c>
      <c r="AE2671" s="3">
        <v>16.5680690622927</v>
      </c>
      <c r="AF2671" s="3">
        <v>9.0799093553318997</v>
      </c>
      <c r="AG2671" s="3">
        <v>0</v>
      </c>
      <c r="AH2671" s="2">
        <v>879167750</v>
      </c>
      <c r="AI2671" s="3">
        <v>1.39462505266323</v>
      </c>
      <c r="AJ2671" s="3">
        <v>2.40775796968469</v>
      </c>
      <c r="AL2671">
        <f t="shared" si="41"/>
        <v>1</v>
      </c>
    </row>
    <row r="2672" spans="1:38" ht="14.45" customHeight="1" x14ac:dyDescent="0.25">
      <c r="A2672">
        <v>60483</v>
      </c>
      <c r="B2672" s="1">
        <v>45930</v>
      </c>
      <c r="C2672">
        <v>2</v>
      </c>
      <c r="D2672" s="16" t="s">
        <v>2613</v>
      </c>
      <c r="E2672" t="s">
        <v>104</v>
      </c>
      <c r="F2672" s="6">
        <v>3213</v>
      </c>
      <c r="G2672" s="6">
        <v>7</v>
      </c>
      <c r="H2672" s="6">
        <v>2</v>
      </c>
      <c r="I2672" s="2">
        <v>27145211</v>
      </c>
      <c r="J2672" s="2">
        <v>0</v>
      </c>
      <c r="K2672" s="2">
        <v>38086788</v>
      </c>
      <c r="L2672" s="2">
        <v>420331</v>
      </c>
      <c r="M2672" s="2">
        <v>31008039</v>
      </c>
      <c r="N2672" s="2">
        <v>28455149</v>
      </c>
      <c r="O2672" s="2">
        <v>2552890</v>
      </c>
      <c r="P2672" s="2">
        <v>6721687</v>
      </c>
      <c r="Q2672" s="5">
        <v>0.17649999999999999</v>
      </c>
      <c r="R2672" t="s">
        <v>42</v>
      </c>
      <c r="S2672" s="3">
        <v>1.4714848974225201</v>
      </c>
      <c r="T2672" s="3">
        <v>4.1391186185963802</v>
      </c>
      <c r="U2672" s="3">
        <v>0.67420784295039804</v>
      </c>
      <c r="V2672" s="3">
        <v>1.5981124626365999</v>
      </c>
      <c r="W2672" s="3">
        <v>1.2659507417348901</v>
      </c>
      <c r="X2672" s="3">
        <v>0.62343593497947003</v>
      </c>
      <c r="Y2672" s="3">
        <v>6.4539006353613297</v>
      </c>
      <c r="Z2672" s="3">
        <v>0.46840919548916798</v>
      </c>
      <c r="AA2672" s="3">
        <v>0</v>
      </c>
      <c r="AB2672" s="3">
        <v>0</v>
      </c>
      <c r="AC2672" s="3">
        <v>21.938179717333998</v>
      </c>
      <c r="AD2672" s="3">
        <v>0</v>
      </c>
      <c r="AE2672" s="3">
        <v>6.7028230366918802</v>
      </c>
      <c r="AF2672" s="3">
        <v>0</v>
      </c>
      <c r="AG2672" s="3">
        <v>0</v>
      </c>
      <c r="AH2672" s="2">
        <v>1000000</v>
      </c>
      <c r="AI2672" s="3">
        <v>0</v>
      </c>
      <c r="AJ2672" s="3">
        <v>0</v>
      </c>
      <c r="AL2672">
        <f t="shared" si="41"/>
        <v>1</v>
      </c>
    </row>
    <row r="2673" spans="1:38" ht="14.45" customHeight="1" x14ac:dyDescent="0.25">
      <c r="A2673">
        <v>67922</v>
      </c>
      <c r="B2673" s="1">
        <v>45930</v>
      </c>
      <c r="C2673">
        <v>2</v>
      </c>
      <c r="D2673" s="16" t="s">
        <v>2614</v>
      </c>
      <c r="E2673" t="s">
        <v>104</v>
      </c>
      <c r="F2673" s="6">
        <v>4309</v>
      </c>
      <c r="G2673" s="6">
        <v>14</v>
      </c>
      <c r="H2673" s="6">
        <v>1</v>
      </c>
      <c r="I2673" s="2">
        <v>36801674</v>
      </c>
      <c r="J2673" s="2">
        <v>0</v>
      </c>
      <c r="K2673" s="2">
        <v>76298355</v>
      </c>
      <c r="L2673" s="2">
        <v>196133</v>
      </c>
      <c r="M2673" s="2">
        <v>62683562</v>
      </c>
      <c r="N2673" s="2">
        <v>56598474</v>
      </c>
      <c r="O2673" s="2">
        <v>6085088</v>
      </c>
      <c r="P2673" s="2">
        <v>13233480</v>
      </c>
      <c r="Q2673" s="5">
        <v>0.17299999999999999</v>
      </c>
      <c r="R2673" t="s">
        <v>42</v>
      </c>
      <c r="S2673" s="3">
        <v>0.342747450671337</v>
      </c>
      <c r="T2673" s="3">
        <v>3.0370370807251801</v>
      </c>
      <c r="U2673" s="3">
        <v>0.75801559985787303</v>
      </c>
      <c r="V2673" s="3">
        <v>2.0040419900464301</v>
      </c>
      <c r="W2673" s="3">
        <v>0.87257443778236798</v>
      </c>
      <c r="X2673" s="3">
        <v>1.2373594744630401</v>
      </c>
      <c r="Y2673" s="3">
        <v>5.5731447812669099</v>
      </c>
      <c r="Z2673" s="3">
        <v>1.79289952453927</v>
      </c>
      <c r="AA2673" s="3">
        <v>0</v>
      </c>
      <c r="AB2673" s="3">
        <v>0</v>
      </c>
      <c r="AC2673" s="3">
        <v>17.975025804946899</v>
      </c>
      <c r="AD2673" s="3">
        <v>-0.52889338254185603</v>
      </c>
      <c r="AE2673" s="3">
        <v>7.9753855767925801</v>
      </c>
      <c r="AF2673" s="3">
        <v>0</v>
      </c>
      <c r="AG2673" s="3">
        <v>0</v>
      </c>
      <c r="AH2673" s="2">
        <v>10000000</v>
      </c>
      <c r="AI2673" s="3">
        <v>0</v>
      </c>
      <c r="AJ2673" s="3">
        <v>0</v>
      </c>
      <c r="AL2673">
        <f t="shared" si="41"/>
        <v>1</v>
      </c>
    </row>
    <row r="2674" spans="1:38" ht="14.45" customHeight="1" x14ac:dyDescent="0.25">
      <c r="A2674">
        <v>1404</v>
      </c>
      <c r="B2674" s="1">
        <v>45930</v>
      </c>
      <c r="C2674">
        <v>1</v>
      </c>
      <c r="D2674" s="16" t="s">
        <v>2615</v>
      </c>
      <c r="E2674" t="s">
        <v>43</v>
      </c>
      <c r="F2674" s="6">
        <v>14560</v>
      </c>
      <c r="G2674" s="6">
        <v>69</v>
      </c>
      <c r="H2674" s="6">
        <v>0</v>
      </c>
      <c r="I2674" s="2">
        <v>217152814</v>
      </c>
      <c r="J2674" s="2">
        <v>32305657</v>
      </c>
      <c r="K2674" s="2">
        <v>331771883</v>
      </c>
      <c r="L2674" s="2">
        <v>60924</v>
      </c>
      <c r="M2674" s="2">
        <v>317047521</v>
      </c>
      <c r="N2674" s="2">
        <v>308537877</v>
      </c>
      <c r="O2674" s="2">
        <v>8509644</v>
      </c>
      <c r="P2674" s="2">
        <v>21016005</v>
      </c>
      <c r="Q2674" s="5">
        <v>6.3500000000000001E-2</v>
      </c>
      <c r="R2674" t="s">
        <v>120</v>
      </c>
      <c r="S2674" s="3">
        <v>2.4484293022504301E-2</v>
      </c>
      <c r="T2674" s="3">
        <v>3.4484610017419701</v>
      </c>
      <c r="U2674" s="3">
        <v>1.03583559756973</v>
      </c>
      <c r="V2674" s="3">
        <v>1.1156401592843299</v>
      </c>
      <c r="W2674" s="3">
        <v>0.469170065647871</v>
      </c>
      <c r="X2674" s="3">
        <v>0.81659176657042998</v>
      </c>
      <c r="Y2674" s="3">
        <v>11.527614311092901</v>
      </c>
      <c r="Z2674" s="3">
        <v>1.11773859970056</v>
      </c>
      <c r="AA2674" s="3">
        <v>135.90478304511299</v>
      </c>
      <c r="AB2674" s="3">
        <v>153.71930583381601</v>
      </c>
      <c r="AC2674" s="3">
        <v>10.1620483011214</v>
      </c>
      <c r="AD2674" s="3">
        <v>-39.720398810335297</v>
      </c>
      <c r="AE2674" s="3">
        <v>2.5649081299634999</v>
      </c>
      <c r="AF2674" s="3">
        <v>0</v>
      </c>
      <c r="AG2674" s="3">
        <v>0</v>
      </c>
      <c r="AH2674" s="2">
        <v>32030128</v>
      </c>
      <c r="AI2674" s="3">
        <v>1.2195847878795201</v>
      </c>
      <c r="AJ2674" s="3">
        <v>1.2195847878795201</v>
      </c>
      <c r="AL2674">
        <f t="shared" si="41"/>
        <v>1</v>
      </c>
    </row>
    <row r="2675" spans="1:38" ht="14.45" customHeight="1" x14ac:dyDescent="0.25">
      <c r="A2675">
        <v>24896</v>
      </c>
      <c r="B2675" s="1">
        <v>45930</v>
      </c>
      <c r="C2675">
        <v>1</v>
      </c>
      <c r="D2675" s="16" t="s">
        <v>2616</v>
      </c>
      <c r="E2675" t="s">
        <v>69</v>
      </c>
      <c r="F2675" s="6">
        <v>393</v>
      </c>
      <c r="G2675" s="6">
        <v>0</v>
      </c>
      <c r="H2675" s="6">
        <v>2</v>
      </c>
      <c r="I2675" s="2">
        <v>580320</v>
      </c>
      <c r="J2675" s="2">
        <v>0</v>
      </c>
      <c r="K2675" s="2">
        <v>1326759</v>
      </c>
      <c r="L2675" s="2">
        <v>8288</v>
      </c>
      <c r="M2675" s="2">
        <v>659593</v>
      </c>
      <c r="N2675" s="2">
        <v>659593</v>
      </c>
      <c r="O2675" s="2">
        <v>0</v>
      </c>
      <c r="P2675" s="2">
        <v>663561</v>
      </c>
      <c r="Q2675" s="5">
        <v>0.50009999999999999</v>
      </c>
      <c r="R2675" t="s">
        <v>42</v>
      </c>
      <c r="S2675" s="3">
        <v>0.83290685547764598</v>
      </c>
      <c r="T2675" s="3">
        <v>6.7610369831044403</v>
      </c>
      <c r="U2675" s="3">
        <v>0.85195633832524797</v>
      </c>
      <c r="V2675" s="3">
        <v>1.0316721808657301</v>
      </c>
      <c r="W2675" s="3">
        <v>0.67669561621174501</v>
      </c>
      <c r="X2675" s="3">
        <v>0.31672180865729299</v>
      </c>
      <c r="Y2675" s="3">
        <v>0.90225314628195497</v>
      </c>
      <c r="Z2675" s="3">
        <v>0.42513047029587298</v>
      </c>
      <c r="AA2675" s="3">
        <v>0</v>
      </c>
      <c r="AB2675" s="3">
        <v>0</v>
      </c>
      <c r="AC2675" s="3">
        <v>28.534873326655401</v>
      </c>
      <c r="AD2675" s="3">
        <v>0</v>
      </c>
      <c r="AE2675" s="3">
        <v>0</v>
      </c>
      <c r="AF2675" s="3">
        <v>0</v>
      </c>
      <c r="AG2675" s="3">
        <v>0</v>
      </c>
      <c r="AH2675" s="2">
        <v>0</v>
      </c>
      <c r="AI2675" s="3">
        <v>0</v>
      </c>
      <c r="AJ2675" s="3">
        <v>0</v>
      </c>
      <c r="AL2675">
        <f t="shared" si="41"/>
        <v>1</v>
      </c>
    </row>
    <row r="2676" spans="1:38" ht="14.45" customHeight="1" x14ac:dyDescent="0.25">
      <c r="A2676">
        <v>65208</v>
      </c>
      <c r="B2676" s="1">
        <v>45930</v>
      </c>
      <c r="C2676">
        <v>2</v>
      </c>
      <c r="D2676" s="16" t="s">
        <v>2617</v>
      </c>
      <c r="E2676" t="s">
        <v>95</v>
      </c>
      <c r="F2676" s="6">
        <v>17518</v>
      </c>
      <c r="G2676" s="6">
        <v>72</v>
      </c>
      <c r="H2676" s="6">
        <v>3</v>
      </c>
      <c r="I2676" s="2">
        <v>113660853</v>
      </c>
      <c r="J2676" s="2">
        <v>187062</v>
      </c>
      <c r="K2676" s="2">
        <v>146297443</v>
      </c>
      <c r="L2676" s="2">
        <v>1512751</v>
      </c>
      <c r="M2676" s="2">
        <v>121611742</v>
      </c>
      <c r="N2676" s="2">
        <v>119318111</v>
      </c>
      <c r="O2676" s="2">
        <v>2293631</v>
      </c>
      <c r="P2676" s="2">
        <v>25426477</v>
      </c>
      <c r="Q2676" s="5">
        <v>0.17330000000000001</v>
      </c>
      <c r="R2676" t="s">
        <v>42</v>
      </c>
      <c r="S2676" s="3">
        <v>1.3786989655952699</v>
      </c>
      <c r="T2676" s="3">
        <v>6.7035885696694404</v>
      </c>
      <c r="U2676" s="3">
        <v>0.77291388204437705</v>
      </c>
      <c r="V2676" s="3">
        <v>1.95589593190894</v>
      </c>
      <c r="W2676" s="3">
        <v>1.1224075539887099</v>
      </c>
      <c r="X2676" s="3">
        <v>1.99764909383532</v>
      </c>
      <c r="Y2676" s="3">
        <v>8.7432010341031496</v>
      </c>
      <c r="Z2676" s="3">
        <v>5.2273698790437999</v>
      </c>
      <c r="AA2676" s="3">
        <v>0</v>
      </c>
      <c r="AB2676" s="3">
        <v>0.73569767451464096</v>
      </c>
      <c r="AC2676" s="3">
        <v>3.9274828610640902</v>
      </c>
      <c r="AD2676" s="3">
        <v>-6.9924118862396902</v>
      </c>
      <c r="AE2676" s="3">
        <v>1.5677861163984901</v>
      </c>
      <c r="AF2676" s="3">
        <v>0</v>
      </c>
      <c r="AG2676" s="3">
        <v>0</v>
      </c>
      <c r="AH2676" s="2">
        <v>8370000</v>
      </c>
      <c r="AI2676" s="3">
        <v>0.267433824984877</v>
      </c>
      <c r="AJ2676" s="3">
        <v>0.267433824984877</v>
      </c>
      <c r="AL2676">
        <f t="shared" si="41"/>
        <v>1</v>
      </c>
    </row>
    <row r="2677" spans="1:38" ht="14.45" customHeight="1" x14ac:dyDescent="0.25">
      <c r="A2677">
        <v>16614</v>
      </c>
      <c r="B2677" s="1">
        <v>45930</v>
      </c>
      <c r="C2677">
        <v>1</v>
      </c>
      <c r="D2677" s="16" t="s">
        <v>2618</v>
      </c>
      <c r="E2677" t="s">
        <v>495</v>
      </c>
      <c r="F2677" s="6">
        <v>29</v>
      </c>
      <c r="G2677" s="6">
        <v>0</v>
      </c>
      <c r="H2677" s="6">
        <v>2</v>
      </c>
      <c r="I2677" s="2">
        <v>21322</v>
      </c>
      <c r="J2677" s="2">
        <v>0</v>
      </c>
      <c r="K2677" s="2">
        <v>199512</v>
      </c>
      <c r="L2677" s="2">
        <v>650</v>
      </c>
      <c r="M2677" s="2">
        <v>163138</v>
      </c>
      <c r="N2677" s="2">
        <v>163138</v>
      </c>
      <c r="O2677" s="2">
        <v>0</v>
      </c>
      <c r="P2677" s="2">
        <v>35461</v>
      </c>
      <c r="Q2677" s="5">
        <v>0.1777</v>
      </c>
      <c r="R2677" t="s">
        <v>42</v>
      </c>
      <c r="S2677" s="3">
        <v>0.43439325287033698</v>
      </c>
      <c r="T2677" s="3">
        <v>1.8291297432401701</v>
      </c>
      <c r="U2677" s="3">
        <v>0.76251370113262695</v>
      </c>
      <c r="V2677" s="3">
        <v>0</v>
      </c>
      <c r="W2677" s="3">
        <v>0</v>
      </c>
      <c r="X2677" s="3">
        <v>4.3101022418159696</v>
      </c>
      <c r="Y2677" s="3">
        <v>0</v>
      </c>
      <c r="Z2677" s="3">
        <v>0</v>
      </c>
      <c r="AA2677" s="3">
        <v>0</v>
      </c>
      <c r="AB2677" s="3">
        <v>0</v>
      </c>
      <c r="AC2677" s="3">
        <v>88.970087012310003</v>
      </c>
      <c r="AD2677" s="3">
        <v>0</v>
      </c>
      <c r="AE2677" s="3">
        <v>0</v>
      </c>
      <c r="AF2677" s="3">
        <v>0</v>
      </c>
      <c r="AG2677" s="3">
        <v>0</v>
      </c>
      <c r="AH2677" s="2">
        <v>0</v>
      </c>
      <c r="AI2677" s="3">
        <v>0</v>
      </c>
      <c r="AJ2677" s="3">
        <v>0</v>
      </c>
      <c r="AL2677">
        <f t="shared" si="41"/>
        <v>1</v>
      </c>
    </row>
    <row r="2678" spans="1:38" ht="14.45" customHeight="1" x14ac:dyDescent="0.25">
      <c r="A2678">
        <v>5713</v>
      </c>
      <c r="B2678" s="1">
        <v>45930</v>
      </c>
      <c r="C2678">
        <v>1</v>
      </c>
      <c r="D2678" s="16" t="s">
        <v>2619</v>
      </c>
      <c r="E2678" t="s">
        <v>45</v>
      </c>
      <c r="F2678" s="6">
        <v>3001</v>
      </c>
      <c r="G2678" s="6">
        <v>5</v>
      </c>
      <c r="H2678" s="6">
        <v>0</v>
      </c>
      <c r="I2678" s="2">
        <v>8898859</v>
      </c>
      <c r="J2678" s="2">
        <v>0</v>
      </c>
      <c r="K2678" s="2">
        <v>14361080</v>
      </c>
      <c r="L2678" s="2">
        <v>43148</v>
      </c>
      <c r="M2678" s="2">
        <v>12374689</v>
      </c>
      <c r="N2678" s="2">
        <v>12374689</v>
      </c>
      <c r="O2678" s="2">
        <v>0</v>
      </c>
      <c r="P2678" s="2">
        <v>1945179</v>
      </c>
      <c r="Q2678" s="5">
        <v>0.13539999999999999</v>
      </c>
      <c r="R2678" t="s">
        <v>42</v>
      </c>
      <c r="S2678" s="3">
        <v>0.40060125468743801</v>
      </c>
      <c r="T2678" s="3">
        <v>4.5899519163368403</v>
      </c>
      <c r="U2678" s="3">
        <v>0.91490549964829704</v>
      </c>
      <c r="V2678" s="3">
        <v>2.4276707834116702</v>
      </c>
      <c r="W2678" s="3">
        <v>1.3889533478393099</v>
      </c>
      <c r="X2678" s="3">
        <v>1.5182171107554301</v>
      </c>
      <c r="Y2678" s="3">
        <v>11.106175832661201</v>
      </c>
      <c r="Z2678" s="3">
        <v>3.2483899939285799</v>
      </c>
      <c r="AA2678" s="3">
        <v>0</v>
      </c>
      <c r="AB2678" s="3">
        <v>0</v>
      </c>
      <c r="AC2678" s="3">
        <v>10.6159912764221</v>
      </c>
      <c r="AD2678" s="3">
        <v>0</v>
      </c>
      <c r="AE2678" s="3">
        <v>0</v>
      </c>
      <c r="AF2678" s="3">
        <v>0</v>
      </c>
      <c r="AG2678" s="3">
        <v>0</v>
      </c>
      <c r="AH2678" s="2">
        <v>1000000</v>
      </c>
      <c r="AI2678" s="3">
        <v>0</v>
      </c>
      <c r="AJ2678" s="3">
        <v>0</v>
      </c>
      <c r="AL2678">
        <f t="shared" si="41"/>
        <v>1</v>
      </c>
    </row>
    <row r="2679" spans="1:38" ht="14.45" customHeight="1" x14ac:dyDescent="0.25">
      <c r="A2679">
        <v>3601</v>
      </c>
      <c r="B2679" s="1">
        <v>45930</v>
      </c>
      <c r="C2679">
        <v>1</v>
      </c>
      <c r="D2679" s="16" t="s">
        <v>2620</v>
      </c>
      <c r="E2679" t="s">
        <v>110</v>
      </c>
      <c r="F2679" s="6">
        <v>42690</v>
      </c>
      <c r="G2679" s="6">
        <v>128</v>
      </c>
      <c r="H2679" s="6">
        <v>1</v>
      </c>
      <c r="I2679" s="2">
        <v>494930958</v>
      </c>
      <c r="J2679" s="2">
        <v>101755899</v>
      </c>
      <c r="K2679" s="2">
        <v>814324424</v>
      </c>
      <c r="L2679" s="2">
        <v>2918684</v>
      </c>
      <c r="M2679" s="2">
        <v>744323767</v>
      </c>
      <c r="N2679" s="2">
        <v>675374237</v>
      </c>
      <c r="O2679" s="2">
        <v>68949530</v>
      </c>
      <c r="P2679" s="2">
        <v>63884468</v>
      </c>
      <c r="Q2679" s="5">
        <v>7.8799999999999995E-2</v>
      </c>
      <c r="R2679" t="s">
        <v>42</v>
      </c>
      <c r="S2679" s="3">
        <v>0.47789045151698201</v>
      </c>
      <c r="T2679" s="3">
        <v>3.5735591952886501</v>
      </c>
      <c r="U2679" s="3">
        <v>0.89014976174775196</v>
      </c>
      <c r="V2679" s="3">
        <v>0.38367169588126698</v>
      </c>
      <c r="W2679" s="3">
        <v>0.23373866219134301</v>
      </c>
      <c r="X2679" s="3">
        <v>1.04996483166042</v>
      </c>
      <c r="Y2679" s="3">
        <v>2.9724126371374</v>
      </c>
      <c r="Z2679" s="3">
        <v>3.16995987193632</v>
      </c>
      <c r="AA2679" s="3">
        <v>154.02759556516901</v>
      </c>
      <c r="AB2679" s="3">
        <v>159.28112448240199</v>
      </c>
      <c r="AC2679" s="3">
        <v>13.779667131781901</v>
      </c>
      <c r="AD2679" s="3">
        <v>-16.298290219776099</v>
      </c>
      <c r="AE2679" s="3">
        <v>8.4670836300496397</v>
      </c>
      <c r="AF2679" s="3">
        <v>0</v>
      </c>
      <c r="AG2679" s="3">
        <v>-3.8145422139228002E-2</v>
      </c>
      <c r="AH2679" s="2">
        <v>189288759</v>
      </c>
      <c r="AI2679" s="3">
        <v>0.49300559253307102</v>
      </c>
      <c r="AJ2679" s="3">
        <v>0.49300559253307102</v>
      </c>
      <c r="AL2679">
        <f t="shared" si="41"/>
        <v>1</v>
      </c>
    </row>
    <row r="2680" spans="1:38" ht="14.45" customHeight="1" x14ac:dyDescent="0.25">
      <c r="A2680">
        <v>67005</v>
      </c>
      <c r="B2680" s="1">
        <v>45930</v>
      </c>
      <c r="C2680">
        <v>2</v>
      </c>
      <c r="D2680" s="16" t="s">
        <v>2621</v>
      </c>
      <c r="E2680" t="s">
        <v>245</v>
      </c>
      <c r="F2680" s="6">
        <v>3078</v>
      </c>
      <c r="G2680" s="6">
        <v>4</v>
      </c>
      <c r="H2680" s="6">
        <v>5</v>
      </c>
      <c r="I2680" s="2">
        <v>20719645</v>
      </c>
      <c r="J2680" s="2">
        <v>0</v>
      </c>
      <c r="K2680" s="2">
        <v>38602273</v>
      </c>
      <c r="L2680" s="2">
        <v>2320</v>
      </c>
      <c r="M2680" s="2">
        <v>33607847</v>
      </c>
      <c r="N2680" s="2">
        <v>33284529</v>
      </c>
      <c r="O2680" s="2">
        <v>323318</v>
      </c>
      <c r="P2680" s="2">
        <v>3754439</v>
      </c>
      <c r="Q2680" s="5">
        <v>9.7199999999999995E-2</v>
      </c>
      <c r="R2680" t="s">
        <v>42</v>
      </c>
      <c r="S2680" s="3">
        <v>8.0133450518142593E-3</v>
      </c>
      <c r="T2680" s="3">
        <v>2.7578272398622699</v>
      </c>
      <c r="U2680" s="3">
        <v>0.96543410926972595</v>
      </c>
      <c r="V2680" s="3">
        <v>2.49586805179336</v>
      </c>
      <c r="W2680" s="3">
        <v>0.69106396369242795</v>
      </c>
      <c r="X2680" s="3">
        <v>0.48999874273907701</v>
      </c>
      <c r="Y2680" s="3">
        <v>13.7739619687522</v>
      </c>
      <c r="Z2680" s="3">
        <v>0.92839436198057801</v>
      </c>
      <c r="AA2680" s="3">
        <v>0</v>
      </c>
      <c r="AB2680" s="3">
        <v>0</v>
      </c>
      <c r="AC2680" s="3">
        <v>14.3404612469323</v>
      </c>
      <c r="AD2680" s="3">
        <v>0</v>
      </c>
      <c r="AE2680" s="3">
        <v>0.83756207827451001</v>
      </c>
      <c r="AF2680" s="3">
        <v>0</v>
      </c>
      <c r="AG2680" s="3">
        <v>-1.89122795709292</v>
      </c>
      <c r="AH2680" s="2">
        <v>7400000</v>
      </c>
      <c r="AI2680" s="3">
        <v>0.26635137766254802</v>
      </c>
      <c r="AJ2680" s="3">
        <v>0.26635137766254802</v>
      </c>
      <c r="AL2680">
        <f t="shared" si="41"/>
        <v>1</v>
      </c>
    </row>
    <row r="2681" spans="1:38" ht="14.45" customHeight="1" x14ac:dyDescent="0.25">
      <c r="A2681">
        <v>2876</v>
      </c>
      <c r="B2681" s="1">
        <v>45930</v>
      </c>
      <c r="C2681">
        <v>1</v>
      </c>
      <c r="D2681" s="16" t="s">
        <v>4347</v>
      </c>
      <c r="E2681" t="s">
        <v>67</v>
      </c>
      <c r="F2681" s="6">
        <v>42746</v>
      </c>
      <c r="G2681" s="6">
        <v>71</v>
      </c>
      <c r="H2681" s="6">
        <v>5</v>
      </c>
      <c r="I2681" s="2">
        <v>298711058</v>
      </c>
      <c r="J2681" s="2">
        <v>3548308</v>
      </c>
      <c r="K2681" s="2">
        <v>590609637</v>
      </c>
      <c r="L2681" s="2">
        <v>2578642</v>
      </c>
      <c r="M2681" s="2">
        <v>540032397</v>
      </c>
      <c r="N2681" s="2">
        <v>489885685</v>
      </c>
      <c r="O2681" s="2">
        <v>50146712</v>
      </c>
      <c r="P2681" s="2">
        <v>52671882</v>
      </c>
      <c r="Q2681" s="5">
        <v>8.9099999999999999E-2</v>
      </c>
      <c r="R2681" t="s">
        <v>42</v>
      </c>
      <c r="S2681" s="3">
        <v>0.58214243688904299</v>
      </c>
      <c r="T2681" s="3">
        <v>3.0301056533556001</v>
      </c>
      <c r="U2681" s="3">
        <v>0.77967903127848304</v>
      </c>
      <c r="V2681" s="3">
        <v>1.33408988160057</v>
      </c>
      <c r="W2681" s="3">
        <v>0.845273026350434</v>
      </c>
      <c r="X2681" s="3">
        <v>1.3927653123574699</v>
      </c>
      <c r="Y2681" s="3">
        <v>7.5658469921389901</v>
      </c>
      <c r="Z2681" s="3">
        <v>2.42413399999643</v>
      </c>
      <c r="AA2681" s="3">
        <v>6.7366265743077101</v>
      </c>
      <c r="AB2681" s="3">
        <v>6.7366265743077101</v>
      </c>
      <c r="AC2681" s="3">
        <v>14.745569415759499</v>
      </c>
      <c r="AD2681" s="3">
        <v>-9.7761515337538096</v>
      </c>
      <c r="AE2681" s="3">
        <v>8.4906694470344402</v>
      </c>
      <c r="AF2681" s="3">
        <v>0</v>
      </c>
      <c r="AG2681" s="3">
        <v>0</v>
      </c>
      <c r="AH2681" s="2">
        <v>209772366</v>
      </c>
      <c r="AI2681" s="3">
        <v>2.03163805690482</v>
      </c>
      <c r="AJ2681" s="3">
        <v>5.4674712401580798</v>
      </c>
      <c r="AL2681">
        <f t="shared" si="41"/>
        <v>1</v>
      </c>
    </row>
    <row r="2682" spans="1:38" ht="14.45" customHeight="1" x14ac:dyDescent="0.25">
      <c r="A2682">
        <v>24090</v>
      </c>
      <c r="B2682" s="1">
        <v>45930</v>
      </c>
      <c r="C2682">
        <v>1</v>
      </c>
      <c r="D2682" s="16" t="s">
        <v>2622</v>
      </c>
      <c r="E2682" t="s">
        <v>45</v>
      </c>
      <c r="F2682" s="6">
        <v>760</v>
      </c>
      <c r="G2682" s="6">
        <v>3</v>
      </c>
      <c r="H2682" s="6">
        <v>0</v>
      </c>
      <c r="I2682" s="2">
        <v>6672413</v>
      </c>
      <c r="J2682" s="2">
        <v>0</v>
      </c>
      <c r="K2682" s="2">
        <v>11173530</v>
      </c>
      <c r="L2682" s="2">
        <v>162606</v>
      </c>
      <c r="M2682" s="2">
        <v>9837186</v>
      </c>
      <c r="N2682" s="2">
        <v>9837186</v>
      </c>
      <c r="O2682" s="2">
        <v>0</v>
      </c>
      <c r="P2682" s="2">
        <v>1314502</v>
      </c>
      <c r="Q2682" s="5">
        <v>0.1176</v>
      </c>
      <c r="R2682" t="s">
        <v>42</v>
      </c>
      <c r="S2682" s="3">
        <v>1.94037157460534</v>
      </c>
      <c r="T2682" s="3">
        <v>4.5751104022930402</v>
      </c>
      <c r="U2682" s="3">
        <v>0.60369094883999797</v>
      </c>
      <c r="V2682" s="3">
        <v>1.13055052197758</v>
      </c>
      <c r="W2682" s="3">
        <v>0.98809830866284798</v>
      </c>
      <c r="X2682" s="3">
        <v>0.32211735094934901</v>
      </c>
      <c r="Y2682" s="3">
        <v>5.7386751788890402</v>
      </c>
      <c r="Z2682" s="3">
        <v>0.120349759833001</v>
      </c>
      <c r="AA2682" s="3">
        <v>0</v>
      </c>
      <c r="AB2682" s="3">
        <v>0</v>
      </c>
      <c r="AC2682" s="3">
        <v>19.217042420792701</v>
      </c>
      <c r="AD2682" s="3">
        <v>0</v>
      </c>
      <c r="AE2682" s="3">
        <v>0</v>
      </c>
      <c r="AF2682" s="3">
        <v>0</v>
      </c>
      <c r="AG2682" s="3">
        <v>0</v>
      </c>
      <c r="AH2682" s="2">
        <v>1000000</v>
      </c>
      <c r="AI2682" s="3">
        <v>0</v>
      </c>
      <c r="AJ2682" s="3">
        <v>0</v>
      </c>
      <c r="AL2682">
        <f t="shared" si="41"/>
        <v>1</v>
      </c>
    </row>
    <row r="2683" spans="1:38" ht="14.45" customHeight="1" x14ac:dyDescent="0.25">
      <c r="A2683">
        <v>2158</v>
      </c>
      <c r="B2683" s="1">
        <v>45930</v>
      </c>
      <c r="C2683">
        <v>1</v>
      </c>
      <c r="D2683" s="16" t="s">
        <v>2623</v>
      </c>
      <c r="E2683" t="s">
        <v>55</v>
      </c>
      <c r="F2683" s="6">
        <v>737</v>
      </c>
      <c r="G2683" s="6">
        <v>1</v>
      </c>
      <c r="H2683" s="6">
        <v>0</v>
      </c>
      <c r="I2683" s="2">
        <v>1948730</v>
      </c>
      <c r="J2683" s="2">
        <v>0</v>
      </c>
      <c r="K2683" s="2">
        <v>6014473</v>
      </c>
      <c r="L2683" s="2">
        <v>-25656</v>
      </c>
      <c r="M2683" s="2">
        <v>4646607</v>
      </c>
      <c r="N2683" s="2">
        <v>4646607</v>
      </c>
      <c r="O2683" s="2">
        <v>0</v>
      </c>
      <c r="P2683" s="2">
        <v>1227348</v>
      </c>
      <c r="Q2683" s="5">
        <v>0.2041</v>
      </c>
      <c r="R2683" t="s">
        <v>42</v>
      </c>
      <c r="S2683" s="3">
        <v>-0.56876138607655202</v>
      </c>
      <c r="T2683" s="3">
        <v>4.6110994817556499</v>
      </c>
      <c r="U2683" s="3">
        <v>1.05815672314111</v>
      </c>
      <c r="V2683" s="3">
        <v>4.0077896886690301</v>
      </c>
      <c r="W2683" s="3">
        <v>1.71706701287505</v>
      </c>
      <c r="X2683" s="3">
        <v>2.3142764775007301</v>
      </c>
      <c r="Y2683" s="3">
        <v>6.3633948969648397</v>
      </c>
      <c r="Z2683" s="3">
        <v>0.10543057062870501</v>
      </c>
      <c r="AA2683" s="3">
        <v>0</v>
      </c>
      <c r="AB2683" s="3">
        <v>0</v>
      </c>
      <c r="AC2683" s="3">
        <v>58.4211285012004</v>
      </c>
      <c r="AD2683" s="3">
        <v>0</v>
      </c>
      <c r="AE2683" s="3">
        <v>0</v>
      </c>
      <c r="AF2683" s="3">
        <v>0</v>
      </c>
      <c r="AG2683" s="3">
        <v>0</v>
      </c>
      <c r="AH2683" s="2">
        <v>600000</v>
      </c>
      <c r="AI2683" s="3">
        <v>0</v>
      </c>
      <c r="AJ2683" s="3">
        <v>0</v>
      </c>
      <c r="AL2683">
        <f t="shared" si="41"/>
        <v>0</v>
      </c>
    </row>
    <row r="2684" spans="1:38" ht="14.45" customHeight="1" x14ac:dyDescent="0.25">
      <c r="A2684">
        <v>24432</v>
      </c>
      <c r="B2684" s="1">
        <v>45930</v>
      </c>
      <c r="C2684">
        <v>1</v>
      </c>
      <c r="D2684" s="16" t="s">
        <v>2624</v>
      </c>
      <c r="E2684" t="s">
        <v>198</v>
      </c>
      <c r="F2684" s="6">
        <v>1225</v>
      </c>
      <c r="G2684" s="6">
        <v>3</v>
      </c>
      <c r="H2684" s="6">
        <v>1</v>
      </c>
      <c r="I2684" s="2">
        <v>5559482</v>
      </c>
      <c r="J2684" s="2">
        <v>0</v>
      </c>
      <c r="K2684" s="2">
        <v>8714904</v>
      </c>
      <c r="L2684" s="2">
        <v>78388</v>
      </c>
      <c r="M2684" s="2">
        <v>7162354</v>
      </c>
      <c r="N2684" s="2">
        <v>7137406</v>
      </c>
      <c r="O2684" s="2">
        <v>24948</v>
      </c>
      <c r="P2684" s="2">
        <v>1471158</v>
      </c>
      <c r="Q2684" s="5">
        <v>0.16880000000000001</v>
      </c>
      <c r="R2684" t="s">
        <v>42</v>
      </c>
      <c r="S2684" s="3">
        <v>1.1992941440701299</v>
      </c>
      <c r="T2684" s="3">
        <v>4.8082380865392604</v>
      </c>
      <c r="U2684" s="3">
        <v>0.80323964547874405</v>
      </c>
      <c r="V2684" s="3">
        <v>0.84761493966524204</v>
      </c>
      <c r="W2684" s="3">
        <v>5.4123747500216701E-2</v>
      </c>
      <c r="X2684" s="3">
        <v>0.24808066650813901</v>
      </c>
      <c r="Y2684" s="3">
        <v>3.2031229820318399</v>
      </c>
      <c r="Z2684" s="3">
        <v>3.3239121834636398E-2</v>
      </c>
      <c r="AA2684" s="3">
        <v>0</v>
      </c>
      <c r="AB2684" s="3">
        <v>0</v>
      </c>
      <c r="AC2684" s="3">
        <v>32.4812413309429</v>
      </c>
      <c r="AD2684" s="3">
        <v>0</v>
      </c>
      <c r="AE2684" s="3">
        <v>0.28626821362576099</v>
      </c>
      <c r="AF2684" s="3">
        <v>0</v>
      </c>
      <c r="AG2684" s="3">
        <v>0</v>
      </c>
      <c r="AH2684" s="2">
        <v>500000</v>
      </c>
      <c r="AI2684" s="3">
        <v>0</v>
      </c>
      <c r="AJ2684" s="3">
        <v>0</v>
      </c>
      <c r="AL2684">
        <f t="shared" si="41"/>
        <v>1</v>
      </c>
    </row>
    <row r="2685" spans="1:38" ht="14.45" customHeight="1" x14ac:dyDescent="0.25">
      <c r="A2685">
        <v>67407</v>
      </c>
      <c r="B2685" s="1">
        <v>45930</v>
      </c>
      <c r="C2685">
        <v>2</v>
      </c>
      <c r="D2685" s="16" t="s">
        <v>2625</v>
      </c>
      <c r="E2685" t="s">
        <v>55</v>
      </c>
      <c r="F2685" s="6">
        <v>677</v>
      </c>
      <c r="G2685" s="6">
        <v>1</v>
      </c>
      <c r="H2685" s="6">
        <v>1</v>
      </c>
      <c r="I2685" s="2">
        <v>1362829</v>
      </c>
      <c r="J2685" s="2">
        <v>0</v>
      </c>
      <c r="K2685" s="2">
        <v>2733680</v>
      </c>
      <c r="L2685" s="2">
        <v>12084</v>
      </c>
      <c r="M2685" s="2">
        <v>1588804</v>
      </c>
      <c r="N2685" s="2">
        <v>1588804</v>
      </c>
      <c r="O2685" s="2">
        <v>0</v>
      </c>
      <c r="P2685" s="2">
        <v>1140351</v>
      </c>
      <c r="Q2685" s="5">
        <v>0.41710000000000003</v>
      </c>
      <c r="R2685" t="s">
        <v>42</v>
      </c>
      <c r="S2685" s="3">
        <v>0.58938866290129099</v>
      </c>
      <c r="T2685" s="3">
        <v>4.26760508423322</v>
      </c>
      <c r="U2685" s="3">
        <v>0.75165991387539499</v>
      </c>
      <c r="V2685" s="3">
        <v>4.5649894447505899</v>
      </c>
      <c r="W2685" s="3">
        <v>0.21961669439085901</v>
      </c>
      <c r="X2685" s="3">
        <v>0.46696981059252501</v>
      </c>
      <c r="Y2685" s="3">
        <v>5.4556009509352803</v>
      </c>
      <c r="Z2685" s="3">
        <v>2.0459490104362601</v>
      </c>
      <c r="AA2685" s="3">
        <v>0</v>
      </c>
      <c r="AB2685" s="3">
        <v>0</v>
      </c>
      <c r="AC2685" s="3">
        <v>31.107883878142299</v>
      </c>
      <c r="AD2685" s="3">
        <v>0</v>
      </c>
      <c r="AE2685" s="3">
        <v>0</v>
      </c>
      <c r="AF2685" s="3">
        <v>0</v>
      </c>
      <c r="AG2685" s="3">
        <v>0</v>
      </c>
      <c r="AH2685" s="2">
        <v>25000</v>
      </c>
      <c r="AI2685" s="3">
        <v>0</v>
      </c>
      <c r="AJ2685" s="3">
        <v>0</v>
      </c>
      <c r="AL2685">
        <f t="shared" si="41"/>
        <v>1</v>
      </c>
    </row>
    <row r="2686" spans="1:38" ht="14.45" customHeight="1" x14ac:dyDescent="0.25">
      <c r="A2686">
        <v>68046</v>
      </c>
      <c r="B2686" s="1">
        <v>45930</v>
      </c>
      <c r="C2686">
        <v>2</v>
      </c>
      <c r="D2686" s="16" t="s">
        <v>2626</v>
      </c>
      <c r="E2686" t="s">
        <v>90</v>
      </c>
      <c r="F2686" s="6">
        <v>6872</v>
      </c>
      <c r="G2686" s="6">
        <v>31</v>
      </c>
      <c r="H2686" s="6">
        <v>2</v>
      </c>
      <c r="I2686" s="2">
        <v>109100259</v>
      </c>
      <c r="J2686" s="2">
        <v>23893738</v>
      </c>
      <c r="K2686" s="2">
        <v>178223673</v>
      </c>
      <c r="L2686" s="2">
        <v>233630</v>
      </c>
      <c r="M2686" s="2">
        <v>152641418</v>
      </c>
      <c r="N2686" s="2">
        <v>140103345</v>
      </c>
      <c r="O2686" s="2">
        <v>12538073</v>
      </c>
      <c r="P2686" s="2">
        <v>14701815</v>
      </c>
      <c r="Q2686" s="5">
        <v>8.2500000000000004E-2</v>
      </c>
      <c r="R2686" t="s">
        <v>42</v>
      </c>
      <c r="S2686" s="3">
        <v>0.17478411336897201</v>
      </c>
      <c r="T2686" s="3">
        <v>3.1807214896006899</v>
      </c>
      <c r="U2686" s="3">
        <v>0.94450467223396894</v>
      </c>
      <c r="V2686" s="3">
        <v>0.53458259892856896</v>
      </c>
      <c r="W2686" s="3">
        <v>0.52667427673109402</v>
      </c>
      <c r="X2686" s="3">
        <v>0.50061659340332099</v>
      </c>
      <c r="Y2686" s="3">
        <v>3.96706801167067</v>
      </c>
      <c r="Z2686" s="3">
        <v>0.55055107141533199</v>
      </c>
      <c r="AA2686" s="3">
        <v>160.42795396350701</v>
      </c>
      <c r="AB2686" s="3">
        <v>162.52236883677301</v>
      </c>
      <c r="AC2686" s="3">
        <v>13.1398762048855</v>
      </c>
      <c r="AD2686" s="3">
        <v>-27.270571694719301</v>
      </c>
      <c r="AE2686" s="3">
        <v>7.0350210995819804</v>
      </c>
      <c r="AF2686" s="3">
        <v>7.6149064664378203</v>
      </c>
      <c r="AG2686" s="3">
        <v>0</v>
      </c>
      <c r="AH2686" s="2">
        <v>57252601</v>
      </c>
      <c r="AI2686" s="3">
        <v>0</v>
      </c>
      <c r="AJ2686" s="3">
        <v>0</v>
      </c>
      <c r="AL2686">
        <f t="shared" si="41"/>
        <v>1</v>
      </c>
    </row>
    <row r="2687" spans="1:38" ht="14.45" customHeight="1" x14ac:dyDescent="0.25">
      <c r="A2687">
        <v>62882</v>
      </c>
      <c r="B2687" s="1">
        <v>45930</v>
      </c>
      <c r="C2687">
        <v>2</v>
      </c>
      <c r="D2687" s="16" t="s">
        <v>2627</v>
      </c>
      <c r="E2687" t="s">
        <v>495</v>
      </c>
      <c r="F2687" s="6">
        <v>166465</v>
      </c>
      <c r="G2687" s="6">
        <v>418</v>
      </c>
      <c r="H2687" s="6">
        <v>14</v>
      </c>
      <c r="I2687" s="2">
        <v>3557886789</v>
      </c>
      <c r="J2687" s="2">
        <v>325686265</v>
      </c>
      <c r="K2687" s="2">
        <v>4094148599</v>
      </c>
      <c r="L2687" s="2">
        <v>17171036</v>
      </c>
      <c r="M2687" s="2">
        <v>3558544013</v>
      </c>
      <c r="N2687" s="2">
        <v>2928503741</v>
      </c>
      <c r="O2687" s="2">
        <v>630040272</v>
      </c>
      <c r="P2687" s="2">
        <v>401994795</v>
      </c>
      <c r="Q2687" s="5">
        <v>9.8199999999999996E-2</v>
      </c>
      <c r="R2687" t="s">
        <v>42</v>
      </c>
      <c r="S2687" s="3">
        <v>0.55920575702256403</v>
      </c>
      <c r="T2687" s="3">
        <v>2.63752387231479</v>
      </c>
      <c r="U2687" s="3">
        <v>0.75440968317165702</v>
      </c>
      <c r="V2687" s="3">
        <v>1.4689555935727101</v>
      </c>
      <c r="W2687" s="3">
        <v>0.48292781695927101</v>
      </c>
      <c r="X2687" s="3">
        <v>0.53987504772176198</v>
      </c>
      <c r="Y2687" s="3">
        <v>13.001107887479</v>
      </c>
      <c r="Z2687" s="3">
        <v>1.5048918730403</v>
      </c>
      <c r="AA2687" s="3">
        <v>72.871719893786207</v>
      </c>
      <c r="AB2687" s="3">
        <v>81.017532826513303</v>
      </c>
      <c r="AC2687" s="3">
        <v>5.3346937395810903</v>
      </c>
      <c r="AD2687" s="3">
        <v>-0.235928925398151</v>
      </c>
      <c r="AE2687" s="3">
        <v>15.3887983487919</v>
      </c>
      <c r="AF2687" s="3">
        <v>2.6034048697214902</v>
      </c>
      <c r="AG2687" s="3">
        <v>2.8589922414293898E-3</v>
      </c>
      <c r="AH2687" s="2">
        <v>677454699</v>
      </c>
      <c r="AI2687" s="3">
        <v>2.48759439783294</v>
      </c>
      <c r="AJ2687" s="3">
        <v>2.4508023791701099</v>
      </c>
      <c r="AL2687">
        <f t="shared" si="41"/>
        <v>1</v>
      </c>
    </row>
    <row r="2688" spans="1:38" ht="14.45" customHeight="1" x14ac:dyDescent="0.25">
      <c r="A2688">
        <v>24954</v>
      </c>
      <c r="B2688" s="1">
        <v>45930</v>
      </c>
      <c r="C2688">
        <v>1</v>
      </c>
      <c r="D2688" s="16" t="s">
        <v>2628</v>
      </c>
      <c r="E2688" t="s">
        <v>69</v>
      </c>
      <c r="F2688" s="6">
        <v>47356</v>
      </c>
      <c r="G2688" s="6">
        <v>139</v>
      </c>
      <c r="H2688" s="6">
        <v>3</v>
      </c>
      <c r="I2688" s="2">
        <v>278050022</v>
      </c>
      <c r="J2688" s="2">
        <v>19922023</v>
      </c>
      <c r="K2688" s="2">
        <v>384196799</v>
      </c>
      <c r="L2688" s="2">
        <v>5900730</v>
      </c>
      <c r="M2688" s="2">
        <v>311504055</v>
      </c>
      <c r="N2688" s="2">
        <v>301256167</v>
      </c>
      <c r="O2688" s="2">
        <v>10247888</v>
      </c>
      <c r="P2688" s="2">
        <v>66432872</v>
      </c>
      <c r="Q2688" s="5">
        <v>0.1729</v>
      </c>
      <c r="R2688" t="s">
        <v>42</v>
      </c>
      <c r="S2688" s="3">
        <v>2.0478150834359199</v>
      </c>
      <c r="T2688" s="3">
        <v>5.5196874939779699</v>
      </c>
      <c r="U2688" s="3">
        <v>0.68149561844361894</v>
      </c>
      <c r="V2688" s="3">
        <v>2.1360947779389101</v>
      </c>
      <c r="W2688" s="3">
        <v>0.58335222861446101</v>
      </c>
      <c r="X2688" s="3">
        <v>2.32399837752935</v>
      </c>
      <c r="Y2688" s="3">
        <v>8.9404715183772296</v>
      </c>
      <c r="Z2688" s="3">
        <v>4.1341732147302004</v>
      </c>
      <c r="AA2688" s="3">
        <v>29.836808801522199</v>
      </c>
      <c r="AB2688" s="3">
        <v>29.988200720872001</v>
      </c>
      <c r="AC2688" s="3">
        <v>17.511379109642199</v>
      </c>
      <c r="AD2688" s="3">
        <v>0</v>
      </c>
      <c r="AE2688" s="3">
        <v>2.6673538214460799</v>
      </c>
      <c r="AF2688" s="3">
        <v>0</v>
      </c>
      <c r="AG2688" s="3">
        <v>-0.59176276467469302</v>
      </c>
      <c r="AH2688" s="2">
        <v>106843324</v>
      </c>
      <c r="AI2688" s="3">
        <v>0.16106484151400199</v>
      </c>
      <c r="AJ2688" s="3">
        <v>0.23395797189078299</v>
      </c>
      <c r="AL2688">
        <f t="shared" si="41"/>
        <v>1</v>
      </c>
    </row>
    <row r="2689" spans="1:38" ht="14.45" customHeight="1" x14ac:dyDescent="0.25">
      <c r="A2689">
        <v>5536</v>
      </c>
      <c r="B2689" s="1">
        <v>45930</v>
      </c>
      <c r="C2689">
        <v>1</v>
      </c>
      <c r="D2689" s="16" t="s">
        <v>2629</v>
      </c>
      <c r="E2689" t="s">
        <v>47</v>
      </c>
      <c r="F2689" s="6">
        <v>14998804</v>
      </c>
      <c r="G2689" s="6">
        <v>24482</v>
      </c>
      <c r="H2689" s="6">
        <v>632</v>
      </c>
      <c r="I2689" s="2">
        <v>140187219203</v>
      </c>
      <c r="J2689" s="2">
        <v>886502694</v>
      </c>
      <c r="K2689" s="2">
        <v>194179276274</v>
      </c>
      <c r="L2689" s="2">
        <v>1468968534</v>
      </c>
      <c r="M2689" s="2">
        <v>163658519641</v>
      </c>
      <c r="N2689" s="2">
        <v>147900869874</v>
      </c>
      <c r="O2689" s="2">
        <v>15757649767</v>
      </c>
      <c r="P2689" s="2">
        <v>22557707808</v>
      </c>
      <c r="Q2689" s="5">
        <v>0.1158</v>
      </c>
      <c r="R2689" t="s">
        <v>42</v>
      </c>
      <c r="S2689" s="3">
        <v>1.00866825213431</v>
      </c>
      <c r="T2689" s="3">
        <v>4.7799366431374297</v>
      </c>
      <c r="U2689" s="3">
        <v>0.57268030641689405</v>
      </c>
      <c r="V2689" s="3">
        <v>2.7492818110750599</v>
      </c>
      <c r="W2689" s="3">
        <v>1.6235685941556199</v>
      </c>
      <c r="X2689" s="3">
        <v>3.4879492572853299</v>
      </c>
      <c r="Y2689" s="3">
        <v>17.085697499961199</v>
      </c>
      <c r="Z2689" s="3">
        <v>10.6169377819082</v>
      </c>
      <c r="AA2689" s="3">
        <v>3.75877192051977</v>
      </c>
      <c r="AB2689" s="3">
        <v>3.9299325159518399</v>
      </c>
      <c r="AC2689" s="3">
        <v>6.0953696929525503</v>
      </c>
      <c r="AD2689" s="3">
        <v>-15.5642076530261</v>
      </c>
      <c r="AE2689" s="3">
        <v>8.1150007711249792</v>
      </c>
      <c r="AF2689" s="3">
        <v>3.9473831332980001</v>
      </c>
      <c r="AG2689" s="3">
        <v>-9.70276997392341E-2</v>
      </c>
      <c r="AH2689" s="2">
        <v>57860240276</v>
      </c>
      <c r="AI2689" s="3">
        <v>5.1069151609076498E-2</v>
      </c>
      <c r="AJ2689" s="3">
        <v>0.55755277118801805</v>
      </c>
      <c r="AL2689">
        <f t="shared" si="41"/>
        <v>1</v>
      </c>
    </row>
    <row r="2690" spans="1:38" ht="14.45" customHeight="1" x14ac:dyDescent="0.25">
      <c r="A2690">
        <v>67578</v>
      </c>
      <c r="B2690" s="1">
        <v>45930</v>
      </c>
      <c r="C2690">
        <v>2</v>
      </c>
      <c r="D2690" s="16" t="s">
        <v>2630</v>
      </c>
      <c r="E2690" t="s">
        <v>55</v>
      </c>
      <c r="F2690" s="6">
        <v>1349</v>
      </c>
      <c r="G2690" s="6">
        <v>3</v>
      </c>
      <c r="H2690" s="6">
        <v>0</v>
      </c>
      <c r="I2690" s="2">
        <v>2793173</v>
      </c>
      <c r="J2690" s="2">
        <v>0</v>
      </c>
      <c r="K2690" s="2">
        <v>5863759</v>
      </c>
      <c r="L2690" s="2">
        <v>41351</v>
      </c>
      <c r="M2690" s="2">
        <v>4602211</v>
      </c>
      <c r="N2690" s="2">
        <v>4329449</v>
      </c>
      <c r="O2690" s="2">
        <v>272762</v>
      </c>
      <c r="P2690" s="2">
        <v>1238252</v>
      </c>
      <c r="Q2690" s="5">
        <v>0.2112</v>
      </c>
      <c r="R2690" t="s">
        <v>42</v>
      </c>
      <c r="S2690" s="3">
        <v>0.94026147163733498</v>
      </c>
      <c r="T2690" s="3">
        <v>4.5527791984629697</v>
      </c>
      <c r="U2690" s="3">
        <v>0.80783203877146204</v>
      </c>
      <c r="V2690" s="3">
        <v>4.8331771787855597</v>
      </c>
      <c r="W2690" s="3">
        <v>1.8524094282738699</v>
      </c>
      <c r="X2690" s="3">
        <v>1.49700716711783</v>
      </c>
      <c r="Y2690" s="3">
        <v>10.9023849749486</v>
      </c>
      <c r="Z2690" s="3">
        <v>1.3327658667218001</v>
      </c>
      <c r="AA2690" s="3">
        <v>0</v>
      </c>
      <c r="AB2690" s="3">
        <v>0</v>
      </c>
      <c r="AC2690" s="3">
        <v>43.416330718912597</v>
      </c>
      <c r="AD2690" s="3">
        <v>0</v>
      </c>
      <c r="AE2690" s="3">
        <v>4.6516577505999104</v>
      </c>
      <c r="AF2690" s="3">
        <v>0</v>
      </c>
      <c r="AG2690" s="3">
        <v>0</v>
      </c>
      <c r="AH2690" s="2">
        <v>200000</v>
      </c>
      <c r="AI2690" s="3">
        <v>0</v>
      </c>
      <c r="AJ2690" s="3">
        <v>0</v>
      </c>
      <c r="AL2690">
        <f t="shared" si="41"/>
        <v>1</v>
      </c>
    </row>
    <row r="2691" spans="1:38" ht="14.45" customHeight="1" x14ac:dyDescent="0.25">
      <c r="A2691">
        <v>67146</v>
      </c>
      <c r="B2691" s="1">
        <v>45930</v>
      </c>
      <c r="C2691">
        <v>2</v>
      </c>
      <c r="D2691" s="16" t="s">
        <v>2631</v>
      </c>
      <c r="E2691" t="s">
        <v>245</v>
      </c>
      <c r="F2691" s="6">
        <v>12976</v>
      </c>
      <c r="G2691" s="6">
        <v>32</v>
      </c>
      <c r="H2691" s="6">
        <v>8</v>
      </c>
      <c r="I2691" s="2">
        <v>103448500</v>
      </c>
      <c r="J2691" s="2">
        <v>0</v>
      </c>
      <c r="K2691" s="2">
        <v>144883462</v>
      </c>
      <c r="L2691" s="2">
        <v>453287</v>
      </c>
      <c r="M2691" s="2">
        <v>120884689</v>
      </c>
      <c r="N2691" s="2">
        <v>116858880</v>
      </c>
      <c r="O2691" s="2">
        <v>4025809</v>
      </c>
      <c r="P2691" s="2">
        <v>24235899</v>
      </c>
      <c r="Q2691" s="5">
        <v>0.16719999999999999</v>
      </c>
      <c r="R2691" t="s">
        <v>42</v>
      </c>
      <c r="S2691" s="3">
        <v>0.41715090067813698</v>
      </c>
      <c r="T2691" s="3">
        <v>3.5538337241922999</v>
      </c>
      <c r="U2691" s="3">
        <v>0.80551346725107897</v>
      </c>
      <c r="V2691" s="3">
        <v>1.9999478001130999</v>
      </c>
      <c r="W2691" s="3">
        <v>0.94282469054650397</v>
      </c>
      <c r="X2691" s="3">
        <v>0.54882574421088803</v>
      </c>
      <c r="Y2691" s="3">
        <v>8.5365762582192595</v>
      </c>
      <c r="Z2691" s="3">
        <v>2.0087474370148199</v>
      </c>
      <c r="AA2691" s="3">
        <v>0</v>
      </c>
      <c r="AB2691" s="3">
        <v>0</v>
      </c>
      <c r="AC2691" s="3">
        <v>13.581118043686701</v>
      </c>
      <c r="AD2691" s="3">
        <v>-2.77078230108155</v>
      </c>
      <c r="AE2691" s="3">
        <v>2.7786532323475299</v>
      </c>
      <c r="AF2691" s="3">
        <v>0</v>
      </c>
      <c r="AG2691" s="3">
        <v>0</v>
      </c>
      <c r="AH2691" s="2">
        <v>18137692</v>
      </c>
      <c r="AI2691" s="3">
        <v>0</v>
      </c>
      <c r="AJ2691" s="3">
        <v>0</v>
      </c>
      <c r="AL2691">
        <f t="shared" si="41"/>
        <v>1</v>
      </c>
    </row>
    <row r="2692" spans="1:38" ht="14.45" customHeight="1" x14ac:dyDescent="0.25">
      <c r="A2692">
        <v>24286</v>
      </c>
      <c r="B2692" s="1">
        <v>45930</v>
      </c>
      <c r="C2692">
        <v>1</v>
      </c>
      <c r="D2692" s="16" t="s">
        <v>2632</v>
      </c>
      <c r="E2692" t="s">
        <v>314</v>
      </c>
      <c r="F2692" s="6">
        <v>12206</v>
      </c>
      <c r="G2692" s="6">
        <v>26</v>
      </c>
      <c r="H2692" s="6">
        <v>1</v>
      </c>
      <c r="I2692" s="2">
        <v>278187934</v>
      </c>
      <c r="J2692" s="2">
        <v>30581</v>
      </c>
      <c r="K2692" s="2">
        <v>318429937</v>
      </c>
      <c r="L2692" s="2">
        <v>2894977</v>
      </c>
      <c r="M2692" s="2">
        <v>256525477</v>
      </c>
      <c r="N2692" s="2">
        <v>251791537</v>
      </c>
      <c r="O2692" s="2">
        <v>4733940</v>
      </c>
      <c r="P2692" s="2">
        <v>59885957</v>
      </c>
      <c r="Q2692" s="5">
        <v>0.18809999999999999</v>
      </c>
      <c r="R2692" t="s">
        <v>42</v>
      </c>
      <c r="S2692" s="3">
        <v>1.21218795245792</v>
      </c>
      <c r="T2692" s="3">
        <v>2.8186164753305398</v>
      </c>
      <c r="U2692" s="3">
        <v>0.57972754912376401</v>
      </c>
      <c r="V2692" s="3">
        <v>7.6948700442198203E-2</v>
      </c>
      <c r="W2692" s="3">
        <v>4.8705563196712903E-2</v>
      </c>
      <c r="X2692" s="3">
        <v>0.33309784025355998</v>
      </c>
      <c r="Y2692" s="3">
        <v>0.35744941005117398</v>
      </c>
      <c r="Z2692" s="3">
        <v>0.138234411115781</v>
      </c>
      <c r="AA2692" s="3">
        <v>5.1065394179139502E-2</v>
      </c>
      <c r="AB2692" s="3">
        <v>5.1065394179139502E-2</v>
      </c>
      <c r="AC2692" s="3">
        <v>10.6369062906293</v>
      </c>
      <c r="AD2692" s="3">
        <v>8.6163772919250498E-3</v>
      </c>
      <c r="AE2692" s="3">
        <v>1.48665042131387</v>
      </c>
      <c r="AF2692" s="3">
        <v>0</v>
      </c>
      <c r="AG2692" s="3">
        <v>0</v>
      </c>
      <c r="AH2692" s="2">
        <v>135788412</v>
      </c>
      <c r="AI2692" s="3">
        <v>0</v>
      </c>
      <c r="AJ2692" s="3">
        <v>0</v>
      </c>
      <c r="AL2692">
        <f t="shared" ref="AL2692:AL2755" si="42">IF(L2692&gt;0,1,0)</f>
        <v>1</v>
      </c>
    </row>
    <row r="2693" spans="1:38" ht="14.45" customHeight="1" x14ac:dyDescent="0.25">
      <c r="A2693">
        <v>24695</v>
      </c>
      <c r="B2693" s="1">
        <v>45930</v>
      </c>
      <c r="C2693">
        <v>1</v>
      </c>
      <c r="D2693" s="16" t="s">
        <v>2633</v>
      </c>
      <c r="E2693" t="s">
        <v>314</v>
      </c>
      <c r="F2693" s="6">
        <v>614</v>
      </c>
      <c r="G2693" s="6">
        <v>2</v>
      </c>
      <c r="H2693" s="6">
        <v>0</v>
      </c>
      <c r="I2693" s="2">
        <v>2815873</v>
      </c>
      <c r="J2693" s="2">
        <v>0</v>
      </c>
      <c r="K2693" s="2">
        <v>3621901</v>
      </c>
      <c r="L2693" s="2">
        <v>6926</v>
      </c>
      <c r="M2693" s="2">
        <v>3233978</v>
      </c>
      <c r="N2693" s="2">
        <v>3233978</v>
      </c>
      <c r="O2693" s="2">
        <v>0</v>
      </c>
      <c r="P2693" s="2">
        <v>386045</v>
      </c>
      <c r="Q2693" s="5">
        <v>0.1066</v>
      </c>
      <c r="R2693" t="s">
        <v>42</v>
      </c>
      <c r="S2693" s="3">
        <v>0.25496739603502899</v>
      </c>
      <c r="T2693" s="3">
        <v>4.0914057746654802</v>
      </c>
      <c r="U2693" s="3">
        <v>0.94556237159218404</v>
      </c>
      <c r="V2693" s="3">
        <v>5.65394817166825</v>
      </c>
      <c r="W2693" s="3">
        <v>2.1883799446921102</v>
      </c>
      <c r="X2693" s="3">
        <v>0.35772209897250301</v>
      </c>
      <c r="Y2693" s="3">
        <v>41.240787991037301</v>
      </c>
      <c r="Z2693" s="3">
        <v>9.0551619629835898</v>
      </c>
      <c r="AA2693" s="3">
        <v>0</v>
      </c>
      <c r="AB2693" s="3">
        <v>0</v>
      </c>
      <c r="AC2693" s="3">
        <v>17.733587969411602</v>
      </c>
      <c r="AD2693" s="3">
        <v>0</v>
      </c>
      <c r="AE2693" s="3">
        <v>0</v>
      </c>
      <c r="AF2693" s="3">
        <v>2.2087848342624499</v>
      </c>
      <c r="AG2693" s="3">
        <v>0</v>
      </c>
      <c r="AH2693" s="2">
        <v>50000</v>
      </c>
      <c r="AI2693" s="3">
        <v>0</v>
      </c>
      <c r="AJ2693" s="3">
        <v>0</v>
      </c>
      <c r="AL2693">
        <f t="shared" si="42"/>
        <v>1</v>
      </c>
    </row>
    <row r="2694" spans="1:38" ht="14.45" customHeight="1" x14ac:dyDescent="0.25">
      <c r="A2694">
        <v>65816</v>
      </c>
      <c r="B2694" s="1">
        <v>45930</v>
      </c>
      <c r="C2694">
        <v>2</v>
      </c>
      <c r="D2694" s="16" t="s">
        <v>2634</v>
      </c>
      <c r="E2694" t="s">
        <v>314</v>
      </c>
      <c r="F2694" s="6">
        <v>3091</v>
      </c>
      <c r="G2694" s="6">
        <v>7</v>
      </c>
      <c r="H2694" s="6">
        <v>0</v>
      </c>
      <c r="I2694" s="2">
        <v>12303447</v>
      </c>
      <c r="J2694" s="2">
        <v>0</v>
      </c>
      <c r="K2694" s="2">
        <v>34986177</v>
      </c>
      <c r="L2694" s="2">
        <v>372256</v>
      </c>
      <c r="M2694" s="2">
        <v>30424088</v>
      </c>
      <c r="N2694" s="2">
        <v>30255704</v>
      </c>
      <c r="O2694" s="2">
        <v>168384</v>
      </c>
      <c r="P2694" s="2">
        <v>4831133</v>
      </c>
      <c r="Q2694" s="5">
        <v>0.1381</v>
      </c>
      <c r="R2694" t="s">
        <v>42</v>
      </c>
      <c r="S2694" s="3">
        <v>1.4186783921356501</v>
      </c>
      <c r="T2694" s="3">
        <v>4.0294428282347097</v>
      </c>
      <c r="U2694" s="3">
        <v>0.65140669349732505</v>
      </c>
      <c r="V2694" s="3">
        <v>0.51373407793767101</v>
      </c>
      <c r="W2694" s="3">
        <v>0.51328704874333198</v>
      </c>
      <c r="X2694" s="3">
        <v>0.346935293824568</v>
      </c>
      <c r="Y2694" s="3">
        <v>1.3083266389064401</v>
      </c>
      <c r="Z2694" s="3">
        <v>0.119040399011992</v>
      </c>
      <c r="AA2694" s="3">
        <v>0</v>
      </c>
      <c r="AB2694" s="3">
        <v>0</v>
      </c>
      <c r="AC2694" s="3">
        <v>34.996395862285802</v>
      </c>
      <c r="AD2694" s="3">
        <v>0</v>
      </c>
      <c r="AE2694" s="3">
        <v>0.48128722380841998</v>
      </c>
      <c r="AF2694" s="3">
        <v>0</v>
      </c>
      <c r="AG2694" s="3">
        <v>0</v>
      </c>
      <c r="AH2694" s="2">
        <v>1000000</v>
      </c>
      <c r="AI2694" s="3">
        <v>0</v>
      </c>
      <c r="AJ2694" s="3">
        <v>0</v>
      </c>
      <c r="AL2694">
        <f t="shared" si="42"/>
        <v>1</v>
      </c>
    </row>
    <row r="2695" spans="1:38" ht="14.45" customHeight="1" x14ac:dyDescent="0.25">
      <c r="A2695">
        <v>7916</v>
      </c>
      <c r="B2695" s="1">
        <v>45930</v>
      </c>
      <c r="C2695">
        <v>1</v>
      </c>
      <c r="D2695" s="16" t="s">
        <v>2635</v>
      </c>
      <c r="E2695" t="s">
        <v>55</v>
      </c>
      <c r="F2695" s="6">
        <v>80657</v>
      </c>
      <c r="G2695" s="6">
        <v>222</v>
      </c>
      <c r="H2695" s="6">
        <v>21</v>
      </c>
      <c r="I2695" s="2">
        <v>814976092</v>
      </c>
      <c r="J2695" s="2">
        <v>37528882</v>
      </c>
      <c r="K2695" s="2">
        <v>1083039720</v>
      </c>
      <c r="L2695" s="2">
        <v>14077550</v>
      </c>
      <c r="M2695" s="2">
        <v>910476130</v>
      </c>
      <c r="N2695" s="2">
        <v>828874636</v>
      </c>
      <c r="O2695" s="2">
        <v>81601494</v>
      </c>
      <c r="P2695" s="2">
        <v>165012099</v>
      </c>
      <c r="Q2695" s="5">
        <v>0.1522</v>
      </c>
      <c r="R2695" t="s">
        <v>42</v>
      </c>
      <c r="S2695" s="3">
        <v>1.7330912541847201</v>
      </c>
      <c r="T2695" s="3">
        <v>3.9415707979143502</v>
      </c>
      <c r="U2695" s="3">
        <v>0.66883515324285103</v>
      </c>
      <c r="V2695" s="3">
        <v>1.0369163074786201</v>
      </c>
      <c r="W2695" s="3">
        <v>0.29916362258145901</v>
      </c>
      <c r="X2695" s="3">
        <v>0.86975348965206201</v>
      </c>
      <c r="Y2695" s="3">
        <v>5.1212123542528802</v>
      </c>
      <c r="Z2695" s="3">
        <v>1.79167346995568</v>
      </c>
      <c r="AA2695" s="3">
        <v>20.3939124488078</v>
      </c>
      <c r="AB2695" s="3">
        <v>22.743109279520201</v>
      </c>
      <c r="AC2695" s="3">
        <v>12.992007255283299</v>
      </c>
      <c r="AD2695" s="3">
        <v>0</v>
      </c>
      <c r="AE2695" s="3">
        <v>7.5344876548017998</v>
      </c>
      <c r="AF2695" s="3">
        <v>0</v>
      </c>
      <c r="AG2695" s="3">
        <v>-0.40870821235962801</v>
      </c>
      <c r="AH2695" s="2">
        <v>258503145</v>
      </c>
      <c r="AI2695" s="3">
        <v>3.0300808427386899E-2</v>
      </c>
      <c r="AJ2695" s="3">
        <v>3.0300808427386899E-2</v>
      </c>
      <c r="AL2695">
        <f t="shared" si="42"/>
        <v>1</v>
      </c>
    </row>
    <row r="2696" spans="1:38" ht="14.45" customHeight="1" x14ac:dyDescent="0.25">
      <c r="A2696">
        <v>67681</v>
      </c>
      <c r="B2696" s="1">
        <v>45930</v>
      </c>
      <c r="C2696">
        <v>2</v>
      </c>
      <c r="D2696" s="16" t="s">
        <v>2636</v>
      </c>
      <c r="E2696" t="s">
        <v>55</v>
      </c>
      <c r="F2696" s="6">
        <v>68102</v>
      </c>
      <c r="G2696" s="6">
        <v>184</v>
      </c>
      <c r="H2696" s="6">
        <v>6</v>
      </c>
      <c r="I2696" s="2">
        <v>782860452</v>
      </c>
      <c r="J2696" s="2">
        <v>0</v>
      </c>
      <c r="K2696" s="2">
        <v>1124348506</v>
      </c>
      <c r="L2696" s="2">
        <v>4317154</v>
      </c>
      <c r="M2696" s="2">
        <v>997274141</v>
      </c>
      <c r="N2696" s="2">
        <v>916468468</v>
      </c>
      <c r="O2696" s="2">
        <v>80805673</v>
      </c>
      <c r="P2696" s="2">
        <v>118176204</v>
      </c>
      <c r="Q2696" s="5">
        <v>0.10489999999999999</v>
      </c>
      <c r="R2696" t="s">
        <v>42</v>
      </c>
      <c r="S2696" s="3">
        <v>0.51195917481241604</v>
      </c>
      <c r="T2696" s="3">
        <v>3.18328713404573</v>
      </c>
      <c r="U2696" s="3">
        <v>0.69902566950734202</v>
      </c>
      <c r="V2696" s="3">
        <v>2.8915876312525799</v>
      </c>
      <c r="W2696" s="3">
        <v>1.3184800654612701</v>
      </c>
      <c r="X2696" s="3">
        <v>1.64100127515446</v>
      </c>
      <c r="Y2696" s="3">
        <v>19.1553758149145</v>
      </c>
      <c r="Z2696" s="3">
        <v>6.4002555032145096</v>
      </c>
      <c r="AA2696" s="3">
        <v>0</v>
      </c>
      <c r="AB2696" s="3">
        <v>0</v>
      </c>
      <c r="AC2696" s="3">
        <v>5.3834968141096997</v>
      </c>
      <c r="AD2696" s="3">
        <v>-6.3764258327336396</v>
      </c>
      <c r="AE2696" s="3">
        <v>7.1868884575188803</v>
      </c>
      <c r="AF2696" s="3">
        <v>0</v>
      </c>
      <c r="AG2696" s="3">
        <v>0</v>
      </c>
      <c r="AH2696" s="2">
        <v>269741850</v>
      </c>
      <c r="AI2696" s="3">
        <v>0.131160076862851</v>
      </c>
      <c r="AJ2696" s="3">
        <v>0.42100607665482298</v>
      </c>
      <c r="AL2696">
        <f t="shared" si="42"/>
        <v>1</v>
      </c>
    </row>
    <row r="2697" spans="1:38" ht="14.45" customHeight="1" x14ac:dyDescent="0.25">
      <c r="A2697">
        <v>24396</v>
      </c>
      <c r="B2697" s="1">
        <v>45930</v>
      </c>
      <c r="C2697">
        <v>1</v>
      </c>
      <c r="D2697" s="16" t="s">
        <v>2637</v>
      </c>
      <c r="E2697" t="s">
        <v>314</v>
      </c>
      <c r="F2697" s="6">
        <v>2006</v>
      </c>
      <c r="G2697" s="6">
        <v>4</v>
      </c>
      <c r="H2697" s="6">
        <v>2</v>
      </c>
      <c r="I2697" s="2">
        <v>5631074</v>
      </c>
      <c r="J2697" s="2">
        <v>0</v>
      </c>
      <c r="K2697" s="2">
        <v>30715957</v>
      </c>
      <c r="L2697" s="2">
        <v>288935</v>
      </c>
      <c r="M2697" s="2">
        <v>26564602</v>
      </c>
      <c r="N2697" s="2">
        <v>26306984</v>
      </c>
      <c r="O2697" s="2">
        <v>257618</v>
      </c>
      <c r="P2697" s="2">
        <v>4044468</v>
      </c>
      <c r="Q2697" s="5">
        <v>0.13170000000000001</v>
      </c>
      <c r="R2697" t="s">
        <v>42</v>
      </c>
      <c r="S2697" s="3">
        <v>1.2542232256239501</v>
      </c>
      <c r="T2697" s="3">
        <v>3.42812043915806</v>
      </c>
      <c r="U2697" s="3">
        <v>0.669297520661157</v>
      </c>
      <c r="V2697" s="3">
        <v>0.11686935742630999</v>
      </c>
      <c r="W2697" s="3">
        <v>0.108220918425153</v>
      </c>
      <c r="X2697" s="3">
        <v>0.62139123016319797</v>
      </c>
      <c r="Y2697" s="3">
        <v>0.162716085279943</v>
      </c>
      <c r="Z2697" s="3">
        <v>1.1943474395149101</v>
      </c>
      <c r="AA2697" s="3">
        <v>0</v>
      </c>
      <c r="AB2697" s="3">
        <v>0</v>
      </c>
      <c r="AC2697" s="3">
        <v>28.8027001730729</v>
      </c>
      <c r="AD2697" s="3">
        <v>0</v>
      </c>
      <c r="AE2697" s="3">
        <v>0.83871064150792995</v>
      </c>
      <c r="AF2697" s="3">
        <v>0</v>
      </c>
      <c r="AG2697" s="3">
        <v>0</v>
      </c>
      <c r="AH2697" s="2">
        <v>1500000</v>
      </c>
      <c r="AI2697" s="3">
        <v>0</v>
      </c>
      <c r="AJ2697" s="3">
        <v>0</v>
      </c>
      <c r="AL2697">
        <f t="shared" si="42"/>
        <v>1</v>
      </c>
    </row>
    <row r="2698" spans="1:38" ht="14.45" customHeight="1" x14ac:dyDescent="0.25">
      <c r="A2698">
        <v>24589</v>
      </c>
      <c r="B2698" s="1">
        <v>45930</v>
      </c>
      <c r="C2698">
        <v>1</v>
      </c>
      <c r="D2698" s="16" t="s">
        <v>2638</v>
      </c>
      <c r="E2698" t="s">
        <v>43</v>
      </c>
      <c r="F2698" s="6">
        <v>3083</v>
      </c>
      <c r="G2698" s="6">
        <v>10</v>
      </c>
      <c r="H2698" s="6">
        <v>1</v>
      </c>
      <c r="I2698" s="2">
        <v>14329848</v>
      </c>
      <c r="J2698" s="2">
        <v>1125155</v>
      </c>
      <c r="K2698" s="2">
        <v>20167624</v>
      </c>
      <c r="L2698" s="2">
        <v>633698</v>
      </c>
      <c r="M2698" s="2">
        <v>12714444</v>
      </c>
      <c r="N2698" s="2">
        <v>12212448</v>
      </c>
      <c r="O2698" s="2">
        <v>501996</v>
      </c>
      <c r="P2698" s="2">
        <v>5421639</v>
      </c>
      <c r="Q2698" s="5">
        <v>0.26879999999999998</v>
      </c>
      <c r="R2698" t="s">
        <v>42</v>
      </c>
      <c r="S2698" s="3">
        <v>4.1895399610121</v>
      </c>
      <c r="T2698" s="3">
        <v>4.9354086860537798</v>
      </c>
      <c r="U2698" s="3">
        <v>1.33601024549115</v>
      </c>
      <c r="V2698" s="3">
        <v>4.3867178493449499</v>
      </c>
      <c r="W2698" s="3">
        <v>4.2354252466599798</v>
      </c>
      <c r="X2698" s="3">
        <v>0.75529063532285901</v>
      </c>
      <c r="Y2698" s="3">
        <v>11.594464330804801</v>
      </c>
      <c r="Z2698" s="3">
        <v>1.30656061755495</v>
      </c>
      <c r="AA2698" s="3">
        <v>18.518127082972502</v>
      </c>
      <c r="AB2698" s="3">
        <v>20.753041654009099</v>
      </c>
      <c r="AC2698" s="3">
        <v>26.237309858612999</v>
      </c>
      <c r="AD2698" s="3">
        <v>0</v>
      </c>
      <c r="AE2698" s="3">
        <v>2.4891182025210301</v>
      </c>
      <c r="AF2698" s="3">
        <v>0</v>
      </c>
      <c r="AG2698" s="3">
        <v>0</v>
      </c>
      <c r="AH2698" s="2">
        <v>410000</v>
      </c>
      <c r="AI2698" s="3">
        <v>0</v>
      </c>
      <c r="AJ2698" s="3">
        <v>0</v>
      </c>
      <c r="AL2698">
        <f t="shared" si="42"/>
        <v>1</v>
      </c>
    </row>
    <row r="2699" spans="1:38" ht="14.45" customHeight="1" x14ac:dyDescent="0.25">
      <c r="A2699">
        <v>9229</v>
      </c>
      <c r="B2699" s="1">
        <v>45930</v>
      </c>
      <c r="C2699">
        <v>1</v>
      </c>
      <c r="D2699" s="16" t="s">
        <v>2639</v>
      </c>
      <c r="E2699" t="s">
        <v>80</v>
      </c>
      <c r="F2699" s="6">
        <v>81621</v>
      </c>
      <c r="G2699" s="6">
        <v>224</v>
      </c>
      <c r="H2699" s="6">
        <v>11</v>
      </c>
      <c r="I2699" s="2">
        <v>1120904443</v>
      </c>
      <c r="J2699" s="2">
        <v>65276304</v>
      </c>
      <c r="K2699" s="2">
        <v>1333212181</v>
      </c>
      <c r="L2699" s="2">
        <v>4675652</v>
      </c>
      <c r="M2699" s="2">
        <v>1175419690</v>
      </c>
      <c r="N2699" s="2">
        <v>1077994916</v>
      </c>
      <c r="O2699" s="2">
        <v>97424774</v>
      </c>
      <c r="P2699" s="2">
        <v>154523907</v>
      </c>
      <c r="Q2699" s="5">
        <v>0.1158</v>
      </c>
      <c r="R2699" t="s">
        <v>42</v>
      </c>
      <c r="S2699" s="3">
        <v>0.46760768882193898</v>
      </c>
      <c r="T2699" s="3">
        <v>3.3193869136023602</v>
      </c>
      <c r="U2699" s="3">
        <v>0.77036102020474695</v>
      </c>
      <c r="V2699" s="3">
        <v>3.5770774440582702</v>
      </c>
      <c r="W2699" s="3">
        <v>1.5839228857441501</v>
      </c>
      <c r="X2699" s="3">
        <v>0.86658261198452602</v>
      </c>
      <c r="Y2699" s="3">
        <v>25.9478424914534</v>
      </c>
      <c r="Z2699" s="3">
        <v>6.9599618653183599</v>
      </c>
      <c r="AA2699" s="3">
        <v>40.913291818333299</v>
      </c>
      <c r="AB2699" s="3">
        <v>42.243498282760903</v>
      </c>
      <c r="AC2699" s="3">
        <v>5.3275546842607202</v>
      </c>
      <c r="AD2699" s="3">
        <v>-1.72082045530987</v>
      </c>
      <c r="AE2699" s="3">
        <v>7.30752204250975</v>
      </c>
      <c r="AF2699" s="3">
        <v>4.1628782568106502</v>
      </c>
      <c r="AG2699" s="3">
        <v>0</v>
      </c>
      <c r="AH2699" s="2">
        <v>186933256</v>
      </c>
      <c r="AI2699" s="3">
        <v>1.7963518098205999</v>
      </c>
      <c r="AJ2699" s="3">
        <v>1.3590097744551599</v>
      </c>
      <c r="AL2699">
        <f t="shared" si="42"/>
        <v>1</v>
      </c>
    </row>
    <row r="2700" spans="1:38" ht="14.45" customHeight="1" x14ac:dyDescent="0.25">
      <c r="A2700">
        <v>62905</v>
      </c>
      <c r="B2700" s="1">
        <v>45930</v>
      </c>
      <c r="C2700">
        <v>2</v>
      </c>
      <c r="D2700" s="16" t="s">
        <v>2639</v>
      </c>
      <c r="E2700" t="s">
        <v>119</v>
      </c>
      <c r="F2700" s="6">
        <v>48433</v>
      </c>
      <c r="G2700" s="6">
        <v>123</v>
      </c>
      <c r="H2700" s="6">
        <v>4</v>
      </c>
      <c r="I2700" s="2">
        <v>431209315</v>
      </c>
      <c r="J2700" s="2">
        <v>51179224</v>
      </c>
      <c r="K2700" s="2">
        <v>566395477</v>
      </c>
      <c r="L2700" s="2">
        <v>925563</v>
      </c>
      <c r="M2700" s="2">
        <v>498356900</v>
      </c>
      <c r="N2700" s="2">
        <v>464781651</v>
      </c>
      <c r="O2700" s="2">
        <v>33575249</v>
      </c>
      <c r="P2700" s="2">
        <v>66975398</v>
      </c>
      <c r="Q2700" s="5">
        <v>0.1226</v>
      </c>
      <c r="R2700" t="s">
        <v>42</v>
      </c>
      <c r="S2700" s="3">
        <v>0.21788380206291799</v>
      </c>
      <c r="T2700" s="3">
        <v>3.65148537370824</v>
      </c>
      <c r="U2700" s="3">
        <v>0.79397958730398599</v>
      </c>
      <c r="V2700" s="3">
        <v>2.8307980777270498</v>
      </c>
      <c r="W2700" s="3">
        <v>1.33834446503086</v>
      </c>
      <c r="X2700" s="3">
        <v>0.991314624082274</v>
      </c>
      <c r="Y2700" s="3">
        <v>18.225595314864702</v>
      </c>
      <c r="Z2700" s="3">
        <v>5.7587115794369703</v>
      </c>
      <c r="AA2700" s="3">
        <v>76.414960609864494</v>
      </c>
      <c r="AB2700" s="3">
        <v>76.414960609864494</v>
      </c>
      <c r="AC2700" s="3">
        <v>10.460305635526799</v>
      </c>
      <c r="AD2700" s="3">
        <v>-5.49498936908146</v>
      </c>
      <c r="AE2700" s="3">
        <v>5.9278808471134701</v>
      </c>
      <c r="AF2700" s="3">
        <v>0</v>
      </c>
      <c r="AG2700" s="3">
        <v>0</v>
      </c>
      <c r="AH2700" s="2">
        <v>144194819</v>
      </c>
      <c r="AI2700" s="3">
        <v>0.49582236151847903</v>
      </c>
      <c r="AJ2700" s="3">
        <v>0.75721983764844503</v>
      </c>
      <c r="AL2700">
        <f t="shared" si="42"/>
        <v>1</v>
      </c>
    </row>
    <row r="2701" spans="1:38" ht="14.45" customHeight="1" x14ac:dyDescent="0.25">
      <c r="A2701">
        <v>24851</v>
      </c>
      <c r="B2701" s="1">
        <v>45930</v>
      </c>
      <c r="C2701">
        <v>1</v>
      </c>
      <c r="D2701" s="16" t="s">
        <v>2640</v>
      </c>
      <c r="E2701" t="s">
        <v>57</v>
      </c>
      <c r="F2701" s="6">
        <v>7163</v>
      </c>
      <c r="G2701" s="6">
        <v>24</v>
      </c>
      <c r="H2701" s="6">
        <v>0</v>
      </c>
      <c r="I2701" s="2">
        <v>37018622</v>
      </c>
      <c r="J2701" s="2">
        <v>0</v>
      </c>
      <c r="K2701" s="2">
        <v>65028051</v>
      </c>
      <c r="L2701" s="2">
        <v>216996</v>
      </c>
      <c r="M2701" s="2">
        <v>55787330</v>
      </c>
      <c r="N2701" s="2">
        <v>54513707</v>
      </c>
      <c r="O2701" s="2">
        <v>1273623</v>
      </c>
      <c r="P2701" s="2">
        <v>8192249</v>
      </c>
      <c r="Q2701" s="5">
        <v>0.126</v>
      </c>
      <c r="R2701" t="s">
        <v>42</v>
      </c>
      <c r="S2701" s="3">
        <v>0.44492798961482</v>
      </c>
      <c r="T2701" s="3">
        <v>3.4487127204022601</v>
      </c>
      <c r="U2701" s="3">
        <v>1.1185802773887099</v>
      </c>
      <c r="V2701" s="3">
        <v>1.9291695946975</v>
      </c>
      <c r="W2701" s="3">
        <v>0.68881818453426003</v>
      </c>
      <c r="X2701" s="3">
        <v>0.68133276273762999</v>
      </c>
      <c r="Y2701" s="3">
        <v>8.7174108111215904</v>
      </c>
      <c r="Z2701" s="3">
        <v>0.41340296175079599</v>
      </c>
      <c r="AA2701" s="3">
        <v>0</v>
      </c>
      <c r="AB2701" s="3">
        <v>0</v>
      </c>
      <c r="AC2701" s="3">
        <v>17.983691376510698</v>
      </c>
      <c r="AD2701" s="3">
        <v>0</v>
      </c>
      <c r="AE2701" s="3">
        <v>1.95857476952523</v>
      </c>
      <c r="AF2701" s="3">
        <v>0</v>
      </c>
      <c r="AG2701" s="3">
        <v>-10.855041149261901</v>
      </c>
      <c r="AH2701" s="2">
        <v>0</v>
      </c>
      <c r="AI2701" s="3">
        <v>0</v>
      </c>
      <c r="AJ2701" s="3">
        <v>0</v>
      </c>
      <c r="AL2701">
        <f t="shared" si="42"/>
        <v>1</v>
      </c>
    </row>
    <row r="2702" spans="1:38" ht="14.45" customHeight="1" x14ac:dyDescent="0.25">
      <c r="A2702">
        <v>6304</v>
      </c>
      <c r="B2702" s="1">
        <v>45930</v>
      </c>
      <c r="C2702">
        <v>1</v>
      </c>
      <c r="D2702" s="16" t="s">
        <v>2641</v>
      </c>
      <c r="E2702" t="s">
        <v>55</v>
      </c>
      <c r="F2702" s="6">
        <v>2597</v>
      </c>
      <c r="G2702" s="6">
        <v>4</v>
      </c>
      <c r="H2702" s="6">
        <v>0</v>
      </c>
      <c r="I2702" s="2">
        <v>5358911</v>
      </c>
      <c r="J2702" s="2">
        <v>0</v>
      </c>
      <c r="K2702" s="2">
        <v>9695752</v>
      </c>
      <c r="L2702" s="2">
        <v>63165</v>
      </c>
      <c r="M2702" s="2">
        <v>8142694</v>
      </c>
      <c r="N2702" s="2">
        <v>8142694</v>
      </c>
      <c r="O2702" s="2">
        <v>0</v>
      </c>
      <c r="P2702" s="2">
        <v>1547740</v>
      </c>
      <c r="Q2702" s="5">
        <v>0.15939999999999999</v>
      </c>
      <c r="R2702" t="s">
        <v>42</v>
      </c>
      <c r="S2702" s="3">
        <v>0.868627827939493</v>
      </c>
      <c r="T2702" s="3">
        <v>5.2469713884321001</v>
      </c>
      <c r="U2702" s="3">
        <v>0.82279624541264795</v>
      </c>
      <c r="V2702" s="3">
        <v>0.75479887611494201</v>
      </c>
      <c r="W2702" s="3">
        <v>0.46910650316827401</v>
      </c>
      <c r="X2702" s="3">
        <v>2.1125747376659199</v>
      </c>
      <c r="Y2702" s="3">
        <v>2.6134234432139798</v>
      </c>
      <c r="Z2702" s="3">
        <v>2.9544367917091998</v>
      </c>
      <c r="AA2702" s="3">
        <v>0</v>
      </c>
      <c r="AB2702" s="3">
        <v>0</v>
      </c>
      <c r="AC2702" s="3">
        <v>44.340129574271302</v>
      </c>
      <c r="AD2702" s="3">
        <v>0</v>
      </c>
      <c r="AE2702" s="3">
        <v>0</v>
      </c>
      <c r="AF2702" s="3">
        <v>0</v>
      </c>
      <c r="AG2702" s="3">
        <v>0</v>
      </c>
      <c r="AH2702" s="2">
        <v>100000</v>
      </c>
      <c r="AI2702" s="3">
        <v>0</v>
      </c>
      <c r="AJ2702" s="3">
        <v>0</v>
      </c>
      <c r="AL2702">
        <f t="shared" si="42"/>
        <v>1</v>
      </c>
    </row>
    <row r="2703" spans="1:38" ht="14.45" customHeight="1" x14ac:dyDescent="0.25">
      <c r="A2703">
        <v>6920</v>
      </c>
      <c r="B2703" s="1">
        <v>45930</v>
      </c>
      <c r="C2703">
        <v>1</v>
      </c>
      <c r="D2703" s="16" t="s">
        <v>2642</v>
      </c>
      <c r="E2703" t="s">
        <v>245</v>
      </c>
      <c r="F2703" s="6">
        <v>2950</v>
      </c>
      <c r="G2703" s="6">
        <v>4</v>
      </c>
      <c r="H2703" s="6">
        <v>1</v>
      </c>
      <c r="I2703" s="2">
        <v>29304590</v>
      </c>
      <c r="J2703" s="2">
        <v>0</v>
      </c>
      <c r="K2703" s="2">
        <v>45225398</v>
      </c>
      <c r="L2703" s="2">
        <v>460463</v>
      </c>
      <c r="M2703" s="2">
        <v>29549172</v>
      </c>
      <c r="N2703" s="2">
        <v>29256622</v>
      </c>
      <c r="O2703" s="2">
        <v>292550</v>
      </c>
      <c r="P2703" s="2">
        <v>15483759</v>
      </c>
      <c r="Q2703" s="5">
        <v>0.34239999999999998</v>
      </c>
      <c r="R2703" t="s">
        <v>42</v>
      </c>
      <c r="S2703" s="3">
        <v>1.3575351325082099</v>
      </c>
      <c r="T2703" s="3">
        <v>3.4205027891628501</v>
      </c>
      <c r="U2703" s="3">
        <v>0.55516096375784596</v>
      </c>
      <c r="V2703" s="3">
        <v>1.94322118139172</v>
      </c>
      <c r="W2703" s="3">
        <v>0.115715660925473</v>
      </c>
      <c r="X2703" s="3">
        <v>0.76816635209706097</v>
      </c>
      <c r="Y2703" s="3">
        <v>3.6777438863521401</v>
      </c>
      <c r="Z2703" s="3">
        <v>0.22107680699499399</v>
      </c>
      <c r="AA2703" s="3">
        <v>0</v>
      </c>
      <c r="AB2703" s="3">
        <v>0</v>
      </c>
      <c r="AC2703" s="3">
        <v>30.545110957342999</v>
      </c>
      <c r="AD2703" s="3">
        <v>0</v>
      </c>
      <c r="AE2703" s="3">
        <v>0.64687103472256902</v>
      </c>
      <c r="AF2703" s="3">
        <v>0</v>
      </c>
      <c r="AG2703" s="3">
        <v>0</v>
      </c>
      <c r="AH2703" s="2">
        <v>4500000</v>
      </c>
      <c r="AI2703" s="3">
        <v>0</v>
      </c>
      <c r="AJ2703" s="3">
        <v>0</v>
      </c>
      <c r="AL2703">
        <f t="shared" si="42"/>
        <v>1</v>
      </c>
    </row>
    <row r="2704" spans="1:38" ht="14.45" customHeight="1" x14ac:dyDescent="0.25">
      <c r="A2704">
        <v>12334</v>
      </c>
      <c r="B2704" s="1">
        <v>45930</v>
      </c>
      <c r="C2704">
        <v>1</v>
      </c>
      <c r="D2704" s="16" t="s">
        <v>2643</v>
      </c>
      <c r="E2704" t="s">
        <v>90</v>
      </c>
      <c r="F2704" s="6">
        <v>7869</v>
      </c>
      <c r="G2704" s="6">
        <v>23</v>
      </c>
      <c r="H2704" s="6">
        <v>4</v>
      </c>
      <c r="I2704" s="2">
        <v>86365478</v>
      </c>
      <c r="J2704" s="2">
        <v>0</v>
      </c>
      <c r="K2704" s="2">
        <v>121077124</v>
      </c>
      <c r="L2704" s="2">
        <v>692362</v>
      </c>
      <c r="M2704" s="2">
        <v>107652836</v>
      </c>
      <c r="N2704" s="2">
        <v>101989204</v>
      </c>
      <c r="O2704" s="2">
        <v>5663632</v>
      </c>
      <c r="P2704" s="2">
        <v>12762692</v>
      </c>
      <c r="Q2704" s="5">
        <v>0.10539999999999999</v>
      </c>
      <c r="R2704" t="s">
        <v>42</v>
      </c>
      <c r="S2704" s="3">
        <v>0.76244735820891596</v>
      </c>
      <c r="T2704" s="3">
        <v>3.96623230000078</v>
      </c>
      <c r="U2704" s="3">
        <v>0.82844407169397405</v>
      </c>
      <c r="V2704" s="3">
        <v>0.88434408942887999</v>
      </c>
      <c r="W2704" s="3">
        <v>0.41989925650616999</v>
      </c>
      <c r="X2704" s="3">
        <v>0.36293320810428398</v>
      </c>
      <c r="Y2704" s="3">
        <v>5.9843800978664996</v>
      </c>
      <c r="Z2704" s="3">
        <v>0.50508152982145105</v>
      </c>
      <c r="AA2704" s="3">
        <v>0</v>
      </c>
      <c r="AB2704" s="3">
        <v>0</v>
      </c>
      <c r="AC2704" s="3">
        <v>20.667160875079901</v>
      </c>
      <c r="AD2704" s="3">
        <v>0</v>
      </c>
      <c r="AE2704" s="3">
        <v>4.67770608756779</v>
      </c>
      <c r="AF2704" s="3">
        <v>0</v>
      </c>
      <c r="AG2704" s="3">
        <v>0.31020101401804601</v>
      </c>
      <c r="AH2704" s="2">
        <v>29037048</v>
      </c>
      <c r="AI2704" s="3">
        <v>0</v>
      </c>
      <c r="AJ2704" s="3">
        <v>0.37247627694846802</v>
      </c>
      <c r="AL2704">
        <f t="shared" si="42"/>
        <v>1</v>
      </c>
    </row>
    <row r="2705" spans="1:38" ht="14.45" customHeight="1" x14ac:dyDescent="0.25">
      <c r="A2705">
        <v>4792</v>
      </c>
      <c r="B2705" s="1">
        <v>45930</v>
      </c>
      <c r="C2705">
        <v>1</v>
      </c>
      <c r="D2705" s="16" t="s">
        <v>2644</v>
      </c>
      <c r="E2705" t="s">
        <v>59</v>
      </c>
      <c r="F2705" s="6">
        <v>19354</v>
      </c>
      <c r="G2705" s="6">
        <v>52</v>
      </c>
      <c r="H2705" s="6">
        <v>4</v>
      </c>
      <c r="I2705" s="2">
        <v>178592543</v>
      </c>
      <c r="J2705" s="2">
        <v>0</v>
      </c>
      <c r="K2705" s="2">
        <v>322388259</v>
      </c>
      <c r="L2705" s="2">
        <v>1074585</v>
      </c>
      <c r="M2705" s="2">
        <v>293723730</v>
      </c>
      <c r="N2705" s="2">
        <v>271242408</v>
      </c>
      <c r="O2705" s="2">
        <v>22481322</v>
      </c>
      <c r="P2705" s="2">
        <v>35678787</v>
      </c>
      <c r="Q2705" s="5">
        <v>0.1106</v>
      </c>
      <c r="R2705" t="s">
        <v>42</v>
      </c>
      <c r="S2705" s="3">
        <v>0.44442685488741701</v>
      </c>
      <c r="T2705" s="3">
        <v>3.0667295486092701</v>
      </c>
      <c r="U2705" s="3">
        <v>0.85178634545138798</v>
      </c>
      <c r="V2705" s="3">
        <v>2.4299200443100202</v>
      </c>
      <c r="W2705" s="3">
        <v>1.13561460402073</v>
      </c>
      <c r="X2705" s="3">
        <v>0.80140580113694904</v>
      </c>
      <c r="Y2705" s="3">
        <v>12.1631265098783</v>
      </c>
      <c r="Z2705" s="3">
        <v>1.6588568439840701</v>
      </c>
      <c r="AA2705" s="3">
        <v>0</v>
      </c>
      <c r="AB2705" s="3">
        <v>0</v>
      </c>
      <c r="AC2705" s="3">
        <v>11.093237114444699</v>
      </c>
      <c r="AD2705" s="3">
        <v>-16.8811036092679</v>
      </c>
      <c r="AE2705" s="3">
        <v>6.9733687168799801</v>
      </c>
      <c r="AF2705" s="3">
        <v>0</v>
      </c>
      <c r="AG2705" s="3">
        <v>-0.44435086876692298</v>
      </c>
      <c r="AH2705" s="2">
        <v>25000000</v>
      </c>
      <c r="AI2705" s="3">
        <v>0</v>
      </c>
      <c r="AJ2705" s="3">
        <v>0</v>
      </c>
      <c r="AL2705">
        <f t="shared" si="42"/>
        <v>1</v>
      </c>
    </row>
    <row r="2706" spans="1:38" ht="14.45" customHeight="1" x14ac:dyDescent="0.25">
      <c r="A2706">
        <v>373</v>
      </c>
      <c r="B2706" s="1">
        <v>45930</v>
      </c>
      <c r="C2706">
        <v>1</v>
      </c>
      <c r="D2706" s="16" t="s">
        <v>2645</v>
      </c>
      <c r="E2706" t="s">
        <v>59</v>
      </c>
      <c r="F2706" s="6">
        <v>7230</v>
      </c>
      <c r="G2706" s="6">
        <v>22</v>
      </c>
      <c r="H2706" s="6">
        <v>1</v>
      </c>
      <c r="I2706" s="2">
        <v>59056151</v>
      </c>
      <c r="J2706" s="2">
        <v>3912244</v>
      </c>
      <c r="K2706" s="2">
        <v>101613552</v>
      </c>
      <c r="L2706" s="2">
        <v>833819</v>
      </c>
      <c r="M2706" s="2">
        <v>91803946</v>
      </c>
      <c r="N2706" s="2">
        <v>85584217</v>
      </c>
      <c r="O2706" s="2">
        <v>6219729</v>
      </c>
      <c r="P2706" s="2">
        <v>9061411</v>
      </c>
      <c r="Q2706" s="5">
        <v>8.9099999999999999E-2</v>
      </c>
      <c r="R2706" t="s">
        <v>42</v>
      </c>
      <c r="S2706" s="3">
        <v>1.0941047181055801</v>
      </c>
      <c r="T2706" s="3">
        <v>3.51280571972001</v>
      </c>
      <c r="U2706" s="3">
        <v>0.744637267339058</v>
      </c>
      <c r="V2706" s="3">
        <v>3.31369377594554</v>
      </c>
      <c r="W2706" s="3">
        <v>2.1226493409636502</v>
      </c>
      <c r="X2706" s="3">
        <v>0.60757092008925495</v>
      </c>
      <c r="Y2706" s="3">
        <v>21.596415834134401</v>
      </c>
      <c r="Z2706" s="3">
        <v>1.7559296228810299</v>
      </c>
      <c r="AA2706" s="3">
        <v>38.949165863903502</v>
      </c>
      <c r="AB2706" s="3">
        <v>43.174777084937404</v>
      </c>
      <c r="AC2706" s="3">
        <v>11.6609268810916</v>
      </c>
      <c r="AD2706" s="3">
        <v>0</v>
      </c>
      <c r="AE2706" s="3">
        <v>6.12096406195898</v>
      </c>
      <c r="AF2706" s="3">
        <v>0</v>
      </c>
      <c r="AG2706" s="3">
        <v>-35.242027979969102</v>
      </c>
      <c r="AH2706" s="2">
        <v>8000000</v>
      </c>
      <c r="AI2706" s="3">
        <v>0</v>
      </c>
      <c r="AJ2706" s="3">
        <v>0</v>
      </c>
      <c r="AL2706">
        <f t="shared" si="42"/>
        <v>1</v>
      </c>
    </row>
    <row r="2707" spans="1:38" ht="14.45" customHeight="1" x14ac:dyDescent="0.25">
      <c r="A2707">
        <v>66733</v>
      </c>
      <c r="B2707" s="1">
        <v>45930</v>
      </c>
      <c r="C2707">
        <v>2</v>
      </c>
      <c r="D2707" s="16" t="s">
        <v>2646</v>
      </c>
      <c r="E2707" t="s">
        <v>90</v>
      </c>
      <c r="F2707" s="6">
        <v>10692</v>
      </c>
      <c r="G2707" s="6">
        <v>36</v>
      </c>
      <c r="H2707" s="6">
        <v>8</v>
      </c>
      <c r="I2707" s="2">
        <v>113747244</v>
      </c>
      <c r="J2707" s="2">
        <v>0</v>
      </c>
      <c r="K2707" s="2">
        <v>166437666</v>
      </c>
      <c r="L2707" s="2">
        <v>942814</v>
      </c>
      <c r="M2707" s="2">
        <v>148216008</v>
      </c>
      <c r="N2707" s="2">
        <v>140073231</v>
      </c>
      <c r="O2707" s="2">
        <v>8142777</v>
      </c>
      <c r="P2707" s="2">
        <v>17709523</v>
      </c>
      <c r="Q2707" s="5">
        <v>0.10639999999999999</v>
      </c>
      <c r="R2707" t="s">
        <v>42</v>
      </c>
      <c r="S2707" s="3">
        <v>0.75528897006602702</v>
      </c>
      <c r="T2707" s="3">
        <v>3.78123703481078</v>
      </c>
      <c r="U2707" s="3">
        <v>0.81871686679489497</v>
      </c>
      <c r="V2707" s="3">
        <v>1.2135406111465901</v>
      </c>
      <c r="W2707" s="3">
        <v>0.97940658676530201</v>
      </c>
      <c r="X2707" s="3">
        <v>0.19241169482752499</v>
      </c>
      <c r="Y2707" s="3">
        <v>7.79450129740931</v>
      </c>
      <c r="Z2707" s="3">
        <v>0.46150876000443403</v>
      </c>
      <c r="AA2707" s="3">
        <v>0</v>
      </c>
      <c r="AB2707" s="3">
        <v>0</v>
      </c>
      <c r="AC2707" s="3">
        <v>14.407760921136701</v>
      </c>
      <c r="AD2707" s="3">
        <v>0</v>
      </c>
      <c r="AE2707" s="3">
        <v>4.8923883611778098</v>
      </c>
      <c r="AF2707" s="3">
        <v>0</v>
      </c>
      <c r="AG2707" s="3">
        <v>-0.22844206475803999</v>
      </c>
      <c r="AH2707" s="2">
        <v>47011006</v>
      </c>
      <c r="AI2707" s="3">
        <v>0</v>
      </c>
      <c r="AJ2707" s="3">
        <v>0</v>
      </c>
      <c r="AL2707">
        <f t="shared" si="42"/>
        <v>1</v>
      </c>
    </row>
    <row r="2708" spans="1:38" ht="14.45" customHeight="1" x14ac:dyDescent="0.25">
      <c r="A2708">
        <v>2394</v>
      </c>
      <c r="B2708" s="1">
        <v>45930</v>
      </c>
      <c r="C2708">
        <v>1</v>
      </c>
      <c r="D2708" s="16" t="s">
        <v>2647</v>
      </c>
      <c r="E2708" t="s">
        <v>41</v>
      </c>
      <c r="F2708" s="6">
        <v>3173</v>
      </c>
      <c r="G2708" s="6">
        <v>5</v>
      </c>
      <c r="H2708" s="6">
        <v>1</v>
      </c>
      <c r="I2708" s="2">
        <v>11209332</v>
      </c>
      <c r="J2708" s="2">
        <v>0</v>
      </c>
      <c r="K2708" s="2">
        <v>18676932</v>
      </c>
      <c r="L2708" s="2">
        <v>-71165</v>
      </c>
      <c r="M2708" s="2">
        <v>16568502</v>
      </c>
      <c r="N2708" s="2">
        <v>15790588</v>
      </c>
      <c r="O2708" s="2">
        <v>777914</v>
      </c>
      <c r="P2708" s="2">
        <v>1872245</v>
      </c>
      <c r="Q2708" s="5">
        <v>0.1002</v>
      </c>
      <c r="R2708" t="s">
        <v>42</v>
      </c>
      <c r="S2708" s="3">
        <v>-0.50804204173719003</v>
      </c>
      <c r="T2708" s="3">
        <v>3.4290214260029401</v>
      </c>
      <c r="U2708" s="3">
        <v>1.1225064898400401</v>
      </c>
      <c r="V2708" s="3">
        <v>1.83167917588666</v>
      </c>
      <c r="W2708" s="3">
        <v>1.7300138848595099</v>
      </c>
      <c r="X2708" s="3">
        <v>0.56100577625856696</v>
      </c>
      <c r="Y2708" s="3">
        <v>10.966460051969699</v>
      </c>
      <c r="Z2708" s="3">
        <v>-0.57011769293014503</v>
      </c>
      <c r="AA2708" s="3">
        <v>0</v>
      </c>
      <c r="AB2708" s="3">
        <v>0</v>
      </c>
      <c r="AC2708" s="3">
        <v>10.450067495025401</v>
      </c>
      <c r="AD2708" s="3">
        <v>0</v>
      </c>
      <c r="AE2708" s="3">
        <v>4.1651059178241896</v>
      </c>
      <c r="AF2708" s="3">
        <v>0.63268956593085002</v>
      </c>
      <c r="AG2708" s="3">
        <v>-36.049341832933202</v>
      </c>
      <c r="AH2708" s="2">
        <v>2961833</v>
      </c>
      <c r="AI2708" s="3">
        <v>0</v>
      </c>
      <c r="AJ2708" s="3">
        <v>0</v>
      </c>
      <c r="AL2708">
        <f t="shared" si="42"/>
        <v>0</v>
      </c>
    </row>
    <row r="2709" spans="1:38" ht="14.45" customHeight="1" x14ac:dyDescent="0.25">
      <c r="A2709">
        <v>8903</v>
      </c>
      <c r="B2709" s="1">
        <v>45930</v>
      </c>
      <c r="C2709">
        <v>1</v>
      </c>
      <c r="D2709" s="16" t="s">
        <v>2648</v>
      </c>
      <c r="E2709" t="s">
        <v>59</v>
      </c>
      <c r="F2709" s="6">
        <v>975</v>
      </c>
      <c r="G2709" s="6">
        <v>2</v>
      </c>
      <c r="H2709" s="6">
        <v>0</v>
      </c>
      <c r="I2709" s="2">
        <v>7121777</v>
      </c>
      <c r="J2709" s="2">
        <v>0</v>
      </c>
      <c r="K2709" s="2">
        <v>14003527</v>
      </c>
      <c r="L2709" s="2">
        <v>77886</v>
      </c>
      <c r="M2709" s="2">
        <v>12261374</v>
      </c>
      <c r="N2709" s="2">
        <v>11814741</v>
      </c>
      <c r="O2709" s="2">
        <v>446633</v>
      </c>
      <c r="P2709" s="2">
        <v>1690754</v>
      </c>
      <c r="Q2709" s="5">
        <v>0.1207</v>
      </c>
      <c r="R2709" t="s">
        <v>42</v>
      </c>
      <c r="S2709" s="3">
        <v>0.74158460222199696</v>
      </c>
      <c r="T2709" s="3">
        <v>2.9851431952345502</v>
      </c>
      <c r="U2709" s="3">
        <v>0.72972451915111503</v>
      </c>
      <c r="V2709" s="3">
        <v>0.21966427760936599</v>
      </c>
      <c r="W2709" s="3">
        <v>0</v>
      </c>
      <c r="X2709" s="3">
        <v>0</v>
      </c>
      <c r="Y2709" s="3">
        <v>0.92526766164681595</v>
      </c>
      <c r="Z2709" s="3">
        <v>1.0330302338483299</v>
      </c>
      <c r="AA2709" s="3">
        <v>0</v>
      </c>
      <c r="AB2709" s="3">
        <v>0</v>
      </c>
      <c r="AC2709" s="3">
        <v>29.4930341477544</v>
      </c>
      <c r="AD2709" s="3">
        <v>2.0999506728950501</v>
      </c>
      <c r="AE2709" s="3">
        <v>3.18943220518659</v>
      </c>
      <c r="AF2709" s="3">
        <v>0</v>
      </c>
      <c r="AG2709" s="3">
        <v>0</v>
      </c>
      <c r="AH2709" s="2">
        <v>1000000</v>
      </c>
      <c r="AI2709" s="3">
        <v>0</v>
      </c>
      <c r="AJ2709" s="3">
        <v>0</v>
      </c>
      <c r="AL2709">
        <f t="shared" si="42"/>
        <v>1</v>
      </c>
    </row>
    <row r="2710" spans="1:38" ht="14.45" customHeight="1" x14ac:dyDescent="0.25">
      <c r="A2710">
        <v>17687</v>
      </c>
      <c r="B2710" s="1">
        <v>45930</v>
      </c>
      <c r="C2710">
        <v>1</v>
      </c>
      <c r="D2710" s="16" t="s">
        <v>2649</v>
      </c>
      <c r="E2710" t="s">
        <v>273</v>
      </c>
      <c r="F2710" s="6">
        <v>2372</v>
      </c>
      <c r="G2710" s="6">
        <v>3</v>
      </c>
      <c r="H2710" s="6">
        <v>0</v>
      </c>
      <c r="I2710" s="2">
        <v>6961803</v>
      </c>
      <c r="J2710" s="2">
        <v>0</v>
      </c>
      <c r="K2710" s="2">
        <v>31929695</v>
      </c>
      <c r="L2710" s="2">
        <v>339941</v>
      </c>
      <c r="M2710" s="2">
        <v>28170476</v>
      </c>
      <c r="N2710" s="2">
        <v>27737654</v>
      </c>
      <c r="O2710" s="2">
        <v>432822</v>
      </c>
      <c r="P2710" s="2">
        <v>3647043</v>
      </c>
      <c r="Q2710" s="5">
        <v>0.1142</v>
      </c>
      <c r="R2710" t="s">
        <v>42</v>
      </c>
      <c r="S2710" s="3">
        <v>1.4195396062087899</v>
      </c>
      <c r="T2710" s="3">
        <v>3.2942625978732298</v>
      </c>
      <c r="U2710" s="3">
        <v>0.574223046166635</v>
      </c>
      <c r="V2710" s="3">
        <v>2.1474322097307302E-2</v>
      </c>
      <c r="W2710" s="3">
        <v>0</v>
      </c>
      <c r="X2710" s="3">
        <v>0.84976549896628795</v>
      </c>
      <c r="Y2710" s="3">
        <v>4.0992113336749798E-2</v>
      </c>
      <c r="Z2710" s="3">
        <v>0.18480725343792201</v>
      </c>
      <c r="AA2710" s="3">
        <v>0</v>
      </c>
      <c r="AB2710" s="3">
        <v>0</v>
      </c>
      <c r="AC2710" s="3">
        <v>38.399142240475499</v>
      </c>
      <c r="AD2710" s="3">
        <v>0</v>
      </c>
      <c r="AE2710" s="3">
        <v>1.35554692896377</v>
      </c>
      <c r="AF2710" s="3">
        <v>0</v>
      </c>
      <c r="AG2710" s="3">
        <v>0</v>
      </c>
      <c r="AH2710" s="2">
        <v>250000</v>
      </c>
      <c r="AI2710" s="3">
        <v>0</v>
      </c>
      <c r="AJ2710" s="3">
        <v>0</v>
      </c>
      <c r="AL2710">
        <f t="shared" si="42"/>
        <v>1</v>
      </c>
    </row>
    <row r="2711" spans="1:38" ht="14.45" customHeight="1" x14ac:dyDescent="0.25">
      <c r="A2711">
        <v>1251</v>
      </c>
      <c r="B2711" s="1">
        <v>45930</v>
      </c>
      <c r="C2711">
        <v>1</v>
      </c>
      <c r="D2711" s="16" t="s">
        <v>2650</v>
      </c>
      <c r="E2711" t="s">
        <v>67</v>
      </c>
      <c r="F2711" s="6">
        <v>4529</v>
      </c>
      <c r="G2711" s="6">
        <v>12</v>
      </c>
      <c r="H2711" s="6">
        <v>0</v>
      </c>
      <c r="I2711" s="2">
        <v>24967665</v>
      </c>
      <c r="J2711" s="2">
        <v>0</v>
      </c>
      <c r="K2711" s="2">
        <v>56681103</v>
      </c>
      <c r="L2711" s="2">
        <v>303699</v>
      </c>
      <c r="M2711" s="2">
        <v>48415304</v>
      </c>
      <c r="N2711" s="2">
        <v>46259968</v>
      </c>
      <c r="O2711" s="2">
        <v>2155336</v>
      </c>
      <c r="P2711" s="2">
        <v>8145345</v>
      </c>
      <c r="Q2711" s="5">
        <v>0.14369999999999999</v>
      </c>
      <c r="R2711" t="s">
        <v>42</v>
      </c>
      <c r="S2711" s="3">
        <v>0.71440388166052404</v>
      </c>
      <c r="T2711" s="3">
        <v>3.42762325332072</v>
      </c>
      <c r="U2711" s="3">
        <v>0.78746169617137696</v>
      </c>
      <c r="V2711" s="3">
        <v>0.97699965134905498</v>
      </c>
      <c r="W2711" s="3">
        <v>0.70718667524576295</v>
      </c>
      <c r="X2711" s="3">
        <v>0.41559753385028197</v>
      </c>
      <c r="Y2711" s="3">
        <v>2.9947657220166901</v>
      </c>
      <c r="Z2711" s="3">
        <v>0.79279637633519495</v>
      </c>
      <c r="AA2711" s="3">
        <v>0</v>
      </c>
      <c r="AB2711" s="3">
        <v>0</v>
      </c>
      <c r="AC2711" s="3">
        <v>22.702832723632799</v>
      </c>
      <c r="AD2711" s="3">
        <v>0</v>
      </c>
      <c r="AE2711" s="3">
        <v>3.8025653805643098</v>
      </c>
      <c r="AF2711" s="3">
        <v>0</v>
      </c>
      <c r="AG2711" s="3">
        <v>-1.3004605698101199</v>
      </c>
      <c r="AH2711" s="2">
        <v>9000000</v>
      </c>
      <c r="AI2711" s="3">
        <v>0</v>
      </c>
      <c r="AJ2711" s="3">
        <v>0</v>
      </c>
      <c r="AL2711">
        <f t="shared" si="42"/>
        <v>1</v>
      </c>
    </row>
    <row r="2712" spans="1:38" ht="14.45" customHeight="1" x14ac:dyDescent="0.25">
      <c r="A2712">
        <v>24167</v>
      </c>
      <c r="B2712" s="1">
        <v>45930</v>
      </c>
      <c r="C2712">
        <v>1</v>
      </c>
      <c r="D2712" s="16" t="s">
        <v>2651</v>
      </c>
      <c r="E2712" t="s">
        <v>41</v>
      </c>
      <c r="F2712" s="6">
        <v>3531</v>
      </c>
      <c r="G2712" s="6">
        <v>3</v>
      </c>
      <c r="H2712" s="6">
        <v>0</v>
      </c>
      <c r="I2712" s="2">
        <v>1076305</v>
      </c>
      <c r="J2712" s="2">
        <v>0</v>
      </c>
      <c r="K2712" s="2">
        <v>3251527</v>
      </c>
      <c r="L2712" s="2">
        <v>5583</v>
      </c>
      <c r="M2712" s="2">
        <v>2770003</v>
      </c>
      <c r="N2712" s="2">
        <v>2770003</v>
      </c>
      <c r="O2712" s="2">
        <v>0</v>
      </c>
      <c r="P2712" s="2">
        <v>412087</v>
      </c>
      <c r="Q2712" s="5">
        <v>0.12670000000000001</v>
      </c>
      <c r="R2712" t="s">
        <v>42</v>
      </c>
      <c r="S2712" s="3">
        <v>0.22893858793114699</v>
      </c>
      <c r="T2712" s="3">
        <v>3.8115424947519498</v>
      </c>
      <c r="U2712" s="3">
        <v>2.4045386634363002</v>
      </c>
      <c r="V2712" s="3">
        <v>0.17773772304318899</v>
      </c>
      <c r="W2712" s="3">
        <v>0</v>
      </c>
      <c r="X2712" s="3">
        <v>0.39254672235100602</v>
      </c>
      <c r="Y2712" s="3">
        <v>0.46422236081215901</v>
      </c>
      <c r="Z2712" s="3">
        <v>0</v>
      </c>
      <c r="AA2712" s="3">
        <v>0</v>
      </c>
      <c r="AB2712" s="3">
        <v>0</v>
      </c>
      <c r="AC2712" s="3">
        <v>65.565071426440596</v>
      </c>
      <c r="AD2712" s="3">
        <v>0</v>
      </c>
      <c r="AE2712" s="3">
        <v>0</v>
      </c>
      <c r="AF2712" s="3">
        <v>0</v>
      </c>
      <c r="AG2712" s="3">
        <v>0</v>
      </c>
      <c r="AH2712" s="2">
        <v>65000</v>
      </c>
      <c r="AI2712" s="3">
        <v>0</v>
      </c>
      <c r="AJ2712" s="3">
        <v>0</v>
      </c>
      <c r="AL2712">
        <f t="shared" si="42"/>
        <v>1</v>
      </c>
    </row>
    <row r="2713" spans="1:38" ht="14.45" customHeight="1" x14ac:dyDescent="0.25">
      <c r="A2713">
        <v>24784</v>
      </c>
      <c r="B2713" s="1">
        <v>45930</v>
      </c>
      <c r="C2713">
        <v>1</v>
      </c>
      <c r="D2713" s="16" t="s">
        <v>2652</v>
      </c>
      <c r="E2713" t="s">
        <v>43</v>
      </c>
      <c r="F2713" s="6">
        <v>660</v>
      </c>
      <c r="G2713" s="6">
        <v>3</v>
      </c>
      <c r="H2713" s="6">
        <v>0</v>
      </c>
      <c r="I2713" s="2">
        <v>2678982</v>
      </c>
      <c r="J2713" s="2">
        <v>147773</v>
      </c>
      <c r="K2713" s="2">
        <v>4377731</v>
      </c>
      <c r="L2713" s="2">
        <v>260224</v>
      </c>
      <c r="M2713" s="2">
        <v>2745476</v>
      </c>
      <c r="N2713" s="2">
        <v>2745476</v>
      </c>
      <c r="O2713" s="2">
        <v>0</v>
      </c>
      <c r="P2713" s="2">
        <v>1454819</v>
      </c>
      <c r="Q2713" s="5">
        <v>0.33229999999999998</v>
      </c>
      <c r="R2713" t="s">
        <v>42</v>
      </c>
      <c r="S2713" s="3">
        <v>7.9256887491107504</v>
      </c>
      <c r="T2713" s="3">
        <v>7.0258618753261297</v>
      </c>
      <c r="U2713" s="3">
        <v>1.1135340296459999</v>
      </c>
      <c r="V2713" s="3">
        <v>16.932513917600001</v>
      </c>
      <c r="W2713" s="3">
        <v>16.57368358578</v>
      </c>
      <c r="X2713" s="3">
        <v>6.0158298935939101</v>
      </c>
      <c r="Y2713" s="3">
        <v>31.1804423780553</v>
      </c>
      <c r="Z2713" s="3">
        <v>2.8118961877731898</v>
      </c>
      <c r="AA2713" s="3">
        <v>0</v>
      </c>
      <c r="AB2713" s="3">
        <v>10.1574835082577</v>
      </c>
      <c r="AC2713" s="3">
        <v>27.844767072257302</v>
      </c>
      <c r="AD2713" s="3">
        <v>0</v>
      </c>
      <c r="AE2713" s="3">
        <v>0</v>
      </c>
      <c r="AF2713" s="3">
        <v>3.38074678412173</v>
      </c>
      <c r="AG2713" s="3">
        <v>0</v>
      </c>
      <c r="AH2713" s="2">
        <v>100000</v>
      </c>
      <c r="AI2713" s="3">
        <v>0</v>
      </c>
      <c r="AJ2713" s="3">
        <v>0</v>
      </c>
      <c r="AL2713">
        <f t="shared" si="42"/>
        <v>1</v>
      </c>
    </row>
    <row r="2714" spans="1:38" ht="14.45" customHeight="1" x14ac:dyDescent="0.25">
      <c r="A2714">
        <v>8110</v>
      </c>
      <c r="B2714" s="1">
        <v>45930</v>
      </c>
      <c r="C2714">
        <v>1</v>
      </c>
      <c r="D2714" s="16" t="s">
        <v>2653</v>
      </c>
      <c r="E2714" t="s">
        <v>59</v>
      </c>
      <c r="F2714" s="6">
        <v>22142</v>
      </c>
      <c r="G2714" s="6">
        <v>54</v>
      </c>
      <c r="H2714" s="6">
        <v>1</v>
      </c>
      <c r="I2714" s="2">
        <v>152278620</v>
      </c>
      <c r="J2714" s="2">
        <v>14558458</v>
      </c>
      <c r="K2714" s="2">
        <v>227026620</v>
      </c>
      <c r="L2714" s="2">
        <v>1265914</v>
      </c>
      <c r="M2714" s="2">
        <v>205011672</v>
      </c>
      <c r="N2714" s="2">
        <v>193975401</v>
      </c>
      <c r="O2714" s="2">
        <v>11036271</v>
      </c>
      <c r="P2714" s="2">
        <v>20129012</v>
      </c>
      <c r="Q2714" s="5">
        <v>8.8700000000000001E-2</v>
      </c>
      <c r="R2714" t="s">
        <v>42</v>
      </c>
      <c r="S2714" s="3">
        <v>0.74347463453111096</v>
      </c>
      <c r="T2714" s="3">
        <v>4.0492097358450696</v>
      </c>
      <c r="U2714" s="3">
        <v>0.77156007579881303</v>
      </c>
      <c r="V2714" s="3">
        <v>0.51308909944153702</v>
      </c>
      <c r="W2714" s="3">
        <v>0.35089364482026397</v>
      </c>
      <c r="X2714" s="3">
        <v>0.527490333180062</v>
      </c>
      <c r="Y2714" s="3">
        <v>3.8815864385196801</v>
      </c>
      <c r="Z2714" s="3">
        <v>2.6367414356949102</v>
      </c>
      <c r="AA2714" s="3">
        <v>71.131677997906706</v>
      </c>
      <c r="AB2714" s="3">
        <v>72.325745545782397</v>
      </c>
      <c r="AC2714" s="3">
        <v>18.8705791417764</v>
      </c>
      <c r="AD2714" s="3">
        <v>0</v>
      </c>
      <c r="AE2714" s="3">
        <v>4.86122332262181</v>
      </c>
      <c r="AF2714" s="3">
        <v>0</v>
      </c>
      <c r="AG2714" s="3">
        <v>0.12442736881472399</v>
      </c>
      <c r="AH2714" s="2">
        <v>17000000</v>
      </c>
      <c r="AI2714" s="3">
        <v>7.4519305766224397E-2</v>
      </c>
      <c r="AJ2714" s="3">
        <v>7.4519305766224397E-2</v>
      </c>
      <c r="AL2714">
        <f t="shared" si="42"/>
        <v>1</v>
      </c>
    </row>
    <row r="2715" spans="1:38" ht="14.45" customHeight="1" x14ac:dyDescent="0.25">
      <c r="A2715">
        <v>11253</v>
      </c>
      <c r="B2715" s="1">
        <v>45930</v>
      </c>
      <c r="C2715">
        <v>1</v>
      </c>
      <c r="D2715" s="16" t="s">
        <v>2654</v>
      </c>
      <c r="E2715" t="s">
        <v>122</v>
      </c>
      <c r="F2715" s="6">
        <v>16053</v>
      </c>
      <c r="G2715" s="6">
        <v>58</v>
      </c>
      <c r="H2715" s="6">
        <v>0</v>
      </c>
      <c r="I2715" s="2">
        <v>185550284</v>
      </c>
      <c r="J2715" s="2">
        <v>8596029</v>
      </c>
      <c r="K2715" s="2">
        <v>229077798</v>
      </c>
      <c r="L2715" s="2">
        <v>837419</v>
      </c>
      <c r="M2715" s="2">
        <v>192282516</v>
      </c>
      <c r="N2715" s="2">
        <v>188538916</v>
      </c>
      <c r="O2715" s="2">
        <v>3743600</v>
      </c>
      <c r="P2715" s="2">
        <v>18250492</v>
      </c>
      <c r="Q2715" s="5">
        <v>7.9600000000000004E-2</v>
      </c>
      <c r="R2715" t="s">
        <v>42</v>
      </c>
      <c r="S2715" s="3">
        <v>0.48741461477932801</v>
      </c>
      <c r="T2715" s="3">
        <v>4.0007526176762003</v>
      </c>
      <c r="U2715" s="3">
        <v>0.84685046114743301</v>
      </c>
      <c r="V2715" s="3">
        <v>2.4389070727587798</v>
      </c>
      <c r="W2715" s="3">
        <v>1.2293821118592301</v>
      </c>
      <c r="X2715" s="3">
        <v>0.68333444318522296</v>
      </c>
      <c r="Y2715" s="3">
        <v>24.796038375294199</v>
      </c>
      <c r="Z2715" s="3">
        <v>3.4941085423888798</v>
      </c>
      <c r="AA2715" s="3">
        <v>41.312080792123297</v>
      </c>
      <c r="AB2715" s="3">
        <v>47.1002589957575</v>
      </c>
      <c r="AC2715" s="3">
        <v>2.04047404017739</v>
      </c>
      <c r="AD2715" s="3">
        <v>-6.24751376565629</v>
      </c>
      <c r="AE2715" s="3">
        <v>1.6342046381989399</v>
      </c>
      <c r="AF2715" s="3">
        <v>8.0246096131934994</v>
      </c>
      <c r="AG2715" s="3">
        <v>0</v>
      </c>
      <c r="AH2715" s="2">
        <v>19586079</v>
      </c>
      <c r="AI2715" s="3">
        <v>0.79449912911936804</v>
      </c>
      <c r="AJ2715" s="3">
        <v>0.79449912911936804</v>
      </c>
      <c r="AL2715">
        <f t="shared" si="42"/>
        <v>1</v>
      </c>
    </row>
    <row r="2716" spans="1:38" ht="14.45" customHeight="1" x14ac:dyDescent="0.25">
      <c r="A2716">
        <v>65356</v>
      </c>
      <c r="B2716" s="1">
        <v>45930</v>
      </c>
      <c r="C2716">
        <v>2</v>
      </c>
      <c r="D2716" s="16" t="s">
        <v>2655</v>
      </c>
      <c r="E2716" t="s">
        <v>59</v>
      </c>
      <c r="F2716" s="6">
        <v>5865</v>
      </c>
      <c r="G2716" s="6">
        <v>19</v>
      </c>
      <c r="H2716" s="6">
        <v>1</v>
      </c>
      <c r="I2716" s="2">
        <v>25415694</v>
      </c>
      <c r="J2716" s="2">
        <v>0</v>
      </c>
      <c r="K2716" s="2">
        <v>37884903</v>
      </c>
      <c r="L2716" s="2">
        <v>19936</v>
      </c>
      <c r="M2716" s="2">
        <v>31902811</v>
      </c>
      <c r="N2716" s="2">
        <v>31898757</v>
      </c>
      <c r="O2716" s="2">
        <v>4054</v>
      </c>
      <c r="P2716" s="2">
        <v>5855796</v>
      </c>
      <c r="Q2716" s="5">
        <v>0.15459999999999999</v>
      </c>
      <c r="R2716" t="s">
        <v>42</v>
      </c>
      <c r="S2716" s="3">
        <v>7.0163392877984496E-2</v>
      </c>
      <c r="T2716" s="3">
        <v>4.6701241388951198</v>
      </c>
      <c r="U2716" s="3">
        <v>0.925995925787781</v>
      </c>
      <c r="V2716" s="3">
        <v>1.2218277415521299</v>
      </c>
      <c r="W2716" s="3">
        <v>0.81036937256169395</v>
      </c>
      <c r="X2716" s="3">
        <v>0.77303417329465796</v>
      </c>
      <c r="Y2716" s="3">
        <v>5.3030535899816202</v>
      </c>
      <c r="Z2716" s="3">
        <v>1.5743034764189201</v>
      </c>
      <c r="AA2716" s="3">
        <v>0</v>
      </c>
      <c r="AB2716" s="3">
        <v>0</v>
      </c>
      <c r="AC2716" s="3">
        <v>11.747866953757301</v>
      </c>
      <c r="AD2716" s="3">
        <v>0</v>
      </c>
      <c r="AE2716" s="3">
        <v>1.07008324661673E-2</v>
      </c>
      <c r="AF2716" s="3">
        <v>0</v>
      </c>
      <c r="AG2716" s="3">
        <v>0</v>
      </c>
      <c r="AH2716" s="2">
        <v>1500000</v>
      </c>
      <c r="AI2716" s="3">
        <v>0</v>
      </c>
      <c r="AJ2716" s="3">
        <v>0</v>
      </c>
      <c r="AL2716">
        <f t="shared" si="42"/>
        <v>1</v>
      </c>
    </row>
    <row r="2717" spans="1:38" ht="14.45" customHeight="1" x14ac:dyDescent="0.25">
      <c r="A2717">
        <v>16383</v>
      </c>
      <c r="B2717" s="1">
        <v>45930</v>
      </c>
      <c r="C2717">
        <v>1</v>
      </c>
      <c r="D2717" s="16" t="s">
        <v>2656</v>
      </c>
      <c r="E2717" t="s">
        <v>90</v>
      </c>
      <c r="F2717" s="6">
        <v>252</v>
      </c>
      <c r="G2717" s="6">
        <v>0</v>
      </c>
      <c r="H2717" s="6">
        <v>2</v>
      </c>
      <c r="I2717" s="2">
        <v>1012329</v>
      </c>
      <c r="J2717" s="2">
        <v>0</v>
      </c>
      <c r="K2717" s="2">
        <v>2704332</v>
      </c>
      <c r="L2717" s="2">
        <v>28050</v>
      </c>
      <c r="M2717" s="2">
        <v>1160841</v>
      </c>
      <c r="N2717" s="2">
        <v>1160841</v>
      </c>
      <c r="O2717" s="2">
        <v>0</v>
      </c>
      <c r="P2717" s="2">
        <v>1535935</v>
      </c>
      <c r="Q2717" s="5">
        <v>0.56799999999999995</v>
      </c>
      <c r="R2717" t="s">
        <v>42</v>
      </c>
      <c r="S2717" s="3">
        <v>1.38296629260017</v>
      </c>
      <c r="T2717" s="3">
        <v>3.1591781876880001</v>
      </c>
      <c r="U2717" s="3">
        <v>0.59735314314251797</v>
      </c>
      <c r="V2717" s="3">
        <v>0.254166382668085</v>
      </c>
      <c r="W2717" s="3">
        <v>0.254166382668085</v>
      </c>
      <c r="X2717" s="3">
        <v>0.75212702589770697</v>
      </c>
      <c r="Y2717" s="3">
        <v>0.16752010990048399</v>
      </c>
      <c r="Z2717" s="3">
        <v>-0.14649057414538999</v>
      </c>
      <c r="AA2717" s="3">
        <v>0</v>
      </c>
      <c r="AB2717" s="3">
        <v>0</v>
      </c>
      <c r="AC2717" s="3">
        <v>20.488386780913</v>
      </c>
      <c r="AD2717" s="3">
        <v>0</v>
      </c>
      <c r="AE2717" s="3">
        <v>0</v>
      </c>
      <c r="AF2717" s="3">
        <v>0</v>
      </c>
      <c r="AG2717" s="3">
        <v>0</v>
      </c>
      <c r="AH2717" s="2">
        <v>800000</v>
      </c>
      <c r="AI2717" s="3">
        <v>0</v>
      </c>
      <c r="AJ2717" s="3">
        <v>0</v>
      </c>
      <c r="AL2717">
        <f t="shared" si="42"/>
        <v>1</v>
      </c>
    </row>
    <row r="2718" spans="1:38" ht="14.45" customHeight="1" x14ac:dyDescent="0.25">
      <c r="A2718">
        <v>21507</v>
      </c>
      <c r="B2718" s="1">
        <v>45930</v>
      </c>
      <c r="C2718">
        <v>1</v>
      </c>
      <c r="D2718" s="16" t="s">
        <v>2657</v>
      </c>
      <c r="E2718" t="s">
        <v>90</v>
      </c>
      <c r="F2718" s="6">
        <v>4106</v>
      </c>
      <c r="G2718" s="6">
        <v>6</v>
      </c>
      <c r="H2718" s="6">
        <v>0</v>
      </c>
      <c r="I2718" s="2">
        <v>27728192</v>
      </c>
      <c r="J2718" s="2">
        <v>439367</v>
      </c>
      <c r="K2718" s="2">
        <v>75884726</v>
      </c>
      <c r="L2718" s="2">
        <v>415718</v>
      </c>
      <c r="M2718" s="2">
        <v>67943651</v>
      </c>
      <c r="N2718" s="2">
        <v>39713889</v>
      </c>
      <c r="O2718" s="2">
        <v>28229762</v>
      </c>
      <c r="P2718" s="2">
        <v>9291648</v>
      </c>
      <c r="Q2718" s="5">
        <v>0.12239999999999999</v>
      </c>
      <c r="R2718" t="s">
        <v>42</v>
      </c>
      <c r="S2718" s="3">
        <v>0.73043772559271902</v>
      </c>
      <c r="T2718" s="3">
        <v>2.97212906850319</v>
      </c>
      <c r="U2718" s="3">
        <v>0.80572680563547205</v>
      </c>
      <c r="V2718" s="3">
        <v>1.55720935573441</v>
      </c>
      <c r="W2718" s="3">
        <v>1.42400196882653</v>
      </c>
      <c r="X2718" s="3">
        <v>1.80054653401131</v>
      </c>
      <c r="Y2718" s="3">
        <v>4.6470335509911704</v>
      </c>
      <c r="Z2718" s="3">
        <v>-1.6972231406097198E-2</v>
      </c>
      <c r="AA2718" s="3">
        <v>4.7286229525698804</v>
      </c>
      <c r="AB2718" s="3">
        <v>4.7286229525698804</v>
      </c>
      <c r="AC2718" s="3">
        <v>24.0705277106753</v>
      </c>
      <c r="AD2718" s="3">
        <v>-16.875101166122501</v>
      </c>
      <c r="AE2718" s="3">
        <v>37.200848560749897</v>
      </c>
      <c r="AF2718" s="3">
        <v>0</v>
      </c>
      <c r="AG2718" s="3">
        <v>0</v>
      </c>
      <c r="AH2718" s="2">
        <v>7078407</v>
      </c>
      <c r="AI2718" s="3">
        <v>0.26905883649488199</v>
      </c>
      <c r="AJ2718" s="3">
        <v>0.26905883649488199</v>
      </c>
      <c r="AL2718">
        <f t="shared" si="42"/>
        <v>1</v>
      </c>
    </row>
    <row r="2719" spans="1:38" ht="14.45" customHeight="1" x14ac:dyDescent="0.25">
      <c r="A2719">
        <v>4746</v>
      </c>
      <c r="B2719" s="1">
        <v>45930</v>
      </c>
      <c r="C2719">
        <v>1</v>
      </c>
      <c r="D2719" s="16" t="s">
        <v>2658</v>
      </c>
      <c r="E2719" t="s">
        <v>461</v>
      </c>
      <c r="F2719" s="6">
        <v>15302</v>
      </c>
      <c r="G2719" s="6">
        <v>38</v>
      </c>
      <c r="H2719" s="6">
        <v>1</v>
      </c>
      <c r="I2719" s="2">
        <v>250349889</v>
      </c>
      <c r="J2719" s="2">
        <v>0</v>
      </c>
      <c r="K2719" s="2">
        <v>345191599</v>
      </c>
      <c r="L2719" s="2">
        <v>1426009</v>
      </c>
      <c r="M2719" s="2">
        <v>273153554</v>
      </c>
      <c r="N2719" s="2">
        <v>246219968</v>
      </c>
      <c r="O2719" s="2">
        <v>26933586</v>
      </c>
      <c r="P2719" s="2">
        <v>43322494</v>
      </c>
      <c r="Q2719" s="5">
        <v>0.1255</v>
      </c>
      <c r="R2719" t="s">
        <v>42</v>
      </c>
      <c r="S2719" s="3">
        <v>0.55080869257578102</v>
      </c>
      <c r="T2719" s="3">
        <v>2.54937683656278</v>
      </c>
      <c r="U2719" s="3">
        <v>0.76326407646042804</v>
      </c>
      <c r="V2719" s="3">
        <v>0.39778967107910301</v>
      </c>
      <c r="W2719" s="3">
        <v>0.100924350719405</v>
      </c>
      <c r="X2719" s="3">
        <v>0.41372736538341298</v>
      </c>
      <c r="Y2719" s="3">
        <v>2.29872730780458</v>
      </c>
      <c r="Z2719" s="3">
        <v>0.35510420983611901</v>
      </c>
      <c r="AA2719" s="3">
        <v>0</v>
      </c>
      <c r="AB2719" s="3">
        <v>0</v>
      </c>
      <c r="AC2719" s="3">
        <v>13.9279325276975</v>
      </c>
      <c r="AD2719" s="3">
        <v>-1.50667687783626</v>
      </c>
      <c r="AE2719" s="3">
        <v>7.8025033280140796</v>
      </c>
      <c r="AF2719" s="3">
        <v>8.11143726588781</v>
      </c>
      <c r="AG2719" s="3">
        <v>0</v>
      </c>
      <c r="AH2719" s="2">
        <v>77200508</v>
      </c>
      <c r="AI2719" s="3">
        <v>0</v>
      </c>
      <c r="AJ2719" s="3">
        <v>0</v>
      </c>
      <c r="AL2719">
        <f t="shared" si="42"/>
        <v>1</v>
      </c>
    </row>
    <row r="2720" spans="1:38" ht="14.45" customHeight="1" x14ac:dyDescent="0.25">
      <c r="A2720">
        <v>66207</v>
      </c>
      <c r="B2720" s="1">
        <v>45930</v>
      </c>
      <c r="C2720">
        <v>2</v>
      </c>
      <c r="D2720" s="16" t="s">
        <v>2659</v>
      </c>
      <c r="E2720" t="s">
        <v>461</v>
      </c>
      <c r="F2720" s="6">
        <v>3075</v>
      </c>
      <c r="G2720" s="6">
        <v>8</v>
      </c>
      <c r="H2720" s="6">
        <v>1</v>
      </c>
      <c r="I2720" s="2">
        <v>14604066</v>
      </c>
      <c r="J2720" s="2">
        <v>0</v>
      </c>
      <c r="K2720" s="2">
        <v>65313203</v>
      </c>
      <c r="L2720" s="2">
        <v>1151178</v>
      </c>
      <c r="M2720" s="2">
        <v>50709918</v>
      </c>
      <c r="N2720" s="2">
        <v>48256376</v>
      </c>
      <c r="O2720" s="2">
        <v>2453542</v>
      </c>
      <c r="P2720" s="2">
        <v>14389782</v>
      </c>
      <c r="Q2720" s="5">
        <v>0.2203</v>
      </c>
      <c r="R2720" t="s">
        <v>42</v>
      </c>
      <c r="S2720" s="3">
        <v>2.3500669535377101</v>
      </c>
      <c r="T2720" s="3">
        <v>3.82847962098363</v>
      </c>
      <c r="U2720" s="3">
        <v>0.43608773140357598</v>
      </c>
      <c r="V2720" s="3">
        <v>7.3486383860494706E-2</v>
      </c>
      <c r="W2720" s="3">
        <v>7.3486383860494706E-2</v>
      </c>
      <c r="X2720" s="3">
        <v>0.22560840248188399</v>
      </c>
      <c r="Y2720" s="3">
        <v>7.4580698998775702E-2</v>
      </c>
      <c r="Z2720" s="3">
        <v>0</v>
      </c>
      <c r="AA2720" s="3">
        <v>0</v>
      </c>
      <c r="AB2720" s="3">
        <v>0</v>
      </c>
      <c r="AC2720" s="3">
        <v>49.195866263058598</v>
      </c>
      <c r="AD2720" s="3">
        <v>0</v>
      </c>
      <c r="AE2720" s="3">
        <v>3.7565788956943398</v>
      </c>
      <c r="AF2720" s="3">
        <v>0</v>
      </c>
      <c r="AG2720" s="3">
        <v>0</v>
      </c>
      <c r="AH2720" s="2">
        <v>500000</v>
      </c>
      <c r="AI2720" s="3">
        <v>0</v>
      </c>
      <c r="AJ2720" s="3">
        <v>0</v>
      </c>
      <c r="AL2720">
        <f t="shared" si="42"/>
        <v>1</v>
      </c>
    </row>
    <row r="2721" spans="1:38" ht="14.45" customHeight="1" x14ac:dyDescent="0.25">
      <c r="A2721">
        <v>65809</v>
      </c>
      <c r="B2721" s="1">
        <v>45930</v>
      </c>
      <c r="C2721">
        <v>2</v>
      </c>
      <c r="D2721" s="16" t="s">
        <v>2660</v>
      </c>
      <c r="E2721" t="s">
        <v>77</v>
      </c>
      <c r="F2721" s="6">
        <v>3274</v>
      </c>
      <c r="G2721" s="6">
        <v>4</v>
      </c>
      <c r="H2721" s="6">
        <v>1</v>
      </c>
      <c r="I2721" s="2">
        <v>16237887</v>
      </c>
      <c r="J2721" s="2">
        <v>0</v>
      </c>
      <c r="K2721" s="2">
        <v>31607282</v>
      </c>
      <c r="L2721" s="2">
        <v>515654</v>
      </c>
      <c r="M2721" s="2">
        <v>28205465</v>
      </c>
      <c r="N2721" s="2">
        <v>28205465</v>
      </c>
      <c r="O2721" s="2">
        <v>0</v>
      </c>
      <c r="P2721" s="2">
        <v>3304389</v>
      </c>
      <c r="Q2721" s="5">
        <v>0.1045</v>
      </c>
      <c r="R2721" t="s">
        <v>42</v>
      </c>
      <c r="S2721" s="3">
        <v>2.1752540021209898</v>
      </c>
      <c r="T2721" s="3">
        <v>4.8017879761589999</v>
      </c>
      <c r="U2721" s="3">
        <v>0.61571089280165503</v>
      </c>
      <c r="V2721" s="3">
        <v>2.4498938808971902</v>
      </c>
      <c r="W2721" s="3">
        <v>1.13883659862887</v>
      </c>
      <c r="X2721" s="3">
        <v>1.26549100877473</v>
      </c>
      <c r="Y2721" s="3">
        <v>12.0388670946429</v>
      </c>
      <c r="Z2721" s="3">
        <v>0.92346875625115599</v>
      </c>
      <c r="AA2721" s="3">
        <v>0</v>
      </c>
      <c r="AB2721" s="3">
        <v>0</v>
      </c>
      <c r="AC2721" s="3">
        <v>24.498205824847599</v>
      </c>
      <c r="AD2721" s="3">
        <v>0</v>
      </c>
      <c r="AE2721" s="3">
        <v>0</v>
      </c>
      <c r="AF2721" s="3">
        <v>0</v>
      </c>
      <c r="AG2721" s="3">
        <v>0</v>
      </c>
      <c r="AH2721" s="2">
        <v>4000000</v>
      </c>
      <c r="AI2721" s="3">
        <v>0</v>
      </c>
      <c r="AJ2721" s="3">
        <v>0</v>
      </c>
      <c r="AL2721">
        <f t="shared" si="42"/>
        <v>1</v>
      </c>
    </row>
    <row r="2722" spans="1:38" ht="14.45" customHeight="1" x14ac:dyDescent="0.25">
      <c r="A2722">
        <v>65862</v>
      </c>
      <c r="B2722" s="1">
        <v>45930</v>
      </c>
      <c r="C2722">
        <v>2</v>
      </c>
      <c r="D2722" s="16" t="s">
        <v>2661</v>
      </c>
      <c r="E2722" t="s">
        <v>77</v>
      </c>
      <c r="F2722" s="6">
        <v>720</v>
      </c>
      <c r="G2722" s="6">
        <v>0</v>
      </c>
      <c r="H2722" s="6">
        <v>3</v>
      </c>
      <c r="I2722" s="2">
        <v>2106513</v>
      </c>
      <c r="J2722" s="2">
        <v>0</v>
      </c>
      <c r="K2722" s="2">
        <v>5859563</v>
      </c>
      <c r="L2722" s="2">
        <v>-7516</v>
      </c>
      <c r="M2722" s="2">
        <v>4364086</v>
      </c>
      <c r="N2722" s="2">
        <v>4364086</v>
      </c>
      <c r="O2722" s="2">
        <v>0</v>
      </c>
      <c r="P2722" s="2">
        <v>1533662</v>
      </c>
      <c r="Q2722" s="5">
        <v>0.26169999999999999</v>
      </c>
      <c r="R2722" t="s">
        <v>42</v>
      </c>
      <c r="S2722" s="3">
        <v>-0.17102526815281799</v>
      </c>
      <c r="T2722" s="3">
        <v>4.1641330590694201</v>
      </c>
      <c r="U2722" s="3">
        <v>1.0401150719733601</v>
      </c>
      <c r="V2722" s="3">
        <v>1.1188632588548</v>
      </c>
      <c r="W2722" s="3">
        <v>0.50187205111005695</v>
      </c>
      <c r="X2722" s="3">
        <v>0.53182676774366</v>
      </c>
      <c r="Y2722" s="3">
        <v>1.53677929035211</v>
      </c>
      <c r="Z2722" s="3">
        <v>0</v>
      </c>
      <c r="AA2722" s="3">
        <v>0</v>
      </c>
      <c r="AB2722" s="3">
        <v>0</v>
      </c>
      <c r="AC2722" s="3">
        <v>36.9571758166949</v>
      </c>
      <c r="AD2722" s="3">
        <v>-2.1966378511040898</v>
      </c>
      <c r="AE2722" s="3">
        <v>0</v>
      </c>
      <c r="AF2722" s="3">
        <v>0</v>
      </c>
      <c r="AG2722" s="3">
        <v>0</v>
      </c>
      <c r="AH2722" s="2">
        <v>0</v>
      </c>
      <c r="AI2722" s="3">
        <v>0</v>
      </c>
      <c r="AJ2722" s="3">
        <v>0</v>
      </c>
      <c r="AL2722">
        <f t="shared" si="42"/>
        <v>0</v>
      </c>
    </row>
    <row r="2723" spans="1:38" ht="14.45" customHeight="1" x14ac:dyDescent="0.25">
      <c r="A2723">
        <v>19</v>
      </c>
      <c r="B2723" s="1">
        <v>45930</v>
      </c>
      <c r="C2723">
        <v>1</v>
      </c>
      <c r="D2723" s="16" t="s">
        <v>2662</v>
      </c>
      <c r="E2723" t="s">
        <v>77</v>
      </c>
      <c r="F2723" s="6">
        <v>1049</v>
      </c>
      <c r="G2723" s="6">
        <v>0</v>
      </c>
      <c r="H2723" s="6">
        <v>2</v>
      </c>
      <c r="I2723" s="2">
        <v>1478698</v>
      </c>
      <c r="J2723" s="2">
        <v>0</v>
      </c>
      <c r="K2723" s="2">
        <v>9933271</v>
      </c>
      <c r="L2723" s="2">
        <v>124607</v>
      </c>
      <c r="M2723" s="2">
        <v>6732441</v>
      </c>
      <c r="N2723" s="2">
        <v>6732441</v>
      </c>
      <c r="O2723" s="2">
        <v>0</v>
      </c>
      <c r="P2723" s="2">
        <v>3198459</v>
      </c>
      <c r="Q2723" s="5">
        <v>0.32200000000000001</v>
      </c>
      <c r="R2723" t="s">
        <v>42</v>
      </c>
      <c r="S2723" s="3">
        <v>1.6725876769763599</v>
      </c>
      <c r="T2723" s="3">
        <v>3.0577775773290901</v>
      </c>
      <c r="U2723" s="3">
        <v>0.453005447689451</v>
      </c>
      <c r="V2723" s="3">
        <v>0</v>
      </c>
      <c r="W2723" s="3">
        <v>0</v>
      </c>
      <c r="X2723" s="3">
        <v>2.0685765450416498</v>
      </c>
      <c r="Y2723" s="3">
        <v>0</v>
      </c>
      <c r="Z2723" s="3">
        <v>9.43266741890392E-2</v>
      </c>
      <c r="AA2723" s="3">
        <v>0</v>
      </c>
      <c r="AB2723" s="3">
        <v>0</v>
      </c>
      <c r="AC2723" s="3">
        <v>72.0526601962234</v>
      </c>
      <c r="AD2723" s="3">
        <v>0</v>
      </c>
      <c r="AE2723" s="3">
        <v>0</v>
      </c>
      <c r="AF2723" s="3">
        <v>0</v>
      </c>
      <c r="AG2723" s="3">
        <v>0</v>
      </c>
      <c r="AH2723" s="2">
        <v>150000</v>
      </c>
      <c r="AI2723" s="3">
        <v>0</v>
      </c>
      <c r="AJ2723" s="3">
        <v>0</v>
      </c>
      <c r="AL2723">
        <f t="shared" si="42"/>
        <v>1</v>
      </c>
    </row>
    <row r="2724" spans="1:38" ht="14.45" customHeight="1" x14ac:dyDescent="0.25">
      <c r="A2724">
        <v>24763</v>
      </c>
      <c r="B2724" s="1">
        <v>45930</v>
      </c>
      <c r="C2724">
        <v>1</v>
      </c>
      <c r="D2724" s="16" t="s">
        <v>2663</v>
      </c>
      <c r="E2724" t="s">
        <v>245</v>
      </c>
      <c r="F2724" s="6">
        <v>2231</v>
      </c>
      <c r="G2724" s="6">
        <v>3</v>
      </c>
      <c r="H2724" s="6">
        <v>1</v>
      </c>
      <c r="I2724" s="2">
        <v>12643058</v>
      </c>
      <c r="J2724" s="2">
        <v>0</v>
      </c>
      <c r="K2724" s="2">
        <v>29208672</v>
      </c>
      <c r="L2724" s="2">
        <v>81166</v>
      </c>
      <c r="M2724" s="2">
        <v>25229602</v>
      </c>
      <c r="N2724" s="2">
        <v>24605481</v>
      </c>
      <c r="O2724" s="2">
        <v>624121</v>
      </c>
      <c r="P2724" s="2">
        <v>4001711</v>
      </c>
      <c r="Q2724" s="5">
        <v>0.13700000000000001</v>
      </c>
      <c r="R2724" t="s">
        <v>42</v>
      </c>
      <c r="S2724" s="3">
        <v>0.37051096788424098</v>
      </c>
      <c r="T2724" s="3">
        <v>2.4030078007882998</v>
      </c>
      <c r="U2724" s="3">
        <v>0.81059245483057096</v>
      </c>
      <c r="V2724" s="3">
        <v>0.61042985012012096</v>
      </c>
      <c r="W2724" s="3">
        <v>0.52450127176510597</v>
      </c>
      <c r="X2724" s="3">
        <v>0.50494113053977896</v>
      </c>
      <c r="Y2724" s="3">
        <v>1.9286000413323201</v>
      </c>
      <c r="Z2724" s="3">
        <v>0.19886493552383</v>
      </c>
      <c r="AA2724" s="3">
        <v>0</v>
      </c>
      <c r="AB2724" s="3">
        <v>0</v>
      </c>
      <c r="AC2724" s="3">
        <v>23.435738536829099</v>
      </c>
      <c r="AD2724" s="3">
        <v>-0.87757461745738297</v>
      </c>
      <c r="AE2724" s="3">
        <v>2.1367660946721601</v>
      </c>
      <c r="AF2724" s="3">
        <v>0</v>
      </c>
      <c r="AG2724" s="3">
        <v>0</v>
      </c>
      <c r="AH2724" s="2">
        <v>4000000</v>
      </c>
      <c r="AI2724" s="3">
        <v>0</v>
      </c>
      <c r="AJ2724" s="3">
        <v>0</v>
      </c>
      <c r="AL2724">
        <f t="shared" si="42"/>
        <v>1</v>
      </c>
    </row>
    <row r="2725" spans="1:38" ht="14.45" customHeight="1" x14ac:dyDescent="0.25">
      <c r="A2725">
        <v>616</v>
      </c>
      <c r="B2725" s="1">
        <v>45930</v>
      </c>
      <c r="C2725">
        <v>1</v>
      </c>
      <c r="D2725" s="16" t="s">
        <v>2664</v>
      </c>
      <c r="E2725" t="s">
        <v>88</v>
      </c>
      <c r="F2725" s="6">
        <v>3141</v>
      </c>
      <c r="G2725" s="6">
        <v>12</v>
      </c>
      <c r="H2725" s="6">
        <v>5</v>
      </c>
      <c r="I2725" s="2">
        <v>29299557</v>
      </c>
      <c r="J2725" s="2">
        <v>0</v>
      </c>
      <c r="K2725" s="2">
        <v>40854367</v>
      </c>
      <c r="L2725" s="2">
        <v>441315</v>
      </c>
      <c r="M2725" s="2">
        <v>34294004</v>
      </c>
      <c r="N2725" s="2">
        <v>33240100</v>
      </c>
      <c r="O2725" s="2">
        <v>1053904</v>
      </c>
      <c r="P2725" s="2">
        <v>5578747</v>
      </c>
      <c r="Q2725" s="5">
        <v>0.1366</v>
      </c>
      <c r="R2725" t="s">
        <v>42</v>
      </c>
      <c r="S2725" s="3">
        <v>1.4402866650705901</v>
      </c>
      <c r="T2725" s="3">
        <v>3.9540807636712798</v>
      </c>
      <c r="U2725" s="3">
        <v>0.852813028099763</v>
      </c>
      <c r="V2725" s="3">
        <v>0.39229262066999898</v>
      </c>
      <c r="W2725" s="3">
        <v>0.29397714101957201</v>
      </c>
      <c r="X2725" s="3">
        <v>1.54542609637409</v>
      </c>
      <c r="Y2725" s="3">
        <v>2.0603192795801601</v>
      </c>
      <c r="Z2725" s="3">
        <v>1.8063554414638301</v>
      </c>
      <c r="AA2725" s="3">
        <v>0</v>
      </c>
      <c r="AB2725" s="3">
        <v>0</v>
      </c>
      <c r="AC2725" s="3">
        <v>20.090229277080699</v>
      </c>
      <c r="AD2725" s="3">
        <v>0</v>
      </c>
      <c r="AE2725" s="3">
        <v>2.5796605782681699</v>
      </c>
      <c r="AF2725" s="3">
        <v>0</v>
      </c>
      <c r="AG2725" s="3">
        <v>0.116370217183178</v>
      </c>
      <c r="AH2725" s="2">
        <v>2500000</v>
      </c>
      <c r="AI2725" s="3">
        <v>0</v>
      </c>
      <c r="AJ2725" s="3">
        <v>0</v>
      </c>
      <c r="AL2725">
        <f t="shared" si="42"/>
        <v>1</v>
      </c>
    </row>
    <row r="2726" spans="1:38" ht="14.45" customHeight="1" x14ac:dyDescent="0.25">
      <c r="A2726">
        <v>60799</v>
      </c>
      <c r="B2726" s="1">
        <v>45930</v>
      </c>
      <c r="C2726">
        <v>2</v>
      </c>
      <c r="D2726" s="16" t="s">
        <v>2665</v>
      </c>
      <c r="E2726" t="s">
        <v>139</v>
      </c>
      <c r="F2726" s="6">
        <v>23112</v>
      </c>
      <c r="G2726" s="6">
        <v>84</v>
      </c>
      <c r="H2726" s="6">
        <v>1</v>
      </c>
      <c r="I2726" s="2">
        <v>197554234</v>
      </c>
      <c r="J2726" s="2">
        <v>0</v>
      </c>
      <c r="K2726" s="2">
        <v>275465840</v>
      </c>
      <c r="L2726" s="2">
        <v>3048663</v>
      </c>
      <c r="M2726" s="2">
        <v>243591103</v>
      </c>
      <c r="N2726" s="2">
        <v>240814297</v>
      </c>
      <c r="O2726" s="2">
        <v>2776806</v>
      </c>
      <c r="P2726" s="2">
        <v>29827380</v>
      </c>
      <c r="Q2726" s="5">
        <v>0.1096</v>
      </c>
      <c r="R2726" t="s">
        <v>42</v>
      </c>
      <c r="S2726" s="3">
        <v>1.4756399559379101</v>
      </c>
      <c r="T2726" s="3">
        <v>3.44203404676239</v>
      </c>
      <c r="U2726" s="3">
        <v>0.71685952594108304</v>
      </c>
      <c r="V2726" s="3">
        <v>0.57954566541965402</v>
      </c>
      <c r="W2726" s="3">
        <v>0.163709475343363</v>
      </c>
      <c r="X2726" s="3">
        <v>0.21389569408064399</v>
      </c>
      <c r="Y2726" s="3">
        <v>3.83847659432374</v>
      </c>
      <c r="Z2726" s="3">
        <v>1.0501492253091</v>
      </c>
      <c r="AA2726" s="3">
        <v>0</v>
      </c>
      <c r="AB2726" s="3">
        <v>0</v>
      </c>
      <c r="AC2726" s="3">
        <v>14.886802298245</v>
      </c>
      <c r="AD2726" s="3">
        <v>-1.6576849860765499</v>
      </c>
      <c r="AE2726" s="3">
        <v>1.0080400531695699</v>
      </c>
      <c r="AF2726" s="3">
        <v>0</v>
      </c>
      <c r="AG2726" s="3">
        <v>0</v>
      </c>
      <c r="AH2726" s="2">
        <v>92352500</v>
      </c>
      <c r="AI2726" s="3">
        <v>1.2092480130671901</v>
      </c>
      <c r="AJ2726" s="3">
        <v>1.2092480130671901</v>
      </c>
      <c r="AL2726">
        <f t="shared" si="42"/>
        <v>1</v>
      </c>
    </row>
    <row r="2727" spans="1:38" ht="14.45" customHeight="1" x14ac:dyDescent="0.25">
      <c r="A2727">
        <v>9555</v>
      </c>
      <c r="B2727" s="1">
        <v>45930</v>
      </c>
      <c r="C2727">
        <v>1</v>
      </c>
      <c r="D2727" s="16" t="s">
        <v>2666</v>
      </c>
      <c r="E2727" t="s">
        <v>41</v>
      </c>
      <c r="F2727" s="6">
        <v>805</v>
      </c>
      <c r="G2727" s="6">
        <v>0</v>
      </c>
      <c r="H2727" s="6">
        <v>0</v>
      </c>
      <c r="I2727" s="2">
        <v>2419715</v>
      </c>
      <c r="J2727" s="2">
        <v>0</v>
      </c>
      <c r="K2727" s="2">
        <v>8857667</v>
      </c>
      <c r="L2727" s="2">
        <v>63357</v>
      </c>
      <c r="M2727" s="2">
        <v>7896952</v>
      </c>
      <c r="N2727" s="2">
        <v>7839586</v>
      </c>
      <c r="O2727" s="2">
        <v>57366</v>
      </c>
      <c r="P2727" s="2">
        <v>867328</v>
      </c>
      <c r="Q2727" s="5">
        <v>9.7900000000000001E-2</v>
      </c>
      <c r="R2727" t="s">
        <v>42</v>
      </c>
      <c r="S2727" s="3">
        <v>0.95370485253058201</v>
      </c>
      <c r="T2727" s="3">
        <v>4.3499791386001103</v>
      </c>
      <c r="U2727" s="3">
        <v>0.79158775229637202</v>
      </c>
      <c r="V2727" s="3">
        <v>3.8621490547440498</v>
      </c>
      <c r="W2727" s="3">
        <v>2.0199899574949902</v>
      </c>
      <c r="X2727" s="3">
        <v>0.93031617359895702</v>
      </c>
      <c r="Y2727" s="3">
        <v>10.7748164477568</v>
      </c>
      <c r="Z2727" s="3">
        <v>0.94566300177095597</v>
      </c>
      <c r="AA2727" s="3">
        <v>0</v>
      </c>
      <c r="AB2727" s="3">
        <v>0</v>
      </c>
      <c r="AC2727" s="3">
        <v>26.675523024290701</v>
      </c>
      <c r="AD2727" s="3">
        <v>-16.535728121310498</v>
      </c>
      <c r="AE2727" s="3">
        <v>0.64764231936016603</v>
      </c>
      <c r="AF2727" s="3">
        <v>0</v>
      </c>
      <c r="AG2727" s="3">
        <v>-3.9604394185360099</v>
      </c>
      <c r="AH2727" s="2">
        <v>500000</v>
      </c>
      <c r="AI2727" s="3">
        <v>0</v>
      </c>
      <c r="AJ2727" s="3">
        <v>0</v>
      </c>
      <c r="AL2727">
        <f t="shared" si="42"/>
        <v>1</v>
      </c>
    </row>
    <row r="2728" spans="1:38" ht="14.45" customHeight="1" x14ac:dyDescent="0.25">
      <c r="A2728">
        <v>66130</v>
      </c>
      <c r="B2728" s="1">
        <v>45930</v>
      </c>
      <c r="C2728">
        <v>2</v>
      </c>
      <c r="D2728" s="16" t="s">
        <v>2667</v>
      </c>
      <c r="E2728" t="s">
        <v>41</v>
      </c>
      <c r="F2728" s="6">
        <v>7463</v>
      </c>
      <c r="G2728" s="6">
        <v>7</v>
      </c>
      <c r="H2728" s="6">
        <v>0</v>
      </c>
      <c r="I2728" s="2">
        <v>40051118</v>
      </c>
      <c r="J2728" s="2">
        <v>0</v>
      </c>
      <c r="K2728" s="2">
        <v>63626755</v>
      </c>
      <c r="L2728" s="2">
        <v>935974</v>
      </c>
      <c r="M2728" s="2">
        <v>51446217</v>
      </c>
      <c r="N2728" s="2">
        <v>49589522</v>
      </c>
      <c r="O2728" s="2">
        <v>1856695</v>
      </c>
      <c r="P2728" s="2">
        <v>12043833</v>
      </c>
      <c r="Q2728" s="5">
        <v>0.1893</v>
      </c>
      <c r="R2728" t="s">
        <v>42</v>
      </c>
      <c r="S2728" s="3">
        <v>1.96138453600743</v>
      </c>
      <c r="T2728" s="3">
        <v>4.5822065471252396</v>
      </c>
      <c r="U2728" s="3">
        <v>0.60318705008967599</v>
      </c>
      <c r="V2728" s="3">
        <v>1.04579103135148</v>
      </c>
      <c r="W2728" s="3">
        <v>0.31658791647214402</v>
      </c>
      <c r="X2728" s="3">
        <v>0.79636478562221402</v>
      </c>
      <c r="Y2728" s="3">
        <v>3.4777217518708499</v>
      </c>
      <c r="Z2728" s="3">
        <v>1.0874943217827699</v>
      </c>
      <c r="AA2728" s="3">
        <v>0</v>
      </c>
      <c r="AB2728" s="3">
        <v>0</v>
      </c>
      <c r="AC2728" s="3">
        <v>34.915183086109003</v>
      </c>
      <c r="AD2728" s="3">
        <v>0</v>
      </c>
      <c r="AE2728" s="3">
        <v>2.9181041843168001</v>
      </c>
      <c r="AF2728" s="3">
        <v>0</v>
      </c>
      <c r="AG2728" s="3">
        <v>2.2177325109041301E-2</v>
      </c>
      <c r="AH2728" s="2">
        <v>2210000</v>
      </c>
      <c r="AI2728" s="3">
        <v>0</v>
      </c>
      <c r="AJ2728" s="3">
        <v>0</v>
      </c>
      <c r="AL2728">
        <f t="shared" si="42"/>
        <v>1</v>
      </c>
    </row>
    <row r="2729" spans="1:38" ht="14.45" customHeight="1" x14ac:dyDescent="0.25">
      <c r="A2729">
        <v>24958</v>
      </c>
      <c r="B2729" s="1">
        <v>45930</v>
      </c>
      <c r="C2729">
        <v>1</v>
      </c>
      <c r="D2729" s="16" t="s">
        <v>2668</v>
      </c>
      <c r="E2729" t="s">
        <v>41</v>
      </c>
      <c r="F2729" s="6">
        <v>809</v>
      </c>
      <c r="G2729" s="6">
        <v>1</v>
      </c>
      <c r="H2729" s="6">
        <v>0</v>
      </c>
      <c r="I2729" s="2">
        <v>1425439</v>
      </c>
      <c r="J2729" s="2">
        <v>0</v>
      </c>
      <c r="K2729" s="2">
        <v>5220755</v>
      </c>
      <c r="L2729" s="2">
        <v>-148337</v>
      </c>
      <c r="M2729" s="2">
        <v>3991357</v>
      </c>
      <c r="N2729" s="2">
        <v>2020560</v>
      </c>
      <c r="O2729" s="2">
        <v>1970797</v>
      </c>
      <c r="P2729" s="2">
        <v>1226199</v>
      </c>
      <c r="Q2729" s="5">
        <v>0.2349</v>
      </c>
      <c r="R2729" t="s">
        <v>42</v>
      </c>
      <c r="S2729" s="3">
        <v>-3.7883920365285602</v>
      </c>
      <c r="T2729" s="3">
        <v>3.7203558999927502</v>
      </c>
      <c r="U2729" s="3">
        <v>1.8579378603902399</v>
      </c>
      <c r="V2729" s="3">
        <v>0.35392605365785601</v>
      </c>
      <c r="W2729" s="3">
        <v>0.18022517975164101</v>
      </c>
      <c r="X2729" s="3">
        <v>1.25575349067901</v>
      </c>
      <c r="Y2729" s="3">
        <v>0.411434033138177</v>
      </c>
      <c r="Z2729" s="3">
        <v>0</v>
      </c>
      <c r="AA2729" s="3">
        <v>0</v>
      </c>
      <c r="AB2729" s="3">
        <v>0</v>
      </c>
      <c r="AC2729" s="3">
        <v>69.580817333891403</v>
      </c>
      <c r="AD2729" s="3">
        <v>0</v>
      </c>
      <c r="AE2729" s="3">
        <v>37.749271896497703</v>
      </c>
      <c r="AF2729" s="3">
        <v>0</v>
      </c>
      <c r="AG2729" s="3">
        <v>0</v>
      </c>
      <c r="AH2729" s="2">
        <v>100000</v>
      </c>
      <c r="AI2729" s="3">
        <v>0</v>
      </c>
      <c r="AJ2729" s="3">
        <v>0</v>
      </c>
      <c r="AL2729">
        <f t="shared" si="42"/>
        <v>0</v>
      </c>
    </row>
    <row r="2730" spans="1:38" ht="14.45" customHeight="1" x14ac:dyDescent="0.25">
      <c r="A2730">
        <v>15063</v>
      </c>
      <c r="B2730" s="1">
        <v>45930</v>
      </c>
      <c r="C2730">
        <v>1</v>
      </c>
      <c r="D2730" s="16" t="s">
        <v>2669</v>
      </c>
      <c r="E2730" t="s">
        <v>59</v>
      </c>
      <c r="F2730" s="6">
        <v>246</v>
      </c>
      <c r="G2730" s="6">
        <v>1</v>
      </c>
      <c r="H2730" s="6">
        <v>1</v>
      </c>
      <c r="I2730" s="2">
        <v>2552653</v>
      </c>
      <c r="J2730" s="2">
        <v>0</v>
      </c>
      <c r="K2730" s="2">
        <v>3613945</v>
      </c>
      <c r="L2730" s="2">
        <v>-7247</v>
      </c>
      <c r="M2730" s="2">
        <v>3090778</v>
      </c>
      <c r="N2730" s="2">
        <v>3090778</v>
      </c>
      <c r="O2730" s="2">
        <v>0</v>
      </c>
      <c r="P2730" s="2">
        <v>523376</v>
      </c>
      <c r="Q2730" s="5">
        <v>0.14480000000000001</v>
      </c>
      <c r="R2730" t="s">
        <v>42</v>
      </c>
      <c r="S2730" s="3">
        <v>-0.26737171336770899</v>
      </c>
      <c r="T2730" s="3">
        <v>1.66355603087485</v>
      </c>
      <c r="U2730" s="3">
        <v>1.1501870187018699</v>
      </c>
      <c r="V2730" s="3">
        <v>0.107260955562703</v>
      </c>
      <c r="W2730" s="3">
        <v>0.107260955562703</v>
      </c>
      <c r="X2730" s="3">
        <v>0.54727375792949495</v>
      </c>
      <c r="Y2730" s="3">
        <v>0.52314206230320104</v>
      </c>
      <c r="Z2730" s="3">
        <v>0</v>
      </c>
      <c r="AA2730" s="3">
        <v>0</v>
      </c>
      <c r="AB2730" s="3">
        <v>0</v>
      </c>
      <c r="AC2730" s="3">
        <v>28.9331741351902</v>
      </c>
      <c r="AD2730" s="3">
        <v>0</v>
      </c>
      <c r="AE2730" s="3">
        <v>0</v>
      </c>
      <c r="AF2730" s="3">
        <v>0</v>
      </c>
      <c r="AG2730" s="3">
        <v>0</v>
      </c>
      <c r="AH2730" s="2">
        <v>0</v>
      </c>
      <c r="AI2730" s="3">
        <v>0</v>
      </c>
      <c r="AJ2730" s="3">
        <v>0</v>
      </c>
      <c r="AL2730">
        <f t="shared" si="42"/>
        <v>0</v>
      </c>
    </row>
    <row r="2731" spans="1:38" ht="14.45" customHeight="1" x14ac:dyDescent="0.25">
      <c r="A2731">
        <v>24853</v>
      </c>
      <c r="B2731" s="1">
        <v>45930</v>
      </c>
      <c r="C2731">
        <v>1</v>
      </c>
      <c r="D2731" s="16" t="s">
        <v>2670</v>
      </c>
      <c r="E2731" t="s">
        <v>59</v>
      </c>
      <c r="F2731" s="6">
        <v>554</v>
      </c>
      <c r="G2731" s="6">
        <v>0</v>
      </c>
      <c r="H2731" s="6">
        <v>3</v>
      </c>
      <c r="I2731" s="2">
        <v>73520</v>
      </c>
      <c r="J2731" s="2">
        <v>0</v>
      </c>
      <c r="K2731" s="2">
        <v>762654</v>
      </c>
      <c r="L2731" s="2">
        <v>8082</v>
      </c>
      <c r="M2731" s="2">
        <v>571312</v>
      </c>
      <c r="N2731" s="2">
        <v>571312</v>
      </c>
      <c r="O2731" s="2">
        <v>0</v>
      </c>
      <c r="P2731" s="2">
        <v>189577</v>
      </c>
      <c r="Q2731" s="5">
        <v>0.24859999999999999</v>
      </c>
      <c r="R2731" t="s">
        <v>42</v>
      </c>
      <c r="S2731" s="3">
        <v>1.4129605299388699</v>
      </c>
      <c r="T2731" s="3">
        <v>4.6621403677159003</v>
      </c>
      <c r="U2731" s="3">
        <v>0.70042256653569601</v>
      </c>
      <c r="V2731" s="3">
        <v>40.053046789989097</v>
      </c>
      <c r="W2731" s="3">
        <v>19.933351468988</v>
      </c>
      <c r="X2731" s="3">
        <v>19.489934711643102</v>
      </c>
      <c r="Y2731" s="3">
        <v>15.5330024211798</v>
      </c>
      <c r="Z2731" s="3">
        <v>-1.6120098957152</v>
      </c>
      <c r="AA2731" s="3">
        <v>0</v>
      </c>
      <c r="AB2731" s="3">
        <v>0</v>
      </c>
      <c r="AC2731" s="3">
        <v>88.463707002126796</v>
      </c>
      <c r="AD2731" s="3">
        <v>0</v>
      </c>
      <c r="AE2731" s="3">
        <v>0</v>
      </c>
      <c r="AF2731" s="3">
        <v>0</v>
      </c>
      <c r="AG2731" s="3">
        <v>0</v>
      </c>
      <c r="AH2731" s="2">
        <v>0</v>
      </c>
      <c r="AI2731" s="3">
        <v>0</v>
      </c>
      <c r="AJ2731" s="3">
        <v>0</v>
      </c>
      <c r="AL2731">
        <f t="shared" si="42"/>
        <v>1</v>
      </c>
    </row>
    <row r="2732" spans="1:38" ht="14.45" customHeight="1" x14ac:dyDescent="0.25">
      <c r="A2732">
        <v>10515</v>
      </c>
      <c r="B2732" s="1">
        <v>45930</v>
      </c>
      <c r="C2732">
        <v>1</v>
      </c>
      <c r="D2732" s="16" t="s">
        <v>2671</v>
      </c>
      <c r="E2732" t="s">
        <v>80</v>
      </c>
      <c r="F2732" s="6">
        <v>1099</v>
      </c>
      <c r="G2732" s="6">
        <v>2</v>
      </c>
      <c r="H2732" s="6">
        <v>1</v>
      </c>
      <c r="I2732" s="2">
        <v>4197493</v>
      </c>
      <c r="J2732" s="2">
        <v>0</v>
      </c>
      <c r="K2732" s="2">
        <v>8209241</v>
      </c>
      <c r="L2732" s="2">
        <v>121678</v>
      </c>
      <c r="M2732" s="2">
        <v>6440166</v>
      </c>
      <c r="N2732" s="2">
        <v>6440166</v>
      </c>
      <c r="O2732" s="2">
        <v>0</v>
      </c>
      <c r="P2732" s="2">
        <v>1752357</v>
      </c>
      <c r="Q2732" s="5">
        <v>0.2135</v>
      </c>
      <c r="R2732" t="s">
        <v>42</v>
      </c>
      <c r="S2732" s="3">
        <v>1.9762768973810501</v>
      </c>
      <c r="T2732" s="3">
        <v>5.6671418628510599</v>
      </c>
      <c r="U2732" s="3">
        <v>0.65779741431436001</v>
      </c>
      <c r="V2732" s="3">
        <v>12.985465371830299</v>
      </c>
      <c r="W2732" s="3">
        <v>1.0571071827874401</v>
      </c>
      <c r="X2732" s="3">
        <v>1.3701035356104201</v>
      </c>
      <c r="Y2732" s="3">
        <v>31.104620805007201</v>
      </c>
      <c r="Z2732" s="3">
        <v>0.38981782821651101</v>
      </c>
      <c r="AA2732" s="3">
        <v>0</v>
      </c>
      <c r="AB2732" s="3">
        <v>0</v>
      </c>
      <c r="AC2732" s="3">
        <v>39.983184803564697</v>
      </c>
      <c r="AD2732" s="3">
        <v>0</v>
      </c>
      <c r="AE2732" s="3">
        <v>0</v>
      </c>
      <c r="AF2732" s="3">
        <v>0</v>
      </c>
      <c r="AG2732" s="3">
        <v>0</v>
      </c>
      <c r="AH2732" s="2">
        <v>600000</v>
      </c>
      <c r="AI2732" s="3">
        <v>0</v>
      </c>
      <c r="AJ2732" s="3">
        <v>0</v>
      </c>
      <c r="AL2732">
        <f t="shared" si="42"/>
        <v>1</v>
      </c>
    </row>
    <row r="2733" spans="1:38" ht="14.45" customHeight="1" x14ac:dyDescent="0.25">
      <c r="A2733">
        <v>63008</v>
      </c>
      <c r="B2733" s="1">
        <v>45930</v>
      </c>
      <c r="C2733">
        <v>2</v>
      </c>
      <c r="D2733" s="16" t="s">
        <v>2672</v>
      </c>
      <c r="E2733" t="s">
        <v>80</v>
      </c>
      <c r="F2733" s="6">
        <v>1690</v>
      </c>
      <c r="G2733" s="6">
        <v>4</v>
      </c>
      <c r="H2733" s="6">
        <v>1</v>
      </c>
      <c r="I2733" s="2">
        <v>7964752</v>
      </c>
      <c r="J2733" s="2">
        <v>0</v>
      </c>
      <c r="K2733" s="2">
        <v>22682348</v>
      </c>
      <c r="L2733" s="2">
        <v>97506</v>
      </c>
      <c r="M2733" s="2">
        <v>12709510</v>
      </c>
      <c r="N2733" s="2">
        <v>12709510</v>
      </c>
      <c r="O2733" s="2">
        <v>0</v>
      </c>
      <c r="P2733" s="2">
        <v>9020838</v>
      </c>
      <c r="Q2733" s="5">
        <v>0.3977</v>
      </c>
      <c r="R2733" t="s">
        <v>42</v>
      </c>
      <c r="S2733" s="3">
        <v>0.573168174652818</v>
      </c>
      <c r="T2733" s="3">
        <v>2.0724368276746898</v>
      </c>
      <c r="U2733" s="3">
        <v>0.72831456729443</v>
      </c>
      <c r="V2733" s="3">
        <v>0.56296793672922896</v>
      </c>
      <c r="W2733" s="3">
        <v>0.49632430488733398</v>
      </c>
      <c r="X2733" s="3">
        <v>1.2555318734343499</v>
      </c>
      <c r="Y2733" s="3">
        <v>0.49706025094342698</v>
      </c>
      <c r="Z2733" s="3">
        <v>0</v>
      </c>
      <c r="AA2733" s="3">
        <v>0</v>
      </c>
      <c r="AB2733" s="3">
        <v>0</v>
      </c>
      <c r="AC2733" s="3">
        <v>36.256065730055802</v>
      </c>
      <c r="AD2733" s="3">
        <v>0</v>
      </c>
      <c r="AE2733" s="3">
        <v>0</v>
      </c>
      <c r="AF2733" s="3">
        <v>0</v>
      </c>
      <c r="AG2733" s="3">
        <v>0</v>
      </c>
      <c r="AH2733" s="2">
        <v>0</v>
      </c>
      <c r="AI2733" s="3">
        <v>0</v>
      </c>
      <c r="AJ2733" s="3">
        <v>0</v>
      </c>
      <c r="AL2733">
        <f t="shared" si="42"/>
        <v>1</v>
      </c>
    </row>
    <row r="2734" spans="1:38" ht="14.45" customHeight="1" x14ac:dyDescent="0.25">
      <c r="A2734">
        <v>1665</v>
      </c>
      <c r="B2734" s="1">
        <v>45930</v>
      </c>
      <c r="C2734">
        <v>1</v>
      </c>
      <c r="D2734" s="16" t="s">
        <v>2673</v>
      </c>
      <c r="E2734" t="s">
        <v>80</v>
      </c>
      <c r="F2734" s="6">
        <v>141</v>
      </c>
      <c r="G2734" s="6">
        <v>0</v>
      </c>
      <c r="H2734" s="6">
        <v>1</v>
      </c>
      <c r="I2734" s="2">
        <v>259388</v>
      </c>
      <c r="J2734" s="2">
        <v>0</v>
      </c>
      <c r="K2734" s="2">
        <v>409994</v>
      </c>
      <c r="L2734" s="2">
        <v>-2232</v>
      </c>
      <c r="M2734" s="2">
        <v>309170</v>
      </c>
      <c r="N2734" s="2">
        <v>309170</v>
      </c>
      <c r="O2734" s="2">
        <v>0</v>
      </c>
      <c r="P2734" s="2">
        <v>97609</v>
      </c>
      <c r="Q2734" s="5">
        <v>0.23810000000000001</v>
      </c>
      <c r="R2734" t="s">
        <v>42</v>
      </c>
      <c r="S2734" s="3">
        <v>-0.72586428094069699</v>
      </c>
      <c r="T2734" s="3">
        <v>6.9509960308362198</v>
      </c>
      <c r="U2734" s="3">
        <v>1.07755177858271</v>
      </c>
      <c r="V2734" s="3">
        <v>2.3628695236479702</v>
      </c>
      <c r="W2734" s="3">
        <v>0.15459466127962701</v>
      </c>
      <c r="X2734" s="3">
        <v>2.9762363717673899</v>
      </c>
      <c r="Y2734" s="3">
        <v>6.2791340962411297</v>
      </c>
      <c r="Z2734" s="3">
        <v>0</v>
      </c>
      <c r="AA2734" s="3">
        <v>0</v>
      </c>
      <c r="AB2734" s="3">
        <v>0</v>
      </c>
      <c r="AC2734" s="3">
        <v>37.022980824109602</v>
      </c>
      <c r="AD2734" s="3">
        <v>0</v>
      </c>
      <c r="AE2734" s="3">
        <v>0</v>
      </c>
      <c r="AF2734" s="3">
        <v>0</v>
      </c>
      <c r="AG2734" s="3">
        <v>0</v>
      </c>
      <c r="AH2734" s="2">
        <v>0</v>
      </c>
      <c r="AI2734" s="3">
        <v>0</v>
      </c>
      <c r="AJ2734" s="3">
        <v>0</v>
      </c>
      <c r="AL2734">
        <f t="shared" si="42"/>
        <v>0</v>
      </c>
    </row>
    <row r="2735" spans="1:38" ht="14.45" customHeight="1" x14ac:dyDescent="0.25">
      <c r="A2735">
        <v>60645</v>
      </c>
      <c r="B2735" s="1">
        <v>45930</v>
      </c>
      <c r="C2735">
        <v>2</v>
      </c>
      <c r="D2735" s="16" t="s">
        <v>2674</v>
      </c>
      <c r="E2735" t="s">
        <v>104</v>
      </c>
      <c r="F2735" s="6">
        <v>6745</v>
      </c>
      <c r="G2735" s="6">
        <v>20</v>
      </c>
      <c r="H2735" s="6">
        <v>3</v>
      </c>
      <c r="I2735" s="2">
        <v>35258742</v>
      </c>
      <c r="J2735" s="2">
        <v>0</v>
      </c>
      <c r="K2735" s="2">
        <v>84148867</v>
      </c>
      <c r="L2735" s="2">
        <v>1003739</v>
      </c>
      <c r="M2735" s="2">
        <v>70764995</v>
      </c>
      <c r="N2735" s="2">
        <v>64938478</v>
      </c>
      <c r="O2735" s="2">
        <v>5826517</v>
      </c>
      <c r="P2735" s="2">
        <v>12822820</v>
      </c>
      <c r="Q2735" s="5">
        <v>0.15210000000000001</v>
      </c>
      <c r="R2735" t="s">
        <v>42</v>
      </c>
      <c r="S2735" s="3">
        <v>1.5904179276313599</v>
      </c>
      <c r="T2735" s="3">
        <v>3.5007973824927801</v>
      </c>
      <c r="U2735" s="3">
        <v>0.64241052207321703</v>
      </c>
      <c r="V2735" s="3">
        <v>0.58444512853010999</v>
      </c>
      <c r="W2735" s="3">
        <v>0.108234150838393</v>
      </c>
      <c r="X2735" s="3">
        <v>1.01996548827522</v>
      </c>
      <c r="Y2735" s="3">
        <v>1.6070411968662099</v>
      </c>
      <c r="Z2735" s="3">
        <v>0.463057268214012</v>
      </c>
      <c r="AA2735" s="3">
        <v>0</v>
      </c>
      <c r="AB2735" s="3">
        <v>0</v>
      </c>
      <c r="AC2735" s="3">
        <v>23.1160973325999</v>
      </c>
      <c r="AD2735" s="3">
        <v>0</v>
      </c>
      <c r="AE2735" s="3">
        <v>6.9240587636194801</v>
      </c>
      <c r="AF2735" s="3">
        <v>0</v>
      </c>
      <c r="AG2735" s="3">
        <v>0</v>
      </c>
      <c r="AH2735" s="2">
        <v>2010000</v>
      </c>
      <c r="AI2735" s="3">
        <v>0.14436761960317601</v>
      </c>
      <c r="AJ2735" s="3">
        <v>0.14436761960317601</v>
      </c>
      <c r="AL2735">
        <f t="shared" si="42"/>
        <v>1</v>
      </c>
    </row>
    <row r="2736" spans="1:38" ht="14.45" customHeight="1" x14ac:dyDescent="0.25">
      <c r="A2736">
        <v>24942</v>
      </c>
      <c r="B2736" s="1">
        <v>45930</v>
      </c>
      <c r="C2736">
        <v>1</v>
      </c>
      <c r="D2736" s="16" t="s">
        <v>2675</v>
      </c>
      <c r="E2736" t="s">
        <v>43</v>
      </c>
      <c r="F2736" s="6">
        <v>387</v>
      </c>
      <c r="G2736" s="6">
        <v>1</v>
      </c>
      <c r="H2736" s="6">
        <v>0</v>
      </c>
      <c r="I2736" s="2">
        <v>99516</v>
      </c>
      <c r="J2736" s="2">
        <v>0</v>
      </c>
      <c r="K2736" s="2">
        <v>545748</v>
      </c>
      <c r="L2736" s="2">
        <v>-23186</v>
      </c>
      <c r="M2736" s="2">
        <v>475319</v>
      </c>
      <c r="N2736" s="2">
        <v>474557</v>
      </c>
      <c r="O2736" s="2">
        <v>762</v>
      </c>
      <c r="P2736" s="2">
        <v>52618</v>
      </c>
      <c r="Q2736" s="5">
        <v>9.64E-2</v>
      </c>
      <c r="R2736" t="s">
        <v>42</v>
      </c>
      <c r="S2736" s="3">
        <v>-5.66464131186311</v>
      </c>
      <c r="T2736" s="3">
        <v>4.17482061317678</v>
      </c>
      <c r="U2736" s="3">
        <v>17.7389305177112</v>
      </c>
      <c r="V2736" s="3">
        <v>0</v>
      </c>
      <c r="W2736" s="3">
        <v>0</v>
      </c>
      <c r="X2736" s="3">
        <v>2.0860967080670401</v>
      </c>
      <c r="Y2736" s="3">
        <v>0</v>
      </c>
      <c r="Z2736" s="3">
        <v>2.8811433349804201</v>
      </c>
      <c r="AA2736" s="3">
        <v>0</v>
      </c>
      <c r="AB2736" s="3">
        <v>0</v>
      </c>
      <c r="AC2736" s="3">
        <v>64.8997339431386</v>
      </c>
      <c r="AD2736" s="3">
        <v>0</v>
      </c>
      <c r="AE2736" s="3">
        <v>0.13962488181358401</v>
      </c>
      <c r="AF2736" s="3">
        <v>0</v>
      </c>
      <c r="AG2736" s="3">
        <v>0</v>
      </c>
      <c r="AH2736" s="2">
        <v>50000</v>
      </c>
      <c r="AI2736" s="3">
        <v>0</v>
      </c>
      <c r="AJ2736" s="3">
        <v>0</v>
      </c>
      <c r="AL2736">
        <f t="shared" si="42"/>
        <v>0</v>
      </c>
    </row>
    <row r="2737" spans="1:38" ht="14.45" customHeight="1" x14ac:dyDescent="0.25">
      <c r="A2737">
        <v>9358</v>
      </c>
      <c r="B2737" s="1">
        <v>45930</v>
      </c>
      <c r="C2737">
        <v>1</v>
      </c>
      <c r="D2737" s="16" t="s">
        <v>2676</v>
      </c>
      <c r="E2737" t="s">
        <v>43</v>
      </c>
      <c r="F2737" s="6">
        <v>4257</v>
      </c>
      <c r="G2737" s="6">
        <v>7</v>
      </c>
      <c r="H2737" s="6">
        <v>2</v>
      </c>
      <c r="I2737" s="2">
        <v>30936795</v>
      </c>
      <c r="J2737" s="2">
        <v>291892</v>
      </c>
      <c r="K2737" s="2">
        <v>72156143</v>
      </c>
      <c r="L2737" s="2">
        <v>116482</v>
      </c>
      <c r="M2737" s="2">
        <v>61203749</v>
      </c>
      <c r="N2737" s="2">
        <v>54450000</v>
      </c>
      <c r="O2737" s="2">
        <v>6753749</v>
      </c>
      <c r="P2737" s="2">
        <v>12366881</v>
      </c>
      <c r="Q2737" s="5">
        <v>0.1714</v>
      </c>
      <c r="R2737" t="s">
        <v>42</v>
      </c>
      <c r="S2737" s="3">
        <v>0.215240625227617</v>
      </c>
      <c r="T2737" s="3">
        <v>2.3692508065460198</v>
      </c>
      <c r="U2737" s="3">
        <v>1.0134936874766001</v>
      </c>
      <c r="V2737" s="3">
        <v>3.59698863440767</v>
      </c>
      <c r="W2737" s="3">
        <v>2.9752758810342201</v>
      </c>
      <c r="X2737" s="3">
        <v>0.50037180645247803</v>
      </c>
      <c r="Y2737" s="3">
        <v>8.9981701934384297</v>
      </c>
      <c r="Z2737" s="3">
        <v>0.136485505116448</v>
      </c>
      <c r="AA2737" s="3">
        <v>0</v>
      </c>
      <c r="AB2737" s="3">
        <v>2.3602717613276898</v>
      </c>
      <c r="AC2737" s="3">
        <v>17.471104296691699</v>
      </c>
      <c r="AD2737" s="3">
        <v>-7.8312793662363198</v>
      </c>
      <c r="AE2737" s="3">
        <v>9.35990855276175</v>
      </c>
      <c r="AF2737" s="3">
        <v>0</v>
      </c>
      <c r="AG2737" s="3">
        <v>0</v>
      </c>
      <c r="AH2737" s="2">
        <v>3860000</v>
      </c>
      <c r="AI2737" s="3">
        <v>0</v>
      </c>
      <c r="AJ2737" s="3">
        <v>0.27181469604179098</v>
      </c>
      <c r="AL2737">
        <f t="shared" si="42"/>
        <v>1</v>
      </c>
    </row>
    <row r="2738" spans="1:38" ht="14.45" customHeight="1" x14ac:dyDescent="0.25">
      <c r="A2738">
        <v>23958</v>
      </c>
      <c r="B2738" s="1">
        <v>45930</v>
      </c>
      <c r="C2738">
        <v>1</v>
      </c>
      <c r="D2738" s="16" t="s">
        <v>2677</v>
      </c>
      <c r="E2738" t="s">
        <v>43</v>
      </c>
      <c r="F2738" s="6">
        <v>10803</v>
      </c>
      <c r="G2738" s="6">
        <v>14</v>
      </c>
      <c r="H2738" s="6">
        <v>0</v>
      </c>
      <c r="I2738" s="2">
        <v>50223056</v>
      </c>
      <c r="J2738" s="2">
        <v>0</v>
      </c>
      <c r="K2738" s="2">
        <v>72799017</v>
      </c>
      <c r="L2738" s="2">
        <v>1050883</v>
      </c>
      <c r="M2738" s="2">
        <v>57965632</v>
      </c>
      <c r="N2738" s="2">
        <v>57174560</v>
      </c>
      <c r="O2738" s="2">
        <v>791072</v>
      </c>
      <c r="P2738" s="2">
        <v>13862534</v>
      </c>
      <c r="Q2738" s="5">
        <v>0.1903</v>
      </c>
      <c r="R2738" t="s">
        <v>42</v>
      </c>
      <c r="S2738" s="3">
        <v>1.92472012820356</v>
      </c>
      <c r="T2738" s="3">
        <v>5.0800099860322696</v>
      </c>
      <c r="U2738" s="3">
        <v>0.75496869214287199</v>
      </c>
      <c r="V2738" s="3">
        <v>1.2402013131180201</v>
      </c>
      <c r="W2738" s="3">
        <v>0.94396884172082196</v>
      </c>
      <c r="X2738" s="3">
        <v>2.1738462111903298</v>
      </c>
      <c r="Y2738" s="3">
        <v>4.4931684207230802</v>
      </c>
      <c r="Z2738" s="3">
        <v>1.59009889533905</v>
      </c>
      <c r="AA2738" s="3">
        <v>0</v>
      </c>
      <c r="AB2738" s="3">
        <v>0</v>
      </c>
      <c r="AC2738" s="3">
        <v>18.150175022280902</v>
      </c>
      <c r="AD2738" s="3">
        <v>2.30838027160114E-2</v>
      </c>
      <c r="AE2738" s="3">
        <v>1.0866520354251501</v>
      </c>
      <c r="AF2738" s="3">
        <v>0</v>
      </c>
      <c r="AG2738" s="3">
        <v>-0.149987008147284</v>
      </c>
      <c r="AH2738" s="2">
        <v>3300000</v>
      </c>
      <c r="AI2738" s="3">
        <v>0</v>
      </c>
      <c r="AJ2738" s="3">
        <v>0</v>
      </c>
      <c r="AL2738">
        <f t="shared" si="42"/>
        <v>1</v>
      </c>
    </row>
    <row r="2739" spans="1:38" ht="14.45" customHeight="1" x14ac:dyDescent="0.25">
      <c r="A2739">
        <v>4611</v>
      </c>
      <c r="B2739" s="1">
        <v>45930</v>
      </c>
      <c r="C2739">
        <v>1</v>
      </c>
      <c r="D2739" s="16" t="s">
        <v>2678</v>
      </c>
      <c r="E2739" t="s">
        <v>41</v>
      </c>
      <c r="F2739" s="6">
        <v>1198</v>
      </c>
      <c r="G2739" s="6">
        <v>3</v>
      </c>
      <c r="H2739" s="6">
        <v>1</v>
      </c>
      <c r="I2739" s="2">
        <v>3393216</v>
      </c>
      <c r="J2739" s="2">
        <v>0</v>
      </c>
      <c r="K2739" s="2">
        <v>5085750</v>
      </c>
      <c r="L2739" s="2">
        <v>95782</v>
      </c>
      <c r="M2739" s="2">
        <v>3329926</v>
      </c>
      <c r="N2739" s="2">
        <v>3329926</v>
      </c>
      <c r="O2739" s="2">
        <v>0</v>
      </c>
      <c r="P2739" s="2">
        <v>1746219</v>
      </c>
      <c r="Q2739" s="5">
        <v>0.34110000000000001</v>
      </c>
      <c r="R2739" t="s">
        <v>42</v>
      </c>
      <c r="S2739" s="3">
        <v>2.5111209425027399</v>
      </c>
      <c r="T2739" s="3">
        <v>9.6226515263235495</v>
      </c>
      <c r="U2739" s="3">
        <v>0.61058104876178698</v>
      </c>
      <c r="V2739" s="3">
        <v>5.2751136385069497</v>
      </c>
      <c r="W2739" s="3">
        <v>3.9267467794564199</v>
      </c>
      <c r="X2739" s="3">
        <v>7.4321528602953704</v>
      </c>
      <c r="Y2739" s="3">
        <v>10.250489772474101</v>
      </c>
      <c r="Z2739" s="3">
        <v>2.2096884755005002</v>
      </c>
      <c r="AA2739" s="3">
        <v>0</v>
      </c>
      <c r="AB2739" s="3">
        <v>0</v>
      </c>
      <c r="AC2739" s="3">
        <v>22.3645283389864</v>
      </c>
      <c r="AD2739" s="3">
        <v>0</v>
      </c>
      <c r="AE2739" s="3">
        <v>0</v>
      </c>
      <c r="AF2739" s="3">
        <v>0</v>
      </c>
      <c r="AG2739" s="3">
        <v>0.22637481323934699</v>
      </c>
      <c r="AH2739" s="2">
        <v>167000</v>
      </c>
      <c r="AI2739" s="3">
        <v>0</v>
      </c>
      <c r="AJ2739" s="3">
        <v>0</v>
      </c>
      <c r="AL2739">
        <f t="shared" si="42"/>
        <v>1</v>
      </c>
    </row>
    <row r="2740" spans="1:38" ht="14.45" customHeight="1" x14ac:dyDescent="0.25">
      <c r="A2740">
        <v>66159</v>
      </c>
      <c r="B2740" s="1">
        <v>45930</v>
      </c>
      <c r="C2740">
        <v>2</v>
      </c>
      <c r="D2740" s="16" t="s">
        <v>2679</v>
      </c>
      <c r="E2740" t="s">
        <v>41</v>
      </c>
      <c r="F2740" s="6">
        <v>937</v>
      </c>
      <c r="G2740" s="6">
        <v>0</v>
      </c>
      <c r="H2740" s="6">
        <v>7</v>
      </c>
      <c r="I2740" s="2">
        <v>557830</v>
      </c>
      <c r="J2740" s="2">
        <v>0</v>
      </c>
      <c r="K2740" s="2">
        <v>2270527</v>
      </c>
      <c r="L2740" s="2">
        <v>-35650</v>
      </c>
      <c r="M2740" s="2">
        <v>1544678</v>
      </c>
      <c r="N2740" s="2">
        <v>1544678</v>
      </c>
      <c r="O2740" s="2">
        <v>0</v>
      </c>
      <c r="P2740" s="2">
        <v>717855</v>
      </c>
      <c r="Q2740" s="5">
        <v>0.31619999999999998</v>
      </c>
      <c r="R2740" t="s">
        <v>42</v>
      </c>
      <c r="S2740" s="3">
        <v>-2.09349341951597</v>
      </c>
      <c r="T2740" s="3">
        <v>4.1127015886620102</v>
      </c>
      <c r="U2740" s="3">
        <v>1.5225849127922699</v>
      </c>
      <c r="V2740" s="3">
        <v>0.463402828818816</v>
      </c>
      <c r="W2740" s="3">
        <v>0.463402828818816</v>
      </c>
      <c r="X2740" s="3">
        <v>11.003710807952199</v>
      </c>
      <c r="Y2740" s="3">
        <v>0.36010057741465901</v>
      </c>
      <c r="Z2740" s="3">
        <v>0</v>
      </c>
      <c r="AA2740" s="3">
        <v>0</v>
      </c>
      <c r="AB2740" s="3">
        <v>0</v>
      </c>
      <c r="AC2740" s="3">
        <v>69.342315682658693</v>
      </c>
      <c r="AD2740" s="3">
        <v>0</v>
      </c>
      <c r="AE2740" s="3">
        <v>0</v>
      </c>
      <c r="AF2740" s="3">
        <v>0</v>
      </c>
      <c r="AG2740" s="3">
        <v>0</v>
      </c>
      <c r="AH2740" s="2">
        <v>0</v>
      </c>
      <c r="AI2740" s="3">
        <v>0</v>
      </c>
      <c r="AJ2740" s="3">
        <v>0</v>
      </c>
      <c r="AL2740">
        <f t="shared" si="42"/>
        <v>0</v>
      </c>
    </row>
    <row r="2741" spans="1:38" ht="14.45" customHeight="1" x14ac:dyDescent="0.25">
      <c r="A2741">
        <v>19045</v>
      </c>
      <c r="B2741" s="1">
        <v>45930</v>
      </c>
      <c r="C2741">
        <v>1</v>
      </c>
      <c r="D2741" s="16" t="s">
        <v>2680</v>
      </c>
      <c r="E2741" t="s">
        <v>59</v>
      </c>
      <c r="F2741" s="6">
        <v>909</v>
      </c>
      <c r="G2741" s="6">
        <v>2</v>
      </c>
      <c r="H2741" s="6">
        <v>0</v>
      </c>
      <c r="I2741" s="2">
        <v>3273147</v>
      </c>
      <c r="J2741" s="2">
        <v>0</v>
      </c>
      <c r="K2741" s="2">
        <v>6140600</v>
      </c>
      <c r="L2741" s="2">
        <v>30600</v>
      </c>
      <c r="M2741" s="2">
        <v>5535551</v>
      </c>
      <c r="N2741" s="2">
        <v>5535551</v>
      </c>
      <c r="O2741" s="2">
        <v>0</v>
      </c>
      <c r="P2741" s="2">
        <v>597202</v>
      </c>
      <c r="Q2741" s="5">
        <v>9.7299999999999998E-2</v>
      </c>
      <c r="R2741" t="s">
        <v>42</v>
      </c>
      <c r="S2741" s="3">
        <v>0.664430185975312</v>
      </c>
      <c r="T2741" s="3">
        <v>3.8031462723512401</v>
      </c>
      <c r="U2741" s="3">
        <v>0.83120711683149595</v>
      </c>
      <c r="V2741" s="3">
        <v>0</v>
      </c>
      <c r="W2741" s="3">
        <v>0</v>
      </c>
      <c r="X2741" s="3">
        <v>0.59496258493737098</v>
      </c>
      <c r="Y2741" s="3">
        <v>0</v>
      </c>
      <c r="Z2741" s="3">
        <v>7.1165200384459504E-2</v>
      </c>
      <c r="AA2741" s="3">
        <v>0</v>
      </c>
      <c r="AB2741" s="3">
        <v>0</v>
      </c>
      <c r="AC2741" s="3">
        <v>14.278979252841699</v>
      </c>
      <c r="AD2741" s="3">
        <v>0</v>
      </c>
      <c r="AE2741" s="3">
        <v>0</v>
      </c>
      <c r="AF2741" s="3">
        <v>0</v>
      </c>
      <c r="AG2741" s="3">
        <v>0</v>
      </c>
      <c r="AH2741" s="2">
        <v>400000</v>
      </c>
      <c r="AI2741" s="3">
        <v>0</v>
      </c>
      <c r="AJ2741" s="3">
        <v>0</v>
      </c>
      <c r="AL2741">
        <f t="shared" si="42"/>
        <v>1</v>
      </c>
    </row>
    <row r="2742" spans="1:38" ht="14.45" customHeight="1" x14ac:dyDescent="0.25">
      <c r="A2742">
        <v>66970</v>
      </c>
      <c r="B2742" s="1">
        <v>45930</v>
      </c>
      <c r="C2742">
        <v>2</v>
      </c>
      <c r="D2742" s="16" t="s">
        <v>2681</v>
      </c>
      <c r="E2742" t="s">
        <v>47</v>
      </c>
      <c r="F2742" s="6">
        <v>3746</v>
      </c>
      <c r="G2742" s="6">
        <v>6</v>
      </c>
      <c r="H2742" s="6">
        <v>3</v>
      </c>
      <c r="I2742" s="2">
        <v>25574707</v>
      </c>
      <c r="J2742" s="2">
        <v>0</v>
      </c>
      <c r="K2742" s="2">
        <v>55641272</v>
      </c>
      <c r="L2742" s="2">
        <v>677182</v>
      </c>
      <c r="M2742" s="2">
        <v>50828472</v>
      </c>
      <c r="N2742" s="2">
        <v>48693062</v>
      </c>
      <c r="O2742" s="2">
        <v>2135410</v>
      </c>
      <c r="P2742" s="2">
        <v>5168003</v>
      </c>
      <c r="Q2742" s="5">
        <v>9.2799999999999994E-2</v>
      </c>
      <c r="R2742" t="s">
        <v>42</v>
      </c>
      <c r="S2742" s="3">
        <v>1.6227330916039</v>
      </c>
      <c r="T2742" s="3">
        <v>4.3333061592600997</v>
      </c>
      <c r="U2742" s="3">
        <v>0.615120557583414</v>
      </c>
      <c r="V2742" s="3">
        <v>3.2363537928313302</v>
      </c>
      <c r="W2742" s="3">
        <v>1.60858147856787</v>
      </c>
      <c r="X2742" s="3">
        <v>0.88354873430221503</v>
      </c>
      <c r="Y2742" s="3">
        <v>16.015625377926401</v>
      </c>
      <c r="Z2742" s="3">
        <v>2.2422200606307698</v>
      </c>
      <c r="AA2742" s="3">
        <v>0</v>
      </c>
      <c r="AB2742" s="3">
        <v>0</v>
      </c>
      <c r="AC2742" s="3">
        <v>17.102455889218302</v>
      </c>
      <c r="AD2742" s="3">
        <v>-10.807927162581001</v>
      </c>
      <c r="AE2742" s="3">
        <v>3.837816648045</v>
      </c>
      <c r="AF2742" s="3">
        <v>0</v>
      </c>
      <c r="AG2742" s="3">
        <v>-1.5098288449135999</v>
      </c>
      <c r="AH2742" s="2">
        <v>2100000</v>
      </c>
      <c r="AI2742" s="3">
        <v>0.77399335874998498</v>
      </c>
      <c r="AJ2742" s="3">
        <v>1.0004831653541999</v>
      </c>
      <c r="AL2742">
        <f t="shared" si="42"/>
        <v>1</v>
      </c>
    </row>
    <row r="2743" spans="1:38" ht="14.45" customHeight="1" x14ac:dyDescent="0.25">
      <c r="A2743">
        <v>16893</v>
      </c>
      <c r="B2743" s="1">
        <v>45930</v>
      </c>
      <c r="C2743">
        <v>1</v>
      </c>
      <c r="D2743" s="16" t="s">
        <v>2682</v>
      </c>
      <c r="E2743" t="s">
        <v>190</v>
      </c>
      <c r="F2743" s="6">
        <v>1564</v>
      </c>
      <c r="G2743" s="6">
        <v>6</v>
      </c>
      <c r="H2743" s="6">
        <v>2</v>
      </c>
      <c r="I2743" s="2">
        <v>16410848</v>
      </c>
      <c r="J2743" s="2">
        <v>594816</v>
      </c>
      <c r="K2743" s="2">
        <v>19345597</v>
      </c>
      <c r="L2743" s="2">
        <v>-38884</v>
      </c>
      <c r="M2743" s="2">
        <v>15341638</v>
      </c>
      <c r="N2743" s="2">
        <v>14033354</v>
      </c>
      <c r="O2743" s="2">
        <v>1308284</v>
      </c>
      <c r="P2743" s="2">
        <v>3656716</v>
      </c>
      <c r="Q2743" s="5">
        <v>0.189</v>
      </c>
      <c r="R2743" t="s">
        <v>42</v>
      </c>
      <c r="S2743" s="3">
        <v>-0.26799552028988</v>
      </c>
      <c r="T2743" s="3">
        <v>6.0400444952237304</v>
      </c>
      <c r="U2743" s="3">
        <v>0.86928479766464495</v>
      </c>
      <c r="V2743" s="3">
        <v>3.45696943875173</v>
      </c>
      <c r="W2743" s="3">
        <v>2.9145294624628799</v>
      </c>
      <c r="X2743" s="3">
        <v>1.3675405439133901</v>
      </c>
      <c r="Y2743" s="3">
        <v>15.5144123853206</v>
      </c>
      <c r="Z2743" s="3">
        <v>3.4651036613179702</v>
      </c>
      <c r="AA2743" s="3">
        <v>15.725394042085799</v>
      </c>
      <c r="AB2743" s="3">
        <v>16.2663985937109</v>
      </c>
      <c r="AC2743" s="3">
        <v>12.615206447234501</v>
      </c>
      <c r="AD2743" s="3">
        <v>-6.4675517595569401E-2</v>
      </c>
      <c r="AE2743" s="3">
        <v>6.7626964419862601</v>
      </c>
      <c r="AF2743" s="3">
        <v>0.51691348682596905</v>
      </c>
      <c r="AG2743" s="3">
        <v>0</v>
      </c>
      <c r="AH2743" s="2">
        <v>1100000</v>
      </c>
      <c r="AI2743" s="3">
        <v>1.55877568834987</v>
      </c>
      <c r="AJ2743" s="3">
        <v>1.55877568834987</v>
      </c>
      <c r="AL2743">
        <f t="shared" si="42"/>
        <v>0</v>
      </c>
    </row>
    <row r="2744" spans="1:38" ht="14.45" customHeight="1" x14ac:dyDescent="0.25">
      <c r="A2744">
        <v>9486</v>
      </c>
      <c r="B2744" s="1">
        <v>45930</v>
      </c>
      <c r="C2744">
        <v>1</v>
      </c>
      <c r="D2744" s="16" t="s">
        <v>2683</v>
      </c>
      <c r="E2744" t="s">
        <v>43</v>
      </c>
      <c r="F2744" s="6">
        <v>4617</v>
      </c>
      <c r="G2744" s="6">
        <v>14</v>
      </c>
      <c r="H2744" s="6">
        <v>1</v>
      </c>
      <c r="I2744" s="2">
        <v>34032889</v>
      </c>
      <c r="J2744" s="2">
        <v>0</v>
      </c>
      <c r="K2744" s="2">
        <v>105551711</v>
      </c>
      <c r="L2744" s="2">
        <v>403533</v>
      </c>
      <c r="M2744" s="2">
        <v>95307308</v>
      </c>
      <c r="N2744" s="2">
        <v>92378908</v>
      </c>
      <c r="O2744" s="2">
        <v>2928400</v>
      </c>
      <c r="P2744" s="2">
        <v>10214739</v>
      </c>
      <c r="Q2744" s="5">
        <v>9.7500000000000003E-2</v>
      </c>
      <c r="R2744" t="s">
        <v>42</v>
      </c>
      <c r="S2744" s="3">
        <v>0.50974446070324697</v>
      </c>
      <c r="T2744" s="3">
        <v>2.9278085316873699</v>
      </c>
      <c r="U2744" s="3">
        <v>0.85698915951820798</v>
      </c>
      <c r="V2744" s="3">
        <v>2.9742200258109199</v>
      </c>
      <c r="W2744" s="3">
        <v>2.7213234821175498</v>
      </c>
      <c r="X2744" s="3">
        <v>1.3660697450633701</v>
      </c>
      <c r="Y2744" s="3">
        <v>9.9093378695236396</v>
      </c>
      <c r="Z2744" s="3">
        <v>1.3261719168742301</v>
      </c>
      <c r="AA2744" s="3">
        <v>0</v>
      </c>
      <c r="AB2744" s="3">
        <v>0</v>
      </c>
      <c r="AC2744" s="3">
        <v>26.562891055361501</v>
      </c>
      <c r="AD2744" s="3">
        <v>0</v>
      </c>
      <c r="AE2744" s="3">
        <v>2.77437473277908</v>
      </c>
      <c r="AF2744" s="3">
        <v>0</v>
      </c>
      <c r="AG2744" s="3">
        <v>-32.169485681425599</v>
      </c>
      <c r="AH2744" s="2">
        <v>10000000</v>
      </c>
      <c r="AI2744" s="3">
        <v>0</v>
      </c>
      <c r="AJ2744" s="3">
        <v>0</v>
      </c>
      <c r="AL2744">
        <f t="shared" si="42"/>
        <v>1</v>
      </c>
    </row>
    <row r="2745" spans="1:38" ht="14.45" customHeight="1" x14ac:dyDescent="0.25">
      <c r="A2745">
        <v>10613</v>
      </c>
      <c r="B2745" s="1">
        <v>45930</v>
      </c>
      <c r="C2745">
        <v>1</v>
      </c>
      <c r="D2745" s="16" t="s">
        <v>2684</v>
      </c>
      <c r="E2745" t="s">
        <v>43</v>
      </c>
      <c r="F2745" s="6">
        <v>1676</v>
      </c>
      <c r="G2745" s="6">
        <v>4</v>
      </c>
      <c r="H2745" s="6">
        <v>1</v>
      </c>
      <c r="I2745" s="2">
        <v>8222264</v>
      </c>
      <c r="J2745" s="2">
        <v>0</v>
      </c>
      <c r="K2745" s="2">
        <v>20104830</v>
      </c>
      <c r="L2745" s="2">
        <v>46325</v>
      </c>
      <c r="M2745" s="2">
        <v>17682936</v>
      </c>
      <c r="N2745" s="2">
        <v>17682936</v>
      </c>
      <c r="O2745" s="2">
        <v>0</v>
      </c>
      <c r="P2745" s="2">
        <v>2416257</v>
      </c>
      <c r="Q2745" s="5">
        <v>0.1201</v>
      </c>
      <c r="R2745" t="s">
        <v>42</v>
      </c>
      <c r="S2745" s="3">
        <v>0.30722302385380401</v>
      </c>
      <c r="T2745" s="3">
        <v>2.6247424126441299</v>
      </c>
      <c r="U2745" s="3">
        <v>0.89637485348198398</v>
      </c>
      <c r="V2745" s="3">
        <v>2.1645741367584401</v>
      </c>
      <c r="W2745" s="3">
        <v>0.49946097571179898</v>
      </c>
      <c r="X2745" s="3">
        <v>0.96145052019735699</v>
      </c>
      <c r="Y2745" s="3">
        <v>7.3658141497365603</v>
      </c>
      <c r="Z2745" s="3">
        <v>-0.18176874397053</v>
      </c>
      <c r="AA2745" s="3">
        <v>0</v>
      </c>
      <c r="AB2745" s="3">
        <v>0</v>
      </c>
      <c r="AC2745" s="3">
        <v>26.270841384881098</v>
      </c>
      <c r="AD2745" s="3">
        <v>0</v>
      </c>
      <c r="AE2745" s="3">
        <v>0</v>
      </c>
      <c r="AF2745" s="3">
        <v>0</v>
      </c>
      <c r="AG2745" s="3">
        <v>-1.0223250258561101</v>
      </c>
      <c r="AH2745" s="2">
        <v>1030000</v>
      </c>
      <c r="AI2745" s="3">
        <v>0</v>
      </c>
      <c r="AJ2745" s="3">
        <v>0</v>
      </c>
      <c r="AL2745">
        <f t="shared" si="42"/>
        <v>1</v>
      </c>
    </row>
    <row r="2746" spans="1:38" ht="14.45" customHeight="1" x14ac:dyDescent="0.25">
      <c r="A2746">
        <v>98</v>
      </c>
      <c r="B2746" s="1">
        <v>45930</v>
      </c>
      <c r="C2746">
        <v>1</v>
      </c>
      <c r="D2746" s="16" t="s">
        <v>2685</v>
      </c>
      <c r="E2746" t="s">
        <v>43</v>
      </c>
      <c r="F2746" s="6">
        <v>1235</v>
      </c>
      <c r="G2746" s="6">
        <v>2</v>
      </c>
      <c r="H2746" s="6">
        <v>2</v>
      </c>
      <c r="I2746" s="2">
        <v>4386510</v>
      </c>
      <c r="J2746" s="2">
        <v>0</v>
      </c>
      <c r="K2746" s="2">
        <v>11560584</v>
      </c>
      <c r="L2746" s="2">
        <v>163147</v>
      </c>
      <c r="M2746" s="2">
        <v>9331092</v>
      </c>
      <c r="N2746" s="2">
        <v>9230016</v>
      </c>
      <c r="O2746" s="2">
        <v>101076</v>
      </c>
      <c r="P2746" s="2">
        <v>2225994</v>
      </c>
      <c r="Q2746" s="5">
        <v>0.19259999999999999</v>
      </c>
      <c r="R2746" t="s">
        <v>42</v>
      </c>
      <c r="S2746" s="3">
        <v>1.88164657886949</v>
      </c>
      <c r="T2746" s="3">
        <v>4.28751119608952</v>
      </c>
      <c r="U2746" s="3">
        <v>0.57876026837899697</v>
      </c>
      <c r="V2746" s="3">
        <v>0.60107009900809505</v>
      </c>
      <c r="W2746" s="3">
        <v>0</v>
      </c>
      <c r="X2746" s="3">
        <v>0.43601861160694899</v>
      </c>
      <c r="Y2746" s="3">
        <v>1.18445961669259</v>
      </c>
      <c r="Z2746" s="3">
        <v>2.51573005138379E-2</v>
      </c>
      <c r="AA2746" s="3">
        <v>0</v>
      </c>
      <c r="AB2746" s="3">
        <v>0</v>
      </c>
      <c r="AC2746" s="3">
        <v>31.5234074679964</v>
      </c>
      <c r="AD2746" s="3">
        <v>0</v>
      </c>
      <c r="AE2746" s="3">
        <v>0.87431569201002302</v>
      </c>
      <c r="AF2746" s="3">
        <v>0</v>
      </c>
      <c r="AG2746" s="3">
        <v>-18.3947485932127</v>
      </c>
      <c r="AH2746" s="2">
        <v>750000</v>
      </c>
      <c r="AI2746" s="3">
        <v>0</v>
      </c>
      <c r="AJ2746" s="3">
        <v>0</v>
      </c>
      <c r="AL2746">
        <f t="shared" si="42"/>
        <v>1</v>
      </c>
    </row>
    <row r="2747" spans="1:38" ht="14.45" customHeight="1" x14ac:dyDescent="0.25">
      <c r="A2747">
        <v>63793</v>
      </c>
      <c r="B2747" s="1">
        <v>45930</v>
      </c>
      <c r="C2747">
        <v>2</v>
      </c>
      <c r="D2747" s="16" t="s">
        <v>2686</v>
      </c>
      <c r="E2747" t="s">
        <v>43</v>
      </c>
      <c r="F2747" s="6">
        <v>278</v>
      </c>
      <c r="G2747" s="6">
        <v>1</v>
      </c>
      <c r="H2747" s="6">
        <v>1</v>
      </c>
      <c r="I2747" s="2">
        <v>1285308</v>
      </c>
      <c r="J2747" s="2">
        <v>0</v>
      </c>
      <c r="K2747" s="2">
        <v>2091101</v>
      </c>
      <c r="L2747" s="2">
        <v>-58736</v>
      </c>
      <c r="M2747" s="2">
        <v>1916421</v>
      </c>
      <c r="N2747" s="2">
        <v>1916421</v>
      </c>
      <c r="O2747" s="2">
        <v>0</v>
      </c>
      <c r="P2747" s="2">
        <v>174683</v>
      </c>
      <c r="Q2747" s="5">
        <v>8.3500000000000005E-2</v>
      </c>
      <c r="R2747" t="s">
        <v>42</v>
      </c>
      <c r="S2747" s="3">
        <v>-3.7451403192225801</v>
      </c>
      <c r="T2747" s="3">
        <v>5.1957318178318497</v>
      </c>
      <c r="U2747" s="3">
        <v>1.6500535203268001</v>
      </c>
      <c r="V2747" s="3">
        <v>0.73001957507461201</v>
      </c>
      <c r="W2747" s="3">
        <v>0</v>
      </c>
      <c r="X2747" s="3">
        <v>3.6090182275376801</v>
      </c>
      <c r="Y2747" s="3">
        <v>5.3714442733408498</v>
      </c>
      <c r="Z2747" s="3">
        <v>4.7514640806489497E-2</v>
      </c>
      <c r="AA2747" s="3">
        <v>0</v>
      </c>
      <c r="AB2747" s="3">
        <v>0</v>
      </c>
      <c r="AC2747" s="3">
        <v>39.459882616860703</v>
      </c>
      <c r="AD2747" s="3">
        <v>0</v>
      </c>
      <c r="AE2747" s="3">
        <v>0</v>
      </c>
      <c r="AF2747" s="3">
        <v>0</v>
      </c>
      <c r="AG2747" s="3">
        <v>0</v>
      </c>
      <c r="AH2747" s="2">
        <v>110000</v>
      </c>
      <c r="AI2747" s="3">
        <v>0</v>
      </c>
      <c r="AJ2747" s="3">
        <v>0</v>
      </c>
      <c r="AL2747">
        <f t="shared" si="42"/>
        <v>0</v>
      </c>
    </row>
    <row r="2748" spans="1:38" ht="14.45" customHeight="1" x14ac:dyDescent="0.25">
      <c r="A2748">
        <v>3285</v>
      </c>
      <c r="B2748" s="1">
        <v>45930</v>
      </c>
      <c r="C2748">
        <v>1</v>
      </c>
      <c r="D2748" s="16" t="s">
        <v>2687</v>
      </c>
      <c r="E2748" t="s">
        <v>43</v>
      </c>
      <c r="F2748" s="6">
        <v>2386</v>
      </c>
      <c r="G2748" s="6">
        <v>7</v>
      </c>
      <c r="H2748" s="6">
        <v>1</v>
      </c>
      <c r="I2748" s="2">
        <v>23533638</v>
      </c>
      <c r="J2748" s="2">
        <v>281742</v>
      </c>
      <c r="K2748" s="2">
        <v>36487542</v>
      </c>
      <c r="L2748" s="2">
        <v>225419</v>
      </c>
      <c r="M2748" s="2">
        <v>33198030</v>
      </c>
      <c r="N2748" s="2">
        <v>32035641</v>
      </c>
      <c r="O2748" s="2">
        <v>1162389</v>
      </c>
      <c r="P2748" s="2">
        <v>3195527</v>
      </c>
      <c r="Q2748" s="5">
        <v>8.7599999999999997E-2</v>
      </c>
      <c r="R2748" t="s">
        <v>42</v>
      </c>
      <c r="S2748" s="3">
        <v>0.82372955313533203</v>
      </c>
      <c r="T2748" s="3">
        <v>3.8375143676893</v>
      </c>
      <c r="U2748" s="3">
        <v>0.79646844917042403</v>
      </c>
      <c r="V2748" s="3">
        <v>0.689017992033361</v>
      </c>
      <c r="W2748" s="3">
        <v>0.16633637349227501</v>
      </c>
      <c r="X2748" s="3">
        <v>0.43065164850415399</v>
      </c>
      <c r="Y2748" s="3">
        <v>5.0743116863040099</v>
      </c>
      <c r="Z2748" s="3">
        <v>0.78494095027205202</v>
      </c>
      <c r="AA2748" s="3">
        <v>0</v>
      </c>
      <c r="AB2748" s="3">
        <v>8.8167616796853796</v>
      </c>
      <c r="AC2748" s="3">
        <v>28.452609934645601</v>
      </c>
      <c r="AD2748" s="3">
        <v>1.00139976911477E-3</v>
      </c>
      <c r="AE2748" s="3">
        <v>3.1857147297014401</v>
      </c>
      <c r="AF2748" s="3">
        <v>0</v>
      </c>
      <c r="AG2748" s="3">
        <v>-0.63379217262129195</v>
      </c>
      <c r="AH2748" s="2">
        <v>2500000</v>
      </c>
      <c r="AI2748" s="3">
        <v>0</v>
      </c>
      <c r="AJ2748" s="3">
        <v>0</v>
      </c>
      <c r="AL2748">
        <f t="shared" si="42"/>
        <v>1</v>
      </c>
    </row>
    <row r="2749" spans="1:38" ht="14.45" customHeight="1" x14ac:dyDescent="0.25">
      <c r="A2749">
        <v>8693</v>
      </c>
      <c r="B2749" s="1">
        <v>45930</v>
      </c>
      <c r="C2749">
        <v>1</v>
      </c>
      <c r="D2749" s="16" t="s">
        <v>2688</v>
      </c>
      <c r="E2749" t="s">
        <v>43</v>
      </c>
      <c r="F2749" s="6">
        <v>22101</v>
      </c>
      <c r="G2749" s="6">
        <v>59</v>
      </c>
      <c r="H2749" s="6">
        <v>1</v>
      </c>
      <c r="I2749" s="2">
        <v>148710347</v>
      </c>
      <c r="J2749" s="2">
        <v>1528391</v>
      </c>
      <c r="K2749" s="2">
        <v>255976867</v>
      </c>
      <c r="L2749" s="2">
        <v>1620636</v>
      </c>
      <c r="M2749" s="2">
        <v>231640895</v>
      </c>
      <c r="N2749" s="2">
        <v>228023764</v>
      </c>
      <c r="O2749" s="2">
        <v>3617131</v>
      </c>
      <c r="P2749" s="2">
        <v>28034865</v>
      </c>
      <c r="Q2749" s="5">
        <v>0.1094</v>
      </c>
      <c r="R2749" t="s">
        <v>42</v>
      </c>
      <c r="S2749" s="3">
        <v>0.84415753084437894</v>
      </c>
      <c r="T2749" s="3">
        <v>3.6667766544701101</v>
      </c>
      <c r="U2749" s="3">
        <v>0.77157996977434695</v>
      </c>
      <c r="V2749" s="3">
        <v>1.54001254532746</v>
      </c>
      <c r="W2749" s="3">
        <v>0.46586939912123299</v>
      </c>
      <c r="X2749" s="3">
        <v>0.78594329418113695</v>
      </c>
      <c r="Y2749" s="3">
        <v>8.1689638954922703</v>
      </c>
      <c r="Z2749" s="3">
        <v>1.0935918542857299</v>
      </c>
      <c r="AA2749" s="3">
        <v>4.6809000150348501</v>
      </c>
      <c r="AB2749" s="3">
        <v>5.4517508823388301</v>
      </c>
      <c r="AC2749" s="3">
        <v>20.244905958631001</v>
      </c>
      <c r="AD2749" s="3">
        <v>-10.1665230062638</v>
      </c>
      <c r="AE2749" s="3">
        <v>1.4130694864704301</v>
      </c>
      <c r="AF2749" s="3">
        <v>0</v>
      </c>
      <c r="AG2749" s="3">
        <v>0</v>
      </c>
      <c r="AH2749" s="2">
        <v>20420000</v>
      </c>
      <c r="AI2749" s="3">
        <v>0.17834935178036301</v>
      </c>
      <c r="AJ2749" s="3">
        <v>0.952267827934966</v>
      </c>
      <c r="AL2749">
        <f t="shared" si="42"/>
        <v>1</v>
      </c>
    </row>
    <row r="2750" spans="1:38" ht="14.45" customHeight="1" x14ac:dyDescent="0.25">
      <c r="A2750">
        <v>14040</v>
      </c>
      <c r="B2750" s="1">
        <v>45930</v>
      </c>
      <c r="C2750">
        <v>1</v>
      </c>
      <c r="D2750" s="16" t="s">
        <v>2689</v>
      </c>
      <c r="E2750" t="s">
        <v>43</v>
      </c>
      <c r="F2750" s="6">
        <v>1836</v>
      </c>
      <c r="G2750" s="6">
        <v>3</v>
      </c>
      <c r="H2750" s="6">
        <v>0</v>
      </c>
      <c r="I2750" s="2">
        <v>10343693</v>
      </c>
      <c r="J2750" s="2">
        <v>0</v>
      </c>
      <c r="K2750" s="2">
        <v>20936641</v>
      </c>
      <c r="L2750" s="2">
        <v>181123</v>
      </c>
      <c r="M2750" s="2">
        <v>18805778</v>
      </c>
      <c r="N2750" s="2">
        <v>18626422</v>
      </c>
      <c r="O2750" s="2">
        <v>179356</v>
      </c>
      <c r="P2750" s="2">
        <v>2127381</v>
      </c>
      <c r="Q2750" s="5">
        <v>0.1016</v>
      </c>
      <c r="R2750" t="s">
        <v>42</v>
      </c>
      <c r="S2750" s="3">
        <v>1.15346742265549</v>
      </c>
      <c r="T2750" s="3">
        <v>3.5200743678670001</v>
      </c>
      <c r="U2750" s="3">
        <v>0.68751982899650699</v>
      </c>
      <c r="V2750" s="3">
        <v>3.6989786916529699</v>
      </c>
      <c r="W2750" s="3">
        <v>0.83478889019617997</v>
      </c>
      <c r="X2750" s="3">
        <v>0.749616215407785</v>
      </c>
      <c r="Y2750" s="3">
        <v>17.985071785448898</v>
      </c>
      <c r="Z2750" s="3">
        <v>-0.16156015307084201</v>
      </c>
      <c r="AA2750" s="3">
        <v>0</v>
      </c>
      <c r="AB2750" s="3">
        <v>0</v>
      </c>
      <c r="AC2750" s="3">
        <v>24.639754772506201</v>
      </c>
      <c r="AD2750" s="3">
        <v>-0.42056406445295902</v>
      </c>
      <c r="AE2750" s="3">
        <v>0.85666081775008696</v>
      </c>
      <c r="AF2750" s="3">
        <v>0</v>
      </c>
      <c r="AG2750" s="3">
        <v>0</v>
      </c>
      <c r="AH2750" s="2">
        <v>2500000</v>
      </c>
      <c r="AI2750" s="3">
        <v>0</v>
      </c>
      <c r="AJ2750" s="3">
        <v>0</v>
      </c>
      <c r="AL2750">
        <f t="shared" si="42"/>
        <v>1</v>
      </c>
    </row>
    <row r="2751" spans="1:38" ht="14.45" customHeight="1" x14ac:dyDescent="0.25">
      <c r="A2751">
        <v>9000</v>
      </c>
      <c r="B2751" s="1">
        <v>45930</v>
      </c>
      <c r="C2751">
        <v>1</v>
      </c>
      <c r="D2751" s="16" t="s">
        <v>2690</v>
      </c>
      <c r="E2751" t="s">
        <v>88</v>
      </c>
      <c r="F2751" s="6">
        <v>524</v>
      </c>
      <c r="G2751" s="6">
        <v>3</v>
      </c>
      <c r="H2751" s="6">
        <v>0</v>
      </c>
      <c r="I2751" s="2">
        <v>2341028</v>
      </c>
      <c r="J2751" s="2">
        <v>0</v>
      </c>
      <c r="K2751" s="2">
        <v>5477486</v>
      </c>
      <c r="L2751" s="2">
        <v>37654</v>
      </c>
      <c r="M2751" s="2">
        <v>3728405</v>
      </c>
      <c r="N2751" s="2">
        <v>3701876</v>
      </c>
      <c r="O2751" s="2">
        <v>26529</v>
      </c>
      <c r="P2751" s="2">
        <v>1739464</v>
      </c>
      <c r="Q2751" s="5">
        <v>0.31759999999999999</v>
      </c>
      <c r="R2751" t="s">
        <v>42</v>
      </c>
      <c r="S2751" s="3">
        <v>0.91657620545873297</v>
      </c>
      <c r="T2751" s="3">
        <v>5.2374392193791097</v>
      </c>
      <c r="U2751" s="3">
        <v>0.84438505949555098</v>
      </c>
      <c r="V2751" s="3">
        <v>8.5638018853255904</v>
      </c>
      <c r="W2751" s="3">
        <v>2.4329482603369099</v>
      </c>
      <c r="X2751" s="3">
        <v>0.68042757284406696</v>
      </c>
      <c r="Y2751" s="3">
        <v>11.525446919280901</v>
      </c>
      <c r="Z2751" s="3">
        <v>0.122853936614957</v>
      </c>
      <c r="AA2751" s="3">
        <v>0</v>
      </c>
      <c r="AB2751" s="3">
        <v>0</v>
      </c>
      <c r="AC2751" s="3">
        <v>50.539097680943399</v>
      </c>
      <c r="AD2751" s="3">
        <v>0</v>
      </c>
      <c r="AE2751" s="3">
        <v>0.48432802931856</v>
      </c>
      <c r="AF2751" s="3">
        <v>0</v>
      </c>
      <c r="AG2751" s="3">
        <v>-0.44059549378429202</v>
      </c>
      <c r="AH2751" s="2">
        <v>400000</v>
      </c>
      <c r="AI2751" s="3">
        <v>0.97323083432597601</v>
      </c>
      <c r="AJ2751" s="3">
        <v>0.97323083432597601</v>
      </c>
      <c r="AL2751">
        <f t="shared" si="42"/>
        <v>1</v>
      </c>
    </row>
    <row r="2752" spans="1:38" ht="14.45" customHeight="1" x14ac:dyDescent="0.25">
      <c r="A2752">
        <v>65059</v>
      </c>
      <c r="B2752" s="1">
        <v>45930</v>
      </c>
      <c r="C2752">
        <v>2</v>
      </c>
      <c r="D2752" s="16" t="s">
        <v>2691</v>
      </c>
      <c r="E2752" t="s">
        <v>71</v>
      </c>
      <c r="F2752" s="6">
        <v>3874</v>
      </c>
      <c r="G2752" s="6">
        <v>16</v>
      </c>
      <c r="H2752" s="6">
        <v>1</v>
      </c>
      <c r="I2752" s="2">
        <v>60906360</v>
      </c>
      <c r="J2752" s="2">
        <v>0</v>
      </c>
      <c r="K2752" s="2">
        <v>79680275</v>
      </c>
      <c r="L2752" s="2">
        <v>193113</v>
      </c>
      <c r="M2752" s="2">
        <v>67609171</v>
      </c>
      <c r="N2752" s="2">
        <v>67332327</v>
      </c>
      <c r="O2752" s="2">
        <v>276844</v>
      </c>
      <c r="P2752" s="2">
        <v>11474631</v>
      </c>
      <c r="Q2752" s="5">
        <v>0.14399999999999999</v>
      </c>
      <c r="R2752" t="s">
        <v>42</v>
      </c>
      <c r="S2752" s="3">
        <v>0.32314647508432898</v>
      </c>
      <c r="T2752" s="3">
        <v>3.2558840106078102</v>
      </c>
      <c r="U2752" s="3">
        <v>0.97208440976181798</v>
      </c>
      <c r="V2752" s="3">
        <v>1.48850300691094</v>
      </c>
      <c r="W2752" s="3">
        <v>5.9570133562406299E-2</v>
      </c>
      <c r="X2752" s="3">
        <v>0.29973224471138998</v>
      </c>
      <c r="Y2752" s="3">
        <v>7.9008466590341797</v>
      </c>
      <c r="Z2752" s="3">
        <v>0.23658277115839299</v>
      </c>
      <c r="AA2752" s="3">
        <v>0</v>
      </c>
      <c r="AB2752" s="3">
        <v>0</v>
      </c>
      <c r="AC2752" s="3">
        <v>13.545184175129901</v>
      </c>
      <c r="AD2752" s="3">
        <v>-0.41427911712367899</v>
      </c>
      <c r="AE2752" s="3">
        <v>0.34744357998262398</v>
      </c>
      <c r="AF2752" s="3">
        <v>0</v>
      </c>
      <c r="AG2752" s="3">
        <v>0</v>
      </c>
      <c r="AH2752" s="2">
        <v>4661038</v>
      </c>
      <c r="AI2752" s="3">
        <v>3.5158777654810902</v>
      </c>
      <c r="AJ2752" s="3">
        <v>3.5158777654810902</v>
      </c>
      <c r="AL2752">
        <f t="shared" si="42"/>
        <v>1</v>
      </c>
    </row>
    <row r="2753" spans="1:38" ht="14.45" customHeight="1" x14ac:dyDescent="0.25">
      <c r="A2753">
        <v>24384</v>
      </c>
      <c r="B2753" s="1">
        <v>45930</v>
      </c>
      <c r="C2753">
        <v>1</v>
      </c>
      <c r="D2753" s="16" t="s">
        <v>2692</v>
      </c>
      <c r="E2753" t="s">
        <v>55</v>
      </c>
      <c r="F2753" s="6">
        <v>18537</v>
      </c>
      <c r="G2753" s="6">
        <v>71</v>
      </c>
      <c r="H2753" s="6">
        <v>0</v>
      </c>
      <c r="I2753" s="2">
        <v>317835917</v>
      </c>
      <c r="J2753" s="2">
        <v>55045599</v>
      </c>
      <c r="K2753" s="2">
        <v>470615405</v>
      </c>
      <c r="L2753" s="2">
        <v>4326421</v>
      </c>
      <c r="M2753" s="2">
        <v>405755880</v>
      </c>
      <c r="N2753" s="2">
        <v>291792868</v>
      </c>
      <c r="O2753" s="2">
        <v>113963012</v>
      </c>
      <c r="P2753" s="2">
        <v>41258301</v>
      </c>
      <c r="Q2753" s="5">
        <v>8.77E-2</v>
      </c>
      <c r="R2753" t="s">
        <v>42</v>
      </c>
      <c r="S2753" s="3">
        <v>1.2257485139767901</v>
      </c>
      <c r="T2753" s="3">
        <v>2.73189527231902</v>
      </c>
      <c r="U2753" s="3">
        <v>0.59028330200444701</v>
      </c>
      <c r="V2753" s="3">
        <v>0.837587213278983</v>
      </c>
      <c r="W2753" s="3">
        <v>0.282755960522863</v>
      </c>
      <c r="X2753" s="3">
        <v>0.573199535532669</v>
      </c>
      <c r="Y2753" s="3">
        <v>6.4524057837476096</v>
      </c>
      <c r="Z2753" s="3">
        <v>0.28265584663798898</v>
      </c>
      <c r="AA2753" s="3">
        <v>125.723053889204</v>
      </c>
      <c r="AB2753" s="3">
        <v>133.417028006073</v>
      </c>
      <c r="AC2753" s="3">
        <v>22.662583474079</v>
      </c>
      <c r="AD2753" s="3">
        <v>-3.3820515294606999</v>
      </c>
      <c r="AE2753" s="3">
        <v>24.2157419390043</v>
      </c>
      <c r="AF2753" s="3">
        <v>4.2497546377598896</v>
      </c>
      <c r="AG2753" s="3">
        <v>0</v>
      </c>
      <c r="AH2753" s="2">
        <v>137952714</v>
      </c>
      <c r="AI2753" s="3">
        <v>0</v>
      </c>
      <c r="AJ2753" s="3">
        <v>0</v>
      </c>
      <c r="AL2753">
        <f t="shared" si="42"/>
        <v>1</v>
      </c>
    </row>
    <row r="2754" spans="1:38" ht="14.45" customHeight="1" x14ac:dyDescent="0.25">
      <c r="A2754">
        <v>19454</v>
      </c>
      <c r="B2754" s="1">
        <v>45930</v>
      </c>
      <c r="C2754">
        <v>1</v>
      </c>
      <c r="D2754" s="16" t="s">
        <v>2693</v>
      </c>
      <c r="E2754" t="s">
        <v>41</v>
      </c>
      <c r="F2754" s="6">
        <v>2396</v>
      </c>
      <c r="G2754" s="6">
        <v>4</v>
      </c>
      <c r="H2754" s="6">
        <v>1</v>
      </c>
      <c r="I2754" s="2">
        <v>4392327</v>
      </c>
      <c r="J2754" s="2">
        <v>0</v>
      </c>
      <c r="K2754" s="2">
        <v>27888830</v>
      </c>
      <c r="L2754" s="2">
        <v>19406</v>
      </c>
      <c r="M2754" s="2">
        <v>25105663</v>
      </c>
      <c r="N2754" s="2">
        <v>24313647</v>
      </c>
      <c r="O2754" s="2">
        <v>792016</v>
      </c>
      <c r="P2754" s="2">
        <v>2673480</v>
      </c>
      <c r="Q2754" s="5">
        <v>9.5899999999999999E-2</v>
      </c>
      <c r="R2754" t="s">
        <v>42</v>
      </c>
      <c r="S2754" s="3">
        <v>9.2777885148522393E-2</v>
      </c>
      <c r="T2754" s="3">
        <v>2.59797201962219</v>
      </c>
      <c r="U2754" s="3">
        <v>0.96761975318529803</v>
      </c>
      <c r="V2754" s="3">
        <v>0.28891291563674598</v>
      </c>
      <c r="W2754" s="3">
        <v>0</v>
      </c>
      <c r="X2754" s="3">
        <v>1.1630964634463701</v>
      </c>
      <c r="Y2754" s="3">
        <v>0.474662237981956</v>
      </c>
      <c r="Z2754" s="3">
        <v>-4.7765459251612102E-2</v>
      </c>
      <c r="AA2754" s="3">
        <v>0</v>
      </c>
      <c r="AB2754" s="3">
        <v>0</v>
      </c>
      <c r="AC2754" s="3">
        <v>39.276674568277002</v>
      </c>
      <c r="AD2754" s="3">
        <v>0</v>
      </c>
      <c r="AE2754" s="3">
        <v>2.8399040045781798</v>
      </c>
      <c r="AF2754" s="3">
        <v>0</v>
      </c>
      <c r="AG2754" s="3">
        <v>-9.1878749794275603</v>
      </c>
      <c r="AH2754" s="2">
        <v>1870000</v>
      </c>
      <c r="AI2754" s="3">
        <v>0</v>
      </c>
      <c r="AJ2754" s="3">
        <v>0</v>
      </c>
      <c r="AL2754">
        <f t="shared" si="42"/>
        <v>1</v>
      </c>
    </row>
    <row r="2755" spans="1:38" ht="14.45" customHeight="1" x14ac:dyDescent="0.25">
      <c r="A2755">
        <v>24552</v>
      </c>
      <c r="B2755" s="1">
        <v>45930</v>
      </c>
      <c r="C2755">
        <v>1</v>
      </c>
      <c r="D2755" s="16" t="s">
        <v>2694</v>
      </c>
      <c r="E2755" t="s">
        <v>71</v>
      </c>
      <c r="F2755" s="6">
        <v>119086</v>
      </c>
      <c r="G2755" s="6">
        <v>202</v>
      </c>
      <c r="H2755" s="6">
        <v>18</v>
      </c>
      <c r="I2755" s="2">
        <v>843462824</v>
      </c>
      <c r="J2755" s="2">
        <v>92783493</v>
      </c>
      <c r="K2755" s="2">
        <v>1349042526</v>
      </c>
      <c r="L2755" s="2">
        <v>6780323</v>
      </c>
      <c r="M2755" s="2">
        <v>1099142500</v>
      </c>
      <c r="N2755" s="2">
        <v>1050895132</v>
      </c>
      <c r="O2755" s="2">
        <v>48247368</v>
      </c>
      <c r="P2755" s="2">
        <v>138867953</v>
      </c>
      <c r="Q2755" s="5">
        <v>0.1028</v>
      </c>
      <c r="R2755" t="s">
        <v>42</v>
      </c>
      <c r="S2755" s="3">
        <v>0.670136818701493</v>
      </c>
      <c r="T2755" s="3">
        <v>3.5110798278867601</v>
      </c>
      <c r="U2755" s="3">
        <v>0.76456678667118105</v>
      </c>
      <c r="V2755" s="3">
        <v>1.9834428411038101</v>
      </c>
      <c r="W2755" s="3">
        <v>0.75337250429901603</v>
      </c>
      <c r="X2755" s="3">
        <v>1.40952163648649</v>
      </c>
      <c r="Y2755" s="3">
        <v>12.0471301251197</v>
      </c>
      <c r="Z2755" s="3">
        <v>2.4830530914501199</v>
      </c>
      <c r="AA2755" s="3">
        <v>0</v>
      </c>
      <c r="AB2755" s="3">
        <v>66.814186423558795</v>
      </c>
      <c r="AC2755" s="3">
        <v>9.6232622395478096</v>
      </c>
      <c r="AD2755" s="3">
        <v>-4.1899731898546797</v>
      </c>
      <c r="AE2755" s="3">
        <v>3.5764156481453999</v>
      </c>
      <c r="AF2755" s="3">
        <v>7.4126647657658804</v>
      </c>
      <c r="AG2755" s="3">
        <v>-6.8498712586337298</v>
      </c>
      <c r="AH2755" s="2">
        <v>284857466</v>
      </c>
      <c r="AI2755" s="3">
        <v>0.20159510812404599</v>
      </c>
      <c r="AJ2755" s="3">
        <v>0.20159510812404599</v>
      </c>
      <c r="AL2755">
        <f t="shared" si="42"/>
        <v>1</v>
      </c>
    </row>
    <row r="2756" spans="1:38" ht="14.45" customHeight="1" x14ac:dyDescent="0.25">
      <c r="A2756">
        <v>4461</v>
      </c>
      <c r="B2756" s="1">
        <v>45930</v>
      </c>
      <c r="C2756">
        <v>1</v>
      </c>
      <c r="D2756" s="16" t="s">
        <v>2695</v>
      </c>
      <c r="E2756" t="s">
        <v>80</v>
      </c>
      <c r="F2756" s="6">
        <v>2921</v>
      </c>
      <c r="G2756" s="6">
        <v>8</v>
      </c>
      <c r="H2756" s="6">
        <v>1</v>
      </c>
      <c r="I2756" s="2">
        <v>11830968</v>
      </c>
      <c r="J2756" s="2">
        <v>0</v>
      </c>
      <c r="K2756" s="2">
        <v>33541858</v>
      </c>
      <c r="L2756" s="2">
        <v>-35992</v>
      </c>
      <c r="M2756" s="2">
        <v>27588382</v>
      </c>
      <c r="N2756" s="2">
        <v>27105515</v>
      </c>
      <c r="O2756" s="2">
        <v>482867</v>
      </c>
      <c r="P2756" s="2">
        <v>5782646</v>
      </c>
      <c r="Q2756" s="5">
        <v>0.1724</v>
      </c>
      <c r="R2756" t="s">
        <v>42</v>
      </c>
      <c r="S2756" s="3">
        <v>-0.14307297268187499</v>
      </c>
      <c r="T2756" s="3">
        <v>3.45889008295247</v>
      </c>
      <c r="U2756" s="3">
        <v>1.0343789072909999</v>
      </c>
      <c r="V2756" s="3">
        <v>4.9801250413322098</v>
      </c>
      <c r="W2756" s="3">
        <v>3.3527941247072901</v>
      </c>
      <c r="X2756" s="3">
        <v>4.09996882757184</v>
      </c>
      <c r="Y2756" s="3">
        <v>10.189055321733299</v>
      </c>
      <c r="Z2756" s="3">
        <v>1.42040512249928</v>
      </c>
      <c r="AA2756" s="3">
        <v>0</v>
      </c>
      <c r="AB2756" s="3">
        <v>0</v>
      </c>
      <c r="AC2756" s="3">
        <v>34.440972232367102</v>
      </c>
      <c r="AD2756" s="3">
        <v>0</v>
      </c>
      <c r="AE2756" s="3">
        <v>1.4395952663087399</v>
      </c>
      <c r="AF2756" s="3">
        <v>0</v>
      </c>
      <c r="AG2756" s="3">
        <v>-3.1832486373884898</v>
      </c>
      <c r="AH2756" s="2">
        <v>500000</v>
      </c>
      <c r="AI2756" s="3">
        <v>0</v>
      </c>
      <c r="AJ2756" s="3">
        <v>0</v>
      </c>
      <c r="AL2756">
        <f t="shared" ref="AL2756:AL2819" si="43">IF(L2756&gt;0,1,0)</f>
        <v>0</v>
      </c>
    </row>
    <row r="2757" spans="1:38" ht="14.45" customHeight="1" x14ac:dyDescent="0.25">
      <c r="A2757">
        <v>24657</v>
      </c>
      <c r="B2757" s="1">
        <v>45930</v>
      </c>
      <c r="C2757">
        <v>1</v>
      </c>
      <c r="D2757" s="16" t="s">
        <v>2696</v>
      </c>
      <c r="E2757" t="s">
        <v>110</v>
      </c>
      <c r="F2757" s="6">
        <v>1947</v>
      </c>
      <c r="G2757" s="6">
        <v>4</v>
      </c>
      <c r="H2757" s="6">
        <v>0</v>
      </c>
      <c r="I2757" s="2">
        <v>2758908</v>
      </c>
      <c r="J2757" s="2">
        <v>0</v>
      </c>
      <c r="K2757" s="2">
        <v>27524017</v>
      </c>
      <c r="L2757" s="2">
        <v>365786</v>
      </c>
      <c r="M2757" s="2">
        <v>22396553</v>
      </c>
      <c r="N2757" s="2">
        <v>22005227</v>
      </c>
      <c r="O2757" s="2">
        <v>391326</v>
      </c>
      <c r="P2757" s="2">
        <v>5130146</v>
      </c>
      <c r="Q2757" s="5">
        <v>0.18640000000000001</v>
      </c>
      <c r="R2757" t="s">
        <v>42</v>
      </c>
      <c r="S2757" s="3">
        <v>1.7719603452746999</v>
      </c>
      <c r="T2757" s="3">
        <v>2.71860995677581</v>
      </c>
      <c r="U2757" s="3">
        <v>0.61002392591996601</v>
      </c>
      <c r="V2757" s="3">
        <v>3.32377882843502E-2</v>
      </c>
      <c r="W2757" s="3">
        <v>3.32377882843502E-2</v>
      </c>
      <c r="X2757" s="3">
        <v>1.27180754124458</v>
      </c>
      <c r="Y2757" s="3">
        <v>1.78747349490638E-2</v>
      </c>
      <c r="Z2757" s="3">
        <v>0</v>
      </c>
      <c r="AA2757" s="3">
        <v>0</v>
      </c>
      <c r="AB2757" s="3">
        <v>0</v>
      </c>
      <c r="AC2757" s="3">
        <v>20.481661524914799</v>
      </c>
      <c r="AD2757" s="3">
        <v>0</v>
      </c>
      <c r="AE2757" s="3">
        <v>1.42176194702975</v>
      </c>
      <c r="AF2757" s="3">
        <v>0</v>
      </c>
      <c r="AG2757" s="3">
        <v>-0.26328685382443301</v>
      </c>
      <c r="AH2757" s="2">
        <v>51000</v>
      </c>
      <c r="AI2757" s="3">
        <v>0</v>
      </c>
      <c r="AJ2757" s="3">
        <v>0</v>
      </c>
      <c r="AL2757">
        <f t="shared" si="43"/>
        <v>1</v>
      </c>
    </row>
    <row r="2758" spans="1:38" ht="14.45" customHeight="1" x14ac:dyDescent="0.25">
      <c r="A2758">
        <v>1788</v>
      </c>
      <c r="B2758" s="1">
        <v>45930</v>
      </c>
      <c r="C2758">
        <v>1</v>
      </c>
      <c r="D2758" s="16" t="s">
        <v>2697</v>
      </c>
      <c r="E2758" t="s">
        <v>190</v>
      </c>
      <c r="F2758" s="6">
        <v>5187</v>
      </c>
      <c r="G2758" s="6">
        <v>9</v>
      </c>
      <c r="H2758" s="6">
        <v>0</v>
      </c>
      <c r="I2758" s="2">
        <v>29855442</v>
      </c>
      <c r="J2758" s="2">
        <v>0</v>
      </c>
      <c r="K2758" s="2">
        <v>57327482</v>
      </c>
      <c r="L2758" s="2">
        <v>-111948</v>
      </c>
      <c r="M2758" s="2">
        <v>51243100</v>
      </c>
      <c r="N2758" s="2">
        <v>46615707</v>
      </c>
      <c r="O2758" s="2">
        <v>4627393</v>
      </c>
      <c r="P2758" s="2">
        <v>5122211</v>
      </c>
      <c r="Q2758" s="5">
        <v>8.9300000000000004E-2</v>
      </c>
      <c r="R2758" t="s">
        <v>42</v>
      </c>
      <c r="S2758" s="3">
        <v>-0.26037075900176498</v>
      </c>
      <c r="T2758" s="3">
        <v>3.09174111874185</v>
      </c>
      <c r="U2758" s="3">
        <v>0.85359215345251405</v>
      </c>
      <c r="V2758" s="3">
        <v>1.353877125651</v>
      </c>
      <c r="W2758" s="3">
        <v>0.39373056342625901</v>
      </c>
      <c r="X2758" s="3">
        <v>0.447620236203503</v>
      </c>
      <c r="Y2758" s="3">
        <v>7.8912407161673004</v>
      </c>
      <c r="Z2758" s="3">
        <v>8.2716233282853793</v>
      </c>
      <c r="AA2758" s="3">
        <v>0</v>
      </c>
      <c r="AB2758" s="3">
        <v>0</v>
      </c>
      <c r="AC2758" s="3">
        <v>31.606352429712501</v>
      </c>
      <c r="AD2758" s="3">
        <v>-5.61281056168908E-2</v>
      </c>
      <c r="AE2758" s="3">
        <v>8.0718581011459705</v>
      </c>
      <c r="AF2758" s="3">
        <v>0</v>
      </c>
      <c r="AG2758" s="3">
        <v>-5.9553774727358899</v>
      </c>
      <c r="AH2758" s="2">
        <v>11374083</v>
      </c>
      <c r="AI2758" s="3">
        <v>3.9045638690011E-2</v>
      </c>
      <c r="AJ2758" s="3">
        <v>2.0101475710391501</v>
      </c>
      <c r="AL2758">
        <f t="shared" si="43"/>
        <v>0</v>
      </c>
    </row>
    <row r="2759" spans="1:38" ht="14.45" customHeight="1" x14ac:dyDescent="0.25">
      <c r="A2759">
        <v>8828</v>
      </c>
      <c r="B2759" s="1">
        <v>45930</v>
      </c>
      <c r="C2759">
        <v>1</v>
      </c>
      <c r="D2759" s="16" t="s">
        <v>2698</v>
      </c>
      <c r="E2759" t="s">
        <v>90</v>
      </c>
      <c r="F2759" s="6">
        <v>3590</v>
      </c>
      <c r="G2759" s="6">
        <v>3</v>
      </c>
      <c r="H2759" s="6">
        <v>1</v>
      </c>
      <c r="I2759" s="2">
        <v>20132840</v>
      </c>
      <c r="J2759" s="2">
        <v>51203</v>
      </c>
      <c r="K2759" s="2">
        <v>33122175</v>
      </c>
      <c r="L2759" s="2">
        <v>169437</v>
      </c>
      <c r="M2759" s="2">
        <v>28055648</v>
      </c>
      <c r="N2759" s="2">
        <v>27659954</v>
      </c>
      <c r="O2759" s="2">
        <v>395694</v>
      </c>
      <c r="P2759" s="2">
        <v>3876829</v>
      </c>
      <c r="Q2759" s="5">
        <v>0.11700000000000001</v>
      </c>
      <c r="R2759" t="s">
        <v>42</v>
      </c>
      <c r="S2759" s="3">
        <v>0.68206873491852504</v>
      </c>
      <c r="T2759" s="3">
        <v>3.1801816557437199</v>
      </c>
      <c r="U2759" s="3">
        <v>0.77113462741657701</v>
      </c>
      <c r="V2759" s="3">
        <v>1.2632047937598501</v>
      </c>
      <c r="W2759" s="3">
        <v>0.76369752106508604</v>
      </c>
      <c r="X2759" s="3">
        <v>0.22304851178472601</v>
      </c>
      <c r="Y2759" s="3">
        <v>6.5599746597025597</v>
      </c>
      <c r="Z2759" s="3">
        <v>0.44110792609114302</v>
      </c>
      <c r="AA2759" s="3">
        <v>0</v>
      </c>
      <c r="AB2759" s="3">
        <v>1.320744350602</v>
      </c>
      <c r="AC2759" s="3">
        <v>33.161822857345598</v>
      </c>
      <c r="AD2759" s="3">
        <v>0</v>
      </c>
      <c r="AE2759" s="3">
        <v>1.19464980787041</v>
      </c>
      <c r="AF2759" s="3">
        <v>0</v>
      </c>
      <c r="AG2759" s="3">
        <v>0</v>
      </c>
      <c r="AH2759" s="2">
        <v>500000</v>
      </c>
      <c r="AI2759" s="3">
        <v>0</v>
      </c>
      <c r="AJ2759" s="3">
        <v>0</v>
      </c>
      <c r="AL2759">
        <f t="shared" si="43"/>
        <v>1</v>
      </c>
    </row>
    <row r="2760" spans="1:38" ht="14.45" customHeight="1" x14ac:dyDescent="0.25">
      <c r="A2760">
        <v>3746</v>
      </c>
      <c r="B2760" s="1">
        <v>45930</v>
      </c>
      <c r="C2760">
        <v>1</v>
      </c>
      <c r="D2760" s="16" t="s">
        <v>2699</v>
      </c>
      <c r="E2760" t="s">
        <v>47</v>
      </c>
      <c r="F2760" s="6">
        <v>2011</v>
      </c>
      <c r="G2760" s="6">
        <v>3</v>
      </c>
      <c r="H2760" s="6">
        <v>1</v>
      </c>
      <c r="I2760" s="2">
        <v>7698652</v>
      </c>
      <c r="J2760" s="2">
        <v>0</v>
      </c>
      <c r="K2760" s="2">
        <v>26504209</v>
      </c>
      <c r="L2760" s="2">
        <v>406980</v>
      </c>
      <c r="M2760" s="2">
        <v>21408039</v>
      </c>
      <c r="N2760" s="2">
        <v>21004740</v>
      </c>
      <c r="O2760" s="2">
        <v>403299</v>
      </c>
      <c r="P2760" s="2">
        <v>5052647</v>
      </c>
      <c r="Q2760" s="5">
        <v>0.19059999999999999</v>
      </c>
      <c r="R2760" t="s">
        <v>42</v>
      </c>
      <c r="S2760" s="3">
        <v>2.0473729285790001</v>
      </c>
      <c r="T2760" s="3">
        <v>4.52715516492745</v>
      </c>
      <c r="U2760" s="3">
        <v>0.60106514072900596</v>
      </c>
      <c r="V2760" s="3">
        <v>0.64732111543683202</v>
      </c>
      <c r="W2760" s="3">
        <v>0.47857728859545801</v>
      </c>
      <c r="X2760" s="3">
        <v>0.103914295645523</v>
      </c>
      <c r="Y2760" s="3">
        <v>0.98631469801868199</v>
      </c>
      <c r="Z2760" s="3">
        <v>0.44689446937417199</v>
      </c>
      <c r="AA2760" s="3">
        <v>0</v>
      </c>
      <c r="AB2760" s="3">
        <v>0</v>
      </c>
      <c r="AC2760" s="3">
        <v>23.348665112020502</v>
      </c>
      <c r="AD2760" s="3">
        <v>0</v>
      </c>
      <c r="AE2760" s="3">
        <v>1.52164133628738</v>
      </c>
      <c r="AF2760" s="3">
        <v>0</v>
      </c>
      <c r="AG2760" s="3">
        <v>0</v>
      </c>
      <c r="AH2760" s="2">
        <v>885000</v>
      </c>
      <c r="AI2760" s="3">
        <v>2.3749927513242102</v>
      </c>
      <c r="AJ2760" s="3">
        <v>2.3749927513242102</v>
      </c>
      <c r="AL2760">
        <f t="shared" si="43"/>
        <v>1</v>
      </c>
    </row>
    <row r="2761" spans="1:38" ht="14.45" customHeight="1" x14ac:dyDescent="0.25">
      <c r="A2761">
        <v>14972</v>
      </c>
      <c r="B2761" s="1">
        <v>45930</v>
      </c>
      <c r="C2761">
        <v>1</v>
      </c>
      <c r="D2761" s="16" t="s">
        <v>2700</v>
      </c>
      <c r="E2761" t="s">
        <v>67</v>
      </c>
      <c r="F2761" s="6">
        <v>593</v>
      </c>
      <c r="G2761" s="6">
        <v>0</v>
      </c>
      <c r="H2761" s="6">
        <v>3</v>
      </c>
      <c r="I2761" s="2">
        <v>2944124</v>
      </c>
      <c r="J2761" s="2">
        <v>0</v>
      </c>
      <c r="K2761" s="2">
        <v>4423147</v>
      </c>
      <c r="L2761" s="2">
        <v>21859</v>
      </c>
      <c r="M2761" s="2">
        <v>3898872</v>
      </c>
      <c r="N2761" s="2">
        <v>3898872</v>
      </c>
      <c r="O2761" s="2">
        <v>0</v>
      </c>
      <c r="P2761" s="2">
        <v>520871</v>
      </c>
      <c r="Q2761" s="5">
        <v>0.1178</v>
      </c>
      <c r="R2761" t="s">
        <v>42</v>
      </c>
      <c r="S2761" s="3">
        <v>0.65892753131047499</v>
      </c>
      <c r="T2761" s="3">
        <v>3.0999647988185801</v>
      </c>
      <c r="U2761" s="3">
        <v>0.78802366175329697</v>
      </c>
      <c r="V2761" s="3">
        <v>0</v>
      </c>
      <c r="W2761" s="3">
        <v>0</v>
      </c>
      <c r="X2761" s="3">
        <v>1.6507796546612801</v>
      </c>
      <c r="Y2761" s="3">
        <v>0</v>
      </c>
      <c r="Z2761" s="3">
        <v>-0.255917492046975</v>
      </c>
      <c r="AA2761" s="3">
        <v>0</v>
      </c>
      <c r="AB2761" s="3">
        <v>0</v>
      </c>
      <c r="AC2761" s="3">
        <v>33.1884741791308</v>
      </c>
      <c r="AD2761" s="3">
        <v>0</v>
      </c>
      <c r="AE2761" s="3">
        <v>0</v>
      </c>
      <c r="AF2761" s="3">
        <v>0</v>
      </c>
      <c r="AG2761" s="3">
        <v>0</v>
      </c>
      <c r="AH2761" s="2">
        <v>0</v>
      </c>
      <c r="AI2761" s="3">
        <v>0</v>
      </c>
      <c r="AJ2761" s="3">
        <v>0</v>
      </c>
      <c r="AL2761">
        <f t="shared" si="43"/>
        <v>1</v>
      </c>
    </row>
    <row r="2762" spans="1:38" ht="14.45" customHeight="1" x14ac:dyDescent="0.25">
      <c r="A2762">
        <v>4951</v>
      </c>
      <c r="B2762" s="1">
        <v>45930</v>
      </c>
      <c r="C2762">
        <v>1</v>
      </c>
      <c r="D2762" s="16" t="s">
        <v>2701</v>
      </c>
      <c r="E2762" t="s">
        <v>317</v>
      </c>
      <c r="F2762" s="6">
        <v>2790</v>
      </c>
      <c r="G2762" s="6">
        <v>8</v>
      </c>
      <c r="H2762" s="6">
        <v>1</v>
      </c>
      <c r="I2762" s="2">
        <v>47650412</v>
      </c>
      <c r="J2762" s="2">
        <v>17253119</v>
      </c>
      <c r="K2762" s="2">
        <v>73208063</v>
      </c>
      <c r="L2762" s="2">
        <v>1022947</v>
      </c>
      <c r="M2762" s="2">
        <v>62010821</v>
      </c>
      <c r="N2762" s="2">
        <v>56671994</v>
      </c>
      <c r="O2762" s="2">
        <v>5338827</v>
      </c>
      <c r="P2762" s="2">
        <v>11130580</v>
      </c>
      <c r="Q2762" s="5">
        <v>0.152</v>
      </c>
      <c r="R2762" t="s">
        <v>42</v>
      </c>
      <c r="S2762" s="3">
        <v>1.86308621952384</v>
      </c>
      <c r="T2762" s="3">
        <v>3.69184288712388</v>
      </c>
      <c r="U2762" s="3">
        <v>0.532101375441279</v>
      </c>
      <c r="V2762" s="3">
        <v>3.1181262399158301E-2</v>
      </c>
      <c r="W2762" s="3">
        <v>3.7502299035735501E-3</v>
      </c>
      <c r="X2762" s="3">
        <v>0.65014967761454001</v>
      </c>
      <c r="Y2762" s="3">
        <v>0.13348810214741699</v>
      </c>
      <c r="Z2762" s="3">
        <v>-5.1929009988697802E-2</v>
      </c>
      <c r="AA2762" s="3">
        <v>65.356171915569504</v>
      </c>
      <c r="AB2762" s="3">
        <v>155.00646866560399</v>
      </c>
      <c r="AC2762" s="3">
        <v>14.795755489391899</v>
      </c>
      <c r="AD2762" s="3">
        <v>0</v>
      </c>
      <c r="AE2762" s="3">
        <v>7.2926762179187801</v>
      </c>
      <c r="AF2762" s="3">
        <v>0</v>
      </c>
      <c r="AG2762" s="3">
        <v>0.140379027867371</v>
      </c>
      <c r="AH2762" s="2">
        <v>8000000</v>
      </c>
      <c r="AI2762" s="3">
        <v>0</v>
      </c>
      <c r="AJ2762" s="3">
        <v>0.224606444587793</v>
      </c>
      <c r="AL2762">
        <f t="shared" si="43"/>
        <v>1</v>
      </c>
    </row>
    <row r="2763" spans="1:38" ht="14.45" customHeight="1" x14ac:dyDescent="0.25">
      <c r="A2763">
        <v>4261</v>
      </c>
      <c r="B2763" s="1">
        <v>45930</v>
      </c>
      <c r="C2763">
        <v>1</v>
      </c>
      <c r="D2763" s="16" t="s">
        <v>2702</v>
      </c>
      <c r="E2763" t="s">
        <v>122</v>
      </c>
      <c r="F2763" s="6">
        <v>14200</v>
      </c>
      <c r="G2763" s="6">
        <v>75</v>
      </c>
      <c r="H2763" s="6">
        <v>6</v>
      </c>
      <c r="I2763" s="2">
        <v>191282562</v>
      </c>
      <c r="J2763" s="2">
        <v>32334412</v>
      </c>
      <c r="K2763" s="2">
        <v>274743322</v>
      </c>
      <c r="L2763" s="2">
        <v>-531389</v>
      </c>
      <c r="M2763" s="2">
        <v>239923774</v>
      </c>
      <c r="N2763" s="2">
        <v>207772707</v>
      </c>
      <c r="O2763" s="2">
        <v>32151067</v>
      </c>
      <c r="P2763" s="2">
        <v>31935773</v>
      </c>
      <c r="Q2763" s="5">
        <v>0.11609999999999999</v>
      </c>
      <c r="R2763" t="s">
        <v>42</v>
      </c>
      <c r="S2763" s="3">
        <v>-0.25788385373991601</v>
      </c>
      <c r="T2763" s="3">
        <v>3.3643222333413698</v>
      </c>
      <c r="U2763" s="3">
        <v>1.0205797444457001</v>
      </c>
      <c r="V2763" s="3">
        <v>3.8566714722275601</v>
      </c>
      <c r="W2763" s="3">
        <v>2.0447342188986402</v>
      </c>
      <c r="X2763" s="3">
        <v>1.0554914043863499</v>
      </c>
      <c r="Y2763" s="3">
        <v>23.099926217536702</v>
      </c>
      <c r="Z2763" s="3">
        <v>0.861582401653469</v>
      </c>
      <c r="AA2763" s="3">
        <v>67.836569980629605</v>
      </c>
      <c r="AB2763" s="3">
        <v>101.248252234258</v>
      </c>
      <c r="AC2763" s="3">
        <v>13.137025037500299</v>
      </c>
      <c r="AD2763" s="3">
        <v>-1.39146467505264</v>
      </c>
      <c r="AE2763" s="3">
        <v>11.702219644850899</v>
      </c>
      <c r="AF2763" s="3">
        <v>1.0919282689608001</v>
      </c>
      <c r="AG2763" s="3">
        <v>0</v>
      </c>
      <c r="AH2763" s="2">
        <v>41640522</v>
      </c>
      <c r="AI2763" s="3">
        <v>0.62625695642313095</v>
      </c>
      <c r="AJ2763" s="3">
        <v>0.62625695642313095</v>
      </c>
      <c r="AL2763">
        <f t="shared" si="43"/>
        <v>0</v>
      </c>
    </row>
    <row r="2764" spans="1:38" ht="14.45" customHeight="1" x14ac:dyDescent="0.25">
      <c r="A2764">
        <v>13274</v>
      </c>
      <c r="B2764" s="1">
        <v>45930</v>
      </c>
      <c r="C2764">
        <v>1</v>
      </c>
      <c r="D2764" s="16" t="s">
        <v>2703</v>
      </c>
      <c r="E2764" t="s">
        <v>90</v>
      </c>
      <c r="F2764" s="6">
        <v>334</v>
      </c>
      <c r="G2764" s="6">
        <v>1</v>
      </c>
      <c r="H2764" s="6">
        <v>1</v>
      </c>
      <c r="I2764" s="2">
        <v>1323708</v>
      </c>
      <c r="J2764" s="2">
        <v>0</v>
      </c>
      <c r="K2764" s="2">
        <v>2258655</v>
      </c>
      <c r="L2764" s="2">
        <v>8133</v>
      </c>
      <c r="M2764" s="2">
        <v>1818382</v>
      </c>
      <c r="N2764" s="2">
        <v>1818382</v>
      </c>
      <c r="O2764" s="2">
        <v>0</v>
      </c>
      <c r="P2764" s="2">
        <v>437800</v>
      </c>
      <c r="Q2764" s="5">
        <v>0.1938</v>
      </c>
      <c r="R2764" t="s">
        <v>42</v>
      </c>
      <c r="S2764" s="3">
        <v>0.480108737279487</v>
      </c>
      <c r="T2764" s="3">
        <v>4.7241684394768901</v>
      </c>
      <c r="U2764" s="3">
        <v>0.90101624779407297</v>
      </c>
      <c r="V2764" s="3">
        <v>4.8938285482901103</v>
      </c>
      <c r="W2764" s="3">
        <v>3.5955059575072399</v>
      </c>
      <c r="X2764" s="3">
        <v>0.85774203978520902</v>
      </c>
      <c r="Y2764" s="3">
        <v>14.796710826861601</v>
      </c>
      <c r="Z2764" s="3">
        <v>0</v>
      </c>
      <c r="AA2764" s="3">
        <v>0</v>
      </c>
      <c r="AB2764" s="3">
        <v>0</v>
      </c>
      <c r="AC2764" s="3">
        <v>40.181125492826503</v>
      </c>
      <c r="AD2764" s="3">
        <v>0</v>
      </c>
      <c r="AE2764" s="3">
        <v>0</v>
      </c>
      <c r="AF2764" s="3">
        <v>0</v>
      </c>
      <c r="AG2764" s="3">
        <v>0</v>
      </c>
      <c r="AH2764" s="2">
        <v>100000</v>
      </c>
      <c r="AI2764" s="3">
        <v>0</v>
      </c>
      <c r="AJ2764" s="3">
        <v>0</v>
      </c>
      <c r="AL2764">
        <f t="shared" si="43"/>
        <v>1</v>
      </c>
    </row>
    <row r="2765" spans="1:38" ht="14.45" customHeight="1" x14ac:dyDescent="0.25">
      <c r="A2765">
        <v>60500</v>
      </c>
      <c r="B2765" s="1">
        <v>45930</v>
      </c>
      <c r="C2765">
        <v>2</v>
      </c>
      <c r="D2765" s="16" t="s">
        <v>2704</v>
      </c>
      <c r="E2765" t="s">
        <v>139</v>
      </c>
      <c r="F2765" s="6">
        <v>10851</v>
      </c>
      <c r="G2765" s="6">
        <v>30</v>
      </c>
      <c r="H2765" s="6">
        <v>5</v>
      </c>
      <c r="I2765" s="2">
        <v>54587579</v>
      </c>
      <c r="J2765" s="2">
        <v>0</v>
      </c>
      <c r="K2765" s="2">
        <v>137611814</v>
      </c>
      <c r="L2765" s="2">
        <v>398526</v>
      </c>
      <c r="M2765" s="2">
        <v>127709658</v>
      </c>
      <c r="N2765" s="2">
        <v>124996463</v>
      </c>
      <c r="O2765" s="2">
        <v>2713195</v>
      </c>
      <c r="P2765" s="2">
        <v>10633600</v>
      </c>
      <c r="Q2765" s="5">
        <v>7.8799999999999995E-2</v>
      </c>
      <c r="R2765" t="s">
        <v>42</v>
      </c>
      <c r="S2765" s="3">
        <v>0.38613545200414301</v>
      </c>
      <c r="T2765" s="3">
        <v>2.7234657822813602</v>
      </c>
      <c r="U2765" s="3">
        <v>0.85263858896576705</v>
      </c>
      <c r="V2765" s="3">
        <v>1.09826816096753</v>
      </c>
      <c r="W2765" s="3">
        <v>0.53224928696691198</v>
      </c>
      <c r="X2765" s="3">
        <v>0.353556621369854</v>
      </c>
      <c r="Y2765" s="3">
        <v>5.6379589226602498</v>
      </c>
      <c r="Z2765" s="3">
        <v>0.75333847427023803</v>
      </c>
      <c r="AA2765" s="3">
        <v>0</v>
      </c>
      <c r="AB2765" s="3">
        <v>0</v>
      </c>
      <c r="AC2765" s="3">
        <v>28.503097125076799</v>
      </c>
      <c r="AD2765" s="3">
        <v>-18.682995410773401</v>
      </c>
      <c r="AE2765" s="3">
        <v>1.9716294125735501</v>
      </c>
      <c r="AF2765" s="3">
        <v>0</v>
      </c>
      <c r="AG2765" s="3">
        <v>0</v>
      </c>
      <c r="AH2765" s="2">
        <v>2500000</v>
      </c>
      <c r="AI2765" s="3">
        <v>0</v>
      </c>
      <c r="AJ2765" s="3">
        <v>0</v>
      </c>
      <c r="AL2765">
        <f t="shared" si="43"/>
        <v>1</v>
      </c>
    </row>
    <row r="2766" spans="1:38" ht="14.45" customHeight="1" x14ac:dyDescent="0.25">
      <c r="A2766">
        <v>22070</v>
      </c>
      <c r="B2766" s="1">
        <v>45930</v>
      </c>
      <c r="C2766">
        <v>1</v>
      </c>
      <c r="D2766" s="16" t="s">
        <v>2705</v>
      </c>
      <c r="E2766" t="s">
        <v>139</v>
      </c>
      <c r="F2766" s="6">
        <v>327</v>
      </c>
      <c r="G2766" s="6">
        <v>1</v>
      </c>
      <c r="H2766" s="6">
        <v>0</v>
      </c>
      <c r="I2766" s="2">
        <v>1166481</v>
      </c>
      <c r="J2766" s="2">
        <v>0</v>
      </c>
      <c r="K2766" s="2">
        <v>2077545</v>
      </c>
      <c r="L2766" s="2">
        <v>10540</v>
      </c>
      <c r="M2766" s="2">
        <v>1499222</v>
      </c>
      <c r="N2766" s="2">
        <v>1499222</v>
      </c>
      <c r="O2766" s="2">
        <v>0</v>
      </c>
      <c r="P2766" s="2">
        <v>553659</v>
      </c>
      <c r="Q2766" s="5">
        <v>0.26650000000000001</v>
      </c>
      <c r="R2766" t="s">
        <v>42</v>
      </c>
      <c r="S2766" s="3">
        <v>0.67643941928253504</v>
      </c>
      <c r="T2766" s="3">
        <v>4.8787069995274903</v>
      </c>
      <c r="U2766" s="3">
        <v>0.86666160638607403</v>
      </c>
      <c r="V2766" s="3">
        <v>1.8946729522384</v>
      </c>
      <c r="W2766" s="3">
        <v>1.8946729522384</v>
      </c>
      <c r="X2766" s="3">
        <v>0.32705204799735299</v>
      </c>
      <c r="Y2766" s="3">
        <v>3.9918072315269901</v>
      </c>
      <c r="Z2766" s="3">
        <v>0</v>
      </c>
      <c r="AA2766" s="3">
        <v>0</v>
      </c>
      <c r="AB2766" s="3">
        <v>0</v>
      </c>
      <c r="AC2766" s="3">
        <v>42.729856633670998</v>
      </c>
      <c r="AD2766" s="3">
        <v>0</v>
      </c>
      <c r="AE2766" s="3">
        <v>0</v>
      </c>
      <c r="AF2766" s="3">
        <v>0</v>
      </c>
      <c r="AG2766" s="3">
        <v>0</v>
      </c>
      <c r="AH2766" s="2">
        <v>221500</v>
      </c>
      <c r="AI2766" s="3">
        <v>0</v>
      </c>
      <c r="AJ2766" s="3">
        <v>0</v>
      </c>
      <c r="AL2766">
        <f t="shared" si="43"/>
        <v>1</v>
      </c>
    </row>
    <row r="2767" spans="1:38" ht="14.45" customHeight="1" x14ac:dyDescent="0.25">
      <c r="A2767">
        <v>63373</v>
      </c>
      <c r="B2767" s="1">
        <v>45930</v>
      </c>
      <c r="C2767">
        <v>2</v>
      </c>
      <c r="D2767" s="16" t="s">
        <v>2706</v>
      </c>
      <c r="E2767" t="s">
        <v>71</v>
      </c>
      <c r="F2767" s="6">
        <v>2947</v>
      </c>
      <c r="G2767" s="6">
        <v>50</v>
      </c>
      <c r="H2767" s="6">
        <v>0</v>
      </c>
      <c r="I2767" s="2">
        <v>104339445</v>
      </c>
      <c r="J2767" s="2">
        <v>23548049</v>
      </c>
      <c r="K2767" s="2">
        <v>115036866</v>
      </c>
      <c r="L2767" s="2">
        <v>-1725572</v>
      </c>
      <c r="M2767" s="2">
        <v>98291944</v>
      </c>
      <c r="N2767" s="2">
        <v>49100746</v>
      </c>
      <c r="O2767" s="2">
        <v>49191198</v>
      </c>
      <c r="P2767" s="2">
        <v>5852502</v>
      </c>
      <c r="Q2767" s="5">
        <v>5.0900000000000001E-2</v>
      </c>
      <c r="R2767" t="s">
        <v>526</v>
      </c>
      <c r="S2767" s="3">
        <v>-2.0000220335163399</v>
      </c>
      <c r="T2767" s="3">
        <v>4.7063092510418896</v>
      </c>
      <c r="U2767" s="3">
        <v>1.0889942999322899</v>
      </c>
      <c r="V2767" s="3">
        <v>4.7693190240757</v>
      </c>
      <c r="W2767" s="3">
        <v>4.1000227670369496</v>
      </c>
      <c r="X2767" s="3">
        <v>1.40266511864233</v>
      </c>
      <c r="Y2767" s="3">
        <v>85.028266543095597</v>
      </c>
      <c r="Z2767" s="3">
        <v>0.54996991030502895</v>
      </c>
      <c r="AA2767" s="3">
        <v>349.40104249430402</v>
      </c>
      <c r="AB2767" s="3">
        <v>402.35866643018699</v>
      </c>
      <c r="AC2767" s="3">
        <v>6.36324706551029</v>
      </c>
      <c r="AD2767" s="3">
        <v>0</v>
      </c>
      <c r="AE2767" s="3">
        <v>42.761246642445897</v>
      </c>
      <c r="AF2767" s="3">
        <v>7.6174676038201499</v>
      </c>
      <c r="AG2767" s="3">
        <v>0</v>
      </c>
      <c r="AH2767" s="2">
        <v>91237104</v>
      </c>
      <c r="AI2767" s="3">
        <v>0</v>
      </c>
      <c r="AJ2767" s="3">
        <v>0</v>
      </c>
      <c r="AL2767">
        <f t="shared" si="43"/>
        <v>0</v>
      </c>
    </row>
    <row r="2768" spans="1:38" ht="14.45" customHeight="1" x14ac:dyDescent="0.25">
      <c r="A2768">
        <v>12004</v>
      </c>
      <c r="B2768" s="1">
        <v>45930</v>
      </c>
      <c r="C2768">
        <v>1</v>
      </c>
      <c r="D2768" s="16" t="s">
        <v>2707</v>
      </c>
      <c r="E2768" t="s">
        <v>132</v>
      </c>
      <c r="F2768" s="6">
        <v>5806</v>
      </c>
      <c r="G2768" s="6">
        <v>24</v>
      </c>
      <c r="H2768" s="6">
        <v>3</v>
      </c>
      <c r="I2768" s="2">
        <v>54571276</v>
      </c>
      <c r="J2768" s="2">
        <v>5387204</v>
      </c>
      <c r="K2768" s="2">
        <v>96785072</v>
      </c>
      <c r="L2768" s="2">
        <v>886438</v>
      </c>
      <c r="M2768" s="2">
        <v>88164145</v>
      </c>
      <c r="N2768" s="2">
        <v>85016709</v>
      </c>
      <c r="O2768" s="2">
        <v>3147436</v>
      </c>
      <c r="P2768" s="2">
        <v>10809028</v>
      </c>
      <c r="Q2768" s="5">
        <v>0.11169999999999999</v>
      </c>
      <c r="R2768" t="s">
        <v>42</v>
      </c>
      <c r="S2768" s="3">
        <v>1.22117730442287</v>
      </c>
      <c r="T2768" s="3">
        <v>4.5236962438449897</v>
      </c>
      <c r="U2768" s="3">
        <v>0.73516568031056795</v>
      </c>
      <c r="V2768" s="3">
        <v>0.42835721854845399</v>
      </c>
      <c r="W2768" s="3">
        <v>7.1515644970441994E-2</v>
      </c>
      <c r="X2768" s="3">
        <v>1.04499663889113</v>
      </c>
      <c r="Y2768" s="3">
        <v>2.1626366404083699</v>
      </c>
      <c r="Z2768" s="3">
        <v>0.27386366285664199</v>
      </c>
      <c r="AA2768" s="3">
        <v>47.483187202401602</v>
      </c>
      <c r="AB2768" s="3">
        <v>49.839856090667901</v>
      </c>
      <c r="AC2768" s="3">
        <v>18.492382792255398</v>
      </c>
      <c r="AD2768" s="3">
        <v>0</v>
      </c>
      <c r="AE2768" s="3">
        <v>3.2519849755342398</v>
      </c>
      <c r="AF2768" s="3">
        <v>0</v>
      </c>
      <c r="AG2768" s="3">
        <v>1.1264195078410399</v>
      </c>
      <c r="AH2768" s="2">
        <v>31244500</v>
      </c>
      <c r="AI2768" s="3">
        <v>0</v>
      </c>
      <c r="AJ2768" s="3">
        <v>0.40642877416914802</v>
      </c>
      <c r="AL2768">
        <f t="shared" si="43"/>
        <v>1</v>
      </c>
    </row>
    <row r="2769" spans="1:38" ht="14.45" customHeight="1" x14ac:dyDescent="0.25">
      <c r="A2769">
        <v>24140</v>
      </c>
      <c r="B2769" s="1">
        <v>45930</v>
      </c>
      <c r="C2769">
        <v>1</v>
      </c>
      <c r="D2769" s="16" t="s">
        <v>2708</v>
      </c>
      <c r="E2769" t="s">
        <v>132</v>
      </c>
      <c r="F2769" s="6">
        <v>1310</v>
      </c>
      <c r="G2769" s="6">
        <v>0</v>
      </c>
      <c r="H2769" s="6">
        <v>0</v>
      </c>
      <c r="I2769" s="2">
        <v>2511236</v>
      </c>
      <c r="J2769" s="2">
        <v>0</v>
      </c>
      <c r="K2769" s="2">
        <v>10747322</v>
      </c>
      <c r="L2769" s="2">
        <v>184831</v>
      </c>
      <c r="M2769" s="2">
        <v>8630529</v>
      </c>
      <c r="N2769" s="2">
        <v>8560850</v>
      </c>
      <c r="O2769" s="2">
        <v>69679</v>
      </c>
      <c r="P2769" s="2">
        <v>2081811</v>
      </c>
      <c r="Q2769" s="5">
        <v>0.19370000000000001</v>
      </c>
      <c r="R2769" t="s">
        <v>42</v>
      </c>
      <c r="S2769" s="3">
        <v>2.2930487551534502</v>
      </c>
      <c r="T2769" s="3">
        <v>3.42208660600908</v>
      </c>
      <c r="U2769" s="3">
        <v>0.43601531038295899</v>
      </c>
      <c r="V2769" s="3">
        <v>5.8666728256523903</v>
      </c>
      <c r="W2769" s="3">
        <v>3.4139364042248501</v>
      </c>
      <c r="X2769" s="3">
        <v>3.5275856191931001</v>
      </c>
      <c r="Y2769" s="3">
        <v>7.0768191733063199</v>
      </c>
      <c r="Z2769" s="3">
        <v>1.6732066455600401</v>
      </c>
      <c r="AA2769" s="3">
        <v>0</v>
      </c>
      <c r="AB2769" s="3">
        <v>0</v>
      </c>
      <c r="AC2769" s="3">
        <v>48.637660619082602</v>
      </c>
      <c r="AD2769" s="3">
        <v>0</v>
      </c>
      <c r="AE2769" s="3">
        <v>0.64833825579991</v>
      </c>
      <c r="AF2769" s="3">
        <v>0</v>
      </c>
      <c r="AG2769" s="3">
        <v>0</v>
      </c>
      <c r="AH2769" s="2">
        <v>200000</v>
      </c>
      <c r="AI2769" s="3">
        <v>0</v>
      </c>
      <c r="AJ2769" s="3">
        <v>0</v>
      </c>
      <c r="AL2769">
        <f t="shared" si="43"/>
        <v>1</v>
      </c>
    </row>
    <row r="2770" spans="1:38" ht="14.45" customHeight="1" x14ac:dyDescent="0.25">
      <c r="A2770">
        <v>61953</v>
      </c>
      <c r="B2770" s="1">
        <v>45930</v>
      </c>
      <c r="C2770">
        <v>2</v>
      </c>
      <c r="D2770" s="16" t="s">
        <v>2709</v>
      </c>
      <c r="E2770" t="s">
        <v>84</v>
      </c>
      <c r="F2770" s="6">
        <v>19635</v>
      </c>
      <c r="G2770" s="6">
        <v>63</v>
      </c>
      <c r="H2770" s="6">
        <v>4</v>
      </c>
      <c r="I2770" s="2">
        <v>183844691</v>
      </c>
      <c r="J2770" s="2">
        <v>2205574</v>
      </c>
      <c r="K2770" s="2">
        <v>256324552</v>
      </c>
      <c r="L2770" s="2">
        <v>2558855</v>
      </c>
      <c r="M2770" s="2">
        <v>228707524</v>
      </c>
      <c r="N2770" s="2">
        <v>220828533</v>
      </c>
      <c r="O2770" s="2">
        <v>7878991</v>
      </c>
      <c r="P2770" s="2">
        <v>28508760</v>
      </c>
      <c r="Q2770" s="5">
        <v>0.11119999999999999</v>
      </c>
      <c r="R2770" t="s">
        <v>42</v>
      </c>
      <c r="S2770" s="3">
        <v>1.33104949956829</v>
      </c>
      <c r="T2770" s="3">
        <v>4.3199076770453102</v>
      </c>
      <c r="U2770" s="3">
        <v>0.69655239771191102</v>
      </c>
      <c r="V2770" s="3">
        <v>2.6984390862828902</v>
      </c>
      <c r="W2770" s="3">
        <v>1.7808346720221599</v>
      </c>
      <c r="X2770" s="3">
        <v>0.85326586885231304</v>
      </c>
      <c r="Y2770" s="3">
        <v>17.401447835682799</v>
      </c>
      <c r="Z2770" s="3">
        <v>2.1844057756282602</v>
      </c>
      <c r="AA2770" s="3">
        <v>7.2497400798912297</v>
      </c>
      <c r="AB2770" s="3">
        <v>7.7364781912647196</v>
      </c>
      <c r="AC2770" s="3">
        <v>11.549732075607</v>
      </c>
      <c r="AD2770" s="3">
        <v>-11.512752571490299</v>
      </c>
      <c r="AE2770" s="3">
        <v>3.0738339103778101</v>
      </c>
      <c r="AF2770" s="3">
        <v>0</v>
      </c>
      <c r="AG2770" s="3">
        <v>0</v>
      </c>
      <c r="AH2770" s="2">
        <v>53888235</v>
      </c>
      <c r="AI2770" s="3">
        <v>2.06265723237349</v>
      </c>
      <c r="AJ2770" s="3">
        <v>1.6417339793102199</v>
      </c>
      <c r="AL2770">
        <f t="shared" si="43"/>
        <v>1</v>
      </c>
    </row>
    <row r="2771" spans="1:38" ht="14.45" customHeight="1" x14ac:dyDescent="0.25">
      <c r="A2771">
        <v>66734</v>
      </c>
      <c r="B2771" s="1">
        <v>45930</v>
      </c>
      <c r="C2771">
        <v>2</v>
      </c>
      <c r="D2771" s="16" t="s">
        <v>2710</v>
      </c>
      <c r="E2771" t="s">
        <v>190</v>
      </c>
      <c r="F2771" s="6">
        <v>20445</v>
      </c>
      <c r="G2771" s="6">
        <v>67</v>
      </c>
      <c r="H2771" s="6">
        <v>1</v>
      </c>
      <c r="I2771" s="2">
        <v>264296268</v>
      </c>
      <c r="J2771" s="2">
        <v>90780011</v>
      </c>
      <c r="K2771" s="2">
        <v>412344342</v>
      </c>
      <c r="L2771" s="2">
        <v>3026374</v>
      </c>
      <c r="M2771" s="2">
        <v>355924366</v>
      </c>
      <c r="N2771" s="2">
        <v>336898112</v>
      </c>
      <c r="O2771" s="2">
        <v>19026254</v>
      </c>
      <c r="P2771" s="2">
        <v>55769036</v>
      </c>
      <c r="Q2771" s="5">
        <v>0.13519999999999999</v>
      </c>
      <c r="R2771" t="s">
        <v>42</v>
      </c>
      <c r="S2771" s="3">
        <v>0.97859117303792997</v>
      </c>
      <c r="T2771" s="3">
        <v>3.7768372402371102</v>
      </c>
      <c r="U2771" s="3">
        <v>0.728194183001869</v>
      </c>
      <c r="V2771" s="3">
        <v>1.0815063798025299</v>
      </c>
      <c r="W2771" s="3">
        <v>0.479177027198886</v>
      </c>
      <c r="X2771" s="3">
        <v>0.83290809085507</v>
      </c>
      <c r="Y2771" s="3">
        <v>5.1253907275714798</v>
      </c>
      <c r="Z2771" s="3">
        <v>1.43858681724389</v>
      </c>
      <c r="AA2771" s="3">
        <v>155.09682648988201</v>
      </c>
      <c r="AB2771" s="3">
        <v>162.77851924856699</v>
      </c>
      <c r="AC2771" s="3">
        <v>21.149190401647399</v>
      </c>
      <c r="AD2771" s="3">
        <v>-6.1681611279778998</v>
      </c>
      <c r="AE2771" s="3">
        <v>4.6141663803889399</v>
      </c>
      <c r="AF2771" s="3">
        <v>0</v>
      </c>
      <c r="AG2771" s="3">
        <v>0</v>
      </c>
      <c r="AH2771" s="2">
        <v>181139263</v>
      </c>
      <c r="AI2771" s="3">
        <v>0.26846259275487599</v>
      </c>
      <c r="AJ2771" s="3">
        <v>0.26846259275487599</v>
      </c>
      <c r="AL2771">
        <f t="shared" si="43"/>
        <v>1</v>
      </c>
    </row>
    <row r="2772" spans="1:38" ht="14.45" customHeight="1" x14ac:dyDescent="0.25">
      <c r="A2772">
        <v>95786</v>
      </c>
      <c r="B2772" s="1">
        <v>45930</v>
      </c>
      <c r="C2772">
        <v>3</v>
      </c>
      <c r="D2772" s="16" t="s">
        <v>2711</v>
      </c>
      <c r="E2772" t="s">
        <v>88</v>
      </c>
      <c r="F2772" s="6">
        <v>2327</v>
      </c>
      <c r="G2772" s="6">
        <v>3</v>
      </c>
      <c r="H2772" s="6">
        <v>1</v>
      </c>
      <c r="I2772" s="2">
        <v>7616694</v>
      </c>
      <c r="J2772" s="2">
        <v>339044</v>
      </c>
      <c r="K2772" s="2">
        <v>16093679</v>
      </c>
      <c r="L2772" s="2">
        <v>66442</v>
      </c>
      <c r="M2772" s="2">
        <v>9087928</v>
      </c>
      <c r="N2772" s="2">
        <v>0</v>
      </c>
      <c r="O2772" s="2">
        <v>0</v>
      </c>
      <c r="P2772" s="2">
        <v>6939564</v>
      </c>
      <c r="Q2772" s="5">
        <v>0.43120000000000003</v>
      </c>
      <c r="R2772" t="s">
        <v>42</v>
      </c>
      <c r="S2772" s="3">
        <v>0.55046042196649603</v>
      </c>
      <c r="T2772" s="3">
        <v>4.5795288116947503</v>
      </c>
      <c r="U2772" s="3">
        <v>0.89923965241253101</v>
      </c>
      <c r="V2772" s="3">
        <v>2.3041492805146202</v>
      </c>
      <c r="W2772" s="3">
        <v>1.3882138366068</v>
      </c>
      <c r="X2772" s="3">
        <v>0.67826014803798096</v>
      </c>
      <c r="Y2772" s="3">
        <v>2.5289773248002301</v>
      </c>
      <c r="Z2772" s="3">
        <v>0</v>
      </c>
      <c r="AA2772" s="3">
        <v>4.8856671687155</v>
      </c>
      <c r="AB2772" s="3">
        <v>4.8856671687155</v>
      </c>
      <c r="AC2772" s="3">
        <v>22.9167426540569</v>
      </c>
      <c r="AD2772" s="3">
        <v>0</v>
      </c>
      <c r="AE2772" s="3">
        <v>0</v>
      </c>
      <c r="AF2772" s="3">
        <v>0</v>
      </c>
      <c r="AG2772" s="3">
        <v>0</v>
      </c>
      <c r="AH2772" s="2">
        <v>1000000</v>
      </c>
      <c r="AI2772" s="3">
        <v>0</v>
      </c>
      <c r="AJ2772" s="3">
        <v>0</v>
      </c>
      <c r="AL2772">
        <f t="shared" si="43"/>
        <v>1</v>
      </c>
    </row>
    <row r="2773" spans="1:38" ht="14.45" customHeight="1" x14ac:dyDescent="0.25">
      <c r="A2773">
        <v>24312</v>
      </c>
      <c r="B2773" s="1">
        <v>45930</v>
      </c>
      <c r="C2773">
        <v>1</v>
      </c>
      <c r="D2773" s="16" t="s">
        <v>2712</v>
      </c>
      <c r="E2773" t="s">
        <v>92</v>
      </c>
      <c r="F2773" s="6">
        <v>77144</v>
      </c>
      <c r="G2773" s="6">
        <v>212</v>
      </c>
      <c r="H2773" s="6">
        <v>1</v>
      </c>
      <c r="I2773" s="2">
        <v>879468598</v>
      </c>
      <c r="J2773" s="2">
        <v>75134804</v>
      </c>
      <c r="K2773" s="2">
        <v>1087987025</v>
      </c>
      <c r="L2773" s="2">
        <v>5798287</v>
      </c>
      <c r="M2773" s="2">
        <v>960840336</v>
      </c>
      <c r="N2773" s="2">
        <v>908281003</v>
      </c>
      <c r="O2773" s="2">
        <v>52559333</v>
      </c>
      <c r="P2773" s="2">
        <v>104624748</v>
      </c>
      <c r="Q2773" s="5">
        <v>9.6199999999999994E-2</v>
      </c>
      <c r="R2773" t="s">
        <v>42</v>
      </c>
      <c r="S2773" s="3">
        <v>0.71058286134738902</v>
      </c>
      <c r="T2773" s="3">
        <v>3.6185865359929301</v>
      </c>
      <c r="U2773" s="3">
        <v>0.78968271429745296</v>
      </c>
      <c r="V2773" s="3">
        <v>1.8566036396446799</v>
      </c>
      <c r="W2773" s="3">
        <v>0.87659491396644496</v>
      </c>
      <c r="X2773" s="3">
        <v>0.824745649417718</v>
      </c>
      <c r="Y2773" s="3">
        <v>15.6064853795395</v>
      </c>
      <c r="Z2773" s="3">
        <v>2.5436448363058402</v>
      </c>
      <c r="AA2773" s="3">
        <v>64.113400779708499</v>
      </c>
      <c r="AB2773" s="3">
        <v>71.8136057063669</v>
      </c>
      <c r="AC2773" s="3">
        <v>12.023071322932401</v>
      </c>
      <c r="AD2773" s="3">
        <v>-2.7715249550708601</v>
      </c>
      <c r="AE2773" s="3">
        <v>4.8308786586862098</v>
      </c>
      <c r="AF2773" s="3">
        <v>1.8382572163487001</v>
      </c>
      <c r="AG2773" s="3">
        <v>0</v>
      </c>
      <c r="AH2773" s="2">
        <v>111266713</v>
      </c>
      <c r="AI2773" s="3">
        <v>0</v>
      </c>
      <c r="AJ2773" s="3">
        <v>0</v>
      </c>
      <c r="AL2773">
        <f t="shared" si="43"/>
        <v>1</v>
      </c>
    </row>
    <row r="2774" spans="1:38" ht="14.45" customHeight="1" x14ac:dyDescent="0.25">
      <c r="A2774">
        <v>61636</v>
      </c>
      <c r="B2774" s="1">
        <v>45930</v>
      </c>
      <c r="C2774">
        <v>2</v>
      </c>
      <c r="D2774" s="16" t="s">
        <v>2713</v>
      </c>
      <c r="E2774" t="s">
        <v>59</v>
      </c>
      <c r="F2774" s="6">
        <v>3316</v>
      </c>
      <c r="G2774" s="6">
        <v>7</v>
      </c>
      <c r="H2774" s="6">
        <v>1</v>
      </c>
      <c r="I2774" s="2">
        <v>15617222</v>
      </c>
      <c r="J2774" s="2">
        <v>0</v>
      </c>
      <c r="K2774" s="2">
        <v>44236210</v>
      </c>
      <c r="L2774" s="2">
        <v>403369</v>
      </c>
      <c r="M2774" s="2">
        <v>37294922</v>
      </c>
      <c r="N2774" s="2">
        <v>36951433</v>
      </c>
      <c r="O2774" s="2">
        <v>343489</v>
      </c>
      <c r="P2774" s="2">
        <v>6668959</v>
      </c>
      <c r="Q2774" s="5">
        <v>0.15079999999999999</v>
      </c>
      <c r="R2774" t="s">
        <v>42</v>
      </c>
      <c r="S2774" s="3">
        <v>1.21580337314913</v>
      </c>
      <c r="T2774" s="3">
        <v>4.19041625250747</v>
      </c>
      <c r="U2774" s="3">
        <v>0.65850327661586905</v>
      </c>
      <c r="V2774" s="3">
        <v>8.7539384405241893</v>
      </c>
      <c r="W2774" s="3">
        <v>7.2526663192724001</v>
      </c>
      <c r="X2774" s="3">
        <v>2.4773676137792</v>
      </c>
      <c r="Y2774" s="3">
        <v>20.499781150251501</v>
      </c>
      <c r="Z2774" s="3">
        <v>-0.11142668593404199</v>
      </c>
      <c r="AA2774" s="3">
        <v>0</v>
      </c>
      <c r="AB2774" s="3">
        <v>0</v>
      </c>
      <c r="AC2774" s="3">
        <v>32.371988920389001</v>
      </c>
      <c r="AD2774" s="3">
        <v>8.1347028824138801E-2</v>
      </c>
      <c r="AE2774" s="3">
        <v>0.77648831127259799</v>
      </c>
      <c r="AF2774" s="3">
        <v>0</v>
      </c>
      <c r="AG2774" s="3">
        <v>0</v>
      </c>
      <c r="AH2774" s="2">
        <v>350000</v>
      </c>
      <c r="AI2774" s="3">
        <v>0</v>
      </c>
      <c r="AJ2774" s="3">
        <v>0</v>
      </c>
      <c r="AL2774">
        <f t="shared" si="43"/>
        <v>1</v>
      </c>
    </row>
    <row r="2775" spans="1:38" ht="14.45" customHeight="1" x14ac:dyDescent="0.25">
      <c r="A2775">
        <v>8687</v>
      </c>
      <c r="B2775" s="1">
        <v>45930</v>
      </c>
      <c r="C2775">
        <v>1</v>
      </c>
      <c r="D2775" s="16" t="s">
        <v>2714</v>
      </c>
      <c r="E2775" t="s">
        <v>59</v>
      </c>
      <c r="F2775" s="6">
        <v>2662</v>
      </c>
      <c r="G2775" s="6">
        <v>8</v>
      </c>
      <c r="H2775" s="6">
        <v>2</v>
      </c>
      <c r="I2775" s="2">
        <v>14001053</v>
      </c>
      <c r="J2775" s="2">
        <v>0</v>
      </c>
      <c r="K2775" s="2">
        <v>23616935</v>
      </c>
      <c r="L2775" s="2">
        <v>361816</v>
      </c>
      <c r="M2775" s="2">
        <v>19406934</v>
      </c>
      <c r="N2775" s="2">
        <v>19290926</v>
      </c>
      <c r="O2775" s="2">
        <v>116008</v>
      </c>
      <c r="P2775" s="2">
        <v>4055716</v>
      </c>
      <c r="Q2775" s="5">
        <v>0.17169999999999999</v>
      </c>
      <c r="R2775" t="s">
        <v>42</v>
      </c>
      <c r="S2775" s="3">
        <v>2.04269238719306</v>
      </c>
      <c r="T2775" s="3">
        <v>4.9587072440461304</v>
      </c>
      <c r="U2775" s="3">
        <v>0.65011104073703496</v>
      </c>
      <c r="V2775" s="3">
        <v>1.99137164897526</v>
      </c>
      <c r="W2775" s="3">
        <v>0.78991915822331404</v>
      </c>
      <c r="X2775" s="3">
        <v>0.90668894689563695</v>
      </c>
      <c r="Y2775" s="3">
        <v>6.8745691266350999</v>
      </c>
      <c r="Z2775" s="3">
        <v>1.1055754397004101</v>
      </c>
      <c r="AA2775" s="3">
        <v>0</v>
      </c>
      <c r="AB2775" s="3">
        <v>0</v>
      </c>
      <c r="AC2775" s="3">
        <v>19.981555608295501</v>
      </c>
      <c r="AD2775" s="3">
        <v>0</v>
      </c>
      <c r="AE2775" s="3">
        <v>0.49120683949886002</v>
      </c>
      <c r="AF2775" s="3">
        <v>0</v>
      </c>
      <c r="AG2775" s="3">
        <v>0</v>
      </c>
      <c r="AH2775" s="2">
        <v>800000</v>
      </c>
      <c r="AI2775" s="3">
        <v>0</v>
      </c>
      <c r="AJ2775" s="3">
        <v>0</v>
      </c>
      <c r="AL2775">
        <f t="shared" si="43"/>
        <v>1</v>
      </c>
    </row>
    <row r="2776" spans="1:38" ht="14.45" customHeight="1" x14ac:dyDescent="0.25">
      <c r="A2776">
        <v>67395</v>
      </c>
      <c r="B2776" s="1">
        <v>45930</v>
      </c>
      <c r="C2776">
        <v>2</v>
      </c>
      <c r="D2776" s="16" t="s">
        <v>2715</v>
      </c>
      <c r="E2776" t="s">
        <v>50</v>
      </c>
      <c r="F2776" s="6">
        <v>12175</v>
      </c>
      <c r="G2776" s="6">
        <v>48</v>
      </c>
      <c r="H2776" s="6">
        <v>2</v>
      </c>
      <c r="I2776" s="2">
        <v>87199896</v>
      </c>
      <c r="J2776" s="2">
        <v>690965</v>
      </c>
      <c r="K2776" s="2">
        <v>113686392</v>
      </c>
      <c r="L2776" s="2">
        <v>763971</v>
      </c>
      <c r="M2776" s="2">
        <v>98900357</v>
      </c>
      <c r="N2776" s="2">
        <v>94764166</v>
      </c>
      <c r="O2776" s="2">
        <v>4136191</v>
      </c>
      <c r="P2776" s="2">
        <v>13107334</v>
      </c>
      <c r="Q2776" s="5">
        <v>0.1153</v>
      </c>
      <c r="R2776" t="s">
        <v>42</v>
      </c>
      <c r="S2776" s="3">
        <v>0.89599817716090402</v>
      </c>
      <c r="T2776" s="3">
        <v>4.5723044847795</v>
      </c>
      <c r="U2776" s="3">
        <v>0.81314588712410396</v>
      </c>
      <c r="V2776" s="3">
        <v>1.21142690353667</v>
      </c>
      <c r="W2776" s="3">
        <v>0.46905331171495901</v>
      </c>
      <c r="X2776" s="3">
        <v>0.44621498172429003</v>
      </c>
      <c r="Y2776" s="3">
        <v>8.0593277015753202</v>
      </c>
      <c r="Z2776" s="3">
        <v>2.0514850693512501</v>
      </c>
      <c r="AA2776" s="3">
        <v>5.2715906987645198</v>
      </c>
      <c r="AB2776" s="3">
        <v>5.2715906987645198</v>
      </c>
      <c r="AC2776" s="3">
        <v>10.8139063820409</v>
      </c>
      <c r="AD2776" s="3">
        <v>0</v>
      </c>
      <c r="AE2776" s="3">
        <v>3.63824634350257</v>
      </c>
      <c r="AF2776" s="3">
        <v>0</v>
      </c>
      <c r="AG2776" s="3">
        <v>0</v>
      </c>
      <c r="AH2776" s="2">
        <v>11000000</v>
      </c>
      <c r="AI2776" s="3">
        <v>1.3818675864977601</v>
      </c>
      <c r="AJ2776" s="3">
        <v>1.3818675864977601</v>
      </c>
      <c r="AL2776">
        <f t="shared" si="43"/>
        <v>1</v>
      </c>
    </row>
    <row r="2777" spans="1:38" ht="14.45" customHeight="1" x14ac:dyDescent="0.25">
      <c r="A2777">
        <v>64191</v>
      </c>
      <c r="B2777" s="1">
        <v>45930</v>
      </c>
      <c r="C2777">
        <v>2</v>
      </c>
      <c r="D2777" s="16" t="s">
        <v>2716</v>
      </c>
      <c r="E2777" t="s">
        <v>61</v>
      </c>
      <c r="F2777" s="6">
        <v>11422</v>
      </c>
      <c r="G2777" s="6">
        <v>27</v>
      </c>
      <c r="H2777" s="6">
        <v>1</v>
      </c>
      <c r="I2777" s="2">
        <v>110689265</v>
      </c>
      <c r="J2777" s="2">
        <v>2397094</v>
      </c>
      <c r="K2777" s="2">
        <v>120734443</v>
      </c>
      <c r="L2777" s="2">
        <v>1205803</v>
      </c>
      <c r="M2777" s="2">
        <v>107497903</v>
      </c>
      <c r="N2777" s="2">
        <v>101392772</v>
      </c>
      <c r="O2777" s="2">
        <v>6105131</v>
      </c>
      <c r="P2777" s="2">
        <v>11534867</v>
      </c>
      <c r="Q2777" s="5">
        <v>9.5500000000000002E-2</v>
      </c>
      <c r="R2777" t="s">
        <v>42</v>
      </c>
      <c r="S2777" s="3">
        <v>1.33163105190565</v>
      </c>
      <c r="T2777" s="3">
        <v>4.72319237021701</v>
      </c>
      <c r="U2777" s="3">
        <v>0.69816514701928101</v>
      </c>
      <c r="V2777" s="3">
        <v>1.2711449479766599</v>
      </c>
      <c r="W2777" s="3">
        <v>0.84961084527935005</v>
      </c>
      <c r="X2777" s="3">
        <v>0.54768454736780503</v>
      </c>
      <c r="Y2777" s="3">
        <v>12.1979819966715</v>
      </c>
      <c r="Z2777" s="3">
        <v>2.3111319792417202</v>
      </c>
      <c r="AA2777" s="3">
        <v>10.0288889330063</v>
      </c>
      <c r="AB2777" s="3">
        <v>20.781288592230801</v>
      </c>
      <c r="AC2777" s="3">
        <v>4.1117711538206203</v>
      </c>
      <c r="AD2777" s="3">
        <v>0</v>
      </c>
      <c r="AE2777" s="3">
        <v>5.0566605918743504</v>
      </c>
      <c r="AF2777" s="3">
        <v>0</v>
      </c>
      <c r="AG2777" s="3">
        <v>0</v>
      </c>
      <c r="AH2777" s="2">
        <v>20000000</v>
      </c>
      <c r="AI2777" s="3">
        <v>0</v>
      </c>
      <c r="AJ2777" s="3">
        <v>0</v>
      </c>
      <c r="AL2777">
        <f t="shared" si="43"/>
        <v>1</v>
      </c>
    </row>
    <row r="2778" spans="1:38" ht="14.45" customHeight="1" x14ac:dyDescent="0.25">
      <c r="A2778">
        <v>1015</v>
      </c>
      <c r="B2778" s="1">
        <v>45930</v>
      </c>
      <c r="C2778">
        <v>1</v>
      </c>
      <c r="D2778" s="16" t="s">
        <v>2717</v>
      </c>
      <c r="E2778" t="s">
        <v>41</v>
      </c>
      <c r="F2778" s="6">
        <v>27604</v>
      </c>
      <c r="G2778" s="6">
        <v>66</v>
      </c>
      <c r="H2778" s="6">
        <v>3</v>
      </c>
      <c r="I2778" s="2">
        <v>154737183</v>
      </c>
      <c r="J2778" s="2">
        <v>23935206</v>
      </c>
      <c r="K2778" s="2">
        <v>248323364</v>
      </c>
      <c r="L2778" s="2">
        <v>649196</v>
      </c>
      <c r="M2778" s="2">
        <v>228150246</v>
      </c>
      <c r="N2778" s="2">
        <v>218743138</v>
      </c>
      <c r="O2778" s="2">
        <v>9407108</v>
      </c>
      <c r="P2778" s="2">
        <v>26316686</v>
      </c>
      <c r="Q2778" s="5">
        <v>0.10580000000000001</v>
      </c>
      <c r="R2778" t="s">
        <v>42</v>
      </c>
      <c r="S2778" s="3">
        <v>0.34857560429419199</v>
      </c>
      <c r="T2778" s="3">
        <v>3.5271466978569701</v>
      </c>
      <c r="U2778" s="3">
        <v>0.94626134055103095</v>
      </c>
      <c r="V2778" s="3">
        <v>1.45404030006156</v>
      </c>
      <c r="W2778" s="3">
        <v>0.71584668825204101</v>
      </c>
      <c r="X2778" s="3">
        <v>1.25728410087445</v>
      </c>
      <c r="Y2778" s="3">
        <v>8.5494845361608203</v>
      </c>
      <c r="Z2778" s="3">
        <v>2.75213224035884</v>
      </c>
      <c r="AA2778" s="3">
        <v>88.852642768166206</v>
      </c>
      <c r="AB2778" s="3">
        <v>90.950684292087502</v>
      </c>
      <c r="AC2778" s="3">
        <v>16.642154541688601</v>
      </c>
      <c r="AD2778" s="3">
        <v>-21.3990165783032</v>
      </c>
      <c r="AE2778" s="3">
        <v>3.7882492603474902</v>
      </c>
      <c r="AF2778" s="3">
        <v>0</v>
      </c>
      <c r="AG2778" s="3">
        <v>0</v>
      </c>
      <c r="AH2778" s="2">
        <v>41390194</v>
      </c>
      <c r="AI2778" s="3">
        <v>0</v>
      </c>
      <c r="AJ2778" s="3">
        <v>0</v>
      </c>
      <c r="AL2778">
        <f t="shared" si="43"/>
        <v>1</v>
      </c>
    </row>
    <row r="2779" spans="1:38" ht="14.45" customHeight="1" x14ac:dyDescent="0.25">
      <c r="A2779">
        <v>24434</v>
      </c>
      <c r="B2779" s="1">
        <v>45930</v>
      </c>
      <c r="C2779">
        <v>1</v>
      </c>
      <c r="D2779" s="16" t="s">
        <v>2718</v>
      </c>
      <c r="E2779" t="s">
        <v>198</v>
      </c>
      <c r="F2779" s="6">
        <v>283</v>
      </c>
      <c r="G2779" s="6">
        <v>0</v>
      </c>
      <c r="H2779" s="6">
        <v>1</v>
      </c>
      <c r="I2779" s="2">
        <v>335510</v>
      </c>
      <c r="J2779" s="2">
        <v>0</v>
      </c>
      <c r="K2779" s="2">
        <v>727899</v>
      </c>
      <c r="L2779" s="2">
        <v>-4000</v>
      </c>
      <c r="M2779" s="2">
        <v>600876</v>
      </c>
      <c r="N2779" s="2">
        <v>600876</v>
      </c>
      <c r="O2779" s="2">
        <v>0</v>
      </c>
      <c r="P2779" s="2">
        <v>121179</v>
      </c>
      <c r="Q2779" s="5">
        <v>0.16650000000000001</v>
      </c>
      <c r="R2779" t="s">
        <v>42</v>
      </c>
      <c r="S2779" s="3">
        <v>-0.73270238499205698</v>
      </c>
      <c r="T2779" s="3">
        <v>4.4965945366962501</v>
      </c>
      <c r="U2779" s="3">
        <v>1.13908091123331</v>
      </c>
      <c r="V2779" s="3">
        <v>0</v>
      </c>
      <c r="W2779" s="3">
        <v>0</v>
      </c>
      <c r="X2779" s="3">
        <v>0.50847962802897095</v>
      </c>
      <c r="Y2779" s="3">
        <v>0</v>
      </c>
      <c r="Z2779" s="3">
        <v>0</v>
      </c>
      <c r="AA2779" s="3">
        <v>0</v>
      </c>
      <c r="AB2779" s="3">
        <v>0</v>
      </c>
      <c r="AC2779" s="3">
        <v>53.0701374778644</v>
      </c>
      <c r="AD2779" s="3">
        <v>0</v>
      </c>
      <c r="AE2779" s="3">
        <v>0</v>
      </c>
      <c r="AF2779" s="3">
        <v>0</v>
      </c>
      <c r="AG2779" s="3">
        <v>0</v>
      </c>
      <c r="AH2779" s="2">
        <v>0</v>
      </c>
      <c r="AI2779" s="3">
        <v>0</v>
      </c>
      <c r="AJ2779" s="3">
        <v>0</v>
      </c>
      <c r="AL2779">
        <f t="shared" si="43"/>
        <v>0</v>
      </c>
    </row>
    <row r="2780" spans="1:38" ht="14.45" customHeight="1" x14ac:dyDescent="0.25">
      <c r="A2780">
        <v>16248</v>
      </c>
      <c r="B2780" s="1">
        <v>45930</v>
      </c>
      <c r="C2780">
        <v>1</v>
      </c>
      <c r="D2780" s="16" t="s">
        <v>2719</v>
      </c>
      <c r="E2780" t="s">
        <v>127</v>
      </c>
      <c r="F2780" s="6">
        <v>4516</v>
      </c>
      <c r="G2780" s="6">
        <v>12</v>
      </c>
      <c r="H2780" s="6">
        <v>1</v>
      </c>
      <c r="I2780" s="2">
        <v>31292032</v>
      </c>
      <c r="J2780" s="2">
        <v>0</v>
      </c>
      <c r="K2780" s="2">
        <v>50548092</v>
      </c>
      <c r="L2780" s="2">
        <v>477845</v>
      </c>
      <c r="M2780" s="2">
        <v>44646189</v>
      </c>
      <c r="N2780" s="2">
        <v>42694783</v>
      </c>
      <c r="O2780" s="2">
        <v>1951406</v>
      </c>
      <c r="P2780" s="2">
        <v>5822523</v>
      </c>
      <c r="Q2780" s="5">
        <v>0.1152</v>
      </c>
      <c r="R2780" t="s">
        <v>42</v>
      </c>
      <c r="S2780" s="3">
        <v>1.26043662867961</v>
      </c>
      <c r="T2780" s="3">
        <v>4.90921793843376</v>
      </c>
      <c r="U2780" s="3">
        <v>0.72082487685917895</v>
      </c>
      <c r="V2780" s="3">
        <v>3.38046119855687</v>
      </c>
      <c r="W2780" s="3">
        <v>1.0951893440477101</v>
      </c>
      <c r="X2780" s="3">
        <v>1.12133977109572</v>
      </c>
      <c r="Y2780" s="3">
        <v>18.167639698460601</v>
      </c>
      <c r="Z2780" s="3">
        <v>2.0020874112476701</v>
      </c>
      <c r="AA2780" s="3">
        <v>0</v>
      </c>
      <c r="AB2780" s="3">
        <v>0</v>
      </c>
      <c r="AC2780" s="3">
        <v>28.2730018771035</v>
      </c>
      <c r="AD2780" s="3">
        <v>0</v>
      </c>
      <c r="AE2780" s="3">
        <v>3.8604938837256202</v>
      </c>
      <c r="AF2780" s="3">
        <v>0</v>
      </c>
      <c r="AG2780" s="3">
        <v>-0.12738464064461399</v>
      </c>
      <c r="AH2780" s="2">
        <v>2260000</v>
      </c>
      <c r="AI2780" s="3">
        <v>0.21468356586998499</v>
      </c>
      <c r="AJ2780" s="3">
        <v>0.21468356586998499</v>
      </c>
      <c r="AL2780">
        <f t="shared" si="43"/>
        <v>1</v>
      </c>
    </row>
    <row r="2781" spans="1:38" ht="14.45" customHeight="1" x14ac:dyDescent="0.25">
      <c r="A2781">
        <v>10720</v>
      </c>
      <c r="B2781" s="1">
        <v>45930</v>
      </c>
      <c r="C2781">
        <v>1</v>
      </c>
      <c r="D2781" s="16" t="s">
        <v>2720</v>
      </c>
      <c r="E2781" t="s">
        <v>59</v>
      </c>
      <c r="F2781" s="6">
        <v>1311</v>
      </c>
      <c r="G2781" s="6">
        <v>4</v>
      </c>
      <c r="H2781" s="6">
        <v>0</v>
      </c>
      <c r="I2781" s="2">
        <v>5291982</v>
      </c>
      <c r="J2781" s="2">
        <v>0</v>
      </c>
      <c r="K2781" s="2">
        <v>21119017</v>
      </c>
      <c r="L2781" s="2">
        <v>168737</v>
      </c>
      <c r="M2781" s="2">
        <v>18619663</v>
      </c>
      <c r="N2781" s="2">
        <v>17992750</v>
      </c>
      <c r="O2781" s="2">
        <v>626913</v>
      </c>
      <c r="P2781" s="2">
        <v>2494795</v>
      </c>
      <c r="Q2781" s="5">
        <v>0.1181</v>
      </c>
      <c r="R2781" t="s">
        <v>42</v>
      </c>
      <c r="S2781" s="3">
        <v>1.0653084216309201</v>
      </c>
      <c r="T2781" s="3">
        <v>2.6780539390951099</v>
      </c>
      <c r="U2781" s="3">
        <v>0.671338648607954</v>
      </c>
      <c r="V2781" s="3">
        <v>1.1924643734615901</v>
      </c>
      <c r="W2781" s="3">
        <v>0.87555097504110901</v>
      </c>
      <c r="X2781" s="3">
        <v>0.68618903087727801</v>
      </c>
      <c r="Y2781" s="3">
        <v>2.5294663489384899</v>
      </c>
      <c r="Z2781" s="3">
        <v>2.0963646311620801E-2</v>
      </c>
      <c r="AA2781" s="3">
        <v>0</v>
      </c>
      <c r="AB2781" s="3">
        <v>0</v>
      </c>
      <c r="AC2781" s="3">
        <v>27.014614363916699</v>
      </c>
      <c r="AD2781" s="3">
        <v>0</v>
      </c>
      <c r="AE2781" s="3">
        <v>2.96847623163521</v>
      </c>
      <c r="AF2781" s="3">
        <v>0</v>
      </c>
      <c r="AG2781" s="3">
        <v>0</v>
      </c>
      <c r="AH2781" s="2">
        <v>500000</v>
      </c>
      <c r="AI2781" s="3">
        <v>0.29661755775524601</v>
      </c>
      <c r="AJ2781" s="3">
        <v>0.29661755775524601</v>
      </c>
      <c r="AL2781">
        <f t="shared" si="43"/>
        <v>1</v>
      </c>
    </row>
    <row r="2782" spans="1:38" ht="14.45" customHeight="1" x14ac:dyDescent="0.25">
      <c r="A2782">
        <v>65528</v>
      </c>
      <c r="B2782" s="1">
        <v>45930</v>
      </c>
      <c r="C2782">
        <v>2</v>
      </c>
      <c r="D2782" s="16" t="s">
        <v>2721</v>
      </c>
      <c r="E2782" t="s">
        <v>314</v>
      </c>
      <c r="F2782" s="6">
        <v>3995</v>
      </c>
      <c r="G2782" s="6">
        <v>8</v>
      </c>
      <c r="H2782" s="6">
        <v>0</v>
      </c>
      <c r="I2782" s="2">
        <v>16947763</v>
      </c>
      <c r="J2782" s="2">
        <v>0</v>
      </c>
      <c r="K2782" s="2">
        <v>41624181</v>
      </c>
      <c r="L2782" s="2">
        <v>220069</v>
      </c>
      <c r="M2782" s="2">
        <v>34874118</v>
      </c>
      <c r="N2782" s="2">
        <v>34874118</v>
      </c>
      <c r="O2782" s="2">
        <v>0</v>
      </c>
      <c r="P2782" s="2">
        <v>6825800</v>
      </c>
      <c r="Q2782" s="5">
        <v>0.16400000000000001</v>
      </c>
      <c r="R2782" t="s">
        <v>42</v>
      </c>
      <c r="S2782" s="3">
        <v>0.70493959588858501</v>
      </c>
      <c r="T2782" s="3">
        <v>2.85199925815557</v>
      </c>
      <c r="U2782" s="3">
        <v>0.74745374357180105</v>
      </c>
      <c r="V2782" s="3">
        <v>1.938993364493</v>
      </c>
      <c r="W2782" s="3">
        <v>0.66699658238081305</v>
      </c>
      <c r="X2782" s="3">
        <v>0.288203227765222</v>
      </c>
      <c r="Y2782" s="3">
        <v>4.8143221307392503</v>
      </c>
      <c r="Z2782" s="3">
        <v>0.98621407014562401</v>
      </c>
      <c r="AA2782" s="3">
        <v>0</v>
      </c>
      <c r="AB2782" s="3">
        <v>0</v>
      </c>
      <c r="AC2782" s="3">
        <v>15.7425007353298</v>
      </c>
      <c r="AD2782" s="3">
        <v>0</v>
      </c>
      <c r="AE2782" s="3">
        <v>0</v>
      </c>
      <c r="AF2782" s="3">
        <v>0</v>
      </c>
      <c r="AG2782" s="3">
        <v>0.18494535439069401</v>
      </c>
      <c r="AH2782" s="2">
        <v>1753724</v>
      </c>
      <c r="AI2782" s="3">
        <v>0</v>
      </c>
      <c r="AJ2782" s="3">
        <v>0</v>
      </c>
      <c r="AL2782">
        <f t="shared" si="43"/>
        <v>1</v>
      </c>
    </row>
    <row r="2783" spans="1:38" ht="14.45" customHeight="1" x14ac:dyDescent="0.25">
      <c r="A2783">
        <v>13224</v>
      </c>
      <c r="B2783" s="1">
        <v>45930</v>
      </c>
      <c r="C2783">
        <v>1</v>
      </c>
      <c r="D2783" s="16" t="s">
        <v>2722</v>
      </c>
      <c r="E2783" t="s">
        <v>245</v>
      </c>
      <c r="F2783" s="6">
        <v>351</v>
      </c>
      <c r="G2783" s="6">
        <v>0</v>
      </c>
      <c r="H2783" s="6">
        <v>1</v>
      </c>
      <c r="I2783" s="2">
        <v>781656</v>
      </c>
      <c r="J2783" s="2">
        <v>0</v>
      </c>
      <c r="K2783" s="2">
        <v>1229115</v>
      </c>
      <c r="L2783" s="2">
        <v>3021</v>
      </c>
      <c r="M2783" s="2">
        <v>947325</v>
      </c>
      <c r="N2783" s="2">
        <v>947325</v>
      </c>
      <c r="O2783" s="2">
        <v>0</v>
      </c>
      <c r="P2783" s="2">
        <v>278360</v>
      </c>
      <c r="Q2783" s="5">
        <v>0.22650000000000001</v>
      </c>
      <c r="R2783" t="s">
        <v>42</v>
      </c>
      <c r="S2783" s="3">
        <v>0.32771547007399598</v>
      </c>
      <c r="T2783" s="3">
        <v>2.95931083204853</v>
      </c>
      <c r="U2783" s="3">
        <v>0.79392164042475299</v>
      </c>
      <c r="V2783" s="3">
        <v>0.39966430245529999</v>
      </c>
      <c r="W2783" s="3">
        <v>0.39966430245529999</v>
      </c>
      <c r="X2783" s="3">
        <v>1.2793351551065899</v>
      </c>
      <c r="Y2783" s="3">
        <v>1.1222876850122101</v>
      </c>
      <c r="Z2783" s="3">
        <v>0</v>
      </c>
      <c r="AA2783" s="3">
        <v>0</v>
      </c>
      <c r="AB2783" s="3">
        <v>0</v>
      </c>
      <c r="AC2783" s="3">
        <v>35.926581320706397</v>
      </c>
      <c r="AD2783" s="3">
        <v>0</v>
      </c>
      <c r="AE2783" s="3">
        <v>0</v>
      </c>
      <c r="AF2783" s="3">
        <v>0</v>
      </c>
      <c r="AG2783" s="3">
        <v>0</v>
      </c>
      <c r="AH2783" s="2">
        <v>100000</v>
      </c>
      <c r="AI2783" s="3">
        <v>0</v>
      </c>
      <c r="AJ2783" s="3">
        <v>0</v>
      </c>
      <c r="AL2783">
        <f t="shared" si="43"/>
        <v>1</v>
      </c>
    </row>
    <row r="2784" spans="1:38" ht="14.45" customHeight="1" x14ac:dyDescent="0.25">
      <c r="A2784">
        <v>18473</v>
      </c>
      <c r="B2784" s="1">
        <v>45930</v>
      </c>
      <c r="C2784">
        <v>1</v>
      </c>
      <c r="D2784" s="16" t="s">
        <v>2723</v>
      </c>
      <c r="E2784" t="s">
        <v>127</v>
      </c>
      <c r="F2784" s="6">
        <v>13753</v>
      </c>
      <c r="G2784" s="6">
        <v>67</v>
      </c>
      <c r="H2784" s="6">
        <v>6</v>
      </c>
      <c r="I2784" s="2">
        <v>219403079</v>
      </c>
      <c r="J2784" s="2">
        <v>33107725</v>
      </c>
      <c r="K2784" s="2">
        <v>286773958</v>
      </c>
      <c r="L2784" s="2">
        <v>1014328</v>
      </c>
      <c r="M2784" s="2">
        <v>250083593</v>
      </c>
      <c r="N2784" s="2">
        <v>236793466</v>
      </c>
      <c r="O2784" s="2">
        <v>13290127</v>
      </c>
      <c r="P2784" s="2">
        <v>34743001</v>
      </c>
      <c r="Q2784" s="5">
        <v>0.1212</v>
      </c>
      <c r="R2784" t="s">
        <v>42</v>
      </c>
      <c r="S2784" s="3">
        <v>0.47160395691624601</v>
      </c>
      <c r="T2784" s="3">
        <v>3.6036210326555098</v>
      </c>
      <c r="U2784" s="3">
        <v>0.89121831132099905</v>
      </c>
      <c r="V2784" s="3">
        <v>0.57449786290373805</v>
      </c>
      <c r="W2784" s="3">
        <v>0.40830101568447003</v>
      </c>
      <c r="X2784" s="3">
        <v>7.0020895194456201E-2</v>
      </c>
      <c r="Y2784" s="3">
        <v>3.6279709976694301</v>
      </c>
      <c r="Z2784" s="3">
        <v>0.29257115699360597</v>
      </c>
      <c r="AA2784" s="3">
        <v>82.206827786695797</v>
      </c>
      <c r="AB2784" s="3">
        <v>95.293221791635105</v>
      </c>
      <c r="AC2784" s="3">
        <v>13.7376490790004</v>
      </c>
      <c r="AD2784" s="3">
        <v>1.1640445222334099</v>
      </c>
      <c r="AE2784" s="3">
        <v>4.6343563037198798</v>
      </c>
      <c r="AF2784" s="3">
        <v>0</v>
      </c>
      <c r="AG2784" s="3">
        <v>1.39308633701504E-3</v>
      </c>
      <c r="AH2784" s="2">
        <v>193343509</v>
      </c>
      <c r="AI2784" s="3">
        <v>0.492870492102855</v>
      </c>
      <c r="AJ2784" s="3">
        <v>0.492870492102855</v>
      </c>
      <c r="AL2784">
        <f t="shared" si="43"/>
        <v>1</v>
      </c>
    </row>
    <row r="2785" spans="1:38" ht="14.45" customHeight="1" x14ac:dyDescent="0.25">
      <c r="A2785">
        <v>60689</v>
      </c>
      <c r="B2785" s="1">
        <v>45930</v>
      </c>
      <c r="C2785">
        <v>2</v>
      </c>
      <c r="D2785" s="16" t="s">
        <v>2724</v>
      </c>
      <c r="E2785" t="s">
        <v>127</v>
      </c>
      <c r="F2785" s="6">
        <v>5997</v>
      </c>
      <c r="G2785" s="6">
        <v>31</v>
      </c>
      <c r="H2785" s="6">
        <v>3</v>
      </c>
      <c r="I2785" s="2">
        <v>88818769</v>
      </c>
      <c r="J2785" s="2">
        <v>15148274</v>
      </c>
      <c r="K2785" s="2">
        <v>114612677</v>
      </c>
      <c r="L2785" s="2">
        <v>515103</v>
      </c>
      <c r="M2785" s="2">
        <v>103469841</v>
      </c>
      <c r="N2785" s="2">
        <v>103469841</v>
      </c>
      <c r="O2785" s="2">
        <v>0</v>
      </c>
      <c r="P2785" s="2">
        <v>9774000</v>
      </c>
      <c r="Q2785" s="5">
        <v>8.8900000000000007E-2</v>
      </c>
      <c r="R2785" t="s">
        <v>42</v>
      </c>
      <c r="S2785" s="3">
        <v>0.59923912256233203</v>
      </c>
      <c r="T2785" s="3">
        <v>3.6752455693302899</v>
      </c>
      <c r="U2785" s="3">
        <v>0.85891466589315502</v>
      </c>
      <c r="V2785" s="3">
        <v>0.37298535403029498</v>
      </c>
      <c r="W2785" s="3">
        <v>0.240085516159315</v>
      </c>
      <c r="X2785" s="3">
        <v>0.36100365227984599</v>
      </c>
      <c r="Y2785" s="3">
        <v>3.3894106813996299</v>
      </c>
      <c r="Z2785" s="3">
        <v>0.25810313075506403</v>
      </c>
      <c r="AA2785" s="3">
        <v>79.808706773071407</v>
      </c>
      <c r="AB2785" s="3">
        <v>154.985410272151</v>
      </c>
      <c r="AC2785" s="3">
        <v>14.822171896395</v>
      </c>
      <c r="AD2785" s="3">
        <v>0</v>
      </c>
      <c r="AE2785" s="3">
        <v>0</v>
      </c>
      <c r="AF2785" s="3">
        <v>0</v>
      </c>
      <c r="AG2785" s="3">
        <v>-0.136505013300593</v>
      </c>
      <c r="AH2785" s="2">
        <v>10000</v>
      </c>
      <c r="AI2785" s="3">
        <v>0</v>
      </c>
      <c r="AJ2785" s="3">
        <v>0</v>
      </c>
      <c r="AL2785">
        <f t="shared" si="43"/>
        <v>1</v>
      </c>
    </row>
    <row r="2786" spans="1:38" ht="14.45" customHeight="1" x14ac:dyDescent="0.25">
      <c r="A2786">
        <v>62563</v>
      </c>
      <c r="B2786" s="1">
        <v>45930</v>
      </c>
      <c r="C2786">
        <v>2</v>
      </c>
      <c r="D2786" s="16" t="s">
        <v>2725</v>
      </c>
      <c r="E2786" t="s">
        <v>170</v>
      </c>
      <c r="F2786" s="6">
        <v>22145</v>
      </c>
      <c r="G2786" s="6">
        <v>99</v>
      </c>
      <c r="H2786" s="6">
        <v>10</v>
      </c>
      <c r="I2786" s="2">
        <v>336290734</v>
      </c>
      <c r="J2786" s="2">
        <v>161451951</v>
      </c>
      <c r="K2786" s="2">
        <v>458718257</v>
      </c>
      <c r="L2786" s="2">
        <v>3749367</v>
      </c>
      <c r="M2786" s="2">
        <v>379419916</v>
      </c>
      <c r="N2786" s="2">
        <v>349951904</v>
      </c>
      <c r="O2786" s="2">
        <v>29468012</v>
      </c>
      <c r="P2786" s="2">
        <v>62854003</v>
      </c>
      <c r="Q2786" s="5">
        <v>0.13700000000000001</v>
      </c>
      <c r="R2786" t="s">
        <v>42</v>
      </c>
      <c r="S2786" s="3">
        <v>1.0898096868204701</v>
      </c>
      <c r="T2786" s="3">
        <v>4.0693719325847502</v>
      </c>
      <c r="U2786" s="3">
        <v>0.70753441919874005</v>
      </c>
      <c r="V2786" s="3">
        <v>3.1210387140788698</v>
      </c>
      <c r="W2786" s="3">
        <v>2.1354097136675798</v>
      </c>
      <c r="X2786" s="3">
        <v>0.72240021932926601</v>
      </c>
      <c r="Y2786" s="3">
        <v>16.6986404986807</v>
      </c>
      <c r="Z2786" s="3">
        <v>2.0383840946454899</v>
      </c>
      <c r="AA2786" s="3">
        <v>146.63577592663401</v>
      </c>
      <c r="AB2786" s="3">
        <v>256.868207741677</v>
      </c>
      <c r="AC2786" s="3">
        <v>7.8385604783111997</v>
      </c>
      <c r="AD2786" s="3">
        <v>-5.4568091709290201</v>
      </c>
      <c r="AE2786" s="3">
        <v>6.4239893551914999</v>
      </c>
      <c r="AF2786" s="3">
        <v>3.45527995847787</v>
      </c>
      <c r="AG2786" s="3">
        <v>-0.43158587687724498</v>
      </c>
      <c r="AH2786" s="2">
        <v>60282112</v>
      </c>
      <c r="AI2786" s="3">
        <v>5.56845997541318E-2</v>
      </c>
      <c r="AJ2786" s="3">
        <v>3.9774714110094103E-2</v>
      </c>
      <c r="AL2786">
        <f t="shared" si="43"/>
        <v>1</v>
      </c>
    </row>
    <row r="2787" spans="1:38" ht="14.45" customHeight="1" x14ac:dyDescent="0.25">
      <c r="A2787">
        <v>62638</v>
      </c>
      <c r="B2787" s="1">
        <v>45930</v>
      </c>
      <c r="C2787">
        <v>2</v>
      </c>
      <c r="D2787" s="16" t="s">
        <v>2725</v>
      </c>
      <c r="E2787" t="s">
        <v>61</v>
      </c>
      <c r="F2787" s="6">
        <v>12298</v>
      </c>
      <c r="G2787" s="6">
        <v>32</v>
      </c>
      <c r="H2787" s="6">
        <v>3</v>
      </c>
      <c r="I2787" s="2">
        <v>115588514</v>
      </c>
      <c r="J2787" s="2">
        <v>3824045</v>
      </c>
      <c r="K2787" s="2">
        <v>158615107</v>
      </c>
      <c r="L2787" s="2">
        <v>78049</v>
      </c>
      <c r="M2787" s="2">
        <v>142439896</v>
      </c>
      <c r="N2787" s="2">
        <v>134489342</v>
      </c>
      <c r="O2787" s="2">
        <v>7950554</v>
      </c>
      <c r="P2787" s="2">
        <v>14715974</v>
      </c>
      <c r="Q2787" s="5">
        <v>9.2799999999999994E-2</v>
      </c>
      <c r="R2787" t="s">
        <v>42</v>
      </c>
      <c r="S2787" s="3">
        <v>6.5608714895822207E-2</v>
      </c>
      <c r="T2787" s="3">
        <v>3.78100849288376</v>
      </c>
      <c r="U2787" s="3">
        <v>0.74574721019382795</v>
      </c>
      <c r="V2787" s="3">
        <v>3.10523414117081</v>
      </c>
      <c r="W2787" s="3">
        <v>1.46032416335069</v>
      </c>
      <c r="X2787" s="3">
        <v>0.88561048548474297</v>
      </c>
      <c r="Y2787" s="3">
        <v>24.3904616846972</v>
      </c>
      <c r="Z2787" s="3">
        <v>7.9240830406468499</v>
      </c>
      <c r="AA2787" s="3">
        <v>25.985673799097501</v>
      </c>
      <c r="AB2787" s="3">
        <v>25.985673799097501</v>
      </c>
      <c r="AC2787" s="3">
        <v>9.1955982477759797</v>
      </c>
      <c r="AD2787" s="3">
        <v>0</v>
      </c>
      <c r="AE2787" s="3">
        <v>5.0124821969196196</v>
      </c>
      <c r="AF2787" s="3">
        <v>0</v>
      </c>
      <c r="AG2787" s="3">
        <v>-1.8891036366332301E-2</v>
      </c>
      <c r="AH2787" s="2">
        <v>13178670</v>
      </c>
      <c r="AI2787" s="3">
        <v>2.7019822133417701</v>
      </c>
      <c r="AJ2787" s="3">
        <v>0.16051944641924501</v>
      </c>
      <c r="AL2787">
        <f t="shared" si="43"/>
        <v>1</v>
      </c>
    </row>
    <row r="2788" spans="1:38" ht="14.45" customHeight="1" x14ac:dyDescent="0.25">
      <c r="A2788">
        <v>9812</v>
      </c>
      <c r="B2788" s="1">
        <v>45930</v>
      </c>
      <c r="C2788">
        <v>1</v>
      </c>
      <c r="D2788" s="16" t="s">
        <v>2726</v>
      </c>
      <c r="E2788" t="s">
        <v>43</v>
      </c>
      <c r="F2788" s="6">
        <v>3039</v>
      </c>
      <c r="G2788" s="6">
        <v>6</v>
      </c>
      <c r="H2788" s="6">
        <v>3</v>
      </c>
      <c r="I2788" s="2">
        <v>28831299</v>
      </c>
      <c r="J2788" s="2">
        <v>0</v>
      </c>
      <c r="K2788" s="2">
        <v>49125276</v>
      </c>
      <c r="L2788" s="2">
        <v>456289</v>
      </c>
      <c r="M2788" s="2">
        <v>44612854</v>
      </c>
      <c r="N2788" s="2">
        <v>41686807</v>
      </c>
      <c r="O2788" s="2">
        <v>2926047</v>
      </c>
      <c r="P2788" s="2">
        <v>4460486</v>
      </c>
      <c r="Q2788" s="5">
        <v>9.0800000000000006E-2</v>
      </c>
      <c r="R2788" t="s">
        <v>42</v>
      </c>
      <c r="S2788" s="3">
        <v>1.2384364686995999</v>
      </c>
      <c r="T2788" s="3">
        <v>3.1720452827583099</v>
      </c>
      <c r="U2788" s="3">
        <v>0.61115062072880899</v>
      </c>
      <c r="V2788" s="3">
        <v>0.98303583199633104</v>
      </c>
      <c r="W2788" s="3">
        <v>0.93723838110797597</v>
      </c>
      <c r="X2788" s="3">
        <v>0.35987972654301797</v>
      </c>
      <c r="Y2788" s="3">
        <v>6.3540609700377901</v>
      </c>
      <c r="Z2788" s="3">
        <v>0.85941307740905404</v>
      </c>
      <c r="AA2788" s="3">
        <v>0</v>
      </c>
      <c r="AB2788" s="3">
        <v>0</v>
      </c>
      <c r="AC2788" s="3">
        <v>13.5932081073702</v>
      </c>
      <c r="AD2788" s="3">
        <v>0</v>
      </c>
      <c r="AE2788" s="3">
        <v>5.95629630661006</v>
      </c>
      <c r="AF2788" s="3">
        <v>0</v>
      </c>
      <c r="AG2788" s="3">
        <v>0.34491757176235999</v>
      </c>
      <c r="AH2788" s="2">
        <v>2000000</v>
      </c>
      <c r="AI2788" s="3">
        <v>0</v>
      </c>
      <c r="AJ2788" s="3">
        <v>0</v>
      </c>
      <c r="AL2788">
        <f t="shared" si="43"/>
        <v>1</v>
      </c>
    </row>
    <row r="2789" spans="1:38" ht="14.45" customHeight="1" x14ac:dyDescent="0.25">
      <c r="A2789">
        <v>64282</v>
      </c>
      <c r="B2789" s="1">
        <v>45930</v>
      </c>
      <c r="C2789">
        <v>2</v>
      </c>
      <c r="D2789" s="16" t="s">
        <v>2727</v>
      </c>
      <c r="E2789" t="s">
        <v>61</v>
      </c>
      <c r="F2789" s="6">
        <v>1199</v>
      </c>
      <c r="G2789" s="6">
        <v>2</v>
      </c>
      <c r="H2789" s="6">
        <v>0</v>
      </c>
      <c r="I2789" s="2">
        <v>4684985</v>
      </c>
      <c r="J2789" s="2">
        <v>0</v>
      </c>
      <c r="K2789" s="2">
        <v>10237197</v>
      </c>
      <c r="L2789" s="2">
        <v>108077</v>
      </c>
      <c r="M2789" s="2">
        <v>8082445</v>
      </c>
      <c r="N2789" s="2">
        <v>7936915</v>
      </c>
      <c r="O2789" s="2">
        <v>145530</v>
      </c>
      <c r="P2789" s="2">
        <v>2134014</v>
      </c>
      <c r="Q2789" s="5">
        <v>0.20849999999999999</v>
      </c>
      <c r="R2789" t="s">
        <v>42</v>
      </c>
      <c r="S2789" s="3">
        <v>1.40763791755367</v>
      </c>
      <c r="T2789" s="3">
        <v>3.9725848133364399</v>
      </c>
      <c r="U2789" s="3">
        <v>0.70211006612426197</v>
      </c>
      <c r="V2789" s="3">
        <v>6.0085571245158703E-2</v>
      </c>
      <c r="W2789" s="3">
        <v>0</v>
      </c>
      <c r="X2789" s="3">
        <v>1.02561694434454</v>
      </c>
      <c r="Y2789" s="3">
        <v>0.131911037134714</v>
      </c>
      <c r="Z2789" s="3">
        <v>0</v>
      </c>
      <c r="AA2789" s="3">
        <v>0</v>
      </c>
      <c r="AB2789" s="3">
        <v>0</v>
      </c>
      <c r="AC2789" s="3">
        <v>43.309716517128699</v>
      </c>
      <c r="AD2789" s="3">
        <v>0</v>
      </c>
      <c r="AE2789" s="3">
        <v>1.4215805361565299</v>
      </c>
      <c r="AF2789" s="3">
        <v>0</v>
      </c>
      <c r="AG2789" s="3">
        <v>0</v>
      </c>
      <c r="AH2789" s="2">
        <v>290000</v>
      </c>
      <c r="AI2789" s="3">
        <v>23.430024357853299</v>
      </c>
      <c r="AJ2789" s="3">
        <v>0</v>
      </c>
      <c r="AL2789">
        <f t="shared" si="43"/>
        <v>1</v>
      </c>
    </row>
    <row r="2790" spans="1:38" ht="14.45" customHeight="1" x14ac:dyDescent="0.25">
      <c r="A2790">
        <v>24911</v>
      </c>
      <c r="B2790" s="1">
        <v>45930</v>
      </c>
      <c r="C2790">
        <v>1</v>
      </c>
      <c r="D2790" s="16" t="s">
        <v>2728</v>
      </c>
      <c r="E2790" t="s">
        <v>59</v>
      </c>
      <c r="F2790" s="6">
        <v>824</v>
      </c>
      <c r="G2790" s="6">
        <v>0</v>
      </c>
      <c r="H2790" s="6">
        <v>1</v>
      </c>
      <c r="I2790" s="2">
        <v>5111578</v>
      </c>
      <c r="J2790" s="2">
        <v>0</v>
      </c>
      <c r="K2790" s="2">
        <v>12164199</v>
      </c>
      <c r="L2790" s="2">
        <v>120432</v>
      </c>
      <c r="M2790" s="2">
        <v>9810414</v>
      </c>
      <c r="N2790" s="2">
        <v>9810414</v>
      </c>
      <c r="O2790" s="2">
        <v>0</v>
      </c>
      <c r="P2790" s="2">
        <v>2323011</v>
      </c>
      <c r="Q2790" s="5">
        <v>0.191</v>
      </c>
      <c r="R2790" t="s">
        <v>42</v>
      </c>
      <c r="S2790" s="3">
        <v>1.32007047895221</v>
      </c>
      <c r="T2790" s="3">
        <v>2.4390371559470001</v>
      </c>
      <c r="U2790" s="3">
        <v>0.46252270505960202</v>
      </c>
      <c r="V2790" s="3">
        <v>0</v>
      </c>
      <c r="W2790" s="3">
        <v>0</v>
      </c>
      <c r="X2790" s="3">
        <v>0.88463875539021397</v>
      </c>
      <c r="Y2790" s="3">
        <v>0</v>
      </c>
      <c r="Z2790" s="3">
        <v>0</v>
      </c>
      <c r="AA2790" s="3">
        <v>0</v>
      </c>
      <c r="AB2790" s="3">
        <v>0</v>
      </c>
      <c r="AC2790" s="3">
        <v>29.3302337457649</v>
      </c>
      <c r="AD2790" s="3">
        <v>0</v>
      </c>
      <c r="AE2790" s="3">
        <v>0</v>
      </c>
      <c r="AF2790" s="3">
        <v>0</v>
      </c>
      <c r="AG2790" s="3">
        <v>0.70701344074565298</v>
      </c>
      <c r="AH2790" s="2">
        <v>400000</v>
      </c>
      <c r="AI2790" s="3">
        <v>0</v>
      </c>
      <c r="AJ2790" s="3">
        <v>0</v>
      </c>
      <c r="AL2790">
        <f t="shared" si="43"/>
        <v>1</v>
      </c>
    </row>
    <row r="2791" spans="1:38" ht="14.45" customHeight="1" x14ac:dyDescent="0.25">
      <c r="A2791">
        <v>11056</v>
      </c>
      <c r="B2791" s="1">
        <v>45930</v>
      </c>
      <c r="C2791">
        <v>1</v>
      </c>
      <c r="D2791" s="16" t="s">
        <v>2729</v>
      </c>
      <c r="E2791" t="s">
        <v>139</v>
      </c>
      <c r="F2791" s="6">
        <v>1247</v>
      </c>
      <c r="G2791" s="6">
        <v>2</v>
      </c>
      <c r="H2791" s="6">
        <v>0</v>
      </c>
      <c r="I2791" s="2">
        <v>9693144</v>
      </c>
      <c r="J2791" s="2">
        <v>0</v>
      </c>
      <c r="K2791" s="2">
        <v>13393002</v>
      </c>
      <c r="L2791" s="2">
        <v>-14940</v>
      </c>
      <c r="M2791" s="2">
        <v>11204415</v>
      </c>
      <c r="N2791" s="2">
        <v>11204415</v>
      </c>
      <c r="O2791" s="2">
        <v>0</v>
      </c>
      <c r="P2791" s="2">
        <v>2188102</v>
      </c>
      <c r="Q2791" s="5">
        <v>0.16339999999999999</v>
      </c>
      <c r="R2791" t="s">
        <v>42</v>
      </c>
      <c r="S2791" s="3">
        <v>-0.14873439128882401</v>
      </c>
      <c r="T2791" s="3">
        <v>3.2487413949464101</v>
      </c>
      <c r="U2791" s="3">
        <v>1.0427888966536401</v>
      </c>
      <c r="V2791" s="3">
        <v>3.2818969779052098</v>
      </c>
      <c r="W2791" s="3">
        <v>1.3392042870713601</v>
      </c>
      <c r="X2791" s="3">
        <v>1.1268583237801899</v>
      </c>
      <c r="Y2791" s="3">
        <v>14.538581839420599</v>
      </c>
      <c r="Z2791" s="3">
        <v>0.83003443166726198</v>
      </c>
      <c r="AA2791" s="3">
        <v>0</v>
      </c>
      <c r="AB2791" s="3">
        <v>0</v>
      </c>
      <c r="AC2791" s="3">
        <v>24.6173188057465</v>
      </c>
      <c r="AD2791" s="3">
        <v>0</v>
      </c>
      <c r="AE2791" s="3">
        <v>0</v>
      </c>
      <c r="AF2791" s="3">
        <v>0</v>
      </c>
      <c r="AG2791" s="3">
        <v>0</v>
      </c>
      <c r="AH2791" s="2">
        <v>1500000</v>
      </c>
      <c r="AI2791" s="3">
        <v>0</v>
      </c>
      <c r="AJ2791" s="3">
        <v>0</v>
      </c>
      <c r="AL2791">
        <f t="shared" si="43"/>
        <v>0</v>
      </c>
    </row>
    <row r="2792" spans="1:38" ht="14.45" customHeight="1" x14ac:dyDescent="0.25">
      <c r="A2792">
        <v>67021</v>
      </c>
      <c r="B2792" s="1">
        <v>45930</v>
      </c>
      <c r="C2792">
        <v>2</v>
      </c>
      <c r="D2792" s="16" t="s">
        <v>2730</v>
      </c>
      <c r="E2792" t="s">
        <v>104</v>
      </c>
      <c r="F2792" s="6">
        <v>12403</v>
      </c>
      <c r="G2792" s="6">
        <v>42</v>
      </c>
      <c r="H2792" s="6">
        <v>4</v>
      </c>
      <c r="I2792" s="2">
        <v>97385127</v>
      </c>
      <c r="J2792" s="2">
        <v>1133008</v>
      </c>
      <c r="K2792" s="2">
        <v>184441986</v>
      </c>
      <c r="L2792" s="2">
        <v>1768938</v>
      </c>
      <c r="M2792" s="2">
        <v>154749706</v>
      </c>
      <c r="N2792" s="2">
        <v>145417799</v>
      </c>
      <c r="O2792" s="2">
        <v>9331907</v>
      </c>
      <c r="P2792" s="2">
        <v>30702169</v>
      </c>
      <c r="Q2792" s="5">
        <v>0.16650000000000001</v>
      </c>
      <c r="R2792" t="s">
        <v>42</v>
      </c>
      <c r="S2792" s="3">
        <v>1.27876740602869</v>
      </c>
      <c r="T2792" s="3">
        <v>3.0591667994726501</v>
      </c>
      <c r="U2792" s="3">
        <v>0.680928012874635</v>
      </c>
      <c r="V2792" s="3">
        <v>1.81044175256864</v>
      </c>
      <c r="W2792" s="3">
        <v>0.51392652596735799</v>
      </c>
      <c r="X2792" s="3">
        <v>0.66251389701427399</v>
      </c>
      <c r="Y2792" s="3">
        <v>5.7425942772968304</v>
      </c>
      <c r="Z2792" s="3">
        <v>0.1940709791546</v>
      </c>
      <c r="AA2792" s="3">
        <v>1.8954002891457</v>
      </c>
      <c r="AB2792" s="3">
        <v>3.6903190781081299</v>
      </c>
      <c r="AC2792" s="3">
        <v>28.596893876430101</v>
      </c>
      <c r="AD2792" s="3">
        <v>-1.9513442193611801</v>
      </c>
      <c r="AE2792" s="3">
        <v>5.0595350887189001</v>
      </c>
      <c r="AF2792" s="3">
        <v>0</v>
      </c>
      <c r="AG2792" s="3">
        <v>0</v>
      </c>
      <c r="AH2792" s="2">
        <v>15000000</v>
      </c>
      <c r="AI2792" s="3">
        <v>0</v>
      </c>
      <c r="AJ2792" s="3">
        <v>0</v>
      </c>
      <c r="AL2792">
        <f t="shared" si="43"/>
        <v>1</v>
      </c>
    </row>
    <row r="2793" spans="1:38" ht="14.45" customHeight="1" x14ac:dyDescent="0.25">
      <c r="A2793">
        <v>23780</v>
      </c>
      <c r="B2793" s="1">
        <v>45930</v>
      </c>
      <c r="C2793">
        <v>1</v>
      </c>
      <c r="D2793" s="16" t="s">
        <v>2730</v>
      </c>
      <c r="E2793" t="s">
        <v>71</v>
      </c>
      <c r="F2793" s="6">
        <v>998</v>
      </c>
      <c r="G2793" s="6">
        <v>7</v>
      </c>
      <c r="H2793" s="6">
        <v>0</v>
      </c>
      <c r="I2793" s="2">
        <v>4386168</v>
      </c>
      <c r="J2793" s="2">
        <v>336937</v>
      </c>
      <c r="K2793" s="2">
        <v>15331085</v>
      </c>
      <c r="L2793" s="2">
        <v>156574</v>
      </c>
      <c r="M2793" s="2">
        <v>9986679</v>
      </c>
      <c r="N2793" s="2">
        <v>9173902</v>
      </c>
      <c r="O2793" s="2">
        <v>812777</v>
      </c>
      <c r="P2793" s="2">
        <v>4932015</v>
      </c>
      <c r="Q2793" s="5">
        <v>0.32169999999999999</v>
      </c>
      <c r="R2793" t="s">
        <v>42</v>
      </c>
      <c r="S2793" s="3">
        <v>1.3617127120052701</v>
      </c>
      <c r="T2793" s="3">
        <v>3.6213483911934499</v>
      </c>
      <c r="U2793" s="3">
        <v>1.52009972322779</v>
      </c>
      <c r="V2793" s="3">
        <v>0.168529796396308</v>
      </c>
      <c r="W2793" s="3">
        <v>0</v>
      </c>
      <c r="X2793" s="3">
        <v>1.4746813163563299</v>
      </c>
      <c r="Y2793" s="3">
        <v>0.149877889665786</v>
      </c>
      <c r="Z2793" s="3">
        <v>8.7185460709263904E-3</v>
      </c>
      <c r="AA2793" s="3">
        <v>6.8316296686040099</v>
      </c>
      <c r="AB2793" s="3">
        <v>6.8316296686040099</v>
      </c>
      <c r="AC2793" s="3">
        <v>61.4689240846294</v>
      </c>
      <c r="AD2793" s="3">
        <v>0</v>
      </c>
      <c r="AE2793" s="3">
        <v>5.3014969260166502</v>
      </c>
      <c r="AF2793" s="3">
        <v>10.762447667598201</v>
      </c>
      <c r="AG2793" s="3">
        <v>0</v>
      </c>
      <c r="AH2793" s="2">
        <v>-1550000</v>
      </c>
      <c r="AI2793" s="3">
        <v>0</v>
      </c>
      <c r="AJ2793" s="3">
        <v>0</v>
      </c>
      <c r="AL2793">
        <f t="shared" si="43"/>
        <v>1</v>
      </c>
    </row>
    <row r="2794" spans="1:38" ht="14.45" customHeight="1" x14ac:dyDescent="0.25">
      <c r="A2794">
        <v>16449</v>
      </c>
      <c r="B2794" s="1">
        <v>45930</v>
      </c>
      <c r="C2794">
        <v>1</v>
      </c>
      <c r="D2794" s="16" t="s">
        <v>2731</v>
      </c>
      <c r="E2794" t="s">
        <v>69</v>
      </c>
      <c r="F2794" s="6">
        <v>909</v>
      </c>
      <c r="G2794" s="6">
        <v>3</v>
      </c>
      <c r="H2794" s="6">
        <v>0</v>
      </c>
      <c r="I2794" s="2">
        <v>5642647</v>
      </c>
      <c r="J2794" s="2">
        <v>0</v>
      </c>
      <c r="K2794" s="2">
        <v>6555644</v>
      </c>
      <c r="L2794" s="2">
        <v>23574</v>
      </c>
      <c r="M2794" s="2">
        <v>5539878</v>
      </c>
      <c r="N2794" s="2">
        <v>5539878</v>
      </c>
      <c r="O2794" s="2">
        <v>0</v>
      </c>
      <c r="P2794" s="2">
        <v>1000627</v>
      </c>
      <c r="Q2794" s="5">
        <v>0.15260000000000001</v>
      </c>
      <c r="R2794" t="s">
        <v>42</v>
      </c>
      <c r="S2794" s="3">
        <v>0.47946471773024901</v>
      </c>
      <c r="T2794" s="3">
        <v>5.0040951989868097</v>
      </c>
      <c r="U2794" s="3">
        <v>0.63168168168168204</v>
      </c>
      <c r="V2794" s="3">
        <v>6.8892312420039703</v>
      </c>
      <c r="W2794" s="3">
        <v>3.5224602921288501</v>
      </c>
      <c r="X2794" s="3">
        <v>1.38846183360398</v>
      </c>
      <c r="Y2794" s="3">
        <v>38.849141588224199</v>
      </c>
      <c r="Z2794" s="3">
        <v>5.80316141779105</v>
      </c>
      <c r="AA2794" s="3">
        <v>0</v>
      </c>
      <c r="AB2794" s="3">
        <v>0</v>
      </c>
      <c r="AC2794" s="3">
        <v>12.119739876051799</v>
      </c>
      <c r="AD2794" s="3">
        <v>0</v>
      </c>
      <c r="AE2794" s="3">
        <v>0</v>
      </c>
      <c r="AF2794" s="3">
        <v>0</v>
      </c>
      <c r="AG2794" s="3">
        <v>0</v>
      </c>
      <c r="AH2794" s="2">
        <v>100000</v>
      </c>
      <c r="AI2794" s="3">
        <v>0</v>
      </c>
      <c r="AJ2794" s="3">
        <v>0</v>
      </c>
      <c r="AL2794">
        <f t="shared" si="43"/>
        <v>1</v>
      </c>
    </row>
    <row r="2795" spans="1:38" ht="14.45" customHeight="1" x14ac:dyDescent="0.25">
      <c r="A2795">
        <v>14965</v>
      </c>
      <c r="B2795" s="1">
        <v>45930</v>
      </c>
      <c r="C2795">
        <v>1</v>
      </c>
      <c r="D2795" s="16" t="s">
        <v>2732</v>
      </c>
      <c r="E2795" t="s">
        <v>314</v>
      </c>
      <c r="F2795" s="6">
        <v>1751</v>
      </c>
      <c r="G2795" s="6">
        <v>4</v>
      </c>
      <c r="H2795" s="6">
        <v>1</v>
      </c>
      <c r="I2795" s="2">
        <v>6995225</v>
      </c>
      <c r="J2795" s="2">
        <v>0</v>
      </c>
      <c r="K2795" s="2">
        <v>13963074</v>
      </c>
      <c r="L2795" s="2">
        <v>72153</v>
      </c>
      <c r="M2795" s="2">
        <v>12657909</v>
      </c>
      <c r="N2795" s="2">
        <v>12657909</v>
      </c>
      <c r="O2795" s="2">
        <v>0</v>
      </c>
      <c r="P2795" s="2">
        <v>1229353</v>
      </c>
      <c r="Q2795" s="5">
        <v>8.7999999999999995E-2</v>
      </c>
      <c r="R2795" t="s">
        <v>42</v>
      </c>
      <c r="S2795" s="3">
        <v>0.68898868544276104</v>
      </c>
      <c r="T2795" s="3">
        <v>3.4127060177913999</v>
      </c>
      <c r="U2795" s="3">
        <v>0.83723989931910003</v>
      </c>
      <c r="V2795" s="3">
        <v>0.28386506509797799</v>
      </c>
      <c r="W2795" s="3">
        <v>0.137922654382096</v>
      </c>
      <c r="X2795" s="3">
        <v>0.80244738375105895</v>
      </c>
      <c r="Y2795" s="3">
        <v>1.6152398863467201</v>
      </c>
      <c r="Z2795" s="3">
        <v>1.21478533830397</v>
      </c>
      <c r="AA2795" s="3">
        <v>0</v>
      </c>
      <c r="AB2795" s="3">
        <v>0</v>
      </c>
      <c r="AC2795" s="3">
        <v>25.951033418572401</v>
      </c>
      <c r="AD2795" s="3">
        <v>0</v>
      </c>
      <c r="AE2795" s="3">
        <v>0</v>
      </c>
      <c r="AF2795" s="3">
        <v>0</v>
      </c>
      <c r="AG2795" s="3">
        <v>0</v>
      </c>
      <c r="AH2795" s="2">
        <v>500000</v>
      </c>
      <c r="AI2795" s="3">
        <v>0</v>
      </c>
      <c r="AJ2795" s="3">
        <v>0</v>
      </c>
      <c r="AL2795">
        <f t="shared" si="43"/>
        <v>1</v>
      </c>
    </row>
    <row r="2796" spans="1:38" ht="14.45" customHeight="1" x14ac:dyDescent="0.25">
      <c r="A2796">
        <v>19171</v>
      </c>
      <c r="B2796" s="1">
        <v>45930</v>
      </c>
      <c r="C2796">
        <v>1</v>
      </c>
      <c r="D2796" s="16" t="s">
        <v>2733</v>
      </c>
      <c r="E2796" t="s">
        <v>55</v>
      </c>
      <c r="F2796" s="6">
        <v>2446</v>
      </c>
      <c r="G2796" s="6">
        <v>3</v>
      </c>
      <c r="H2796" s="6">
        <v>1</v>
      </c>
      <c r="I2796" s="2">
        <v>12907078</v>
      </c>
      <c r="J2796" s="2">
        <v>0</v>
      </c>
      <c r="K2796" s="2">
        <v>21626408</v>
      </c>
      <c r="L2796" s="2">
        <v>136734</v>
      </c>
      <c r="M2796" s="2">
        <v>17029972</v>
      </c>
      <c r="N2796" s="2">
        <v>16945065</v>
      </c>
      <c r="O2796" s="2">
        <v>84907</v>
      </c>
      <c r="P2796" s="2">
        <v>4573681</v>
      </c>
      <c r="Q2796" s="5">
        <v>0.21149999999999999</v>
      </c>
      <c r="R2796" t="s">
        <v>42</v>
      </c>
      <c r="S2796" s="3">
        <v>0.84300638367684499</v>
      </c>
      <c r="T2796" s="3">
        <v>3.1984661222211899</v>
      </c>
      <c r="U2796" s="3">
        <v>0.65252843581957098</v>
      </c>
      <c r="V2796" s="3">
        <v>0.46247493042189702</v>
      </c>
      <c r="W2796" s="3">
        <v>0.113023257471598</v>
      </c>
      <c r="X2796" s="3">
        <v>0.851098908676309</v>
      </c>
      <c r="Y2796" s="3">
        <v>1.30511944317936</v>
      </c>
      <c r="Z2796" s="3">
        <v>0.43809351810937402</v>
      </c>
      <c r="AA2796" s="3">
        <v>0</v>
      </c>
      <c r="AB2796" s="3">
        <v>0</v>
      </c>
      <c r="AC2796" s="3">
        <v>35.948438594148399</v>
      </c>
      <c r="AD2796" s="3">
        <v>0</v>
      </c>
      <c r="AE2796" s="3">
        <v>0.39260796337514797</v>
      </c>
      <c r="AF2796" s="3">
        <v>0</v>
      </c>
      <c r="AG2796" s="3">
        <v>0</v>
      </c>
      <c r="AH2796" s="2">
        <v>300000</v>
      </c>
      <c r="AI2796" s="3">
        <v>0</v>
      </c>
      <c r="AJ2796" s="3">
        <v>0</v>
      </c>
      <c r="AL2796">
        <f t="shared" si="43"/>
        <v>1</v>
      </c>
    </row>
    <row r="2797" spans="1:38" ht="14.45" customHeight="1" x14ac:dyDescent="0.25">
      <c r="A2797">
        <v>64709</v>
      </c>
      <c r="B2797" s="1">
        <v>45930</v>
      </c>
      <c r="C2797">
        <v>2</v>
      </c>
      <c r="D2797" s="16" t="s">
        <v>2734</v>
      </c>
      <c r="E2797" t="s">
        <v>119</v>
      </c>
      <c r="F2797" s="6">
        <v>347</v>
      </c>
      <c r="G2797" s="6">
        <v>1</v>
      </c>
      <c r="H2797" s="6">
        <v>1</v>
      </c>
      <c r="I2797" s="2">
        <v>1508525</v>
      </c>
      <c r="J2797" s="2">
        <v>0</v>
      </c>
      <c r="K2797" s="2">
        <v>1794991</v>
      </c>
      <c r="L2797" s="2">
        <v>3095</v>
      </c>
      <c r="M2797" s="2">
        <v>1563032</v>
      </c>
      <c r="N2797" s="2">
        <v>1563032</v>
      </c>
      <c r="O2797" s="2">
        <v>0</v>
      </c>
      <c r="P2797" s="2">
        <v>230614</v>
      </c>
      <c r="Q2797" s="5">
        <v>0.1285</v>
      </c>
      <c r="R2797" t="s">
        <v>42</v>
      </c>
      <c r="S2797" s="3">
        <v>0.229899017135276</v>
      </c>
      <c r="T2797" s="3">
        <v>4.4836622207762202</v>
      </c>
      <c r="U2797" s="3">
        <v>0.91003693016162601</v>
      </c>
      <c r="V2797" s="3">
        <v>1.5382575694801199</v>
      </c>
      <c r="W2797" s="3">
        <v>1.5382575694801199</v>
      </c>
      <c r="X2797" s="3">
        <v>0.32627898112394599</v>
      </c>
      <c r="Y2797" s="3">
        <v>10.062268552646399</v>
      </c>
      <c r="Z2797" s="3">
        <v>0</v>
      </c>
      <c r="AA2797" s="3">
        <v>0</v>
      </c>
      <c r="AB2797" s="3">
        <v>0</v>
      </c>
      <c r="AC2797" s="3">
        <v>14.577120442386599</v>
      </c>
      <c r="AD2797" s="3">
        <v>0</v>
      </c>
      <c r="AE2797" s="3">
        <v>0</v>
      </c>
      <c r="AF2797" s="3">
        <v>0</v>
      </c>
      <c r="AG2797" s="3">
        <v>0</v>
      </c>
      <c r="AH2797" s="2">
        <v>200000</v>
      </c>
      <c r="AI2797" s="3">
        <v>0</v>
      </c>
      <c r="AJ2797" s="3">
        <v>0</v>
      </c>
      <c r="AL2797">
        <f t="shared" si="43"/>
        <v>1</v>
      </c>
    </row>
    <row r="2798" spans="1:38" ht="14.45" customHeight="1" x14ac:dyDescent="0.25">
      <c r="A2798">
        <v>64462</v>
      </c>
      <c r="B2798" s="1">
        <v>45930</v>
      </c>
      <c r="C2798">
        <v>2</v>
      </c>
      <c r="D2798" s="16" t="s">
        <v>2735</v>
      </c>
      <c r="E2798" t="s">
        <v>92</v>
      </c>
      <c r="F2798" s="6">
        <v>1003</v>
      </c>
      <c r="G2798" s="6">
        <v>2</v>
      </c>
      <c r="H2798" s="6">
        <v>0</v>
      </c>
      <c r="I2798" s="2">
        <v>3237921</v>
      </c>
      <c r="J2798" s="2">
        <v>0</v>
      </c>
      <c r="K2798" s="2">
        <v>5619567</v>
      </c>
      <c r="L2798" s="2">
        <v>-21500</v>
      </c>
      <c r="M2798" s="2">
        <v>5084397</v>
      </c>
      <c r="N2798" s="2">
        <v>5084397</v>
      </c>
      <c r="O2798" s="2">
        <v>0</v>
      </c>
      <c r="P2798" s="2">
        <v>510771</v>
      </c>
      <c r="Q2798" s="5">
        <v>9.0899999999999995E-2</v>
      </c>
      <c r="R2798" t="s">
        <v>42</v>
      </c>
      <c r="S2798" s="3">
        <v>-0.51012233979355803</v>
      </c>
      <c r="T2798" s="3">
        <v>3.9333042326333398</v>
      </c>
      <c r="U2798" s="3">
        <v>1.0744288872512899</v>
      </c>
      <c r="V2798" s="3">
        <v>0.389045934104013</v>
      </c>
      <c r="W2798" s="3">
        <v>0.21473655472137801</v>
      </c>
      <c r="X2798" s="3">
        <v>0.63577832813092106</v>
      </c>
      <c r="Y2798" s="3">
        <v>2.46627157767375</v>
      </c>
      <c r="Z2798" s="3">
        <v>3.3055909595493902</v>
      </c>
      <c r="AA2798" s="3">
        <v>0</v>
      </c>
      <c r="AB2798" s="3">
        <v>0</v>
      </c>
      <c r="AC2798" s="3">
        <v>41.419365584572603</v>
      </c>
      <c r="AD2798" s="3">
        <v>0</v>
      </c>
      <c r="AE2798" s="3">
        <v>0</v>
      </c>
      <c r="AF2798" s="3">
        <v>0</v>
      </c>
      <c r="AG2798" s="3">
        <v>0</v>
      </c>
      <c r="AH2798" s="2">
        <v>125000</v>
      </c>
      <c r="AI2798" s="3">
        <v>0</v>
      </c>
      <c r="AJ2798" s="3">
        <v>0</v>
      </c>
      <c r="AL2798">
        <f t="shared" si="43"/>
        <v>0</v>
      </c>
    </row>
    <row r="2799" spans="1:38" ht="14.45" customHeight="1" x14ac:dyDescent="0.25">
      <c r="A2799">
        <v>14170</v>
      </c>
      <c r="B2799" s="1">
        <v>45930</v>
      </c>
      <c r="C2799">
        <v>1</v>
      </c>
      <c r="D2799" s="16" t="s">
        <v>2736</v>
      </c>
      <c r="E2799" t="s">
        <v>55</v>
      </c>
      <c r="F2799" s="6">
        <v>2219</v>
      </c>
      <c r="G2799" s="6">
        <v>7</v>
      </c>
      <c r="H2799" s="6">
        <v>2</v>
      </c>
      <c r="I2799" s="2">
        <v>6364747</v>
      </c>
      <c r="J2799" s="2">
        <v>0</v>
      </c>
      <c r="K2799" s="2">
        <v>32560348</v>
      </c>
      <c r="L2799" s="2">
        <v>168835</v>
      </c>
      <c r="M2799" s="2">
        <v>27706401</v>
      </c>
      <c r="N2799" s="2">
        <v>27706401</v>
      </c>
      <c r="O2799" s="2">
        <v>0</v>
      </c>
      <c r="P2799" s="2">
        <v>4663697</v>
      </c>
      <c r="Q2799" s="5">
        <v>0.14319999999999999</v>
      </c>
      <c r="R2799" t="s">
        <v>42</v>
      </c>
      <c r="S2799" s="3">
        <v>0.69137262701655799</v>
      </c>
      <c r="T2799" s="3">
        <v>3.5308344984519202</v>
      </c>
      <c r="U2799" s="3">
        <v>0.81500964220223104</v>
      </c>
      <c r="V2799" s="3">
        <v>1.57759609297903</v>
      </c>
      <c r="W2799" s="3">
        <v>0.35704482833331802</v>
      </c>
      <c r="X2799" s="3">
        <v>1.07225000459563</v>
      </c>
      <c r="Y2799" s="3">
        <v>2.1530129423073601</v>
      </c>
      <c r="Z2799" s="3">
        <v>0.13873113969453801</v>
      </c>
      <c r="AA2799" s="3">
        <v>0</v>
      </c>
      <c r="AB2799" s="3">
        <v>0</v>
      </c>
      <c r="AC2799" s="3">
        <v>48.557063947842302</v>
      </c>
      <c r="AD2799" s="3">
        <v>0</v>
      </c>
      <c r="AE2799" s="3">
        <v>0</v>
      </c>
      <c r="AF2799" s="3">
        <v>0</v>
      </c>
      <c r="AG2799" s="3">
        <v>0</v>
      </c>
      <c r="AH2799" s="2">
        <v>500000</v>
      </c>
      <c r="AI2799" s="3">
        <v>0</v>
      </c>
      <c r="AJ2799" s="3">
        <v>0</v>
      </c>
      <c r="AL2799">
        <f t="shared" si="43"/>
        <v>1</v>
      </c>
    </row>
    <row r="2800" spans="1:38" ht="14.45" customHeight="1" x14ac:dyDescent="0.25">
      <c r="A2800">
        <v>68696</v>
      </c>
      <c r="B2800" s="1">
        <v>45930</v>
      </c>
      <c r="C2800">
        <v>2</v>
      </c>
      <c r="D2800" s="16" t="s">
        <v>2737</v>
      </c>
      <c r="E2800" t="s">
        <v>43</v>
      </c>
      <c r="F2800" s="6">
        <v>45324</v>
      </c>
      <c r="G2800" s="6">
        <v>157</v>
      </c>
      <c r="H2800" s="6">
        <v>1</v>
      </c>
      <c r="I2800" s="2">
        <v>539622183</v>
      </c>
      <c r="J2800" s="2">
        <v>71018078</v>
      </c>
      <c r="K2800" s="2">
        <v>657957093</v>
      </c>
      <c r="L2800" s="2">
        <v>1096138</v>
      </c>
      <c r="M2800" s="2">
        <v>574047852</v>
      </c>
      <c r="N2800" s="2">
        <v>541202267</v>
      </c>
      <c r="O2800" s="2">
        <v>32845585</v>
      </c>
      <c r="P2800" s="2">
        <v>70180980</v>
      </c>
      <c r="Q2800" s="5">
        <v>0.10730000000000001</v>
      </c>
      <c r="R2800" t="s">
        <v>42</v>
      </c>
      <c r="S2800" s="3">
        <v>0.22212958092289101</v>
      </c>
      <c r="T2800" s="3">
        <v>3.7056059722929899</v>
      </c>
      <c r="U2800" s="3">
        <v>0.91254340794920996</v>
      </c>
      <c r="V2800" s="3">
        <v>1.89084609963116</v>
      </c>
      <c r="W2800" s="3">
        <v>0.9078550056568</v>
      </c>
      <c r="X2800" s="3">
        <v>0.94547558657350494</v>
      </c>
      <c r="Y2800" s="3">
        <v>14.538732573982299</v>
      </c>
      <c r="Z2800" s="3">
        <v>1.9406155342943301</v>
      </c>
      <c r="AA2800" s="3">
        <v>89.825964242733605</v>
      </c>
      <c r="AB2800" s="3">
        <v>101.19277046288001</v>
      </c>
      <c r="AC2800" s="3">
        <v>10.9405565751686</v>
      </c>
      <c r="AD2800" s="3">
        <v>0</v>
      </c>
      <c r="AE2800" s="3">
        <v>4.99205576616529</v>
      </c>
      <c r="AF2800" s="3">
        <v>1.8885229952221201</v>
      </c>
      <c r="AG2800" s="3">
        <v>0</v>
      </c>
      <c r="AH2800" s="2">
        <v>168677932</v>
      </c>
      <c r="AI2800" s="3">
        <v>3.2035446071000999</v>
      </c>
      <c r="AJ2800" s="3">
        <v>1.40319214693212</v>
      </c>
      <c r="AL2800">
        <f t="shared" si="43"/>
        <v>1</v>
      </c>
    </row>
    <row r="2801" spans="1:38" ht="14.45" customHeight="1" x14ac:dyDescent="0.25">
      <c r="A2801">
        <v>65775</v>
      </c>
      <c r="B2801" s="1">
        <v>45930</v>
      </c>
      <c r="C2801">
        <v>2</v>
      </c>
      <c r="D2801" s="16" t="s">
        <v>2738</v>
      </c>
      <c r="E2801" t="s">
        <v>179</v>
      </c>
      <c r="F2801" s="6">
        <v>3141</v>
      </c>
      <c r="G2801" s="6">
        <v>13</v>
      </c>
      <c r="H2801" s="6">
        <v>2</v>
      </c>
      <c r="I2801" s="2">
        <v>42110854</v>
      </c>
      <c r="J2801" s="2">
        <v>10798512</v>
      </c>
      <c r="K2801" s="2">
        <v>74939109</v>
      </c>
      <c r="L2801" s="2">
        <v>243952</v>
      </c>
      <c r="M2801" s="2">
        <v>66871954</v>
      </c>
      <c r="N2801" s="2">
        <v>59130322</v>
      </c>
      <c r="O2801" s="2">
        <v>7741632</v>
      </c>
      <c r="P2801" s="2">
        <v>8024974</v>
      </c>
      <c r="Q2801" s="5">
        <v>0.1071</v>
      </c>
      <c r="R2801" t="s">
        <v>42</v>
      </c>
      <c r="S2801" s="3">
        <v>0.43404483676651801</v>
      </c>
      <c r="T2801" s="3">
        <v>2.5075789643206599</v>
      </c>
      <c r="U2801" s="3">
        <v>0.86995650053072604</v>
      </c>
      <c r="V2801" s="3">
        <v>0.97222915498222895</v>
      </c>
      <c r="W2801" s="3">
        <v>0.43499948968026197</v>
      </c>
      <c r="X2801" s="3">
        <v>0.56744040384457695</v>
      </c>
      <c r="Y2801" s="3">
        <v>5.1017486162571997</v>
      </c>
      <c r="Z2801" s="3">
        <v>0.31848078261686602</v>
      </c>
      <c r="AA2801" s="3">
        <v>134.56133315821299</v>
      </c>
      <c r="AB2801" s="3">
        <v>134.56133315821299</v>
      </c>
      <c r="AC2801" s="3">
        <v>24.041361367133401</v>
      </c>
      <c r="AD2801" s="3">
        <v>-1.3781103839090301</v>
      </c>
      <c r="AE2801" s="3">
        <v>10.330563177632699</v>
      </c>
      <c r="AF2801" s="3">
        <v>0</v>
      </c>
      <c r="AG2801" s="3">
        <v>-0.187115871029613</v>
      </c>
      <c r="AH2801" s="2">
        <v>15621254</v>
      </c>
      <c r="AI2801" s="3">
        <v>3.4843103541519298</v>
      </c>
      <c r="AJ2801" s="3">
        <v>10.368145741032899</v>
      </c>
      <c r="AL2801">
        <f t="shared" si="43"/>
        <v>1</v>
      </c>
    </row>
    <row r="2802" spans="1:38" ht="14.45" customHeight="1" x14ac:dyDescent="0.25">
      <c r="A2802">
        <v>64655</v>
      </c>
      <c r="B2802" s="1">
        <v>45930</v>
      </c>
      <c r="C2802">
        <v>2</v>
      </c>
      <c r="D2802" s="16" t="s">
        <v>2739</v>
      </c>
      <c r="E2802" t="s">
        <v>127</v>
      </c>
      <c r="F2802" s="6">
        <v>6825</v>
      </c>
      <c r="G2802" s="6">
        <v>30</v>
      </c>
      <c r="H2802" s="6">
        <v>1</v>
      </c>
      <c r="I2802" s="2">
        <v>95179455</v>
      </c>
      <c r="J2802" s="2">
        <v>1396201</v>
      </c>
      <c r="K2802" s="2">
        <v>117329303</v>
      </c>
      <c r="L2802" s="2">
        <v>600971</v>
      </c>
      <c r="M2802" s="2">
        <v>102549346</v>
      </c>
      <c r="N2802" s="2">
        <v>100589804</v>
      </c>
      <c r="O2802" s="2">
        <v>1959542</v>
      </c>
      <c r="P2802" s="2">
        <v>12966952</v>
      </c>
      <c r="Q2802" s="5">
        <v>0.1105</v>
      </c>
      <c r="R2802" t="s">
        <v>42</v>
      </c>
      <c r="S2802" s="3">
        <v>0.682945049683511</v>
      </c>
      <c r="T2802" s="3">
        <v>4.9208883479006102</v>
      </c>
      <c r="U2802" s="3">
        <v>0.75273528440367299</v>
      </c>
      <c r="V2802" s="3">
        <v>2.67682453109235</v>
      </c>
      <c r="W2802" s="3">
        <v>1.61666401640984</v>
      </c>
      <c r="X2802" s="3">
        <v>1.4793181995000899</v>
      </c>
      <c r="Y2802" s="3">
        <v>19.648310566739202</v>
      </c>
      <c r="Z2802" s="3">
        <v>1.5322027875170701</v>
      </c>
      <c r="AA2802" s="3">
        <v>10.767380028861099</v>
      </c>
      <c r="AB2802" s="3">
        <v>10.767380028861099</v>
      </c>
      <c r="AC2802" s="3">
        <v>12.601205003323001</v>
      </c>
      <c r="AD2802" s="3">
        <v>0</v>
      </c>
      <c r="AE2802" s="3">
        <v>1.67012157227253</v>
      </c>
      <c r="AF2802" s="3">
        <v>0</v>
      </c>
      <c r="AG2802" s="3">
        <v>0.23784309527790301</v>
      </c>
      <c r="AH2802" s="2">
        <v>5180000</v>
      </c>
      <c r="AI2802" s="3">
        <v>4.8199453503028303E-2</v>
      </c>
      <c r="AJ2802" s="3">
        <v>4.8199453503028303E-2</v>
      </c>
      <c r="AL2802">
        <f t="shared" si="43"/>
        <v>1</v>
      </c>
    </row>
    <row r="2803" spans="1:38" ht="14.45" customHeight="1" x14ac:dyDescent="0.25">
      <c r="A2803">
        <v>6986</v>
      </c>
      <c r="B2803" s="1">
        <v>45930</v>
      </c>
      <c r="C2803">
        <v>1</v>
      </c>
      <c r="D2803" s="16" t="s">
        <v>2740</v>
      </c>
      <c r="E2803" t="s">
        <v>317</v>
      </c>
      <c r="F2803" s="6">
        <v>12038</v>
      </c>
      <c r="G2803" s="6">
        <v>38</v>
      </c>
      <c r="H2803" s="6">
        <v>1</v>
      </c>
      <c r="I2803" s="2">
        <v>140815973</v>
      </c>
      <c r="J2803" s="2">
        <v>11327470</v>
      </c>
      <c r="K2803" s="2">
        <v>177352134</v>
      </c>
      <c r="L2803" s="2">
        <v>1490343</v>
      </c>
      <c r="M2803" s="2">
        <v>152999959</v>
      </c>
      <c r="N2803" s="2">
        <v>143682757</v>
      </c>
      <c r="O2803" s="2">
        <v>9317202</v>
      </c>
      <c r="P2803" s="2">
        <v>18228136</v>
      </c>
      <c r="Q2803" s="5">
        <v>0.1028</v>
      </c>
      <c r="R2803" t="s">
        <v>42</v>
      </c>
      <c r="S2803" s="3">
        <v>1.1204398589305999</v>
      </c>
      <c r="T2803" s="3">
        <v>4.00142614955322</v>
      </c>
      <c r="U2803" s="3">
        <v>0.71912167501411794</v>
      </c>
      <c r="V2803" s="3">
        <v>1.2711512492975501</v>
      </c>
      <c r="W2803" s="3">
        <v>0.45698011829950602</v>
      </c>
      <c r="X2803" s="3">
        <v>0.46377693246489898</v>
      </c>
      <c r="Y2803" s="3">
        <v>9.8198960113091101</v>
      </c>
      <c r="Z2803" s="3">
        <v>2.2010862767317501</v>
      </c>
      <c r="AA2803" s="3">
        <v>51.123373229166198</v>
      </c>
      <c r="AB2803" s="3">
        <v>62.142777517130703</v>
      </c>
      <c r="AC2803" s="3">
        <v>9.4037599795669795</v>
      </c>
      <c r="AD2803" s="3">
        <v>-1.0047982964358</v>
      </c>
      <c r="AE2803" s="3">
        <v>5.2535043079887602</v>
      </c>
      <c r="AF2803" s="3">
        <v>2.53732498082036</v>
      </c>
      <c r="AG2803" s="3">
        <v>0</v>
      </c>
      <c r="AH2803" s="2">
        <v>27354035</v>
      </c>
      <c r="AI2803" s="3">
        <v>5.0114833464046997</v>
      </c>
      <c r="AJ2803" s="3">
        <v>4.3531604109164004</v>
      </c>
      <c r="AL2803">
        <f t="shared" si="43"/>
        <v>1</v>
      </c>
    </row>
    <row r="2804" spans="1:38" ht="14.45" customHeight="1" x14ac:dyDescent="0.25">
      <c r="A2804">
        <v>19708</v>
      </c>
      <c r="B2804" s="1">
        <v>45930</v>
      </c>
      <c r="C2804">
        <v>1</v>
      </c>
      <c r="D2804" s="16" t="s">
        <v>2741</v>
      </c>
      <c r="E2804" t="s">
        <v>67</v>
      </c>
      <c r="F2804" s="6">
        <v>2195</v>
      </c>
      <c r="G2804" s="6">
        <v>5</v>
      </c>
      <c r="H2804" s="6">
        <v>0</v>
      </c>
      <c r="I2804" s="2">
        <v>16606427</v>
      </c>
      <c r="J2804" s="2">
        <v>0</v>
      </c>
      <c r="K2804" s="2">
        <v>18646829</v>
      </c>
      <c r="L2804" s="2">
        <v>225478</v>
      </c>
      <c r="M2804" s="2">
        <v>14381690</v>
      </c>
      <c r="N2804" s="2">
        <v>14109966</v>
      </c>
      <c r="O2804" s="2">
        <v>271724</v>
      </c>
      <c r="P2804" s="2">
        <v>2419710</v>
      </c>
      <c r="Q2804" s="5">
        <v>0.1298</v>
      </c>
      <c r="R2804" t="s">
        <v>42</v>
      </c>
      <c r="S2804" s="3">
        <v>1.6122705545985001</v>
      </c>
      <c r="T2804" s="3">
        <v>5.5278674996161499</v>
      </c>
      <c r="U2804" s="3">
        <v>0.642755850199763</v>
      </c>
      <c r="V2804" s="3">
        <v>2.1193842600819601</v>
      </c>
      <c r="W2804" s="3">
        <v>0.78213694011360801</v>
      </c>
      <c r="X2804" s="3">
        <v>0.668108799081223</v>
      </c>
      <c r="Y2804" s="3">
        <v>14.545296750437</v>
      </c>
      <c r="Z2804" s="3">
        <v>3.0012274198147701</v>
      </c>
      <c r="AA2804" s="3">
        <v>0</v>
      </c>
      <c r="AB2804" s="3">
        <v>0</v>
      </c>
      <c r="AC2804" s="3">
        <v>5.1089973528475001</v>
      </c>
      <c r="AD2804" s="3">
        <v>0</v>
      </c>
      <c r="AE2804" s="3">
        <v>1.4572129127156199</v>
      </c>
      <c r="AF2804" s="3">
        <v>8.3660337100747793</v>
      </c>
      <c r="AG2804" s="3">
        <v>0</v>
      </c>
      <c r="AH2804" s="2">
        <v>1440000</v>
      </c>
      <c r="AI2804" s="3">
        <v>0</v>
      </c>
      <c r="AJ2804" s="3">
        <v>0</v>
      </c>
      <c r="AL2804">
        <f t="shared" si="43"/>
        <v>1</v>
      </c>
    </row>
    <row r="2805" spans="1:38" ht="14.45" customHeight="1" x14ac:dyDescent="0.25">
      <c r="A2805">
        <v>168</v>
      </c>
      <c r="B2805" s="1">
        <v>45930</v>
      </c>
      <c r="C2805">
        <v>1</v>
      </c>
      <c r="D2805" s="16" t="s">
        <v>2742</v>
      </c>
      <c r="E2805" t="s">
        <v>95</v>
      </c>
      <c r="F2805" s="6">
        <v>5703</v>
      </c>
      <c r="G2805" s="6">
        <v>8</v>
      </c>
      <c r="H2805" s="6">
        <v>0</v>
      </c>
      <c r="I2805" s="2">
        <v>27529229</v>
      </c>
      <c r="J2805" s="2">
        <v>0</v>
      </c>
      <c r="K2805" s="2">
        <v>39629936</v>
      </c>
      <c r="L2805" s="2">
        <v>88957</v>
      </c>
      <c r="M2805" s="2">
        <v>35176581</v>
      </c>
      <c r="N2805" s="2">
        <v>34601408</v>
      </c>
      <c r="O2805" s="2">
        <v>575173</v>
      </c>
      <c r="P2805" s="2">
        <v>3574269</v>
      </c>
      <c r="Q2805" s="5">
        <v>9.0200000000000002E-2</v>
      </c>
      <c r="R2805" t="s">
        <v>42</v>
      </c>
      <c r="S2805" s="3">
        <v>0.29929226565829797</v>
      </c>
      <c r="T2805" s="3">
        <v>4.1912356356063798</v>
      </c>
      <c r="U2805" s="3">
        <v>0.89135304615259003</v>
      </c>
      <c r="V2805" s="3">
        <v>1.01701358944706</v>
      </c>
      <c r="W2805" s="3">
        <v>0.559906708611418</v>
      </c>
      <c r="X2805" s="3">
        <v>0.27639713411516198</v>
      </c>
      <c r="Y2805" s="3">
        <v>7.8330981803551998</v>
      </c>
      <c r="Z2805" s="3">
        <v>0.54268439224915599</v>
      </c>
      <c r="AA2805" s="3">
        <v>0</v>
      </c>
      <c r="AB2805" s="3">
        <v>0</v>
      </c>
      <c r="AC2805" s="3">
        <v>11.048556828353201</v>
      </c>
      <c r="AD2805" s="3">
        <v>0</v>
      </c>
      <c r="AE2805" s="3">
        <v>1.45135990126252</v>
      </c>
      <c r="AF2805" s="3">
        <v>1.40141533410501</v>
      </c>
      <c r="AG2805" s="3">
        <v>-1.6461268024314899</v>
      </c>
      <c r="AH2805" s="2">
        <v>4444620</v>
      </c>
      <c r="AI2805" s="3">
        <v>0</v>
      </c>
      <c r="AJ2805" s="3">
        <v>0</v>
      </c>
      <c r="AL2805">
        <f t="shared" si="43"/>
        <v>1</v>
      </c>
    </row>
    <row r="2806" spans="1:38" ht="14.45" customHeight="1" x14ac:dyDescent="0.25">
      <c r="A2806">
        <v>21339</v>
      </c>
      <c r="B2806" s="1">
        <v>45930</v>
      </c>
      <c r="C2806">
        <v>1</v>
      </c>
      <c r="D2806" s="16" t="s">
        <v>2743</v>
      </c>
      <c r="E2806" t="s">
        <v>114</v>
      </c>
      <c r="F2806" s="6">
        <v>7021</v>
      </c>
      <c r="G2806" s="6">
        <v>10</v>
      </c>
      <c r="H2806" s="6">
        <v>2</v>
      </c>
      <c r="I2806" s="2">
        <v>17813228</v>
      </c>
      <c r="J2806" s="2">
        <v>0</v>
      </c>
      <c r="K2806" s="2">
        <v>42312328</v>
      </c>
      <c r="L2806" s="2">
        <v>522652</v>
      </c>
      <c r="M2806" s="2">
        <v>35590673</v>
      </c>
      <c r="N2806" s="2">
        <v>35494113</v>
      </c>
      <c r="O2806" s="2">
        <v>96560</v>
      </c>
      <c r="P2806" s="2">
        <v>5517349</v>
      </c>
      <c r="Q2806" s="5">
        <v>0.13039999999999999</v>
      </c>
      <c r="R2806" t="s">
        <v>42</v>
      </c>
      <c r="S2806" s="3">
        <v>1.6469652374913799</v>
      </c>
      <c r="T2806" s="3">
        <v>4.3922486767134803</v>
      </c>
      <c r="U2806" s="3">
        <v>0.69007395071799804</v>
      </c>
      <c r="V2806" s="3">
        <v>1.06224430518713</v>
      </c>
      <c r="W2806" s="3">
        <v>0.65907201097970602</v>
      </c>
      <c r="X2806" s="3">
        <v>0.36736744176855501</v>
      </c>
      <c r="Y2806" s="3">
        <v>3.42954560242609</v>
      </c>
      <c r="Z2806" s="3">
        <v>2.4250776958282001E-2</v>
      </c>
      <c r="AA2806" s="3">
        <v>0</v>
      </c>
      <c r="AB2806" s="3">
        <v>0</v>
      </c>
      <c r="AC2806" s="3">
        <v>26.960794972094199</v>
      </c>
      <c r="AD2806" s="3">
        <v>0</v>
      </c>
      <c r="AE2806" s="3">
        <v>0.22820772234512801</v>
      </c>
      <c r="AF2806" s="3">
        <v>0</v>
      </c>
      <c r="AG2806" s="3">
        <v>0</v>
      </c>
      <c r="AH2806" s="2">
        <v>750000</v>
      </c>
      <c r="AI2806" s="3">
        <v>0</v>
      </c>
      <c r="AJ2806" s="3">
        <v>0</v>
      </c>
      <c r="AL2806">
        <f t="shared" si="43"/>
        <v>1</v>
      </c>
    </row>
    <row r="2807" spans="1:38" ht="14.45" customHeight="1" x14ac:dyDescent="0.25">
      <c r="A2807">
        <v>24878</v>
      </c>
      <c r="B2807" s="1">
        <v>45930</v>
      </c>
      <c r="C2807">
        <v>1</v>
      </c>
      <c r="D2807" s="16" t="s">
        <v>2744</v>
      </c>
      <c r="E2807" t="s">
        <v>92</v>
      </c>
      <c r="F2807" s="6">
        <v>4953</v>
      </c>
      <c r="G2807" s="6">
        <v>11</v>
      </c>
      <c r="H2807" s="6">
        <v>2</v>
      </c>
      <c r="I2807" s="2">
        <v>28493177</v>
      </c>
      <c r="J2807" s="2">
        <v>1610942</v>
      </c>
      <c r="K2807" s="2">
        <v>42711463</v>
      </c>
      <c r="L2807" s="2">
        <v>231007</v>
      </c>
      <c r="M2807" s="2">
        <v>36626987</v>
      </c>
      <c r="N2807" s="2">
        <v>35839103</v>
      </c>
      <c r="O2807" s="2">
        <v>787884</v>
      </c>
      <c r="P2807" s="2">
        <v>5841575</v>
      </c>
      <c r="Q2807" s="5">
        <v>0.13669999999999999</v>
      </c>
      <c r="R2807" t="s">
        <v>42</v>
      </c>
      <c r="S2807" s="3">
        <v>0.72113974024568805</v>
      </c>
      <c r="T2807" s="3">
        <v>3.8914455665762002</v>
      </c>
      <c r="U2807" s="3">
        <v>0.84144462925767805</v>
      </c>
      <c r="V2807" s="3">
        <v>0.248276982240345</v>
      </c>
      <c r="W2807" s="3">
        <v>6.1762154497548703E-2</v>
      </c>
      <c r="X2807" s="3">
        <v>8.68523717099009E-2</v>
      </c>
      <c r="Y2807" s="3">
        <v>1.2110090172599</v>
      </c>
      <c r="Z2807" s="3">
        <v>0.199860482832113</v>
      </c>
      <c r="AA2807" s="3">
        <v>11.333381836234199</v>
      </c>
      <c r="AB2807" s="3">
        <v>27.577185947283098</v>
      </c>
      <c r="AC2807" s="3">
        <v>27.125603260183301</v>
      </c>
      <c r="AD2807" s="3">
        <v>0</v>
      </c>
      <c r="AE2807" s="3">
        <v>1.844666383823</v>
      </c>
      <c r="AF2807" s="3">
        <v>0</v>
      </c>
      <c r="AG2807" s="3">
        <v>0</v>
      </c>
      <c r="AH2807" s="2">
        <v>1440000</v>
      </c>
      <c r="AI2807" s="3">
        <v>0</v>
      </c>
      <c r="AJ2807" s="3">
        <v>0</v>
      </c>
      <c r="AL2807">
        <f t="shared" si="43"/>
        <v>1</v>
      </c>
    </row>
    <row r="2808" spans="1:38" ht="14.45" customHeight="1" x14ac:dyDescent="0.25">
      <c r="A2808">
        <v>5272</v>
      </c>
      <c r="B2808" s="1">
        <v>45930</v>
      </c>
      <c r="C2808">
        <v>1</v>
      </c>
      <c r="D2808" s="16" t="s">
        <v>2745</v>
      </c>
      <c r="E2808" t="s">
        <v>84</v>
      </c>
      <c r="F2808" s="6">
        <v>1310</v>
      </c>
      <c r="G2808" s="6">
        <v>3</v>
      </c>
      <c r="H2808" s="6">
        <v>4</v>
      </c>
      <c r="I2808" s="2">
        <v>3498343</v>
      </c>
      <c r="J2808" s="2">
        <v>0</v>
      </c>
      <c r="K2808" s="2">
        <v>12334170</v>
      </c>
      <c r="L2808" s="2">
        <v>195038</v>
      </c>
      <c r="M2808" s="2">
        <v>11115232</v>
      </c>
      <c r="N2808" s="2">
        <v>11115232</v>
      </c>
      <c r="O2808" s="2">
        <v>0</v>
      </c>
      <c r="P2808" s="2">
        <v>1108298</v>
      </c>
      <c r="Q2808" s="5">
        <v>8.9899999999999994E-2</v>
      </c>
      <c r="R2808" t="s">
        <v>42</v>
      </c>
      <c r="S2808" s="3">
        <v>2.10837589125711</v>
      </c>
      <c r="T2808" s="3">
        <v>4.6827201722261496</v>
      </c>
      <c r="U2808" s="3">
        <v>0.66869546410655401</v>
      </c>
      <c r="V2808" s="3">
        <v>1.22600899911758</v>
      </c>
      <c r="W2808" s="3">
        <v>0.60508646522081999</v>
      </c>
      <c r="X2808" s="3">
        <v>0.62712547054419798</v>
      </c>
      <c r="Y2808" s="3">
        <v>3.86989780726844</v>
      </c>
      <c r="Z2808" s="3">
        <v>0.13660585871309</v>
      </c>
      <c r="AA2808" s="3">
        <v>0</v>
      </c>
      <c r="AB2808" s="3">
        <v>0</v>
      </c>
      <c r="AC2808" s="3">
        <v>36.803887087659703</v>
      </c>
      <c r="AD2808" s="3">
        <v>0</v>
      </c>
      <c r="AE2808" s="3">
        <v>0</v>
      </c>
      <c r="AF2808" s="3">
        <v>0</v>
      </c>
      <c r="AG2808" s="3">
        <v>0</v>
      </c>
      <c r="AH2808" s="2">
        <v>156500</v>
      </c>
      <c r="AI2808" s="3">
        <v>9.0228440365316895E-3</v>
      </c>
      <c r="AJ2808" s="3">
        <v>9.0228440365316895E-3</v>
      </c>
      <c r="AL2808">
        <f t="shared" si="43"/>
        <v>1</v>
      </c>
    </row>
    <row r="2809" spans="1:38" ht="14.45" customHeight="1" x14ac:dyDescent="0.25">
      <c r="A2809">
        <v>19285</v>
      </c>
      <c r="B2809" s="1">
        <v>45930</v>
      </c>
      <c r="C2809">
        <v>1</v>
      </c>
      <c r="D2809" s="16" t="s">
        <v>2746</v>
      </c>
      <c r="E2809" t="s">
        <v>65</v>
      </c>
      <c r="F2809" s="6">
        <v>189</v>
      </c>
      <c r="G2809" s="6">
        <v>0</v>
      </c>
      <c r="H2809" s="6">
        <v>2</v>
      </c>
      <c r="I2809" s="2">
        <v>500891</v>
      </c>
      <c r="J2809" s="2">
        <v>0</v>
      </c>
      <c r="K2809" s="2">
        <v>1002980</v>
      </c>
      <c r="L2809" s="2">
        <v>1739</v>
      </c>
      <c r="M2809" s="2">
        <v>883636</v>
      </c>
      <c r="N2809" s="2">
        <v>883636</v>
      </c>
      <c r="O2809" s="2">
        <v>0</v>
      </c>
      <c r="P2809" s="2">
        <v>116436</v>
      </c>
      <c r="Q2809" s="5">
        <v>0.11609999999999999</v>
      </c>
      <c r="R2809" t="s">
        <v>42</v>
      </c>
      <c r="S2809" s="3">
        <v>0.231177756950953</v>
      </c>
      <c r="T2809" s="3">
        <v>3.5768077794837998</v>
      </c>
      <c r="U2809" s="3">
        <v>0.695287187039764</v>
      </c>
      <c r="V2809" s="3">
        <v>1.2034554424016399</v>
      </c>
      <c r="W2809" s="3">
        <v>1.2034554424016399</v>
      </c>
      <c r="X2809" s="3">
        <v>1.09664577722499</v>
      </c>
      <c r="Y2809" s="3">
        <v>5.1770929952935498</v>
      </c>
      <c r="Z2809" s="3">
        <v>3.6792744512006599</v>
      </c>
      <c r="AA2809" s="3">
        <v>0</v>
      </c>
      <c r="AB2809" s="3">
        <v>0</v>
      </c>
      <c r="AC2809" s="3">
        <v>47.121178886917001</v>
      </c>
      <c r="AD2809" s="3">
        <v>0</v>
      </c>
      <c r="AE2809" s="3">
        <v>0</v>
      </c>
      <c r="AF2809" s="3">
        <v>0</v>
      </c>
      <c r="AG2809" s="3">
        <v>0</v>
      </c>
      <c r="AH2809" s="2">
        <v>0</v>
      </c>
      <c r="AI2809" s="3">
        <v>0</v>
      </c>
      <c r="AJ2809" s="3">
        <v>0</v>
      </c>
      <c r="AL2809">
        <f t="shared" si="43"/>
        <v>1</v>
      </c>
    </row>
    <row r="2810" spans="1:38" ht="14.45" customHeight="1" x14ac:dyDescent="0.25">
      <c r="A2810">
        <v>4805</v>
      </c>
      <c r="B2810" s="1">
        <v>45930</v>
      </c>
      <c r="C2810">
        <v>1</v>
      </c>
      <c r="D2810" s="16" t="s">
        <v>2747</v>
      </c>
      <c r="E2810" t="s">
        <v>344</v>
      </c>
      <c r="F2810" s="6">
        <v>1605</v>
      </c>
      <c r="G2810" s="6">
        <v>5</v>
      </c>
      <c r="H2810" s="6">
        <v>3</v>
      </c>
      <c r="I2810" s="2">
        <v>10912146</v>
      </c>
      <c r="J2810" s="2">
        <v>0</v>
      </c>
      <c r="K2810" s="2">
        <v>43791828</v>
      </c>
      <c r="L2810" s="2">
        <v>246686</v>
      </c>
      <c r="M2810" s="2">
        <v>37382186</v>
      </c>
      <c r="N2810" s="2">
        <v>36223873</v>
      </c>
      <c r="O2810" s="2">
        <v>1158313</v>
      </c>
      <c r="P2810" s="2">
        <v>5041400</v>
      </c>
      <c r="Q2810" s="5">
        <v>0.11509999999999999</v>
      </c>
      <c r="R2810" t="s">
        <v>42</v>
      </c>
      <c r="S2810" s="3">
        <v>0.75108686183793605</v>
      </c>
      <c r="T2810" s="3">
        <v>3.26301671322482</v>
      </c>
      <c r="U2810" s="3">
        <v>0.66785177148935204</v>
      </c>
      <c r="V2810" s="3">
        <v>2.5030640169220599</v>
      </c>
      <c r="W2810" s="3">
        <v>0.79436253877101703</v>
      </c>
      <c r="X2810" s="3">
        <v>2.34965697856315</v>
      </c>
      <c r="Y2810" s="3">
        <v>5.4178997897409404</v>
      </c>
      <c r="Z2810" s="3">
        <v>0.65454040544293202</v>
      </c>
      <c r="AA2810" s="3">
        <v>0</v>
      </c>
      <c r="AB2810" s="3">
        <v>0</v>
      </c>
      <c r="AC2810" s="3">
        <v>40.374825184278698</v>
      </c>
      <c r="AD2810" s="3">
        <v>0</v>
      </c>
      <c r="AE2810" s="3">
        <v>2.6450437282499402</v>
      </c>
      <c r="AF2810" s="3">
        <v>0</v>
      </c>
      <c r="AG2810" s="3">
        <v>1.9677073828698401E-2</v>
      </c>
      <c r="AH2810" s="2">
        <v>1200000</v>
      </c>
      <c r="AI2810" s="3">
        <v>0.49748085849168899</v>
      </c>
      <c r="AJ2810" s="3">
        <v>0.49748085849168899</v>
      </c>
      <c r="AL2810">
        <f t="shared" si="43"/>
        <v>1</v>
      </c>
    </row>
    <row r="2811" spans="1:38" ht="14.45" customHeight="1" x14ac:dyDescent="0.25">
      <c r="A2811">
        <v>10362</v>
      </c>
      <c r="B2811" s="1">
        <v>45930</v>
      </c>
      <c r="C2811">
        <v>1</v>
      </c>
      <c r="D2811" s="16" t="s">
        <v>2748</v>
      </c>
      <c r="E2811" t="s">
        <v>71</v>
      </c>
      <c r="F2811" s="6">
        <v>3180</v>
      </c>
      <c r="G2811" s="6">
        <v>6</v>
      </c>
      <c r="H2811" s="6">
        <v>1</v>
      </c>
      <c r="I2811" s="2">
        <v>13528573</v>
      </c>
      <c r="J2811" s="2">
        <v>45060</v>
      </c>
      <c r="K2811" s="2">
        <v>23990939</v>
      </c>
      <c r="L2811" s="2">
        <v>37677</v>
      </c>
      <c r="M2811" s="2">
        <v>21908837</v>
      </c>
      <c r="N2811" s="2">
        <v>20431452</v>
      </c>
      <c r="O2811" s="2">
        <v>1477385</v>
      </c>
      <c r="P2811" s="2">
        <v>2103534</v>
      </c>
      <c r="Q2811" s="5">
        <v>8.7400000000000005E-2</v>
      </c>
      <c r="R2811" t="s">
        <v>42</v>
      </c>
      <c r="S2811" s="3">
        <v>0.20939572227664799</v>
      </c>
      <c r="T2811" s="3">
        <v>3.8819378154949802</v>
      </c>
      <c r="U2811" s="3">
        <v>0.90786593347897804</v>
      </c>
      <c r="V2811" s="3">
        <v>3.1087683822972298</v>
      </c>
      <c r="W2811" s="3">
        <v>0.904810876949106</v>
      </c>
      <c r="X2811" s="3">
        <v>0.40194926693303101</v>
      </c>
      <c r="Y2811" s="3">
        <v>19.9935917365728</v>
      </c>
      <c r="Z2811" s="3">
        <v>3.7323855949083802</v>
      </c>
      <c r="AA2811" s="3">
        <v>0</v>
      </c>
      <c r="AB2811" s="3">
        <v>2.14210942157341</v>
      </c>
      <c r="AC2811" s="3">
        <v>36.229232211377798</v>
      </c>
      <c r="AD2811" s="3">
        <v>0</v>
      </c>
      <c r="AE2811" s="3">
        <v>6.1580957710742403</v>
      </c>
      <c r="AF2811" s="3">
        <v>0</v>
      </c>
      <c r="AG2811" s="3">
        <v>0</v>
      </c>
      <c r="AH2811" s="2">
        <v>1500000</v>
      </c>
      <c r="AI2811" s="3">
        <v>1.90156184782371</v>
      </c>
      <c r="AJ2811" s="3">
        <v>1.8132818390384899</v>
      </c>
      <c r="AL2811">
        <f t="shared" si="43"/>
        <v>1</v>
      </c>
    </row>
    <row r="2812" spans="1:38" ht="14.45" customHeight="1" x14ac:dyDescent="0.25">
      <c r="A2812">
        <v>18204</v>
      </c>
      <c r="B2812" s="1">
        <v>45930</v>
      </c>
      <c r="C2812">
        <v>1</v>
      </c>
      <c r="D2812" s="16" t="s">
        <v>2749</v>
      </c>
      <c r="E2812" t="s">
        <v>192</v>
      </c>
      <c r="F2812" s="6">
        <v>13912</v>
      </c>
      <c r="G2812" s="6">
        <v>60</v>
      </c>
      <c r="H2812" s="6">
        <v>0</v>
      </c>
      <c r="I2812" s="2">
        <v>172114395</v>
      </c>
      <c r="J2812" s="2">
        <v>0</v>
      </c>
      <c r="K2812" s="2">
        <v>220712006</v>
      </c>
      <c r="L2812" s="2">
        <v>2058406</v>
      </c>
      <c r="M2812" s="2">
        <v>188749545</v>
      </c>
      <c r="N2812" s="2">
        <v>157311788</v>
      </c>
      <c r="O2812" s="2">
        <v>31437757</v>
      </c>
      <c r="P2812" s="2">
        <v>28713037</v>
      </c>
      <c r="Q2812" s="5">
        <v>0.13</v>
      </c>
      <c r="R2812" t="s">
        <v>42</v>
      </c>
      <c r="S2812" s="3">
        <v>1.2434943540558201</v>
      </c>
      <c r="T2812" s="3">
        <v>4.3595664961998803</v>
      </c>
      <c r="U2812" s="3">
        <v>0.710745726096351</v>
      </c>
      <c r="V2812" s="3">
        <v>4.5160917539755996</v>
      </c>
      <c r="W2812" s="3">
        <v>0.52423331587110999</v>
      </c>
      <c r="X2812" s="3">
        <v>0.42728558526438198</v>
      </c>
      <c r="Y2812" s="3">
        <v>27.0707832125177</v>
      </c>
      <c r="Z2812" s="3">
        <v>1.9605345125978799</v>
      </c>
      <c r="AA2812" s="3">
        <v>0</v>
      </c>
      <c r="AB2812" s="3">
        <v>0</v>
      </c>
      <c r="AC2812" s="3">
        <v>13.278510549172401</v>
      </c>
      <c r="AD2812" s="3">
        <v>-5.8220939846941301E-2</v>
      </c>
      <c r="AE2812" s="3">
        <v>14.2437910695261</v>
      </c>
      <c r="AF2812" s="3">
        <v>0.67179580616017798</v>
      </c>
      <c r="AG2812" s="3">
        <v>0</v>
      </c>
      <c r="AH2812" s="2">
        <v>45872502</v>
      </c>
      <c r="AI2812" s="3">
        <v>0</v>
      </c>
      <c r="AJ2812" s="3">
        <v>0</v>
      </c>
      <c r="AL2812">
        <f t="shared" si="43"/>
        <v>1</v>
      </c>
    </row>
    <row r="2813" spans="1:38" ht="14.45" customHeight="1" x14ac:dyDescent="0.25">
      <c r="A2813">
        <v>66956</v>
      </c>
      <c r="B2813" s="1">
        <v>45930</v>
      </c>
      <c r="C2813">
        <v>2</v>
      </c>
      <c r="D2813" s="16" t="s">
        <v>2750</v>
      </c>
      <c r="E2813" t="s">
        <v>47</v>
      </c>
      <c r="F2813" s="6">
        <v>7450</v>
      </c>
      <c r="G2813" s="6">
        <v>16</v>
      </c>
      <c r="H2813" s="6">
        <v>2</v>
      </c>
      <c r="I2813" s="2">
        <v>35366176</v>
      </c>
      <c r="J2813" s="2">
        <v>3408203</v>
      </c>
      <c r="K2813" s="2">
        <v>73461593</v>
      </c>
      <c r="L2813" s="2">
        <v>1025393</v>
      </c>
      <c r="M2813" s="2">
        <v>63565526</v>
      </c>
      <c r="N2813" s="2">
        <v>62113012</v>
      </c>
      <c r="O2813" s="2">
        <v>1452514</v>
      </c>
      <c r="P2813" s="2">
        <v>12148372</v>
      </c>
      <c r="Q2813" s="5">
        <v>0.16539999999999999</v>
      </c>
      <c r="R2813" t="s">
        <v>42</v>
      </c>
      <c r="S2813" s="3">
        <v>1.8610958608897401</v>
      </c>
      <c r="T2813" s="3">
        <v>5.2533773214891601</v>
      </c>
      <c r="U2813" s="3">
        <v>0.68170857915155203</v>
      </c>
      <c r="V2813" s="3">
        <v>0.70568839560149199</v>
      </c>
      <c r="W2813" s="3">
        <v>0.45123057692185897</v>
      </c>
      <c r="X2813" s="3">
        <v>1.78624344345286</v>
      </c>
      <c r="Y2813" s="3">
        <v>2.05439049775558</v>
      </c>
      <c r="Z2813" s="3">
        <v>0.75616716379774995</v>
      </c>
      <c r="AA2813" s="3">
        <v>28.0548126119286</v>
      </c>
      <c r="AB2813" s="3">
        <v>28.0548126119286</v>
      </c>
      <c r="AC2813" s="3">
        <v>25.2609564293004</v>
      </c>
      <c r="AD2813" s="3">
        <v>-24.1654190372175</v>
      </c>
      <c r="AE2813" s="3">
        <v>1.97724272056012</v>
      </c>
      <c r="AF2813" s="3">
        <v>0</v>
      </c>
      <c r="AG2813" s="3">
        <v>1.3829013467812801E-3</v>
      </c>
      <c r="AH2813" s="2">
        <v>18518000</v>
      </c>
      <c r="AI2813" s="3">
        <v>2.0617577400494498</v>
      </c>
      <c r="AJ2813" s="3">
        <v>3.1961154959693401</v>
      </c>
      <c r="AL2813">
        <f t="shared" si="43"/>
        <v>1</v>
      </c>
    </row>
    <row r="2814" spans="1:38" ht="14.45" customHeight="1" x14ac:dyDescent="0.25">
      <c r="A2814">
        <v>147</v>
      </c>
      <c r="B2814" s="1">
        <v>45930</v>
      </c>
      <c r="C2814">
        <v>1</v>
      </c>
      <c r="D2814" s="16" t="s">
        <v>2751</v>
      </c>
      <c r="E2814" t="s">
        <v>170</v>
      </c>
      <c r="F2814" s="6">
        <v>122</v>
      </c>
      <c r="G2814" s="6">
        <v>0</v>
      </c>
      <c r="H2814" s="6">
        <v>2</v>
      </c>
      <c r="I2814" s="2">
        <v>1225905</v>
      </c>
      <c r="J2814" s="2">
        <v>0</v>
      </c>
      <c r="K2814" s="2">
        <v>1584029</v>
      </c>
      <c r="L2814" s="2">
        <v>14478</v>
      </c>
      <c r="M2814" s="2">
        <v>1423297</v>
      </c>
      <c r="N2814" s="2">
        <v>1423297</v>
      </c>
      <c r="O2814" s="2">
        <v>0</v>
      </c>
      <c r="P2814" s="2">
        <v>160043</v>
      </c>
      <c r="Q2814" s="5">
        <v>0.10100000000000001</v>
      </c>
      <c r="R2814" t="s">
        <v>42</v>
      </c>
      <c r="S2814" s="3">
        <v>1.21866455727768</v>
      </c>
      <c r="T2814" s="3">
        <v>2.0856520514039398</v>
      </c>
      <c r="U2814" s="3">
        <v>0.41576207578386698</v>
      </c>
      <c r="V2814" s="3">
        <v>3.44374156235597</v>
      </c>
      <c r="W2814" s="3">
        <v>0.193734424771903</v>
      </c>
      <c r="X2814" s="3">
        <v>0.44766927290450698</v>
      </c>
      <c r="Y2814" s="3">
        <v>26.378535768512201</v>
      </c>
      <c r="Z2814" s="3">
        <v>0</v>
      </c>
      <c r="AA2814" s="3">
        <v>0</v>
      </c>
      <c r="AB2814" s="3">
        <v>0</v>
      </c>
      <c r="AC2814" s="3">
        <v>21.913992736244101</v>
      </c>
      <c r="AD2814" s="3">
        <v>0</v>
      </c>
      <c r="AE2814" s="3">
        <v>0</v>
      </c>
      <c r="AF2814" s="3">
        <v>0</v>
      </c>
      <c r="AG2814" s="3">
        <v>0</v>
      </c>
      <c r="AH2814" s="2">
        <v>0</v>
      </c>
      <c r="AI2814" s="3">
        <v>0</v>
      </c>
      <c r="AJ2814" s="3">
        <v>0</v>
      </c>
      <c r="AL2814">
        <f t="shared" si="43"/>
        <v>1</v>
      </c>
    </row>
    <row r="2815" spans="1:38" ht="14.45" customHeight="1" x14ac:dyDescent="0.25">
      <c r="A2815">
        <v>1344</v>
      </c>
      <c r="B2815" s="1">
        <v>45930</v>
      </c>
      <c r="C2815">
        <v>1</v>
      </c>
      <c r="D2815" s="16" t="s">
        <v>2752</v>
      </c>
      <c r="E2815" t="s">
        <v>170</v>
      </c>
      <c r="F2815" s="6">
        <v>1471</v>
      </c>
      <c r="G2815" s="6">
        <v>4</v>
      </c>
      <c r="H2815" s="6">
        <v>0</v>
      </c>
      <c r="I2815" s="2">
        <v>12679835</v>
      </c>
      <c r="J2815" s="2">
        <v>0</v>
      </c>
      <c r="K2815" s="2">
        <v>19961543</v>
      </c>
      <c r="L2815" s="2">
        <v>168875</v>
      </c>
      <c r="M2815" s="2">
        <v>17342029</v>
      </c>
      <c r="N2815" s="2">
        <v>15881081</v>
      </c>
      <c r="O2815" s="2">
        <v>1460948</v>
      </c>
      <c r="P2815" s="2">
        <v>2553097</v>
      </c>
      <c r="Q2815" s="5">
        <v>0.12790000000000001</v>
      </c>
      <c r="R2815" t="s">
        <v>42</v>
      </c>
      <c r="S2815" s="3">
        <v>1.12800231258008</v>
      </c>
      <c r="T2815" s="3">
        <v>3.8722123501842201</v>
      </c>
      <c r="U2815" s="3">
        <v>0.74183074837514795</v>
      </c>
      <c r="V2815" s="3">
        <v>0.565661934875336</v>
      </c>
      <c r="W2815" s="3">
        <v>2.85965866275074E-2</v>
      </c>
      <c r="X2815" s="3">
        <v>0.406645670073782</v>
      </c>
      <c r="Y2815" s="3">
        <v>2.80933313540379</v>
      </c>
      <c r="Z2815" s="3">
        <v>8.8950791920557701E-2</v>
      </c>
      <c r="AA2815" s="3">
        <v>0</v>
      </c>
      <c r="AB2815" s="3">
        <v>0</v>
      </c>
      <c r="AC2815" s="3">
        <v>28.615247829288499</v>
      </c>
      <c r="AD2815" s="3">
        <v>0</v>
      </c>
      <c r="AE2815" s="3">
        <v>7.3188129795377002</v>
      </c>
      <c r="AF2815" s="3">
        <v>0</v>
      </c>
      <c r="AG2815" s="3">
        <v>0</v>
      </c>
      <c r="AH2815" s="2">
        <v>1000000</v>
      </c>
      <c r="AI2815" s="3">
        <v>0</v>
      </c>
      <c r="AJ2815" s="3">
        <v>0</v>
      </c>
      <c r="AL2815">
        <f t="shared" si="43"/>
        <v>1</v>
      </c>
    </row>
    <row r="2816" spans="1:38" ht="14.45" customHeight="1" x14ac:dyDescent="0.25">
      <c r="A2816">
        <v>11979</v>
      </c>
      <c r="B2816" s="1">
        <v>45930</v>
      </c>
      <c r="C2816">
        <v>1</v>
      </c>
      <c r="D2816" s="16" t="s">
        <v>2753</v>
      </c>
      <c r="E2816" t="s">
        <v>84</v>
      </c>
      <c r="F2816" s="6">
        <v>46015</v>
      </c>
      <c r="G2816" s="6">
        <v>152</v>
      </c>
      <c r="H2816" s="6">
        <v>4</v>
      </c>
      <c r="I2816" s="2">
        <v>448172714</v>
      </c>
      <c r="J2816" s="2">
        <v>132602565</v>
      </c>
      <c r="K2816" s="2">
        <v>700984763</v>
      </c>
      <c r="L2816" s="2">
        <v>3219846</v>
      </c>
      <c r="M2816" s="2">
        <v>622063201</v>
      </c>
      <c r="N2816" s="2">
        <v>593198592</v>
      </c>
      <c r="O2816" s="2">
        <v>28864609</v>
      </c>
      <c r="P2816" s="2">
        <v>70513229</v>
      </c>
      <c r="Q2816" s="5">
        <v>0.10059999999999999</v>
      </c>
      <c r="R2816" t="s">
        <v>42</v>
      </c>
      <c r="S2816" s="3">
        <v>0.61244241338809202</v>
      </c>
      <c r="T2816" s="3">
        <v>2.9071262423431601</v>
      </c>
      <c r="U2816" s="3">
        <v>0.83674328966616796</v>
      </c>
      <c r="V2816" s="3">
        <v>1.1502786401226599</v>
      </c>
      <c r="W2816" s="3">
        <v>0.77435570966062905</v>
      </c>
      <c r="X2816" s="3">
        <v>0.85855784607181596</v>
      </c>
      <c r="Y2816" s="3">
        <v>7.3110181920615203</v>
      </c>
      <c r="Z2816" s="3">
        <v>0.91216784300148801</v>
      </c>
      <c r="AA2816" s="3">
        <v>162.055539961161</v>
      </c>
      <c r="AB2816" s="3">
        <v>188.05345731649899</v>
      </c>
      <c r="AC2816" s="3">
        <v>12.3863415559006</v>
      </c>
      <c r="AD2816" s="3">
        <v>-31.139960985193301</v>
      </c>
      <c r="AE2816" s="3">
        <v>4.1177227414285502</v>
      </c>
      <c r="AF2816" s="3">
        <v>2.8531290629493999</v>
      </c>
      <c r="AG2816" s="3">
        <v>0</v>
      </c>
      <c r="AH2816" s="2">
        <v>156956861</v>
      </c>
      <c r="AI2816" s="3">
        <v>7.1050497488917994E-2</v>
      </c>
      <c r="AJ2816" s="3">
        <v>0.87879112726492803</v>
      </c>
      <c r="AL2816">
        <f t="shared" si="43"/>
        <v>1</v>
      </c>
    </row>
    <row r="2817" spans="1:38" ht="14.45" customHeight="1" x14ac:dyDescent="0.25">
      <c r="A2817">
        <v>61257</v>
      </c>
      <c r="B2817" s="1">
        <v>45930</v>
      </c>
      <c r="C2817">
        <v>2</v>
      </c>
      <c r="D2817" s="16" t="s">
        <v>2754</v>
      </c>
      <c r="E2817" t="s">
        <v>127</v>
      </c>
      <c r="F2817" s="6">
        <v>7710</v>
      </c>
      <c r="G2817" s="6">
        <v>31</v>
      </c>
      <c r="H2817" s="6">
        <v>0</v>
      </c>
      <c r="I2817" s="2">
        <v>87983142</v>
      </c>
      <c r="J2817" s="2">
        <v>2169989</v>
      </c>
      <c r="K2817" s="2">
        <v>109970801</v>
      </c>
      <c r="L2817" s="2">
        <v>1340108</v>
      </c>
      <c r="M2817" s="2">
        <v>93343218</v>
      </c>
      <c r="N2817" s="2">
        <v>93199729</v>
      </c>
      <c r="O2817" s="2">
        <v>143489</v>
      </c>
      <c r="P2817" s="2">
        <v>16406302</v>
      </c>
      <c r="Q2817" s="5">
        <v>0.1492</v>
      </c>
      <c r="R2817" t="s">
        <v>42</v>
      </c>
      <c r="S2817" s="3">
        <v>1.6248046303369801</v>
      </c>
      <c r="T2817" s="3">
        <v>5.5698360634231703</v>
      </c>
      <c r="U2817" s="3">
        <v>0.656630757538606</v>
      </c>
      <c r="V2817" s="3">
        <v>4.3314934126812599</v>
      </c>
      <c r="W2817" s="3">
        <v>3.3531821357323199</v>
      </c>
      <c r="X2817" s="3">
        <v>1.2011289617276899</v>
      </c>
      <c r="Y2817" s="3">
        <v>23.228781232967702</v>
      </c>
      <c r="Z2817" s="3">
        <v>4.5680251405831704</v>
      </c>
      <c r="AA2817" s="3">
        <v>11.071519956172899</v>
      </c>
      <c r="AB2817" s="3">
        <v>13.2265576971581</v>
      </c>
      <c r="AC2817" s="3">
        <v>10.3951393424878</v>
      </c>
      <c r="AD2817" s="3">
        <v>-0.116735630003641</v>
      </c>
      <c r="AE2817" s="3">
        <v>0.13047918055993801</v>
      </c>
      <c r="AF2817" s="3">
        <v>0</v>
      </c>
      <c r="AG2817" s="3">
        <v>0</v>
      </c>
      <c r="AH2817" s="2">
        <v>16750000</v>
      </c>
      <c r="AI2817" s="3">
        <v>8.3116841321097201</v>
      </c>
      <c r="AJ2817" s="3">
        <v>6.0952187762970604</v>
      </c>
      <c r="AL2817">
        <f t="shared" si="43"/>
        <v>1</v>
      </c>
    </row>
    <row r="2818" spans="1:38" ht="14.45" customHeight="1" x14ac:dyDescent="0.25">
      <c r="A2818">
        <v>24292</v>
      </c>
      <c r="B2818" s="1">
        <v>45930</v>
      </c>
      <c r="C2818">
        <v>1</v>
      </c>
      <c r="D2818" s="16" t="s">
        <v>2755</v>
      </c>
      <c r="E2818" t="s">
        <v>71</v>
      </c>
      <c r="F2818" s="6">
        <v>81880</v>
      </c>
      <c r="G2818" s="6">
        <v>246</v>
      </c>
      <c r="H2818" s="6">
        <v>0</v>
      </c>
      <c r="I2818" s="2">
        <v>831831043</v>
      </c>
      <c r="J2818" s="2">
        <v>70738424</v>
      </c>
      <c r="K2818" s="2">
        <v>1608201763</v>
      </c>
      <c r="L2818" s="2">
        <v>2465809</v>
      </c>
      <c r="M2818" s="2">
        <v>1448458582</v>
      </c>
      <c r="N2818" s="2">
        <v>1331777765</v>
      </c>
      <c r="O2818" s="2">
        <v>116680817</v>
      </c>
      <c r="P2818" s="2">
        <v>148513466</v>
      </c>
      <c r="Q2818" s="5">
        <v>9.3899999999999997E-2</v>
      </c>
      <c r="R2818" t="s">
        <v>42</v>
      </c>
      <c r="S2818" s="3">
        <v>0.20443612294021199</v>
      </c>
      <c r="T2818" s="3">
        <v>2.84349677916211</v>
      </c>
      <c r="U2818" s="3">
        <v>0.84655309347663099</v>
      </c>
      <c r="V2818" s="3">
        <v>2.3789448790744401</v>
      </c>
      <c r="W2818" s="3">
        <v>1.59130764731511</v>
      </c>
      <c r="X2818" s="3">
        <v>1.76834155490877</v>
      </c>
      <c r="Y2818" s="3">
        <v>13.3245843174921</v>
      </c>
      <c r="Z2818" s="3">
        <v>2.9645661895736799</v>
      </c>
      <c r="AA2818" s="3">
        <v>47.630983172933298</v>
      </c>
      <c r="AB2818" s="3">
        <v>47.630983172933298</v>
      </c>
      <c r="AC2818" s="3">
        <v>19.643918398067299</v>
      </c>
      <c r="AD2818" s="3">
        <v>-22.0890999877412</v>
      </c>
      <c r="AE2818" s="3">
        <v>7.25535935132537</v>
      </c>
      <c r="AF2818" s="3">
        <v>1.55453131411596</v>
      </c>
      <c r="AG2818" s="3">
        <v>2.2051872387114001E-2</v>
      </c>
      <c r="AH2818" s="2">
        <v>656322584</v>
      </c>
      <c r="AI2818" s="3">
        <v>3.0300282669316999E-2</v>
      </c>
      <c r="AJ2818" s="3">
        <v>0.95081883012547797</v>
      </c>
      <c r="AL2818">
        <f t="shared" si="43"/>
        <v>1</v>
      </c>
    </row>
    <row r="2819" spans="1:38" ht="14.45" customHeight="1" x14ac:dyDescent="0.25">
      <c r="A2819">
        <v>20410</v>
      </c>
      <c r="B2819" s="1">
        <v>45930</v>
      </c>
      <c r="C2819">
        <v>1</v>
      </c>
      <c r="D2819" s="16" t="s">
        <v>2756</v>
      </c>
      <c r="E2819" t="s">
        <v>50</v>
      </c>
      <c r="F2819" s="6">
        <v>6090</v>
      </c>
      <c r="G2819" s="6">
        <v>7</v>
      </c>
      <c r="H2819" s="6">
        <v>0</v>
      </c>
      <c r="I2819" s="2">
        <v>13892278</v>
      </c>
      <c r="J2819" s="2">
        <v>0</v>
      </c>
      <c r="K2819" s="2">
        <v>21618511</v>
      </c>
      <c r="L2819" s="2">
        <v>255052</v>
      </c>
      <c r="M2819" s="2">
        <v>17831506</v>
      </c>
      <c r="N2819" s="2">
        <v>16924889</v>
      </c>
      <c r="O2819" s="2">
        <v>906617</v>
      </c>
      <c r="P2819" s="2">
        <v>3739844</v>
      </c>
      <c r="Q2819" s="5">
        <v>0.17269999999999999</v>
      </c>
      <c r="R2819" t="s">
        <v>42</v>
      </c>
      <c r="S2819" s="3">
        <v>1.5730469750360401</v>
      </c>
      <c r="T2819" s="3">
        <v>4.6263007352048104</v>
      </c>
      <c r="U2819" s="3">
        <v>0.63465256309694096</v>
      </c>
      <c r="V2819" s="3">
        <v>1.6325544305980599</v>
      </c>
      <c r="W2819" s="3">
        <v>1.17659609172808</v>
      </c>
      <c r="X2819" s="3">
        <v>0.91899255111364797</v>
      </c>
      <c r="Y2819" s="3">
        <v>6.0643973384986101</v>
      </c>
      <c r="Z2819" s="3">
        <v>1.8004494305110099</v>
      </c>
      <c r="AA2819" s="3">
        <v>0</v>
      </c>
      <c r="AB2819" s="3">
        <v>0</v>
      </c>
      <c r="AC2819" s="3">
        <v>32.970267933809097</v>
      </c>
      <c r="AD2819" s="3">
        <v>0</v>
      </c>
      <c r="AE2819" s="3">
        <v>4.1937069578936299</v>
      </c>
      <c r="AF2819" s="3">
        <v>0</v>
      </c>
      <c r="AG2819" s="3">
        <v>0</v>
      </c>
      <c r="AH2819" s="2">
        <v>1100000</v>
      </c>
      <c r="AI2819" s="3">
        <v>0</v>
      </c>
      <c r="AJ2819" s="3">
        <v>0</v>
      </c>
      <c r="AL2819">
        <f t="shared" si="43"/>
        <v>1</v>
      </c>
    </row>
    <row r="2820" spans="1:38" ht="14.45" customHeight="1" x14ac:dyDescent="0.25">
      <c r="A2820">
        <v>2467</v>
      </c>
      <c r="B2820" s="1">
        <v>45930</v>
      </c>
      <c r="C2820">
        <v>1</v>
      </c>
      <c r="D2820" s="16" t="s">
        <v>2757</v>
      </c>
      <c r="E2820" t="s">
        <v>67</v>
      </c>
      <c r="F2820" s="6">
        <v>835</v>
      </c>
      <c r="G2820" s="6">
        <v>2</v>
      </c>
      <c r="H2820" s="6">
        <v>0</v>
      </c>
      <c r="I2820" s="2">
        <v>1479309</v>
      </c>
      <c r="J2820" s="2">
        <v>0</v>
      </c>
      <c r="K2820" s="2">
        <v>5047659</v>
      </c>
      <c r="L2820" s="2">
        <v>-5495</v>
      </c>
      <c r="M2820" s="2">
        <v>4352810</v>
      </c>
      <c r="N2820" s="2">
        <v>4352810</v>
      </c>
      <c r="O2820" s="2">
        <v>0</v>
      </c>
      <c r="P2820" s="2">
        <v>780246</v>
      </c>
      <c r="Q2820" s="5">
        <v>0.15459999999999999</v>
      </c>
      <c r="R2820" t="s">
        <v>42</v>
      </c>
      <c r="S2820" s="3">
        <v>-0.14514979452190899</v>
      </c>
      <c r="T2820" s="3">
        <v>5.3825611701054497</v>
      </c>
      <c r="U2820" s="3">
        <v>1.0107761413207801</v>
      </c>
      <c r="V2820" s="3">
        <v>2.6192634534096699</v>
      </c>
      <c r="W2820" s="3">
        <v>2.46973417994483</v>
      </c>
      <c r="X2820" s="3">
        <v>2.2559857338797999</v>
      </c>
      <c r="Y2820" s="3">
        <v>4.9659979032253903</v>
      </c>
      <c r="Z2820" s="3">
        <v>2.5593210346480499</v>
      </c>
      <c r="AA2820" s="3">
        <v>0</v>
      </c>
      <c r="AB2820" s="3">
        <v>0</v>
      </c>
      <c r="AC2820" s="3">
        <v>19.663194363961601</v>
      </c>
      <c r="AD2820" s="3">
        <v>0</v>
      </c>
      <c r="AE2820" s="3">
        <v>0</v>
      </c>
      <c r="AF2820" s="3">
        <v>0</v>
      </c>
      <c r="AG2820" s="3">
        <v>0</v>
      </c>
      <c r="AH2820" s="2">
        <v>70000</v>
      </c>
      <c r="AI2820" s="3">
        <v>0</v>
      </c>
      <c r="AJ2820" s="3">
        <v>0</v>
      </c>
      <c r="AL2820">
        <f t="shared" ref="AL2820:AL2883" si="44">IF(L2820&gt;0,1,0)</f>
        <v>0</v>
      </c>
    </row>
    <row r="2821" spans="1:38" ht="14.45" customHeight="1" x14ac:dyDescent="0.25">
      <c r="A2821">
        <v>5500</v>
      </c>
      <c r="B2821" s="1">
        <v>45930</v>
      </c>
      <c r="C2821">
        <v>1</v>
      </c>
      <c r="D2821" s="16" t="s">
        <v>2758</v>
      </c>
      <c r="E2821" t="s">
        <v>47</v>
      </c>
      <c r="F2821" s="6">
        <v>274970</v>
      </c>
      <c r="G2821" s="6">
        <v>539</v>
      </c>
      <c r="H2821" s="6">
        <v>8</v>
      </c>
      <c r="I2821" s="2">
        <v>2849328732</v>
      </c>
      <c r="J2821" s="2">
        <v>64327703</v>
      </c>
      <c r="K2821" s="2">
        <v>4442201069</v>
      </c>
      <c r="L2821" s="2">
        <v>9131006</v>
      </c>
      <c r="M2821" s="2">
        <v>3506383265</v>
      </c>
      <c r="N2821" s="2">
        <v>2834011241</v>
      </c>
      <c r="O2821" s="2">
        <v>672372024</v>
      </c>
      <c r="P2821" s="2">
        <v>532521345</v>
      </c>
      <c r="Q2821" s="5">
        <v>0.1197</v>
      </c>
      <c r="R2821" t="s">
        <v>42</v>
      </c>
      <c r="S2821" s="3">
        <v>0.27406851868160398</v>
      </c>
      <c r="T2821" s="3">
        <v>2.7103171482608399</v>
      </c>
      <c r="U2821" s="3">
        <v>0.89678245258807499</v>
      </c>
      <c r="V2821" s="3">
        <v>0.84022923473611999</v>
      </c>
      <c r="W2821" s="3">
        <v>0.41242580640218002</v>
      </c>
      <c r="X2821" s="3">
        <v>0.68517850470333197</v>
      </c>
      <c r="Y2821" s="3">
        <v>4.4957621370087999</v>
      </c>
      <c r="Z2821" s="3">
        <v>0.88569501378390803</v>
      </c>
      <c r="AA2821" s="3">
        <v>7.7169691667476696</v>
      </c>
      <c r="AB2821" s="3">
        <v>12.079835597951501</v>
      </c>
      <c r="AC2821" s="3">
        <v>8.46622372914476</v>
      </c>
      <c r="AD2821" s="3">
        <v>-16.449727099671499</v>
      </c>
      <c r="AE2821" s="3">
        <v>15.1360105847564</v>
      </c>
      <c r="AF2821" s="3">
        <v>9.4772837487694606</v>
      </c>
      <c r="AG2821" s="3">
        <v>-7.6992031183275897E-2</v>
      </c>
      <c r="AH2821" s="2">
        <v>1846991797</v>
      </c>
      <c r="AI2821" s="3">
        <v>5.84014148766187E-2</v>
      </c>
      <c r="AJ2821" s="3">
        <v>9.2825659410891799</v>
      </c>
      <c r="AL2821">
        <f t="shared" si="44"/>
        <v>1</v>
      </c>
    </row>
    <row r="2822" spans="1:38" ht="14.45" customHeight="1" x14ac:dyDescent="0.25">
      <c r="A2822">
        <v>14786</v>
      </c>
      <c r="B2822" s="1">
        <v>45930</v>
      </c>
      <c r="C2822">
        <v>1</v>
      </c>
      <c r="D2822" s="16" t="s">
        <v>2759</v>
      </c>
      <c r="E2822" t="s">
        <v>82</v>
      </c>
      <c r="F2822" s="6">
        <v>3189</v>
      </c>
      <c r="G2822" s="6">
        <v>8</v>
      </c>
      <c r="H2822" s="6">
        <v>0</v>
      </c>
      <c r="I2822" s="2">
        <v>25918557</v>
      </c>
      <c r="J2822" s="2">
        <v>0</v>
      </c>
      <c r="K2822" s="2">
        <v>35317143</v>
      </c>
      <c r="L2822" s="2">
        <v>370183</v>
      </c>
      <c r="M2822" s="2">
        <v>29944052</v>
      </c>
      <c r="N2822" s="2">
        <v>27512852</v>
      </c>
      <c r="O2822" s="2">
        <v>2431200</v>
      </c>
      <c r="P2822" s="2">
        <v>4923708</v>
      </c>
      <c r="Q2822" s="5">
        <v>0.1394</v>
      </c>
      <c r="R2822" t="s">
        <v>42</v>
      </c>
      <c r="S2822" s="3">
        <v>1.39755736564912</v>
      </c>
      <c r="T2822" s="3">
        <v>4.3349523865317598</v>
      </c>
      <c r="U2822" s="3">
        <v>0.68356950490088597</v>
      </c>
      <c r="V2822" s="3">
        <v>0.72448477745115203</v>
      </c>
      <c r="W2822" s="3">
        <v>0.40015730814026401</v>
      </c>
      <c r="X2822" s="3">
        <v>0.41173588483340301</v>
      </c>
      <c r="Y2822" s="3">
        <v>3.8137111299045401</v>
      </c>
      <c r="Z2822" s="3">
        <v>0.47750597720254701</v>
      </c>
      <c r="AA2822" s="3">
        <v>0</v>
      </c>
      <c r="AB2822" s="3">
        <v>0</v>
      </c>
      <c r="AC2822" s="3">
        <v>22.158839405554399</v>
      </c>
      <c r="AD2822" s="3">
        <v>0</v>
      </c>
      <c r="AE2822" s="3">
        <v>6.8839090410002903</v>
      </c>
      <c r="AF2822" s="3">
        <v>0</v>
      </c>
      <c r="AG2822" s="3">
        <v>0</v>
      </c>
      <c r="AH2822" s="2">
        <v>0</v>
      </c>
      <c r="AI2822" s="3">
        <v>0</v>
      </c>
      <c r="AJ2822" s="3">
        <v>0</v>
      </c>
      <c r="AL2822">
        <f t="shared" si="44"/>
        <v>1</v>
      </c>
    </row>
    <row r="2823" spans="1:38" ht="14.45" customHeight="1" x14ac:dyDescent="0.25">
      <c r="A2823">
        <v>195</v>
      </c>
      <c r="B2823" s="1">
        <v>45930</v>
      </c>
      <c r="C2823">
        <v>1</v>
      </c>
      <c r="D2823" s="16" t="s">
        <v>2760</v>
      </c>
      <c r="E2823" t="s">
        <v>198</v>
      </c>
      <c r="F2823" s="6">
        <v>2319</v>
      </c>
      <c r="G2823" s="6">
        <v>4</v>
      </c>
      <c r="H2823" s="6">
        <v>1</v>
      </c>
      <c r="I2823" s="2">
        <v>12436847</v>
      </c>
      <c r="J2823" s="2">
        <v>0</v>
      </c>
      <c r="K2823" s="2">
        <v>20589951</v>
      </c>
      <c r="L2823" s="2">
        <v>100378</v>
      </c>
      <c r="M2823" s="2">
        <v>18817853</v>
      </c>
      <c r="N2823" s="2">
        <v>18817853</v>
      </c>
      <c r="O2823" s="2">
        <v>0</v>
      </c>
      <c r="P2823" s="2">
        <v>1716431</v>
      </c>
      <c r="Q2823" s="5">
        <v>8.3400000000000002E-2</v>
      </c>
      <c r="R2823" t="s">
        <v>42</v>
      </c>
      <c r="S2823" s="3">
        <v>0.65001287926004903</v>
      </c>
      <c r="T2823" s="3">
        <v>3.8188467115179998</v>
      </c>
      <c r="U2823" s="3">
        <v>0.82481728639218699</v>
      </c>
      <c r="V2823" s="3">
        <v>0.32047511720615401</v>
      </c>
      <c r="W2823" s="3">
        <v>6.6721090964615107E-2</v>
      </c>
      <c r="X2823" s="3">
        <v>0.73933529937290399</v>
      </c>
      <c r="Y2823" s="3">
        <v>2.3220857698328699</v>
      </c>
      <c r="Z2823" s="3">
        <v>-0.27056141493599201</v>
      </c>
      <c r="AA2823" s="3">
        <v>0</v>
      </c>
      <c r="AB2823" s="3">
        <v>0</v>
      </c>
      <c r="AC2823" s="3">
        <v>37.9426886445723</v>
      </c>
      <c r="AD2823" s="3">
        <v>0</v>
      </c>
      <c r="AE2823" s="3">
        <v>0</v>
      </c>
      <c r="AF2823" s="3">
        <v>0</v>
      </c>
      <c r="AG2823" s="3">
        <v>0</v>
      </c>
      <c r="AH2823" s="2">
        <v>500000</v>
      </c>
      <c r="AI2823" s="3">
        <v>2.6352355556384102</v>
      </c>
      <c r="AJ2823" s="3">
        <v>2.6352355556384102</v>
      </c>
      <c r="AL2823">
        <f t="shared" si="44"/>
        <v>1</v>
      </c>
    </row>
    <row r="2824" spans="1:38" ht="14.45" customHeight="1" x14ac:dyDescent="0.25">
      <c r="A2824">
        <v>97073</v>
      </c>
      <c r="B2824" s="1">
        <v>45930</v>
      </c>
      <c r="C2824">
        <v>3</v>
      </c>
      <c r="D2824" s="16" t="s">
        <v>2761</v>
      </c>
      <c r="E2824" t="s">
        <v>155</v>
      </c>
      <c r="F2824" s="6">
        <v>5189</v>
      </c>
      <c r="G2824" s="6">
        <v>24</v>
      </c>
      <c r="H2824" s="6">
        <v>2</v>
      </c>
      <c r="I2824" s="2">
        <v>53859826</v>
      </c>
      <c r="J2824" s="2">
        <v>29159283</v>
      </c>
      <c r="K2824" s="2">
        <v>101323864</v>
      </c>
      <c r="L2824" s="2">
        <v>451336</v>
      </c>
      <c r="M2824" s="2">
        <v>91799359</v>
      </c>
      <c r="N2824" s="2">
        <v>0</v>
      </c>
      <c r="O2824" s="2">
        <v>0</v>
      </c>
      <c r="P2824" s="2">
        <v>8619159</v>
      </c>
      <c r="Q2824" s="5">
        <v>8.5099999999999995E-2</v>
      </c>
      <c r="R2824" t="s">
        <v>42</v>
      </c>
      <c r="S2824" s="3">
        <v>0.59391865803038602</v>
      </c>
      <c r="T2824" s="3">
        <v>2.9616609699501102</v>
      </c>
      <c r="U2824" s="3">
        <v>0.78137944506568702</v>
      </c>
      <c r="V2824" s="3">
        <v>1.7495916158362601</v>
      </c>
      <c r="W2824" s="3">
        <v>0.71524924718472005</v>
      </c>
      <c r="X2824" s="3">
        <v>0.71996519260942304</v>
      </c>
      <c r="Y2824" s="3">
        <v>10.932934408101801</v>
      </c>
      <c r="Z2824" s="3">
        <v>2.8714518435035301</v>
      </c>
      <c r="AA2824" s="3">
        <v>338.30775137110197</v>
      </c>
      <c r="AB2824" s="3">
        <v>338.30775137110197</v>
      </c>
      <c r="AC2824" s="3">
        <v>17.4673579365272</v>
      </c>
      <c r="AD2824" s="3">
        <v>0</v>
      </c>
      <c r="AE2824" s="3">
        <v>0</v>
      </c>
      <c r="AF2824" s="3">
        <v>0</v>
      </c>
      <c r="AG2824" s="3">
        <v>1.07424633888295</v>
      </c>
      <c r="AH2824" s="2">
        <v>10000000</v>
      </c>
      <c r="AI2824" s="3">
        <v>0</v>
      </c>
      <c r="AJ2824" s="3">
        <v>0</v>
      </c>
      <c r="AL2824">
        <f t="shared" si="44"/>
        <v>1</v>
      </c>
    </row>
    <row r="2825" spans="1:38" ht="14.45" customHeight="1" x14ac:dyDescent="0.25">
      <c r="A2825">
        <v>97108</v>
      </c>
      <c r="B2825" s="1">
        <v>45930</v>
      </c>
      <c r="C2825">
        <v>3</v>
      </c>
      <c r="D2825" s="16" t="s">
        <v>2762</v>
      </c>
      <c r="E2825" t="s">
        <v>67</v>
      </c>
      <c r="F2825" s="6">
        <v>2499</v>
      </c>
      <c r="G2825" s="6">
        <v>7</v>
      </c>
      <c r="H2825" s="6">
        <v>1</v>
      </c>
      <c r="I2825" s="2">
        <v>48111392</v>
      </c>
      <c r="J2825" s="2">
        <v>10746279</v>
      </c>
      <c r="K2825" s="2">
        <v>64759631</v>
      </c>
      <c r="L2825" s="2">
        <v>59537</v>
      </c>
      <c r="M2825" s="2">
        <v>59092812</v>
      </c>
      <c r="N2825" s="2">
        <v>0</v>
      </c>
      <c r="O2825" s="2">
        <v>0</v>
      </c>
      <c r="P2825" s="2">
        <v>6420806</v>
      </c>
      <c r="Q2825" s="5">
        <v>9.9000000000000005E-2</v>
      </c>
      <c r="R2825" t="s">
        <v>42</v>
      </c>
      <c r="S2825" s="3">
        <v>0.122580480217169</v>
      </c>
      <c r="T2825" s="3">
        <v>2.5915980486876702</v>
      </c>
      <c r="U2825" s="3">
        <v>0.91414757288361403</v>
      </c>
      <c r="V2825" s="3">
        <v>1.42785933111227</v>
      </c>
      <c r="W2825" s="3">
        <v>0.63213302994849996</v>
      </c>
      <c r="X2825" s="3">
        <v>0.65101629152613205</v>
      </c>
      <c r="Y2825" s="3">
        <v>10.699015045774599</v>
      </c>
      <c r="Z2825" s="3">
        <v>0.64305010928534501</v>
      </c>
      <c r="AA2825" s="3">
        <v>167.36651130714699</v>
      </c>
      <c r="AB2825" s="3">
        <v>167.36651130714699</v>
      </c>
      <c r="AC2825" s="3">
        <v>10.9343303701036</v>
      </c>
      <c r="AD2825" s="3">
        <v>-9.1202101418419996</v>
      </c>
      <c r="AE2825" s="3">
        <v>0</v>
      </c>
      <c r="AF2825" s="3">
        <v>0</v>
      </c>
      <c r="AG2825" s="3">
        <v>0</v>
      </c>
      <c r="AH2825" s="2">
        <v>7000000</v>
      </c>
      <c r="AI2825" s="3">
        <v>0.38935921751879699</v>
      </c>
      <c r="AJ2825" s="3">
        <v>0.38935921751879699</v>
      </c>
      <c r="AL2825">
        <f t="shared" si="44"/>
        <v>1</v>
      </c>
    </row>
    <row r="2826" spans="1:38" ht="14.45" customHeight="1" x14ac:dyDescent="0.25">
      <c r="A2826">
        <v>8077</v>
      </c>
      <c r="B2826" s="1">
        <v>45930</v>
      </c>
      <c r="C2826">
        <v>1</v>
      </c>
      <c r="D2826" s="16" t="s">
        <v>2763</v>
      </c>
      <c r="E2826" t="s">
        <v>84</v>
      </c>
      <c r="F2826" s="6">
        <v>2350</v>
      </c>
      <c r="G2826" s="6">
        <v>6</v>
      </c>
      <c r="H2826" s="6">
        <v>1</v>
      </c>
      <c r="I2826" s="2">
        <v>13666160</v>
      </c>
      <c r="J2826" s="2">
        <v>0</v>
      </c>
      <c r="K2826" s="2">
        <v>25363428</v>
      </c>
      <c r="L2826" s="2">
        <v>343967</v>
      </c>
      <c r="M2826" s="2">
        <v>19857964</v>
      </c>
      <c r="N2826" s="2">
        <v>19857964</v>
      </c>
      <c r="O2826" s="2">
        <v>0</v>
      </c>
      <c r="P2826" s="2">
        <v>4651255</v>
      </c>
      <c r="Q2826" s="5">
        <v>0.18340000000000001</v>
      </c>
      <c r="R2826" t="s">
        <v>42</v>
      </c>
      <c r="S2826" s="3">
        <v>1.8082045797069199</v>
      </c>
      <c r="T2826" s="3">
        <v>4.83662802467658</v>
      </c>
      <c r="U2826" s="3">
        <v>0.69402570336922498</v>
      </c>
      <c r="V2826" s="3">
        <v>1.81032565109731</v>
      </c>
      <c r="W2826" s="3">
        <v>0.74749600472993105</v>
      </c>
      <c r="X2826" s="3">
        <v>0.65999519982204202</v>
      </c>
      <c r="Y2826" s="3">
        <v>5.3190375500805702</v>
      </c>
      <c r="Z2826" s="3">
        <v>0.86746480251029001</v>
      </c>
      <c r="AA2826" s="3">
        <v>0</v>
      </c>
      <c r="AB2826" s="3">
        <v>0</v>
      </c>
      <c r="AC2826" s="3">
        <v>25.056640608674801</v>
      </c>
      <c r="AD2826" s="3">
        <v>-0.75340956365540002</v>
      </c>
      <c r="AE2826" s="3">
        <v>0</v>
      </c>
      <c r="AF2826" s="3">
        <v>0</v>
      </c>
      <c r="AG2826" s="3">
        <v>0.75098011181928304</v>
      </c>
      <c r="AH2826" s="2">
        <v>2500000</v>
      </c>
      <c r="AI2826" s="3">
        <v>2.1564072492262798</v>
      </c>
      <c r="AJ2826" s="3">
        <v>0.86643282296928503</v>
      </c>
      <c r="AL2826">
        <f t="shared" si="44"/>
        <v>1</v>
      </c>
    </row>
    <row r="2827" spans="1:38" ht="14.45" customHeight="1" x14ac:dyDescent="0.25">
      <c r="A2827">
        <v>65803</v>
      </c>
      <c r="B2827" s="1">
        <v>45930</v>
      </c>
      <c r="C2827">
        <v>2</v>
      </c>
      <c r="D2827" s="16" t="s">
        <v>2764</v>
      </c>
      <c r="E2827" t="s">
        <v>77</v>
      </c>
      <c r="F2827" s="6">
        <v>3721</v>
      </c>
      <c r="G2827" s="6">
        <v>9</v>
      </c>
      <c r="H2827" s="6">
        <v>0</v>
      </c>
      <c r="I2827" s="2">
        <v>24821015</v>
      </c>
      <c r="J2827" s="2">
        <v>0</v>
      </c>
      <c r="K2827" s="2">
        <v>50652449</v>
      </c>
      <c r="L2827" s="2">
        <v>546624</v>
      </c>
      <c r="M2827" s="2">
        <v>45864488</v>
      </c>
      <c r="N2827" s="2">
        <v>43590152</v>
      </c>
      <c r="O2827" s="2">
        <v>2274336</v>
      </c>
      <c r="P2827" s="2">
        <v>4713586</v>
      </c>
      <c r="Q2827" s="5">
        <v>9.3100000000000002E-2</v>
      </c>
      <c r="R2827" t="s">
        <v>42</v>
      </c>
      <c r="S2827" s="3">
        <v>1.43888797953284</v>
      </c>
      <c r="T2827" s="3">
        <v>3.9975875598828399</v>
      </c>
      <c r="U2827" s="3">
        <v>0.65402573219778204</v>
      </c>
      <c r="V2827" s="3">
        <v>0.96996436285945598</v>
      </c>
      <c r="W2827" s="3">
        <v>0.63102173702404996</v>
      </c>
      <c r="X2827" s="3">
        <v>0.87618898743665397</v>
      </c>
      <c r="Y2827" s="3">
        <v>5.1076823463070404</v>
      </c>
      <c r="Z2827" s="3">
        <v>0.91145043285515503</v>
      </c>
      <c r="AA2827" s="3">
        <v>0</v>
      </c>
      <c r="AB2827" s="3">
        <v>0</v>
      </c>
      <c r="AC2827" s="3">
        <v>17.947856775888599</v>
      </c>
      <c r="AD2827" s="3">
        <v>0</v>
      </c>
      <c r="AE2827" s="3">
        <v>4.4900810225385204</v>
      </c>
      <c r="AF2827" s="3">
        <v>0</v>
      </c>
      <c r="AG2827" s="3">
        <v>1.2487944422781301</v>
      </c>
      <c r="AH2827" s="2">
        <v>3270000</v>
      </c>
      <c r="AI2827" s="3">
        <v>0</v>
      </c>
      <c r="AJ2827" s="3">
        <v>0</v>
      </c>
      <c r="AL2827">
        <f t="shared" si="44"/>
        <v>1</v>
      </c>
    </row>
    <row r="2828" spans="1:38" ht="14.45" customHeight="1" x14ac:dyDescent="0.25">
      <c r="A2828">
        <v>62611</v>
      </c>
      <c r="B2828" s="1">
        <v>45930</v>
      </c>
      <c r="C2828">
        <v>2</v>
      </c>
      <c r="D2828" s="16" t="s">
        <v>2765</v>
      </c>
      <c r="E2828" t="s">
        <v>119</v>
      </c>
      <c r="F2828" s="6">
        <v>2320</v>
      </c>
      <c r="G2828" s="6">
        <v>4</v>
      </c>
      <c r="H2828" s="6">
        <v>3</v>
      </c>
      <c r="I2828" s="2">
        <v>7641103</v>
      </c>
      <c r="J2828" s="2">
        <v>0</v>
      </c>
      <c r="K2828" s="2">
        <v>11167046</v>
      </c>
      <c r="L2828" s="2">
        <v>68540</v>
      </c>
      <c r="M2828" s="2">
        <v>9698892</v>
      </c>
      <c r="N2828" s="2">
        <v>9681184</v>
      </c>
      <c r="O2828" s="2">
        <v>17708</v>
      </c>
      <c r="P2828" s="2">
        <v>1303221</v>
      </c>
      <c r="Q2828" s="5">
        <v>0.11650000000000001</v>
      </c>
      <c r="R2828" t="s">
        <v>42</v>
      </c>
      <c r="S2828" s="3">
        <v>0.81836025988132099</v>
      </c>
      <c r="T2828" s="3">
        <v>5.60677073119128</v>
      </c>
      <c r="U2828" s="3">
        <v>0.86605423104909496</v>
      </c>
      <c r="V2828" s="3">
        <v>0.32433799151771697</v>
      </c>
      <c r="W2828" s="3">
        <v>0.119210538059754</v>
      </c>
      <c r="X2828" s="3">
        <v>0.97250357703593304</v>
      </c>
      <c r="Y2828" s="3">
        <v>1.9016728551795901</v>
      </c>
      <c r="Z2828" s="3">
        <v>0.82434214918267901</v>
      </c>
      <c r="AA2828" s="3">
        <v>0</v>
      </c>
      <c r="AB2828" s="3">
        <v>0</v>
      </c>
      <c r="AC2828" s="3">
        <v>26.505523484008201</v>
      </c>
      <c r="AD2828" s="3">
        <v>0</v>
      </c>
      <c r="AE2828" s="3">
        <v>0.15857371770475401</v>
      </c>
      <c r="AF2828" s="3">
        <v>0</v>
      </c>
      <c r="AG2828" s="3">
        <v>0</v>
      </c>
      <c r="AH2828" s="2">
        <v>200000</v>
      </c>
      <c r="AI2828" s="3">
        <v>0</v>
      </c>
      <c r="AJ2828" s="3">
        <v>0</v>
      </c>
      <c r="AL2828">
        <f t="shared" si="44"/>
        <v>1</v>
      </c>
    </row>
    <row r="2829" spans="1:38" ht="14.45" customHeight="1" x14ac:dyDescent="0.25">
      <c r="A2829">
        <v>17752</v>
      </c>
      <c r="B2829" s="1">
        <v>45930</v>
      </c>
      <c r="C2829">
        <v>1</v>
      </c>
      <c r="D2829" s="16" t="s">
        <v>2766</v>
      </c>
      <c r="E2829" t="s">
        <v>67</v>
      </c>
      <c r="F2829" s="6">
        <v>1776</v>
      </c>
      <c r="G2829" s="6">
        <v>4</v>
      </c>
      <c r="H2829" s="6">
        <v>2</v>
      </c>
      <c r="I2829" s="2">
        <v>17166877</v>
      </c>
      <c r="J2829" s="2">
        <v>0</v>
      </c>
      <c r="K2829" s="2">
        <v>38811668</v>
      </c>
      <c r="L2829" s="2">
        <v>427112</v>
      </c>
      <c r="M2829" s="2">
        <v>33420472</v>
      </c>
      <c r="N2829" s="2">
        <v>31964312</v>
      </c>
      <c r="O2829" s="2">
        <v>1456160</v>
      </c>
      <c r="P2829" s="2">
        <v>5403729</v>
      </c>
      <c r="Q2829" s="5">
        <v>0.13919999999999999</v>
      </c>
      <c r="R2829" t="s">
        <v>42</v>
      </c>
      <c r="S2829" s="3">
        <v>1.46729758346554</v>
      </c>
      <c r="T2829" s="3">
        <v>3.0265606380706598</v>
      </c>
      <c r="U2829" s="3">
        <v>0.518180234710096</v>
      </c>
      <c r="V2829" s="3">
        <v>4.5663518180971398E-2</v>
      </c>
      <c r="W2829" s="3">
        <v>4.5663518180971398E-2</v>
      </c>
      <c r="X2829" s="3">
        <v>0.31063891236594798</v>
      </c>
      <c r="Y2829" s="3">
        <v>0.14506649019593701</v>
      </c>
      <c r="Z2829" s="3">
        <v>0.42685338217368002</v>
      </c>
      <c r="AA2829" s="3">
        <v>0</v>
      </c>
      <c r="AB2829" s="3">
        <v>0</v>
      </c>
      <c r="AC2829" s="3">
        <v>39.543672794480301</v>
      </c>
      <c r="AD2829" s="3">
        <v>0</v>
      </c>
      <c r="AE2829" s="3">
        <v>3.7518614247653601</v>
      </c>
      <c r="AF2829" s="3">
        <v>0</v>
      </c>
      <c r="AG2829" s="3">
        <v>0</v>
      </c>
      <c r="AH2829" s="2">
        <v>250000</v>
      </c>
      <c r="AI2829" s="3">
        <v>0</v>
      </c>
      <c r="AJ2829" s="3">
        <v>0</v>
      </c>
      <c r="AL2829">
        <f t="shared" si="44"/>
        <v>1</v>
      </c>
    </row>
    <row r="2830" spans="1:38" ht="14.45" customHeight="1" x14ac:dyDescent="0.25">
      <c r="A2830">
        <v>67262</v>
      </c>
      <c r="B2830" s="1">
        <v>45930</v>
      </c>
      <c r="C2830">
        <v>2</v>
      </c>
      <c r="D2830" s="16" t="s">
        <v>2767</v>
      </c>
      <c r="E2830" t="s">
        <v>190</v>
      </c>
      <c r="F2830" s="6">
        <v>15654</v>
      </c>
      <c r="G2830" s="6">
        <v>51</v>
      </c>
      <c r="H2830" s="6">
        <v>1</v>
      </c>
      <c r="I2830" s="2">
        <v>184621159</v>
      </c>
      <c r="J2830" s="2">
        <v>0</v>
      </c>
      <c r="K2830" s="2">
        <v>313116333</v>
      </c>
      <c r="L2830" s="2">
        <v>1350642</v>
      </c>
      <c r="M2830" s="2">
        <v>270149244</v>
      </c>
      <c r="N2830" s="2">
        <v>236612916</v>
      </c>
      <c r="O2830" s="2">
        <v>33536328</v>
      </c>
      <c r="P2830" s="2">
        <v>41098344</v>
      </c>
      <c r="Q2830" s="5">
        <v>0.1313</v>
      </c>
      <c r="R2830" t="s">
        <v>42</v>
      </c>
      <c r="S2830" s="3">
        <v>0.57513959196756403</v>
      </c>
      <c r="T2830" s="3">
        <v>3.2609456158051402</v>
      </c>
      <c r="U2830" s="3">
        <v>0.71755495719764695</v>
      </c>
      <c r="V2830" s="3">
        <v>2.5047237407929002</v>
      </c>
      <c r="W2830" s="3">
        <v>1.0565977434905001</v>
      </c>
      <c r="X2830" s="3">
        <v>0.94834958760062804</v>
      </c>
      <c r="Y2830" s="3">
        <v>11.251669896967099</v>
      </c>
      <c r="Z2830" s="3">
        <v>2.0869527005759601</v>
      </c>
      <c r="AA2830" s="3">
        <v>0</v>
      </c>
      <c r="AB2830" s="3">
        <v>0</v>
      </c>
      <c r="AC2830" s="3">
        <v>14.8059865021477</v>
      </c>
      <c r="AD2830" s="3">
        <v>-9.1091066832279193</v>
      </c>
      <c r="AE2830" s="3">
        <v>10.710501007304501</v>
      </c>
      <c r="AF2830" s="3">
        <v>1.2774804692158901</v>
      </c>
      <c r="AG2830" s="3">
        <v>0</v>
      </c>
      <c r="AH2830" s="2">
        <v>56319245</v>
      </c>
      <c r="AI2830" s="3">
        <v>3.4930847821995001E-2</v>
      </c>
      <c r="AJ2830" s="3">
        <v>0.273643629047438</v>
      </c>
      <c r="AL2830">
        <f t="shared" si="44"/>
        <v>1</v>
      </c>
    </row>
    <row r="2831" spans="1:38" ht="14.45" customHeight="1" x14ac:dyDescent="0.25">
      <c r="A2831">
        <v>6949</v>
      </c>
      <c r="B2831" s="1">
        <v>45930</v>
      </c>
      <c r="C2831">
        <v>1</v>
      </c>
      <c r="D2831" s="16" t="s">
        <v>2768</v>
      </c>
      <c r="E2831" t="s">
        <v>88</v>
      </c>
      <c r="F2831" s="6">
        <v>1787</v>
      </c>
      <c r="G2831" s="6">
        <v>4</v>
      </c>
      <c r="H2831" s="6">
        <v>1</v>
      </c>
      <c r="I2831" s="2">
        <v>5257326</v>
      </c>
      <c r="J2831" s="2">
        <v>0</v>
      </c>
      <c r="K2831" s="2">
        <v>16308040</v>
      </c>
      <c r="L2831" s="2">
        <v>88703</v>
      </c>
      <c r="M2831" s="2">
        <v>14860326</v>
      </c>
      <c r="N2831" s="2">
        <v>14860326</v>
      </c>
      <c r="O2831" s="2">
        <v>0</v>
      </c>
      <c r="P2831" s="2">
        <v>1422521</v>
      </c>
      <c r="Q2831" s="5">
        <v>8.72E-2</v>
      </c>
      <c r="R2831" t="s">
        <v>42</v>
      </c>
      <c r="S2831" s="3">
        <v>0.72522919165434196</v>
      </c>
      <c r="T2831" s="3">
        <v>3.1032055354291499</v>
      </c>
      <c r="U2831" s="3">
        <v>0.80123601472641204</v>
      </c>
      <c r="V2831" s="3">
        <v>0.41869193578636699</v>
      </c>
      <c r="W2831" s="3">
        <v>0.19460463361031799</v>
      </c>
      <c r="X2831" s="3">
        <v>0.77060087200223104</v>
      </c>
      <c r="Y2831" s="3">
        <v>1.54739367643782</v>
      </c>
      <c r="Z2831" s="3">
        <v>6.4744211157515399E-2</v>
      </c>
      <c r="AA2831" s="3">
        <v>0</v>
      </c>
      <c r="AB2831" s="3">
        <v>0</v>
      </c>
      <c r="AC2831" s="3">
        <v>31.087273516621199</v>
      </c>
      <c r="AD2831" s="3">
        <v>0</v>
      </c>
      <c r="AE2831" s="3">
        <v>0</v>
      </c>
      <c r="AF2831" s="3">
        <v>0</v>
      </c>
      <c r="AG2831" s="3">
        <v>2.4558512668705799</v>
      </c>
      <c r="AH2831" s="2">
        <v>1000000</v>
      </c>
      <c r="AI2831" s="3">
        <v>0</v>
      </c>
      <c r="AJ2831" s="3">
        <v>0</v>
      </c>
      <c r="AL2831">
        <f t="shared" si="44"/>
        <v>1</v>
      </c>
    </row>
    <row r="2832" spans="1:38" ht="14.45" customHeight="1" x14ac:dyDescent="0.25">
      <c r="A2832">
        <v>21609</v>
      </c>
      <c r="B2832" s="1">
        <v>45930</v>
      </c>
      <c r="C2832">
        <v>1</v>
      </c>
      <c r="D2832" s="16" t="s">
        <v>2769</v>
      </c>
      <c r="E2832" t="s">
        <v>65</v>
      </c>
      <c r="F2832" s="6">
        <v>2921</v>
      </c>
      <c r="G2832" s="6">
        <v>9</v>
      </c>
      <c r="H2832" s="6">
        <v>0</v>
      </c>
      <c r="I2832" s="2">
        <v>27439650</v>
      </c>
      <c r="J2832" s="2">
        <v>0</v>
      </c>
      <c r="K2832" s="2">
        <v>33745084</v>
      </c>
      <c r="L2832" s="2">
        <v>230550</v>
      </c>
      <c r="M2832" s="2">
        <v>29700144</v>
      </c>
      <c r="N2832" s="2">
        <v>29383946</v>
      </c>
      <c r="O2832" s="2">
        <v>316198</v>
      </c>
      <c r="P2832" s="2">
        <v>3647382</v>
      </c>
      <c r="Q2832" s="5">
        <v>0.1081</v>
      </c>
      <c r="R2832" t="s">
        <v>42</v>
      </c>
      <c r="S2832" s="3">
        <v>0.91094750275328995</v>
      </c>
      <c r="T2832" s="3">
        <v>4.3437319640395602</v>
      </c>
      <c r="U2832" s="3">
        <v>0.824016488764725</v>
      </c>
      <c r="V2832" s="3">
        <v>0.34105026849832298</v>
      </c>
      <c r="W2832" s="3">
        <v>0.18582598538975501</v>
      </c>
      <c r="X2832" s="3">
        <v>0.382526745056879</v>
      </c>
      <c r="Y2832" s="3">
        <v>2.56575812459457</v>
      </c>
      <c r="Z2832" s="3">
        <v>0.46389437684344598</v>
      </c>
      <c r="AA2832" s="3">
        <v>0</v>
      </c>
      <c r="AB2832" s="3">
        <v>0</v>
      </c>
      <c r="AC2832" s="3">
        <v>14.745676733239099</v>
      </c>
      <c r="AD2832" s="3">
        <v>0</v>
      </c>
      <c r="AE2832" s="3">
        <v>0.93701944852174601</v>
      </c>
      <c r="AF2832" s="3">
        <v>0</v>
      </c>
      <c r="AG2832" s="3">
        <v>0</v>
      </c>
      <c r="AH2832" s="2">
        <v>1500000</v>
      </c>
      <c r="AI2832" s="3">
        <v>0</v>
      </c>
      <c r="AJ2832" s="3">
        <v>0</v>
      </c>
      <c r="AL2832">
        <f t="shared" si="44"/>
        <v>1</v>
      </c>
    </row>
    <row r="2833" spans="1:38" ht="14.45" customHeight="1" x14ac:dyDescent="0.25">
      <c r="A2833">
        <v>66555</v>
      </c>
      <c r="B2833" s="1">
        <v>45930</v>
      </c>
      <c r="C2833">
        <v>2</v>
      </c>
      <c r="D2833" s="16" t="s">
        <v>2770</v>
      </c>
      <c r="E2833" t="s">
        <v>53</v>
      </c>
      <c r="F2833" s="6">
        <v>6691</v>
      </c>
      <c r="G2833" s="6">
        <v>17</v>
      </c>
      <c r="H2833" s="6">
        <v>0</v>
      </c>
      <c r="I2833" s="2">
        <v>118134388</v>
      </c>
      <c r="J2833" s="2">
        <v>0</v>
      </c>
      <c r="K2833" s="2">
        <v>254248848</v>
      </c>
      <c r="L2833" s="2">
        <v>1265184</v>
      </c>
      <c r="M2833" s="2">
        <v>209687990</v>
      </c>
      <c r="N2833" s="2">
        <v>174018882</v>
      </c>
      <c r="O2833" s="2">
        <v>35669108</v>
      </c>
      <c r="P2833" s="2">
        <v>30191271</v>
      </c>
      <c r="Q2833" s="5">
        <v>0.1187</v>
      </c>
      <c r="R2833" t="s">
        <v>42</v>
      </c>
      <c r="S2833" s="3">
        <v>0.66348855197172796</v>
      </c>
      <c r="T2833" s="3">
        <v>1.63981234636705</v>
      </c>
      <c r="U2833" s="3">
        <v>0.63476254207497096</v>
      </c>
      <c r="V2833" s="3">
        <v>1.5435810273973701E-2</v>
      </c>
      <c r="W2833" s="3">
        <v>1.5435810273973701E-2</v>
      </c>
      <c r="X2833" s="3">
        <v>0.255574185562294</v>
      </c>
      <c r="Y2833" s="3">
        <v>6.0398252196802199E-2</v>
      </c>
      <c r="Z2833" s="3">
        <v>8.7541859367232296E-3</v>
      </c>
      <c r="AA2833" s="3">
        <v>0</v>
      </c>
      <c r="AB2833" s="3">
        <v>0</v>
      </c>
      <c r="AC2833" s="3">
        <v>16.418206937165699</v>
      </c>
      <c r="AD2833" s="3">
        <v>-0.66354278360788499</v>
      </c>
      <c r="AE2833" s="3">
        <v>14.029211255265899</v>
      </c>
      <c r="AF2833" s="3">
        <v>4.7426492174312598</v>
      </c>
      <c r="AG2833" s="3">
        <v>0.68129957165433697</v>
      </c>
      <c r="AH2833" s="2">
        <v>50451887</v>
      </c>
      <c r="AI2833" s="3">
        <v>1.9873293840461399E-2</v>
      </c>
      <c r="AJ2833" s="3">
        <v>1.9873293840461399E-2</v>
      </c>
      <c r="AL2833">
        <f t="shared" si="44"/>
        <v>1</v>
      </c>
    </row>
    <row r="2834" spans="1:38" ht="14.45" customHeight="1" x14ac:dyDescent="0.25">
      <c r="A2834">
        <v>5062</v>
      </c>
      <c r="B2834" s="1">
        <v>45930</v>
      </c>
      <c r="C2834">
        <v>1</v>
      </c>
      <c r="D2834" s="16" t="s">
        <v>2771</v>
      </c>
      <c r="E2834" t="s">
        <v>59</v>
      </c>
      <c r="F2834" s="6">
        <v>319</v>
      </c>
      <c r="G2834" s="6">
        <v>0</v>
      </c>
      <c r="H2834" s="6">
        <v>4</v>
      </c>
      <c r="I2834" s="2">
        <v>2647343</v>
      </c>
      <c r="J2834" s="2">
        <v>0</v>
      </c>
      <c r="K2834" s="2">
        <v>7320834</v>
      </c>
      <c r="L2834" s="2">
        <v>-15177</v>
      </c>
      <c r="M2834" s="2">
        <v>5883653</v>
      </c>
      <c r="N2834" s="2">
        <v>5722514</v>
      </c>
      <c r="O2834" s="2">
        <v>161139</v>
      </c>
      <c r="P2834" s="2">
        <v>1331001</v>
      </c>
      <c r="Q2834" s="5">
        <v>0.18179999999999999</v>
      </c>
      <c r="R2834" t="s">
        <v>42</v>
      </c>
      <c r="S2834" s="3">
        <v>-0.276416594065649</v>
      </c>
      <c r="T2834" s="3">
        <v>2.00576418843354</v>
      </c>
      <c r="U2834" s="3">
        <v>1.1332437842393599</v>
      </c>
      <c r="V2834" s="3">
        <v>17.728341208524899</v>
      </c>
      <c r="W2834" s="3">
        <v>0.91809032679180602</v>
      </c>
      <c r="X2834" s="3">
        <v>2.36894123655303</v>
      </c>
      <c r="Y2834" s="3">
        <v>35.261431058278703</v>
      </c>
      <c r="Z2834" s="3">
        <v>-0.175206479935026</v>
      </c>
      <c r="AA2834" s="3">
        <v>0</v>
      </c>
      <c r="AB2834" s="3">
        <v>0</v>
      </c>
      <c r="AC2834" s="3">
        <v>55.7525822877557</v>
      </c>
      <c r="AD2834" s="3">
        <v>0</v>
      </c>
      <c r="AE2834" s="3">
        <v>2.2011016777596701</v>
      </c>
      <c r="AF2834" s="3">
        <v>0</v>
      </c>
      <c r="AG2834" s="3">
        <v>-0.80939082690396202</v>
      </c>
      <c r="AH2834" s="2">
        <v>570000</v>
      </c>
      <c r="AI2834" s="3">
        <v>0</v>
      </c>
      <c r="AJ2834" s="3">
        <v>0</v>
      </c>
      <c r="AL2834">
        <f t="shared" si="44"/>
        <v>0</v>
      </c>
    </row>
    <row r="2835" spans="1:38" ht="14.45" customHeight="1" x14ac:dyDescent="0.25">
      <c r="A2835">
        <v>62847</v>
      </c>
      <c r="B2835" s="1">
        <v>45930</v>
      </c>
      <c r="C2835">
        <v>2</v>
      </c>
      <c r="D2835" s="16" t="s">
        <v>2772</v>
      </c>
      <c r="E2835" t="s">
        <v>127</v>
      </c>
      <c r="F2835" s="6">
        <v>11903</v>
      </c>
      <c r="G2835" s="6">
        <v>53</v>
      </c>
      <c r="H2835" s="6">
        <v>2</v>
      </c>
      <c r="I2835" s="2">
        <v>133092874</v>
      </c>
      <c r="J2835" s="2">
        <v>0</v>
      </c>
      <c r="K2835" s="2">
        <v>174878041</v>
      </c>
      <c r="L2835" s="2">
        <v>1463636</v>
      </c>
      <c r="M2835" s="2">
        <v>157180031</v>
      </c>
      <c r="N2835" s="2">
        <v>154426025</v>
      </c>
      <c r="O2835" s="2">
        <v>2754006</v>
      </c>
      <c r="P2835" s="2">
        <v>16047249</v>
      </c>
      <c r="Q2835" s="5">
        <v>9.1800000000000007E-2</v>
      </c>
      <c r="R2835" t="s">
        <v>42</v>
      </c>
      <c r="S2835" s="3">
        <v>1.1159289385376101</v>
      </c>
      <c r="T2835" s="3">
        <v>5.4053464608515398</v>
      </c>
      <c r="U2835" s="3">
        <v>0.793451585885664</v>
      </c>
      <c r="V2835" s="3">
        <v>0.84761637952156599</v>
      </c>
      <c r="W2835" s="3">
        <v>0.44144211657793198</v>
      </c>
      <c r="X2835" s="3">
        <v>0.80447883332957404</v>
      </c>
      <c r="Y2835" s="3">
        <v>7.0299713053620598</v>
      </c>
      <c r="Z2835" s="3">
        <v>3.39917452517874</v>
      </c>
      <c r="AA2835" s="3">
        <v>0</v>
      </c>
      <c r="AB2835" s="3">
        <v>0</v>
      </c>
      <c r="AC2835" s="3">
        <v>11.5768891761545</v>
      </c>
      <c r="AD2835" s="3">
        <v>0</v>
      </c>
      <c r="AE2835" s="3">
        <v>1.5748152165085201</v>
      </c>
      <c r="AF2835" s="3">
        <v>0</v>
      </c>
      <c r="AG2835" s="3">
        <v>0.96428366008404298</v>
      </c>
      <c r="AH2835" s="2">
        <v>19148022</v>
      </c>
      <c r="AI2835" s="3">
        <v>0.24879653827269699</v>
      </c>
      <c r="AJ2835" s="3">
        <v>0.24879653827269699</v>
      </c>
      <c r="AL2835">
        <f t="shared" si="44"/>
        <v>1</v>
      </c>
    </row>
    <row r="2836" spans="1:38" ht="14.45" customHeight="1" x14ac:dyDescent="0.25">
      <c r="A2836">
        <v>67240</v>
      </c>
      <c r="B2836" s="1">
        <v>45930</v>
      </c>
      <c r="C2836">
        <v>2</v>
      </c>
      <c r="D2836" s="16" t="s">
        <v>2773</v>
      </c>
      <c r="E2836" t="s">
        <v>53</v>
      </c>
      <c r="F2836" s="6">
        <v>8156</v>
      </c>
      <c r="G2836" s="6">
        <v>26</v>
      </c>
      <c r="H2836" s="6">
        <v>5</v>
      </c>
      <c r="I2836" s="2">
        <v>51140161</v>
      </c>
      <c r="J2836" s="2">
        <v>0</v>
      </c>
      <c r="K2836" s="2">
        <v>93025190</v>
      </c>
      <c r="L2836" s="2">
        <v>606162</v>
      </c>
      <c r="M2836" s="2">
        <v>82414140</v>
      </c>
      <c r="N2836" s="2">
        <v>79839626</v>
      </c>
      <c r="O2836" s="2">
        <v>2574514</v>
      </c>
      <c r="P2836" s="2">
        <v>9991809</v>
      </c>
      <c r="Q2836" s="5">
        <v>0.10730000000000001</v>
      </c>
      <c r="R2836" t="s">
        <v>42</v>
      </c>
      <c r="S2836" s="3">
        <v>0.86881413518209405</v>
      </c>
      <c r="T2836" s="3">
        <v>4.0822333534963304</v>
      </c>
      <c r="U2836" s="3">
        <v>0.82259251481206697</v>
      </c>
      <c r="V2836" s="3">
        <v>1.5927853649111501</v>
      </c>
      <c r="W2836" s="3">
        <v>0.81581284032328305</v>
      </c>
      <c r="X2836" s="3">
        <v>0.68067443119703896</v>
      </c>
      <c r="Y2836" s="3">
        <v>8.1522074731412495</v>
      </c>
      <c r="Z2836" s="3">
        <v>0.56762494158965604</v>
      </c>
      <c r="AA2836" s="3">
        <v>0</v>
      </c>
      <c r="AB2836" s="3">
        <v>0</v>
      </c>
      <c r="AC2836" s="3">
        <v>23.447497392910499</v>
      </c>
      <c r="AD2836" s="3">
        <v>-5.7076751567208699E-2</v>
      </c>
      <c r="AE2836" s="3">
        <v>2.76754500582047</v>
      </c>
      <c r="AF2836" s="3">
        <v>0</v>
      </c>
      <c r="AG2836" s="3">
        <v>-8.9303148208697697E-2</v>
      </c>
      <c r="AH2836" s="2">
        <v>5000000</v>
      </c>
      <c r="AI2836" s="3">
        <v>1.00081977147482E-2</v>
      </c>
      <c r="AJ2836" s="3">
        <v>1.00081977147482E-2</v>
      </c>
      <c r="AL2836">
        <f t="shared" si="44"/>
        <v>1</v>
      </c>
    </row>
    <row r="2837" spans="1:38" ht="14.45" customHeight="1" x14ac:dyDescent="0.25">
      <c r="A2837">
        <v>65954</v>
      </c>
      <c r="B2837" s="1">
        <v>45930</v>
      </c>
      <c r="C2837">
        <v>2</v>
      </c>
      <c r="D2837" s="16" t="s">
        <v>2774</v>
      </c>
      <c r="E2837" t="s">
        <v>77</v>
      </c>
      <c r="F2837" s="6">
        <v>2163</v>
      </c>
      <c r="G2837" s="6">
        <v>3</v>
      </c>
      <c r="H2837" s="6">
        <v>2</v>
      </c>
      <c r="I2837" s="2">
        <v>6683893</v>
      </c>
      <c r="J2837" s="2">
        <v>167959</v>
      </c>
      <c r="K2837" s="2">
        <v>32601105</v>
      </c>
      <c r="L2837" s="2">
        <v>-21905</v>
      </c>
      <c r="M2837" s="2">
        <v>29636022</v>
      </c>
      <c r="N2837" s="2">
        <v>28382006</v>
      </c>
      <c r="O2837" s="2">
        <v>1254016</v>
      </c>
      <c r="P2837" s="2">
        <v>2949178</v>
      </c>
      <c r="Q2837" s="5">
        <v>9.0499999999999997E-2</v>
      </c>
      <c r="R2837" t="s">
        <v>42</v>
      </c>
      <c r="S2837" s="3">
        <v>-8.9587965397696395E-2</v>
      </c>
      <c r="T2837" s="3">
        <v>1.46493194019037</v>
      </c>
      <c r="U2837" s="3">
        <v>0.98550701696463705</v>
      </c>
      <c r="V2837" s="3">
        <v>2.6277799480033601</v>
      </c>
      <c r="W2837" s="3">
        <v>2.4930381141649001</v>
      </c>
      <c r="X2837" s="3">
        <v>0.71177081979020296</v>
      </c>
      <c r="Y2837" s="3">
        <v>5.9554899704256599</v>
      </c>
      <c r="Z2837" s="3">
        <v>0.47735335066245599</v>
      </c>
      <c r="AA2837" s="3">
        <v>5.6951123329958397</v>
      </c>
      <c r="AB2837" s="3">
        <v>5.6951123329958397</v>
      </c>
      <c r="AC2837" s="3">
        <v>19.491983477247199</v>
      </c>
      <c r="AD2837" s="3">
        <v>0</v>
      </c>
      <c r="AE2837" s="3">
        <v>3.8465444652873</v>
      </c>
      <c r="AF2837" s="3">
        <v>0</v>
      </c>
      <c r="AG2837" s="3">
        <v>-26.0160288731301</v>
      </c>
      <c r="AH2837" s="2">
        <v>1260000</v>
      </c>
      <c r="AI2837" s="3">
        <v>0</v>
      </c>
      <c r="AJ2837" s="3">
        <v>0</v>
      </c>
      <c r="AL2837">
        <f t="shared" si="44"/>
        <v>0</v>
      </c>
    </row>
    <row r="2838" spans="1:38" ht="14.45" customHeight="1" x14ac:dyDescent="0.25">
      <c r="A2838">
        <v>12375</v>
      </c>
      <c r="B2838" s="1">
        <v>45930</v>
      </c>
      <c r="C2838">
        <v>1</v>
      </c>
      <c r="D2838" s="16" t="s">
        <v>2775</v>
      </c>
      <c r="E2838" t="s">
        <v>77</v>
      </c>
      <c r="F2838" s="6">
        <v>290</v>
      </c>
      <c r="G2838" s="6">
        <v>0</v>
      </c>
      <c r="H2838" s="6">
        <v>0</v>
      </c>
      <c r="I2838" s="2">
        <v>223707</v>
      </c>
      <c r="J2838" s="2">
        <v>0</v>
      </c>
      <c r="K2838" s="2">
        <v>308485</v>
      </c>
      <c r="L2838" s="2">
        <v>-42575</v>
      </c>
      <c r="M2838" s="2">
        <v>295077</v>
      </c>
      <c r="N2838" s="2">
        <v>295077</v>
      </c>
      <c r="O2838" s="2">
        <v>0</v>
      </c>
      <c r="P2838" s="2">
        <v>13700</v>
      </c>
      <c r="Q2838" s="5">
        <v>4.4400000000000002E-2</v>
      </c>
      <c r="R2838" t="s">
        <v>526</v>
      </c>
      <c r="S2838" s="3">
        <v>-18.401759134695901</v>
      </c>
      <c r="T2838" s="3">
        <v>7.3581103349163399</v>
      </c>
      <c r="U2838" s="3">
        <v>3.4551640620494801</v>
      </c>
      <c r="V2838" s="3">
        <v>17.6708820019043</v>
      </c>
      <c r="W2838" s="3">
        <v>2.0227350954596899</v>
      </c>
      <c r="X2838" s="3">
        <v>-1.8483999159615001</v>
      </c>
      <c r="Y2838" s="3">
        <v>288.54744525547397</v>
      </c>
      <c r="Z2838" s="3">
        <v>0</v>
      </c>
      <c r="AA2838" s="3">
        <v>0</v>
      </c>
      <c r="AB2838" s="3">
        <v>0</v>
      </c>
      <c r="AC2838" s="3">
        <v>24.596982025057901</v>
      </c>
      <c r="AD2838" s="3">
        <v>0</v>
      </c>
      <c r="AE2838" s="3">
        <v>0</v>
      </c>
      <c r="AF2838" s="3">
        <v>0</v>
      </c>
      <c r="AG2838" s="3">
        <v>0</v>
      </c>
      <c r="AH2838" s="2">
        <v>0</v>
      </c>
      <c r="AI2838" s="3">
        <v>0</v>
      </c>
      <c r="AJ2838" s="3">
        <v>0</v>
      </c>
      <c r="AL2838">
        <f t="shared" si="44"/>
        <v>0</v>
      </c>
    </row>
    <row r="2839" spans="1:38" ht="14.45" customHeight="1" x14ac:dyDescent="0.25">
      <c r="A2839">
        <v>7842</v>
      </c>
      <c r="B2839" s="1">
        <v>45930</v>
      </c>
      <c r="C2839">
        <v>1</v>
      </c>
      <c r="D2839" s="16" t="s">
        <v>2776</v>
      </c>
      <c r="E2839" t="s">
        <v>59</v>
      </c>
      <c r="F2839" s="6">
        <v>2991</v>
      </c>
      <c r="G2839" s="6">
        <v>5</v>
      </c>
      <c r="H2839" s="6">
        <v>3</v>
      </c>
      <c r="I2839" s="2">
        <v>15179469</v>
      </c>
      <c r="J2839" s="2">
        <v>0</v>
      </c>
      <c r="K2839" s="2">
        <v>32838377</v>
      </c>
      <c r="L2839" s="2">
        <v>329711</v>
      </c>
      <c r="M2839" s="2">
        <v>29669351</v>
      </c>
      <c r="N2839" s="2">
        <v>28733225</v>
      </c>
      <c r="O2839" s="2">
        <v>936126</v>
      </c>
      <c r="P2839" s="2">
        <v>3141857</v>
      </c>
      <c r="Q2839" s="5">
        <v>9.5600000000000004E-2</v>
      </c>
      <c r="R2839" t="s">
        <v>42</v>
      </c>
      <c r="S2839" s="3">
        <v>1.3387222720132199</v>
      </c>
      <c r="T2839" s="3">
        <v>3.4602116095242299</v>
      </c>
      <c r="U2839" s="3">
        <v>0.67266768815922595</v>
      </c>
      <c r="V2839" s="3">
        <v>2.3814403520966398</v>
      </c>
      <c r="W2839" s="3">
        <v>0.29953616954585199</v>
      </c>
      <c r="X2839" s="3">
        <v>0.72078937675619603</v>
      </c>
      <c r="Y2839" s="3">
        <v>11.505615946238199</v>
      </c>
      <c r="Z2839" s="3">
        <v>0.52838178185703599</v>
      </c>
      <c r="AA2839" s="3">
        <v>0</v>
      </c>
      <c r="AB2839" s="3">
        <v>0</v>
      </c>
      <c r="AC2839" s="3">
        <v>28.308658494297699</v>
      </c>
      <c r="AD2839" s="3">
        <v>0</v>
      </c>
      <c r="AE2839" s="3">
        <v>2.8507072685108601</v>
      </c>
      <c r="AF2839" s="3">
        <v>0</v>
      </c>
      <c r="AG2839" s="3">
        <v>-2.7918520798368598</v>
      </c>
      <c r="AH2839" s="2">
        <v>2250000</v>
      </c>
      <c r="AI2839" s="3">
        <v>0</v>
      </c>
      <c r="AJ2839" s="3">
        <v>0</v>
      </c>
      <c r="AL2839">
        <f t="shared" si="44"/>
        <v>1</v>
      </c>
    </row>
    <row r="2840" spans="1:38" ht="14.45" customHeight="1" x14ac:dyDescent="0.25">
      <c r="A2840">
        <v>17112</v>
      </c>
      <c r="B2840" s="1">
        <v>45930</v>
      </c>
      <c r="C2840">
        <v>1</v>
      </c>
      <c r="D2840" s="16" t="s">
        <v>2777</v>
      </c>
      <c r="E2840" t="s">
        <v>90</v>
      </c>
      <c r="F2840" s="6">
        <v>778</v>
      </c>
      <c r="G2840" s="6">
        <v>0</v>
      </c>
      <c r="H2840" s="6">
        <v>3</v>
      </c>
      <c r="I2840" s="2">
        <v>3017551</v>
      </c>
      <c r="J2840" s="2">
        <v>0</v>
      </c>
      <c r="K2840" s="2">
        <v>5714898</v>
      </c>
      <c r="L2840" s="2">
        <v>43638</v>
      </c>
      <c r="M2840" s="2">
        <v>4180879</v>
      </c>
      <c r="N2840" s="2">
        <v>4180879</v>
      </c>
      <c r="O2840" s="2">
        <v>0</v>
      </c>
      <c r="P2840" s="2">
        <v>1534019</v>
      </c>
      <c r="Q2840" s="5">
        <v>0.26840000000000003</v>
      </c>
      <c r="R2840" t="s">
        <v>42</v>
      </c>
      <c r="S2840" s="3">
        <v>1.0181109094160601</v>
      </c>
      <c r="T2840" s="3">
        <v>4.2271970558354699</v>
      </c>
      <c r="U2840" s="3">
        <v>0.74215334438382796</v>
      </c>
      <c r="V2840" s="3">
        <v>0.26713715857660703</v>
      </c>
      <c r="W2840" s="3">
        <v>0.26713715857660703</v>
      </c>
      <c r="X2840" s="3">
        <v>1.0580102871500801</v>
      </c>
      <c r="Y2840" s="3">
        <v>0.52548240927915502</v>
      </c>
      <c r="Z2840" s="3">
        <v>0</v>
      </c>
      <c r="AA2840" s="3">
        <v>0</v>
      </c>
      <c r="AB2840" s="3">
        <v>0</v>
      </c>
      <c r="AC2840" s="3">
        <v>42.343800361791203</v>
      </c>
      <c r="AD2840" s="3">
        <v>0</v>
      </c>
      <c r="AE2840" s="3">
        <v>0</v>
      </c>
      <c r="AF2840" s="3">
        <v>0</v>
      </c>
      <c r="AG2840" s="3">
        <v>0</v>
      </c>
      <c r="AH2840" s="2">
        <v>200000</v>
      </c>
      <c r="AI2840" s="3">
        <v>0</v>
      </c>
      <c r="AJ2840" s="3">
        <v>0</v>
      </c>
      <c r="AL2840">
        <f t="shared" si="44"/>
        <v>1</v>
      </c>
    </row>
    <row r="2841" spans="1:38" ht="14.45" customHeight="1" x14ac:dyDescent="0.25">
      <c r="A2841">
        <v>13559</v>
      </c>
      <c r="B2841" s="1">
        <v>45930</v>
      </c>
      <c r="C2841">
        <v>1</v>
      </c>
      <c r="D2841" s="16" t="s">
        <v>2778</v>
      </c>
      <c r="E2841" t="s">
        <v>88</v>
      </c>
      <c r="F2841" s="6">
        <v>728</v>
      </c>
      <c r="G2841" s="6">
        <v>1</v>
      </c>
      <c r="H2841" s="6">
        <v>0</v>
      </c>
      <c r="I2841" s="2">
        <v>3868434</v>
      </c>
      <c r="J2841" s="2">
        <v>502514</v>
      </c>
      <c r="K2841" s="2">
        <v>4626722</v>
      </c>
      <c r="L2841" s="2">
        <v>-52276</v>
      </c>
      <c r="M2841" s="2">
        <v>4605552</v>
      </c>
      <c r="N2841" s="2">
        <v>4370583</v>
      </c>
      <c r="O2841" s="2">
        <v>234969</v>
      </c>
      <c r="P2841" s="2">
        <v>402092</v>
      </c>
      <c r="Q2841" s="5">
        <v>8.6900000000000005E-2</v>
      </c>
      <c r="R2841" t="s">
        <v>42</v>
      </c>
      <c r="S2841" s="3">
        <v>-1.5064949511410699</v>
      </c>
      <c r="T2841" s="3">
        <v>5.95281065082363</v>
      </c>
      <c r="U2841" s="3">
        <v>1.1580855395293601</v>
      </c>
      <c r="V2841" s="3">
        <v>2.4133021269071699</v>
      </c>
      <c r="W2841" s="3">
        <v>2.4133021269071699</v>
      </c>
      <c r="X2841" s="3">
        <v>2.3989035356425902E-2</v>
      </c>
      <c r="Y2841" s="3">
        <v>23.217820797230502</v>
      </c>
      <c r="Z2841" s="3">
        <v>4.6121285675915002</v>
      </c>
      <c r="AA2841" s="3">
        <v>0</v>
      </c>
      <c r="AB2841" s="3">
        <v>124.974881370433</v>
      </c>
      <c r="AC2841" s="3">
        <v>14.991391313331601</v>
      </c>
      <c r="AD2841" s="3">
        <v>0</v>
      </c>
      <c r="AE2841" s="3">
        <v>5.0785199543002602</v>
      </c>
      <c r="AF2841" s="3">
        <v>0</v>
      </c>
      <c r="AG2841" s="3">
        <v>0</v>
      </c>
      <c r="AH2841" s="2">
        <v>0</v>
      </c>
      <c r="AI2841" s="3">
        <v>0</v>
      </c>
      <c r="AJ2841" s="3">
        <v>0</v>
      </c>
      <c r="AL2841">
        <f t="shared" si="44"/>
        <v>0</v>
      </c>
    </row>
    <row r="2842" spans="1:38" ht="14.45" customHeight="1" x14ac:dyDescent="0.25">
      <c r="A2842">
        <v>24034</v>
      </c>
      <c r="B2842" s="1">
        <v>45930</v>
      </c>
      <c r="C2842">
        <v>1</v>
      </c>
      <c r="D2842" s="16" t="s">
        <v>2779</v>
      </c>
      <c r="E2842" t="s">
        <v>95</v>
      </c>
      <c r="F2842" s="6">
        <v>65683</v>
      </c>
      <c r="G2842" s="6">
        <v>235</v>
      </c>
      <c r="H2842" s="6">
        <v>6</v>
      </c>
      <c r="I2842" s="2">
        <v>1053139254</v>
      </c>
      <c r="J2842" s="2">
        <v>250875072</v>
      </c>
      <c r="K2842" s="2">
        <v>1249077174</v>
      </c>
      <c r="L2842" s="2">
        <v>5754796</v>
      </c>
      <c r="M2842" s="2">
        <v>1115506304</v>
      </c>
      <c r="N2842" s="2">
        <v>822535542</v>
      </c>
      <c r="O2842" s="2">
        <v>292970762</v>
      </c>
      <c r="P2842" s="2">
        <v>120778003</v>
      </c>
      <c r="Q2842" s="5">
        <v>9.6600000000000005E-2</v>
      </c>
      <c r="R2842" t="s">
        <v>42</v>
      </c>
      <c r="S2842" s="3">
        <v>0.61429841910899696</v>
      </c>
      <c r="T2842" s="3">
        <v>3.53638314638409</v>
      </c>
      <c r="U2842" s="3">
        <v>0.78461061234943696</v>
      </c>
      <c r="V2842" s="3">
        <v>1.9225169817855801</v>
      </c>
      <c r="W2842" s="3">
        <v>0.53772091188237103</v>
      </c>
      <c r="X2842" s="3">
        <v>0.92977884575176994</v>
      </c>
      <c r="Y2842" s="3">
        <v>16.763632861192399</v>
      </c>
      <c r="Z2842" s="3">
        <v>4.1633574617060001</v>
      </c>
      <c r="AA2842" s="3">
        <v>200.00535031200999</v>
      </c>
      <c r="AB2842" s="3">
        <v>207.715863624604</v>
      </c>
      <c r="AC2842" s="3">
        <v>10.124720364155801</v>
      </c>
      <c r="AD2842" s="3">
        <v>-2.3060184229076901</v>
      </c>
      <c r="AE2842" s="3">
        <v>23.4549768499732</v>
      </c>
      <c r="AF2842" s="3">
        <v>2.0174894333630702</v>
      </c>
      <c r="AG2842" s="3">
        <v>0</v>
      </c>
      <c r="AH2842" s="2">
        <v>302422481</v>
      </c>
      <c r="AI2842" s="3">
        <v>5.0287120577742996</v>
      </c>
      <c r="AJ2842" s="3">
        <v>3.4645572008671102</v>
      </c>
      <c r="AL2842">
        <f t="shared" si="44"/>
        <v>1</v>
      </c>
    </row>
    <row r="2843" spans="1:38" ht="14.45" customHeight="1" x14ac:dyDescent="0.25">
      <c r="A2843">
        <v>2792</v>
      </c>
      <c r="B2843" s="1">
        <v>45930</v>
      </c>
      <c r="C2843">
        <v>1</v>
      </c>
      <c r="D2843" s="16" t="s">
        <v>2780</v>
      </c>
      <c r="E2843" t="s">
        <v>90</v>
      </c>
      <c r="F2843" s="6">
        <v>3216</v>
      </c>
      <c r="G2843" s="6">
        <v>10</v>
      </c>
      <c r="H2843" s="6">
        <v>2</v>
      </c>
      <c r="I2843" s="2">
        <v>19670244</v>
      </c>
      <c r="J2843" s="2">
        <v>0</v>
      </c>
      <c r="K2843" s="2">
        <v>56599491</v>
      </c>
      <c r="L2843" s="2">
        <v>187312</v>
      </c>
      <c r="M2843" s="2">
        <v>49493328</v>
      </c>
      <c r="N2843" s="2">
        <v>45391295</v>
      </c>
      <c r="O2843" s="2">
        <v>4102033</v>
      </c>
      <c r="P2843" s="2">
        <v>7294805</v>
      </c>
      <c r="Q2843" s="5">
        <v>0.12889999999999999</v>
      </c>
      <c r="R2843" t="s">
        <v>42</v>
      </c>
      <c r="S2843" s="3">
        <v>0.44125720730126899</v>
      </c>
      <c r="T2843" s="3">
        <v>2.5904732370590899</v>
      </c>
      <c r="U2843" s="3">
        <v>0.85741582506283298</v>
      </c>
      <c r="V2843" s="3">
        <v>0.82956266327962203</v>
      </c>
      <c r="W2843" s="3">
        <v>0.56875756091281804</v>
      </c>
      <c r="X2843" s="3">
        <v>0.48691312624286698</v>
      </c>
      <c r="Y2843" s="3">
        <v>2.2368932411490099</v>
      </c>
      <c r="Z2843" s="3">
        <v>0.11312159817843</v>
      </c>
      <c r="AA2843" s="3">
        <v>0</v>
      </c>
      <c r="AB2843" s="3">
        <v>0</v>
      </c>
      <c r="AC2843" s="3">
        <v>28.482560028675898</v>
      </c>
      <c r="AD2843" s="3">
        <v>0</v>
      </c>
      <c r="AE2843" s="3">
        <v>7.2474733032493202</v>
      </c>
      <c r="AF2843" s="3">
        <v>0</v>
      </c>
      <c r="AG2843" s="3">
        <v>-0.143376005253053</v>
      </c>
      <c r="AH2843" s="2">
        <v>2500000</v>
      </c>
      <c r="AI2843" s="3">
        <v>0</v>
      </c>
      <c r="AJ2843" s="3">
        <v>0</v>
      </c>
      <c r="AL2843">
        <f t="shared" si="44"/>
        <v>1</v>
      </c>
    </row>
    <row r="2844" spans="1:38" ht="14.45" customHeight="1" x14ac:dyDescent="0.25">
      <c r="A2844">
        <v>63425</v>
      </c>
      <c r="B2844" s="1">
        <v>45930</v>
      </c>
      <c r="C2844">
        <v>2</v>
      </c>
      <c r="D2844" s="16" t="s">
        <v>2781</v>
      </c>
      <c r="E2844" t="s">
        <v>132</v>
      </c>
      <c r="F2844" s="6">
        <v>10985</v>
      </c>
      <c r="G2844" s="6">
        <v>44</v>
      </c>
      <c r="H2844" s="6">
        <v>5</v>
      </c>
      <c r="I2844" s="2">
        <v>75359267</v>
      </c>
      <c r="J2844" s="2">
        <v>0</v>
      </c>
      <c r="K2844" s="2">
        <v>117685056</v>
      </c>
      <c r="L2844" s="2">
        <v>333090</v>
      </c>
      <c r="M2844" s="2">
        <v>97318077</v>
      </c>
      <c r="N2844" s="2">
        <v>94812963</v>
      </c>
      <c r="O2844" s="2">
        <v>2505114</v>
      </c>
      <c r="P2844" s="2">
        <v>20544809</v>
      </c>
      <c r="Q2844" s="5">
        <v>0.17449999999999999</v>
      </c>
      <c r="R2844" t="s">
        <v>42</v>
      </c>
      <c r="S2844" s="3">
        <v>0.37738011527988702</v>
      </c>
      <c r="T2844" s="3">
        <v>3.9172506887082301</v>
      </c>
      <c r="U2844" s="3">
        <v>1.0111689537766999</v>
      </c>
      <c r="V2844" s="3">
        <v>1.34452210104432</v>
      </c>
      <c r="W2844" s="3">
        <v>0.62547848295817399</v>
      </c>
      <c r="X2844" s="3">
        <v>0.64473557047735097</v>
      </c>
      <c r="Y2844" s="3">
        <v>4.9317664622727797</v>
      </c>
      <c r="Z2844" s="3">
        <v>1.02294939806936</v>
      </c>
      <c r="AA2844" s="3">
        <v>0</v>
      </c>
      <c r="AB2844" s="3">
        <v>0</v>
      </c>
      <c r="AC2844" s="3">
        <v>9.0934587310728698</v>
      </c>
      <c r="AD2844" s="3">
        <v>-7.4973245066430199</v>
      </c>
      <c r="AE2844" s="3">
        <v>2.1286593941035301</v>
      </c>
      <c r="AF2844" s="3">
        <v>0</v>
      </c>
      <c r="AG2844" s="3">
        <v>0</v>
      </c>
      <c r="AH2844" s="2">
        <v>0</v>
      </c>
      <c r="AI2844" s="3">
        <v>0.340718670102993</v>
      </c>
      <c r="AJ2844" s="3">
        <v>0.85041433093877905</v>
      </c>
      <c r="AL2844">
        <f t="shared" si="44"/>
        <v>1</v>
      </c>
    </row>
    <row r="2845" spans="1:38" ht="14.45" customHeight="1" x14ac:dyDescent="0.25">
      <c r="A2845">
        <v>13439</v>
      </c>
      <c r="B2845" s="1">
        <v>45930</v>
      </c>
      <c r="C2845">
        <v>1</v>
      </c>
      <c r="D2845" s="16" t="s">
        <v>2782</v>
      </c>
      <c r="E2845" t="s">
        <v>41</v>
      </c>
      <c r="F2845" s="6">
        <v>3737</v>
      </c>
      <c r="G2845" s="6">
        <v>14</v>
      </c>
      <c r="H2845" s="6">
        <v>2</v>
      </c>
      <c r="I2845" s="2">
        <v>103360701</v>
      </c>
      <c r="J2845" s="2">
        <v>26816122</v>
      </c>
      <c r="K2845" s="2">
        <v>150270122</v>
      </c>
      <c r="L2845" s="2">
        <v>402753</v>
      </c>
      <c r="M2845" s="2">
        <v>129016860</v>
      </c>
      <c r="N2845" s="2">
        <v>108344417</v>
      </c>
      <c r="O2845" s="2">
        <v>20672443</v>
      </c>
      <c r="P2845" s="2">
        <v>21261907</v>
      </c>
      <c r="Q2845" s="5">
        <v>0.14149999999999999</v>
      </c>
      <c r="R2845" t="s">
        <v>42</v>
      </c>
      <c r="S2845" s="3">
        <v>0.35735912958132798</v>
      </c>
      <c r="T2845" s="3">
        <v>2.3781627062231299</v>
      </c>
      <c r="U2845" s="3">
        <v>0.85670489456498999</v>
      </c>
      <c r="V2845" s="3">
        <v>0.19039925048495901</v>
      </c>
      <c r="W2845" s="3">
        <v>0.18159222817190501</v>
      </c>
      <c r="X2845" s="3">
        <v>0.10662176139846399</v>
      </c>
      <c r="Y2845" s="3">
        <v>0.92558960021789205</v>
      </c>
      <c r="Z2845" s="3">
        <v>4.9934373243190298E-2</v>
      </c>
      <c r="AA2845" s="3">
        <v>126.122844954594</v>
      </c>
      <c r="AB2845" s="3">
        <v>126.122844954594</v>
      </c>
      <c r="AC2845" s="3">
        <v>22.192201321297901</v>
      </c>
      <c r="AD2845" s="3">
        <v>-1.5487133868095699</v>
      </c>
      <c r="AE2845" s="3">
        <v>13.756855138508501</v>
      </c>
      <c r="AF2845" s="3">
        <v>0</v>
      </c>
      <c r="AG2845" s="3">
        <v>-1.50974228228917E-3</v>
      </c>
      <c r="AH2845" s="2">
        <v>3791729</v>
      </c>
      <c r="AI2845" s="3">
        <v>0</v>
      </c>
      <c r="AJ2845" s="3">
        <v>0</v>
      </c>
      <c r="AL2845">
        <f t="shared" si="44"/>
        <v>1</v>
      </c>
    </row>
    <row r="2846" spans="1:38" ht="14.45" customHeight="1" x14ac:dyDescent="0.25">
      <c r="A2846">
        <v>65063</v>
      </c>
      <c r="B2846" s="1">
        <v>45930</v>
      </c>
      <c r="C2846">
        <v>2</v>
      </c>
      <c r="D2846" s="16" t="s">
        <v>2783</v>
      </c>
      <c r="E2846" t="s">
        <v>127</v>
      </c>
      <c r="F2846" s="6">
        <v>14681</v>
      </c>
      <c r="G2846" s="6">
        <v>32</v>
      </c>
      <c r="H2846" s="6">
        <v>4</v>
      </c>
      <c r="I2846" s="2">
        <v>170619370</v>
      </c>
      <c r="J2846" s="2">
        <v>0</v>
      </c>
      <c r="K2846" s="2">
        <v>240191019</v>
      </c>
      <c r="L2846" s="2">
        <v>1993216</v>
      </c>
      <c r="M2846" s="2">
        <v>214285054</v>
      </c>
      <c r="N2846" s="2">
        <v>207128549</v>
      </c>
      <c r="O2846" s="2">
        <v>7156505</v>
      </c>
      <c r="P2846" s="2">
        <v>24707828</v>
      </c>
      <c r="Q2846" s="5">
        <v>0.104</v>
      </c>
      <c r="R2846" t="s">
        <v>42</v>
      </c>
      <c r="S2846" s="3">
        <v>1.10646157562341</v>
      </c>
      <c r="T2846" s="3">
        <v>3.45740654025037</v>
      </c>
      <c r="U2846" s="3">
        <v>0.70875660879395996</v>
      </c>
      <c r="V2846" s="3">
        <v>1.01466674035896</v>
      </c>
      <c r="W2846" s="3">
        <v>0.58164791019917605</v>
      </c>
      <c r="X2846" s="3">
        <v>0.61355460402883899</v>
      </c>
      <c r="Y2846" s="3">
        <v>7.0067591534148601</v>
      </c>
      <c r="Z2846" s="3">
        <v>1.0399942884497999</v>
      </c>
      <c r="AA2846" s="3">
        <v>0</v>
      </c>
      <c r="AB2846" s="3">
        <v>0</v>
      </c>
      <c r="AC2846" s="3">
        <v>16.243153954061899</v>
      </c>
      <c r="AD2846" s="3">
        <v>-0.33321423477612</v>
      </c>
      <c r="AE2846" s="3">
        <v>2.9795056575366798</v>
      </c>
      <c r="AF2846" s="3">
        <v>0</v>
      </c>
      <c r="AG2846" s="3">
        <v>-2.1708464216280001</v>
      </c>
      <c r="AH2846" s="2">
        <v>32536628</v>
      </c>
      <c r="AI2846" s="3">
        <v>0.13153726017519601</v>
      </c>
      <c r="AJ2846" s="3">
        <v>0.38259939319635899</v>
      </c>
      <c r="AL2846">
        <f t="shared" si="44"/>
        <v>1</v>
      </c>
    </row>
    <row r="2847" spans="1:38" ht="14.45" customHeight="1" x14ac:dyDescent="0.25">
      <c r="A2847">
        <v>15784</v>
      </c>
      <c r="B2847" s="1">
        <v>45930</v>
      </c>
      <c r="C2847">
        <v>1</v>
      </c>
      <c r="D2847" s="16" t="s">
        <v>2784</v>
      </c>
      <c r="E2847" t="s">
        <v>71</v>
      </c>
      <c r="F2847" s="6">
        <v>2272</v>
      </c>
      <c r="G2847" s="6">
        <v>5</v>
      </c>
      <c r="H2847" s="6">
        <v>0</v>
      </c>
      <c r="I2847" s="2">
        <v>12391103</v>
      </c>
      <c r="J2847" s="2">
        <v>0</v>
      </c>
      <c r="K2847" s="2">
        <v>18268888</v>
      </c>
      <c r="L2847" s="2">
        <v>144534</v>
      </c>
      <c r="M2847" s="2">
        <v>16971673</v>
      </c>
      <c r="N2847" s="2">
        <v>16304561</v>
      </c>
      <c r="O2847" s="2">
        <v>667112</v>
      </c>
      <c r="P2847" s="2">
        <v>2645651</v>
      </c>
      <c r="Q2847" s="5">
        <v>0.14480000000000001</v>
      </c>
      <c r="R2847" t="s">
        <v>42</v>
      </c>
      <c r="S2847" s="3">
        <v>1.05486442305629</v>
      </c>
      <c r="T2847" s="3">
        <v>5.68274690099729</v>
      </c>
      <c r="U2847" s="3">
        <v>0.829348235207091</v>
      </c>
      <c r="V2847" s="3">
        <v>0.134467448135973</v>
      </c>
      <c r="W2847" s="3">
        <v>0.116414172329937</v>
      </c>
      <c r="X2847" s="3">
        <v>0.73947412106896404</v>
      </c>
      <c r="Y2847" s="3">
        <v>0.62978828273268095</v>
      </c>
      <c r="Z2847" s="3">
        <v>0.70504386255027596</v>
      </c>
      <c r="AA2847" s="3">
        <v>0</v>
      </c>
      <c r="AB2847" s="3">
        <v>0</v>
      </c>
      <c r="AC2847" s="3">
        <v>28.254664432777702</v>
      </c>
      <c r="AD2847" s="3">
        <v>0</v>
      </c>
      <c r="AE2847" s="3">
        <v>3.6516289332990599</v>
      </c>
      <c r="AF2847" s="3">
        <v>0</v>
      </c>
      <c r="AG2847" s="3">
        <v>0</v>
      </c>
      <c r="AH2847" s="2">
        <v>2000000</v>
      </c>
      <c r="AI2847" s="3">
        <v>0.75595760740929197</v>
      </c>
      <c r="AJ2847" s="3">
        <v>0.75595760740929197</v>
      </c>
      <c r="AL2847">
        <f t="shared" si="44"/>
        <v>1</v>
      </c>
    </row>
    <row r="2848" spans="1:38" ht="14.45" customHeight="1" x14ac:dyDescent="0.25">
      <c r="A2848">
        <v>24583</v>
      </c>
      <c r="B2848" s="1">
        <v>45930</v>
      </c>
      <c r="C2848">
        <v>1</v>
      </c>
      <c r="D2848" s="16" t="s">
        <v>2785</v>
      </c>
      <c r="E2848" t="s">
        <v>139</v>
      </c>
      <c r="F2848" s="6">
        <v>775</v>
      </c>
      <c r="G2848" s="6">
        <v>0</v>
      </c>
      <c r="H2848" s="6">
        <v>1</v>
      </c>
      <c r="I2848" s="2">
        <v>638177</v>
      </c>
      <c r="J2848" s="2">
        <v>19781</v>
      </c>
      <c r="K2848" s="2">
        <v>1375897</v>
      </c>
      <c r="L2848" s="2">
        <v>6248</v>
      </c>
      <c r="M2848" s="2">
        <v>1184161</v>
      </c>
      <c r="N2848" s="2">
        <v>1165425</v>
      </c>
      <c r="O2848" s="2">
        <v>18736</v>
      </c>
      <c r="P2848" s="2">
        <v>195503</v>
      </c>
      <c r="Q2848" s="5">
        <v>0.1421</v>
      </c>
      <c r="R2848" t="s">
        <v>42</v>
      </c>
      <c r="S2848" s="3">
        <v>0.60547167896046505</v>
      </c>
      <c r="T2848" s="3">
        <v>4.3869562910595796</v>
      </c>
      <c r="U2848" s="3">
        <v>0.89591237617813202</v>
      </c>
      <c r="V2848" s="3">
        <v>42.684866424205197</v>
      </c>
      <c r="W2848" s="3">
        <v>35.575710186985702</v>
      </c>
      <c r="X2848" s="3">
        <v>4.3462863750965601</v>
      </c>
      <c r="Y2848" s="3">
        <v>139.33545776791101</v>
      </c>
      <c r="Z2848" s="3">
        <v>-2.2976629514636602</v>
      </c>
      <c r="AA2848" s="3">
        <v>10.118003304297099</v>
      </c>
      <c r="AB2848" s="3">
        <v>10.118003304297099</v>
      </c>
      <c r="AC2848" s="3">
        <v>53.6144057294986</v>
      </c>
      <c r="AD2848" s="3">
        <v>0</v>
      </c>
      <c r="AE2848" s="3">
        <v>1.3617298387887999</v>
      </c>
      <c r="AF2848" s="3">
        <v>0</v>
      </c>
      <c r="AG2848" s="3">
        <v>0</v>
      </c>
      <c r="AH2848" s="2">
        <v>80000</v>
      </c>
      <c r="AI2848" s="3">
        <v>0</v>
      </c>
      <c r="AJ2848" s="3">
        <v>0</v>
      </c>
      <c r="AL2848">
        <f t="shared" si="44"/>
        <v>1</v>
      </c>
    </row>
    <row r="2849" spans="1:38" ht="14.45" customHeight="1" x14ac:dyDescent="0.25">
      <c r="A2849">
        <v>62733</v>
      </c>
      <c r="B2849" s="1">
        <v>45930</v>
      </c>
      <c r="C2849">
        <v>2</v>
      </c>
      <c r="D2849" s="16" t="s">
        <v>2786</v>
      </c>
      <c r="E2849" t="s">
        <v>127</v>
      </c>
      <c r="F2849" s="6">
        <v>2731</v>
      </c>
      <c r="G2849" s="6">
        <v>7</v>
      </c>
      <c r="H2849" s="6">
        <v>0</v>
      </c>
      <c r="I2849" s="2">
        <v>20189827</v>
      </c>
      <c r="J2849" s="2">
        <v>0</v>
      </c>
      <c r="K2849" s="2">
        <v>36281277</v>
      </c>
      <c r="L2849" s="2">
        <v>-194404</v>
      </c>
      <c r="M2849" s="2">
        <v>28180461</v>
      </c>
      <c r="N2849" s="2">
        <v>28014434</v>
      </c>
      <c r="O2849" s="2">
        <v>166027</v>
      </c>
      <c r="P2849" s="2">
        <v>7477744</v>
      </c>
      <c r="Q2849" s="5">
        <v>0.20610000000000001</v>
      </c>
      <c r="R2849" t="s">
        <v>42</v>
      </c>
      <c r="S2849" s="3">
        <v>-0.71443277295155105</v>
      </c>
      <c r="T2849" s="3">
        <v>3.7619513778415201</v>
      </c>
      <c r="U2849" s="3">
        <v>0.987775796412667</v>
      </c>
      <c r="V2849" s="3">
        <v>2.4705016045952299</v>
      </c>
      <c r="W2849" s="3">
        <v>0.384376745773998</v>
      </c>
      <c r="X2849" s="3">
        <v>0.92644676945473603</v>
      </c>
      <c r="Y2849" s="3">
        <v>6.6703273072734204</v>
      </c>
      <c r="Z2849" s="3">
        <v>1.3605574087585799</v>
      </c>
      <c r="AA2849" s="3">
        <v>0</v>
      </c>
      <c r="AB2849" s="3">
        <v>0</v>
      </c>
      <c r="AC2849" s="3">
        <v>23.050519969294399</v>
      </c>
      <c r="AD2849" s="3">
        <v>-0.883782595392407</v>
      </c>
      <c r="AE2849" s="3">
        <v>0.45761068443098102</v>
      </c>
      <c r="AF2849" s="3">
        <v>0</v>
      </c>
      <c r="AG2849" s="3">
        <v>0</v>
      </c>
      <c r="AH2849" s="2">
        <v>2800000</v>
      </c>
      <c r="AI2849" s="3">
        <v>3.6321115031485398</v>
      </c>
      <c r="AJ2849" s="3">
        <v>0.95750803985801103</v>
      </c>
      <c r="AL2849">
        <f t="shared" si="44"/>
        <v>0</v>
      </c>
    </row>
    <row r="2850" spans="1:38" ht="14.45" customHeight="1" x14ac:dyDescent="0.25">
      <c r="A2850">
        <v>11721</v>
      </c>
      <c r="B2850" s="1">
        <v>45930</v>
      </c>
      <c r="C2850">
        <v>1</v>
      </c>
      <c r="D2850" s="16" t="s">
        <v>4368</v>
      </c>
      <c r="E2850" t="s">
        <v>55</v>
      </c>
      <c r="F2850" s="6">
        <v>2601</v>
      </c>
      <c r="G2850" s="6">
        <v>8</v>
      </c>
      <c r="H2850" s="6">
        <v>2</v>
      </c>
      <c r="I2850" s="2">
        <v>24556755</v>
      </c>
      <c r="J2850" s="2">
        <v>0</v>
      </c>
      <c r="K2850" s="2">
        <v>28918898</v>
      </c>
      <c r="L2850" s="2">
        <v>-6333</v>
      </c>
      <c r="M2850" s="2">
        <v>24924651</v>
      </c>
      <c r="N2850" s="2">
        <v>24504868</v>
      </c>
      <c r="O2850" s="2">
        <v>419783</v>
      </c>
      <c r="P2850" s="2">
        <v>3965407</v>
      </c>
      <c r="Q2850" s="5">
        <v>0.13689999999999999</v>
      </c>
      <c r="R2850" t="s">
        <v>42</v>
      </c>
      <c r="S2850" s="3">
        <v>-2.9198899626119899E-2</v>
      </c>
      <c r="T2850" s="3">
        <v>3.6938152576445602</v>
      </c>
      <c r="U2850" s="3">
        <v>0.88380625276723401</v>
      </c>
      <c r="V2850" s="3">
        <v>2.1377865275766301</v>
      </c>
      <c r="W2850" s="3">
        <v>0.49455638580911798</v>
      </c>
      <c r="X2850" s="3">
        <v>0.52792805889866101</v>
      </c>
      <c r="Y2850" s="3">
        <v>13.2387671681621</v>
      </c>
      <c r="Z2850" s="3">
        <v>2.4726843928000299</v>
      </c>
      <c r="AA2850" s="3">
        <v>0</v>
      </c>
      <c r="AB2850" s="3">
        <v>0</v>
      </c>
      <c r="AC2850" s="3">
        <v>9.5001268720543894</v>
      </c>
      <c r="AD2850" s="3">
        <v>0</v>
      </c>
      <c r="AE2850" s="3">
        <v>1.45158712479293</v>
      </c>
      <c r="AF2850" s="3">
        <v>0</v>
      </c>
      <c r="AG2850" s="3">
        <v>0</v>
      </c>
      <c r="AH2850" s="2">
        <v>2250000</v>
      </c>
      <c r="AI2850" s="3">
        <v>0</v>
      </c>
      <c r="AJ2850" s="3">
        <v>0</v>
      </c>
      <c r="AL2850">
        <f t="shared" si="44"/>
        <v>0</v>
      </c>
    </row>
    <row r="2851" spans="1:38" ht="14.45" customHeight="1" x14ac:dyDescent="0.25">
      <c r="A2851">
        <v>15752</v>
      </c>
      <c r="B2851" s="1">
        <v>45930</v>
      </c>
      <c r="C2851">
        <v>1</v>
      </c>
      <c r="D2851" s="16" t="s">
        <v>2787</v>
      </c>
      <c r="E2851" t="s">
        <v>139</v>
      </c>
      <c r="F2851" s="6">
        <v>281</v>
      </c>
      <c r="G2851" s="6">
        <v>1</v>
      </c>
      <c r="H2851" s="6">
        <v>0</v>
      </c>
      <c r="I2851" s="2">
        <v>1033647</v>
      </c>
      <c r="J2851" s="2">
        <v>0</v>
      </c>
      <c r="K2851" s="2">
        <v>2520154</v>
      </c>
      <c r="L2851" s="2">
        <v>5572</v>
      </c>
      <c r="M2851" s="2">
        <v>1817228</v>
      </c>
      <c r="N2851" s="2">
        <v>1815551</v>
      </c>
      <c r="O2851" s="2">
        <v>1677</v>
      </c>
      <c r="P2851" s="2">
        <v>688269</v>
      </c>
      <c r="Q2851" s="5">
        <v>0.27310000000000001</v>
      </c>
      <c r="R2851" t="s">
        <v>42</v>
      </c>
      <c r="S2851" s="3">
        <v>0.29479679945484799</v>
      </c>
      <c r="T2851" s="3">
        <v>3.36572024302219</v>
      </c>
      <c r="U2851" s="3">
        <v>0.93979975165432805</v>
      </c>
      <c r="V2851" s="3">
        <v>0</v>
      </c>
      <c r="W2851" s="3">
        <v>0</v>
      </c>
      <c r="X2851" s="3">
        <v>0.499977264965699</v>
      </c>
      <c r="Y2851" s="3">
        <v>0</v>
      </c>
      <c r="Z2851" s="3">
        <v>0</v>
      </c>
      <c r="AA2851" s="3">
        <v>0</v>
      </c>
      <c r="AB2851" s="3">
        <v>0</v>
      </c>
      <c r="AC2851" s="3">
        <v>34.322505688144503</v>
      </c>
      <c r="AD2851" s="3">
        <v>0</v>
      </c>
      <c r="AE2851" s="3">
        <v>6.6543552497188699E-2</v>
      </c>
      <c r="AF2851" s="3">
        <v>0</v>
      </c>
      <c r="AG2851" s="3">
        <v>0</v>
      </c>
      <c r="AH2851" s="2">
        <v>270000</v>
      </c>
      <c r="AI2851" s="3">
        <v>0</v>
      </c>
      <c r="AJ2851" s="3">
        <v>0</v>
      </c>
      <c r="AL2851">
        <f t="shared" si="44"/>
        <v>1</v>
      </c>
    </row>
    <row r="2852" spans="1:38" ht="14.45" customHeight="1" x14ac:dyDescent="0.25">
      <c r="A2852">
        <v>61028</v>
      </c>
      <c r="B2852" s="1">
        <v>45930</v>
      </c>
      <c r="C2852">
        <v>2</v>
      </c>
      <c r="D2852" s="16" t="s">
        <v>2788</v>
      </c>
      <c r="E2852" t="s">
        <v>57</v>
      </c>
      <c r="F2852" s="6">
        <v>8430</v>
      </c>
      <c r="G2852" s="6">
        <v>11</v>
      </c>
      <c r="H2852" s="6">
        <v>12</v>
      </c>
      <c r="I2852" s="2">
        <v>40105234</v>
      </c>
      <c r="J2852" s="2">
        <v>0</v>
      </c>
      <c r="K2852" s="2">
        <v>64857805</v>
      </c>
      <c r="L2852" s="2">
        <v>1034429</v>
      </c>
      <c r="M2852" s="2">
        <v>51758446</v>
      </c>
      <c r="N2852" s="2">
        <v>48907621</v>
      </c>
      <c r="O2852" s="2">
        <v>2850825</v>
      </c>
      <c r="P2852" s="2">
        <v>12593484</v>
      </c>
      <c r="Q2852" s="5">
        <v>0.19409999999999999</v>
      </c>
      <c r="R2852" t="s">
        <v>42</v>
      </c>
      <c r="S2852" s="3">
        <v>2.1265577314352</v>
      </c>
      <c r="T2852" s="3">
        <v>4.5655096303881004</v>
      </c>
      <c r="U2852" s="3">
        <v>0.59996910111572299</v>
      </c>
      <c r="V2852" s="3">
        <v>1.7289513882402501</v>
      </c>
      <c r="W2852" s="3">
        <v>0.54360236372140402</v>
      </c>
      <c r="X2852" s="3">
        <v>0.55147664766149995</v>
      </c>
      <c r="Y2852" s="3">
        <v>5.50602200312479</v>
      </c>
      <c r="Z2852" s="3">
        <v>0.77073191183631196</v>
      </c>
      <c r="AA2852" s="3">
        <v>0</v>
      </c>
      <c r="AB2852" s="3">
        <v>0</v>
      </c>
      <c r="AC2852" s="3">
        <v>34.8227819304091</v>
      </c>
      <c r="AD2852" s="3">
        <v>0</v>
      </c>
      <c r="AE2852" s="3">
        <v>4.3955002794189504</v>
      </c>
      <c r="AF2852" s="3">
        <v>0</v>
      </c>
      <c r="AG2852" s="3">
        <v>0</v>
      </c>
      <c r="AH2852" s="2">
        <v>0</v>
      </c>
      <c r="AI2852" s="3">
        <v>0</v>
      </c>
      <c r="AJ2852" s="3">
        <v>0</v>
      </c>
      <c r="AL2852">
        <f t="shared" si="44"/>
        <v>1</v>
      </c>
    </row>
    <row r="2853" spans="1:38" ht="14.45" customHeight="1" x14ac:dyDescent="0.25">
      <c r="A2853">
        <v>68603</v>
      </c>
      <c r="B2853" s="1">
        <v>45930</v>
      </c>
      <c r="C2853">
        <v>2</v>
      </c>
      <c r="D2853" s="16" t="s">
        <v>2789</v>
      </c>
      <c r="E2853" t="s">
        <v>88</v>
      </c>
      <c r="F2853" s="6">
        <v>712</v>
      </c>
      <c r="G2853" s="6">
        <v>3</v>
      </c>
      <c r="H2853" s="6">
        <v>0</v>
      </c>
      <c r="I2853" s="2">
        <v>2963095</v>
      </c>
      <c r="J2853" s="2">
        <v>0</v>
      </c>
      <c r="K2853" s="2">
        <v>4445067</v>
      </c>
      <c r="L2853" s="2">
        <v>59262</v>
      </c>
      <c r="M2853" s="2">
        <v>2168346</v>
      </c>
      <c r="N2853" s="2">
        <v>2168346</v>
      </c>
      <c r="O2853" s="2">
        <v>0</v>
      </c>
      <c r="P2853" s="2">
        <v>2071148</v>
      </c>
      <c r="Q2853" s="5">
        <v>0.46589999999999998</v>
      </c>
      <c r="R2853" t="s">
        <v>42</v>
      </c>
      <c r="S2853" s="3">
        <v>1.77761100113902</v>
      </c>
      <c r="T2853" s="3">
        <v>5.2268878436852999</v>
      </c>
      <c r="U2853" s="3">
        <v>0.84544077830296904</v>
      </c>
      <c r="V2853" s="3">
        <v>8.1276165630869102</v>
      </c>
      <c r="W2853" s="3">
        <v>5.9514122901898201</v>
      </c>
      <c r="X2853" s="3">
        <v>9.0026475695176806</v>
      </c>
      <c r="Y2853" s="3">
        <v>11.6278025520146</v>
      </c>
      <c r="Z2853" s="3">
        <v>0.739541548938077</v>
      </c>
      <c r="AA2853" s="3">
        <v>0</v>
      </c>
      <c r="AB2853" s="3">
        <v>0</v>
      </c>
      <c r="AC2853" s="3">
        <v>37.2905740228437</v>
      </c>
      <c r="AD2853" s="3">
        <v>0</v>
      </c>
      <c r="AE2853" s="3">
        <v>0</v>
      </c>
      <c r="AF2853" s="3">
        <v>0</v>
      </c>
      <c r="AG2853" s="3">
        <v>0</v>
      </c>
      <c r="AH2853" s="2">
        <v>0</v>
      </c>
      <c r="AI2853" s="3">
        <v>0</v>
      </c>
      <c r="AJ2853" s="3">
        <v>0</v>
      </c>
      <c r="AL2853">
        <f t="shared" si="44"/>
        <v>1</v>
      </c>
    </row>
    <row r="2854" spans="1:38" ht="14.45" customHeight="1" x14ac:dyDescent="0.25">
      <c r="A2854">
        <v>61447</v>
      </c>
      <c r="B2854" s="1">
        <v>45930</v>
      </c>
      <c r="C2854">
        <v>2</v>
      </c>
      <c r="D2854" s="16" t="s">
        <v>2790</v>
      </c>
      <c r="E2854" t="s">
        <v>67</v>
      </c>
      <c r="F2854" s="6">
        <v>62350</v>
      </c>
      <c r="G2854" s="6">
        <v>183</v>
      </c>
      <c r="H2854" s="6">
        <v>5</v>
      </c>
      <c r="I2854" s="2">
        <v>640306034</v>
      </c>
      <c r="J2854" s="2">
        <v>91150166</v>
      </c>
      <c r="K2854" s="2">
        <v>879803291</v>
      </c>
      <c r="L2854" s="2">
        <v>4756626</v>
      </c>
      <c r="M2854" s="2">
        <v>730661152</v>
      </c>
      <c r="N2854" s="2">
        <v>674887921</v>
      </c>
      <c r="O2854" s="2">
        <v>55773231</v>
      </c>
      <c r="P2854" s="2">
        <v>91412871</v>
      </c>
      <c r="Q2854" s="5">
        <v>0.10390000000000001</v>
      </c>
      <c r="R2854" t="s">
        <v>42</v>
      </c>
      <c r="S2854" s="3">
        <v>0.72086204551376198</v>
      </c>
      <c r="T2854" s="3">
        <v>3.85571490964867</v>
      </c>
      <c r="U2854" s="3">
        <v>0.83247975003435304</v>
      </c>
      <c r="V2854" s="3">
        <v>2.7164835369956899</v>
      </c>
      <c r="W2854" s="3">
        <v>1.3110476169587399</v>
      </c>
      <c r="X2854" s="3">
        <v>1.216589347337</v>
      </c>
      <c r="Y2854" s="3">
        <v>19.027745009781</v>
      </c>
      <c r="Z2854" s="3">
        <v>2.0345187495533299</v>
      </c>
      <c r="AA2854" s="3">
        <v>82.614473403860202</v>
      </c>
      <c r="AB2854" s="3">
        <v>99.712617055862907</v>
      </c>
      <c r="AC2854" s="3">
        <v>13.304581171429099</v>
      </c>
      <c r="AD2854" s="3">
        <v>0.59219013042485003</v>
      </c>
      <c r="AE2854" s="3">
        <v>6.3392841980173902</v>
      </c>
      <c r="AF2854" s="3">
        <v>5.38756793534204</v>
      </c>
      <c r="AG2854" s="3">
        <v>1.5039457627361899E-2</v>
      </c>
      <c r="AH2854" s="2">
        <v>75812432</v>
      </c>
      <c r="AI2854" s="3">
        <v>0.65129668665586504</v>
      </c>
      <c r="AJ2854" s="3">
        <v>1.09393785476883E-4</v>
      </c>
      <c r="AL2854">
        <f t="shared" si="44"/>
        <v>1</v>
      </c>
    </row>
    <row r="2855" spans="1:38" ht="14.45" customHeight="1" x14ac:dyDescent="0.25">
      <c r="A2855">
        <v>66841</v>
      </c>
      <c r="B2855" s="1">
        <v>45930</v>
      </c>
      <c r="C2855">
        <v>2</v>
      </c>
      <c r="D2855" s="16" t="s">
        <v>2791</v>
      </c>
      <c r="E2855" t="s">
        <v>190</v>
      </c>
      <c r="F2855" s="6">
        <v>176769</v>
      </c>
      <c r="G2855" s="6">
        <v>622</v>
      </c>
      <c r="H2855" s="6">
        <v>12</v>
      </c>
      <c r="I2855" s="2">
        <v>3355620591</v>
      </c>
      <c r="J2855" s="2">
        <v>1379150452</v>
      </c>
      <c r="K2855" s="2">
        <v>4168376914</v>
      </c>
      <c r="L2855" s="2">
        <v>18177262</v>
      </c>
      <c r="M2855" s="2">
        <v>3554404380</v>
      </c>
      <c r="N2855" s="2">
        <v>2980177044</v>
      </c>
      <c r="O2855" s="2">
        <v>574227336</v>
      </c>
      <c r="P2855" s="2">
        <v>490309603</v>
      </c>
      <c r="Q2855" s="5">
        <v>0.11749999999999999</v>
      </c>
      <c r="R2855" t="s">
        <v>42</v>
      </c>
      <c r="S2855" s="3">
        <v>0.58143372908367796</v>
      </c>
      <c r="T2855" s="3">
        <v>2.8225032691145602</v>
      </c>
      <c r="U2855" s="3">
        <v>0.767840051621552</v>
      </c>
      <c r="V2855" s="3">
        <v>0.73574485942233903</v>
      </c>
      <c r="W2855" s="3">
        <v>0.409764412486882</v>
      </c>
      <c r="X2855" s="3">
        <v>1.3158335038956701</v>
      </c>
      <c r="Y2855" s="3">
        <v>5.0353502866228803</v>
      </c>
      <c r="Z2855" s="3">
        <v>1.5467757420202899</v>
      </c>
      <c r="AA2855" s="3">
        <v>260.477973546849</v>
      </c>
      <c r="AB2855" s="3">
        <v>281.28155018004003</v>
      </c>
      <c r="AC2855" s="3">
        <v>10.6145515899477</v>
      </c>
      <c r="AD2855" s="3">
        <v>-7.0165076901420598</v>
      </c>
      <c r="AE2855" s="3">
        <v>13.7758016572683</v>
      </c>
      <c r="AF2855" s="3">
        <v>3.8462212824739801</v>
      </c>
      <c r="AG2855" s="3">
        <v>0</v>
      </c>
      <c r="AH2855" s="2">
        <v>830496116</v>
      </c>
      <c r="AI2855" s="3">
        <v>0.16370697108292201</v>
      </c>
      <c r="AJ2855" s="3">
        <v>0.18480731245233201</v>
      </c>
      <c r="AL2855">
        <f t="shared" si="44"/>
        <v>1</v>
      </c>
    </row>
    <row r="2856" spans="1:38" ht="14.45" customHeight="1" x14ac:dyDescent="0.25">
      <c r="A2856">
        <v>948</v>
      </c>
      <c r="B2856" s="1">
        <v>45930</v>
      </c>
      <c r="C2856">
        <v>1</v>
      </c>
      <c r="D2856" s="16" t="s">
        <v>2792</v>
      </c>
      <c r="E2856" t="s">
        <v>344</v>
      </c>
      <c r="F2856" s="6">
        <v>288896</v>
      </c>
      <c r="G2856" s="6">
        <v>924</v>
      </c>
      <c r="H2856" s="6">
        <v>29</v>
      </c>
      <c r="I2856" s="2">
        <v>3376969547</v>
      </c>
      <c r="J2856" s="2">
        <v>1215718034</v>
      </c>
      <c r="K2856" s="2">
        <v>4826234595</v>
      </c>
      <c r="L2856" s="2">
        <v>20080544</v>
      </c>
      <c r="M2856" s="2">
        <v>4214995886</v>
      </c>
      <c r="N2856" s="2">
        <v>3730892488</v>
      </c>
      <c r="O2856" s="2">
        <v>484103398</v>
      </c>
      <c r="P2856" s="2">
        <v>435985680</v>
      </c>
      <c r="Q2856" s="5">
        <v>9.1700000000000004E-2</v>
      </c>
      <c r="R2856" t="s">
        <v>42</v>
      </c>
      <c r="S2856" s="3">
        <v>0.55476082108409497</v>
      </c>
      <c r="T2856" s="3">
        <v>3.5201061335892199</v>
      </c>
      <c r="U2856" s="3">
        <v>0.78622982746313297</v>
      </c>
      <c r="V2856" s="3">
        <v>1.40338061508732</v>
      </c>
      <c r="W2856" s="3">
        <v>0.60884200209223904</v>
      </c>
      <c r="X2856" s="3">
        <v>1.1600414944458499</v>
      </c>
      <c r="Y2856" s="3">
        <v>10.8700212355598</v>
      </c>
      <c r="Z2856" s="3">
        <v>2.7182326263559902</v>
      </c>
      <c r="AA2856" s="3">
        <v>258.41512019385601</v>
      </c>
      <c r="AB2856" s="3">
        <v>278.84356981632999</v>
      </c>
      <c r="AC2856" s="3">
        <v>13.206163385847599</v>
      </c>
      <c r="AD2856" s="3">
        <v>0.17335615243142799</v>
      </c>
      <c r="AE2856" s="3">
        <v>10.0306644542628</v>
      </c>
      <c r="AF2856" s="3">
        <v>2.5933152343996202</v>
      </c>
      <c r="AG2856" s="3">
        <v>-3.84971749530856</v>
      </c>
      <c r="AH2856" s="2">
        <v>1652455120</v>
      </c>
      <c r="AI2856" s="3">
        <v>3.7393512557568398</v>
      </c>
      <c r="AJ2856" s="3">
        <v>4.1711466303205196</v>
      </c>
      <c r="AL2856">
        <f t="shared" si="44"/>
        <v>1</v>
      </c>
    </row>
    <row r="2857" spans="1:38" ht="14.45" customHeight="1" x14ac:dyDescent="0.25">
      <c r="A2857">
        <v>68657</v>
      </c>
      <c r="B2857" s="1">
        <v>45930</v>
      </c>
      <c r="C2857">
        <v>2</v>
      </c>
      <c r="D2857" s="16" t="s">
        <v>2793</v>
      </c>
      <c r="E2857" t="s">
        <v>77</v>
      </c>
      <c r="F2857" s="6">
        <v>55418</v>
      </c>
      <c r="G2857" s="6">
        <v>110</v>
      </c>
      <c r="H2857" s="6">
        <v>1</v>
      </c>
      <c r="I2857" s="2">
        <v>599025502</v>
      </c>
      <c r="J2857" s="2">
        <v>58074553</v>
      </c>
      <c r="K2857" s="2">
        <v>716802798</v>
      </c>
      <c r="L2857" s="2">
        <v>3360578</v>
      </c>
      <c r="M2857" s="2">
        <v>596853217</v>
      </c>
      <c r="N2857" s="2">
        <v>545812970</v>
      </c>
      <c r="O2857" s="2">
        <v>51040247</v>
      </c>
      <c r="P2857" s="2">
        <v>90217732</v>
      </c>
      <c r="Q2857" s="5">
        <v>0.1258</v>
      </c>
      <c r="R2857" t="s">
        <v>42</v>
      </c>
      <c r="S2857" s="3">
        <v>0.62510507480840904</v>
      </c>
      <c r="T2857" s="3">
        <v>3.8176858046620898</v>
      </c>
      <c r="U2857" s="3">
        <v>0.81968034012908697</v>
      </c>
      <c r="V2857" s="3">
        <v>2.8938382326166798</v>
      </c>
      <c r="W2857" s="3">
        <v>0.828458885878952</v>
      </c>
      <c r="X2857" s="3">
        <v>0.522362568797614</v>
      </c>
      <c r="Y2857" s="3">
        <v>19.214436691891098</v>
      </c>
      <c r="Z2857" s="3">
        <v>1.3412208145511799</v>
      </c>
      <c r="AA2857" s="3">
        <v>60.448723095810003</v>
      </c>
      <c r="AB2857" s="3">
        <v>64.371550594954002</v>
      </c>
      <c r="AC2857" s="3">
        <v>4.6175792131882796</v>
      </c>
      <c r="AD2857" s="3">
        <v>-4.7628131463114096</v>
      </c>
      <c r="AE2857" s="3">
        <v>7.1205423782399899</v>
      </c>
      <c r="AF2857" s="3">
        <v>3.0412827713320398</v>
      </c>
      <c r="AG2857" s="3">
        <v>0</v>
      </c>
      <c r="AH2857" s="2">
        <v>93682326</v>
      </c>
      <c r="AI2857" s="3">
        <v>0.76673618884589101</v>
      </c>
      <c r="AJ2857" s="3">
        <v>1.4309182589515801</v>
      </c>
      <c r="AL2857">
        <f t="shared" si="44"/>
        <v>1</v>
      </c>
    </row>
    <row r="2858" spans="1:38" ht="14.45" customHeight="1" x14ac:dyDescent="0.25">
      <c r="A2858">
        <v>566</v>
      </c>
      <c r="B2858" s="1">
        <v>45930</v>
      </c>
      <c r="C2858">
        <v>1</v>
      </c>
      <c r="D2858" s="16" t="s">
        <v>2794</v>
      </c>
      <c r="E2858" t="s">
        <v>71</v>
      </c>
      <c r="F2858" s="6">
        <v>213989</v>
      </c>
      <c r="G2858" s="6">
        <v>580</v>
      </c>
      <c r="H2858" s="6">
        <v>3</v>
      </c>
      <c r="I2858" s="2">
        <v>3091663576</v>
      </c>
      <c r="J2858" s="2">
        <v>278601170</v>
      </c>
      <c r="K2858" s="2">
        <v>3928998843</v>
      </c>
      <c r="L2858" s="2">
        <v>22804294</v>
      </c>
      <c r="M2858" s="2">
        <v>3309671646</v>
      </c>
      <c r="N2858" s="2">
        <v>3066997372</v>
      </c>
      <c r="O2858" s="2">
        <v>242674274</v>
      </c>
      <c r="P2858" s="2">
        <v>452618668</v>
      </c>
      <c r="Q2858" s="5">
        <v>0.1152</v>
      </c>
      <c r="R2858" t="s">
        <v>42</v>
      </c>
      <c r="S2858" s="3">
        <v>0.77387972224794399</v>
      </c>
      <c r="T2858" s="3">
        <v>3.5864488715164198</v>
      </c>
      <c r="U2858" s="3">
        <v>0.73665737392421005</v>
      </c>
      <c r="V2858" s="3">
        <v>1.50293257522273</v>
      </c>
      <c r="W2858" s="3">
        <v>0.54104266485688302</v>
      </c>
      <c r="X2858" s="3">
        <v>0.92260442634913697</v>
      </c>
      <c r="Y2858" s="3">
        <v>10.265952839576601</v>
      </c>
      <c r="Z2858" s="3">
        <v>2.9220838500633799</v>
      </c>
      <c r="AA2858" s="3">
        <v>60.076614869097703</v>
      </c>
      <c r="AB2858" s="3">
        <v>61.553177033343196</v>
      </c>
      <c r="AC2858" s="3">
        <v>11.081369463259</v>
      </c>
      <c r="AD2858" s="3">
        <v>-3.9619972104199599</v>
      </c>
      <c r="AE2858" s="3">
        <v>6.1764913581574197</v>
      </c>
      <c r="AF2858" s="3">
        <v>4.3268019867930496</v>
      </c>
      <c r="AG2858" s="3">
        <v>0</v>
      </c>
      <c r="AH2858" s="2">
        <v>986571787</v>
      </c>
      <c r="AI2858" s="3">
        <v>0.41831659493107798</v>
      </c>
      <c r="AJ2858" s="3">
        <v>1.5006407115315901</v>
      </c>
      <c r="AL2858">
        <f t="shared" si="44"/>
        <v>1</v>
      </c>
    </row>
    <row r="2859" spans="1:38" ht="14.45" customHeight="1" x14ac:dyDescent="0.25">
      <c r="A2859">
        <v>16476</v>
      </c>
      <c r="B2859" s="1">
        <v>45930</v>
      </c>
      <c r="C2859">
        <v>1</v>
      </c>
      <c r="D2859" s="16" t="s">
        <v>2795</v>
      </c>
      <c r="E2859" t="s">
        <v>179</v>
      </c>
      <c r="F2859" s="6">
        <v>7136</v>
      </c>
      <c r="G2859" s="6">
        <v>23</v>
      </c>
      <c r="H2859" s="6">
        <v>8</v>
      </c>
      <c r="I2859" s="2">
        <v>66686080</v>
      </c>
      <c r="J2859" s="2">
        <v>21398893</v>
      </c>
      <c r="K2859" s="2">
        <v>167361969</v>
      </c>
      <c r="L2859" s="2">
        <v>1509492</v>
      </c>
      <c r="M2859" s="2">
        <v>143998896</v>
      </c>
      <c r="N2859" s="2">
        <v>130872315</v>
      </c>
      <c r="O2859" s="2">
        <v>13126581</v>
      </c>
      <c r="P2859" s="2">
        <v>23070411</v>
      </c>
      <c r="Q2859" s="5">
        <v>0.13780000000000001</v>
      </c>
      <c r="R2859" t="s">
        <v>42</v>
      </c>
      <c r="S2859" s="3">
        <v>1.2025766737961801</v>
      </c>
      <c r="T2859" s="3">
        <v>3.20226952715484</v>
      </c>
      <c r="U2859" s="3">
        <v>0.70454702483442699</v>
      </c>
      <c r="V2859" s="3">
        <v>0.249588819735693</v>
      </c>
      <c r="W2859" s="3">
        <v>0.23219388514064701</v>
      </c>
      <c r="X2859" s="3">
        <v>0.331625430674588</v>
      </c>
      <c r="Y2859" s="3">
        <v>0.72144791872151703</v>
      </c>
      <c r="Z2859" s="3">
        <v>1.4607455411175801E-3</v>
      </c>
      <c r="AA2859" s="3">
        <v>61.002146862489802</v>
      </c>
      <c r="AB2859" s="3">
        <v>92.754710785169806</v>
      </c>
      <c r="AC2859" s="3">
        <v>24.555526112387</v>
      </c>
      <c r="AD2859" s="3">
        <v>-4.0697324377966204</v>
      </c>
      <c r="AE2859" s="3">
        <v>7.8432281111606699</v>
      </c>
      <c r="AF2859" s="3">
        <v>0</v>
      </c>
      <c r="AG2859" s="3">
        <v>-10.0694564999297</v>
      </c>
      <c r="AH2859" s="2">
        <v>28559236</v>
      </c>
      <c r="AI2859" s="3">
        <v>4.3345565018325899E-2</v>
      </c>
      <c r="AJ2859" s="3">
        <v>0.58324491921708699</v>
      </c>
      <c r="AL2859">
        <f t="shared" si="44"/>
        <v>1</v>
      </c>
    </row>
    <row r="2860" spans="1:38" ht="14.45" customHeight="1" x14ac:dyDescent="0.25">
      <c r="A2860">
        <v>3853</v>
      </c>
      <c r="B2860" s="1">
        <v>45930</v>
      </c>
      <c r="C2860">
        <v>1</v>
      </c>
      <c r="D2860" s="16" t="s">
        <v>2796</v>
      </c>
      <c r="E2860" t="s">
        <v>82</v>
      </c>
      <c r="F2860" s="6">
        <v>8268</v>
      </c>
      <c r="G2860" s="6">
        <v>33</v>
      </c>
      <c r="H2860" s="6">
        <v>1</v>
      </c>
      <c r="I2860" s="2">
        <v>140837244</v>
      </c>
      <c r="J2860" s="2">
        <v>79079370</v>
      </c>
      <c r="K2860" s="2">
        <v>181522611</v>
      </c>
      <c r="L2860" s="2">
        <v>1518310</v>
      </c>
      <c r="M2860" s="2">
        <v>154483374</v>
      </c>
      <c r="N2860" s="2">
        <v>145638628</v>
      </c>
      <c r="O2860" s="2">
        <v>8844746</v>
      </c>
      <c r="P2860" s="2">
        <v>25321047</v>
      </c>
      <c r="Q2860" s="5">
        <v>0.13950000000000001</v>
      </c>
      <c r="R2860" t="s">
        <v>42</v>
      </c>
      <c r="S2860" s="3">
        <v>1.1152403120365699</v>
      </c>
      <c r="T2860" s="3">
        <v>4.48512205824687</v>
      </c>
      <c r="U2860" s="3">
        <v>0.67405854516913599</v>
      </c>
      <c r="V2860" s="3">
        <v>1.43421437585075</v>
      </c>
      <c r="W2860" s="3">
        <v>0.68658259174682501</v>
      </c>
      <c r="X2860" s="3">
        <v>1.2709393830512601</v>
      </c>
      <c r="Y2860" s="3">
        <v>7.9771898847626597</v>
      </c>
      <c r="Z2860" s="3">
        <v>2.1110659444690398</v>
      </c>
      <c r="AA2860" s="3">
        <v>50.771648581514</v>
      </c>
      <c r="AB2860" s="3">
        <v>312.30687261865597</v>
      </c>
      <c r="AC2860" s="3">
        <v>13.792415645674</v>
      </c>
      <c r="AD2860" s="3">
        <v>0</v>
      </c>
      <c r="AE2860" s="3">
        <v>4.8725312793126401</v>
      </c>
      <c r="AF2860" s="3">
        <v>0</v>
      </c>
      <c r="AG2860" s="3">
        <v>0.36218881470422598</v>
      </c>
      <c r="AH2860" s="2">
        <v>17503948</v>
      </c>
      <c r="AI2860" s="3">
        <v>0</v>
      </c>
      <c r="AJ2860" s="3">
        <v>0</v>
      </c>
      <c r="AL2860">
        <f t="shared" si="44"/>
        <v>1</v>
      </c>
    </row>
    <row r="2861" spans="1:38" ht="14.45" customHeight="1" x14ac:dyDescent="0.25">
      <c r="A2861">
        <v>63315</v>
      </c>
      <c r="B2861" s="1">
        <v>45930</v>
      </c>
      <c r="C2861">
        <v>2</v>
      </c>
      <c r="D2861" s="16" t="s">
        <v>2797</v>
      </c>
      <c r="E2861" t="s">
        <v>82</v>
      </c>
      <c r="F2861" s="6">
        <v>11991</v>
      </c>
      <c r="G2861" s="6">
        <v>44</v>
      </c>
      <c r="H2861" s="6">
        <v>0</v>
      </c>
      <c r="I2861" s="2">
        <v>54883454</v>
      </c>
      <c r="J2861" s="2">
        <v>0</v>
      </c>
      <c r="K2861" s="2">
        <v>246015383</v>
      </c>
      <c r="L2861" s="2">
        <v>1418954</v>
      </c>
      <c r="M2861" s="2">
        <v>203471546</v>
      </c>
      <c r="N2861" s="2">
        <v>193695646</v>
      </c>
      <c r="O2861" s="2">
        <v>9775900</v>
      </c>
      <c r="P2861" s="2">
        <v>40777773</v>
      </c>
      <c r="Q2861" s="5">
        <v>0.1658</v>
      </c>
      <c r="R2861" t="s">
        <v>42</v>
      </c>
      <c r="S2861" s="3">
        <v>0.76903266925656699</v>
      </c>
      <c r="T2861" s="3">
        <v>3.1648259436958299</v>
      </c>
      <c r="U2861" s="3">
        <v>0.77893454196174094</v>
      </c>
      <c r="V2861" s="3">
        <v>1.0667859934617101</v>
      </c>
      <c r="W2861" s="3">
        <v>0.53941211498824404</v>
      </c>
      <c r="X2861" s="3">
        <v>1.7809484075109401</v>
      </c>
      <c r="Y2861" s="3">
        <v>1.43580425542121</v>
      </c>
      <c r="Z2861" s="3">
        <v>0.161011735486389</v>
      </c>
      <c r="AA2861" s="3">
        <v>0</v>
      </c>
      <c r="AB2861" s="3">
        <v>0</v>
      </c>
      <c r="AC2861" s="3">
        <v>38.701805894796401</v>
      </c>
      <c r="AD2861" s="3">
        <v>0</v>
      </c>
      <c r="AE2861" s="3">
        <v>3.97369460429229</v>
      </c>
      <c r="AF2861" s="3">
        <v>0</v>
      </c>
      <c r="AG2861" s="3">
        <v>-1.3577126931379999</v>
      </c>
      <c r="AH2861" s="2">
        <v>7000000</v>
      </c>
      <c r="AI2861" s="3">
        <v>0</v>
      </c>
      <c r="AJ2861" s="3">
        <v>0</v>
      </c>
      <c r="AL2861">
        <f t="shared" si="44"/>
        <v>1</v>
      </c>
    </row>
    <row r="2862" spans="1:38" ht="14.45" customHeight="1" x14ac:dyDescent="0.25">
      <c r="A2862">
        <v>609</v>
      </c>
      <c r="B2862" s="1">
        <v>45930</v>
      </c>
      <c r="C2862">
        <v>1</v>
      </c>
      <c r="D2862" s="16" t="s">
        <v>2798</v>
      </c>
      <c r="E2862" t="s">
        <v>43</v>
      </c>
      <c r="F2862" s="6">
        <v>4623</v>
      </c>
      <c r="G2862" s="6">
        <v>10</v>
      </c>
      <c r="H2862" s="6">
        <v>1</v>
      </c>
      <c r="I2862" s="2">
        <v>20335386</v>
      </c>
      <c r="J2862" s="2">
        <v>0</v>
      </c>
      <c r="K2862" s="2">
        <v>24255387</v>
      </c>
      <c r="L2862" s="2">
        <v>182623</v>
      </c>
      <c r="M2862" s="2">
        <v>21573434</v>
      </c>
      <c r="N2862" s="2">
        <v>21573434</v>
      </c>
      <c r="O2862" s="2">
        <v>0</v>
      </c>
      <c r="P2862" s="2">
        <v>2837700</v>
      </c>
      <c r="Q2862" s="5">
        <v>0.1169</v>
      </c>
      <c r="R2862" t="s">
        <v>42</v>
      </c>
      <c r="S2862" s="3">
        <v>1.0038897063705201</v>
      </c>
      <c r="T2862" s="3">
        <v>6.4590407620926999</v>
      </c>
      <c r="U2862" s="3">
        <v>0.86543662658336995</v>
      </c>
      <c r="V2862" s="3">
        <v>0.66682776515774</v>
      </c>
      <c r="W2862" s="3">
        <v>0.150260240941578</v>
      </c>
      <c r="X2862" s="3">
        <v>0.83757446256490997</v>
      </c>
      <c r="Y2862" s="3">
        <v>4.7785882933361501</v>
      </c>
      <c r="Z2862" s="3">
        <v>1.91796172956972</v>
      </c>
      <c r="AA2862" s="3">
        <v>0</v>
      </c>
      <c r="AB2862" s="3">
        <v>0</v>
      </c>
      <c r="AC2862" s="3">
        <v>13.000864508985201</v>
      </c>
      <c r="AD2862" s="3">
        <v>0</v>
      </c>
      <c r="AE2862" s="3">
        <v>0</v>
      </c>
      <c r="AF2862" s="3">
        <v>0</v>
      </c>
      <c r="AG2862" s="3">
        <v>0</v>
      </c>
      <c r="AH2862" s="2">
        <v>3000000</v>
      </c>
      <c r="AI2862" s="3">
        <v>0</v>
      </c>
      <c r="AJ2862" s="3">
        <v>0</v>
      </c>
      <c r="AL2862">
        <f t="shared" si="44"/>
        <v>1</v>
      </c>
    </row>
    <row r="2863" spans="1:38" ht="14.45" customHeight="1" x14ac:dyDescent="0.25">
      <c r="A2863">
        <v>18238</v>
      </c>
      <c r="B2863" s="1">
        <v>45930</v>
      </c>
      <c r="C2863">
        <v>1</v>
      </c>
      <c r="D2863" s="16" t="s">
        <v>2799</v>
      </c>
      <c r="E2863" t="s">
        <v>43</v>
      </c>
      <c r="F2863" s="6">
        <v>2731</v>
      </c>
      <c r="G2863" s="6">
        <v>4</v>
      </c>
      <c r="H2863" s="6">
        <v>0</v>
      </c>
      <c r="I2863" s="2">
        <v>3791818</v>
      </c>
      <c r="J2863" s="2">
        <v>0</v>
      </c>
      <c r="K2863" s="2">
        <v>19365348</v>
      </c>
      <c r="L2863" s="2">
        <v>45894</v>
      </c>
      <c r="M2863" s="2">
        <v>16221636</v>
      </c>
      <c r="N2863" s="2">
        <v>16129044</v>
      </c>
      <c r="O2863" s="2">
        <v>92592</v>
      </c>
      <c r="P2863" s="2">
        <v>3094751</v>
      </c>
      <c r="Q2863" s="5">
        <v>0.1598</v>
      </c>
      <c r="R2863" t="s">
        <v>42</v>
      </c>
      <c r="S2863" s="3">
        <v>0.31598709199545499</v>
      </c>
      <c r="T2863" s="3">
        <v>4.4152128499489596</v>
      </c>
      <c r="U2863" s="3">
        <v>0.84434456821107295</v>
      </c>
      <c r="V2863" s="3">
        <v>1.2584728486441099</v>
      </c>
      <c r="W2863" s="3">
        <v>1.1151115375263301</v>
      </c>
      <c r="X2863" s="3">
        <v>1.19177660953136</v>
      </c>
      <c r="Y2863" s="3">
        <v>1.5419334221073</v>
      </c>
      <c r="Z2863" s="3">
        <v>0.91923388989938104</v>
      </c>
      <c r="AA2863" s="3">
        <v>0</v>
      </c>
      <c r="AB2863" s="3">
        <v>0</v>
      </c>
      <c r="AC2863" s="3">
        <v>33.741309477113496</v>
      </c>
      <c r="AD2863" s="3">
        <v>0</v>
      </c>
      <c r="AE2863" s="3">
        <v>0.47813238367831001</v>
      </c>
      <c r="AF2863" s="3">
        <v>0</v>
      </c>
      <c r="AG2863" s="3">
        <v>-0.117521571202336</v>
      </c>
      <c r="AH2863" s="2">
        <v>200000</v>
      </c>
      <c r="AI2863" s="3">
        <v>0</v>
      </c>
      <c r="AJ2863" s="3">
        <v>0</v>
      </c>
      <c r="AL2863">
        <f t="shared" si="44"/>
        <v>1</v>
      </c>
    </row>
    <row r="2864" spans="1:38" ht="14.45" customHeight="1" x14ac:dyDescent="0.25">
      <c r="A2864">
        <v>16408</v>
      </c>
      <c r="B2864" s="1">
        <v>45930</v>
      </c>
      <c r="C2864">
        <v>1</v>
      </c>
      <c r="D2864" s="16" t="s">
        <v>2800</v>
      </c>
      <c r="E2864" t="s">
        <v>110</v>
      </c>
      <c r="F2864" s="6">
        <v>21166</v>
      </c>
      <c r="G2864" s="6">
        <v>75</v>
      </c>
      <c r="H2864" s="6">
        <v>4</v>
      </c>
      <c r="I2864" s="2">
        <v>276309349</v>
      </c>
      <c r="J2864" s="2">
        <v>31416280</v>
      </c>
      <c r="K2864" s="2">
        <v>389846172</v>
      </c>
      <c r="L2864" s="2">
        <v>1856924</v>
      </c>
      <c r="M2864" s="2">
        <v>330909473</v>
      </c>
      <c r="N2864" s="2">
        <v>301042326</v>
      </c>
      <c r="O2864" s="2">
        <v>29867147</v>
      </c>
      <c r="P2864" s="2">
        <v>43155000</v>
      </c>
      <c r="Q2864" s="5">
        <v>0.1106</v>
      </c>
      <c r="R2864" t="s">
        <v>42</v>
      </c>
      <c r="S2864" s="3">
        <v>0.635096313493279</v>
      </c>
      <c r="T2864" s="3">
        <v>3.8766292327904801</v>
      </c>
      <c r="U2864" s="3">
        <v>0.780901151179763</v>
      </c>
      <c r="V2864" s="3">
        <v>2.0153179833231101</v>
      </c>
      <c r="W2864" s="3">
        <v>1.6239812428496601</v>
      </c>
      <c r="X2864" s="3">
        <v>0.84654392204441797</v>
      </c>
      <c r="Y2864" s="3">
        <v>12.903515235778</v>
      </c>
      <c r="Z2864" s="3">
        <v>1.53850075309929</v>
      </c>
      <c r="AA2864" s="3">
        <v>71.897759239948996</v>
      </c>
      <c r="AB2864" s="3">
        <v>72.798702351987004</v>
      </c>
      <c r="AC2864" s="3">
        <v>8.2612248915451705</v>
      </c>
      <c r="AD2864" s="3">
        <v>-8.6560375391032292</v>
      </c>
      <c r="AE2864" s="3">
        <v>7.6612646590255604</v>
      </c>
      <c r="AF2864" s="3">
        <v>4.1041829185897498</v>
      </c>
      <c r="AG2864" s="3">
        <v>0</v>
      </c>
      <c r="AH2864" s="2">
        <v>133754761</v>
      </c>
      <c r="AI2864" s="3">
        <v>2.3172285946008599E-4</v>
      </c>
      <c r="AJ2864" s="3">
        <v>0.85648244699339604</v>
      </c>
      <c r="AL2864">
        <f t="shared" si="44"/>
        <v>1</v>
      </c>
    </row>
    <row r="2865" spans="1:38" ht="14.45" customHeight="1" x14ac:dyDescent="0.25">
      <c r="A2865">
        <v>23700</v>
      </c>
      <c r="B2865" s="1">
        <v>45930</v>
      </c>
      <c r="C2865">
        <v>1</v>
      </c>
      <c r="D2865" s="16" t="s">
        <v>2801</v>
      </c>
      <c r="E2865" t="s">
        <v>43</v>
      </c>
      <c r="F2865" s="6">
        <v>1938</v>
      </c>
      <c r="G2865" s="6">
        <v>4</v>
      </c>
      <c r="H2865" s="6">
        <v>0</v>
      </c>
      <c r="I2865" s="2">
        <v>24400926</v>
      </c>
      <c r="J2865" s="2">
        <v>0</v>
      </c>
      <c r="K2865" s="2">
        <v>33003312</v>
      </c>
      <c r="L2865" s="2">
        <v>207324</v>
      </c>
      <c r="M2865" s="2">
        <v>29004585</v>
      </c>
      <c r="N2865" s="2">
        <v>26011359</v>
      </c>
      <c r="O2865" s="2">
        <v>2993226</v>
      </c>
      <c r="P2865" s="2">
        <v>3951373</v>
      </c>
      <c r="Q2865" s="5">
        <v>0.1197</v>
      </c>
      <c r="R2865" t="s">
        <v>42</v>
      </c>
      <c r="S2865" s="3">
        <v>0.83758866382864805</v>
      </c>
      <c r="T2865" s="3">
        <v>4.0949950720097403</v>
      </c>
      <c r="U2865" s="3">
        <v>0.59090790657055503</v>
      </c>
      <c r="V2865" s="3">
        <v>0.29610351672719298</v>
      </c>
      <c r="W2865" s="3">
        <v>0.113147345309764</v>
      </c>
      <c r="X2865" s="3">
        <v>9.0328539171013397E-2</v>
      </c>
      <c r="Y2865" s="3">
        <v>1.82852896955058</v>
      </c>
      <c r="Z2865" s="3">
        <v>4.5496843755322498</v>
      </c>
      <c r="AA2865" s="3">
        <v>0</v>
      </c>
      <c r="AB2865" s="3">
        <v>0</v>
      </c>
      <c r="AC2865" s="3">
        <v>19.034683549335899</v>
      </c>
      <c r="AD2865" s="3">
        <v>0</v>
      </c>
      <c r="AE2865" s="3">
        <v>9.0694715730348499</v>
      </c>
      <c r="AF2865" s="3">
        <v>0</v>
      </c>
      <c r="AG2865" s="3">
        <v>0</v>
      </c>
      <c r="AH2865" s="2">
        <v>4500000</v>
      </c>
      <c r="AI2865" s="3">
        <v>0</v>
      </c>
      <c r="AJ2865" s="3">
        <v>0</v>
      </c>
      <c r="AL2865">
        <f t="shared" si="44"/>
        <v>1</v>
      </c>
    </row>
    <row r="2866" spans="1:38" ht="14.45" customHeight="1" x14ac:dyDescent="0.25">
      <c r="A2866">
        <v>60059</v>
      </c>
      <c r="B2866" s="1">
        <v>45930</v>
      </c>
      <c r="C2866">
        <v>2</v>
      </c>
      <c r="D2866" s="16" t="s">
        <v>2802</v>
      </c>
      <c r="E2866" t="s">
        <v>190</v>
      </c>
      <c r="F2866" s="6">
        <v>35860</v>
      </c>
      <c r="G2866" s="6">
        <v>141</v>
      </c>
      <c r="H2866" s="6">
        <v>9</v>
      </c>
      <c r="I2866" s="2">
        <v>576899196</v>
      </c>
      <c r="J2866" s="2">
        <v>90872287</v>
      </c>
      <c r="K2866" s="2">
        <v>649100480</v>
      </c>
      <c r="L2866" s="2">
        <v>2873334</v>
      </c>
      <c r="M2866" s="2">
        <v>555152479</v>
      </c>
      <c r="N2866" s="2">
        <v>516795771</v>
      </c>
      <c r="O2866" s="2">
        <v>38356708</v>
      </c>
      <c r="P2866" s="2">
        <v>55350678</v>
      </c>
      <c r="Q2866" s="5">
        <v>8.7099999999999997E-2</v>
      </c>
      <c r="R2866" t="s">
        <v>42</v>
      </c>
      <c r="S2866" s="3">
        <v>0.59021863610392</v>
      </c>
      <c r="T2866" s="3">
        <v>4.3001056888244298</v>
      </c>
      <c r="U2866" s="3">
        <v>0.75900839883271798</v>
      </c>
      <c r="V2866" s="3">
        <v>2.8113048366945499</v>
      </c>
      <c r="W2866" s="3">
        <v>0.877935007557195</v>
      </c>
      <c r="X2866" s="3">
        <v>1.0488362684422901</v>
      </c>
      <c r="Y2866" s="3">
        <v>29.301167729146901</v>
      </c>
      <c r="Z2866" s="3">
        <v>6.4135275813604302</v>
      </c>
      <c r="AA2866" s="3">
        <v>163.11138772320001</v>
      </c>
      <c r="AB2866" s="3">
        <v>164.17556258299101</v>
      </c>
      <c r="AC2866" s="3">
        <v>7.6481026481447101</v>
      </c>
      <c r="AD2866" s="3">
        <v>0</v>
      </c>
      <c r="AE2866" s="3">
        <v>5.9092096188251197</v>
      </c>
      <c r="AF2866" s="3">
        <v>6.3472450367006399</v>
      </c>
      <c r="AG2866" s="3">
        <v>0</v>
      </c>
      <c r="AH2866" s="2">
        <v>194894827</v>
      </c>
      <c r="AI2866" s="3">
        <v>0.138511401793488</v>
      </c>
      <c r="AJ2866" s="3">
        <v>0.60742164712056501</v>
      </c>
      <c r="AL2866">
        <f t="shared" si="44"/>
        <v>1</v>
      </c>
    </row>
    <row r="2867" spans="1:38" ht="14.45" customHeight="1" x14ac:dyDescent="0.25">
      <c r="A2867">
        <v>15000</v>
      </c>
      <c r="B2867" s="1">
        <v>45930</v>
      </c>
      <c r="C2867">
        <v>1</v>
      </c>
      <c r="D2867" s="16" t="s">
        <v>2803</v>
      </c>
      <c r="E2867" t="s">
        <v>152</v>
      </c>
      <c r="F2867" s="6">
        <v>8852</v>
      </c>
      <c r="G2867" s="6">
        <v>37</v>
      </c>
      <c r="H2867" s="6">
        <v>0</v>
      </c>
      <c r="I2867" s="2">
        <v>163878085</v>
      </c>
      <c r="J2867" s="2">
        <v>0</v>
      </c>
      <c r="K2867" s="2">
        <v>279909630</v>
      </c>
      <c r="L2867" s="2">
        <v>-47005</v>
      </c>
      <c r="M2867" s="2">
        <v>262309241</v>
      </c>
      <c r="N2867" s="2">
        <v>238696307</v>
      </c>
      <c r="O2867" s="2">
        <v>23612934</v>
      </c>
      <c r="P2867" s="2">
        <v>21215473</v>
      </c>
      <c r="Q2867" s="5">
        <v>7.5800000000000006E-2</v>
      </c>
      <c r="R2867" t="s">
        <v>42</v>
      </c>
      <c r="S2867" s="3">
        <v>-2.2390559886536699E-2</v>
      </c>
      <c r="T2867" s="3">
        <v>2.9076212919148201</v>
      </c>
      <c r="U2867" s="3">
        <v>0.98936307491471098</v>
      </c>
      <c r="V2867" s="3">
        <v>1.2948192554239299</v>
      </c>
      <c r="W2867" s="3">
        <v>1.1880795409587599</v>
      </c>
      <c r="X2867" s="3">
        <v>0.333434455253733</v>
      </c>
      <c r="Y2867" s="3">
        <v>10.001780304403299</v>
      </c>
      <c r="Z2867" s="3">
        <v>1.3634482719287</v>
      </c>
      <c r="AA2867" s="3">
        <v>0</v>
      </c>
      <c r="AB2867" s="3">
        <v>0</v>
      </c>
      <c r="AC2867" s="3">
        <v>13.5215394339952</v>
      </c>
      <c r="AD2867" s="3">
        <v>-37.294813082885298</v>
      </c>
      <c r="AE2867" s="3">
        <v>8.4359134053372902</v>
      </c>
      <c r="AF2867" s="3">
        <v>0</v>
      </c>
      <c r="AG2867" s="3">
        <v>-0.60698623122850004</v>
      </c>
      <c r="AH2867" s="2">
        <v>32308805</v>
      </c>
      <c r="AI2867" s="3">
        <v>12.3986771353153</v>
      </c>
      <c r="AJ2867" s="3">
        <v>0.64121125180664096</v>
      </c>
      <c r="AL2867">
        <f t="shared" si="44"/>
        <v>0</v>
      </c>
    </row>
    <row r="2868" spans="1:38" ht="14.45" customHeight="1" x14ac:dyDescent="0.25">
      <c r="A2868">
        <v>10243</v>
      </c>
      <c r="B2868" s="1">
        <v>45930</v>
      </c>
      <c r="C2868">
        <v>1</v>
      </c>
      <c r="D2868" s="16" t="s">
        <v>2804</v>
      </c>
      <c r="E2868" t="s">
        <v>317</v>
      </c>
      <c r="F2868" s="6">
        <v>3587</v>
      </c>
      <c r="G2868" s="6">
        <v>7</v>
      </c>
      <c r="H2868" s="6">
        <v>0</v>
      </c>
      <c r="I2868" s="2">
        <v>23951817</v>
      </c>
      <c r="J2868" s="2">
        <v>0</v>
      </c>
      <c r="K2868" s="2">
        <v>43459462</v>
      </c>
      <c r="L2868" s="2">
        <v>539406</v>
      </c>
      <c r="M2868" s="2">
        <v>36428851</v>
      </c>
      <c r="N2868" s="2">
        <v>35940870</v>
      </c>
      <c r="O2868" s="2">
        <v>487981</v>
      </c>
      <c r="P2868" s="2">
        <v>6777786</v>
      </c>
      <c r="Q2868" s="5">
        <v>0.156</v>
      </c>
      <c r="R2868" t="s">
        <v>42</v>
      </c>
      <c r="S2868" s="3">
        <v>1.6548939331094299</v>
      </c>
      <c r="T2868" s="3">
        <v>4.24197612018299</v>
      </c>
      <c r="U2868" s="3">
        <v>0.61176254680277997</v>
      </c>
      <c r="V2868" s="3">
        <v>1.55860826758989</v>
      </c>
      <c r="W2868" s="3">
        <v>0.88710597613533904</v>
      </c>
      <c r="X2868" s="3">
        <v>0.57266636597966702</v>
      </c>
      <c r="Y2868" s="3">
        <v>5.5079195477697303</v>
      </c>
      <c r="Z2868" s="3">
        <v>0.47838630490841699</v>
      </c>
      <c r="AA2868" s="3">
        <v>0</v>
      </c>
      <c r="AB2868" s="3">
        <v>0</v>
      </c>
      <c r="AC2868" s="3">
        <v>36.378160870928397</v>
      </c>
      <c r="AD2868" s="3">
        <v>0</v>
      </c>
      <c r="AE2868" s="3">
        <v>1.12284178759507</v>
      </c>
      <c r="AF2868" s="3">
        <v>0</v>
      </c>
      <c r="AG2868" s="3">
        <v>0</v>
      </c>
      <c r="AH2868" s="2">
        <v>1210000</v>
      </c>
      <c r="AI2868" s="3">
        <v>0</v>
      </c>
      <c r="AJ2868" s="3">
        <v>0</v>
      </c>
      <c r="AL2868">
        <f t="shared" si="44"/>
        <v>1</v>
      </c>
    </row>
    <row r="2869" spans="1:38" ht="14.45" customHeight="1" x14ac:dyDescent="0.25">
      <c r="A2869">
        <v>24804</v>
      </c>
      <c r="B2869" s="1">
        <v>45930</v>
      </c>
      <c r="C2869">
        <v>1</v>
      </c>
      <c r="D2869" s="16" t="s">
        <v>2805</v>
      </c>
      <c r="E2869" t="s">
        <v>55</v>
      </c>
      <c r="F2869" s="6">
        <v>1536</v>
      </c>
      <c r="G2869" s="6">
        <v>3</v>
      </c>
      <c r="H2869" s="6">
        <v>1</v>
      </c>
      <c r="I2869" s="2">
        <v>6004569</v>
      </c>
      <c r="J2869" s="2">
        <v>0</v>
      </c>
      <c r="K2869" s="2">
        <v>7248721</v>
      </c>
      <c r="L2869" s="2">
        <v>126440</v>
      </c>
      <c r="M2869" s="2">
        <v>6699919</v>
      </c>
      <c r="N2869" s="2">
        <v>6351023</v>
      </c>
      <c r="O2869" s="2">
        <v>348896</v>
      </c>
      <c r="P2869" s="2">
        <v>507793</v>
      </c>
      <c r="Q2869" s="5">
        <v>7.0099999999999996E-2</v>
      </c>
      <c r="R2869" t="s">
        <v>42</v>
      </c>
      <c r="S2869" s="3">
        <v>2.3257436265882898</v>
      </c>
      <c r="T2869" s="3">
        <v>3.9410722710024699</v>
      </c>
      <c r="U2869" s="3">
        <v>1.1913275766175</v>
      </c>
      <c r="V2869" s="3">
        <v>1.08479059862581</v>
      </c>
      <c r="W2869" s="3">
        <v>0.154365783788978</v>
      </c>
      <c r="X2869" s="3">
        <v>1.7703185690763199</v>
      </c>
      <c r="Y2869" s="3">
        <v>12.827471036426299</v>
      </c>
      <c r="Z2869" s="3">
        <v>5.6259144966551302</v>
      </c>
      <c r="AA2869" s="3">
        <v>0</v>
      </c>
      <c r="AB2869" s="3">
        <v>0</v>
      </c>
      <c r="AC2869" s="3">
        <v>16.219288892481899</v>
      </c>
      <c r="AD2869" s="3">
        <v>0</v>
      </c>
      <c r="AE2869" s="3">
        <v>4.8132077369235198</v>
      </c>
      <c r="AF2869" s="3">
        <v>0</v>
      </c>
      <c r="AG2869" s="3">
        <v>0</v>
      </c>
      <c r="AH2869" s="2">
        <v>0</v>
      </c>
      <c r="AI2869" s="3">
        <v>0</v>
      </c>
      <c r="AJ2869" s="3">
        <v>0</v>
      </c>
      <c r="AL2869">
        <f t="shared" si="44"/>
        <v>1</v>
      </c>
    </row>
    <row r="2870" spans="1:38" ht="14.45" customHeight="1" x14ac:dyDescent="0.25">
      <c r="A2870">
        <v>67624</v>
      </c>
      <c r="B2870" s="1">
        <v>45930</v>
      </c>
      <c r="C2870">
        <v>2</v>
      </c>
      <c r="D2870" s="16" t="s">
        <v>2806</v>
      </c>
      <c r="E2870" t="s">
        <v>55</v>
      </c>
      <c r="F2870" s="6">
        <v>747</v>
      </c>
      <c r="G2870" s="6">
        <v>2</v>
      </c>
      <c r="H2870" s="6">
        <v>1</v>
      </c>
      <c r="I2870" s="2">
        <v>2769256</v>
      </c>
      <c r="J2870" s="2">
        <v>0</v>
      </c>
      <c r="K2870" s="2">
        <v>3992015</v>
      </c>
      <c r="L2870" s="2">
        <v>15025</v>
      </c>
      <c r="M2870" s="2">
        <v>2832526</v>
      </c>
      <c r="N2870" s="2">
        <v>2715510</v>
      </c>
      <c r="O2870" s="2">
        <v>117016</v>
      </c>
      <c r="P2870" s="2">
        <v>1152273</v>
      </c>
      <c r="Q2870" s="5">
        <v>0.28860000000000002</v>
      </c>
      <c r="R2870" t="s">
        <v>42</v>
      </c>
      <c r="S2870" s="3">
        <v>0.50183512169501698</v>
      </c>
      <c r="T2870" s="3">
        <v>6.3681123442672396</v>
      </c>
      <c r="U2870" s="3">
        <v>0.90130019425296504</v>
      </c>
      <c r="V2870" s="3">
        <v>8.6792986997229598</v>
      </c>
      <c r="W2870" s="3">
        <v>2.7334056511929599</v>
      </c>
      <c r="X2870" s="3">
        <v>0.82036474778785395</v>
      </c>
      <c r="Y2870" s="3">
        <v>20.858945753306699</v>
      </c>
      <c r="Z2870" s="3">
        <v>1.85329344695224</v>
      </c>
      <c r="AA2870" s="3">
        <v>0</v>
      </c>
      <c r="AB2870" s="3">
        <v>0</v>
      </c>
      <c r="AC2870" s="3">
        <v>27.075274015753902</v>
      </c>
      <c r="AD2870" s="3">
        <v>0</v>
      </c>
      <c r="AE2870" s="3">
        <v>2.9312515108284898</v>
      </c>
      <c r="AF2870" s="3">
        <v>0</v>
      </c>
      <c r="AG2870" s="3">
        <v>9.2339228637657894E-2</v>
      </c>
      <c r="AH2870" s="2">
        <v>200000</v>
      </c>
      <c r="AI2870" s="3">
        <v>0</v>
      </c>
      <c r="AJ2870" s="3">
        <v>0</v>
      </c>
      <c r="AL2870">
        <f t="shared" si="44"/>
        <v>1</v>
      </c>
    </row>
    <row r="2871" spans="1:38" ht="14.45" customHeight="1" x14ac:dyDescent="0.25">
      <c r="A2871">
        <v>62717</v>
      </c>
      <c r="B2871" s="1">
        <v>45930</v>
      </c>
      <c r="C2871">
        <v>2</v>
      </c>
      <c r="D2871" s="16" t="s">
        <v>2807</v>
      </c>
      <c r="E2871" t="s">
        <v>67</v>
      </c>
      <c r="F2871" s="6">
        <v>822</v>
      </c>
      <c r="G2871" s="6">
        <v>0</v>
      </c>
      <c r="H2871" s="6">
        <v>3</v>
      </c>
      <c r="I2871" s="2">
        <v>2610351</v>
      </c>
      <c r="J2871" s="2">
        <v>0</v>
      </c>
      <c r="K2871" s="2">
        <v>4507449</v>
      </c>
      <c r="L2871" s="2">
        <v>33411</v>
      </c>
      <c r="M2871" s="2">
        <v>3863290</v>
      </c>
      <c r="N2871" s="2">
        <v>3863290</v>
      </c>
      <c r="O2871" s="2">
        <v>0</v>
      </c>
      <c r="P2871" s="2">
        <v>641526</v>
      </c>
      <c r="Q2871" s="5">
        <v>0.14230000000000001</v>
      </c>
      <c r="R2871" t="s">
        <v>42</v>
      </c>
      <c r="S2871" s="3">
        <v>0.98831955724845699</v>
      </c>
      <c r="T2871" s="3">
        <v>4.08023843789839</v>
      </c>
      <c r="U2871" s="3">
        <v>0.70366492146596904</v>
      </c>
      <c r="V2871" s="3">
        <v>0.622981353848582</v>
      </c>
      <c r="W2871" s="3">
        <v>0.622981353848582</v>
      </c>
      <c r="X2871" s="3">
        <v>0.32459236324923402</v>
      </c>
      <c r="Y2871" s="3">
        <v>2.5348933636360802</v>
      </c>
      <c r="Z2871" s="3">
        <v>0</v>
      </c>
      <c r="AA2871" s="3">
        <v>0</v>
      </c>
      <c r="AB2871" s="3">
        <v>0</v>
      </c>
      <c r="AC2871" s="3">
        <v>34.550008219726898</v>
      </c>
      <c r="AD2871" s="3">
        <v>0</v>
      </c>
      <c r="AE2871" s="3">
        <v>0</v>
      </c>
      <c r="AF2871" s="3">
        <v>0</v>
      </c>
      <c r="AG2871" s="3">
        <v>0</v>
      </c>
      <c r="AH2871" s="2">
        <v>0</v>
      </c>
      <c r="AI2871" s="3">
        <v>0</v>
      </c>
      <c r="AJ2871" s="3">
        <v>0</v>
      </c>
      <c r="AL2871">
        <f t="shared" si="44"/>
        <v>1</v>
      </c>
    </row>
    <row r="2872" spans="1:38" ht="14.45" customHeight="1" x14ac:dyDescent="0.25">
      <c r="A2872">
        <v>67200</v>
      </c>
      <c r="B2872" s="1">
        <v>45930</v>
      </c>
      <c r="C2872">
        <v>2</v>
      </c>
      <c r="D2872" s="16" t="s">
        <v>2808</v>
      </c>
      <c r="E2872" t="s">
        <v>53</v>
      </c>
      <c r="F2872" s="6">
        <v>11402</v>
      </c>
      <c r="G2872" s="6">
        <v>23</v>
      </c>
      <c r="H2872" s="6">
        <v>2</v>
      </c>
      <c r="I2872" s="2">
        <v>68404171</v>
      </c>
      <c r="J2872" s="2">
        <v>0</v>
      </c>
      <c r="K2872" s="2">
        <v>124708230</v>
      </c>
      <c r="L2872" s="2">
        <v>1936943</v>
      </c>
      <c r="M2872" s="2">
        <v>107480472</v>
      </c>
      <c r="N2872" s="2">
        <v>97583774</v>
      </c>
      <c r="O2872" s="2">
        <v>9896698</v>
      </c>
      <c r="P2872" s="2">
        <v>15544791</v>
      </c>
      <c r="Q2872" s="5">
        <v>0.1246</v>
      </c>
      <c r="R2872" t="s">
        <v>42</v>
      </c>
      <c r="S2872" s="3">
        <v>2.0709063601228799</v>
      </c>
      <c r="T2872" s="3">
        <v>3.9709509682453699</v>
      </c>
      <c r="U2872" s="3">
        <v>0.58038731017015899</v>
      </c>
      <c r="V2872" s="3">
        <v>9.7434116992661204E-2</v>
      </c>
      <c r="W2872" s="3">
        <v>9.67250959009502E-2</v>
      </c>
      <c r="X2872" s="3">
        <v>0.14990606347674301</v>
      </c>
      <c r="Y2872" s="3">
        <v>0.428754558359775</v>
      </c>
      <c r="Z2872" s="3">
        <v>0.213872286864455</v>
      </c>
      <c r="AA2872" s="3">
        <v>0</v>
      </c>
      <c r="AB2872" s="3">
        <v>0</v>
      </c>
      <c r="AC2872" s="3">
        <v>37.574666082583299</v>
      </c>
      <c r="AD2872" s="3">
        <v>0</v>
      </c>
      <c r="AE2872" s="3">
        <v>7.9358820183720002</v>
      </c>
      <c r="AF2872" s="3">
        <v>0</v>
      </c>
      <c r="AG2872" s="3">
        <v>0</v>
      </c>
      <c r="AH2872" s="2">
        <v>8000000</v>
      </c>
      <c r="AI2872" s="3">
        <v>0</v>
      </c>
      <c r="AJ2872" s="3">
        <v>0</v>
      </c>
      <c r="AL2872">
        <f t="shared" si="44"/>
        <v>1</v>
      </c>
    </row>
    <row r="2873" spans="1:38" ht="14.45" customHeight="1" x14ac:dyDescent="0.25">
      <c r="A2873">
        <v>9208</v>
      </c>
      <c r="B2873" s="1">
        <v>45930</v>
      </c>
      <c r="C2873">
        <v>1</v>
      </c>
      <c r="D2873" s="16" t="s">
        <v>4327</v>
      </c>
      <c r="E2873" t="s">
        <v>88</v>
      </c>
      <c r="F2873" s="6">
        <v>13849</v>
      </c>
      <c r="G2873" s="6">
        <v>61</v>
      </c>
      <c r="H2873" s="6">
        <v>0</v>
      </c>
      <c r="I2873" s="2">
        <v>206159668</v>
      </c>
      <c r="J2873" s="2">
        <v>74578016</v>
      </c>
      <c r="K2873" s="2">
        <v>299513927</v>
      </c>
      <c r="L2873" s="2">
        <v>2873893</v>
      </c>
      <c r="M2873" s="2">
        <v>239243173</v>
      </c>
      <c r="N2873" s="2">
        <v>218927931</v>
      </c>
      <c r="O2873" s="2">
        <v>20315242</v>
      </c>
      <c r="P2873" s="2">
        <v>39588305</v>
      </c>
      <c r="Q2873" s="5">
        <v>0.13220000000000001</v>
      </c>
      <c r="R2873" t="s">
        <v>42</v>
      </c>
      <c r="S2873" s="3">
        <v>1.2793586501015499</v>
      </c>
      <c r="T2873" s="3">
        <v>3.34534560725118</v>
      </c>
      <c r="U2873" s="3">
        <v>0.67768902469369097</v>
      </c>
      <c r="V2873" s="3">
        <v>0.28432476909110999</v>
      </c>
      <c r="W2873" s="3">
        <v>0.111141525509248</v>
      </c>
      <c r="X2873" s="3">
        <v>1.04947151932744</v>
      </c>
      <c r="Y2873" s="3">
        <v>1.48064687285803</v>
      </c>
      <c r="Z2873" s="3">
        <v>0.244733893001986</v>
      </c>
      <c r="AA2873" s="3">
        <v>171.746410966572</v>
      </c>
      <c r="AB2873" s="3">
        <v>188.383958343253</v>
      </c>
      <c r="AC2873" s="3">
        <v>17.198224976029199</v>
      </c>
      <c r="AD2873" s="3">
        <v>-1.9737773567218899</v>
      </c>
      <c r="AE2873" s="3">
        <v>6.7827370177681301</v>
      </c>
      <c r="AF2873" s="3">
        <v>6.6774858185476003</v>
      </c>
      <c r="AG2873" s="3">
        <v>9.43182588898413E-2</v>
      </c>
      <c r="AH2873" s="2">
        <v>50357255</v>
      </c>
      <c r="AI2873" s="3">
        <v>3.3596032969837899</v>
      </c>
      <c r="AJ2873" s="3">
        <v>3.3596032969837899</v>
      </c>
      <c r="AL2873">
        <f t="shared" si="44"/>
        <v>1</v>
      </c>
    </row>
    <row r="2874" spans="1:38" ht="14.45" customHeight="1" x14ac:dyDescent="0.25">
      <c r="A2874">
        <v>67938</v>
      </c>
      <c r="B2874" s="1">
        <v>45930</v>
      </c>
      <c r="C2874">
        <v>2</v>
      </c>
      <c r="D2874" s="16" t="s">
        <v>2809</v>
      </c>
      <c r="E2874" t="s">
        <v>73</v>
      </c>
      <c r="F2874" s="6">
        <v>2651</v>
      </c>
      <c r="G2874" s="6">
        <v>9</v>
      </c>
      <c r="H2874" s="6">
        <v>0</v>
      </c>
      <c r="I2874" s="2">
        <v>16023023</v>
      </c>
      <c r="J2874" s="2">
        <v>0</v>
      </c>
      <c r="K2874" s="2">
        <v>48298344</v>
      </c>
      <c r="L2874" s="2">
        <v>206829</v>
      </c>
      <c r="M2874" s="2">
        <v>43180808</v>
      </c>
      <c r="N2874" s="2">
        <v>41612808</v>
      </c>
      <c r="O2874" s="2">
        <v>1568000</v>
      </c>
      <c r="P2874" s="2">
        <v>4803174</v>
      </c>
      <c r="Q2874" s="5">
        <v>9.9400000000000002E-2</v>
      </c>
      <c r="R2874" t="s">
        <v>42</v>
      </c>
      <c r="S2874" s="3">
        <v>0.57097609806249305</v>
      </c>
      <c r="T2874" s="3">
        <v>2.9065758445051499</v>
      </c>
      <c r="U2874" s="3">
        <v>0.70138226489449795</v>
      </c>
      <c r="V2874" s="3">
        <v>2.01601158532943</v>
      </c>
      <c r="W2874" s="3">
        <v>0.59249119220511604</v>
      </c>
      <c r="X2874" s="3">
        <v>1.83905995766217</v>
      </c>
      <c r="Y2874" s="3">
        <v>6.7252612543289096</v>
      </c>
      <c r="Z2874" s="3">
        <v>2.0735663542482499</v>
      </c>
      <c r="AA2874" s="3">
        <v>0</v>
      </c>
      <c r="AB2874" s="3">
        <v>0</v>
      </c>
      <c r="AC2874" s="3">
        <v>23.2565137222924</v>
      </c>
      <c r="AD2874" s="3">
        <v>0.27606745039842401</v>
      </c>
      <c r="AE2874" s="3">
        <v>3.2464881197583102</v>
      </c>
      <c r="AF2874" s="3">
        <v>0</v>
      </c>
      <c r="AG2874" s="3">
        <v>-1.6225104482993999</v>
      </c>
      <c r="AH2874" s="2">
        <v>5100000</v>
      </c>
      <c r="AI2874" s="3">
        <v>1.5094185636414601</v>
      </c>
      <c r="AJ2874" s="3">
        <v>1.5094185636414601</v>
      </c>
      <c r="AL2874">
        <f t="shared" si="44"/>
        <v>1</v>
      </c>
    </row>
    <row r="2875" spans="1:38" ht="14.45" customHeight="1" x14ac:dyDescent="0.25">
      <c r="A2875">
        <v>18759</v>
      </c>
      <c r="B2875" s="1">
        <v>45930</v>
      </c>
      <c r="C2875">
        <v>1</v>
      </c>
      <c r="D2875" s="16" t="s">
        <v>2810</v>
      </c>
      <c r="E2875" t="s">
        <v>41</v>
      </c>
      <c r="F2875" s="6">
        <v>353</v>
      </c>
      <c r="G2875" s="6">
        <v>0</v>
      </c>
      <c r="H2875" s="6">
        <v>1</v>
      </c>
      <c r="I2875" s="2">
        <v>352170</v>
      </c>
      <c r="J2875" s="2">
        <v>0</v>
      </c>
      <c r="K2875" s="2">
        <v>1520946</v>
      </c>
      <c r="L2875" s="2">
        <v>12760</v>
      </c>
      <c r="M2875" s="2">
        <v>1247328</v>
      </c>
      <c r="N2875" s="2">
        <v>1247328</v>
      </c>
      <c r="O2875" s="2">
        <v>0</v>
      </c>
      <c r="P2875" s="2">
        <v>269788</v>
      </c>
      <c r="Q2875" s="5">
        <v>0.1774</v>
      </c>
      <c r="R2875" t="s">
        <v>42</v>
      </c>
      <c r="S2875" s="3">
        <v>1.1186020630142901</v>
      </c>
      <c r="T2875" s="3">
        <v>4.8776660490685799</v>
      </c>
      <c r="U2875" s="3">
        <v>0.77707162921348305</v>
      </c>
      <c r="V2875" s="3">
        <v>0</v>
      </c>
      <c r="W2875" s="3">
        <v>0</v>
      </c>
      <c r="X2875" s="3">
        <v>2.9326745605815399</v>
      </c>
      <c r="Y2875" s="3">
        <v>0</v>
      </c>
      <c r="Z2875" s="3">
        <v>2.1820837101724302</v>
      </c>
      <c r="AA2875" s="3">
        <v>0</v>
      </c>
      <c r="AB2875" s="3">
        <v>0</v>
      </c>
      <c r="AC2875" s="3">
        <v>76.296002619422396</v>
      </c>
      <c r="AD2875" s="3">
        <v>0</v>
      </c>
      <c r="AE2875" s="3">
        <v>0</v>
      </c>
      <c r="AF2875" s="3">
        <v>0</v>
      </c>
      <c r="AG2875" s="3">
        <v>0</v>
      </c>
      <c r="AH2875" s="2">
        <v>25500</v>
      </c>
      <c r="AI2875" s="3">
        <v>0</v>
      </c>
      <c r="AJ2875" s="3">
        <v>0</v>
      </c>
      <c r="AL2875">
        <f t="shared" si="44"/>
        <v>1</v>
      </c>
    </row>
    <row r="2876" spans="1:38" ht="14.45" customHeight="1" x14ac:dyDescent="0.25">
      <c r="A2876">
        <v>19269</v>
      </c>
      <c r="B2876" s="1">
        <v>45930</v>
      </c>
      <c r="C2876">
        <v>1</v>
      </c>
      <c r="D2876" s="16" t="s">
        <v>2811</v>
      </c>
      <c r="E2876" t="s">
        <v>43</v>
      </c>
      <c r="F2876" s="6">
        <v>14120</v>
      </c>
      <c r="G2876" s="6">
        <v>37</v>
      </c>
      <c r="H2876" s="6">
        <v>8</v>
      </c>
      <c r="I2876" s="2">
        <v>276313371</v>
      </c>
      <c r="J2876" s="2">
        <v>50970776</v>
      </c>
      <c r="K2876" s="2">
        <v>397938662</v>
      </c>
      <c r="L2876" s="2">
        <v>264401</v>
      </c>
      <c r="M2876" s="2">
        <v>363604312</v>
      </c>
      <c r="N2876" s="2">
        <v>314777377</v>
      </c>
      <c r="O2876" s="2">
        <v>48826935</v>
      </c>
      <c r="P2876" s="2">
        <v>32701767</v>
      </c>
      <c r="Q2876" s="5">
        <v>8.2199999999999995E-2</v>
      </c>
      <c r="R2876" t="s">
        <v>42</v>
      </c>
      <c r="S2876" s="3">
        <v>8.8590202543995702E-2</v>
      </c>
      <c r="T2876" s="3">
        <v>2.3171654865073998</v>
      </c>
      <c r="U2876" s="3">
        <v>0.908055801195916</v>
      </c>
      <c r="V2876" s="3">
        <v>2.2833632614905199</v>
      </c>
      <c r="W2876" s="3">
        <v>1.5027213431520801</v>
      </c>
      <c r="X2876" s="3">
        <v>0.88983641692822701</v>
      </c>
      <c r="Y2876" s="3">
        <v>19.2932632661715</v>
      </c>
      <c r="Z2876" s="3">
        <v>0.23941519735003899</v>
      </c>
      <c r="AA2876" s="3">
        <v>106.79212838865899</v>
      </c>
      <c r="AB2876" s="3">
        <v>155.86551026432301</v>
      </c>
      <c r="AC2876" s="3">
        <v>9.9439189449755006</v>
      </c>
      <c r="AD2876" s="3">
        <v>-28.508107834050701</v>
      </c>
      <c r="AE2876" s="3">
        <v>12.2699651133671</v>
      </c>
      <c r="AF2876" s="3">
        <v>2.5129500988270399</v>
      </c>
      <c r="AG2876" s="3">
        <v>-0.16460884208489401</v>
      </c>
      <c r="AH2876" s="2">
        <v>44587175</v>
      </c>
      <c r="AI2876" s="3">
        <v>0</v>
      </c>
      <c r="AJ2876" s="3">
        <v>0</v>
      </c>
      <c r="AL2876">
        <f t="shared" si="44"/>
        <v>1</v>
      </c>
    </row>
    <row r="2877" spans="1:38" ht="14.45" customHeight="1" x14ac:dyDescent="0.25">
      <c r="A2877">
        <v>66595</v>
      </c>
      <c r="B2877" s="1">
        <v>45930</v>
      </c>
      <c r="C2877">
        <v>2</v>
      </c>
      <c r="D2877" s="16" t="s">
        <v>2812</v>
      </c>
      <c r="E2877" t="s">
        <v>495</v>
      </c>
      <c r="F2877" s="6">
        <v>21954</v>
      </c>
      <c r="G2877" s="6">
        <v>53</v>
      </c>
      <c r="H2877" s="6">
        <v>4</v>
      </c>
      <c r="I2877" s="2">
        <v>287291028</v>
      </c>
      <c r="J2877" s="2">
        <v>0</v>
      </c>
      <c r="K2877" s="2">
        <v>334320981</v>
      </c>
      <c r="L2877" s="2">
        <v>759106</v>
      </c>
      <c r="M2877" s="2">
        <v>264941629</v>
      </c>
      <c r="N2877" s="2">
        <v>253701711</v>
      </c>
      <c r="O2877" s="2">
        <v>11239918</v>
      </c>
      <c r="P2877" s="2">
        <v>39661539</v>
      </c>
      <c r="Q2877" s="5">
        <v>0.1186</v>
      </c>
      <c r="R2877" t="s">
        <v>42</v>
      </c>
      <c r="S2877" s="3">
        <v>0.302745382687583</v>
      </c>
      <c r="T2877" s="3">
        <v>3.1177462954381601</v>
      </c>
      <c r="U2877" s="3">
        <v>0.91620696088831599</v>
      </c>
      <c r="V2877" s="3">
        <v>1.6094738607709</v>
      </c>
      <c r="W2877" s="3">
        <v>0.97960525241324303</v>
      </c>
      <c r="X2877" s="3">
        <v>0.20848928146826801</v>
      </c>
      <c r="Y2877" s="3">
        <v>11.658332269960599</v>
      </c>
      <c r="Z2877" s="3">
        <v>0.27305798698330902</v>
      </c>
      <c r="AA2877" s="3">
        <v>0</v>
      </c>
      <c r="AB2877" s="3">
        <v>0</v>
      </c>
      <c r="AC2877" s="3">
        <v>4.3514995548544402</v>
      </c>
      <c r="AD2877" s="3">
        <v>-1.9663886466937199E-2</v>
      </c>
      <c r="AE2877" s="3">
        <v>3.3620139443177801</v>
      </c>
      <c r="AF2877" s="3">
        <v>7.4778435757222201</v>
      </c>
      <c r="AG2877" s="3">
        <v>0</v>
      </c>
      <c r="AH2877" s="2">
        <v>99551876</v>
      </c>
      <c r="AI2877" s="3">
        <v>0.63033358337405898</v>
      </c>
      <c r="AJ2877" s="3">
        <v>0.59160336667722302</v>
      </c>
      <c r="AL2877">
        <f t="shared" si="44"/>
        <v>1</v>
      </c>
    </row>
    <row r="2878" spans="1:38" ht="14.45" customHeight="1" x14ac:dyDescent="0.25">
      <c r="A2878">
        <v>7608</v>
      </c>
      <c r="B2878" s="1">
        <v>45930</v>
      </c>
      <c r="C2878">
        <v>1</v>
      </c>
      <c r="D2878" s="16" t="s">
        <v>2813</v>
      </c>
      <c r="E2878" t="s">
        <v>71</v>
      </c>
      <c r="F2878" s="6">
        <v>27746</v>
      </c>
      <c r="G2878" s="6">
        <v>132</v>
      </c>
      <c r="H2878" s="6">
        <v>4</v>
      </c>
      <c r="I2878" s="2">
        <v>727908519</v>
      </c>
      <c r="J2878" s="2">
        <v>208770961</v>
      </c>
      <c r="K2878" s="2">
        <v>862968418</v>
      </c>
      <c r="L2878" s="2">
        <v>-2209323</v>
      </c>
      <c r="M2878" s="2">
        <v>680271306</v>
      </c>
      <c r="N2878" s="2">
        <v>665643541</v>
      </c>
      <c r="O2878" s="2">
        <v>14627765</v>
      </c>
      <c r="P2878" s="2">
        <v>65542485</v>
      </c>
      <c r="Q2878" s="5">
        <v>7.5899999999999995E-2</v>
      </c>
      <c r="R2878" t="s">
        <v>120</v>
      </c>
      <c r="S2878" s="3">
        <v>-0.341352468822329</v>
      </c>
      <c r="T2878" s="3">
        <v>2.1181986445920402</v>
      </c>
      <c r="U2878" s="3">
        <v>1.1694258414195999</v>
      </c>
      <c r="V2878" s="3">
        <v>1.38827087968179</v>
      </c>
      <c r="W2878" s="3">
        <v>0.371734212386653</v>
      </c>
      <c r="X2878" s="3">
        <v>0.54577819826285101</v>
      </c>
      <c r="Y2878" s="3">
        <v>15.4180025368278</v>
      </c>
      <c r="Z2878" s="3">
        <v>1.95061111887961</v>
      </c>
      <c r="AA2878" s="3">
        <v>317.76482231334398</v>
      </c>
      <c r="AB2878" s="3">
        <v>318.527686278602</v>
      </c>
      <c r="AC2878" s="3">
        <v>7.8894073734225598</v>
      </c>
      <c r="AD2878" s="3">
        <v>-6.0576876204800598</v>
      </c>
      <c r="AE2878" s="3">
        <v>1.6950521820834501</v>
      </c>
      <c r="AF2878" s="3">
        <v>13.8591398602029</v>
      </c>
      <c r="AG2878" s="3">
        <v>0</v>
      </c>
      <c r="AH2878" s="2">
        <v>174950316</v>
      </c>
      <c r="AI2878" s="3">
        <v>1.57212684261209</v>
      </c>
      <c r="AJ2878" s="3">
        <v>1.57212684261209</v>
      </c>
      <c r="AL2878">
        <f t="shared" si="44"/>
        <v>0</v>
      </c>
    </row>
    <row r="2879" spans="1:38" ht="14.45" customHeight="1" x14ac:dyDescent="0.25">
      <c r="A2879">
        <v>5987</v>
      </c>
      <c r="B2879" s="1">
        <v>45930</v>
      </c>
      <c r="C2879">
        <v>1</v>
      </c>
      <c r="D2879" s="16" t="s">
        <v>2814</v>
      </c>
      <c r="E2879" t="s">
        <v>41</v>
      </c>
      <c r="F2879" s="6">
        <v>2174</v>
      </c>
      <c r="G2879" s="6">
        <v>2</v>
      </c>
      <c r="H2879" s="6">
        <v>0</v>
      </c>
      <c r="I2879" s="2">
        <v>1712073</v>
      </c>
      <c r="J2879" s="2">
        <v>0</v>
      </c>
      <c r="K2879" s="2">
        <v>7141525</v>
      </c>
      <c r="L2879" s="2">
        <v>70159</v>
      </c>
      <c r="M2879" s="2">
        <v>6199287</v>
      </c>
      <c r="N2879" s="2">
        <v>6199287</v>
      </c>
      <c r="O2879" s="2">
        <v>0</v>
      </c>
      <c r="P2879" s="2">
        <v>833695</v>
      </c>
      <c r="Q2879" s="5">
        <v>0.1166</v>
      </c>
      <c r="R2879" t="s">
        <v>42</v>
      </c>
      <c r="S2879" s="3">
        <v>1.3098789590925399</v>
      </c>
      <c r="T2879" s="3">
        <v>5.9450794239792399</v>
      </c>
      <c r="U2879" s="3">
        <v>0.60802653175388699</v>
      </c>
      <c r="V2879" s="3">
        <v>3.1715353258885601</v>
      </c>
      <c r="W2879" s="3">
        <v>2.9345127222962999</v>
      </c>
      <c r="X2879" s="3">
        <v>15.9233864443864</v>
      </c>
      <c r="Y2879" s="3">
        <v>6.5130533348526702</v>
      </c>
      <c r="Z2879" s="3">
        <v>3.27937675049029</v>
      </c>
      <c r="AA2879" s="3">
        <v>0</v>
      </c>
      <c r="AB2879" s="3">
        <v>0</v>
      </c>
      <c r="AC2879" s="3">
        <v>55.766394432561697</v>
      </c>
      <c r="AD2879" s="3">
        <v>0</v>
      </c>
      <c r="AE2879" s="3">
        <v>0</v>
      </c>
      <c r="AF2879" s="3">
        <v>0</v>
      </c>
      <c r="AG2879" s="3">
        <v>1.3153491384739</v>
      </c>
      <c r="AH2879" s="2">
        <v>300000</v>
      </c>
      <c r="AI2879" s="3">
        <v>0</v>
      </c>
      <c r="AJ2879" s="3">
        <v>0</v>
      </c>
      <c r="AL2879">
        <f t="shared" si="44"/>
        <v>1</v>
      </c>
    </row>
    <row r="2880" spans="1:38" ht="14.45" customHeight="1" x14ac:dyDescent="0.25">
      <c r="A2880">
        <v>67534</v>
      </c>
      <c r="B2880" s="1">
        <v>45930</v>
      </c>
      <c r="C2880">
        <v>2</v>
      </c>
      <c r="D2880" s="16" t="s">
        <v>2815</v>
      </c>
      <c r="E2880" t="s">
        <v>55</v>
      </c>
      <c r="F2880" s="6">
        <v>1367</v>
      </c>
      <c r="G2880" s="6">
        <v>5</v>
      </c>
      <c r="H2880" s="6">
        <v>1</v>
      </c>
      <c r="I2880" s="2">
        <v>9869069</v>
      </c>
      <c r="J2880" s="2">
        <v>0</v>
      </c>
      <c r="K2880" s="2">
        <v>19994372</v>
      </c>
      <c r="L2880" s="2">
        <v>146047</v>
      </c>
      <c r="M2880" s="2">
        <v>16572991</v>
      </c>
      <c r="N2880" s="2">
        <v>16572991</v>
      </c>
      <c r="O2880" s="2">
        <v>0</v>
      </c>
      <c r="P2880" s="2">
        <v>3288098</v>
      </c>
      <c r="Q2880" s="5">
        <v>0.16439999999999999</v>
      </c>
      <c r="R2880" t="s">
        <v>42</v>
      </c>
      <c r="S2880" s="3">
        <v>0.97392072795951401</v>
      </c>
      <c r="T2880" s="3">
        <v>4.15909703657276</v>
      </c>
      <c r="U2880" s="3">
        <v>0.80170926360071004</v>
      </c>
      <c r="V2880" s="3">
        <v>1.6029880832730999E-2</v>
      </c>
      <c r="W2880" s="3">
        <v>0</v>
      </c>
      <c r="X2880" s="3">
        <v>0.66314259227491501</v>
      </c>
      <c r="Y2880" s="3">
        <v>4.8112921208552803E-2</v>
      </c>
      <c r="Z2880" s="3">
        <v>0.111827567183217</v>
      </c>
      <c r="AA2880" s="3">
        <v>0</v>
      </c>
      <c r="AB2880" s="3">
        <v>0</v>
      </c>
      <c r="AC2880" s="3">
        <v>40.840647558222898</v>
      </c>
      <c r="AD2880" s="3">
        <v>0</v>
      </c>
      <c r="AE2880" s="3">
        <v>0</v>
      </c>
      <c r="AF2880" s="3">
        <v>0</v>
      </c>
      <c r="AG2880" s="3">
        <v>0</v>
      </c>
      <c r="AH2880" s="2">
        <v>400000</v>
      </c>
      <c r="AI2880" s="3">
        <v>0</v>
      </c>
      <c r="AJ2880" s="3">
        <v>0</v>
      </c>
      <c r="AL2880">
        <f t="shared" si="44"/>
        <v>1</v>
      </c>
    </row>
    <row r="2881" spans="1:38" ht="14.45" customHeight="1" x14ac:dyDescent="0.25">
      <c r="A2881">
        <v>19881</v>
      </c>
      <c r="B2881" s="1">
        <v>45930</v>
      </c>
      <c r="C2881">
        <v>1</v>
      </c>
      <c r="D2881" s="16" t="s">
        <v>2816</v>
      </c>
      <c r="E2881" t="s">
        <v>45</v>
      </c>
      <c r="F2881" s="6">
        <v>620</v>
      </c>
      <c r="G2881" s="6">
        <v>3</v>
      </c>
      <c r="H2881" s="6">
        <v>0</v>
      </c>
      <c r="I2881" s="2">
        <v>2720745</v>
      </c>
      <c r="J2881" s="2">
        <v>0</v>
      </c>
      <c r="K2881" s="2">
        <v>5758460</v>
      </c>
      <c r="L2881" s="2">
        <v>20164</v>
      </c>
      <c r="M2881" s="2">
        <v>5022112</v>
      </c>
      <c r="N2881" s="2">
        <v>5022112</v>
      </c>
      <c r="O2881" s="2">
        <v>0</v>
      </c>
      <c r="P2881" s="2">
        <v>673191</v>
      </c>
      <c r="Q2881" s="5">
        <v>0.1169</v>
      </c>
      <c r="R2881" t="s">
        <v>42</v>
      </c>
      <c r="S2881" s="3">
        <v>0.46688408590722702</v>
      </c>
      <c r="T2881" s="3">
        <v>4.75495184476405</v>
      </c>
      <c r="U2881" s="3">
        <v>0.906711363480878</v>
      </c>
      <c r="V2881" s="3">
        <v>0</v>
      </c>
      <c r="W2881" s="3">
        <v>0</v>
      </c>
      <c r="X2881" s="3">
        <v>0.42396475965222802</v>
      </c>
      <c r="Y2881" s="3">
        <v>0</v>
      </c>
      <c r="Z2881" s="3">
        <v>0</v>
      </c>
      <c r="AA2881" s="3">
        <v>0</v>
      </c>
      <c r="AB2881" s="3">
        <v>0</v>
      </c>
      <c r="AC2881" s="3">
        <v>24.203102912931602</v>
      </c>
      <c r="AD2881" s="3">
        <v>0</v>
      </c>
      <c r="AE2881" s="3">
        <v>0</v>
      </c>
      <c r="AF2881" s="3">
        <v>0</v>
      </c>
      <c r="AG2881" s="3">
        <v>0</v>
      </c>
      <c r="AH2881" s="2">
        <v>400000</v>
      </c>
      <c r="AI2881" s="3">
        <v>0</v>
      </c>
      <c r="AJ2881" s="3">
        <v>0</v>
      </c>
      <c r="AL2881">
        <f t="shared" si="44"/>
        <v>1</v>
      </c>
    </row>
    <row r="2882" spans="1:38" ht="14.45" customHeight="1" x14ac:dyDescent="0.25">
      <c r="A2882">
        <v>95107</v>
      </c>
      <c r="B2882" s="1">
        <v>45930</v>
      </c>
      <c r="C2882">
        <v>3</v>
      </c>
      <c r="D2882" s="16" t="s">
        <v>2817</v>
      </c>
      <c r="E2882" t="s">
        <v>88</v>
      </c>
      <c r="F2882" s="6">
        <v>15033</v>
      </c>
      <c r="G2882" s="6">
        <v>41</v>
      </c>
      <c r="H2882" s="6">
        <v>0</v>
      </c>
      <c r="I2882" s="2">
        <v>111675123</v>
      </c>
      <c r="J2882" s="2">
        <v>0</v>
      </c>
      <c r="K2882" s="2">
        <v>153866208</v>
      </c>
      <c r="L2882" s="2">
        <v>514337</v>
      </c>
      <c r="M2882" s="2">
        <v>138960314</v>
      </c>
      <c r="N2882" s="2">
        <v>0</v>
      </c>
      <c r="O2882" s="2">
        <v>0</v>
      </c>
      <c r="P2882" s="2">
        <v>12471173</v>
      </c>
      <c r="Q2882" s="5">
        <v>8.1000000000000003E-2</v>
      </c>
      <c r="R2882" t="s">
        <v>42</v>
      </c>
      <c r="S2882" s="3">
        <v>0.44570063536411197</v>
      </c>
      <c r="T2882" s="3">
        <v>4.18611473157251</v>
      </c>
      <c r="U2882" s="3">
        <v>0.88657850716202502</v>
      </c>
      <c r="V2882" s="3">
        <v>0.38929887724412898</v>
      </c>
      <c r="W2882" s="3">
        <v>0.106324485534706</v>
      </c>
      <c r="X2882" s="3">
        <v>0.774612981621699</v>
      </c>
      <c r="Y2882" s="3">
        <v>3.4860393645409302</v>
      </c>
      <c r="Z2882" s="3">
        <v>2.04615075101596</v>
      </c>
      <c r="AA2882" s="3">
        <v>0</v>
      </c>
      <c r="AB2882" s="3">
        <v>0</v>
      </c>
      <c r="AC2882" s="3">
        <v>12.853515568538601</v>
      </c>
      <c r="AD2882" s="3">
        <v>-12.9551406271086</v>
      </c>
      <c r="AE2882" s="3">
        <v>0</v>
      </c>
      <c r="AF2882" s="3">
        <v>0</v>
      </c>
      <c r="AG2882" s="3">
        <v>-0.87887482596865596</v>
      </c>
      <c r="AH2882" s="2">
        <v>15000000</v>
      </c>
      <c r="AI2882" s="3">
        <v>0</v>
      </c>
      <c r="AJ2882" s="3">
        <v>2.0884563144140502</v>
      </c>
      <c r="AL2882">
        <f t="shared" si="44"/>
        <v>1</v>
      </c>
    </row>
    <row r="2883" spans="1:38" ht="14.45" customHeight="1" x14ac:dyDescent="0.25">
      <c r="A2883">
        <v>24725</v>
      </c>
      <c r="B2883" s="1">
        <v>45930</v>
      </c>
      <c r="C2883">
        <v>1</v>
      </c>
      <c r="D2883" s="16" t="s">
        <v>2818</v>
      </c>
      <c r="E2883" t="s">
        <v>88</v>
      </c>
      <c r="F2883" s="6">
        <v>11174</v>
      </c>
      <c r="G2883" s="6">
        <v>24</v>
      </c>
      <c r="H2883" s="6">
        <v>1</v>
      </c>
      <c r="I2883" s="2">
        <v>56714127</v>
      </c>
      <c r="J2883" s="2">
        <v>8721676</v>
      </c>
      <c r="K2883" s="2">
        <v>106409448</v>
      </c>
      <c r="L2883" s="2">
        <v>235192</v>
      </c>
      <c r="M2883" s="2">
        <v>96049120</v>
      </c>
      <c r="N2883" s="2">
        <v>92212381</v>
      </c>
      <c r="O2883" s="2">
        <v>3836739</v>
      </c>
      <c r="P2883" s="2">
        <v>10432480</v>
      </c>
      <c r="Q2883" s="5">
        <v>9.8000000000000004E-2</v>
      </c>
      <c r="R2883" t="s">
        <v>42</v>
      </c>
      <c r="S2883" s="3">
        <v>0.29470064851133598</v>
      </c>
      <c r="T2883" s="3">
        <v>3.8057623103793099</v>
      </c>
      <c r="U2883" s="3">
        <v>0.99125469611852202</v>
      </c>
      <c r="V2883" s="3">
        <v>0.712933481282362</v>
      </c>
      <c r="W2883" s="3">
        <v>0.20509881074251601</v>
      </c>
      <c r="X2883" s="3">
        <v>0.70382816612869703</v>
      </c>
      <c r="Y2883" s="3">
        <v>3.8757227428185801</v>
      </c>
      <c r="Z2883" s="3">
        <v>0.51530412711071605</v>
      </c>
      <c r="AA2883" s="3">
        <v>83.601176326242694</v>
      </c>
      <c r="AB2883" s="3">
        <v>83.601176326242694</v>
      </c>
      <c r="AC2883" s="3">
        <v>25.339523422769801</v>
      </c>
      <c r="AD2883" s="3">
        <v>-14.960450439397</v>
      </c>
      <c r="AE2883" s="3">
        <v>3.6056375369976501</v>
      </c>
      <c r="AF2883" s="3">
        <v>0.15044152846277301</v>
      </c>
      <c r="AG2883" s="3">
        <v>0</v>
      </c>
      <c r="AH2883" s="2">
        <v>13823148</v>
      </c>
      <c r="AI2883" s="3">
        <v>0.19170897044614499</v>
      </c>
      <c r="AJ2883" s="3">
        <v>2.3052045151296698</v>
      </c>
      <c r="AL2883">
        <f t="shared" si="44"/>
        <v>1</v>
      </c>
    </row>
    <row r="2884" spans="1:38" ht="14.45" customHeight="1" x14ac:dyDescent="0.25">
      <c r="A2884">
        <v>61136</v>
      </c>
      <c r="B2884" s="1">
        <v>45930</v>
      </c>
      <c r="C2884">
        <v>2</v>
      </c>
      <c r="D2884" s="16" t="s">
        <v>2819</v>
      </c>
      <c r="E2884" t="s">
        <v>88</v>
      </c>
      <c r="F2884" s="6">
        <v>2586</v>
      </c>
      <c r="G2884" s="6">
        <v>3</v>
      </c>
      <c r="H2884" s="6">
        <v>0</v>
      </c>
      <c r="I2884" s="2">
        <v>7546890</v>
      </c>
      <c r="J2884" s="2">
        <v>0</v>
      </c>
      <c r="K2884" s="2">
        <v>16293403</v>
      </c>
      <c r="L2884" s="2">
        <v>121382</v>
      </c>
      <c r="M2884" s="2">
        <v>11767380</v>
      </c>
      <c r="N2884" s="2">
        <v>11767380</v>
      </c>
      <c r="O2884" s="2">
        <v>0</v>
      </c>
      <c r="P2884" s="2">
        <v>4505726</v>
      </c>
      <c r="Q2884" s="5">
        <v>0.27650000000000002</v>
      </c>
      <c r="R2884" t="s">
        <v>42</v>
      </c>
      <c r="S2884" s="3">
        <v>0.99330180850904304</v>
      </c>
      <c r="T2884" s="3">
        <v>4.33268196541467</v>
      </c>
      <c r="U2884" s="3">
        <v>0.81312247219900002</v>
      </c>
      <c r="V2884" s="3">
        <v>0.28030089215557702</v>
      </c>
      <c r="W2884" s="3">
        <v>0.28030089215557702</v>
      </c>
      <c r="X2884" s="3">
        <v>2.8001865669169699</v>
      </c>
      <c r="Y2884" s="3">
        <v>0.46949148705447202</v>
      </c>
      <c r="Z2884" s="3">
        <v>0.14989815181837499</v>
      </c>
      <c r="AA2884" s="3">
        <v>0</v>
      </c>
      <c r="AB2884" s="3">
        <v>0</v>
      </c>
      <c r="AC2884" s="3">
        <v>39.721008557880801</v>
      </c>
      <c r="AD2884" s="3">
        <v>0</v>
      </c>
      <c r="AE2884" s="3">
        <v>0</v>
      </c>
      <c r="AF2884" s="3">
        <v>0</v>
      </c>
      <c r="AG2884" s="3">
        <v>8.5380247267588E-2</v>
      </c>
      <c r="AH2884" s="2">
        <v>1600000</v>
      </c>
      <c r="AI2884" s="3">
        <v>0</v>
      </c>
      <c r="AJ2884" s="3">
        <v>0</v>
      </c>
      <c r="AL2884">
        <f t="shared" ref="AL2884:AL2947" si="45">IF(L2884&gt;0,1,0)</f>
        <v>1</v>
      </c>
    </row>
    <row r="2885" spans="1:38" ht="14.45" customHeight="1" x14ac:dyDescent="0.25">
      <c r="A2885">
        <v>22688</v>
      </c>
      <c r="B2885" s="1">
        <v>45930</v>
      </c>
      <c r="C2885">
        <v>1</v>
      </c>
      <c r="D2885" s="16" t="s">
        <v>2820</v>
      </c>
      <c r="E2885" t="s">
        <v>88</v>
      </c>
      <c r="F2885" s="6">
        <v>2114</v>
      </c>
      <c r="G2885" s="6">
        <v>5</v>
      </c>
      <c r="H2885" s="6">
        <v>1</v>
      </c>
      <c r="I2885" s="2">
        <v>9693662</v>
      </c>
      <c r="J2885" s="2">
        <v>692484</v>
      </c>
      <c r="K2885" s="2">
        <v>26023945</v>
      </c>
      <c r="L2885" s="2">
        <v>128826</v>
      </c>
      <c r="M2885" s="2">
        <v>23615480</v>
      </c>
      <c r="N2885" s="2">
        <v>23151657</v>
      </c>
      <c r="O2885" s="2">
        <v>463823</v>
      </c>
      <c r="P2885" s="2">
        <v>2315088</v>
      </c>
      <c r="Q2885" s="5">
        <v>8.8999999999999996E-2</v>
      </c>
      <c r="R2885" t="s">
        <v>42</v>
      </c>
      <c r="S2885" s="3">
        <v>0.66003828397270303</v>
      </c>
      <c r="T2885" s="3">
        <v>3.71300610521067</v>
      </c>
      <c r="U2885" s="3">
        <v>0.79499330487906905</v>
      </c>
      <c r="V2885" s="3">
        <v>5.0774310059500696</v>
      </c>
      <c r="W2885" s="3">
        <v>1.6839972344816601</v>
      </c>
      <c r="X2885" s="3">
        <v>0.59832909379345001</v>
      </c>
      <c r="Y2885" s="3">
        <v>21.2600557732579</v>
      </c>
      <c r="Z2885" s="3">
        <v>0.118699591549004</v>
      </c>
      <c r="AA2885" s="3">
        <v>29.178242900485898</v>
      </c>
      <c r="AB2885" s="3">
        <v>29.911778731521199</v>
      </c>
      <c r="AC2885" s="3">
        <v>31.406637233517099</v>
      </c>
      <c r="AD2885" s="3">
        <v>0</v>
      </c>
      <c r="AE2885" s="3">
        <v>1.7822931919046101</v>
      </c>
      <c r="AF2885" s="3">
        <v>0</v>
      </c>
      <c r="AG2885" s="3">
        <v>-0.14072899172731199</v>
      </c>
      <c r="AH2885" s="2">
        <v>1500000</v>
      </c>
      <c r="AI2885" s="3">
        <v>0</v>
      </c>
      <c r="AJ2885" s="3">
        <v>0</v>
      </c>
      <c r="AL2885">
        <f t="shared" si="45"/>
        <v>1</v>
      </c>
    </row>
    <row r="2886" spans="1:38" ht="14.45" customHeight="1" x14ac:dyDescent="0.25">
      <c r="A2886">
        <v>24909</v>
      </c>
      <c r="B2886" s="1">
        <v>45930</v>
      </c>
      <c r="C2886">
        <v>1</v>
      </c>
      <c r="D2886" s="16" t="s">
        <v>2821</v>
      </c>
      <c r="E2886" t="s">
        <v>88</v>
      </c>
      <c r="F2886" s="6">
        <v>15537</v>
      </c>
      <c r="G2886" s="6">
        <v>37</v>
      </c>
      <c r="H2886" s="6">
        <v>8</v>
      </c>
      <c r="I2886" s="2">
        <v>161985844</v>
      </c>
      <c r="J2886" s="2">
        <v>4546958</v>
      </c>
      <c r="K2886" s="2">
        <v>237113496</v>
      </c>
      <c r="L2886" s="2">
        <v>2100143</v>
      </c>
      <c r="M2886" s="2">
        <v>203753428</v>
      </c>
      <c r="N2886" s="2">
        <v>189973136</v>
      </c>
      <c r="O2886" s="2">
        <v>13780292</v>
      </c>
      <c r="P2886" s="2">
        <v>30207247</v>
      </c>
      <c r="Q2886" s="5">
        <v>0.1273</v>
      </c>
      <c r="R2886" t="s">
        <v>42</v>
      </c>
      <c r="S2886" s="3">
        <v>1.18094950895021</v>
      </c>
      <c r="T2886" s="3">
        <v>4.1346292663155699</v>
      </c>
      <c r="U2886" s="3">
        <v>0.64028157328646196</v>
      </c>
      <c r="V2886" s="3">
        <v>3.0284955023600699</v>
      </c>
      <c r="W2886" s="3">
        <v>1.87315627407541</v>
      </c>
      <c r="X2886" s="3">
        <v>0.99779583208517897</v>
      </c>
      <c r="Y2886" s="3">
        <v>16.240255194390901</v>
      </c>
      <c r="Z2886" s="3">
        <v>4.9672484222080904</v>
      </c>
      <c r="AA2886" s="3">
        <v>13.3114149727051</v>
      </c>
      <c r="AB2886" s="3">
        <v>15.0525402066597</v>
      </c>
      <c r="AC2886" s="3">
        <v>17.706731041576798</v>
      </c>
      <c r="AD2886" s="3">
        <v>-10.002576534035001</v>
      </c>
      <c r="AE2886" s="3">
        <v>5.8116860627789801</v>
      </c>
      <c r="AF2886" s="3">
        <v>1.6869558534112301</v>
      </c>
      <c r="AG2886" s="3">
        <v>0</v>
      </c>
      <c r="AH2886" s="2">
        <v>20553730</v>
      </c>
      <c r="AI2886" s="3">
        <v>0</v>
      </c>
      <c r="AJ2886" s="3">
        <v>0.17454089742107301</v>
      </c>
      <c r="AL2886">
        <f t="shared" si="45"/>
        <v>1</v>
      </c>
    </row>
    <row r="2887" spans="1:38" ht="14.45" customHeight="1" x14ac:dyDescent="0.25">
      <c r="A2887">
        <v>10158</v>
      </c>
      <c r="B2887" s="1">
        <v>45930</v>
      </c>
      <c r="C2887">
        <v>1</v>
      </c>
      <c r="D2887" s="16" t="s">
        <v>222</v>
      </c>
      <c r="E2887" t="s">
        <v>222</v>
      </c>
      <c r="F2887" s="6">
        <v>3522</v>
      </c>
      <c r="G2887" s="6">
        <v>6</v>
      </c>
      <c r="H2887" s="6">
        <v>0</v>
      </c>
      <c r="I2887" s="2">
        <v>17528294</v>
      </c>
      <c r="J2887" s="2">
        <v>0</v>
      </c>
      <c r="K2887" s="2">
        <v>25280671</v>
      </c>
      <c r="L2887" s="2">
        <v>212885</v>
      </c>
      <c r="M2887" s="2">
        <v>21230112</v>
      </c>
      <c r="N2887" s="2">
        <v>20975722</v>
      </c>
      <c r="O2887" s="2">
        <v>254390</v>
      </c>
      <c r="P2887" s="2">
        <v>3943070</v>
      </c>
      <c r="Q2887" s="5">
        <v>0.15590000000000001</v>
      </c>
      <c r="R2887" t="s">
        <v>42</v>
      </c>
      <c r="S2887" s="3">
        <v>1.1227813797611099</v>
      </c>
      <c r="T2887" s="3">
        <v>3.9911440641745601</v>
      </c>
      <c r="U2887" s="3">
        <v>0.70997994579887602</v>
      </c>
      <c r="V2887" s="3">
        <v>1.5167420172208399</v>
      </c>
      <c r="W2887" s="3">
        <v>0.35561932039706801</v>
      </c>
      <c r="X2887" s="3">
        <v>0.36075387599044201</v>
      </c>
      <c r="Y2887" s="3">
        <v>6.7424367307706898</v>
      </c>
      <c r="Z2887" s="3">
        <v>1.11905190625579</v>
      </c>
      <c r="AA2887" s="3">
        <v>0</v>
      </c>
      <c r="AB2887" s="3">
        <v>0</v>
      </c>
      <c r="AC2887" s="3">
        <v>28.4158043115232</v>
      </c>
      <c r="AD2887" s="3">
        <v>0</v>
      </c>
      <c r="AE2887" s="3">
        <v>1.00626284800748</v>
      </c>
      <c r="AF2887" s="3">
        <v>0</v>
      </c>
      <c r="AG2887" s="3">
        <v>0</v>
      </c>
      <c r="AH2887" s="2">
        <v>250000</v>
      </c>
      <c r="AI2887" s="3">
        <v>0</v>
      </c>
      <c r="AJ2887" s="3">
        <v>0</v>
      </c>
      <c r="AL2887">
        <f t="shared" si="45"/>
        <v>1</v>
      </c>
    </row>
    <row r="2888" spans="1:38" ht="14.45" customHeight="1" x14ac:dyDescent="0.25">
      <c r="A2888">
        <v>7154</v>
      </c>
      <c r="B2888" s="1">
        <v>45930</v>
      </c>
      <c r="C2888">
        <v>1</v>
      </c>
      <c r="D2888" s="16" t="s">
        <v>2822</v>
      </c>
      <c r="E2888" t="s">
        <v>222</v>
      </c>
      <c r="F2888" s="6">
        <v>3294</v>
      </c>
      <c r="G2888" s="6">
        <v>4</v>
      </c>
      <c r="H2888" s="6">
        <v>3</v>
      </c>
      <c r="I2888" s="2">
        <v>16106650</v>
      </c>
      <c r="J2888" s="2">
        <v>0</v>
      </c>
      <c r="K2888" s="2">
        <v>25657851</v>
      </c>
      <c r="L2888" s="2">
        <v>59745</v>
      </c>
      <c r="M2888" s="2">
        <v>21677111</v>
      </c>
      <c r="N2888" s="2">
        <v>21677111</v>
      </c>
      <c r="O2888" s="2">
        <v>0</v>
      </c>
      <c r="P2888" s="2">
        <v>3575256</v>
      </c>
      <c r="Q2888" s="5">
        <v>0.13930000000000001</v>
      </c>
      <c r="R2888" t="s">
        <v>42</v>
      </c>
      <c r="S2888" s="3">
        <v>0.31047027282214701</v>
      </c>
      <c r="T2888" s="3">
        <v>3.7518288911517401</v>
      </c>
      <c r="U2888" s="3">
        <v>0.89958920973526701</v>
      </c>
      <c r="V2888" s="3">
        <v>1.1069961785970399</v>
      </c>
      <c r="W2888" s="3">
        <v>0.67176600969164901</v>
      </c>
      <c r="X2888" s="3">
        <v>0.83723182660578099</v>
      </c>
      <c r="Y2888" s="3">
        <v>4.9870554723913498</v>
      </c>
      <c r="Z2888" s="3">
        <v>0.43588487090155198</v>
      </c>
      <c r="AA2888" s="3">
        <v>0</v>
      </c>
      <c r="AB2888" s="3">
        <v>0</v>
      </c>
      <c r="AC2888" s="3">
        <v>33.197351563075202</v>
      </c>
      <c r="AD2888" s="3">
        <v>0</v>
      </c>
      <c r="AE2888" s="3">
        <v>0</v>
      </c>
      <c r="AF2888" s="3">
        <v>0</v>
      </c>
      <c r="AG2888" s="3">
        <v>0</v>
      </c>
      <c r="AH2888" s="2">
        <v>600000</v>
      </c>
      <c r="AI2888" s="3">
        <v>0</v>
      </c>
      <c r="AJ2888" s="3">
        <v>0</v>
      </c>
      <c r="AL2888">
        <f t="shared" si="45"/>
        <v>1</v>
      </c>
    </row>
    <row r="2889" spans="1:38" ht="14.45" customHeight="1" x14ac:dyDescent="0.25">
      <c r="A2889">
        <v>13534</v>
      </c>
      <c r="B2889" s="1">
        <v>45930</v>
      </c>
      <c r="C2889">
        <v>1</v>
      </c>
      <c r="D2889" s="16" t="s">
        <v>2823</v>
      </c>
      <c r="E2889" t="s">
        <v>73</v>
      </c>
      <c r="F2889" s="6">
        <v>9775</v>
      </c>
      <c r="G2889" s="6">
        <v>30</v>
      </c>
      <c r="H2889" s="6">
        <v>9</v>
      </c>
      <c r="I2889" s="2">
        <v>56428696</v>
      </c>
      <c r="J2889" s="2">
        <v>0</v>
      </c>
      <c r="K2889" s="2">
        <v>130629066</v>
      </c>
      <c r="L2889" s="2">
        <v>445795</v>
      </c>
      <c r="M2889" s="2">
        <v>116905726</v>
      </c>
      <c r="N2889" s="2">
        <v>116006394</v>
      </c>
      <c r="O2889" s="2">
        <v>899332</v>
      </c>
      <c r="P2889" s="2">
        <v>12567147</v>
      </c>
      <c r="Q2889" s="5">
        <v>9.6100000000000005E-2</v>
      </c>
      <c r="R2889" t="s">
        <v>42</v>
      </c>
      <c r="S2889" s="3">
        <v>0.45502379488293498</v>
      </c>
      <c r="T2889" s="3">
        <v>3.66806674812582</v>
      </c>
      <c r="U2889" s="3">
        <v>0.82170254946343602</v>
      </c>
      <c r="V2889" s="3">
        <v>3.56725060596828</v>
      </c>
      <c r="W2889" s="3">
        <v>1.2232393248995199</v>
      </c>
      <c r="X2889" s="3">
        <v>1.0783786320350199</v>
      </c>
      <c r="Y2889" s="3">
        <v>16.017581396955102</v>
      </c>
      <c r="Z2889" s="3">
        <v>3.2773946226617698</v>
      </c>
      <c r="AA2889" s="3">
        <v>0</v>
      </c>
      <c r="AB2889" s="3">
        <v>0</v>
      </c>
      <c r="AC2889" s="3">
        <v>38.207430037048603</v>
      </c>
      <c r="AD2889" s="3">
        <v>0</v>
      </c>
      <c r="AE2889" s="3">
        <v>0.68846239779437801</v>
      </c>
      <c r="AF2889" s="3">
        <v>0</v>
      </c>
      <c r="AG2889" s="3">
        <v>-11.9005689994714</v>
      </c>
      <c r="AH2889" s="2">
        <v>5500000</v>
      </c>
      <c r="AI2889" s="3">
        <v>4.2197326091594198E-2</v>
      </c>
      <c r="AJ2889" s="3">
        <v>4.2197326091594198E-2</v>
      </c>
      <c r="AL2889">
        <f t="shared" si="45"/>
        <v>1</v>
      </c>
    </row>
    <row r="2890" spans="1:38" ht="14.45" customHeight="1" x14ac:dyDescent="0.25">
      <c r="A2890">
        <v>7151</v>
      </c>
      <c r="B2890" s="1">
        <v>45930</v>
      </c>
      <c r="C2890">
        <v>1</v>
      </c>
      <c r="D2890" s="16" t="s">
        <v>2824</v>
      </c>
      <c r="E2890" t="s">
        <v>222</v>
      </c>
      <c r="F2890" s="6">
        <v>9610</v>
      </c>
      <c r="G2890" s="6">
        <v>18</v>
      </c>
      <c r="H2890" s="6">
        <v>2</v>
      </c>
      <c r="I2890" s="2">
        <v>121266858</v>
      </c>
      <c r="J2890" s="2">
        <v>0</v>
      </c>
      <c r="K2890" s="2">
        <v>193597742</v>
      </c>
      <c r="L2890" s="2">
        <v>2478196</v>
      </c>
      <c r="M2890" s="2">
        <v>155564435</v>
      </c>
      <c r="N2890" s="2">
        <v>125971220</v>
      </c>
      <c r="O2890" s="2">
        <v>29593215</v>
      </c>
      <c r="P2890" s="2">
        <v>37767467</v>
      </c>
      <c r="Q2890" s="5">
        <v>0.1951</v>
      </c>
      <c r="R2890" t="s">
        <v>42</v>
      </c>
      <c r="S2890" s="3">
        <v>1.7067664628719299</v>
      </c>
      <c r="T2890" s="3">
        <v>3.3519716016798</v>
      </c>
      <c r="U2890" s="3">
        <v>0.53157759581301001</v>
      </c>
      <c r="V2890" s="3">
        <v>0.72529214865944702</v>
      </c>
      <c r="W2890" s="3">
        <v>0.354427423195874</v>
      </c>
      <c r="X2890" s="3">
        <v>1.3080300967309599</v>
      </c>
      <c r="Y2890" s="3">
        <v>2.3288270828435498</v>
      </c>
      <c r="Z2890" s="3">
        <v>1.58135042522179</v>
      </c>
      <c r="AA2890" s="3">
        <v>0</v>
      </c>
      <c r="AB2890" s="3">
        <v>0</v>
      </c>
      <c r="AC2890" s="3">
        <v>12.486441603229</v>
      </c>
      <c r="AD2890" s="3">
        <v>-4.8127135452319303</v>
      </c>
      <c r="AE2890" s="3">
        <v>15.285929832797301</v>
      </c>
      <c r="AF2890" s="3">
        <v>0</v>
      </c>
      <c r="AG2890" s="3">
        <v>-4.5462408162030002E-3</v>
      </c>
      <c r="AH2890" s="2">
        <v>7174444</v>
      </c>
      <c r="AI2890" s="3">
        <v>0</v>
      </c>
      <c r="AJ2890" s="3">
        <v>0</v>
      </c>
      <c r="AL2890">
        <f t="shared" si="45"/>
        <v>1</v>
      </c>
    </row>
    <row r="2891" spans="1:38" ht="14.45" customHeight="1" x14ac:dyDescent="0.25">
      <c r="A2891">
        <v>62322</v>
      </c>
      <c r="B2891" s="1">
        <v>45930</v>
      </c>
      <c r="C2891">
        <v>2</v>
      </c>
      <c r="D2891" s="16" t="s">
        <v>2825</v>
      </c>
      <c r="E2891" t="s">
        <v>222</v>
      </c>
      <c r="F2891" s="6">
        <v>42928</v>
      </c>
      <c r="G2891" s="6">
        <v>124</v>
      </c>
      <c r="H2891" s="6">
        <v>6</v>
      </c>
      <c r="I2891" s="2">
        <v>327531696</v>
      </c>
      <c r="J2891" s="2">
        <v>49814776</v>
      </c>
      <c r="K2891" s="2">
        <v>718218402</v>
      </c>
      <c r="L2891" s="2">
        <v>4214717</v>
      </c>
      <c r="M2891" s="2">
        <v>622713529</v>
      </c>
      <c r="N2891" s="2">
        <v>577447656</v>
      </c>
      <c r="O2891" s="2">
        <v>45265873</v>
      </c>
      <c r="P2891" s="2">
        <v>103114767</v>
      </c>
      <c r="Q2891" s="5">
        <v>0.14360000000000001</v>
      </c>
      <c r="R2891" t="s">
        <v>42</v>
      </c>
      <c r="S2891" s="3">
        <v>0.78243924842608903</v>
      </c>
      <c r="T2891" s="3">
        <v>3.5334375443455501</v>
      </c>
      <c r="U2891" s="3">
        <v>0.78838745753083805</v>
      </c>
      <c r="V2891" s="3">
        <v>0.56348134319189702</v>
      </c>
      <c r="W2891" s="3">
        <v>0.22453399441378</v>
      </c>
      <c r="X2891" s="3">
        <v>0.66174969521117699</v>
      </c>
      <c r="Y2891" s="3">
        <v>1.78983093663006</v>
      </c>
      <c r="Z2891" s="3">
        <v>0.79871780149588101</v>
      </c>
      <c r="AA2891" s="3">
        <v>44.8443528946732</v>
      </c>
      <c r="AB2891" s="3">
        <v>48.310031093800603</v>
      </c>
      <c r="AC2891" s="3">
        <v>19.925353291073201</v>
      </c>
      <c r="AD2891" s="3">
        <v>-11.114313044997701</v>
      </c>
      <c r="AE2891" s="3">
        <v>6.3025220286683803</v>
      </c>
      <c r="AF2891" s="3">
        <v>0</v>
      </c>
      <c r="AG2891" s="3">
        <v>0</v>
      </c>
      <c r="AH2891" s="2">
        <v>139674460</v>
      </c>
      <c r="AI2891" s="3">
        <v>5.0424397506518101E-2</v>
      </c>
      <c r="AJ2891" s="3">
        <v>5.0424397506518101E-2</v>
      </c>
      <c r="AL2891">
        <f t="shared" si="45"/>
        <v>1</v>
      </c>
    </row>
    <row r="2892" spans="1:38" ht="14.45" customHeight="1" x14ac:dyDescent="0.25">
      <c r="A2892">
        <v>61088</v>
      </c>
      <c r="B2892" s="1">
        <v>45930</v>
      </c>
      <c r="C2892">
        <v>2</v>
      </c>
      <c r="D2892" s="16" t="s">
        <v>2826</v>
      </c>
      <c r="E2892" t="s">
        <v>222</v>
      </c>
      <c r="F2892" s="6">
        <v>12168</v>
      </c>
      <c r="G2892" s="6">
        <v>68</v>
      </c>
      <c r="H2892" s="6">
        <v>4</v>
      </c>
      <c r="I2892" s="2">
        <v>165096085</v>
      </c>
      <c r="J2892" s="2">
        <v>0</v>
      </c>
      <c r="K2892" s="2">
        <v>276402036</v>
      </c>
      <c r="L2892" s="2">
        <v>1504035</v>
      </c>
      <c r="M2892" s="2">
        <v>194870587</v>
      </c>
      <c r="N2892" s="2">
        <v>184629374</v>
      </c>
      <c r="O2892" s="2">
        <v>10241213</v>
      </c>
      <c r="P2892" s="2">
        <v>32847559</v>
      </c>
      <c r="Q2892" s="5">
        <v>0.1188</v>
      </c>
      <c r="R2892" t="s">
        <v>42</v>
      </c>
      <c r="S2892" s="3">
        <v>0.72553011150757196</v>
      </c>
      <c r="T2892" s="3">
        <v>3.6777572796171398</v>
      </c>
      <c r="U2892" s="3">
        <v>0.72071083530500502</v>
      </c>
      <c r="V2892" s="3">
        <v>1.9376437666586701</v>
      </c>
      <c r="W2892" s="3">
        <v>0.627914950254574</v>
      </c>
      <c r="X2892" s="3">
        <v>3.80049835827421</v>
      </c>
      <c r="Y2892" s="3">
        <v>9.7388484788169496</v>
      </c>
      <c r="Z2892" s="3">
        <v>4.77986507307895</v>
      </c>
      <c r="AA2892" s="3">
        <v>0</v>
      </c>
      <c r="AB2892" s="3">
        <v>0</v>
      </c>
      <c r="AC2892" s="3">
        <v>4.2191320906189</v>
      </c>
      <c r="AD2892" s="3">
        <v>-11.9400318300669</v>
      </c>
      <c r="AE2892" s="3">
        <v>3.7051872512255999</v>
      </c>
      <c r="AF2892" s="3">
        <v>18.220017742561101</v>
      </c>
      <c r="AG2892" s="3">
        <v>-0.12786338248148099</v>
      </c>
      <c r="AH2892" s="2">
        <v>25554875</v>
      </c>
      <c r="AI2892" s="3">
        <v>0.149173946228394</v>
      </c>
      <c r="AJ2892" s="3">
        <v>0.25268239871340198</v>
      </c>
      <c r="AL2892">
        <f t="shared" si="45"/>
        <v>1</v>
      </c>
    </row>
    <row r="2893" spans="1:38" ht="14.45" customHeight="1" x14ac:dyDescent="0.25">
      <c r="A2893">
        <v>24953</v>
      </c>
      <c r="B2893" s="1">
        <v>45930</v>
      </c>
      <c r="C2893">
        <v>1</v>
      </c>
      <c r="D2893" s="16" t="s">
        <v>2827</v>
      </c>
      <c r="E2893" t="s">
        <v>222</v>
      </c>
      <c r="F2893" s="6">
        <v>56199</v>
      </c>
      <c r="G2893" s="6">
        <v>148</v>
      </c>
      <c r="H2893" s="6">
        <v>12</v>
      </c>
      <c r="I2893" s="2">
        <v>621399691</v>
      </c>
      <c r="J2893" s="2">
        <v>97017181</v>
      </c>
      <c r="K2893" s="2">
        <v>885272230</v>
      </c>
      <c r="L2893" s="2">
        <v>5353769</v>
      </c>
      <c r="M2893" s="2">
        <v>705575824</v>
      </c>
      <c r="N2893" s="2">
        <v>487672754</v>
      </c>
      <c r="O2893" s="2">
        <v>217903070</v>
      </c>
      <c r="P2893" s="2">
        <v>114186748</v>
      </c>
      <c r="Q2893" s="5">
        <v>0.129</v>
      </c>
      <c r="R2893" t="s">
        <v>42</v>
      </c>
      <c r="S2893" s="3">
        <v>0.80634616389883396</v>
      </c>
      <c r="T2893" s="3">
        <v>3.2999224807191001</v>
      </c>
      <c r="U2893" s="3">
        <v>0.79548767677294496</v>
      </c>
      <c r="V2893" s="3">
        <v>0.81262206485390698</v>
      </c>
      <c r="W2893" s="3">
        <v>0.23805724744076201</v>
      </c>
      <c r="X2893" s="3">
        <v>0.933698565357027</v>
      </c>
      <c r="Y2893" s="3">
        <v>4.4222566002142401</v>
      </c>
      <c r="Z2893" s="3">
        <v>1.9574215389687799</v>
      </c>
      <c r="AA2893" s="3">
        <v>81.811166914045003</v>
      </c>
      <c r="AB2893" s="3">
        <v>84.963608036197002</v>
      </c>
      <c r="AC2893" s="3">
        <v>2.8910070973309501</v>
      </c>
      <c r="AD2893" s="3">
        <v>-9.4584417098908897</v>
      </c>
      <c r="AE2893" s="3">
        <v>24.614244366391102</v>
      </c>
      <c r="AF2893" s="3">
        <v>7.0599752123705501</v>
      </c>
      <c r="AG2893" s="3">
        <v>0</v>
      </c>
      <c r="AH2893" s="2">
        <v>315983040</v>
      </c>
      <c r="AI2893" s="3">
        <v>0.13136375510054801</v>
      </c>
      <c r="AJ2893" s="3">
        <v>0.107388994036331</v>
      </c>
      <c r="AL2893">
        <f t="shared" si="45"/>
        <v>1</v>
      </c>
    </row>
    <row r="2894" spans="1:38" ht="14.45" customHeight="1" x14ac:dyDescent="0.25">
      <c r="A2894">
        <v>18965</v>
      </c>
      <c r="B2894" s="1">
        <v>45930</v>
      </c>
      <c r="C2894">
        <v>1</v>
      </c>
      <c r="D2894" s="16" t="s">
        <v>2828</v>
      </c>
      <c r="E2894" t="s">
        <v>222</v>
      </c>
      <c r="F2894" s="6">
        <v>12905</v>
      </c>
      <c r="G2894" s="6">
        <v>36</v>
      </c>
      <c r="H2894" s="6">
        <v>8</v>
      </c>
      <c r="I2894" s="2">
        <v>170188940</v>
      </c>
      <c r="J2894" s="2">
        <v>7589026</v>
      </c>
      <c r="K2894" s="2">
        <v>214933305</v>
      </c>
      <c r="L2894" s="2">
        <v>1116170</v>
      </c>
      <c r="M2894" s="2">
        <v>175507175</v>
      </c>
      <c r="N2894" s="2">
        <v>167626242</v>
      </c>
      <c r="O2894" s="2">
        <v>7880933</v>
      </c>
      <c r="P2894" s="2">
        <v>25179525</v>
      </c>
      <c r="Q2894" s="5">
        <v>0.1171</v>
      </c>
      <c r="R2894" t="s">
        <v>42</v>
      </c>
      <c r="S2894" s="3">
        <v>0.69241324264132398</v>
      </c>
      <c r="T2894" s="3">
        <v>3.0286250890712298</v>
      </c>
      <c r="U2894" s="3">
        <v>0.75264583774479599</v>
      </c>
      <c r="V2894" s="3">
        <v>1.31041887915866</v>
      </c>
      <c r="W2894" s="3">
        <v>0.29870507448956402</v>
      </c>
      <c r="X2894" s="3">
        <v>0.33216318287192997</v>
      </c>
      <c r="Y2894" s="3">
        <v>8.8571488143640504</v>
      </c>
      <c r="Z2894" s="3">
        <v>0.75422788952531905</v>
      </c>
      <c r="AA2894" s="3">
        <v>17.273645948444202</v>
      </c>
      <c r="AB2894" s="3">
        <v>30.1396710223882</v>
      </c>
      <c r="AC2894" s="3">
        <v>7.6019474971549901</v>
      </c>
      <c r="AD2894" s="3">
        <v>-2.3300121825173399</v>
      </c>
      <c r="AE2894" s="3">
        <v>3.66668767318308</v>
      </c>
      <c r="AF2894" s="3">
        <v>6.0483878940958</v>
      </c>
      <c r="AG2894" s="3">
        <v>0</v>
      </c>
      <c r="AH2894" s="2">
        <v>53692887</v>
      </c>
      <c r="AI2894" s="3">
        <v>0</v>
      </c>
      <c r="AJ2894" s="3">
        <v>0</v>
      </c>
      <c r="AL2894">
        <f t="shared" si="45"/>
        <v>1</v>
      </c>
    </row>
    <row r="2895" spans="1:38" ht="14.45" customHeight="1" x14ac:dyDescent="0.25">
      <c r="A2895">
        <v>12608</v>
      </c>
      <c r="B2895" s="1">
        <v>45930</v>
      </c>
      <c r="C2895">
        <v>1</v>
      </c>
      <c r="D2895" s="16" t="s">
        <v>2829</v>
      </c>
      <c r="E2895" t="s">
        <v>179</v>
      </c>
      <c r="F2895" s="6">
        <v>279</v>
      </c>
      <c r="G2895" s="6">
        <v>1</v>
      </c>
      <c r="H2895" s="6">
        <v>0</v>
      </c>
      <c r="I2895" s="2">
        <v>1118426</v>
      </c>
      <c r="J2895" s="2">
        <v>53592</v>
      </c>
      <c r="K2895" s="2">
        <v>1538807</v>
      </c>
      <c r="L2895" s="2">
        <v>8319</v>
      </c>
      <c r="M2895" s="2">
        <v>1447720</v>
      </c>
      <c r="N2895" s="2">
        <v>1447720</v>
      </c>
      <c r="O2895" s="2">
        <v>0</v>
      </c>
      <c r="P2895" s="2">
        <v>91087</v>
      </c>
      <c r="Q2895" s="5">
        <v>5.9200000000000003E-2</v>
      </c>
      <c r="R2895" t="s">
        <v>526</v>
      </c>
      <c r="S2895" s="3">
        <v>0.72081814028659896</v>
      </c>
      <c r="T2895" s="3">
        <v>2.8483537355020299</v>
      </c>
      <c r="U2895" s="3">
        <v>0.763207332346579</v>
      </c>
      <c r="V2895" s="3">
        <v>2.2191901833469498</v>
      </c>
      <c r="W2895" s="3">
        <v>1.6011787994914299</v>
      </c>
      <c r="X2895" s="3">
        <v>1.06891291869109</v>
      </c>
      <c r="Y2895" s="3">
        <v>27.248674344308199</v>
      </c>
      <c r="Z2895" s="3">
        <v>3.0212873406742999</v>
      </c>
      <c r="AA2895" s="3">
        <v>0</v>
      </c>
      <c r="AB2895" s="3">
        <v>58.836057834817296</v>
      </c>
      <c r="AC2895" s="3">
        <v>27.270671370743699</v>
      </c>
      <c r="AD2895" s="3">
        <v>0</v>
      </c>
      <c r="AE2895" s="3">
        <v>0</v>
      </c>
      <c r="AF2895" s="3">
        <v>0</v>
      </c>
      <c r="AG2895" s="3">
        <v>0</v>
      </c>
      <c r="AH2895" s="2">
        <v>200000</v>
      </c>
      <c r="AI2895" s="3">
        <v>0</v>
      </c>
      <c r="AJ2895" s="3">
        <v>0</v>
      </c>
      <c r="AL2895">
        <f t="shared" si="45"/>
        <v>1</v>
      </c>
    </row>
    <row r="2896" spans="1:38" ht="14.45" customHeight="1" x14ac:dyDescent="0.25">
      <c r="A2896">
        <v>67982</v>
      </c>
      <c r="B2896" s="1">
        <v>45930</v>
      </c>
      <c r="C2896">
        <v>2</v>
      </c>
      <c r="D2896" s="16" t="s">
        <v>2830</v>
      </c>
      <c r="E2896" t="s">
        <v>104</v>
      </c>
      <c r="F2896" s="6">
        <v>21571</v>
      </c>
      <c r="G2896" s="6">
        <v>81</v>
      </c>
      <c r="H2896" s="6">
        <v>1</v>
      </c>
      <c r="I2896" s="2">
        <v>229629650</v>
      </c>
      <c r="J2896" s="2">
        <v>23702447</v>
      </c>
      <c r="K2896" s="2">
        <v>338058370</v>
      </c>
      <c r="L2896" s="2">
        <v>2229122</v>
      </c>
      <c r="M2896" s="2">
        <v>302284894</v>
      </c>
      <c r="N2896" s="2">
        <v>293047846</v>
      </c>
      <c r="O2896" s="2">
        <v>9237048</v>
      </c>
      <c r="P2896" s="2">
        <v>34685864</v>
      </c>
      <c r="Q2896" s="5">
        <v>0.10249999999999999</v>
      </c>
      <c r="R2896" t="s">
        <v>42</v>
      </c>
      <c r="S2896" s="3">
        <v>0.87918623836075005</v>
      </c>
      <c r="T2896" s="3">
        <v>4.0419047554815304</v>
      </c>
      <c r="U2896" s="3">
        <v>0.72431373600556004</v>
      </c>
      <c r="V2896" s="3">
        <v>2.2503243810196101</v>
      </c>
      <c r="W2896" s="3">
        <v>1.51336859155601</v>
      </c>
      <c r="X2896" s="3">
        <v>1.53802568614288</v>
      </c>
      <c r="Y2896" s="3">
        <v>14.897746240370401</v>
      </c>
      <c r="Z2896" s="3">
        <v>4.4781614781168502</v>
      </c>
      <c r="AA2896" s="3">
        <v>68.334428688297905</v>
      </c>
      <c r="AB2896" s="3">
        <v>68.334601669429404</v>
      </c>
      <c r="AC2896" s="3">
        <v>14.843369800309899</v>
      </c>
      <c r="AD2896" s="3">
        <v>0.241516255728847</v>
      </c>
      <c r="AE2896" s="3">
        <v>2.7323825764172001</v>
      </c>
      <c r="AF2896" s="3">
        <v>0</v>
      </c>
      <c r="AG2896" s="3">
        <v>9.9239275112189801E-2</v>
      </c>
      <c r="AH2896" s="2">
        <v>30000000</v>
      </c>
      <c r="AI2896" s="3">
        <v>0.288301885748038</v>
      </c>
      <c r="AJ2896" s="3">
        <v>0.79710858579160704</v>
      </c>
      <c r="AL2896">
        <f t="shared" si="45"/>
        <v>1</v>
      </c>
    </row>
    <row r="2897" spans="1:38" ht="14.45" customHeight="1" x14ac:dyDescent="0.25">
      <c r="A2897">
        <v>18172</v>
      </c>
      <c r="B2897" s="1">
        <v>45930</v>
      </c>
      <c r="C2897">
        <v>1</v>
      </c>
      <c r="D2897" s="16" t="s">
        <v>4369</v>
      </c>
      <c r="E2897" t="s">
        <v>114</v>
      </c>
      <c r="F2897" s="6">
        <v>2231</v>
      </c>
      <c r="G2897" s="6">
        <v>9</v>
      </c>
      <c r="H2897" s="6">
        <v>0</v>
      </c>
      <c r="I2897" s="2">
        <v>12975087</v>
      </c>
      <c r="J2897" s="2">
        <v>0</v>
      </c>
      <c r="K2897" s="2">
        <v>19195039</v>
      </c>
      <c r="L2897" s="2">
        <v>26277</v>
      </c>
      <c r="M2897" s="2">
        <v>16824652</v>
      </c>
      <c r="N2897" s="2">
        <v>16605956</v>
      </c>
      <c r="O2897" s="2">
        <v>218696</v>
      </c>
      <c r="P2897" s="2">
        <v>2371850</v>
      </c>
      <c r="Q2897" s="5">
        <v>0.1235</v>
      </c>
      <c r="R2897" t="s">
        <v>42</v>
      </c>
      <c r="S2897" s="3">
        <v>0.182526328808188</v>
      </c>
      <c r="T2897" s="3">
        <v>5.2881372108699498</v>
      </c>
      <c r="U2897" s="3">
        <v>0.90760846541634099</v>
      </c>
      <c r="V2897" s="3">
        <v>0.87499220621796203</v>
      </c>
      <c r="W2897" s="3">
        <v>0.43797779544753701</v>
      </c>
      <c r="X2897" s="3">
        <v>0.325916889805826</v>
      </c>
      <c r="Y2897" s="3">
        <v>4.7866011762969798</v>
      </c>
      <c r="Z2897" s="3">
        <v>2.7569618652107</v>
      </c>
      <c r="AA2897" s="3">
        <v>0</v>
      </c>
      <c r="AB2897" s="3">
        <v>0</v>
      </c>
      <c r="AC2897" s="3">
        <v>15.3840635593395</v>
      </c>
      <c r="AD2897" s="3">
        <v>0</v>
      </c>
      <c r="AE2897" s="3">
        <v>1.1393360544878299</v>
      </c>
      <c r="AF2897" s="3">
        <v>0</v>
      </c>
      <c r="AG2897" s="3">
        <v>0</v>
      </c>
      <c r="AH2897" s="2">
        <v>1500000</v>
      </c>
      <c r="AI2897" s="3">
        <v>0</v>
      </c>
      <c r="AJ2897" s="3">
        <v>0</v>
      </c>
      <c r="AL2897">
        <f t="shared" si="45"/>
        <v>1</v>
      </c>
    </row>
    <row r="2898" spans="1:38" ht="14.45" customHeight="1" x14ac:dyDescent="0.25">
      <c r="A2898">
        <v>6175</v>
      </c>
      <c r="B2898" s="1">
        <v>45930</v>
      </c>
      <c r="C2898">
        <v>1</v>
      </c>
      <c r="D2898" s="16" t="s">
        <v>2831</v>
      </c>
      <c r="E2898" t="s">
        <v>55</v>
      </c>
      <c r="F2898" s="6">
        <v>3002</v>
      </c>
      <c r="G2898" s="6">
        <v>10</v>
      </c>
      <c r="H2898" s="6">
        <v>0</v>
      </c>
      <c r="I2898" s="2">
        <v>15679064</v>
      </c>
      <c r="J2898" s="2">
        <v>0</v>
      </c>
      <c r="K2898" s="2">
        <v>40303910</v>
      </c>
      <c r="L2898" s="2">
        <v>652662</v>
      </c>
      <c r="M2898" s="2">
        <v>32032393</v>
      </c>
      <c r="N2898" s="2">
        <v>30055047</v>
      </c>
      <c r="O2898" s="2">
        <v>1977346</v>
      </c>
      <c r="P2898" s="2">
        <v>8052969</v>
      </c>
      <c r="Q2898" s="5">
        <v>0.19939999999999999</v>
      </c>
      <c r="R2898" t="s">
        <v>42</v>
      </c>
      <c r="S2898" s="3">
        <v>2.1591354287958699</v>
      </c>
      <c r="T2898" s="3">
        <v>5.0878140607201603</v>
      </c>
      <c r="U2898" s="3">
        <v>0.67210436374127802</v>
      </c>
      <c r="V2898" s="3">
        <v>0.20825222730132401</v>
      </c>
      <c r="W2898" s="3">
        <v>8.3754999660693996E-2</v>
      </c>
      <c r="X2898" s="3">
        <v>2.29867037981349</v>
      </c>
      <c r="Y2898" s="3">
        <v>0.40546536314742998</v>
      </c>
      <c r="Z2898" s="3">
        <v>0.80477150725403301</v>
      </c>
      <c r="AA2898" s="3">
        <v>0</v>
      </c>
      <c r="AB2898" s="3">
        <v>0</v>
      </c>
      <c r="AC2898" s="3">
        <v>47.513923587066401</v>
      </c>
      <c r="AD2898" s="3">
        <v>0</v>
      </c>
      <c r="AE2898" s="3">
        <v>4.9060897565521602</v>
      </c>
      <c r="AF2898" s="3">
        <v>0</v>
      </c>
      <c r="AG2898" s="3">
        <v>0</v>
      </c>
      <c r="AH2898" s="2">
        <v>1750000</v>
      </c>
      <c r="AI2898" s="3">
        <v>1.24177803242506</v>
      </c>
      <c r="AJ2898" s="3">
        <v>1.24177803242506</v>
      </c>
      <c r="AL2898">
        <f t="shared" si="45"/>
        <v>1</v>
      </c>
    </row>
    <row r="2899" spans="1:38" ht="14.45" customHeight="1" x14ac:dyDescent="0.25">
      <c r="A2899">
        <v>61963</v>
      </c>
      <c r="B2899" s="1">
        <v>45930</v>
      </c>
      <c r="C2899">
        <v>2</v>
      </c>
      <c r="D2899" s="16" t="s">
        <v>2832</v>
      </c>
      <c r="E2899" t="s">
        <v>80</v>
      </c>
      <c r="F2899" s="6">
        <v>928</v>
      </c>
      <c r="G2899" s="6">
        <v>3</v>
      </c>
      <c r="H2899" s="6">
        <v>0</v>
      </c>
      <c r="I2899" s="2">
        <v>4257804</v>
      </c>
      <c r="J2899" s="2">
        <v>0</v>
      </c>
      <c r="K2899" s="2">
        <v>5685385</v>
      </c>
      <c r="L2899" s="2">
        <v>30237</v>
      </c>
      <c r="M2899" s="2">
        <v>3975618</v>
      </c>
      <c r="N2899" s="2">
        <v>3975618</v>
      </c>
      <c r="O2899" s="2">
        <v>0</v>
      </c>
      <c r="P2899" s="2">
        <v>1684015</v>
      </c>
      <c r="Q2899" s="5">
        <v>0.29620000000000002</v>
      </c>
      <c r="R2899" t="s">
        <v>42</v>
      </c>
      <c r="S2899" s="3">
        <v>0.70911644506044902</v>
      </c>
      <c r="T2899" s="3">
        <v>6.2794926523592203</v>
      </c>
      <c r="U2899" s="3">
        <v>0.84077517703659699</v>
      </c>
      <c r="V2899" s="3">
        <v>0.51355111696076206</v>
      </c>
      <c r="W2899" s="3">
        <v>0.51355111696076206</v>
      </c>
      <c r="X2899" s="3">
        <v>0.47813379854967503</v>
      </c>
      <c r="Y2899" s="3">
        <v>1.29844449129016</v>
      </c>
      <c r="Z2899" s="3">
        <v>2.0505161771124398</v>
      </c>
      <c r="AA2899" s="3">
        <v>0</v>
      </c>
      <c r="AB2899" s="3">
        <v>0</v>
      </c>
      <c r="AC2899" s="3">
        <v>24.168495185462401</v>
      </c>
      <c r="AD2899" s="3">
        <v>0</v>
      </c>
      <c r="AE2899" s="3">
        <v>0</v>
      </c>
      <c r="AF2899" s="3">
        <v>0</v>
      </c>
      <c r="AG2899" s="3">
        <v>0</v>
      </c>
      <c r="AH2899" s="2">
        <v>300000</v>
      </c>
      <c r="AI2899" s="3">
        <v>0</v>
      </c>
      <c r="AJ2899" s="3">
        <v>0</v>
      </c>
      <c r="AL2899">
        <f t="shared" si="45"/>
        <v>1</v>
      </c>
    </row>
    <row r="2900" spans="1:38" ht="14.45" customHeight="1" x14ac:dyDescent="0.25">
      <c r="A2900">
        <v>12012</v>
      </c>
      <c r="B2900" s="1">
        <v>45930</v>
      </c>
      <c r="C2900">
        <v>1</v>
      </c>
      <c r="D2900" s="16" t="s">
        <v>2833</v>
      </c>
      <c r="E2900" t="s">
        <v>82</v>
      </c>
      <c r="F2900" s="6">
        <v>15443</v>
      </c>
      <c r="G2900" s="6">
        <v>84</v>
      </c>
      <c r="H2900" s="6">
        <v>3</v>
      </c>
      <c r="I2900" s="2">
        <v>191779324</v>
      </c>
      <c r="J2900" s="2">
        <v>135286245</v>
      </c>
      <c r="K2900" s="2">
        <v>304128892</v>
      </c>
      <c r="L2900" s="2">
        <v>1384353</v>
      </c>
      <c r="M2900" s="2">
        <v>265210355</v>
      </c>
      <c r="N2900" s="2">
        <v>253512937</v>
      </c>
      <c r="O2900" s="2">
        <v>11697418</v>
      </c>
      <c r="P2900" s="2">
        <v>37571706</v>
      </c>
      <c r="Q2900" s="5">
        <v>0.1234</v>
      </c>
      <c r="R2900" t="s">
        <v>42</v>
      </c>
      <c r="S2900" s="3">
        <v>0.60691504442793898</v>
      </c>
      <c r="T2900" s="3">
        <v>3.9809748383480299</v>
      </c>
      <c r="U2900" s="3">
        <v>0.86291955986646296</v>
      </c>
      <c r="V2900" s="3">
        <v>2.4056597467201399</v>
      </c>
      <c r="W2900" s="3">
        <v>1.31474600463187</v>
      </c>
      <c r="X2900" s="3">
        <v>1.21071967069818</v>
      </c>
      <c r="Y2900" s="3">
        <v>12.2793412681341</v>
      </c>
      <c r="Z2900" s="3">
        <v>0.199535788979079</v>
      </c>
      <c r="AA2900" s="3">
        <v>288.60730199475103</v>
      </c>
      <c r="AB2900" s="3">
        <v>360.07479937163401</v>
      </c>
      <c r="AC2900" s="3">
        <v>19.6771219618293</v>
      </c>
      <c r="AD2900" s="3">
        <v>-2.9613826957977398</v>
      </c>
      <c r="AE2900" s="3">
        <v>3.8462041284785302</v>
      </c>
      <c r="AF2900" s="3">
        <v>2.9592716235588701</v>
      </c>
      <c r="AG2900" s="3">
        <v>-6.9280857249335399E-3</v>
      </c>
      <c r="AH2900" s="2">
        <v>29740917</v>
      </c>
      <c r="AI2900" s="3">
        <v>1.9274530680081401</v>
      </c>
      <c r="AJ2900" s="3">
        <v>15.837226023220801</v>
      </c>
      <c r="AL2900">
        <f t="shared" si="45"/>
        <v>1</v>
      </c>
    </row>
    <row r="2901" spans="1:38" ht="14.45" customHeight="1" x14ac:dyDescent="0.25">
      <c r="A2901">
        <v>7656</v>
      </c>
      <c r="B2901" s="1">
        <v>45930</v>
      </c>
      <c r="C2901">
        <v>1</v>
      </c>
      <c r="D2901" s="16" t="s">
        <v>2834</v>
      </c>
      <c r="E2901" t="s">
        <v>43</v>
      </c>
      <c r="F2901" s="6">
        <v>1696</v>
      </c>
      <c r="G2901" s="6">
        <v>4</v>
      </c>
      <c r="H2901" s="6">
        <v>2</v>
      </c>
      <c r="I2901" s="2">
        <v>9274683</v>
      </c>
      <c r="J2901" s="2">
        <v>0</v>
      </c>
      <c r="K2901" s="2">
        <v>25963606</v>
      </c>
      <c r="L2901" s="2">
        <v>283295</v>
      </c>
      <c r="M2901" s="2">
        <v>23036253</v>
      </c>
      <c r="N2901" s="2">
        <v>22886393</v>
      </c>
      <c r="O2901" s="2">
        <v>149860</v>
      </c>
      <c r="P2901" s="2">
        <v>2837169</v>
      </c>
      <c r="Q2901" s="5">
        <v>0.10929999999999999</v>
      </c>
      <c r="R2901" t="s">
        <v>42</v>
      </c>
      <c r="S2901" s="3">
        <v>1.45483129988441</v>
      </c>
      <c r="T2901" s="3">
        <v>3.4304531247829502</v>
      </c>
      <c r="U2901" s="3">
        <v>0.58629643368131001</v>
      </c>
      <c r="V2901" s="3">
        <v>1.81662273524605</v>
      </c>
      <c r="W2901" s="3">
        <v>1.12127821511528</v>
      </c>
      <c r="X2901" s="3">
        <v>0.359721189392673</v>
      </c>
      <c r="Y2901" s="3">
        <v>5.9385253398722497</v>
      </c>
      <c r="Z2901" s="3">
        <v>-2.7386454596113202E-2</v>
      </c>
      <c r="AA2901" s="3">
        <v>0</v>
      </c>
      <c r="AB2901" s="3">
        <v>0</v>
      </c>
      <c r="AC2901" s="3">
        <v>36.601714723293803</v>
      </c>
      <c r="AD2901" s="3">
        <v>0</v>
      </c>
      <c r="AE2901" s="3">
        <v>0.57719255175879702</v>
      </c>
      <c r="AF2901" s="3">
        <v>0</v>
      </c>
      <c r="AG2901" s="3">
        <v>3.2430214766903198</v>
      </c>
      <c r="AH2901" s="2">
        <v>669000</v>
      </c>
      <c r="AI2901" s="3">
        <v>0</v>
      </c>
      <c r="AJ2901" s="3">
        <v>0</v>
      </c>
      <c r="AL2901">
        <f t="shared" si="45"/>
        <v>1</v>
      </c>
    </row>
    <row r="2902" spans="1:38" ht="14.45" customHeight="1" x14ac:dyDescent="0.25">
      <c r="A2902">
        <v>1034</v>
      </c>
      <c r="B2902" s="1">
        <v>45930</v>
      </c>
      <c r="C2902">
        <v>1</v>
      </c>
      <c r="D2902" s="16" t="s">
        <v>2835</v>
      </c>
      <c r="E2902" t="s">
        <v>71</v>
      </c>
      <c r="F2902" s="6">
        <v>6165</v>
      </c>
      <c r="G2902" s="6">
        <v>9</v>
      </c>
      <c r="H2902" s="6">
        <v>2</v>
      </c>
      <c r="I2902" s="2">
        <v>35523977</v>
      </c>
      <c r="J2902" s="2">
        <v>0</v>
      </c>
      <c r="K2902" s="2">
        <v>72034703</v>
      </c>
      <c r="L2902" s="2">
        <v>334840</v>
      </c>
      <c r="M2902" s="2">
        <v>56790975</v>
      </c>
      <c r="N2902" s="2">
        <v>53973451</v>
      </c>
      <c r="O2902" s="2">
        <v>2817524</v>
      </c>
      <c r="P2902" s="2">
        <v>14699050</v>
      </c>
      <c r="Q2902" s="5">
        <v>0.2041</v>
      </c>
      <c r="R2902" t="s">
        <v>42</v>
      </c>
      <c r="S2902" s="3">
        <v>0.61977535096290104</v>
      </c>
      <c r="T2902" s="3">
        <v>3.2306243654071398</v>
      </c>
      <c r="U2902" s="3">
        <v>0.79417711639574495</v>
      </c>
      <c r="V2902" s="3">
        <v>4.5811847023772101</v>
      </c>
      <c r="W2902" s="3">
        <v>1.93638792188161</v>
      </c>
      <c r="X2902" s="3">
        <v>0.57304394719093499</v>
      </c>
      <c r="Y2902" s="3">
        <v>11.071593062136699</v>
      </c>
      <c r="Z2902" s="3">
        <v>0.79761617247373096</v>
      </c>
      <c r="AA2902" s="3">
        <v>0</v>
      </c>
      <c r="AB2902" s="3">
        <v>0</v>
      </c>
      <c r="AC2902" s="3">
        <v>36.380309640479801</v>
      </c>
      <c r="AD2902" s="3">
        <v>0</v>
      </c>
      <c r="AE2902" s="3">
        <v>3.9113425649856599</v>
      </c>
      <c r="AF2902" s="3">
        <v>0</v>
      </c>
      <c r="AG2902" s="3">
        <v>0</v>
      </c>
      <c r="AH2902" s="2">
        <v>2000000</v>
      </c>
      <c r="AI2902" s="3">
        <v>0</v>
      </c>
      <c r="AJ2902" s="3">
        <v>0</v>
      </c>
      <c r="AL2902">
        <f t="shared" si="45"/>
        <v>1</v>
      </c>
    </row>
    <row r="2903" spans="1:38" ht="14.45" customHeight="1" x14ac:dyDescent="0.25">
      <c r="A2903">
        <v>68165</v>
      </c>
      <c r="B2903" s="1">
        <v>45930</v>
      </c>
      <c r="C2903">
        <v>2</v>
      </c>
      <c r="D2903" s="16" t="s">
        <v>2836</v>
      </c>
      <c r="E2903" t="s">
        <v>104</v>
      </c>
      <c r="F2903" s="6">
        <v>918</v>
      </c>
      <c r="G2903" s="6">
        <v>0</v>
      </c>
      <c r="H2903" s="6">
        <v>0</v>
      </c>
      <c r="I2903" s="2">
        <v>141229</v>
      </c>
      <c r="J2903" s="2">
        <v>0</v>
      </c>
      <c r="K2903" s="2">
        <v>668498</v>
      </c>
      <c r="L2903" s="2">
        <v>5019</v>
      </c>
      <c r="M2903" s="2">
        <v>573014</v>
      </c>
      <c r="N2903" s="2">
        <v>573014</v>
      </c>
      <c r="O2903" s="2">
        <v>0</v>
      </c>
      <c r="P2903" s="2">
        <v>91383</v>
      </c>
      <c r="Q2903" s="5">
        <v>0.13669999999999999</v>
      </c>
      <c r="R2903" t="s">
        <v>42</v>
      </c>
      <c r="S2903" s="3">
        <v>1.0010501153331799</v>
      </c>
      <c r="T2903" s="3">
        <v>3.39866387034815</v>
      </c>
      <c r="U2903" s="3">
        <v>0.69015617347771696</v>
      </c>
      <c r="V2903" s="3">
        <v>6.7379929051398797</v>
      </c>
      <c r="W2903" s="3">
        <v>3.79454644584328</v>
      </c>
      <c r="X2903" s="3">
        <v>6.2657103002924304</v>
      </c>
      <c r="Y2903" s="3">
        <v>10.4133153868882</v>
      </c>
      <c r="Z2903" s="3">
        <v>0</v>
      </c>
      <c r="AA2903" s="3">
        <v>0</v>
      </c>
      <c r="AB2903" s="3">
        <v>0</v>
      </c>
      <c r="AC2903" s="3">
        <v>19.2328174504636</v>
      </c>
      <c r="AD2903" s="3">
        <v>0</v>
      </c>
      <c r="AE2903" s="3">
        <v>0</v>
      </c>
      <c r="AF2903" s="3">
        <v>0</v>
      </c>
      <c r="AG2903" s="3">
        <v>0</v>
      </c>
      <c r="AH2903" s="2">
        <v>0</v>
      </c>
      <c r="AI2903" s="3">
        <v>0</v>
      </c>
      <c r="AJ2903" s="3">
        <v>0</v>
      </c>
      <c r="AL2903">
        <f t="shared" si="45"/>
        <v>1</v>
      </c>
    </row>
    <row r="2904" spans="1:38" ht="14.45" customHeight="1" x14ac:dyDescent="0.25">
      <c r="A2904">
        <v>68331</v>
      </c>
      <c r="B2904" s="1">
        <v>45930</v>
      </c>
      <c r="C2904">
        <v>2</v>
      </c>
      <c r="D2904" s="16" t="s">
        <v>2837</v>
      </c>
      <c r="E2904" t="s">
        <v>190</v>
      </c>
      <c r="F2904" s="6">
        <v>3756</v>
      </c>
      <c r="G2904" s="6">
        <v>16</v>
      </c>
      <c r="H2904" s="6">
        <v>0</v>
      </c>
      <c r="I2904" s="2">
        <v>38602950</v>
      </c>
      <c r="J2904" s="2">
        <v>0</v>
      </c>
      <c r="K2904" s="2">
        <v>54054447</v>
      </c>
      <c r="L2904" s="2">
        <v>-11501</v>
      </c>
      <c r="M2904" s="2">
        <v>49533032</v>
      </c>
      <c r="N2904" s="2">
        <v>48330246</v>
      </c>
      <c r="O2904" s="2">
        <v>1202786</v>
      </c>
      <c r="P2904" s="2">
        <v>4358407</v>
      </c>
      <c r="Q2904" s="5">
        <v>8.2100000000000006E-2</v>
      </c>
      <c r="R2904" t="s">
        <v>42</v>
      </c>
      <c r="S2904" s="3">
        <v>-2.8368927105417701E-2</v>
      </c>
      <c r="T2904" s="3">
        <v>4.4051213769701496</v>
      </c>
      <c r="U2904" s="3">
        <v>0.84648844277837798</v>
      </c>
      <c r="V2904" s="3">
        <v>1.31322088078761</v>
      </c>
      <c r="W2904" s="3">
        <v>0.73564844137559404</v>
      </c>
      <c r="X2904" s="3">
        <v>1.16671394284634</v>
      </c>
      <c r="Y2904" s="3">
        <v>11.631359806461401</v>
      </c>
      <c r="Z2904" s="3">
        <v>8.0951365946319402</v>
      </c>
      <c r="AA2904" s="3">
        <v>0</v>
      </c>
      <c r="AB2904" s="3">
        <v>0</v>
      </c>
      <c r="AC2904" s="3">
        <v>26.155933109444302</v>
      </c>
      <c r="AD2904" s="3">
        <v>0</v>
      </c>
      <c r="AE2904" s="3">
        <v>2.2251379243598599</v>
      </c>
      <c r="AF2904" s="3">
        <v>0</v>
      </c>
      <c r="AG2904" s="3">
        <v>-2.9391472618321299E-2</v>
      </c>
      <c r="AH2904" s="2">
        <v>3000000</v>
      </c>
      <c r="AI2904" s="3">
        <v>4.5888325711664797E-2</v>
      </c>
      <c r="AJ2904" s="3">
        <v>4.5888325711664797E-2</v>
      </c>
      <c r="AL2904">
        <f t="shared" si="45"/>
        <v>0</v>
      </c>
    </row>
    <row r="2905" spans="1:38" ht="14.45" customHeight="1" x14ac:dyDescent="0.25">
      <c r="A2905">
        <v>135</v>
      </c>
      <c r="B2905" s="1">
        <v>45930</v>
      </c>
      <c r="C2905">
        <v>1</v>
      </c>
      <c r="D2905" s="16" t="s">
        <v>2838</v>
      </c>
      <c r="E2905" t="s">
        <v>314</v>
      </c>
      <c r="F2905" s="6">
        <v>8359</v>
      </c>
      <c r="G2905" s="6">
        <v>20</v>
      </c>
      <c r="H2905" s="6">
        <v>2</v>
      </c>
      <c r="I2905" s="2">
        <v>58136660</v>
      </c>
      <c r="J2905" s="2">
        <v>0</v>
      </c>
      <c r="K2905" s="2">
        <v>113974076</v>
      </c>
      <c r="L2905" s="2">
        <v>1489350</v>
      </c>
      <c r="M2905" s="2">
        <v>96405884</v>
      </c>
      <c r="N2905" s="2">
        <v>92197506</v>
      </c>
      <c r="O2905" s="2">
        <v>4208378</v>
      </c>
      <c r="P2905" s="2">
        <v>16635423</v>
      </c>
      <c r="Q2905" s="5">
        <v>0.14599999999999999</v>
      </c>
      <c r="R2905" t="s">
        <v>42</v>
      </c>
      <c r="S2905" s="3">
        <v>1.7423260356153301</v>
      </c>
      <c r="T2905" s="3">
        <v>3.78907451433663</v>
      </c>
      <c r="U2905" s="3">
        <v>0.802546085270608</v>
      </c>
      <c r="V2905" s="3">
        <v>0.95633632891879194</v>
      </c>
      <c r="W2905" s="3">
        <v>0.63528245344675804</v>
      </c>
      <c r="X2905" s="3">
        <v>0.60519988592395901</v>
      </c>
      <c r="Y2905" s="3">
        <v>3.3421572748706199</v>
      </c>
      <c r="Z2905" s="3">
        <v>0.53211150687301401</v>
      </c>
      <c r="AA2905" s="3">
        <v>0</v>
      </c>
      <c r="AB2905" s="3">
        <v>0</v>
      </c>
      <c r="AC2905" s="3">
        <v>15.6030648583631</v>
      </c>
      <c r="AD2905" s="3">
        <v>-9.6180301516829507E-5</v>
      </c>
      <c r="AE2905" s="3">
        <v>3.6923993136825302</v>
      </c>
      <c r="AF2905" s="3">
        <v>0</v>
      </c>
      <c r="AG2905" s="3">
        <v>0</v>
      </c>
      <c r="AH2905" s="2">
        <v>19725050</v>
      </c>
      <c r="AI2905" s="3">
        <v>0</v>
      </c>
      <c r="AJ2905" s="3">
        <v>0</v>
      </c>
      <c r="AL2905">
        <f t="shared" si="45"/>
        <v>1</v>
      </c>
    </row>
    <row r="2906" spans="1:38" ht="14.45" customHeight="1" x14ac:dyDescent="0.25">
      <c r="A2906">
        <v>6208</v>
      </c>
      <c r="B2906" s="1">
        <v>45930</v>
      </c>
      <c r="C2906">
        <v>1</v>
      </c>
      <c r="D2906" s="16" t="s">
        <v>2839</v>
      </c>
      <c r="E2906" t="s">
        <v>314</v>
      </c>
      <c r="F2906" s="6">
        <v>3588</v>
      </c>
      <c r="G2906" s="6">
        <v>9</v>
      </c>
      <c r="H2906" s="6">
        <v>4</v>
      </c>
      <c r="I2906" s="2">
        <v>10831617</v>
      </c>
      <c r="J2906" s="2">
        <v>0</v>
      </c>
      <c r="K2906" s="2">
        <v>41255172</v>
      </c>
      <c r="L2906" s="2">
        <v>257588</v>
      </c>
      <c r="M2906" s="2">
        <v>35326534</v>
      </c>
      <c r="N2906" s="2">
        <v>34379587</v>
      </c>
      <c r="O2906" s="2">
        <v>946947</v>
      </c>
      <c r="P2906" s="2">
        <v>5704790</v>
      </c>
      <c r="Q2906" s="5">
        <v>0.13830000000000001</v>
      </c>
      <c r="R2906" t="s">
        <v>42</v>
      </c>
      <c r="S2906" s="3">
        <v>0.83250329599078299</v>
      </c>
      <c r="T2906" s="3">
        <v>4.2419473288504701</v>
      </c>
      <c r="U2906" s="3">
        <v>0.79498585625954399</v>
      </c>
      <c r="V2906" s="3">
        <v>2.07258990047377</v>
      </c>
      <c r="W2906" s="3">
        <v>1.73645356921317</v>
      </c>
      <c r="X2906" s="3">
        <v>1.2150078792483201</v>
      </c>
      <c r="Y2906" s="3">
        <v>3.9352018216270901</v>
      </c>
      <c r="Z2906" s="3">
        <v>0.955617998208523</v>
      </c>
      <c r="AA2906" s="3">
        <v>0</v>
      </c>
      <c r="AB2906" s="3">
        <v>0</v>
      </c>
      <c r="AC2906" s="3">
        <v>31.527520961493</v>
      </c>
      <c r="AD2906" s="3">
        <v>0</v>
      </c>
      <c r="AE2906" s="3">
        <v>2.2953412968439499</v>
      </c>
      <c r="AF2906" s="3">
        <v>0</v>
      </c>
      <c r="AG2906" s="3">
        <v>0</v>
      </c>
      <c r="AH2906" s="2">
        <v>1000000</v>
      </c>
      <c r="AI2906" s="3">
        <v>0</v>
      </c>
      <c r="AJ2906" s="3">
        <v>0</v>
      </c>
      <c r="AL2906">
        <f t="shared" si="45"/>
        <v>1</v>
      </c>
    </row>
    <row r="2907" spans="1:38" ht="14.45" customHeight="1" x14ac:dyDescent="0.25">
      <c r="A2907">
        <v>66126</v>
      </c>
      <c r="B2907" s="1">
        <v>45930</v>
      </c>
      <c r="C2907">
        <v>2</v>
      </c>
      <c r="D2907" s="16" t="s">
        <v>2840</v>
      </c>
      <c r="E2907" t="s">
        <v>314</v>
      </c>
      <c r="F2907" s="6">
        <v>3673</v>
      </c>
      <c r="G2907" s="6">
        <v>8</v>
      </c>
      <c r="H2907" s="6">
        <v>0</v>
      </c>
      <c r="I2907" s="2">
        <v>22019460</v>
      </c>
      <c r="J2907" s="2">
        <v>0</v>
      </c>
      <c r="K2907" s="2">
        <v>75936812</v>
      </c>
      <c r="L2907" s="2">
        <v>505136</v>
      </c>
      <c r="M2907" s="2">
        <v>62797682</v>
      </c>
      <c r="N2907" s="2">
        <v>57295619</v>
      </c>
      <c r="O2907" s="2">
        <v>5502063</v>
      </c>
      <c r="P2907" s="2">
        <v>12780186</v>
      </c>
      <c r="Q2907" s="5">
        <v>0.16830000000000001</v>
      </c>
      <c r="R2907" t="s">
        <v>42</v>
      </c>
      <c r="S2907" s="3">
        <v>0.88694093013368402</v>
      </c>
      <c r="T2907" s="3">
        <v>2.4992797081517399</v>
      </c>
      <c r="U2907" s="3">
        <v>0.68072558490689095</v>
      </c>
      <c r="V2907" s="3">
        <v>0.82584223227999198</v>
      </c>
      <c r="W2907" s="3">
        <v>9.42439097053243E-2</v>
      </c>
      <c r="X2907" s="3">
        <v>0.43198152906565401</v>
      </c>
      <c r="Y2907" s="3">
        <v>1.42287444016855</v>
      </c>
      <c r="Z2907" s="3">
        <v>9.3425870327708792E-3</v>
      </c>
      <c r="AA2907" s="3">
        <v>0</v>
      </c>
      <c r="AB2907" s="3">
        <v>0</v>
      </c>
      <c r="AC2907" s="3">
        <v>20.699985403653798</v>
      </c>
      <c r="AD2907" s="3">
        <v>-0.72178135748572003</v>
      </c>
      <c r="AE2907" s="3">
        <v>7.2455807072859502</v>
      </c>
      <c r="AF2907" s="3">
        <v>0</v>
      </c>
      <c r="AG2907" s="3">
        <v>0</v>
      </c>
      <c r="AH2907" s="2">
        <v>3000000</v>
      </c>
      <c r="AI2907" s="3">
        <v>0</v>
      </c>
      <c r="AJ2907" s="3">
        <v>0</v>
      </c>
      <c r="AL2907">
        <f t="shared" si="45"/>
        <v>1</v>
      </c>
    </row>
    <row r="2908" spans="1:38" ht="14.45" customHeight="1" x14ac:dyDescent="0.25">
      <c r="A2908">
        <v>12319</v>
      </c>
      <c r="B2908" s="1">
        <v>45930</v>
      </c>
      <c r="C2908">
        <v>1</v>
      </c>
      <c r="D2908" s="16" t="s">
        <v>2841</v>
      </c>
      <c r="E2908" t="s">
        <v>314</v>
      </c>
      <c r="F2908" s="6">
        <v>5373</v>
      </c>
      <c r="G2908" s="6">
        <v>16</v>
      </c>
      <c r="H2908" s="6">
        <v>0</v>
      </c>
      <c r="I2908" s="2">
        <v>51126918</v>
      </c>
      <c r="J2908" s="2">
        <v>591861</v>
      </c>
      <c r="K2908" s="2">
        <v>93057646</v>
      </c>
      <c r="L2908" s="2">
        <v>866284</v>
      </c>
      <c r="M2908" s="2">
        <v>83903164</v>
      </c>
      <c r="N2908" s="2">
        <v>79132625</v>
      </c>
      <c r="O2908" s="2">
        <v>4770539</v>
      </c>
      <c r="P2908" s="2">
        <v>8728914</v>
      </c>
      <c r="Q2908" s="5">
        <v>9.3799999999999994E-2</v>
      </c>
      <c r="R2908" t="s">
        <v>42</v>
      </c>
      <c r="S2908" s="3">
        <v>1.2412148630251501</v>
      </c>
      <c r="T2908" s="3">
        <v>3.6640614499676198</v>
      </c>
      <c r="U2908" s="3">
        <v>0.71524504703275504</v>
      </c>
      <c r="V2908" s="3">
        <v>9.7643280590471004E-2</v>
      </c>
      <c r="W2908" s="3">
        <v>5.4030246845702699E-2</v>
      </c>
      <c r="X2908" s="3">
        <v>0.46199146993370499</v>
      </c>
      <c r="Y2908" s="3">
        <v>0.57191536083411998</v>
      </c>
      <c r="Z2908" s="3">
        <v>-8.6207745889122098E-2</v>
      </c>
      <c r="AA2908" s="3">
        <v>6.7804654737118497</v>
      </c>
      <c r="AB2908" s="3">
        <v>6.7804654737118497</v>
      </c>
      <c r="AC2908" s="3">
        <v>19.617163967375699</v>
      </c>
      <c r="AD2908" s="3">
        <v>0</v>
      </c>
      <c r="AE2908" s="3">
        <v>5.1264342104677798</v>
      </c>
      <c r="AF2908" s="3">
        <v>0</v>
      </c>
      <c r="AG2908" s="3">
        <v>-0.45854501487813898</v>
      </c>
      <c r="AH2908" s="2">
        <v>10000000</v>
      </c>
      <c r="AI2908" s="3">
        <v>0.28640447139243203</v>
      </c>
      <c r="AJ2908" s="3">
        <v>0.28640447139243203</v>
      </c>
      <c r="AL2908">
        <f t="shared" si="45"/>
        <v>1</v>
      </c>
    </row>
    <row r="2909" spans="1:38" ht="14.45" customHeight="1" x14ac:dyDescent="0.25">
      <c r="A2909">
        <v>2507</v>
      </c>
      <c r="B2909" s="1">
        <v>45930</v>
      </c>
      <c r="C2909">
        <v>1</v>
      </c>
      <c r="D2909" s="16" t="s">
        <v>2842</v>
      </c>
      <c r="E2909" t="s">
        <v>314</v>
      </c>
      <c r="F2909" s="6">
        <v>2993</v>
      </c>
      <c r="G2909" s="6">
        <v>3</v>
      </c>
      <c r="H2909" s="6">
        <v>0</v>
      </c>
      <c r="I2909" s="2">
        <v>9033047</v>
      </c>
      <c r="J2909" s="2">
        <v>0</v>
      </c>
      <c r="K2909" s="2">
        <v>32824131</v>
      </c>
      <c r="L2909" s="2">
        <v>307937</v>
      </c>
      <c r="M2909" s="2">
        <v>24487183</v>
      </c>
      <c r="N2909" s="2">
        <v>24487183</v>
      </c>
      <c r="O2909" s="2">
        <v>0</v>
      </c>
      <c r="P2909" s="2">
        <v>8299159</v>
      </c>
      <c r="Q2909" s="5">
        <v>0.25280000000000002</v>
      </c>
      <c r="R2909" t="s">
        <v>42</v>
      </c>
      <c r="S2909" s="3">
        <v>1.2508561663572</v>
      </c>
      <c r="T2909" s="3">
        <v>2.8937288037673699</v>
      </c>
      <c r="U2909" s="3">
        <v>0.58115911769658202</v>
      </c>
      <c r="V2909" s="3">
        <v>4.9783865842832398E-2</v>
      </c>
      <c r="W2909" s="3">
        <v>4.7193377826994599E-2</v>
      </c>
      <c r="X2909" s="3">
        <v>0.351132901223696</v>
      </c>
      <c r="Y2909" s="3">
        <v>5.4186213325952699E-2</v>
      </c>
      <c r="Z2909" s="3">
        <v>7.8019953588068403E-2</v>
      </c>
      <c r="AA2909" s="3">
        <v>0</v>
      </c>
      <c r="AB2909" s="3">
        <v>0</v>
      </c>
      <c r="AC2909" s="3">
        <v>29.184212066421502</v>
      </c>
      <c r="AD2909" s="3">
        <v>0</v>
      </c>
      <c r="AE2909" s="3">
        <v>0</v>
      </c>
      <c r="AF2909" s="3">
        <v>0</v>
      </c>
      <c r="AG2909" s="3">
        <v>-24.061317538319202</v>
      </c>
      <c r="AH2909" s="2">
        <v>1000000</v>
      </c>
      <c r="AI2909" s="3">
        <v>0</v>
      </c>
      <c r="AJ2909" s="3">
        <v>0</v>
      </c>
      <c r="AL2909">
        <f t="shared" si="45"/>
        <v>1</v>
      </c>
    </row>
    <row r="2910" spans="1:38" ht="14.45" customHeight="1" x14ac:dyDescent="0.25">
      <c r="A2910">
        <v>3711</v>
      </c>
      <c r="B2910" s="1">
        <v>45930</v>
      </c>
      <c r="C2910">
        <v>1</v>
      </c>
      <c r="D2910" s="16" t="s">
        <v>2843</v>
      </c>
      <c r="E2910" t="s">
        <v>59</v>
      </c>
      <c r="F2910" s="6">
        <v>15722</v>
      </c>
      <c r="G2910" s="6">
        <v>32</v>
      </c>
      <c r="H2910" s="6">
        <v>6</v>
      </c>
      <c r="I2910" s="2">
        <v>124003880</v>
      </c>
      <c r="J2910" s="2">
        <v>21317014</v>
      </c>
      <c r="K2910" s="2">
        <v>177241205</v>
      </c>
      <c r="L2910" s="2">
        <v>1015399</v>
      </c>
      <c r="M2910" s="2">
        <v>155982890</v>
      </c>
      <c r="N2910" s="2">
        <v>147188364</v>
      </c>
      <c r="O2910" s="2">
        <v>8794526</v>
      </c>
      <c r="P2910" s="2">
        <v>19749757</v>
      </c>
      <c r="Q2910" s="5">
        <v>0.1114</v>
      </c>
      <c r="R2910" t="s">
        <v>42</v>
      </c>
      <c r="S2910" s="3">
        <v>0.76385473306465801</v>
      </c>
      <c r="T2910" s="3">
        <v>4.0353438129694501</v>
      </c>
      <c r="U2910" s="3">
        <v>0.79676747256174896</v>
      </c>
      <c r="V2910" s="3">
        <v>1.1848613124041001</v>
      </c>
      <c r="W2910" s="3">
        <v>0.68013113783213897</v>
      </c>
      <c r="X2910" s="3">
        <v>1.5123349366165</v>
      </c>
      <c r="Y2910" s="3">
        <v>7.4394535588463198</v>
      </c>
      <c r="Z2910" s="3">
        <v>0.79796424837024604</v>
      </c>
      <c r="AA2910" s="3">
        <v>106.64768179172999</v>
      </c>
      <c r="AB2910" s="3">
        <v>107.93557611873401</v>
      </c>
      <c r="AC2910" s="3">
        <v>18.457390875897101</v>
      </c>
      <c r="AD2910" s="3">
        <v>-0.100548072566159</v>
      </c>
      <c r="AE2910" s="3">
        <v>4.9618969810095797</v>
      </c>
      <c r="AF2910" s="3">
        <v>0</v>
      </c>
      <c r="AG2910" s="3">
        <v>-1.62685545953806E-2</v>
      </c>
      <c r="AH2910" s="2">
        <v>20000000</v>
      </c>
      <c r="AI2910" s="3">
        <v>0.379751507828679</v>
      </c>
      <c r="AJ2910" s="3">
        <v>0.379751507828679</v>
      </c>
      <c r="AL2910">
        <f t="shared" si="45"/>
        <v>1</v>
      </c>
    </row>
    <row r="2911" spans="1:38" ht="14.45" customHeight="1" x14ac:dyDescent="0.25">
      <c r="A2911">
        <v>24234</v>
      </c>
      <c r="B2911" s="1">
        <v>45930</v>
      </c>
      <c r="C2911">
        <v>1</v>
      </c>
      <c r="D2911" s="16" t="s">
        <v>2844</v>
      </c>
      <c r="E2911" t="s">
        <v>50</v>
      </c>
      <c r="F2911" s="6">
        <v>2461</v>
      </c>
      <c r="G2911" s="6">
        <v>0</v>
      </c>
      <c r="H2911" s="6">
        <v>0</v>
      </c>
      <c r="I2911" s="2">
        <v>2251258</v>
      </c>
      <c r="J2911" s="2">
        <v>0</v>
      </c>
      <c r="K2911" s="2">
        <v>5211411</v>
      </c>
      <c r="L2911" s="2">
        <v>65539</v>
      </c>
      <c r="M2911" s="2">
        <v>4665366</v>
      </c>
      <c r="N2911" s="2">
        <v>4143782</v>
      </c>
      <c r="O2911" s="2">
        <v>521584</v>
      </c>
      <c r="P2911" s="2">
        <v>526442</v>
      </c>
      <c r="Q2911" s="5">
        <v>0.1016</v>
      </c>
      <c r="R2911" t="s">
        <v>42</v>
      </c>
      <c r="S2911" s="3">
        <v>1.67680755429448</v>
      </c>
      <c r="T2911" s="3">
        <v>4.1624555550630502</v>
      </c>
      <c r="U2911" s="3">
        <v>0.53557940454459596</v>
      </c>
      <c r="V2911" s="3">
        <v>3.4299045244925299</v>
      </c>
      <c r="W2911" s="3">
        <v>1.1584634013516</v>
      </c>
      <c r="X2911" s="3">
        <v>1.1176862003377701</v>
      </c>
      <c r="Y2911" s="3">
        <v>14.6675227280498</v>
      </c>
      <c r="Z2911" s="3">
        <v>1.77132523620836</v>
      </c>
      <c r="AA2911" s="3">
        <v>0</v>
      </c>
      <c r="AB2911" s="3">
        <v>0</v>
      </c>
      <c r="AC2911" s="3">
        <v>24.0475947876688</v>
      </c>
      <c r="AD2911" s="3">
        <v>0</v>
      </c>
      <c r="AE2911" s="3">
        <v>10.008498658041001</v>
      </c>
      <c r="AF2911" s="3">
        <v>1.9188661189839</v>
      </c>
      <c r="AG2911" s="3">
        <v>-2.0929181182352501</v>
      </c>
      <c r="AH2911" s="2">
        <v>150000</v>
      </c>
      <c r="AI2911" s="3">
        <v>0</v>
      </c>
      <c r="AJ2911" s="3">
        <v>0</v>
      </c>
      <c r="AL2911">
        <f t="shared" si="45"/>
        <v>1</v>
      </c>
    </row>
    <row r="2912" spans="1:38" ht="14.45" customHeight="1" x14ac:dyDescent="0.25">
      <c r="A2912">
        <v>60105</v>
      </c>
      <c r="B2912" s="1">
        <v>45930</v>
      </c>
      <c r="C2912">
        <v>2</v>
      </c>
      <c r="D2912" s="16" t="s">
        <v>2845</v>
      </c>
      <c r="E2912" t="s">
        <v>84</v>
      </c>
      <c r="F2912" s="6">
        <v>46468</v>
      </c>
      <c r="G2912" s="6">
        <v>121</v>
      </c>
      <c r="H2912" s="6">
        <v>31</v>
      </c>
      <c r="I2912" s="2">
        <v>350337665</v>
      </c>
      <c r="J2912" s="2">
        <v>88157439</v>
      </c>
      <c r="K2912" s="2">
        <v>607049650</v>
      </c>
      <c r="L2912" s="2">
        <v>6887251</v>
      </c>
      <c r="M2912" s="2">
        <v>506068736</v>
      </c>
      <c r="N2912" s="2">
        <v>476480361</v>
      </c>
      <c r="O2912" s="2">
        <v>29588375</v>
      </c>
      <c r="P2912" s="2">
        <v>102088883</v>
      </c>
      <c r="Q2912" s="5">
        <v>0.1678</v>
      </c>
      <c r="R2912" t="s">
        <v>42</v>
      </c>
      <c r="S2912" s="3">
        <v>1.51272656747818</v>
      </c>
      <c r="T2912" s="3">
        <v>4.6385249268051396</v>
      </c>
      <c r="U2912" s="3">
        <v>0.66736787021506105</v>
      </c>
      <c r="V2912" s="3">
        <v>3.1539983004682099</v>
      </c>
      <c r="W2912" s="3">
        <v>1.04233097517505</v>
      </c>
      <c r="X2912" s="3">
        <v>2.5527295216744701</v>
      </c>
      <c r="Y2912" s="3">
        <v>10.8235526487247</v>
      </c>
      <c r="Z2912" s="3">
        <v>2.4310893870785102</v>
      </c>
      <c r="AA2912" s="3">
        <v>84.145658641401695</v>
      </c>
      <c r="AB2912" s="3">
        <v>86.353613056967205</v>
      </c>
      <c r="AC2912" s="3">
        <v>19.979815983750299</v>
      </c>
      <c r="AD2912" s="3">
        <v>-3.9764780265055899</v>
      </c>
      <c r="AE2912" s="3">
        <v>4.87412767637705</v>
      </c>
      <c r="AF2912" s="3">
        <v>0</v>
      </c>
      <c r="AG2912" s="3">
        <v>-4.4674795785550898E-2</v>
      </c>
      <c r="AH2912" s="2">
        <v>122690107</v>
      </c>
      <c r="AI2912" s="3">
        <v>7.5868202025483997</v>
      </c>
      <c r="AJ2912" s="3">
        <v>7.5209540690145502</v>
      </c>
      <c r="AL2912">
        <f t="shared" si="45"/>
        <v>1</v>
      </c>
    </row>
    <row r="2913" spans="1:38" ht="14.45" customHeight="1" x14ac:dyDescent="0.25">
      <c r="A2913">
        <v>64913</v>
      </c>
      <c r="B2913" s="1">
        <v>45930</v>
      </c>
      <c r="C2913">
        <v>2</v>
      </c>
      <c r="D2913" s="16" t="s">
        <v>2846</v>
      </c>
      <c r="E2913" t="s">
        <v>179</v>
      </c>
      <c r="F2913" s="6">
        <v>19327</v>
      </c>
      <c r="G2913" s="6">
        <v>64</v>
      </c>
      <c r="H2913" s="6">
        <v>1</v>
      </c>
      <c r="I2913" s="2">
        <v>296927844</v>
      </c>
      <c r="J2913" s="2">
        <v>30106506</v>
      </c>
      <c r="K2913" s="2">
        <v>415060883</v>
      </c>
      <c r="L2913" s="2">
        <v>629275</v>
      </c>
      <c r="M2913" s="2">
        <v>343401026</v>
      </c>
      <c r="N2913" s="2">
        <v>296382244</v>
      </c>
      <c r="O2913" s="2">
        <v>47018782</v>
      </c>
      <c r="P2913" s="2">
        <v>37890100</v>
      </c>
      <c r="Q2913" s="5">
        <v>9.2399999999999996E-2</v>
      </c>
      <c r="R2913" t="s">
        <v>42</v>
      </c>
      <c r="S2913" s="3">
        <v>0.20214705063722699</v>
      </c>
      <c r="T2913" s="3">
        <v>3.21984955638424</v>
      </c>
      <c r="U2913" s="3">
        <v>0.839072160382627</v>
      </c>
      <c r="V2913" s="3">
        <v>1.91191668774586</v>
      </c>
      <c r="W2913" s="3">
        <v>1.15825749234888</v>
      </c>
      <c r="X2913" s="3">
        <v>1.04947719217602</v>
      </c>
      <c r="Y2913" s="3">
        <v>14.982839844708799</v>
      </c>
      <c r="Z2913" s="3">
        <v>1.33436966384359</v>
      </c>
      <c r="AA2913" s="3">
        <v>70.164283018519299</v>
      </c>
      <c r="AB2913" s="3">
        <v>79.457446668127005</v>
      </c>
      <c r="AC2913" s="3">
        <v>18.0411619275623</v>
      </c>
      <c r="AD2913" s="3">
        <v>-8.0578831937630095</v>
      </c>
      <c r="AE2913" s="3">
        <v>11.3281650778929</v>
      </c>
      <c r="AF2913" s="3">
        <v>8.2844231794302807</v>
      </c>
      <c r="AG2913" s="3">
        <v>1.57560945999087E-3</v>
      </c>
      <c r="AH2913" s="2">
        <v>89319093</v>
      </c>
      <c r="AI2913" s="3">
        <v>0.69146030229532296</v>
      </c>
      <c r="AJ2913" s="3">
        <v>0.69376697343105498</v>
      </c>
      <c r="AL2913">
        <f t="shared" si="45"/>
        <v>1</v>
      </c>
    </row>
    <row r="2914" spans="1:38" ht="14.45" customHeight="1" x14ac:dyDescent="0.25">
      <c r="A2914">
        <v>383</v>
      </c>
      <c r="B2914" s="1">
        <v>45930</v>
      </c>
      <c r="C2914">
        <v>1</v>
      </c>
      <c r="D2914" s="16" t="s">
        <v>2847</v>
      </c>
      <c r="E2914" t="s">
        <v>50</v>
      </c>
      <c r="F2914" s="6">
        <v>4057</v>
      </c>
      <c r="G2914" s="6">
        <v>6</v>
      </c>
      <c r="H2914" s="6">
        <v>1</v>
      </c>
      <c r="I2914" s="2">
        <v>18077038</v>
      </c>
      <c r="J2914" s="2">
        <v>0</v>
      </c>
      <c r="K2914" s="2">
        <v>43852007</v>
      </c>
      <c r="L2914" s="2">
        <v>89892</v>
      </c>
      <c r="M2914" s="2">
        <v>37216129</v>
      </c>
      <c r="N2914" s="2">
        <v>36560968</v>
      </c>
      <c r="O2914" s="2">
        <v>655161</v>
      </c>
      <c r="P2914" s="2">
        <v>6272578</v>
      </c>
      <c r="Q2914" s="5">
        <v>0.14299999999999999</v>
      </c>
      <c r="R2914" t="s">
        <v>42</v>
      </c>
      <c r="S2914" s="3">
        <v>0.27331930326472897</v>
      </c>
      <c r="T2914" s="3">
        <v>3.3146031377765701</v>
      </c>
      <c r="U2914" s="3">
        <v>0.88442800021764401</v>
      </c>
      <c r="V2914" s="3">
        <v>1.00545233129454</v>
      </c>
      <c r="W2914" s="3">
        <v>0.38925624872835901</v>
      </c>
      <c r="X2914" s="3">
        <v>0.23369979086175499</v>
      </c>
      <c r="Y2914" s="3">
        <v>2.8976283754462702</v>
      </c>
      <c r="Z2914" s="3">
        <v>0.36286515687808102</v>
      </c>
      <c r="AA2914" s="3">
        <v>0</v>
      </c>
      <c r="AB2914" s="3">
        <v>0</v>
      </c>
      <c r="AC2914" s="3">
        <v>51.467733278433499</v>
      </c>
      <c r="AD2914" s="3">
        <v>0</v>
      </c>
      <c r="AE2914" s="3">
        <v>1.4940273999317799</v>
      </c>
      <c r="AF2914" s="3">
        <v>0</v>
      </c>
      <c r="AG2914" s="3">
        <v>-0.78251717236517404</v>
      </c>
      <c r="AH2914" s="2">
        <v>3735200</v>
      </c>
      <c r="AI2914" s="3">
        <v>0</v>
      </c>
      <c r="AJ2914" s="3">
        <v>1.60938612481184</v>
      </c>
      <c r="AL2914">
        <f t="shared" si="45"/>
        <v>1</v>
      </c>
    </row>
    <row r="2915" spans="1:38" ht="14.45" customHeight="1" x14ac:dyDescent="0.25">
      <c r="A2915">
        <v>63923</v>
      </c>
      <c r="B2915" s="1">
        <v>45930</v>
      </c>
      <c r="C2915">
        <v>2</v>
      </c>
      <c r="D2915" s="16" t="s">
        <v>2848</v>
      </c>
      <c r="E2915" t="s">
        <v>92</v>
      </c>
      <c r="F2915" s="6">
        <v>18546</v>
      </c>
      <c r="G2915" s="6">
        <v>63</v>
      </c>
      <c r="H2915" s="6">
        <v>0</v>
      </c>
      <c r="I2915" s="2">
        <v>194993527</v>
      </c>
      <c r="J2915" s="2">
        <v>23890820</v>
      </c>
      <c r="K2915" s="2">
        <v>259791742</v>
      </c>
      <c r="L2915" s="2">
        <v>777629</v>
      </c>
      <c r="M2915" s="2">
        <v>241188097</v>
      </c>
      <c r="N2915" s="2">
        <v>230178460</v>
      </c>
      <c r="O2915" s="2">
        <v>11009637</v>
      </c>
      <c r="P2915" s="2">
        <v>20029300</v>
      </c>
      <c r="Q2915" s="5">
        <v>7.7100000000000002E-2</v>
      </c>
      <c r="R2915" t="s">
        <v>42</v>
      </c>
      <c r="S2915" s="3">
        <v>0.39910378162315402</v>
      </c>
      <c r="T2915" s="3">
        <v>4.0631047720780398</v>
      </c>
      <c r="U2915" s="3">
        <v>0.83457110924757105</v>
      </c>
      <c r="V2915" s="3">
        <v>1.76903821017607</v>
      </c>
      <c r="W2915" s="3">
        <v>0.70717885932695601</v>
      </c>
      <c r="X2915" s="3">
        <v>0.48719565957694599</v>
      </c>
      <c r="Y2915" s="3">
        <v>17.2223193022222</v>
      </c>
      <c r="Z2915" s="3">
        <v>5.4242235125541098</v>
      </c>
      <c r="AA2915" s="3">
        <v>108.828026940532</v>
      </c>
      <c r="AB2915" s="3">
        <v>119.279355743835</v>
      </c>
      <c r="AC2915" s="3">
        <v>6.0999794981936004</v>
      </c>
      <c r="AD2915" s="3">
        <v>-14.704657676503899</v>
      </c>
      <c r="AE2915" s="3">
        <v>4.2378702707186102</v>
      </c>
      <c r="AF2915" s="3">
        <v>0</v>
      </c>
      <c r="AG2915" s="3">
        <v>0</v>
      </c>
      <c r="AH2915" s="2">
        <v>39765351</v>
      </c>
      <c r="AI2915" s="3">
        <v>0</v>
      </c>
      <c r="AJ2915" s="3">
        <v>0</v>
      </c>
      <c r="AL2915">
        <f t="shared" si="45"/>
        <v>1</v>
      </c>
    </row>
    <row r="2916" spans="1:38" ht="14.45" customHeight="1" x14ac:dyDescent="0.25">
      <c r="A2916">
        <v>12143</v>
      </c>
      <c r="B2916" s="1">
        <v>45930</v>
      </c>
      <c r="C2916">
        <v>1</v>
      </c>
      <c r="D2916" s="16" t="s">
        <v>2849</v>
      </c>
      <c r="E2916" t="s">
        <v>45</v>
      </c>
      <c r="F2916" s="6">
        <v>8362</v>
      </c>
      <c r="G2916" s="6">
        <v>23</v>
      </c>
      <c r="H2916" s="6">
        <v>8</v>
      </c>
      <c r="I2916" s="2">
        <v>74440074</v>
      </c>
      <c r="J2916" s="2">
        <v>0</v>
      </c>
      <c r="K2916" s="2">
        <v>107064310</v>
      </c>
      <c r="L2916" s="2">
        <v>-615001</v>
      </c>
      <c r="M2916" s="2">
        <v>95627720</v>
      </c>
      <c r="N2916" s="2">
        <v>92781200</v>
      </c>
      <c r="O2916" s="2">
        <v>2846520</v>
      </c>
      <c r="P2916" s="2">
        <v>10953912</v>
      </c>
      <c r="Q2916" s="5">
        <v>0.1022</v>
      </c>
      <c r="R2916" t="s">
        <v>42</v>
      </c>
      <c r="S2916" s="3">
        <v>-0.76589606128628096</v>
      </c>
      <c r="T2916" s="3">
        <v>4.2667551866723796</v>
      </c>
      <c r="U2916" s="3">
        <v>0.82539302164129902</v>
      </c>
      <c r="V2916" s="3">
        <v>2.3788517459023502</v>
      </c>
      <c r="W2916" s="3">
        <v>1.28126686171752</v>
      </c>
      <c r="X2916" s="3">
        <v>1.81161023563733</v>
      </c>
      <c r="Y2916" s="3">
        <v>16.166087512844701</v>
      </c>
      <c r="Z2916" s="3">
        <v>6.8470515373868297</v>
      </c>
      <c r="AA2916" s="3">
        <v>0</v>
      </c>
      <c r="AB2916" s="3">
        <v>0</v>
      </c>
      <c r="AC2916" s="3">
        <v>20.934392609451301</v>
      </c>
      <c r="AD2916" s="3">
        <v>0</v>
      </c>
      <c r="AE2916" s="3">
        <v>2.65870111150952</v>
      </c>
      <c r="AF2916" s="3">
        <v>0</v>
      </c>
      <c r="AG2916" s="3">
        <v>0</v>
      </c>
      <c r="AH2916" s="2">
        <v>46518831</v>
      </c>
      <c r="AI2916" s="3">
        <v>0</v>
      </c>
      <c r="AJ2916" s="3">
        <v>0</v>
      </c>
      <c r="AL2916">
        <f t="shared" si="45"/>
        <v>0</v>
      </c>
    </row>
    <row r="2917" spans="1:38" ht="14.45" customHeight="1" x14ac:dyDescent="0.25">
      <c r="A2917">
        <v>60716</v>
      </c>
      <c r="B2917" s="1">
        <v>45930</v>
      </c>
      <c r="C2917">
        <v>2</v>
      </c>
      <c r="D2917" s="16" t="s">
        <v>2850</v>
      </c>
      <c r="E2917" t="s">
        <v>43</v>
      </c>
      <c r="F2917" s="6">
        <v>8946</v>
      </c>
      <c r="G2917" s="6">
        <v>20</v>
      </c>
      <c r="H2917" s="6">
        <v>2</v>
      </c>
      <c r="I2917" s="2">
        <v>42165341</v>
      </c>
      <c r="J2917" s="2">
        <v>0</v>
      </c>
      <c r="K2917" s="2">
        <v>107612384</v>
      </c>
      <c r="L2917" s="2">
        <v>1085513</v>
      </c>
      <c r="M2917" s="2">
        <v>93464044</v>
      </c>
      <c r="N2917" s="2">
        <v>91122217</v>
      </c>
      <c r="O2917" s="2">
        <v>2341827</v>
      </c>
      <c r="P2917" s="2">
        <v>14124774</v>
      </c>
      <c r="Q2917" s="5">
        <v>0.13120000000000001</v>
      </c>
      <c r="R2917" t="s">
        <v>42</v>
      </c>
      <c r="S2917" s="3">
        <v>1.3449666412619099</v>
      </c>
      <c r="T2917" s="3">
        <v>3.98081073395171</v>
      </c>
      <c r="U2917" s="3">
        <v>0.68131847347233399</v>
      </c>
      <c r="V2917" s="3">
        <v>1.09398380058162</v>
      </c>
      <c r="W2917" s="3">
        <v>0.532079178489272</v>
      </c>
      <c r="X2917" s="3">
        <v>0.48099694011723998</v>
      </c>
      <c r="Y2917" s="3">
        <v>3.2657655265847101</v>
      </c>
      <c r="Z2917" s="3">
        <v>0.70491747336983901</v>
      </c>
      <c r="AA2917" s="3">
        <v>0</v>
      </c>
      <c r="AB2917" s="3">
        <v>0</v>
      </c>
      <c r="AC2917" s="3">
        <v>26.569179993261699</v>
      </c>
      <c r="AD2917" s="3">
        <v>-13.321466240805</v>
      </c>
      <c r="AE2917" s="3">
        <v>2.17616868333667</v>
      </c>
      <c r="AF2917" s="3">
        <v>0</v>
      </c>
      <c r="AG2917" s="3">
        <v>0</v>
      </c>
      <c r="AH2917" s="2">
        <v>10000000</v>
      </c>
      <c r="AI2917" s="3">
        <v>8.9438599159179497E-2</v>
      </c>
      <c r="AJ2917" s="3">
        <v>8.9438599159179497E-2</v>
      </c>
      <c r="AL2917">
        <f t="shared" si="45"/>
        <v>1</v>
      </c>
    </row>
    <row r="2918" spans="1:38" ht="14.45" customHeight="1" x14ac:dyDescent="0.25">
      <c r="A2918">
        <v>61495</v>
      </c>
      <c r="B2918" s="1">
        <v>45930</v>
      </c>
      <c r="C2918">
        <v>2</v>
      </c>
      <c r="D2918" s="16" t="s">
        <v>2851</v>
      </c>
      <c r="E2918" t="s">
        <v>84</v>
      </c>
      <c r="F2918" s="6">
        <v>12588</v>
      </c>
      <c r="G2918" s="6">
        <v>47</v>
      </c>
      <c r="H2918" s="6">
        <v>0</v>
      </c>
      <c r="I2918" s="2">
        <v>35954683</v>
      </c>
      <c r="J2918" s="2">
        <v>0</v>
      </c>
      <c r="K2918" s="2">
        <v>62437581</v>
      </c>
      <c r="L2918" s="2">
        <v>-1188496</v>
      </c>
      <c r="M2918" s="2">
        <v>46265407</v>
      </c>
      <c r="N2918" s="2">
        <v>42370629</v>
      </c>
      <c r="O2918" s="2">
        <v>3894778</v>
      </c>
      <c r="P2918" s="2">
        <v>14708151</v>
      </c>
      <c r="Q2918" s="5">
        <v>0.2354</v>
      </c>
      <c r="R2918" t="s">
        <v>42</v>
      </c>
      <c r="S2918" s="3">
        <v>-2.5379928369315499</v>
      </c>
      <c r="T2918" s="3">
        <v>6.3012434770655199</v>
      </c>
      <c r="U2918" s="3">
        <v>1.08445184749412</v>
      </c>
      <c r="V2918" s="3">
        <v>5.8816455147164</v>
      </c>
      <c r="W2918" s="3">
        <v>2.6326056052281102</v>
      </c>
      <c r="X2918" s="3">
        <v>4.68085895792768</v>
      </c>
      <c r="Y2918" s="3">
        <v>14.3779255461818</v>
      </c>
      <c r="Z2918" s="3">
        <v>4.8058386128888699</v>
      </c>
      <c r="AA2918" s="3">
        <v>0</v>
      </c>
      <c r="AB2918" s="3">
        <v>0</v>
      </c>
      <c r="AC2918" s="3">
        <v>23.138998610468299</v>
      </c>
      <c r="AD2918" s="3">
        <v>-4.5087380459991202</v>
      </c>
      <c r="AE2918" s="3">
        <v>6.2378745903048403</v>
      </c>
      <c r="AF2918" s="3">
        <v>1.4766747609905</v>
      </c>
      <c r="AG2918" s="3">
        <v>0</v>
      </c>
      <c r="AH2918" s="2">
        <v>4000000</v>
      </c>
      <c r="AI2918" s="3">
        <v>5.2984226229387996</v>
      </c>
      <c r="AJ2918" s="3">
        <v>1.5738416066030301</v>
      </c>
      <c r="AL2918">
        <f t="shared" si="45"/>
        <v>0</v>
      </c>
    </row>
    <row r="2919" spans="1:38" ht="14.45" customHeight="1" x14ac:dyDescent="0.25">
      <c r="A2919">
        <v>68613</v>
      </c>
      <c r="B2919" s="1">
        <v>45930</v>
      </c>
      <c r="C2919">
        <v>2</v>
      </c>
      <c r="D2919" s="16" t="s">
        <v>2852</v>
      </c>
      <c r="E2919" t="s">
        <v>524</v>
      </c>
      <c r="F2919" s="6">
        <v>74890</v>
      </c>
      <c r="G2919" s="6">
        <v>185</v>
      </c>
      <c r="H2919" s="6">
        <v>1</v>
      </c>
      <c r="I2919" s="2">
        <v>628262709</v>
      </c>
      <c r="J2919" s="2">
        <v>173422335</v>
      </c>
      <c r="K2919" s="2">
        <v>1469113466</v>
      </c>
      <c r="L2919" s="2">
        <v>17426055</v>
      </c>
      <c r="M2919" s="2">
        <v>1225829083</v>
      </c>
      <c r="N2919" s="2">
        <v>1160510692</v>
      </c>
      <c r="O2919" s="2">
        <v>65318391</v>
      </c>
      <c r="P2919" s="2">
        <v>235797568</v>
      </c>
      <c r="Q2919" s="5">
        <v>0.1605</v>
      </c>
      <c r="R2919" t="s">
        <v>42</v>
      </c>
      <c r="S2919" s="3">
        <v>1.5815483648966799</v>
      </c>
      <c r="T2919" s="3">
        <v>3.8962971881619599</v>
      </c>
      <c r="U2919" s="3">
        <v>0.63333716112650396</v>
      </c>
      <c r="V2919" s="3">
        <v>0.88480995614845603</v>
      </c>
      <c r="W2919" s="3">
        <v>0.44236303702055302</v>
      </c>
      <c r="X2919" s="3">
        <v>1.79500642620506</v>
      </c>
      <c r="Y2919" s="3">
        <v>2.35750141409431</v>
      </c>
      <c r="Z2919" s="3">
        <v>2.00854192016094</v>
      </c>
      <c r="AA2919" s="3">
        <v>73.547126236687902</v>
      </c>
      <c r="AB2919" s="3">
        <v>73.547126236687902</v>
      </c>
      <c r="AC2919" s="3">
        <v>34.838142447467</v>
      </c>
      <c r="AD2919" s="3">
        <v>-3.7197953627748999</v>
      </c>
      <c r="AE2919" s="3">
        <v>4.4461093381605403</v>
      </c>
      <c r="AF2919" s="3">
        <v>0</v>
      </c>
      <c r="AG2919" s="3">
        <v>0</v>
      </c>
      <c r="AH2919" s="2">
        <v>306959186</v>
      </c>
      <c r="AI2919" s="3">
        <v>0.89105117487895402</v>
      </c>
      <c r="AJ2919" s="3">
        <v>0.73094816652222605</v>
      </c>
      <c r="AL2919">
        <f t="shared" si="45"/>
        <v>1</v>
      </c>
    </row>
    <row r="2920" spans="1:38" ht="14.45" customHeight="1" x14ac:dyDescent="0.25">
      <c r="A2920">
        <v>2115</v>
      </c>
      <c r="B2920" s="1">
        <v>45930</v>
      </c>
      <c r="C2920">
        <v>1</v>
      </c>
      <c r="D2920" s="16" t="s">
        <v>2853</v>
      </c>
      <c r="E2920" t="s">
        <v>55</v>
      </c>
      <c r="F2920" s="6">
        <v>10823</v>
      </c>
      <c r="G2920" s="6">
        <v>34</v>
      </c>
      <c r="H2920" s="6">
        <v>0</v>
      </c>
      <c r="I2920" s="2">
        <v>76903994</v>
      </c>
      <c r="J2920" s="2">
        <v>0</v>
      </c>
      <c r="K2920" s="2">
        <v>124032776</v>
      </c>
      <c r="L2920" s="2">
        <v>70615</v>
      </c>
      <c r="M2920" s="2">
        <v>109787940</v>
      </c>
      <c r="N2920" s="2">
        <v>102106170</v>
      </c>
      <c r="O2920" s="2">
        <v>7681770</v>
      </c>
      <c r="P2920" s="2">
        <v>13034297</v>
      </c>
      <c r="Q2920" s="5">
        <v>0.105</v>
      </c>
      <c r="R2920" t="s">
        <v>42</v>
      </c>
      <c r="S2920" s="3">
        <v>7.5910042788475005E-2</v>
      </c>
      <c r="T2920" s="3">
        <v>3.6027315876571202</v>
      </c>
      <c r="U2920" s="3">
        <v>0.73977500944964303</v>
      </c>
      <c r="V2920" s="3">
        <v>1.68119746810549</v>
      </c>
      <c r="W2920" s="3">
        <v>0.73818012624936002</v>
      </c>
      <c r="X2920" s="3">
        <v>0.88886150698493005</v>
      </c>
      <c r="Y2920" s="3">
        <v>9.9192768125507609</v>
      </c>
      <c r="Z2920" s="3">
        <v>8.4971671276172405</v>
      </c>
      <c r="AA2920" s="3">
        <v>0</v>
      </c>
      <c r="AB2920" s="3">
        <v>0</v>
      </c>
      <c r="AC2920" s="3">
        <v>18.060487495659999</v>
      </c>
      <c r="AD2920" s="3">
        <v>-0.170258511065077</v>
      </c>
      <c r="AE2920" s="3">
        <v>6.1933387671658702</v>
      </c>
      <c r="AF2920" s="3">
        <v>0</v>
      </c>
      <c r="AG2920" s="3">
        <v>-3.4812080774283398</v>
      </c>
      <c r="AH2920" s="2">
        <v>4112041</v>
      </c>
      <c r="AI2920" s="3">
        <v>0.56006089166143802</v>
      </c>
      <c r="AJ2920" s="3">
        <v>1.02586276804955</v>
      </c>
      <c r="AL2920">
        <f t="shared" si="45"/>
        <v>1</v>
      </c>
    </row>
    <row r="2921" spans="1:38" ht="14.45" customHeight="1" x14ac:dyDescent="0.25">
      <c r="A2921">
        <v>8840</v>
      </c>
      <c r="B2921" s="1">
        <v>45930</v>
      </c>
      <c r="C2921">
        <v>1</v>
      </c>
      <c r="D2921" s="16" t="s">
        <v>2854</v>
      </c>
      <c r="E2921" t="s">
        <v>69</v>
      </c>
      <c r="F2921" s="6">
        <v>2860</v>
      </c>
      <c r="G2921" s="6">
        <v>8</v>
      </c>
      <c r="H2921" s="6">
        <v>0</v>
      </c>
      <c r="I2921" s="2">
        <v>8620028</v>
      </c>
      <c r="J2921" s="2">
        <v>0</v>
      </c>
      <c r="K2921" s="2">
        <v>16800868</v>
      </c>
      <c r="L2921" s="2">
        <v>243521</v>
      </c>
      <c r="M2921" s="2">
        <v>13951623</v>
      </c>
      <c r="N2921" s="2">
        <v>13897742</v>
      </c>
      <c r="O2921" s="2">
        <v>53881</v>
      </c>
      <c r="P2921" s="2">
        <v>3540359</v>
      </c>
      <c r="Q2921" s="5">
        <v>0.21029999999999999</v>
      </c>
      <c r="R2921" t="s">
        <v>42</v>
      </c>
      <c r="S2921" s="3">
        <v>1.9326064978706301</v>
      </c>
      <c r="T2921" s="3">
        <v>5.8699348152726403</v>
      </c>
      <c r="U2921" s="3">
        <v>0.76650714875919401</v>
      </c>
      <c r="V2921" s="3">
        <v>7.0912878705266396</v>
      </c>
      <c r="W2921" s="3">
        <v>3.64951250738397</v>
      </c>
      <c r="X2921" s="3">
        <v>1.20608656955639</v>
      </c>
      <c r="Y2921" s="3">
        <v>17.265791407029599</v>
      </c>
      <c r="Z2921" s="3">
        <v>0.48896171263987598</v>
      </c>
      <c r="AA2921" s="3">
        <v>0</v>
      </c>
      <c r="AB2921" s="3">
        <v>0</v>
      </c>
      <c r="AC2921" s="3">
        <v>30.400661442015998</v>
      </c>
      <c r="AD2921" s="3">
        <v>0</v>
      </c>
      <c r="AE2921" s="3">
        <v>0.32070366840570402</v>
      </c>
      <c r="AF2921" s="3">
        <v>0</v>
      </c>
      <c r="AG2921" s="3">
        <v>0</v>
      </c>
      <c r="AH2921" s="2">
        <v>1500000</v>
      </c>
      <c r="AI2921" s="3">
        <v>0</v>
      </c>
      <c r="AJ2921" s="3">
        <v>0</v>
      </c>
      <c r="AL2921">
        <f t="shared" si="45"/>
        <v>1</v>
      </c>
    </row>
    <row r="2922" spans="1:38" ht="14.45" customHeight="1" x14ac:dyDescent="0.25">
      <c r="A2922">
        <v>64340</v>
      </c>
      <c r="B2922" s="1">
        <v>45930</v>
      </c>
      <c r="C2922">
        <v>2</v>
      </c>
      <c r="D2922" s="16" t="s">
        <v>2855</v>
      </c>
      <c r="E2922" t="s">
        <v>179</v>
      </c>
      <c r="F2922" s="6">
        <v>1056</v>
      </c>
      <c r="G2922" s="6">
        <v>2</v>
      </c>
      <c r="H2922" s="6">
        <v>0</v>
      </c>
      <c r="I2922" s="2">
        <v>5622222</v>
      </c>
      <c r="J2922" s="2">
        <v>0</v>
      </c>
      <c r="K2922" s="2">
        <v>8843613</v>
      </c>
      <c r="L2922" s="2">
        <v>27392</v>
      </c>
      <c r="M2922" s="2">
        <v>8016446</v>
      </c>
      <c r="N2922" s="2">
        <v>8016446</v>
      </c>
      <c r="O2922" s="2">
        <v>0</v>
      </c>
      <c r="P2922" s="2">
        <v>805403</v>
      </c>
      <c r="Q2922" s="5">
        <v>9.11E-2</v>
      </c>
      <c r="R2922" t="s">
        <v>42</v>
      </c>
      <c r="S2922" s="3">
        <v>0.412983547184467</v>
      </c>
      <c r="T2922" s="3">
        <v>4.5275160728991599</v>
      </c>
      <c r="U2922" s="3">
        <v>0.90851935167560705</v>
      </c>
      <c r="V2922" s="3">
        <v>2.56676097101822</v>
      </c>
      <c r="W2922" s="3">
        <v>1.3362154678346001</v>
      </c>
      <c r="X2922" s="3">
        <v>1.8708973071500901</v>
      </c>
      <c r="Y2922" s="3">
        <v>17.917613915021398</v>
      </c>
      <c r="Z2922" s="3">
        <v>1.4649808853455999</v>
      </c>
      <c r="AA2922" s="3">
        <v>0</v>
      </c>
      <c r="AB2922" s="3">
        <v>0</v>
      </c>
      <c r="AC2922" s="3">
        <v>32.431993575476397</v>
      </c>
      <c r="AD2922" s="3">
        <v>0</v>
      </c>
      <c r="AE2922" s="3">
        <v>0</v>
      </c>
      <c r="AF2922" s="3">
        <v>0</v>
      </c>
      <c r="AG2922" s="3">
        <v>0</v>
      </c>
      <c r="AH2922" s="2">
        <v>800000</v>
      </c>
      <c r="AI2922" s="3">
        <v>0</v>
      </c>
      <c r="AJ2922" s="3">
        <v>0</v>
      </c>
      <c r="AL2922">
        <f t="shared" si="45"/>
        <v>1</v>
      </c>
    </row>
    <row r="2923" spans="1:38" ht="14.45" customHeight="1" x14ac:dyDescent="0.25">
      <c r="A2923">
        <v>9097</v>
      </c>
      <c r="B2923" s="1">
        <v>45930</v>
      </c>
      <c r="C2923">
        <v>1</v>
      </c>
      <c r="D2923" s="16" t="s">
        <v>2856</v>
      </c>
      <c r="E2923" t="s">
        <v>95</v>
      </c>
      <c r="F2923" s="6">
        <v>3517</v>
      </c>
      <c r="G2923" s="6">
        <v>13</v>
      </c>
      <c r="H2923" s="6">
        <v>2</v>
      </c>
      <c r="I2923" s="2">
        <v>22724306</v>
      </c>
      <c r="J2923" s="2">
        <v>0</v>
      </c>
      <c r="K2923" s="2">
        <v>64004136</v>
      </c>
      <c r="L2923" s="2">
        <v>282558</v>
      </c>
      <c r="M2923" s="2">
        <v>55549328</v>
      </c>
      <c r="N2923" s="2">
        <v>52928154</v>
      </c>
      <c r="O2923" s="2">
        <v>2621174</v>
      </c>
      <c r="P2923" s="2">
        <v>8024888</v>
      </c>
      <c r="Q2923" s="5">
        <v>0.12540000000000001</v>
      </c>
      <c r="R2923" t="s">
        <v>42</v>
      </c>
      <c r="S2923" s="3">
        <v>0.58862446014426295</v>
      </c>
      <c r="T2923" s="3">
        <v>2.7822743621860102</v>
      </c>
      <c r="U2923" s="3">
        <v>0.82170890053105905</v>
      </c>
      <c r="V2923" s="3">
        <v>0.82152563867077</v>
      </c>
      <c r="W2923" s="3">
        <v>0.78256735321201898</v>
      </c>
      <c r="X2923" s="3">
        <v>0.36751837437851798</v>
      </c>
      <c r="Y2923" s="3">
        <v>2.3263377632186302</v>
      </c>
      <c r="Z2923" s="3">
        <v>0.36945063906187797</v>
      </c>
      <c r="AA2923" s="3">
        <v>0</v>
      </c>
      <c r="AB2923" s="3">
        <v>0</v>
      </c>
      <c r="AC2923" s="3">
        <v>25.5906149565084</v>
      </c>
      <c r="AD2923" s="3">
        <v>0</v>
      </c>
      <c r="AE2923" s="3">
        <v>4.09531971496342</v>
      </c>
      <c r="AF2923" s="3">
        <v>0</v>
      </c>
      <c r="AG2923" s="3">
        <v>0</v>
      </c>
      <c r="AH2923" s="2">
        <v>3000000</v>
      </c>
      <c r="AI2923" s="3">
        <v>2.9906959449153702E-3</v>
      </c>
      <c r="AJ2923" s="3">
        <v>8.2206754785861202E-2</v>
      </c>
      <c r="AL2923">
        <f t="shared" si="45"/>
        <v>1</v>
      </c>
    </row>
    <row r="2924" spans="1:38" ht="14.45" customHeight="1" x14ac:dyDescent="0.25">
      <c r="A2924">
        <v>61315</v>
      </c>
      <c r="B2924" s="1">
        <v>45930</v>
      </c>
      <c r="C2924">
        <v>2</v>
      </c>
      <c r="D2924" s="16" t="s">
        <v>2857</v>
      </c>
      <c r="E2924" t="s">
        <v>163</v>
      </c>
      <c r="F2924" s="6">
        <v>215912</v>
      </c>
      <c r="G2924" s="6">
        <v>472</v>
      </c>
      <c r="H2924" s="6">
        <v>47</v>
      </c>
      <c r="I2924" s="2">
        <v>2651310113</v>
      </c>
      <c r="J2924" s="2">
        <v>515961437</v>
      </c>
      <c r="K2924" s="2">
        <v>3652441455</v>
      </c>
      <c r="L2924" s="2">
        <v>23171051</v>
      </c>
      <c r="M2924" s="2">
        <v>3238992229</v>
      </c>
      <c r="N2924" s="2">
        <v>2869675673</v>
      </c>
      <c r="O2924" s="2">
        <v>369316556</v>
      </c>
      <c r="P2924" s="2">
        <v>349217948</v>
      </c>
      <c r="Q2924" s="5">
        <v>9.8199999999999996E-2</v>
      </c>
      <c r="R2924" t="s">
        <v>42</v>
      </c>
      <c r="S2924" s="3">
        <v>0.84586529441487401</v>
      </c>
      <c r="T2924" s="3">
        <v>3.5457933256135701</v>
      </c>
      <c r="U2924" s="3">
        <v>0.73447437977143304</v>
      </c>
      <c r="V2924" s="3">
        <v>0.47840261830585801</v>
      </c>
      <c r="W2924" s="3">
        <v>0.26592000556368001</v>
      </c>
      <c r="X2924" s="3">
        <v>1.16747655614589</v>
      </c>
      <c r="Y2924" s="3">
        <v>3.6320976835932801</v>
      </c>
      <c r="Z2924" s="3">
        <v>2.43427580073863</v>
      </c>
      <c r="AA2924" s="3">
        <v>143.64616505907699</v>
      </c>
      <c r="AB2924" s="3">
        <v>147.74768592363401</v>
      </c>
      <c r="AC2924" s="3">
        <v>9.7939103311376705</v>
      </c>
      <c r="AD2924" s="3">
        <v>-10.2933899033162</v>
      </c>
      <c r="AE2924" s="3">
        <v>10.1114983101078</v>
      </c>
      <c r="AF2924" s="3">
        <v>2.1945549021811801</v>
      </c>
      <c r="AG2924" s="3">
        <v>0</v>
      </c>
      <c r="AH2924" s="2">
        <v>1084785543</v>
      </c>
      <c r="AI2924" s="3">
        <v>0.33002312928085797</v>
      </c>
      <c r="AJ2924" s="3">
        <v>0.812457096277308</v>
      </c>
      <c r="AL2924">
        <f t="shared" si="45"/>
        <v>1</v>
      </c>
    </row>
    <row r="2925" spans="1:38" ht="14.45" customHeight="1" x14ac:dyDescent="0.25">
      <c r="A2925">
        <v>13102</v>
      </c>
      <c r="B2925" s="1">
        <v>45930</v>
      </c>
      <c r="C2925">
        <v>1</v>
      </c>
      <c r="D2925" s="16" t="s">
        <v>2858</v>
      </c>
      <c r="E2925" t="s">
        <v>43</v>
      </c>
      <c r="F2925" s="6">
        <v>1511</v>
      </c>
      <c r="G2925" s="6">
        <v>3</v>
      </c>
      <c r="H2925" s="6">
        <v>0</v>
      </c>
      <c r="I2925" s="2">
        <v>4658583</v>
      </c>
      <c r="J2925" s="2">
        <v>0</v>
      </c>
      <c r="K2925" s="2">
        <v>14059056</v>
      </c>
      <c r="L2925" s="2">
        <v>27244</v>
      </c>
      <c r="M2925" s="2">
        <v>12368267</v>
      </c>
      <c r="N2925" s="2">
        <v>12340711</v>
      </c>
      <c r="O2925" s="2">
        <v>27556</v>
      </c>
      <c r="P2925" s="2">
        <v>1669293</v>
      </c>
      <c r="Q2925" s="5">
        <v>0.1187</v>
      </c>
      <c r="R2925" t="s">
        <v>42</v>
      </c>
      <c r="S2925" s="3">
        <v>0.25837675967243701</v>
      </c>
      <c r="T2925" s="3">
        <v>2.96460871910603</v>
      </c>
      <c r="U2925" s="3">
        <v>0.94387775247772399</v>
      </c>
      <c r="V2925" s="3">
        <v>0.59672651533738896</v>
      </c>
      <c r="W2925" s="3">
        <v>0.13922688508501399</v>
      </c>
      <c r="X2925" s="3">
        <v>0.40969539450086001</v>
      </c>
      <c r="Y2925" s="3">
        <v>1.66531579536966</v>
      </c>
      <c r="Z2925" s="3">
        <v>0.353502950051309</v>
      </c>
      <c r="AA2925" s="3">
        <v>0</v>
      </c>
      <c r="AB2925" s="3">
        <v>0</v>
      </c>
      <c r="AC2925" s="3">
        <v>51.7614553921686</v>
      </c>
      <c r="AD2925" s="3">
        <v>0</v>
      </c>
      <c r="AE2925" s="3">
        <v>0.196001779920359</v>
      </c>
      <c r="AF2925" s="3">
        <v>0</v>
      </c>
      <c r="AG2925" s="3">
        <v>-14.136643477208599</v>
      </c>
      <c r="AH2925" s="2">
        <v>400000</v>
      </c>
      <c r="AI2925" s="3">
        <v>0</v>
      </c>
      <c r="AJ2925" s="3">
        <v>0</v>
      </c>
      <c r="AL2925">
        <f t="shared" si="45"/>
        <v>1</v>
      </c>
    </row>
    <row r="2926" spans="1:38" ht="14.45" customHeight="1" x14ac:dyDescent="0.25">
      <c r="A2926">
        <v>24402</v>
      </c>
      <c r="B2926" s="1">
        <v>45930</v>
      </c>
      <c r="C2926">
        <v>1</v>
      </c>
      <c r="D2926" s="16" t="s">
        <v>2859</v>
      </c>
      <c r="E2926" t="s">
        <v>314</v>
      </c>
      <c r="F2926" s="6">
        <v>8828</v>
      </c>
      <c r="G2926" s="6">
        <v>30</v>
      </c>
      <c r="H2926" s="6">
        <v>3</v>
      </c>
      <c r="I2926" s="2">
        <v>80874876</v>
      </c>
      <c r="J2926" s="2">
        <v>4683469</v>
      </c>
      <c r="K2926" s="2">
        <v>105523775</v>
      </c>
      <c r="L2926" s="2">
        <v>-794291</v>
      </c>
      <c r="M2926" s="2">
        <v>94124065</v>
      </c>
      <c r="N2926" s="2">
        <v>91146971</v>
      </c>
      <c r="O2926" s="2">
        <v>2977094</v>
      </c>
      <c r="P2926" s="2">
        <v>11088654</v>
      </c>
      <c r="Q2926" s="5">
        <v>0.1051</v>
      </c>
      <c r="R2926" t="s">
        <v>42</v>
      </c>
      <c r="S2926" s="3">
        <v>-1.00361711535307</v>
      </c>
      <c r="T2926" s="3">
        <v>4.1079917772085004</v>
      </c>
      <c r="U2926" s="3">
        <v>1.0015257451608099</v>
      </c>
      <c r="V2926" s="3">
        <v>2.4019894633285102</v>
      </c>
      <c r="W2926" s="3">
        <v>1.61428748280245</v>
      </c>
      <c r="X2926" s="3">
        <v>0.87581216198711698</v>
      </c>
      <c r="Y2926" s="3">
        <v>17.518862072889998</v>
      </c>
      <c r="Z2926" s="3">
        <v>4.9563544863064504</v>
      </c>
      <c r="AA2926" s="3">
        <v>9.0957117067589994</v>
      </c>
      <c r="AB2926" s="3">
        <v>42.2365870555615</v>
      </c>
      <c r="AC2926" s="3">
        <v>17.0312282705959</v>
      </c>
      <c r="AD2926" s="3">
        <v>-0.19803124887835799</v>
      </c>
      <c r="AE2926" s="3">
        <v>2.8212542623688401</v>
      </c>
      <c r="AF2926" s="3">
        <v>0</v>
      </c>
      <c r="AG2926" s="3">
        <v>0</v>
      </c>
      <c r="AH2926" s="2">
        <v>16465600</v>
      </c>
      <c r="AI2926" s="3">
        <v>2.9760149428415699</v>
      </c>
      <c r="AJ2926" s="3">
        <v>2.9760149428415699</v>
      </c>
      <c r="AL2926">
        <f t="shared" si="45"/>
        <v>0</v>
      </c>
    </row>
    <row r="2927" spans="1:38" ht="14.45" customHeight="1" x14ac:dyDescent="0.25">
      <c r="A2927">
        <v>3050</v>
      </c>
      <c r="B2927" s="1">
        <v>45930</v>
      </c>
      <c r="C2927">
        <v>1</v>
      </c>
      <c r="D2927" s="16" t="s">
        <v>2860</v>
      </c>
      <c r="E2927" t="s">
        <v>240</v>
      </c>
      <c r="F2927" s="6">
        <v>1824</v>
      </c>
      <c r="G2927" s="6">
        <v>4</v>
      </c>
      <c r="H2927" s="6">
        <v>0</v>
      </c>
      <c r="I2927" s="2">
        <v>19936516</v>
      </c>
      <c r="J2927" s="2">
        <v>0</v>
      </c>
      <c r="K2927" s="2">
        <v>25820411</v>
      </c>
      <c r="L2927" s="2">
        <v>322862</v>
      </c>
      <c r="M2927" s="2">
        <v>21169105</v>
      </c>
      <c r="N2927" s="2">
        <v>20993884</v>
      </c>
      <c r="O2927" s="2">
        <v>175221</v>
      </c>
      <c r="P2927" s="2">
        <v>4485482</v>
      </c>
      <c r="Q2927" s="5">
        <v>0.17369999999999999</v>
      </c>
      <c r="R2927" t="s">
        <v>42</v>
      </c>
      <c r="S2927" s="3">
        <v>1.66721849108702</v>
      </c>
      <c r="T2927" s="3">
        <v>3.9602622901703599</v>
      </c>
      <c r="U2927" s="3">
        <v>0.59066341056920002</v>
      </c>
      <c r="V2927" s="3">
        <v>0.65486366825577702</v>
      </c>
      <c r="W2927" s="3">
        <v>0.14435822186785299</v>
      </c>
      <c r="X2927" s="3">
        <v>0.77210581828841096</v>
      </c>
      <c r="Y2927" s="3">
        <v>2.9106570932622202</v>
      </c>
      <c r="Z2927" s="3">
        <v>0.53280784539989201</v>
      </c>
      <c r="AA2927" s="3">
        <v>0</v>
      </c>
      <c r="AB2927" s="3">
        <v>0</v>
      </c>
      <c r="AC2927" s="3">
        <v>17.7296519408618</v>
      </c>
      <c r="AD2927" s="3">
        <v>0</v>
      </c>
      <c r="AE2927" s="3">
        <v>0.67861429471436396</v>
      </c>
      <c r="AF2927" s="3">
        <v>0</v>
      </c>
      <c r="AG2927" s="3">
        <v>1.18158984920684E-2</v>
      </c>
      <c r="AH2927" s="2">
        <v>1609800</v>
      </c>
      <c r="AI2927" s="3">
        <v>0</v>
      </c>
      <c r="AJ2927" s="3">
        <v>0</v>
      </c>
      <c r="AL2927">
        <f t="shared" si="45"/>
        <v>1</v>
      </c>
    </row>
    <row r="2928" spans="1:38" ht="14.45" customHeight="1" x14ac:dyDescent="0.25">
      <c r="A2928">
        <v>14692</v>
      </c>
      <c r="B2928" s="1">
        <v>45930</v>
      </c>
      <c r="C2928">
        <v>1</v>
      </c>
      <c r="D2928" s="16" t="s">
        <v>2861</v>
      </c>
      <c r="E2928" t="s">
        <v>80</v>
      </c>
      <c r="F2928" s="6">
        <v>87350</v>
      </c>
      <c r="G2928" s="6">
        <v>248</v>
      </c>
      <c r="H2928" s="6">
        <v>0</v>
      </c>
      <c r="I2928" s="2">
        <v>909147762</v>
      </c>
      <c r="J2928" s="2">
        <v>131319290</v>
      </c>
      <c r="K2928" s="2">
        <v>1132848272</v>
      </c>
      <c r="L2928" s="2">
        <v>5203610</v>
      </c>
      <c r="M2928" s="2">
        <v>916684595</v>
      </c>
      <c r="N2928" s="2">
        <v>856891238</v>
      </c>
      <c r="O2928" s="2">
        <v>59793357</v>
      </c>
      <c r="P2928" s="2">
        <v>122380208</v>
      </c>
      <c r="Q2928" s="5">
        <v>0.108</v>
      </c>
      <c r="R2928" t="s">
        <v>42</v>
      </c>
      <c r="S2928" s="3">
        <v>0.61245153814090503</v>
      </c>
      <c r="T2928" s="3">
        <v>4.1950910086218496</v>
      </c>
      <c r="U2928" s="3">
        <v>0.78543169830081705</v>
      </c>
      <c r="V2928" s="3">
        <v>3.1065368227788701</v>
      </c>
      <c r="W2928" s="3">
        <v>1.7494966896261299</v>
      </c>
      <c r="X2928" s="3">
        <v>1.09687648331911</v>
      </c>
      <c r="Y2928" s="3">
        <v>23.0780862866322</v>
      </c>
      <c r="Z2928" s="3">
        <v>8.4355078069486495</v>
      </c>
      <c r="AA2928" s="3">
        <v>92.245563106086607</v>
      </c>
      <c r="AB2928" s="3">
        <v>107.304352677681</v>
      </c>
      <c r="AC2928" s="3">
        <v>8.5931048672685808</v>
      </c>
      <c r="AD2928" s="3">
        <v>-1.0403781957945399</v>
      </c>
      <c r="AE2928" s="3">
        <v>5.27814346173977</v>
      </c>
      <c r="AF2928" s="3">
        <v>7.9451379522429102</v>
      </c>
      <c r="AG2928" s="3">
        <v>0</v>
      </c>
      <c r="AH2928" s="2">
        <v>391451336</v>
      </c>
      <c r="AI2928" s="3">
        <v>0.163425118545312</v>
      </c>
      <c r="AJ2928" s="3">
        <v>0.93772679320826102</v>
      </c>
      <c r="AL2928">
        <f t="shared" si="45"/>
        <v>1</v>
      </c>
    </row>
    <row r="2929" spans="1:38" ht="14.45" customHeight="1" x14ac:dyDescent="0.25">
      <c r="A2929">
        <v>62745</v>
      </c>
      <c r="B2929" s="1">
        <v>45930</v>
      </c>
      <c r="C2929">
        <v>2</v>
      </c>
      <c r="D2929" s="16" t="s">
        <v>2862</v>
      </c>
      <c r="E2929" t="s">
        <v>82</v>
      </c>
      <c r="F2929" s="6">
        <v>631292</v>
      </c>
      <c r="G2929" s="6">
        <v>1253</v>
      </c>
      <c r="H2929" s="6">
        <v>10</v>
      </c>
      <c r="I2929" s="2">
        <v>6048672107</v>
      </c>
      <c r="J2929" s="2">
        <v>543324885</v>
      </c>
      <c r="K2929" s="2">
        <v>9624934130</v>
      </c>
      <c r="L2929" s="2">
        <v>95081813</v>
      </c>
      <c r="M2929" s="2">
        <v>8095746966</v>
      </c>
      <c r="N2929" s="2">
        <v>7828560825</v>
      </c>
      <c r="O2929" s="2">
        <v>267186141</v>
      </c>
      <c r="P2929" s="2">
        <v>1345201911</v>
      </c>
      <c r="Q2929" s="5">
        <v>0.13969999999999999</v>
      </c>
      <c r="R2929" t="s">
        <v>42</v>
      </c>
      <c r="S2929" s="3">
        <v>1.3171596704388699</v>
      </c>
      <c r="T2929" s="3">
        <v>3.5718381517207698</v>
      </c>
      <c r="U2929" s="3">
        <v>0.66027154216066797</v>
      </c>
      <c r="V2929" s="3">
        <v>1.76294014807968</v>
      </c>
      <c r="W2929" s="3">
        <v>0.86950130656173097</v>
      </c>
      <c r="X2929" s="3">
        <v>0.96730280572307403</v>
      </c>
      <c r="Y2929" s="3">
        <v>7.9270233061689401</v>
      </c>
      <c r="Z2929" s="3">
        <v>1.03279618370985</v>
      </c>
      <c r="AA2929" s="3">
        <v>39.659710087937903</v>
      </c>
      <c r="AB2929" s="3">
        <v>40.389838919876503</v>
      </c>
      <c r="AC2929" s="3">
        <v>28.035557672954202</v>
      </c>
      <c r="AD2929" s="3">
        <v>-5.3993604533319799E-2</v>
      </c>
      <c r="AE2929" s="3">
        <v>2.7759789042836802</v>
      </c>
      <c r="AF2929" s="3">
        <v>5.39973981099858E-2</v>
      </c>
      <c r="AG2929" s="3">
        <v>0</v>
      </c>
      <c r="AH2929" s="2">
        <v>1675636046</v>
      </c>
      <c r="AI2929" s="3">
        <v>8.5589307492442299E-2</v>
      </c>
      <c r="AJ2929" s="3">
        <v>8.4506793419207402E-2</v>
      </c>
      <c r="AL2929">
        <f t="shared" si="45"/>
        <v>1</v>
      </c>
    </row>
    <row r="2930" spans="1:38" ht="14.45" customHeight="1" x14ac:dyDescent="0.25">
      <c r="A2930">
        <v>13044</v>
      </c>
      <c r="B2930" s="1">
        <v>45930</v>
      </c>
      <c r="C2930">
        <v>1</v>
      </c>
      <c r="D2930" s="16" t="s">
        <v>2863</v>
      </c>
      <c r="E2930" t="s">
        <v>71</v>
      </c>
      <c r="F2930" s="6">
        <v>2247</v>
      </c>
      <c r="G2930" s="6">
        <v>4</v>
      </c>
      <c r="H2930" s="6">
        <v>1</v>
      </c>
      <c r="I2930" s="2">
        <v>11313665</v>
      </c>
      <c r="J2930" s="2">
        <v>0</v>
      </c>
      <c r="K2930" s="2">
        <v>23465337</v>
      </c>
      <c r="L2930" s="2">
        <v>298987</v>
      </c>
      <c r="M2930" s="2">
        <v>19915205</v>
      </c>
      <c r="N2930" s="2">
        <v>18622266</v>
      </c>
      <c r="O2930" s="2">
        <v>1292939</v>
      </c>
      <c r="P2930" s="2">
        <v>3337675</v>
      </c>
      <c r="Q2930" s="5">
        <v>0.14219999999999999</v>
      </c>
      <c r="R2930" t="s">
        <v>42</v>
      </c>
      <c r="S2930" s="3">
        <v>1.6988860348919499</v>
      </c>
      <c r="T2930" s="3">
        <v>4.62672238630112</v>
      </c>
      <c r="U2930" s="3">
        <v>0.62347559469508596</v>
      </c>
      <c r="V2930" s="3">
        <v>1.4588199314722501</v>
      </c>
      <c r="W2930" s="3">
        <v>0.85750285164003004</v>
      </c>
      <c r="X2930" s="3">
        <v>0.89810861467084302</v>
      </c>
      <c r="Y2930" s="3">
        <v>4.9449392166702903</v>
      </c>
      <c r="Z2930" s="3">
        <v>1.2536271506362999</v>
      </c>
      <c r="AA2930" s="3">
        <v>0</v>
      </c>
      <c r="AB2930" s="3">
        <v>0</v>
      </c>
      <c r="AC2930" s="3">
        <v>27.8639296763562</v>
      </c>
      <c r="AD2930" s="3">
        <v>0</v>
      </c>
      <c r="AE2930" s="3">
        <v>5.5099954456226197</v>
      </c>
      <c r="AF2930" s="3">
        <v>0</v>
      </c>
      <c r="AG2930" s="3">
        <v>0</v>
      </c>
      <c r="AH2930" s="2">
        <v>1000000</v>
      </c>
      <c r="AI2930" s="3">
        <v>0</v>
      </c>
      <c r="AJ2930" s="3">
        <v>0</v>
      </c>
      <c r="AL2930">
        <f t="shared" si="45"/>
        <v>1</v>
      </c>
    </row>
    <row r="2931" spans="1:38" ht="14.45" customHeight="1" x14ac:dyDescent="0.25">
      <c r="A2931">
        <v>14462</v>
      </c>
      <c r="B2931" s="1">
        <v>45930</v>
      </c>
      <c r="C2931">
        <v>1</v>
      </c>
      <c r="D2931" s="16" t="s">
        <v>2864</v>
      </c>
      <c r="E2931" t="s">
        <v>43</v>
      </c>
      <c r="F2931" s="6">
        <v>11652</v>
      </c>
      <c r="G2931" s="6">
        <v>27</v>
      </c>
      <c r="H2931" s="6">
        <v>1</v>
      </c>
      <c r="I2931" s="2">
        <v>92765833</v>
      </c>
      <c r="J2931" s="2">
        <v>0</v>
      </c>
      <c r="K2931" s="2">
        <v>191472206</v>
      </c>
      <c r="L2931" s="2">
        <v>1334853</v>
      </c>
      <c r="M2931" s="2">
        <v>170047870</v>
      </c>
      <c r="N2931" s="2">
        <v>155992027</v>
      </c>
      <c r="O2931" s="2">
        <v>14055843</v>
      </c>
      <c r="P2931" s="2">
        <v>20703995</v>
      </c>
      <c r="Q2931" s="5">
        <v>0.1081</v>
      </c>
      <c r="R2931" t="s">
        <v>42</v>
      </c>
      <c r="S2931" s="3">
        <v>0.92953647799931804</v>
      </c>
      <c r="T2931" s="3">
        <v>3.0906013934297398</v>
      </c>
      <c r="U2931" s="3">
        <v>0.73009841649689</v>
      </c>
      <c r="V2931" s="3">
        <v>1.31650518354101</v>
      </c>
      <c r="W2931" s="3">
        <v>0.94402860587690696</v>
      </c>
      <c r="X2931" s="3">
        <v>0.59720263601793999</v>
      </c>
      <c r="Y2931" s="3">
        <v>5.8987021586896597</v>
      </c>
      <c r="Z2931" s="3">
        <v>0.207075977365721</v>
      </c>
      <c r="AA2931" s="3">
        <v>0</v>
      </c>
      <c r="AB2931" s="3">
        <v>0</v>
      </c>
      <c r="AC2931" s="3">
        <v>23.641424489567999</v>
      </c>
      <c r="AD2931" s="3">
        <v>0</v>
      </c>
      <c r="AE2931" s="3">
        <v>7.3409312472223798</v>
      </c>
      <c r="AF2931" s="3">
        <v>0</v>
      </c>
      <c r="AG2931" s="3">
        <v>-0.142064369702562</v>
      </c>
      <c r="AH2931" s="2">
        <v>20000000</v>
      </c>
      <c r="AI2931" s="3">
        <v>0.120749642762182</v>
      </c>
      <c r="AJ2931" s="3">
        <v>0.220484017698034</v>
      </c>
      <c r="AL2931">
        <f t="shared" si="45"/>
        <v>1</v>
      </c>
    </row>
    <row r="2932" spans="1:38" ht="14.45" customHeight="1" x14ac:dyDescent="0.25">
      <c r="A2932">
        <v>20951</v>
      </c>
      <c r="B2932" s="1">
        <v>45930</v>
      </c>
      <c r="C2932">
        <v>1</v>
      </c>
      <c r="D2932" s="16" t="s">
        <v>2865</v>
      </c>
      <c r="E2932" t="s">
        <v>82</v>
      </c>
      <c r="F2932" s="6">
        <v>310</v>
      </c>
      <c r="G2932" s="6">
        <v>0</v>
      </c>
      <c r="H2932" s="6">
        <v>1</v>
      </c>
      <c r="I2932" s="2">
        <v>2396548</v>
      </c>
      <c r="J2932" s="2">
        <v>0</v>
      </c>
      <c r="K2932" s="2">
        <v>2734875</v>
      </c>
      <c r="L2932" s="2">
        <v>25431</v>
      </c>
      <c r="M2932" s="2">
        <v>2306447</v>
      </c>
      <c r="N2932" s="2">
        <v>2306447</v>
      </c>
      <c r="O2932" s="2">
        <v>0</v>
      </c>
      <c r="P2932" s="2">
        <v>428069</v>
      </c>
      <c r="Q2932" s="5">
        <v>0.1565</v>
      </c>
      <c r="R2932" t="s">
        <v>42</v>
      </c>
      <c r="S2932" s="3">
        <v>1.2398372868961101</v>
      </c>
      <c r="T2932" s="3">
        <v>2.75859042917866</v>
      </c>
      <c r="U2932" s="3">
        <v>0.55629416383145802</v>
      </c>
      <c r="V2932" s="3">
        <v>2.6788530836853699</v>
      </c>
      <c r="W2932" s="3">
        <v>2.6788530836853699</v>
      </c>
      <c r="X2932" s="3">
        <v>0.739647192545278</v>
      </c>
      <c r="Y2932" s="3">
        <v>14.997582165492</v>
      </c>
      <c r="Z2932" s="3">
        <v>0</v>
      </c>
      <c r="AA2932" s="3">
        <v>0</v>
      </c>
      <c r="AB2932" s="3">
        <v>0</v>
      </c>
      <c r="AC2932" s="3">
        <v>12.170684217743</v>
      </c>
      <c r="AD2932" s="3">
        <v>0</v>
      </c>
      <c r="AE2932" s="3">
        <v>0</v>
      </c>
      <c r="AF2932" s="3">
        <v>0</v>
      </c>
      <c r="AG2932" s="3">
        <v>0</v>
      </c>
      <c r="AH2932" s="2">
        <v>150000</v>
      </c>
      <c r="AI2932" s="3">
        <v>0</v>
      </c>
      <c r="AJ2932" s="3">
        <v>0</v>
      </c>
      <c r="AL2932">
        <f t="shared" si="45"/>
        <v>1</v>
      </c>
    </row>
    <row r="2933" spans="1:38" ht="14.45" customHeight="1" x14ac:dyDescent="0.25">
      <c r="A2933">
        <v>24235</v>
      </c>
      <c r="B2933" s="1">
        <v>45930</v>
      </c>
      <c r="C2933">
        <v>1</v>
      </c>
      <c r="D2933" s="16" t="s">
        <v>2866</v>
      </c>
      <c r="E2933" t="s">
        <v>71</v>
      </c>
      <c r="F2933" s="6">
        <v>119249</v>
      </c>
      <c r="G2933" s="6">
        <v>204</v>
      </c>
      <c r="H2933" s="6">
        <v>2</v>
      </c>
      <c r="I2933" s="2">
        <v>840308477</v>
      </c>
      <c r="J2933" s="2">
        <v>31611064</v>
      </c>
      <c r="K2933" s="2">
        <v>1623150890</v>
      </c>
      <c r="L2933" s="2">
        <v>11443142</v>
      </c>
      <c r="M2933" s="2">
        <v>1383364772</v>
      </c>
      <c r="N2933" s="2">
        <v>1104688696</v>
      </c>
      <c r="O2933" s="2">
        <v>278676076</v>
      </c>
      <c r="P2933" s="2">
        <v>242893546</v>
      </c>
      <c r="Q2933" s="5">
        <v>0.14960000000000001</v>
      </c>
      <c r="R2933" t="s">
        <v>42</v>
      </c>
      <c r="S2933" s="3">
        <v>0.93999410410123196</v>
      </c>
      <c r="T2933" s="3">
        <v>3.0918261702705898</v>
      </c>
      <c r="U2933" s="3">
        <v>0.73219213362642099</v>
      </c>
      <c r="V2933" s="3">
        <v>1.32780440818997</v>
      </c>
      <c r="W2933" s="3">
        <v>0.58813996708020799</v>
      </c>
      <c r="X2933" s="3">
        <v>1.1118257468203501</v>
      </c>
      <c r="Y2933" s="3">
        <v>4.5936391409922397</v>
      </c>
      <c r="Z2933" s="3">
        <v>1.27056031369397</v>
      </c>
      <c r="AA2933" s="3">
        <v>13.0143696778176</v>
      </c>
      <c r="AB2933" s="3">
        <v>13.0143696778176</v>
      </c>
      <c r="AC2933" s="3">
        <v>14.8908785676728</v>
      </c>
      <c r="AD2933" s="3">
        <v>-6.9829624044436303</v>
      </c>
      <c r="AE2933" s="3">
        <v>17.168833638134501</v>
      </c>
      <c r="AF2933" s="3">
        <v>0</v>
      </c>
      <c r="AG2933" s="3">
        <v>0</v>
      </c>
      <c r="AH2933" s="2">
        <v>279728394</v>
      </c>
      <c r="AI2933" s="3">
        <v>1.8526634709347099E-2</v>
      </c>
      <c r="AJ2933" s="3">
        <v>0.22763881918871601</v>
      </c>
      <c r="AL2933">
        <f t="shared" si="45"/>
        <v>1</v>
      </c>
    </row>
    <row r="2934" spans="1:38" ht="14.45" customHeight="1" x14ac:dyDescent="0.25">
      <c r="A2934">
        <v>62486</v>
      </c>
      <c r="B2934" s="1">
        <v>45930</v>
      </c>
      <c r="C2934">
        <v>2</v>
      </c>
      <c r="D2934" s="16" t="s">
        <v>2867</v>
      </c>
      <c r="E2934" t="s">
        <v>139</v>
      </c>
      <c r="F2934" s="6">
        <v>1638</v>
      </c>
      <c r="G2934" s="6">
        <v>4</v>
      </c>
      <c r="H2934" s="6">
        <v>0</v>
      </c>
      <c r="I2934" s="2">
        <v>2322868</v>
      </c>
      <c r="J2934" s="2">
        <v>58445</v>
      </c>
      <c r="K2934" s="2">
        <v>10581186</v>
      </c>
      <c r="L2934" s="2">
        <v>-51050</v>
      </c>
      <c r="M2934" s="2">
        <v>7896839</v>
      </c>
      <c r="N2934" s="2">
        <v>7834392</v>
      </c>
      <c r="O2934" s="2">
        <v>62447</v>
      </c>
      <c r="P2934" s="2">
        <v>2661410</v>
      </c>
      <c r="Q2934" s="5">
        <v>0.2515</v>
      </c>
      <c r="R2934" t="s">
        <v>42</v>
      </c>
      <c r="S2934" s="3">
        <v>-0.64328012631728304</v>
      </c>
      <c r="T2934" s="3">
        <v>4.0654799943975997</v>
      </c>
      <c r="U2934" s="3">
        <v>1.1521264929554</v>
      </c>
      <c r="V2934" s="3">
        <v>13.384488485785701</v>
      </c>
      <c r="W2934" s="3">
        <v>4.3830729942467697</v>
      </c>
      <c r="X2934" s="3">
        <v>1.7802561316441601</v>
      </c>
      <c r="Y2934" s="3">
        <v>11.6819280005711</v>
      </c>
      <c r="Z2934" s="3">
        <v>-8.7960892910149094E-2</v>
      </c>
      <c r="AA2934" s="3">
        <v>2.1960163973232198</v>
      </c>
      <c r="AB2934" s="3">
        <v>2.1960163973232198</v>
      </c>
      <c r="AC2934" s="3">
        <v>75.4707931606155</v>
      </c>
      <c r="AD2934" s="3">
        <v>0</v>
      </c>
      <c r="AE2934" s="3">
        <v>0.59017013782765004</v>
      </c>
      <c r="AF2934" s="3">
        <v>0</v>
      </c>
      <c r="AG2934" s="3">
        <v>0</v>
      </c>
      <c r="AH2934" s="2">
        <v>0</v>
      </c>
      <c r="AI2934" s="3">
        <v>0</v>
      </c>
      <c r="AJ2934" s="3">
        <v>0</v>
      </c>
      <c r="AL2934">
        <f t="shared" si="45"/>
        <v>0</v>
      </c>
    </row>
    <row r="2935" spans="1:38" ht="14.45" customHeight="1" x14ac:dyDescent="0.25">
      <c r="A2935">
        <v>65111</v>
      </c>
      <c r="B2935" s="1">
        <v>45930</v>
      </c>
      <c r="C2935">
        <v>2</v>
      </c>
      <c r="D2935" s="16" t="s">
        <v>2868</v>
      </c>
      <c r="E2935" t="s">
        <v>179</v>
      </c>
      <c r="F2935" s="6">
        <v>558</v>
      </c>
      <c r="G2935" s="6">
        <v>2</v>
      </c>
      <c r="H2935" s="6">
        <v>0</v>
      </c>
      <c r="I2935" s="2">
        <v>3969154</v>
      </c>
      <c r="J2935" s="2">
        <v>0</v>
      </c>
      <c r="K2935" s="2">
        <v>4509591</v>
      </c>
      <c r="L2935" s="2">
        <v>-51443</v>
      </c>
      <c r="M2935" s="2">
        <v>4105838</v>
      </c>
      <c r="N2935" s="2">
        <v>4035540</v>
      </c>
      <c r="O2935" s="2">
        <v>70298</v>
      </c>
      <c r="P2935" s="2">
        <v>386690</v>
      </c>
      <c r="Q2935" s="5">
        <v>8.5699999999999998E-2</v>
      </c>
      <c r="R2935" t="s">
        <v>42</v>
      </c>
      <c r="S2935" s="3">
        <v>-1.52099528907758</v>
      </c>
      <c r="T2935" s="3">
        <v>4.93715135881133</v>
      </c>
      <c r="U2935" s="3">
        <v>1.0846711735838701</v>
      </c>
      <c r="V2935" s="3">
        <v>0.374991748871422</v>
      </c>
      <c r="W2935" s="3">
        <v>0.21165719445504</v>
      </c>
      <c r="X2935" s="3">
        <v>0.64978582337697199</v>
      </c>
      <c r="Y2935" s="3">
        <v>3.8490780728749101</v>
      </c>
      <c r="Z2935" s="3">
        <v>5.9686053427810402</v>
      </c>
      <c r="AA2935" s="3">
        <v>0</v>
      </c>
      <c r="AB2935" s="3">
        <v>0</v>
      </c>
      <c r="AC2935" s="3">
        <v>8.4999504389644205</v>
      </c>
      <c r="AD2935" s="3">
        <v>0</v>
      </c>
      <c r="AE2935" s="3">
        <v>1.5588553374352601</v>
      </c>
      <c r="AF2935" s="3">
        <v>0</v>
      </c>
      <c r="AG2935" s="3">
        <v>0</v>
      </c>
      <c r="AH2935" s="2">
        <v>500000</v>
      </c>
      <c r="AI2935" s="3">
        <v>5.1721016835190996</v>
      </c>
      <c r="AJ2935" s="3">
        <v>5.1721016835190996</v>
      </c>
      <c r="AL2935">
        <f t="shared" si="45"/>
        <v>0</v>
      </c>
    </row>
    <row r="2936" spans="1:38" ht="14.45" customHeight="1" x14ac:dyDescent="0.25">
      <c r="A2936">
        <v>68416</v>
      </c>
      <c r="B2936" s="1">
        <v>45930</v>
      </c>
      <c r="C2936">
        <v>2</v>
      </c>
      <c r="D2936" s="16" t="s">
        <v>2869</v>
      </c>
      <c r="E2936" t="s">
        <v>71</v>
      </c>
      <c r="F2936" s="6">
        <v>142578</v>
      </c>
      <c r="G2936" s="6">
        <v>350</v>
      </c>
      <c r="H2936" s="6">
        <v>5</v>
      </c>
      <c r="I2936" s="2">
        <v>2211679083</v>
      </c>
      <c r="J2936" s="2">
        <v>311760621</v>
      </c>
      <c r="K2936" s="2">
        <v>2861477178</v>
      </c>
      <c r="L2936" s="2">
        <v>17871631</v>
      </c>
      <c r="M2936" s="2">
        <v>2378400565</v>
      </c>
      <c r="N2936" s="2">
        <v>2190947369</v>
      </c>
      <c r="O2936" s="2">
        <v>187453196</v>
      </c>
      <c r="P2936" s="2">
        <v>298538591</v>
      </c>
      <c r="Q2936" s="5">
        <v>0.1043</v>
      </c>
      <c r="R2936" t="s">
        <v>42</v>
      </c>
      <c r="S2936" s="3">
        <v>0.83274616049841299</v>
      </c>
      <c r="T2936" s="3">
        <v>3.0448601630142602</v>
      </c>
      <c r="U2936" s="3">
        <v>0.68246516234414301</v>
      </c>
      <c r="V2936" s="3">
        <v>1.0222369137448699</v>
      </c>
      <c r="W2936" s="3">
        <v>0.55591057918414999</v>
      </c>
      <c r="X2936" s="3">
        <v>0.977345545569823</v>
      </c>
      <c r="Y2936" s="3">
        <v>7.5730912791773699</v>
      </c>
      <c r="Z2936" s="3">
        <v>2.0463233847043898</v>
      </c>
      <c r="AA2936" s="3">
        <v>104.39198930901399</v>
      </c>
      <c r="AB2936" s="3">
        <v>104.42891820307401</v>
      </c>
      <c r="AC2936" s="3">
        <v>11.359467113667099</v>
      </c>
      <c r="AD2936" s="3">
        <v>-11.6042089848277</v>
      </c>
      <c r="AE2936" s="3">
        <v>6.5509240276736502</v>
      </c>
      <c r="AF2936" s="3">
        <v>7.33537215022303</v>
      </c>
      <c r="AG2936" s="3">
        <v>0</v>
      </c>
      <c r="AH2936" s="2">
        <v>975523629</v>
      </c>
      <c r="AI2936" s="3">
        <v>0.73646760126901001</v>
      </c>
      <c r="AJ2936" s="3">
        <v>0.66924748097307096</v>
      </c>
      <c r="AL2936">
        <f t="shared" si="45"/>
        <v>1</v>
      </c>
    </row>
    <row r="2937" spans="1:38" ht="14.45" customHeight="1" x14ac:dyDescent="0.25">
      <c r="A2937">
        <v>65856</v>
      </c>
      <c r="B2937" s="1">
        <v>45930</v>
      </c>
      <c r="C2937">
        <v>2</v>
      </c>
      <c r="D2937" s="16" t="s">
        <v>2870</v>
      </c>
      <c r="E2937" t="s">
        <v>82</v>
      </c>
      <c r="F2937" s="6">
        <v>283487</v>
      </c>
      <c r="G2937" s="6">
        <v>632</v>
      </c>
      <c r="H2937" s="6">
        <v>36</v>
      </c>
      <c r="I2937" s="2">
        <v>3033882486</v>
      </c>
      <c r="J2937" s="2">
        <v>220781616</v>
      </c>
      <c r="K2937" s="2">
        <v>3506891775</v>
      </c>
      <c r="L2937" s="2">
        <v>21752079</v>
      </c>
      <c r="M2937" s="2">
        <v>2884181144</v>
      </c>
      <c r="N2937" s="2">
        <v>2651330059</v>
      </c>
      <c r="O2937" s="2">
        <v>232851085</v>
      </c>
      <c r="P2937" s="2">
        <v>365296250</v>
      </c>
      <c r="Q2937" s="5">
        <v>0.1041</v>
      </c>
      <c r="R2937" t="s">
        <v>42</v>
      </c>
      <c r="S2937" s="3">
        <v>0.82702215696405401</v>
      </c>
      <c r="T2937" s="3">
        <v>4.4052289960768301</v>
      </c>
      <c r="U2937" s="3">
        <v>0.61371662114782999</v>
      </c>
      <c r="V2937" s="3">
        <v>3.1518551045157399</v>
      </c>
      <c r="W2937" s="3">
        <v>1.8174404992428601</v>
      </c>
      <c r="X2937" s="3">
        <v>1.7578655813500099</v>
      </c>
      <c r="Y2937" s="3">
        <v>26.176994699507599</v>
      </c>
      <c r="Z2937" s="3">
        <v>18.832910822380502</v>
      </c>
      <c r="AA2937" s="3">
        <v>59.928979013608803</v>
      </c>
      <c r="AB2937" s="3">
        <v>60.439058982948801</v>
      </c>
      <c r="AC2937" s="3">
        <v>6.71396456196599</v>
      </c>
      <c r="AD2937" s="3">
        <v>-5.5869174676717898E-2</v>
      </c>
      <c r="AE2937" s="3">
        <v>6.6398138277306797</v>
      </c>
      <c r="AF2937" s="3">
        <v>2.5036415616219001</v>
      </c>
      <c r="AG2937" s="3">
        <v>0</v>
      </c>
      <c r="AH2937" s="2">
        <v>897146085</v>
      </c>
      <c r="AI2937" s="3">
        <v>0.63907034359098902</v>
      </c>
      <c r="AJ2937" s="3">
        <v>0.40620017314713702</v>
      </c>
      <c r="AL2937">
        <f t="shared" si="45"/>
        <v>1</v>
      </c>
    </row>
    <row r="2938" spans="1:38" ht="14.45" customHeight="1" x14ac:dyDescent="0.25">
      <c r="A2938">
        <v>68656</v>
      </c>
      <c r="B2938" s="1">
        <v>45930</v>
      </c>
      <c r="C2938">
        <v>2</v>
      </c>
      <c r="D2938" s="16" t="s">
        <v>2871</v>
      </c>
      <c r="E2938" t="s">
        <v>82</v>
      </c>
      <c r="F2938" s="6">
        <v>152860</v>
      </c>
      <c r="G2938" s="6">
        <v>337</v>
      </c>
      <c r="H2938" s="6">
        <v>13</v>
      </c>
      <c r="I2938" s="2">
        <v>1897979727</v>
      </c>
      <c r="J2938" s="2">
        <v>314204035</v>
      </c>
      <c r="K2938" s="2">
        <v>2852738974</v>
      </c>
      <c r="L2938" s="2">
        <v>23373271</v>
      </c>
      <c r="M2938" s="2">
        <v>2307171390</v>
      </c>
      <c r="N2938" s="2">
        <v>2176454907</v>
      </c>
      <c r="O2938" s="2">
        <v>130716483</v>
      </c>
      <c r="P2938" s="2">
        <v>306883333</v>
      </c>
      <c r="Q2938" s="5">
        <v>0.1075</v>
      </c>
      <c r="R2938" t="s">
        <v>42</v>
      </c>
      <c r="S2938" s="3">
        <v>1.0924364835818099</v>
      </c>
      <c r="T2938" s="3">
        <v>3.15773150485703</v>
      </c>
      <c r="U2938" s="3">
        <v>0.59847966095989502</v>
      </c>
      <c r="V2938" s="3">
        <v>1.2635297236765499</v>
      </c>
      <c r="W2938" s="3">
        <v>0.49166900295347599</v>
      </c>
      <c r="X2938" s="3">
        <v>1.03552302063129</v>
      </c>
      <c r="Y2938" s="3">
        <v>7.8145456012757801</v>
      </c>
      <c r="Z2938" s="3">
        <v>3.3758434838167002</v>
      </c>
      <c r="AA2938" s="3">
        <v>96.837515447605</v>
      </c>
      <c r="AB2938" s="3">
        <v>102.385500029746</v>
      </c>
      <c r="AC2938" s="3">
        <v>15.8884466518317</v>
      </c>
      <c r="AD2938" s="3">
        <v>-12.021600729942501</v>
      </c>
      <c r="AE2938" s="3">
        <v>4.5821396276124897</v>
      </c>
      <c r="AF2938" s="3">
        <v>8.7635077123603704</v>
      </c>
      <c r="AG2938" s="3">
        <v>0</v>
      </c>
      <c r="AH2938" s="2">
        <v>132598204</v>
      </c>
      <c r="AI2938" s="3">
        <v>1.0583826655714801</v>
      </c>
      <c r="AJ2938" s="3">
        <v>9.9385651549867698E-2</v>
      </c>
      <c r="AL2938">
        <f t="shared" si="45"/>
        <v>1</v>
      </c>
    </row>
    <row r="2939" spans="1:38" ht="14.45" customHeight="1" x14ac:dyDescent="0.25">
      <c r="A2939">
        <v>68669</v>
      </c>
      <c r="B2939" s="1">
        <v>45930</v>
      </c>
      <c r="C2939">
        <v>2</v>
      </c>
      <c r="D2939" s="16" t="s">
        <v>2872</v>
      </c>
      <c r="E2939" t="s">
        <v>82</v>
      </c>
      <c r="F2939" s="6">
        <v>18348</v>
      </c>
      <c r="G2939" s="6">
        <v>67</v>
      </c>
      <c r="H2939" s="6">
        <v>0</v>
      </c>
      <c r="I2939" s="2">
        <v>211664046</v>
      </c>
      <c r="J2939" s="2">
        <v>13377937</v>
      </c>
      <c r="K2939" s="2">
        <v>338309175</v>
      </c>
      <c r="L2939" s="2">
        <v>3207013</v>
      </c>
      <c r="M2939" s="2">
        <v>280773318</v>
      </c>
      <c r="N2939" s="2">
        <v>278421036</v>
      </c>
      <c r="O2939" s="2">
        <v>2352282</v>
      </c>
      <c r="P2939" s="2">
        <v>54017476</v>
      </c>
      <c r="Q2939" s="5">
        <v>0.15970000000000001</v>
      </c>
      <c r="R2939" t="s">
        <v>42</v>
      </c>
      <c r="S2939" s="3">
        <v>1.2639377378202401</v>
      </c>
      <c r="T2939" s="3">
        <v>4.4483633449590396</v>
      </c>
      <c r="U2939" s="3">
        <v>0.76558198694726498</v>
      </c>
      <c r="V2939" s="3">
        <v>2.4172735505585101</v>
      </c>
      <c r="W2939" s="3">
        <v>1.21801791505015</v>
      </c>
      <c r="X2939" s="3">
        <v>0.46154839164323602</v>
      </c>
      <c r="Y2939" s="3">
        <v>9.4719327500603701</v>
      </c>
      <c r="Z2939" s="3">
        <v>2.1857463314280001</v>
      </c>
      <c r="AA2939" s="3">
        <v>11.3158489671009</v>
      </c>
      <c r="AB2939" s="3">
        <v>24.765942414636299</v>
      </c>
      <c r="AC2939" s="3">
        <v>22.091813206070999</v>
      </c>
      <c r="AD2939" s="3">
        <v>-0.120964555989251</v>
      </c>
      <c r="AE2939" s="3">
        <v>0.69530541109327004</v>
      </c>
      <c r="AF2939" s="3">
        <v>0</v>
      </c>
      <c r="AG2939" s="3">
        <v>0.62045660926474999</v>
      </c>
      <c r="AH2939" s="2">
        <v>32500000</v>
      </c>
      <c r="AI2939" s="3">
        <v>0.108722221675074</v>
      </c>
      <c r="AJ2939" s="3">
        <v>0.43595335702097598</v>
      </c>
      <c r="AL2939">
        <f t="shared" si="45"/>
        <v>1</v>
      </c>
    </row>
    <row r="2940" spans="1:38" ht="14.45" customHeight="1" x14ac:dyDescent="0.25">
      <c r="A2940">
        <v>13965</v>
      </c>
      <c r="B2940" s="1">
        <v>45930</v>
      </c>
      <c r="C2940">
        <v>1</v>
      </c>
      <c r="D2940" s="16" t="s">
        <v>2873</v>
      </c>
      <c r="E2940" t="s">
        <v>245</v>
      </c>
      <c r="F2940" s="6">
        <v>711</v>
      </c>
      <c r="G2940" s="6">
        <v>0</v>
      </c>
      <c r="H2940" s="6">
        <v>3</v>
      </c>
      <c r="I2940" s="2">
        <v>1615261</v>
      </c>
      <c r="J2940" s="2">
        <v>0</v>
      </c>
      <c r="K2940" s="2">
        <v>2655875</v>
      </c>
      <c r="L2940" s="2">
        <v>7176</v>
      </c>
      <c r="M2940" s="2">
        <v>2260713</v>
      </c>
      <c r="N2940" s="2">
        <v>2260713</v>
      </c>
      <c r="O2940" s="2">
        <v>0</v>
      </c>
      <c r="P2940" s="2">
        <v>393704</v>
      </c>
      <c r="Q2940" s="5">
        <v>0.1482</v>
      </c>
      <c r="R2940" t="s">
        <v>42</v>
      </c>
      <c r="S2940" s="3">
        <v>0.36025791876500202</v>
      </c>
      <c r="T2940" s="3">
        <v>4.1580270155786696</v>
      </c>
      <c r="U2940" s="3">
        <v>0.91608097203868499</v>
      </c>
      <c r="V2940" s="3">
        <v>1.8160532570278101</v>
      </c>
      <c r="W2940" s="3">
        <v>1.39903086869552</v>
      </c>
      <c r="X2940" s="3">
        <v>0.63636774490314596</v>
      </c>
      <c r="Y2940" s="3">
        <v>7.4507752016743503</v>
      </c>
      <c r="Z2940" s="3">
        <v>0</v>
      </c>
      <c r="AA2940" s="3">
        <v>0</v>
      </c>
      <c r="AB2940" s="3">
        <v>0</v>
      </c>
      <c r="AC2940" s="3">
        <v>38.476471972513799</v>
      </c>
      <c r="AD2940" s="3">
        <v>0</v>
      </c>
      <c r="AE2940" s="3">
        <v>0</v>
      </c>
      <c r="AF2940" s="3">
        <v>0</v>
      </c>
      <c r="AG2940" s="3">
        <v>0</v>
      </c>
      <c r="AH2940" s="2">
        <v>0</v>
      </c>
      <c r="AI2940" s="3">
        <v>0</v>
      </c>
      <c r="AJ2940" s="3">
        <v>0</v>
      </c>
      <c r="AL2940">
        <f t="shared" si="45"/>
        <v>1</v>
      </c>
    </row>
    <row r="2941" spans="1:38" ht="14.45" customHeight="1" x14ac:dyDescent="0.25">
      <c r="A2941">
        <v>61942</v>
      </c>
      <c r="B2941" s="1">
        <v>45930</v>
      </c>
      <c r="C2941">
        <v>2</v>
      </c>
      <c r="D2941" s="16" t="s">
        <v>2874</v>
      </c>
      <c r="E2941" t="s">
        <v>71</v>
      </c>
      <c r="F2941" s="6">
        <v>3172</v>
      </c>
      <c r="G2941" s="6">
        <v>4</v>
      </c>
      <c r="H2941" s="6">
        <v>1</v>
      </c>
      <c r="I2941" s="2">
        <v>15043367</v>
      </c>
      <c r="J2941" s="2">
        <v>0</v>
      </c>
      <c r="K2941" s="2">
        <v>39266293</v>
      </c>
      <c r="L2941" s="2">
        <v>187872</v>
      </c>
      <c r="M2941" s="2">
        <v>35229193</v>
      </c>
      <c r="N2941" s="2">
        <v>26691446</v>
      </c>
      <c r="O2941" s="2">
        <v>8537747</v>
      </c>
      <c r="P2941" s="2">
        <v>3778304</v>
      </c>
      <c r="Q2941" s="5">
        <v>9.6199999999999994E-2</v>
      </c>
      <c r="R2941" t="s">
        <v>42</v>
      </c>
      <c r="S2941" s="3">
        <v>0.63794155460511603</v>
      </c>
      <c r="T2941" s="3">
        <v>3.99829611281785</v>
      </c>
      <c r="U2941" s="3">
        <v>0.89434366768978402</v>
      </c>
      <c r="V2941" s="3">
        <v>0.85817889040398998</v>
      </c>
      <c r="W2941" s="3">
        <v>0.75364777047585196</v>
      </c>
      <c r="X2941" s="3">
        <v>1.0046022276794799</v>
      </c>
      <c r="Y2941" s="3">
        <v>3.4168505234094502</v>
      </c>
      <c r="Z2941" s="3">
        <v>6.9793219391557706E-2</v>
      </c>
      <c r="AA2941" s="3">
        <v>0</v>
      </c>
      <c r="AB2941" s="3">
        <v>0</v>
      </c>
      <c r="AC2941" s="3">
        <v>24.014925473102299</v>
      </c>
      <c r="AD2941" s="3">
        <v>0</v>
      </c>
      <c r="AE2941" s="3">
        <v>21.743195875403899</v>
      </c>
      <c r="AF2941" s="3">
        <v>0</v>
      </c>
      <c r="AG2941" s="3">
        <v>0.68231672200013604</v>
      </c>
      <c r="AH2941" s="2">
        <v>6000000</v>
      </c>
      <c r="AI2941" s="3">
        <v>3.3083626939494502</v>
      </c>
      <c r="AJ2941" s="3">
        <v>3.3083626939494502</v>
      </c>
      <c r="AL2941">
        <f t="shared" si="45"/>
        <v>1</v>
      </c>
    </row>
    <row r="2942" spans="1:38" ht="14.45" customHeight="1" x14ac:dyDescent="0.25">
      <c r="A2942">
        <v>24831</v>
      </c>
      <c r="B2942" s="1">
        <v>45930</v>
      </c>
      <c r="C2942">
        <v>1</v>
      </c>
      <c r="D2942" s="16" t="s">
        <v>2875</v>
      </c>
      <c r="E2942" t="s">
        <v>104</v>
      </c>
      <c r="F2942" s="6">
        <v>67877</v>
      </c>
      <c r="G2942" s="6">
        <v>179</v>
      </c>
      <c r="H2942" s="6">
        <v>1</v>
      </c>
      <c r="I2942" s="2">
        <v>1058227089</v>
      </c>
      <c r="J2942" s="2">
        <v>403727848</v>
      </c>
      <c r="K2942" s="2">
        <v>1287287686</v>
      </c>
      <c r="L2942" s="2">
        <v>1903162</v>
      </c>
      <c r="M2942" s="2">
        <v>1023313101</v>
      </c>
      <c r="N2942" s="2">
        <v>894077128</v>
      </c>
      <c r="O2942" s="2">
        <v>129235973</v>
      </c>
      <c r="P2942" s="2">
        <v>241328873</v>
      </c>
      <c r="Q2942" s="5">
        <v>0.187</v>
      </c>
      <c r="R2942" t="s">
        <v>42</v>
      </c>
      <c r="S2942" s="3">
        <v>0.19712371686070301</v>
      </c>
      <c r="T2942" s="3">
        <v>3.2630412344362298</v>
      </c>
      <c r="U2942" s="3">
        <v>0.86154160736413199</v>
      </c>
      <c r="V2942" s="3">
        <v>1.20846556782861</v>
      </c>
      <c r="W2942" s="3">
        <v>0.55158264806052404</v>
      </c>
      <c r="X2942" s="3">
        <v>0.90677625811561502</v>
      </c>
      <c r="Y2942" s="3">
        <v>5.2991214192592704</v>
      </c>
      <c r="Z2942" s="3">
        <v>2.2286765496145202</v>
      </c>
      <c r="AA2942" s="3">
        <v>167.13491344237099</v>
      </c>
      <c r="AB2942" s="3">
        <v>167.29363667976901</v>
      </c>
      <c r="AC2942" s="3">
        <v>10.268773129552001</v>
      </c>
      <c r="AD2942" s="3">
        <v>4.3066956186382198E-2</v>
      </c>
      <c r="AE2942" s="3">
        <v>10.0394010138927</v>
      </c>
      <c r="AF2942" s="3">
        <v>8.1566848764216306</v>
      </c>
      <c r="AG2942" s="3">
        <v>0</v>
      </c>
      <c r="AH2942" s="2">
        <v>332794110</v>
      </c>
      <c r="AI2942" s="3">
        <v>0</v>
      </c>
      <c r="AJ2942" s="3">
        <v>2.66793604924347E-2</v>
      </c>
      <c r="AL2942">
        <f t="shared" si="45"/>
        <v>1</v>
      </c>
    </row>
    <row r="2943" spans="1:38" ht="14.45" customHeight="1" x14ac:dyDescent="0.25">
      <c r="A2943">
        <v>68706</v>
      </c>
      <c r="B2943" s="1">
        <v>45930</v>
      </c>
      <c r="C2943">
        <v>2</v>
      </c>
      <c r="D2943" s="16" t="s">
        <v>2876</v>
      </c>
      <c r="E2943" t="s">
        <v>73</v>
      </c>
      <c r="F2943" s="6">
        <v>27355</v>
      </c>
      <c r="G2943" s="6">
        <v>69</v>
      </c>
      <c r="H2943" s="6">
        <v>0</v>
      </c>
      <c r="I2943" s="2">
        <v>256214255</v>
      </c>
      <c r="J2943" s="2">
        <v>64090272</v>
      </c>
      <c r="K2943" s="2">
        <v>356480557</v>
      </c>
      <c r="L2943" s="2">
        <v>349684</v>
      </c>
      <c r="M2943" s="2">
        <v>304443055</v>
      </c>
      <c r="N2943" s="2">
        <v>270874300</v>
      </c>
      <c r="O2943" s="2">
        <v>33568755</v>
      </c>
      <c r="P2943" s="2">
        <v>31771895</v>
      </c>
      <c r="Q2943" s="5">
        <v>9.1499999999999998E-2</v>
      </c>
      <c r="R2943" t="s">
        <v>42</v>
      </c>
      <c r="S2943" s="3">
        <v>0.13079123788884001</v>
      </c>
      <c r="T2943" s="3">
        <v>3.7504257677275401</v>
      </c>
      <c r="U2943" s="3">
        <v>0.83461922709342495</v>
      </c>
      <c r="V2943" s="3">
        <v>1.76088094708079</v>
      </c>
      <c r="W2943" s="3">
        <v>1.02675356607305</v>
      </c>
      <c r="X2943" s="3">
        <v>1.01646608226385</v>
      </c>
      <c r="Y2943" s="3">
        <v>14.2000595180111</v>
      </c>
      <c r="Z2943" s="3">
        <v>4.2795118138216202</v>
      </c>
      <c r="AA2943" s="3">
        <v>187.93857904918801</v>
      </c>
      <c r="AB2943" s="3">
        <v>201.720017015038</v>
      </c>
      <c r="AC2943" s="3">
        <v>13.9013963109354</v>
      </c>
      <c r="AD2943" s="3">
        <v>-11.899501115687301</v>
      </c>
      <c r="AE2943" s="3">
        <v>9.4167141351274299</v>
      </c>
      <c r="AF2943" s="3">
        <v>6.45196478415511</v>
      </c>
      <c r="AG2943" s="3">
        <v>0</v>
      </c>
      <c r="AH2943" s="2">
        <v>111157655</v>
      </c>
      <c r="AI2943" s="3">
        <v>0</v>
      </c>
      <c r="AJ2943" s="3">
        <v>0.21650896177266099</v>
      </c>
      <c r="AL2943">
        <f t="shared" si="45"/>
        <v>1</v>
      </c>
    </row>
    <row r="2944" spans="1:38" ht="14.45" customHeight="1" x14ac:dyDescent="0.25">
      <c r="A2944">
        <v>66259</v>
      </c>
      <c r="B2944" s="1">
        <v>45930</v>
      </c>
      <c r="C2944">
        <v>2</v>
      </c>
      <c r="D2944" s="16" t="s">
        <v>2877</v>
      </c>
      <c r="E2944" t="s">
        <v>80</v>
      </c>
      <c r="F2944" s="6">
        <v>926</v>
      </c>
      <c r="G2944" s="6">
        <v>1</v>
      </c>
      <c r="H2944" s="6">
        <v>1</v>
      </c>
      <c r="I2944" s="2">
        <v>1575992</v>
      </c>
      <c r="J2944" s="2">
        <v>0</v>
      </c>
      <c r="K2944" s="2">
        <v>5028193</v>
      </c>
      <c r="L2944" s="2">
        <v>66185</v>
      </c>
      <c r="M2944" s="2">
        <v>2699077</v>
      </c>
      <c r="N2944" s="2">
        <v>2699077</v>
      </c>
      <c r="O2944" s="2">
        <v>0</v>
      </c>
      <c r="P2944" s="2">
        <v>2321739</v>
      </c>
      <c r="Q2944" s="5">
        <v>0.4617</v>
      </c>
      <c r="R2944" t="s">
        <v>42</v>
      </c>
      <c r="S2944" s="3">
        <v>1.7550373795649199</v>
      </c>
      <c r="T2944" s="3">
        <v>5.2452773126780698</v>
      </c>
      <c r="U2944" s="3">
        <v>0.69997733454215805</v>
      </c>
      <c r="V2944" s="3">
        <v>4.2454530226041802</v>
      </c>
      <c r="W2944" s="3">
        <v>1.25730333656516</v>
      </c>
      <c r="X2944" s="3">
        <v>2.88776846582978</v>
      </c>
      <c r="Y2944" s="3">
        <v>2.8818054053448701</v>
      </c>
      <c r="Z2944" s="3">
        <v>0.12658614943367899</v>
      </c>
      <c r="AA2944" s="3">
        <v>0</v>
      </c>
      <c r="AB2944" s="3">
        <v>0</v>
      </c>
      <c r="AC2944" s="3">
        <v>69.091281897890596</v>
      </c>
      <c r="AD2944" s="3">
        <v>0</v>
      </c>
      <c r="AE2944" s="3">
        <v>0</v>
      </c>
      <c r="AF2944" s="3">
        <v>0</v>
      </c>
      <c r="AG2944" s="3">
        <v>0</v>
      </c>
      <c r="AH2944" s="2">
        <v>0</v>
      </c>
      <c r="AI2944" s="3">
        <v>0</v>
      </c>
      <c r="AJ2944" s="3">
        <v>0</v>
      </c>
      <c r="AL2944">
        <f t="shared" si="45"/>
        <v>1</v>
      </c>
    </row>
    <row r="2945" spans="1:38" ht="14.45" customHeight="1" x14ac:dyDescent="0.25">
      <c r="A2945">
        <v>64782</v>
      </c>
      <c r="B2945" s="1">
        <v>45930</v>
      </c>
      <c r="C2945">
        <v>2</v>
      </c>
      <c r="D2945" s="16" t="s">
        <v>2878</v>
      </c>
      <c r="E2945" t="s">
        <v>92</v>
      </c>
      <c r="F2945" s="6">
        <v>1286</v>
      </c>
      <c r="G2945" s="6">
        <v>3</v>
      </c>
      <c r="H2945" s="6">
        <v>0</v>
      </c>
      <c r="I2945" s="2">
        <v>5113357</v>
      </c>
      <c r="J2945" s="2">
        <v>0</v>
      </c>
      <c r="K2945" s="2">
        <v>6552556</v>
      </c>
      <c r="L2945" s="2">
        <v>11274</v>
      </c>
      <c r="M2945" s="2">
        <v>5809107</v>
      </c>
      <c r="N2945" s="2">
        <v>5763688</v>
      </c>
      <c r="O2945" s="2">
        <v>45419</v>
      </c>
      <c r="P2945" s="2">
        <v>700313</v>
      </c>
      <c r="Q2945" s="5">
        <v>0.1069</v>
      </c>
      <c r="R2945" t="s">
        <v>42</v>
      </c>
      <c r="S2945" s="3">
        <v>0.22940666207202201</v>
      </c>
      <c r="T2945" s="3">
        <v>5.8498291862493597</v>
      </c>
      <c r="U2945" s="3">
        <v>0.96627462408575304</v>
      </c>
      <c r="V2945" s="3">
        <v>3.7290179426157799</v>
      </c>
      <c r="W2945" s="3">
        <v>1.6103510863802399</v>
      </c>
      <c r="X2945" s="3">
        <v>0.72191321669893205</v>
      </c>
      <c r="Y2945" s="3">
        <v>27.227539685826201</v>
      </c>
      <c r="Z2945" s="3">
        <v>0.35812558099021402</v>
      </c>
      <c r="AA2945" s="3">
        <v>0</v>
      </c>
      <c r="AB2945" s="3">
        <v>0</v>
      </c>
      <c r="AC2945" s="3">
        <v>20.593047964794199</v>
      </c>
      <c r="AD2945" s="3">
        <v>0</v>
      </c>
      <c r="AE2945" s="3">
        <v>0.69314936034121599</v>
      </c>
      <c r="AF2945" s="3">
        <v>0</v>
      </c>
      <c r="AG2945" s="3">
        <v>0</v>
      </c>
      <c r="AH2945" s="2">
        <v>310000</v>
      </c>
      <c r="AI2945" s="3">
        <v>0</v>
      </c>
      <c r="AJ2945" s="3">
        <v>0</v>
      </c>
      <c r="AL2945">
        <f t="shared" si="45"/>
        <v>1</v>
      </c>
    </row>
    <row r="2946" spans="1:38" ht="14.45" customHeight="1" x14ac:dyDescent="0.25">
      <c r="A2946">
        <v>5797</v>
      </c>
      <c r="B2946" s="1">
        <v>45930</v>
      </c>
      <c r="C2946">
        <v>1</v>
      </c>
      <c r="D2946" s="16" t="s">
        <v>2879</v>
      </c>
      <c r="E2946" t="s">
        <v>104</v>
      </c>
      <c r="F2946" s="6">
        <v>225234</v>
      </c>
      <c r="G2946" s="6">
        <v>560</v>
      </c>
      <c r="H2946" s="6">
        <v>16</v>
      </c>
      <c r="I2946" s="2">
        <v>3638898455</v>
      </c>
      <c r="J2946" s="2">
        <v>157323343</v>
      </c>
      <c r="K2946" s="2">
        <v>4544737207</v>
      </c>
      <c r="L2946" s="2">
        <v>45941987</v>
      </c>
      <c r="M2946" s="2">
        <v>3703654039</v>
      </c>
      <c r="N2946" s="2">
        <v>3361162482</v>
      </c>
      <c r="O2946" s="2">
        <v>342491557</v>
      </c>
      <c r="P2946" s="2">
        <v>508009527</v>
      </c>
      <c r="Q2946" s="5">
        <v>0.1118</v>
      </c>
      <c r="R2946" t="s">
        <v>42</v>
      </c>
      <c r="S2946" s="3">
        <v>1.34784432799145</v>
      </c>
      <c r="T2946" s="3">
        <v>3.2731704069535899</v>
      </c>
      <c r="U2946" s="3">
        <v>0.58965833314945704</v>
      </c>
      <c r="V2946" s="3">
        <v>1.26382842414326</v>
      </c>
      <c r="W2946" s="3">
        <v>0.58147866068991505</v>
      </c>
      <c r="X2946" s="3">
        <v>1.1439911422315301</v>
      </c>
      <c r="Y2946" s="3">
        <v>9.0528682152057396</v>
      </c>
      <c r="Z2946" s="3">
        <v>2.4885617942358</v>
      </c>
      <c r="AA2946" s="3">
        <v>30.710601811213699</v>
      </c>
      <c r="AB2946" s="3">
        <v>30.9685812250525</v>
      </c>
      <c r="AC2946" s="3">
        <v>8.3344416354060904</v>
      </c>
      <c r="AD2946" s="3">
        <v>-0.14680118390771801</v>
      </c>
      <c r="AE2946" s="3">
        <v>7.53600354432991</v>
      </c>
      <c r="AF2946" s="3">
        <v>6.1609722905151001</v>
      </c>
      <c r="AG2946" s="3">
        <v>1.3359985668142801E-3</v>
      </c>
      <c r="AH2946" s="2">
        <v>896826090</v>
      </c>
      <c r="AI2946" s="3">
        <v>2.42121443521668</v>
      </c>
      <c r="AJ2946" s="3">
        <v>3.1047840959092898</v>
      </c>
      <c r="AL2946">
        <f t="shared" si="45"/>
        <v>1</v>
      </c>
    </row>
    <row r="2947" spans="1:38" ht="14.45" customHeight="1" x14ac:dyDescent="0.25">
      <c r="A2947">
        <v>66779</v>
      </c>
      <c r="B2947" s="1">
        <v>45930</v>
      </c>
      <c r="C2947">
        <v>2</v>
      </c>
      <c r="D2947" s="16" t="s">
        <v>2880</v>
      </c>
      <c r="E2947" t="s">
        <v>53</v>
      </c>
      <c r="F2947" s="6">
        <v>3136</v>
      </c>
      <c r="G2947" s="6">
        <v>5</v>
      </c>
      <c r="H2947" s="6">
        <v>0</v>
      </c>
      <c r="I2947" s="2">
        <v>15786299</v>
      </c>
      <c r="J2947" s="2">
        <v>145902</v>
      </c>
      <c r="K2947" s="2">
        <v>19546978</v>
      </c>
      <c r="L2947" s="2">
        <v>70202</v>
      </c>
      <c r="M2947" s="2">
        <v>17196388</v>
      </c>
      <c r="N2947" s="2">
        <v>16621325</v>
      </c>
      <c r="O2947" s="2">
        <v>575063</v>
      </c>
      <c r="P2947" s="2">
        <v>2269696</v>
      </c>
      <c r="Q2947" s="5">
        <v>0.11609999999999999</v>
      </c>
      <c r="R2947" t="s">
        <v>42</v>
      </c>
      <c r="S2947" s="3">
        <v>0.47886003998503801</v>
      </c>
      <c r="T2947" s="3">
        <v>5.5704365145343697</v>
      </c>
      <c r="U2947" s="3">
        <v>0.83938324588713398</v>
      </c>
      <c r="V2947" s="3">
        <v>1.8205787182923601</v>
      </c>
      <c r="W2947" s="3">
        <v>0.95161000054541001</v>
      </c>
      <c r="X2947" s="3">
        <v>0.80999986127210699</v>
      </c>
      <c r="Y2947" s="3">
        <v>12.6625768384841</v>
      </c>
      <c r="Z2947" s="3">
        <v>3.8788454489059299</v>
      </c>
      <c r="AA2947" s="3">
        <v>0</v>
      </c>
      <c r="AB2947" s="3">
        <v>6.4282617584028898</v>
      </c>
      <c r="AC2947" s="3">
        <v>16.840884560263</v>
      </c>
      <c r="AD2947" s="3">
        <v>0</v>
      </c>
      <c r="AE2947" s="3">
        <v>2.9419534825280902</v>
      </c>
      <c r="AF2947" s="3">
        <v>0</v>
      </c>
      <c r="AG2947" s="3">
        <v>0</v>
      </c>
      <c r="AH2947" s="2">
        <v>1900000</v>
      </c>
      <c r="AI2947" s="3">
        <v>0</v>
      </c>
      <c r="AJ2947" s="3">
        <v>0</v>
      </c>
      <c r="AL2947">
        <f t="shared" si="45"/>
        <v>1</v>
      </c>
    </row>
    <row r="2948" spans="1:38" ht="14.45" customHeight="1" x14ac:dyDescent="0.25">
      <c r="A2948">
        <v>21927</v>
      </c>
      <c r="B2948" s="1">
        <v>45930</v>
      </c>
      <c r="C2948">
        <v>1</v>
      </c>
      <c r="D2948" s="16" t="s">
        <v>2881</v>
      </c>
      <c r="E2948" t="s">
        <v>43</v>
      </c>
      <c r="F2948" s="6">
        <v>13591</v>
      </c>
      <c r="G2948" s="6">
        <v>53</v>
      </c>
      <c r="H2948" s="6">
        <v>1</v>
      </c>
      <c r="I2948" s="2">
        <v>103120609</v>
      </c>
      <c r="J2948" s="2">
        <v>0</v>
      </c>
      <c r="K2948" s="2">
        <v>143120781</v>
      </c>
      <c r="L2948" s="2">
        <v>1363111</v>
      </c>
      <c r="M2948" s="2">
        <v>125120747</v>
      </c>
      <c r="N2948" s="2">
        <v>116381797</v>
      </c>
      <c r="O2948" s="2">
        <v>8738950</v>
      </c>
      <c r="P2948" s="2">
        <v>17109339</v>
      </c>
      <c r="Q2948" s="5">
        <v>0.1195</v>
      </c>
      <c r="R2948" t="s">
        <v>42</v>
      </c>
      <c r="S2948" s="3">
        <v>1.26989338699412</v>
      </c>
      <c r="T2948" s="3">
        <v>4.8438528294503902</v>
      </c>
      <c r="U2948" s="3">
        <v>0.796615834630927</v>
      </c>
      <c r="V2948" s="3">
        <v>2.7512764204098099</v>
      </c>
      <c r="W2948" s="3">
        <v>0.98862100397409403</v>
      </c>
      <c r="X2948" s="3">
        <v>1.0686971408402</v>
      </c>
      <c r="Y2948" s="3">
        <v>16.582364754126399</v>
      </c>
      <c r="Z2948" s="3">
        <v>1.9292270730038099</v>
      </c>
      <c r="AA2948" s="3">
        <v>0</v>
      </c>
      <c r="AB2948" s="3">
        <v>0</v>
      </c>
      <c r="AC2948" s="3">
        <v>19.910075113410699</v>
      </c>
      <c r="AD2948" s="3">
        <v>0.62600898842439201</v>
      </c>
      <c r="AE2948" s="3">
        <v>6.1059965848006401</v>
      </c>
      <c r="AF2948" s="3">
        <v>0</v>
      </c>
      <c r="AG2948" s="3">
        <v>0</v>
      </c>
      <c r="AH2948" s="2">
        <v>5000000</v>
      </c>
      <c r="AI2948" s="3">
        <v>0</v>
      </c>
      <c r="AJ2948" s="3">
        <v>0</v>
      </c>
      <c r="AL2948">
        <f t="shared" ref="AL2948:AL3011" si="46">IF(L2948&gt;0,1,0)</f>
        <v>1</v>
      </c>
    </row>
    <row r="2949" spans="1:38" ht="14.45" customHeight="1" x14ac:dyDescent="0.25">
      <c r="A2949">
        <v>14436</v>
      </c>
      <c r="B2949" s="1">
        <v>45930</v>
      </c>
      <c r="C2949">
        <v>1</v>
      </c>
      <c r="D2949" s="16" t="s">
        <v>2882</v>
      </c>
      <c r="E2949" t="s">
        <v>43</v>
      </c>
      <c r="F2949" s="6">
        <v>2545</v>
      </c>
      <c r="G2949" s="6">
        <v>7</v>
      </c>
      <c r="H2949" s="6">
        <v>1</v>
      </c>
      <c r="I2949" s="2">
        <v>38921401</v>
      </c>
      <c r="J2949" s="2">
        <v>0</v>
      </c>
      <c r="K2949" s="2">
        <v>55557246</v>
      </c>
      <c r="L2949" s="2">
        <v>201148</v>
      </c>
      <c r="M2949" s="2">
        <v>48252074</v>
      </c>
      <c r="N2949" s="2">
        <v>43849826</v>
      </c>
      <c r="O2949" s="2">
        <v>4402248</v>
      </c>
      <c r="P2949" s="2">
        <v>6852547</v>
      </c>
      <c r="Q2949" s="5">
        <v>0.12330000000000001</v>
      </c>
      <c r="R2949" t="s">
        <v>42</v>
      </c>
      <c r="S2949" s="3">
        <v>0.48274051117172601</v>
      </c>
      <c r="T2949" s="3">
        <v>2.89150641724274</v>
      </c>
      <c r="U2949" s="3">
        <v>0.81131941001249896</v>
      </c>
      <c r="V2949" s="3">
        <v>3.5710430875805298E-2</v>
      </c>
      <c r="W2949" s="3">
        <v>3.5710430875805298E-2</v>
      </c>
      <c r="X2949" s="3">
        <v>0.78688842675524495</v>
      </c>
      <c r="Y2949" s="3">
        <v>0.20282969237569601</v>
      </c>
      <c r="Z2949" s="3">
        <v>9.08421350484718E-2</v>
      </c>
      <c r="AA2949" s="3">
        <v>0</v>
      </c>
      <c r="AB2949" s="3">
        <v>0</v>
      </c>
      <c r="AC2949" s="3">
        <v>20.045930642422402</v>
      </c>
      <c r="AD2949" s="3">
        <v>0</v>
      </c>
      <c r="AE2949" s="3">
        <v>7.9238052944525004</v>
      </c>
      <c r="AF2949" s="3">
        <v>0</v>
      </c>
      <c r="AG2949" s="3">
        <v>2.62384190870927E-2</v>
      </c>
      <c r="AH2949" s="2">
        <v>3250000</v>
      </c>
      <c r="AI2949" s="3">
        <v>0</v>
      </c>
      <c r="AJ2949" s="3">
        <v>0</v>
      </c>
      <c r="AL2949">
        <f t="shared" si="46"/>
        <v>1</v>
      </c>
    </row>
    <row r="2950" spans="1:38" ht="14.45" customHeight="1" x14ac:dyDescent="0.25">
      <c r="A2950">
        <v>932</v>
      </c>
      <c r="B2950" s="1">
        <v>45930</v>
      </c>
      <c r="C2950">
        <v>1</v>
      </c>
      <c r="D2950" s="16" t="s">
        <v>2883</v>
      </c>
      <c r="E2950" t="s">
        <v>132</v>
      </c>
      <c r="F2950" s="6">
        <v>2064</v>
      </c>
      <c r="G2950" s="6">
        <v>5</v>
      </c>
      <c r="H2950" s="6">
        <v>0</v>
      </c>
      <c r="I2950" s="2">
        <v>13801325</v>
      </c>
      <c r="J2950" s="2">
        <v>0</v>
      </c>
      <c r="K2950" s="2">
        <v>33498008</v>
      </c>
      <c r="L2950" s="2">
        <v>558991</v>
      </c>
      <c r="M2950" s="2">
        <v>29460105</v>
      </c>
      <c r="N2950" s="2">
        <v>28927937</v>
      </c>
      <c r="O2950" s="2">
        <v>532168</v>
      </c>
      <c r="P2950" s="2">
        <v>3990275</v>
      </c>
      <c r="Q2950" s="5">
        <v>0.1191</v>
      </c>
      <c r="R2950" t="s">
        <v>42</v>
      </c>
      <c r="S2950" s="3">
        <v>2.2249721038138501</v>
      </c>
      <c r="T2950" s="3">
        <v>4.3203922255118403</v>
      </c>
      <c r="U2950" s="3">
        <v>0.55197321614083295</v>
      </c>
      <c r="V2950" s="3">
        <v>0.60284066928356494</v>
      </c>
      <c r="W2950" s="3">
        <v>0.349560640011013</v>
      </c>
      <c r="X2950" s="3">
        <v>0.38599192468839</v>
      </c>
      <c r="Y2950" s="3">
        <v>2.08506932479591</v>
      </c>
      <c r="Z2950" s="3">
        <v>0.80746314477072401</v>
      </c>
      <c r="AA2950" s="3">
        <v>0</v>
      </c>
      <c r="AB2950" s="3">
        <v>0</v>
      </c>
      <c r="AC2950" s="3">
        <v>26.2334554341261</v>
      </c>
      <c r="AD2950" s="3">
        <v>0</v>
      </c>
      <c r="AE2950" s="3">
        <v>1.5886556597634101</v>
      </c>
      <c r="AF2950" s="3">
        <v>0</v>
      </c>
      <c r="AG2950" s="3">
        <v>0.157382636535076</v>
      </c>
      <c r="AH2950" s="2">
        <v>1000000</v>
      </c>
      <c r="AI2950" s="3">
        <v>0</v>
      </c>
      <c r="AJ2950" s="3">
        <v>0</v>
      </c>
      <c r="AL2950">
        <f t="shared" si="46"/>
        <v>1</v>
      </c>
    </row>
    <row r="2951" spans="1:38" ht="14.45" customHeight="1" x14ac:dyDescent="0.25">
      <c r="A2951">
        <v>8475</v>
      </c>
      <c r="B2951" s="1">
        <v>45930</v>
      </c>
      <c r="C2951">
        <v>1</v>
      </c>
      <c r="D2951" s="16" t="s">
        <v>2884</v>
      </c>
      <c r="E2951" t="s">
        <v>344</v>
      </c>
      <c r="F2951" s="6">
        <v>33951</v>
      </c>
      <c r="G2951" s="6">
        <v>96</v>
      </c>
      <c r="H2951" s="6">
        <v>1</v>
      </c>
      <c r="I2951" s="2">
        <v>247919375</v>
      </c>
      <c r="J2951" s="2">
        <v>1171434</v>
      </c>
      <c r="K2951" s="2">
        <v>508682580</v>
      </c>
      <c r="L2951" s="2">
        <v>6193062</v>
      </c>
      <c r="M2951" s="2">
        <v>429273169</v>
      </c>
      <c r="N2951" s="2">
        <v>419167478</v>
      </c>
      <c r="O2951" s="2">
        <v>10105691</v>
      </c>
      <c r="P2951" s="2">
        <v>76808927</v>
      </c>
      <c r="Q2951" s="5">
        <v>0.15090000000000001</v>
      </c>
      <c r="R2951" t="s">
        <v>42</v>
      </c>
      <c r="S2951" s="3">
        <v>1.62329443245334</v>
      </c>
      <c r="T2951" s="3">
        <v>3.6550754303400801</v>
      </c>
      <c r="U2951" s="3">
        <v>0.60635315333880102</v>
      </c>
      <c r="V2951" s="3">
        <v>0.98980767436994399</v>
      </c>
      <c r="W2951" s="3">
        <v>0.35476089757002699</v>
      </c>
      <c r="X2951" s="3">
        <v>0.74639708977969099</v>
      </c>
      <c r="Y2951" s="3">
        <v>3.1948434847944198</v>
      </c>
      <c r="Z2951" s="3">
        <v>1.3473863526306</v>
      </c>
      <c r="AA2951" s="3">
        <v>1.52512741129687</v>
      </c>
      <c r="AB2951" s="3">
        <v>1.52512741129687</v>
      </c>
      <c r="AC2951" s="3">
        <v>18.870625567716498</v>
      </c>
      <c r="AD2951" s="3">
        <v>-1.72101479818876</v>
      </c>
      <c r="AE2951" s="3">
        <v>1.9866398806108101</v>
      </c>
      <c r="AF2951" s="3">
        <v>0</v>
      </c>
      <c r="AG2951" s="3">
        <v>0.40165773960102302</v>
      </c>
      <c r="AH2951" s="2">
        <v>29858752</v>
      </c>
      <c r="AI2951" s="3">
        <v>0</v>
      </c>
      <c r="AJ2951" s="3">
        <v>0.49599312850705501</v>
      </c>
      <c r="AL2951">
        <f t="shared" si="46"/>
        <v>1</v>
      </c>
    </row>
    <row r="2952" spans="1:38" ht="14.45" customHeight="1" x14ac:dyDescent="0.25">
      <c r="A2952">
        <v>9349</v>
      </c>
      <c r="B2952" s="1">
        <v>45930</v>
      </c>
      <c r="C2952">
        <v>1</v>
      </c>
      <c r="D2952" s="16" t="s">
        <v>2885</v>
      </c>
      <c r="E2952" t="s">
        <v>122</v>
      </c>
      <c r="F2952" s="6">
        <v>12371</v>
      </c>
      <c r="G2952" s="6">
        <v>29</v>
      </c>
      <c r="H2952" s="6">
        <v>0</v>
      </c>
      <c r="I2952" s="2">
        <v>131557190</v>
      </c>
      <c r="J2952" s="2">
        <v>0</v>
      </c>
      <c r="K2952" s="2">
        <v>283184126</v>
      </c>
      <c r="L2952" s="2">
        <v>3071571</v>
      </c>
      <c r="M2952" s="2">
        <v>235797284</v>
      </c>
      <c r="N2952" s="2">
        <v>217597692</v>
      </c>
      <c r="O2952" s="2">
        <v>18199592</v>
      </c>
      <c r="P2952" s="2">
        <v>45325978</v>
      </c>
      <c r="Q2952" s="5">
        <v>0.16009999999999999</v>
      </c>
      <c r="R2952" t="s">
        <v>42</v>
      </c>
      <c r="S2952" s="3">
        <v>1.4462067693723799</v>
      </c>
      <c r="T2952" s="3">
        <v>3.0014690865829099</v>
      </c>
      <c r="U2952" s="3">
        <v>0.54563610294125697</v>
      </c>
      <c r="V2952" s="3">
        <v>2.0148362852687902</v>
      </c>
      <c r="W2952" s="3">
        <v>1.04838055601522</v>
      </c>
      <c r="X2952" s="3">
        <v>0.66348331094636503</v>
      </c>
      <c r="Y2952" s="3">
        <v>5.8479973669845604</v>
      </c>
      <c r="Z2952" s="3">
        <v>0.616511793744417</v>
      </c>
      <c r="AA2952" s="3">
        <v>0</v>
      </c>
      <c r="AB2952" s="3">
        <v>0</v>
      </c>
      <c r="AC2952" s="3">
        <v>23.738874049741099</v>
      </c>
      <c r="AD2952" s="3">
        <v>0.32473209954785798</v>
      </c>
      <c r="AE2952" s="3">
        <v>6.4267698394930504</v>
      </c>
      <c r="AF2952" s="3">
        <v>0</v>
      </c>
      <c r="AG2952" s="3">
        <v>0</v>
      </c>
      <c r="AH2952" s="2">
        <v>34295305</v>
      </c>
      <c r="AI2952" s="3">
        <v>0.28343128084296398</v>
      </c>
      <c r="AJ2952" s="3">
        <v>0.28343128084296398</v>
      </c>
      <c r="AL2952">
        <f t="shared" si="46"/>
        <v>1</v>
      </c>
    </row>
    <row r="2953" spans="1:38" ht="14.45" customHeight="1" x14ac:dyDescent="0.25">
      <c r="A2953">
        <v>24910</v>
      </c>
      <c r="B2953" s="1">
        <v>45930</v>
      </c>
      <c r="C2953">
        <v>1</v>
      </c>
      <c r="D2953" s="16" t="s">
        <v>2886</v>
      </c>
      <c r="E2953" t="s">
        <v>222</v>
      </c>
      <c r="F2953" s="6">
        <v>713</v>
      </c>
      <c r="G2953" s="6">
        <v>4</v>
      </c>
      <c r="H2953" s="6">
        <v>0</v>
      </c>
      <c r="I2953" s="2">
        <v>2217186</v>
      </c>
      <c r="J2953" s="2">
        <v>0</v>
      </c>
      <c r="K2953" s="2">
        <v>3450080</v>
      </c>
      <c r="L2953" s="2">
        <v>851</v>
      </c>
      <c r="M2953" s="2">
        <v>3028112</v>
      </c>
      <c r="N2953" s="2">
        <v>1699271</v>
      </c>
      <c r="O2953" s="2">
        <v>1328841</v>
      </c>
      <c r="P2953" s="2">
        <v>399327</v>
      </c>
      <c r="Q2953" s="5">
        <v>0.1157</v>
      </c>
      <c r="R2953" t="s">
        <v>42</v>
      </c>
      <c r="S2953" s="3">
        <v>3.28881262656711E-2</v>
      </c>
      <c r="T2953" s="3">
        <v>7.3166612561641102</v>
      </c>
      <c r="U2953" s="3">
        <v>1.2128507347758599</v>
      </c>
      <c r="V2953" s="3">
        <v>13.8892271555025</v>
      </c>
      <c r="W2953" s="3">
        <v>4.7961695590717204</v>
      </c>
      <c r="X2953" s="3">
        <v>2.3680467042458302</v>
      </c>
      <c r="Y2953" s="3">
        <v>77.117249772742596</v>
      </c>
      <c r="Z2953" s="3">
        <v>9.2252715193312795</v>
      </c>
      <c r="AA2953" s="3">
        <v>0</v>
      </c>
      <c r="AB2953" s="3">
        <v>0</v>
      </c>
      <c r="AC2953" s="3">
        <v>20.285935398599499</v>
      </c>
      <c r="AD2953" s="3">
        <v>0</v>
      </c>
      <c r="AE2953" s="3">
        <v>38.516237304642203</v>
      </c>
      <c r="AF2953" s="3">
        <v>0</v>
      </c>
      <c r="AG2953" s="3">
        <v>0</v>
      </c>
      <c r="AH2953" s="2">
        <v>5000</v>
      </c>
      <c r="AI2953" s="3">
        <v>0</v>
      </c>
      <c r="AJ2953" s="3">
        <v>0</v>
      </c>
      <c r="AL2953">
        <f t="shared" si="46"/>
        <v>1</v>
      </c>
    </row>
    <row r="2954" spans="1:38" ht="14.45" customHeight="1" x14ac:dyDescent="0.25">
      <c r="A2954">
        <v>63213</v>
      </c>
      <c r="B2954" s="1">
        <v>45930</v>
      </c>
      <c r="C2954">
        <v>2</v>
      </c>
      <c r="D2954" s="16" t="s">
        <v>2887</v>
      </c>
      <c r="E2954" t="s">
        <v>67</v>
      </c>
      <c r="F2954" s="6">
        <v>1236</v>
      </c>
      <c r="G2954" s="6">
        <v>3</v>
      </c>
      <c r="H2954" s="6">
        <v>2</v>
      </c>
      <c r="I2954" s="2">
        <v>6967755</v>
      </c>
      <c r="J2954" s="2">
        <v>0</v>
      </c>
      <c r="K2954" s="2">
        <v>15858433</v>
      </c>
      <c r="L2954" s="2">
        <v>248083</v>
      </c>
      <c r="M2954" s="2">
        <v>13352901</v>
      </c>
      <c r="N2954" s="2">
        <v>12334290</v>
      </c>
      <c r="O2954" s="2">
        <v>1018611</v>
      </c>
      <c r="P2954" s="2">
        <v>2486158</v>
      </c>
      <c r="Q2954" s="5">
        <v>0.15679999999999999</v>
      </c>
      <c r="R2954" t="s">
        <v>42</v>
      </c>
      <c r="S2954" s="3">
        <v>2.0858134806467499</v>
      </c>
      <c r="T2954" s="3">
        <v>3.9363031643794799</v>
      </c>
      <c r="U2954" s="3">
        <v>0.478147899513095</v>
      </c>
      <c r="V2954" s="3">
        <v>0</v>
      </c>
      <c r="W2954" s="3">
        <v>0</v>
      </c>
      <c r="X2954" s="3">
        <v>2.35028355618129</v>
      </c>
      <c r="Y2954" s="3">
        <v>0</v>
      </c>
      <c r="Z2954" s="3">
        <v>1.3387725156647301</v>
      </c>
      <c r="AA2954" s="3">
        <v>0</v>
      </c>
      <c r="AB2954" s="3">
        <v>0</v>
      </c>
      <c r="AC2954" s="3">
        <v>41.137122438263603</v>
      </c>
      <c r="AD2954" s="3">
        <v>0</v>
      </c>
      <c r="AE2954" s="3">
        <v>6.4231503831431498</v>
      </c>
      <c r="AF2954" s="3">
        <v>0</v>
      </c>
      <c r="AG2954" s="3">
        <v>0</v>
      </c>
      <c r="AH2954" s="2">
        <v>750000</v>
      </c>
      <c r="AI2954" s="3">
        <v>1.4651522550055101</v>
      </c>
      <c r="AJ2954" s="3">
        <v>1.4651522550055101</v>
      </c>
      <c r="AL2954">
        <f t="shared" si="46"/>
        <v>1</v>
      </c>
    </row>
    <row r="2955" spans="1:38" ht="14.45" customHeight="1" x14ac:dyDescent="0.25">
      <c r="A2955">
        <v>9335</v>
      </c>
      <c r="B2955" s="1">
        <v>45930</v>
      </c>
      <c r="C2955">
        <v>1</v>
      </c>
      <c r="D2955" s="16" t="s">
        <v>2888</v>
      </c>
      <c r="E2955" t="s">
        <v>222</v>
      </c>
      <c r="F2955" s="6">
        <v>13900</v>
      </c>
      <c r="G2955" s="6">
        <v>13</v>
      </c>
      <c r="H2955" s="6">
        <v>5</v>
      </c>
      <c r="I2955" s="2">
        <v>63927643</v>
      </c>
      <c r="J2955" s="2">
        <v>0</v>
      </c>
      <c r="K2955" s="2">
        <v>78304619</v>
      </c>
      <c r="L2955" s="2">
        <v>152563</v>
      </c>
      <c r="M2955" s="2">
        <v>73151897</v>
      </c>
      <c r="N2955" s="2">
        <v>70313649</v>
      </c>
      <c r="O2955" s="2">
        <v>2838248</v>
      </c>
      <c r="P2955" s="2">
        <v>6136171</v>
      </c>
      <c r="Q2955" s="5">
        <v>7.8299999999999995E-2</v>
      </c>
      <c r="R2955" t="s">
        <v>42</v>
      </c>
      <c r="S2955" s="3">
        <v>0.25977692750581299</v>
      </c>
      <c r="T2955" s="3">
        <v>4.7315897588791502</v>
      </c>
      <c r="U2955" s="3">
        <v>0.689632441408774</v>
      </c>
      <c r="V2955" s="3">
        <v>2.7738954805513498</v>
      </c>
      <c r="W2955" s="3">
        <v>0.51157837932488803</v>
      </c>
      <c r="X2955" s="3">
        <v>1.7153346323123499</v>
      </c>
      <c r="Y2955" s="3">
        <v>28.898901285508501</v>
      </c>
      <c r="Z2955" s="3">
        <v>10.797466367870101</v>
      </c>
      <c r="AA2955" s="3">
        <v>0</v>
      </c>
      <c r="AB2955" s="3">
        <v>0</v>
      </c>
      <c r="AC2955" s="3">
        <v>7.5812615856032703</v>
      </c>
      <c r="AD2955" s="3">
        <v>-9.6958673413762408</v>
      </c>
      <c r="AE2955" s="3">
        <v>3.6246239829096201</v>
      </c>
      <c r="AF2955" s="3">
        <v>0</v>
      </c>
      <c r="AG2955" s="3">
        <v>0</v>
      </c>
      <c r="AH2955" s="2">
        <v>6000000</v>
      </c>
      <c r="AI2955" s="3">
        <v>0</v>
      </c>
      <c r="AJ2955" s="3">
        <v>0</v>
      </c>
      <c r="AL2955">
        <f t="shared" si="46"/>
        <v>1</v>
      </c>
    </row>
    <row r="2956" spans="1:38" ht="14.45" customHeight="1" x14ac:dyDescent="0.25">
      <c r="A2956">
        <v>10181</v>
      </c>
      <c r="B2956" s="1">
        <v>45930</v>
      </c>
      <c r="C2956">
        <v>1</v>
      </c>
      <c r="D2956" s="16" t="s">
        <v>2889</v>
      </c>
      <c r="E2956" t="s">
        <v>80</v>
      </c>
      <c r="F2956" s="6">
        <v>36260</v>
      </c>
      <c r="G2956" s="6">
        <v>119</v>
      </c>
      <c r="H2956" s="6">
        <v>5</v>
      </c>
      <c r="I2956" s="2">
        <v>279458976</v>
      </c>
      <c r="J2956" s="2">
        <v>30888222</v>
      </c>
      <c r="K2956" s="2">
        <v>432092988</v>
      </c>
      <c r="L2956" s="2">
        <v>4945092</v>
      </c>
      <c r="M2956" s="2">
        <v>387482093</v>
      </c>
      <c r="N2956" s="2">
        <v>358237813</v>
      </c>
      <c r="O2956" s="2">
        <v>29244280</v>
      </c>
      <c r="P2956" s="2">
        <v>56649819</v>
      </c>
      <c r="Q2956" s="5">
        <v>0.13100000000000001</v>
      </c>
      <c r="R2956" t="s">
        <v>42</v>
      </c>
      <c r="S2956" s="3">
        <v>1.5259345055606399</v>
      </c>
      <c r="T2956" s="3">
        <v>3.53387667872392</v>
      </c>
      <c r="U2956" s="3">
        <v>0.69291873933541404</v>
      </c>
      <c r="V2956" s="3">
        <v>2.3419283551658001</v>
      </c>
      <c r="W2956" s="3">
        <v>0.93074126200190499</v>
      </c>
      <c r="X2956" s="3">
        <v>1.1598435829092899</v>
      </c>
      <c r="Y2956" s="3">
        <v>11.5529565946186</v>
      </c>
      <c r="Z2956" s="3">
        <v>1.8574869586079401</v>
      </c>
      <c r="AA2956" s="3">
        <v>46.539239604631398</v>
      </c>
      <c r="AB2956" s="3">
        <v>54.524837934610197</v>
      </c>
      <c r="AC2956" s="3">
        <v>14.441641436680801</v>
      </c>
      <c r="AD2956" s="3">
        <v>0</v>
      </c>
      <c r="AE2956" s="3">
        <v>6.7680524359724199</v>
      </c>
      <c r="AF2956" s="3">
        <v>0</v>
      </c>
      <c r="AG2956" s="3">
        <v>3.5587916000225901</v>
      </c>
      <c r="AH2956" s="2">
        <v>49000000</v>
      </c>
      <c r="AI2956" s="3">
        <v>0.176523070620932</v>
      </c>
      <c r="AJ2956" s="3">
        <v>0.176523070620932</v>
      </c>
      <c r="AL2956">
        <f t="shared" si="46"/>
        <v>1</v>
      </c>
    </row>
    <row r="2957" spans="1:38" ht="14.45" customHeight="1" x14ac:dyDescent="0.25">
      <c r="A2957">
        <v>61048</v>
      </c>
      <c r="B2957" s="1">
        <v>45930</v>
      </c>
      <c r="C2957">
        <v>2</v>
      </c>
      <c r="D2957" s="16" t="s">
        <v>4328</v>
      </c>
      <c r="E2957" t="s">
        <v>88</v>
      </c>
      <c r="F2957" s="6">
        <v>26360</v>
      </c>
      <c r="G2957" s="6">
        <v>111</v>
      </c>
      <c r="H2957" s="6">
        <v>5</v>
      </c>
      <c r="I2957" s="2">
        <v>397979690</v>
      </c>
      <c r="J2957" s="2">
        <v>110831753</v>
      </c>
      <c r="K2957" s="2">
        <v>520423761</v>
      </c>
      <c r="L2957" s="2">
        <v>899045</v>
      </c>
      <c r="M2957" s="2">
        <v>431836873</v>
      </c>
      <c r="N2957" s="2">
        <v>398859477</v>
      </c>
      <c r="O2957" s="2">
        <v>32977396</v>
      </c>
      <c r="P2957" s="2">
        <v>61586862</v>
      </c>
      <c r="Q2957" s="5">
        <v>0.1183</v>
      </c>
      <c r="R2957" t="s">
        <v>42</v>
      </c>
      <c r="S2957" s="3">
        <v>0.230336651878327</v>
      </c>
      <c r="T2957" s="3">
        <v>3.69467860122039</v>
      </c>
      <c r="U2957" s="3">
        <v>0.89801048937347105</v>
      </c>
      <c r="V2957" s="3">
        <v>1.5525767156610399</v>
      </c>
      <c r="W2957" s="3">
        <v>1.1844747655338901</v>
      </c>
      <c r="X2957" s="3">
        <v>1.0116214724424799</v>
      </c>
      <c r="Y2957" s="3">
        <v>10.032886559474299</v>
      </c>
      <c r="Z2957" s="3">
        <v>1.64740005749928</v>
      </c>
      <c r="AA2957" s="3">
        <v>172.98071624431799</v>
      </c>
      <c r="AB2957" s="3">
        <v>179.96005868914099</v>
      </c>
      <c r="AC2957" s="3">
        <v>6.5487259717951298</v>
      </c>
      <c r="AD2957" s="3">
        <v>-11.47171453548</v>
      </c>
      <c r="AE2957" s="3">
        <v>6.33664303425223</v>
      </c>
      <c r="AF2957" s="3">
        <v>4.8037775892403998</v>
      </c>
      <c r="AG2957" s="3">
        <v>0</v>
      </c>
      <c r="AH2957" s="2">
        <v>89506087</v>
      </c>
      <c r="AI2957" s="3">
        <v>0</v>
      </c>
      <c r="AJ2957" s="3">
        <v>0.593569777917894</v>
      </c>
      <c r="AL2957">
        <f t="shared" si="46"/>
        <v>1</v>
      </c>
    </row>
    <row r="2958" spans="1:38" ht="14.45" customHeight="1" x14ac:dyDescent="0.25">
      <c r="A2958">
        <v>62028</v>
      </c>
      <c r="B2958" s="1">
        <v>45930</v>
      </c>
      <c r="C2958">
        <v>2</v>
      </c>
      <c r="D2958" s="16" t="s">
        <v>2890</v>
      </c>
      <c r="E2958" t="s">
        <v>84</v>
      </c>
      <c r="F2958" s="6">
        <v>23668</v>
      </c>
      <c r="G2958" s="6">
        <v>73</v>
      </c>
      <c r="H2958" s="6">
        <v>12</v>
      </c>
      <c r="I2958" s="2">
        <v>221643611</v>
      </c>
      <c r="J2958" s="2">
        <v>31639787</v>
      </c>
      <c r="K2958" s="2">
        <v>353683612</v>
      </c>
      <c r="L2958" s="2">
        <v>1799904</v>
      </c>
      <c r="M2958" s="2">
        <v>329551698</v>
      </c>
      <c r="N2958" s="2">
        <v>316116668</v>
      </c>
      <c r="O2958" s="2">
        <v>13435030</v>
      </c>
      <c r="P2958" s="2">
        <v>35618272</v>
      </c>
      <c r="Q2958" s="5">
        <v>0.1007</v>
      </c>
      <c r="R2958" t="s">
        <v>42</v>
      </c>
      <c r="S2958" s="3">
        <v>0.67853638635651603</v>
      </c>
      <c r="T2958" s="3">
        <v>3.7271967240596902</v>
      </c>
      <c r="U2958" s="3">
        <v>0.77624054347640903</v>
      </c>
      <c r="V2958" s="3">
        <v>1.3019775246307499</v>
      </c>
      <c r="W2958" s="3">
        <v>0.61993305099148599</v>
      </c>
      <c r="X2958" s="3">
        <v>1.01201834326729</v>
      </c>
      <c r="Y2958" s="3">
        <v>8.1018809671620193</v>
      </c>
      <c r="Z2958" s="3">
        <v>2.67911087882085</v>
      </c>
      <c r="AA2958" s="3">
        <v>87.627260525159699</v>
      </c>
      <c r="AB2958" s="3">
        <v>88.830213324217397</v>
      </c>
      <c r="AC2958" s="3">
        <v>12.9747541144202</v>
      </c>
      <c r="AD2958" s="3">
        <v>-35.176004607971997</v>
      </c>
      <c r="AE2958" s="3">
        <v>3.7986012198947998</v>
      </c>
      <c r="AF2958" s="3">
        <v>0</v>
      </c>
      <c r="AG2958" s="3">
        <v>0</v>
      </c>
      <c r="AH2958" s="2">
        <v>80000000</v>
      </c>
      <c r="AI2958" s="3">
        <v>5.4567610691501303</v>
      </c>
      <c r="AJ2958" s="3">
        <v>5.4567610691501303</v>
      </c>
      <c r="AL2958">
        <f t="shared" si="46"/>
        <v>1</v>
      </c>
    </row>
    <row r="2959" spans="1:38" ht="14.45" customHeight="1" x14ac:dyDescent="0.25">
      <c r="A2959">
        <v>68609</v>
      </c>
      <c r="B2959" s="1">
        <v>45930</v>
      </c>
      <c r="C2959">
        <v>2</v>
      </c>
      <c r="D2959" s="16" t="s">
        <v>2891</v>
      </c>
      <c r="E2959" t="s">
        <v>190</v>
      </c>
      <c r="F2959" s="6">
        <v>32095</v>
      </c>
      <c r="G2959" s="6">
        <v>95</v>
      </c>
      <c r="H2959" s="6">
        <v>6</v>
      </c>
      <c r="I2959" s="2">
        <v>233649440</v>
      </c>
      <c r="J2959" s="2">
        <v>36196832</v>
      </c>
      <c r="K2959" s="2">
        <v>629064824</v>
      </c>
      <c r="L2959" s="2">
        <v>8224804</v>
      </c>
      <c r="M2959" s="2">
        <v>548617556</v>
      </c>
      <c r="N2959" s="2">
        <v>512702043</v>
      </c>
      <c r="O2959" s="2">
        <v>35915513</v>
      </c>
      <c r="P2959" s="2">
        <v>77762824</v>
      </c>
      <c r="Q2959" s="5">
        <v>0.1235</v>
      </c>
      <c r="R2959" t="s">
        <v>42</v>
      </c>
      <c r="S2959" s="3">
        <v>1.7432870055587999</v>
      </c>
      <c r="T2959" s="3">
        <v>3.66451963621479</v>
      </c>
      <c r="U2959" s="3">
        <v>0.61272569386157505</v>
      </c>
      <c r="V2959" s="3">
        <v>1.1820700276448299</v>
      </c>
      <c r="W2959" s="3">
        <v>0.247150603057298</v>
      </c>
      <c r="X2959" s="3">
        <v>1.0454983328870799</v>
      </c>
      <c r="Y2959" s="3">
        <v>3.5516971451551198</v>
      </c>
      <c r="Z2959" s="3">
        <v>1.6811323621683301</v>
      </c>
      <c r="AA2959" s="3">
        <v>46.547733400216998</v>
      </c>
      <c r="AB2959" s="3">
        <v>46.547733400216998</v>
      </c>
      <c r="AC2959" s="3">
        <v>36.139128962009799</v>
      </c>
      <c r="AD2959" s="3">
        <v>-3.8907319003744001</v>
      </c>
      <c r="AE2959" s="3">
        <v>5.70935007486605</v>
      </c>
      <c r="AF2959" s="3">
        <v>0</v>
      </c>
      <c r="AG2959" s="3">
        <v>-7.4812303627244798</v>
      </c>
      <c r="AH2959" s="2">
        <v>74499802</v>
      </c>
      <c r="AI2959" s="3">
        <v>7.81864609237957</v>
      </c>
      <c r="AJ2959" s="3">
        <v>7.8511461980856003</v>
      </c>
      <c r="AL2959">
        <f t="shared" si="46"/>
        <v>1</v>
      </c>
    </row>
    <row r="2960" spans="1:38" ht="14.45" customHeight="1" x14ac:dyDescent="0.25">
      <c r="A2960">
        <v>64938</v>
      </c>
      <c r="B2960" s="1">
        <v>45930</v>
      </c>
      <c r="C2960">
        <v>2</v>
      </c>
      <c r="D2960" s="16" t="s">
        <v>2892</v>
      </c>
      <c r="E2960" t="s">
        <v>314</v>
      </c>
      <c r="F2960" s="6">
        <v>418</v>
      </c>
      <c r="G2960" s="6">
        <v>0</v>
      </c>
      <c r="H2960" s="6">
        <v>1</v>
      </c>
      <c r="I2960" s="2">
        <v>604140</v>
      </c>
      <c r="J2960" s="2">
        <v>0</v>
      </c>
      <c r="K2960" s="2">
        <v>616656</v>
      </c>
      <c r="L2960" s="2">
        <v>10059</v>
      </c>
      <c r="M2960" s="2">
        <v>548355</v>
      </c>
      <c r="N2960" s="2">
        <v>548355</v>
      </c>
      <c r="O2960" s="2">
        <v>0</v>
      </c>
      <c r="P2960" s="2">
        <v>61822</v>
      </c>
      <c r="Q2960" s="5">
        <v>0.1003</v>
      </c>
      <c r="R2960" t="s">
        <v>42</v>
      </c>
      <c r="S2960" s="3">
        <v>2.1749565397888002</v>
      </c>
      <c r="T2960" s="3">
        <v>7.1685564290841803</v>
      </c>
      <c r="U2960" s="3">
        <v>0.64972209704070905</v>
      </c>
      <c r="V2960" s="3">
        <v>3.2439500777965402</v>
      </c>
      <c r="W2960" s="3">
        <v>2.5722514648922399</v>
      </c>
      <c r="X2960" s="3">
        <v>2.3905055119674201</v>
      </c>
      <c r="Y2960" s="3">
        <v>31.700689075086501</v>
      </c>
      <c r="Z2960" s="3">
        <v>0</v>
      </c>
      <c r="AA2960" s="3">
        <v>0</v>
      </c>
      <c r="AB2960" s="3">
        <v>0</v>
      </c>
      <c r="AC2960" s="3">
        <v>2.8056160971433002</v>
      </c>
      <c r="AD2960" s="3">
        <v>0</v>
      </c>
      <c r="AE2960" s="3">
        <v>0</v>
      </c>
      <c r="AF2960" s="3">
        <v>0</v>
      </c>
      <c r="AG2960" s="3">
        <v>0</v>
      </c>
      <c r="AH2960" s="2">
        <v>100000</v>
      </c>
      <c r="AI2960" s="3">
        <v>0</v>
      </c>
      <c r="AJ2960" s="3">
        <v>0</v>
      </c>
      <c r="AL2960">
        <f t="shared" si="46"/>
        <v>1</v>
      </c>
    </row>
    <row r="2961" spans="1:38" ht="14.45" customHeight="1" x14ac:dyDescent="0.25">
      <c r="A2961">
        <v>67715</v>
      </c>
      <c r="B2961" s="1">
        <v>45930</v>
      </c>
      <c r="C2961">
        <v>2</v>
      </c>
      <c r="D2961" s="16" t="s">
        <v>2893</v>
      </c>
      <c r="E2961" t="s">
        <v>119</v>
      </c>
      <c r="F2961" s="6">
        <v>859</v>
      </c>
      <c r="G2961" s="6">
        <v>1</v>
      </c>
      <c r="H2961" s="6">
        <v>4</v>
      </c>
      <c r="I2961" s="2">
        <v>2493884</v>
      </c>
      <c r="J2961" s="2">
        <v>0</v>
      </c>
      <c r="K2961" s="2">
        <v>4248014</v>
      </c>
      <c r="L2961" s="2">
        <v>54187</v>
      </c>
      <c r="M2961" s="2">
        <v>3568830</v>
      </c>
      <c r="N2961" s="2">
        <v>3568830</v>
      </c>
      <c r="O2961" s="2">
        <v>0</v>
      </c>
      <c r="P2961" s="2">
        <v>669370</v>
      </c>
      <c r="Q2961" s="5">
        <v>0.15759999999999999</v>
      </c>
      <c r="R2961" t="s">
        <v>42</v>
      </c>
      <c r="S2961" s="3">
        <v>1.70077907778396</v>
      </c>
      <c r="T2961" s="3">
        <v>3.9180661833977002</v>
      </c>
      <c r="U2961" s="3">
        <v>0.57083920624614004</v>
      </c>
      <c r="V2961" s="3">
        <v>0.28898697774234899</v>
      </c>
      <c r="W2961" s="3">
        <v>0</v>
      </c>
      <c r="X2961" s="3">
        <v>1.87258108235989E-2</v>
      </c>
      <c r="Y2961" s="3">
        <v>1.0766840461926901</v>
      </c>
      <c r="Z2961" s="3">
        <v>0</v>
      </c>
      <c r="AA2961" s="3">
        <v>0</v>
      </c>
      <c r="AB2961" s="3">
        <v>0</v>
      </c>
      <c r="AC2961" s="3">
        <v>33.3914389171034</v>
      </c>
      <c r="AD2961" s="3">
        <v>0</v>
      </c>
      <c r="AE2961" s="3">
        <v>0</v>
      </c>
      <c r="AF2961" s="3">
        <v>0</v>
      </c>
      <c r="AG2961" s="3">
        <v>0</v>
      </c>
      <c r="AH2961" s="2">
        <v>0</v>
      </c>
      <c r="AI2961" s="3">
        <v>0</v>
      </c>
      <c r="AJ2961" s="3">
        <v>0</v>
      </c>
      <c r="AL2961">
        <f t="shared" si="46"/>
        <v>1</v>
      </c>
    </row>
    <row r="2962" spans="1:38" ht="14.45" customHeight="1" x14ac:dyDescent="0.25">
      <c r="A2962">
        <v>17067</v>
      </c>
      <c r="B2962" s="1">
        <v>45930</v>
      </c>
      <c r="C2962">
        <v>1</v>
      </c>
      <c r="D2962" s="16" t="s">
        <v>2894</v>
      </c>
      <c r="E2962" t="s">
        <v>55</v>
      </c>
      <c r="F2962" s="6">
        <v>462</v>
      </c>
      <c r="G2962" s="6">
        <v>1</v>
      </c>
      <c r="H2962" s="6">
        <v>0</v>
      </c>
      <c r="I2962" s="2">
        <v>1313543</v>
      </c>
      <c r="J2962" s="2">
        <v>0</v>
      </c>
      <c r="K2962" s="2">
        <v>2833588</v>
      </c>
      <c r="L2962" s="2">
        <v>-29439</v>
      </c>
      <c r="M2962" s="2">
        <v>2307856</v>
      </c>
      <c r="N2962" s="2">
        <v>2307856</v>
      </c>
      <c r="O2962" s="2">
        <v>0</v>
      </c>
      <c r="P2962" s="2">
        <v>516522</v>
      </c>
      <c r="Q2962" s="5">
        <v>0.18229999999999999</v>
      </c>
      <c r="R2962" t="s">
        <v>42</v>
      </c>
      <c r="S2962" s="3">
        <v>-1.38524019723404</v>
      </c>
      <c r="T2962" s="3">
        <v>3.2557073693611498</v>
      </c>
      <c r="U2962" s="3">
        <v>1.3779980894844199</v>
      </c>
      <c r="V2962" s="3">
        <v>2.4219229975722101</v>
      </c>
      <c r="W2962" s="3">
        <v>2.4219229975722101</v>
      </c>
      <c r="X2962" s="3">
        <v>0.343041681924383</v>
      </c>
      <c r="Y2962" s="3">
        <v>6.1590793809363404</v>
      </c>
      <c r="Z2962" s="3">
        <v>0</v>
      </c>
      <c r="AA2962" s="3">
        <v>0</v>
      </c>
      <c r="AB2962" s="3">
        <v>0</v>
      </c>
      <c r="AC2962" s="3">
        <v>14.050631213853199</v>
      </c>
      <c r="AD2962" s="3">
        <v>0</v>
      </c>
      <c r="AE2962" s="3">
        <v>0</v>
      </c>
      <c r="AF2962" s="3">
        <v>0</v>
      </c>
      <c r="AG2962" s="3">
        <v>0</v>
      </c>
      <c r="AH2962" s="2">
        <v>75000</v>
      </c>
      <c r="AI2962" s="3">
        <v>0</v>
      </c>
      <c r="AJ2962" s="3">
        <v>0</v>
      </c>
      <c r="AL2962">
        <f t="shared" si="46"/>
        <v>0</v>
      </c>
    </row>
    <row r="2963" spans="1:38" ht="14.45" customHeight="1" x14ac:dyDescent="0.25">
      <c r="A2963">
        <v>8922</v>
      </c>
      <c r="B2963" s="1">
        <v>45930</v>
      </c>
      <c r="C2963">
        <v>1</v>
      </c>
      <c r="D2963" s="16" t="s">
        <v>2895</v>
      </c>
      <c r="E2963" t="s">
        <v>104</v>
      </c>
      <c r="F2963" s="6">
        <v>2168</v>
      </c>
      <c r="G2963" s="6">
        <v>7</v>
      </c>
      <c r="H2963" s="6">
        <v>1</v>
      </c>
      <c r="I2963" s="2">
        <v>17348168</v>
      </c>
      <c r="J2963" s="2">
        <v>373626</v>
      </c>
      <c r="K2963" s="2">
        <v>33880173</v>
      </c>
      <c r="L2963" s="2">
        <v>94820</v>
      </c>
      <c r="M2963" s="2">
        <v>29868805</v>
      </c>
      <c r="N2963" s="2">
        <v>29792824</v>
      </c>
      <c r="O2963" s="2">
        <v>75981</v>
      </c>
      <c r="P2963" s="2">
        <v>3786304</v>
      </c>
      <c r="Q2963" s="5">
        <v>0.1118</v>
      </c>
      <c r="R2963" t="s">
        <v>42</v>
      </c>
      <c r="S2963" s="3">
        <v>0.37315826771801502</v>
      </c>
      <c r="T2963" s="3">
        <v>3.2454104253442502</v>
      </c>
      <c r="U2963" s="3">
        <v>0.80366863998457505</v>
      </c>
      <c r="V2963" s="3">
        <v>1.7060648709419901</v>
      </c>
      <c r="W2963" s="3">
        <v>0.68269456463644995</v>
      </c>
      <c r="X2963" s="3">
        <v>1.3546790646712701</v>
      </c>
      <c r="Y2963" s="3">
        <v>7.8168842227142896</v>
      </c>
      <c r="Z2963" s="3">
        <v>1.70049737157925</v>
      </c>
      <c r="AA2963" s="3">
        <v>0</v>
      </c>
      <c r="AB2963" s="3">
        <v>9.8678288906543195</v>
      </c>
      <c r="AC2963" s="3">
        <v>41.540469701851897</v>
      </c>
      <c r="AD2963" s="3">
        <v>0</v>
      </c>
      <c r="AE2963" s="3">
        <v>0.224263907979455</v>
      </c>
      <c r="AF2963" s="3">
        <v>0</v>
      </c>
      <c r="AG2963" s="3">
        <v>0</v>
      </c>
      <c r="AH2963" s="2">
        <v>500000</v>
      </c>
      <c r="AI2963" s="3">
        <v>0</v>
      </c>
      <c r="AJ2963" s="3">
        <v>0</v>
      </c>
      <c r="AL2963">
        <f t="shared" si="46"/>
        <v>1</v>
      </c>
    </row>
    <row r="2964" spans="1:38" ht="14.45" customHeight="1" x14ac:dyDescent="0.25">
      <c r="A2964">
        <v>8988</v>
      </c>
      <c r="B2964" s="1">
        <v>45930</v>
      </c>
      <c r="C2964">
        <v>1</v>
      </c>
      <c r="D2964" s="16" t="s">
        <v>2896</v>
      </c>
      <c r="E2964" t="s">
        <v>114</v>
      </c>
      <c r="F2964" s="6">
        <v>6082</v>
      </c>
      <c r="G2964" s="6">
        <v>16</v>
      </c>
      <c r="H2964" s="6">
        <v>2</v>
      </c>
      <c r="I2964" s="2">
        <v>37764679</v>
      </c>
      <c r="J2964" s="2">
        <v>0</v>
      </c>
      <c r="K2964" s="2">
        <v>88835362</v>
      </c>
      <c r="L2964" s="2">
        <v>933916</v>
      </c>
      <c r="M2964" s="2">
        <v>76215807</v>
      </c>
      <c r="N2964" s="2">
        <v>74770392</v>
      </c>
      <c r="O2964" s="2">
        <v>1445415</v>
      </c>
      <c r="P2964" s="2">
        <v>11865407</v>
      </c>
      <c r="Q2964" s="5">
        <v>0.13350000000000001</v>
      </c>
      <c r="R2964" t="s">
        <v>42</v>
      </c>
      <c r="S2964" s="3">
        <v>1.4017180830909799</v>
      </c>
      <c r="T2964" s="3">
        <v>3.4508495239391999</v>
      </c>
      <c r="U2964" s="3">
        <v>0.65859545386095597</v>
      </c>
      <c r="V2964" s="3">
        <v>1.04303282969782</v>
      </c>
      <c r="W2964" s="3">
        <v>0.247524942552802</v>
      </c>
      <c r="X2964" s="3">
        <v>0.244633351709411</v>
      </c>
      <c r="Y2964" s="3">
        <v>3.3197175621535799</v>
      </c>
      <c r="Z2964" s="3">
        <v>0.39331141359078498</v>
      </c>
      <c r="AA2964" s="3">
        <v>0</v>
      </c>
      <c r="AB2964" s="3">
        <v>0</v>
      </c>
      <c r="AC2964" s="3">
        <v>33.273971461949998</v>
      </c>
      <c r="AD2964" s="3">
        <v>0</v>
      </c>
      <c r="AE2964" s="3">
        <v>1.6270716609451099</v>
      </c>
      <c r="AF2964" s="3">
        <v>0</v>
      </c>
      <c r="AG2964" s="3">
        <v>0</v>
      </c>
      <c r="AH2964" s="2">
        <v>2100000</v>
      </c>
      <c r="AI2964" s="3">
        <v>0</v>
      </c>
      <c r="AJ2964" s="3">
        <v>0</v>
      </c>
      <c r="AL2964">
        <f t="shared" si="46"/>
        <v>1</v>
      </c>
    </row>
    <row r="2965" spans="1:38" ht="14.45" customHeight="1" x14ac:dyDescent="0.25">
      <c r="A2965">
        <v>2645</v>
      </c>
      <c r="B2965" s="1">
        <v>45930</v>
      </c>
      <c r="C2965">
        <v>1</v>
      </c>
      <c r="D2965" s="16" t="s">
        <v>2897</v>
      </c>
      <c r="E2965" t="s">
        <v>122</v>
      </c>
      <c r="F2965" s="6">
        <v>19990</v>
      </c>
      <c r="G2965" s="6">
        <v>48</v>
      </c>
      <c r="H2965" s="6">
        <v>0</v>
      </c>
      <c r="I2965" s="2">
        <v>219905323</v>
      </c>
      <c r="J2965" s="2">
        <v>18395219</v>
      </c>
      <c r="K2965" s="2">
        <v>357084613</v>
      </c>
      <c r="L2965" s="2">
        <v>3906139</v>
      </c>
      <c r="M2965" s="2">
        <v>298931151</v>
      </c>
      <c r="N2965" s="2">
        <v>281005504</v>
      </c>
      <c r="O2965" s="2">
        <v>17925647</v>
      </c>
      <c r="P2965" s="2">
        <v>55861937</v>
      </c>
      <c r="Q2965" s="5">
        <v>0.15640000000000001</v>
      </c>
      <c r="R2965" t="s">
        <v>42</v>
      </c>
      <c r="S2965" s="3">
        <v>1.4585297556165899</v>
      </c>
      <c r="T2965" s="3">
        <v>3.49523918952322</v>
      </c>
      <c r="U2965" s="3">
        <v>0.63330087851263905</v>
      </c>
      <c r="V2965" s="3">
        <v>1.29690585070558</v>
      </c>
      <c r="W2965" s="3">
        <v>0.804769969119847</v>
      </c>
      <c r="X2965" s="3">
        <v>0.88937137733587301</v>
      </c>
      <c r="Y2965" s="3">
        <v>5.1053815051203797</v>
      </c>
      <c r="Z2965" s="3">
        <v>0.63777953134707799</v>
      </c>
      <c r="AA2965" s="3">
        <v>32.522040902376901</v>
      </c>
      <c r="AB2965" s="3">
        <v>32.929790816240398</v>
      </c>
      <c r="AC2965" s="3">
        <v>18.792745348565301</v>
      </c>
      <c r="AD2965" s="3">
        <v>0</v>
      </c>
      <c r="AE2965" s="3">
        <v>5.0199998396458501</v>
      </c>
      <c r="AF2965" s="3">
        <v>0</v>
      </c>
      <c r="AG2965" s="3">
        <v>0.42997613920906502</v>
      </c>
      <c r="AH2965" s="2">
        <v>32971353</v>
      </c>
      <c r="AI2965" s="3">
        <v>0.14632503702834401</v>
      </c>
      <c r="AJ2965" s="3">
        <v>0.14632503702834401</v>
      </c>
      <c r="AL2965">
        <f t="shared" si="46"/>
        <v>1</v>
      </c>
    </row>
    <row r="2966" spans="1:38" ht="14.45" customHeight="1" x14ac:dyDescent="0.25">
      <c r="A2966">
        <v>7641</v>
      </c>
      <c r="B2966" s="1">
        <v>45930</v>
      </c>
      <c r="C2966">
        <v>1</v>
      </c>
      <c r="D2966" s="16" t="s">
        <v>2898</v>
      </c>
      <c r="E2966" t="s">
        <v>119</v>
      </c>
      <c r="F2966" s="6">
        <v>19585</v>
      </c>
      <c r="G2966" s="6">
        <v>54</v>
      </c>
      <c r="H2966" s="6">
        <v>2</v>
      </c>
      <c r="I2966" s="2">
        <v>102948485</v>
      </c>
      <c r="J2966" s="2">
        <v>607369</v>
      </c>
      <c r="K2966" s="2">
        <v>136414737</v>
      </c>
      <c r="L2966" s="2">
        <v>1394484</v>
      </c>
      <c r="M2966" s="2">
        <v>119987046</v>
      </c>
      <c r="N2966" s="2">
        <v>116056524</v>
      </c>
      <c r="O2966" s="2">
        <v>3930522</v>
      </c>
      <c r="P2966" s="2">
        <v>13670512</v>
      </c>
      <c r="Q2966" s="5">
        <v>0.1002</v>
      </c>
      <c r="R2966" t="s">
        <v>42</v>
      </c>
      <c r="S2966" s="3">
        <v>1.3629847045044701</v>
      </c>
      <c r="T2966" s="3">
        <v>4.6722693897800802</v>
      </c>
      <c r="U2966" s="3">
        <v>0.743994610329756</v>
      </c>
      <c r="V2966" s="3">
        <v>0.42136802693113901</v>
      </c>
      <c r="W2966" s="3">
        <v>0.17259894596797601</v>
      </c>
      <c r="X2966" s="3">
        <v>0.51618243823597798</v>
      </c>
      <c r="Y2966" s="3">
        <v>3.1731949761647602</v>
      </c>
      <c r="Z2966" s="3">
        <v>1.57215033350616</v>
      </c>
      <c r="AA2966" s="3">
        <v>0.65470115530420503</v>
      </c>
      <c r="AB2966" s="3">
        <v>4.4429133305321704</v>
      </c>
      <c r="AC2966" s="3">
        <v>17.357071912252401</v>
      </c>
      <c r="AD2966" s="3">
        <v>-0.91984850311385602</v>
      </c>
      <c r="AE2966" s="3">
        <v>2.8813030662515602</v>
      </c>
      <c r="AF2966" s="3">
        <v>0</v>
      </c>
      <c r="AG2966" s="3">
        <v>0</v>
      </c>
      <c r="AH2966" s="2">
        <v>16458051</v>
      </c>
      <c r="AI2966" s="3">
        <v>0.868994519005579</v>
      </c>
      <c r="AJ2966" s="3">
        <v>1.0619280389790799</v>
      </c>
      <c r="AL2966">
        <f t="shared" si="46"/>
        <v>1</v>
      </c>
    </row>
    <row r="2967" spans="1:38" ht="14.45" customHeight="1" x14ac:dyDescent="0.25">
      <c r="A2967">
        <v>20861</v>
      </c>
      <c r="B2967" s="1">
        <v>45930</v>
      </c>
      <c r="C2967">
        <v>1</v>
      </c>
      <c r="D2967" s="16" t="s">
        <v>2899</v>
      </c>
      <c r="E2967" t="s">
        <v>59</v>
      </c>
      <c r="F2967" s="6">
        <v>16490</v>
      </c>
      <c r="G2967" s="6">
        <v>35</v>
      </c>
      <c r="H2967" s="6">
        <v>0</v>
      </c>
      <c r="I2967" s="2">
        <v>74117752</v>
      </c>
      <c r="J2967" s="2">
        <v>384795</v>
      </c>
      <c r="K2967" s="2">
        <v>180921872</v>
      </c>
      <c r="L2967" s="2">
        <v>2388161</v>
      </c>
      <c r="M2967" s="2">
        <v>153203266</v>
      </c>
      <c r="N2967" s="2">
        <v>143929342</v>
      </c>
      <c r="O2967" s="2">
        <v>9273924</v>
      </c>
      <c r="P2967" s="2">
        <v>26865504</v>
      </c>
      <c r="Q2967" s="5">
        <v>0.14849999999999999</v>
      </c>
      <c r="R2967" t="s">
        <v>42</v>
      </c>
      <c r="S2967" s="3">
        <v>1.75999431769458</v>
      </c>
      <c r="T2967" s="3">
        <v>3.7197160993337501</v>
      </c>
      <c r="U2967" s="3">
        <v>0.56301797382209895</v>
      </c>
      <c r="V2967" s="3">
        <v>0.80280767285008903</v>
      </c>
      <c r="W2967" s="3">
        <v>0.32466041333795398</v>
      </c>
      <c r="X2967" s="3">
        <v>1.07389117791916</v>
      </c>
      <c r="Y2967" s="3">
        <v>2.2148216538204499</v>
      </c>
      <c r="Z2967" s="3">
        <v>0.92168008461706097</v>
      </c>
      <c r="AA2967" s="3">
        <v>1.4323014375609699</v>
      </c>
      <c r="AB2967" s="3">
        <v>1.4323014375609699</v>
      </c>
      <c r="AC2967" s="3">
        <v>21.0201340388519</v>
      </c>
      <c r="AD2967" s="3">
        <v>-2.39675384463288E-2</v>
      </c>
      <c r="AE2967" s="3">
        <v>5.1259275053267199</v>
      </c>
      <c r="AF2967" s="3">
        <v>0</v>
      </c>
      <c r="AG2967" s="3">
        <v>0.95159949353639495</v>
      </c>
      <c r="AH2967" s="2">
        <v>25018824</v>
      </c>
      <c r="AI2967" s="3">
        <v>0</v>
      </c>
      <c r="AJ2967" s="3">
        <v>0</v>
      </c>
      <c r="AL2967">
        <f t="shared" si="46"/>
        <v>1</v>
      </c>
    </row>
    <row r="2968" spans="1:38" ht="14.45" customHeight="1" x14ac:dyDescent="0.25">
      <c r="A2968">
        <v>67056</v>
      </c>
      <c r="B2968" s="1">
        <v>45930</v>
      </c>
      <c r="C2968">
        <v>2</v>
      </c>
      <c r="D2968" s="16" t="s">
        <v>2900</v>
      </c>
      <c r="E2968" t="s">
        <v>245</v>
      </c>
      <c r="F2968" s="6">
        <v>2178</v>
      </c>
      <c r="G2968" s="6">
        <v>4</v>
      </c>
      <c r="H2968" s="6">
        <v>3</v>
      </c>
      <c r="I2968" s="2">
        <v>16761719</v>
      </c>
      <c r="J2968" s="2">
        <v>608628</v>
      </c>
      <c r="K2968" s="2">
        <v>24794221</v>
      </c>
      <c r="L2968" s="2">
        <v>135690</v>
      </c>
      <c r="M2968" s="2">
        <v>21749873</v>
      </c>
      <c r="N2968" s="2">
        <v>19917198</v>
      </c>
      <c r="O2968" s="2">
        <v>1832675</v>
      </c>
      <c r="P2968" s="2">
        <v>2816795</v>
      </c>
      <c r="Q2968" s="5">
        <v>0.1135</v>
      </c>
      <c r="R2968" t="s">
        <v>42</v>
      </c>
      <c r="S2968" s="3">
        <v>0.72968616356206595</v>
      </c>
      <c r="T2968" s="3">
        <v>4.2869075553264304</v>
      </c>
      <c r="U2968" s="3">
        <v>0.720493488240741</v>
      </c>
      <c r="V2968" s="3">
        <v>6.1926822660611398E-2</v>
      </c>
      <c r="W2968" s="3">
        <v>2.2068142294951999E-2</v>
      </c>
      <c r="X2968" s="3">
        <v>0.71389455938260304</v>
      </c>
      <c r="Y2968" s="3">
        <v>0.36850392023558698</v>
      </c>
      <c r="Z2968" s="3">
        <v>0.85803191215548202</v>
      </c>
      <c r="AA2968" s="3">
        <v>0</v>
      </c>
      <c r="AB2968" s="3">
        <v>21.6071102085881</v>
      </c>
      <c r="AC2968" s="3">
        <v>31.080577203857299</v>
      </c>
      <c r="AD2968" s="3">
        <v>0</v>
      </c>
      <c r="AE2968" s="3">
        <v>7.3915409562575096</v>
      </c>
      <c r="AF2968" s="3">
        <v>0</v>
      </c>
      <c r="AG2968" s="3">
        <v>0</v>
      </c>
      <c r="AH2968" s="2">
        <v>1500000</v>
      </c>
      <c r="AI2968" s="3">
        <v>0</v>
      </c>
      <c r="AJ2968" s="3">
        <v>0</v>
      </c>
      <c r="AL2968">
        <f t="shared" si="46"/>
        <v>1</v>
      </c>
    </row>
    <row r="2969" spans="1:38" ht="14.45" customHeight="1" x14ac:dyDescent="0.25">
      <c r="A2969">
        <v>10704</v>
      </c>
      <c r="B2969" s="1">
        <v>45930</v>
      </c>
      <c r="C2969">
        <v>1</v>
      </c>
      <c r="D2969" s="16" t="s">
        <v>2901</v>
      </c>
      <c r="E2969" t="s">
        <v>59</v>
      </c>
      <c r="F2969" s="6">
        <v>1433</v>
      </c>
      <c r="G2969" s="6">
        <v>5</v>
      </c>
      <c r="H2969" s="6">
        <v>0</v>
      </c>
      <c r="I2969" s="2">
        <v>10760035</v>
      </c>
      <c r="J2969" s="2">
        <v>0</v>
      </c>
      <c r="K2969" s="2">
        <v>13989674</v>
      </c>
      <c r="L2969" s="2">
        <v>77323</v>
      </c>
      <c r="M2969" s="2">
        <v>12131332</v>
      </c>
      <c r="N2969" s="2">
        <v>11935643</v>
      </c>
      <c r="O2969" s="2">
        <v>195689</v>
      </c>
      <c r="P2969" s="2">
        <v>1751866</v>
      </c>
      <c r="Q2969" s="5">
        <v>0.12520000000000001</v>
      </c>
      <c r="R2969" t="s">
        <v>42</v>
      </c>
      <c r="S2969" s="3">
        <v>0.73695307934504595</v>
      </c>
      <c r="T2969" s="3">
        <v>3.3071249551633599</v>
      </c>
      <c r="U2969" s="3">
        <v>0.81305833117757598</v>
      </c>
      <c r="V2969" s="3">
        <v>3.3356118265414598</v>
      </c>
      <c r="W2969" s="3">
        <v>2.1174652312933899</v>
      </c>
      <c r="X2969" s="3">
        <v>0.64594585426534401</v>
      </c>
      <c r="Y2969" s="3">
        <v>20.4874687904212</v>
      </c>
      <c r="Z2969" s="3">
        <v>0</v>
      </c>
      <c r="AA2969" s="3">
        <v>0</v>
      </c>
      <c r="AB2969" s="3">
        <v>0</v>
      </c>
      <c r="AC2969" s="3">
        <v>19.2666176495607</v>
      </c>
      <c r="AD2969" s="3">
        <v>0</v>
      </c>
      <c r="AE2969" s="3">
        <v>1.3988102939353699</v>
      </c>
      <c r="AF2969" s="3">
        <v>0</v>
      </c>
      <c r="AG2969" s="3">
        <v>0</v>
      </c>
      <c r="AH2969" s="2">
        <v>500000</v>
      </c>
      <c r="AI2969" s="3">
        <v>0</v>
      </c>
      <c r="AJ2969" s="3">
        <v>0</v>
      </c>
      <c r="AL2969">
        <f t="shared" si="46"/>
        <v>1</v>
      </c>
    </row>
    <row r="2970" spans="1:38" ht="14.45" customHeight="1" x14ac:dyDescent="0.25">
      <c r="A2970">
        <v>12175</v>
      </c>
      <c r="B2970" s="1">
        <v>45930</v>
      </c>
      <c r="C2970">
        <v>1</v>
      </c>
      <c r="D2970" s="16" t="s">
        <v>2902</v>
      </c>
      <c r="E2970" t="s">
        <v>41</v>
      </c>
      <c r="F2970" s="6">
        <v>1305</v>
      </c>
      <c r="G2970" s="6">
        <v>0</v>
      </c>
      <c r="H2970" s="6">
        <v>3</v>
      </c>
      <c r="I2970" s="2">
        <v>7399448</v>
      </c>
      <c r="J2970" s="2">
        <v>0</v>
      </c>
      <c r="K2970" s="2">
        <v>12246974</v>
      </c>
      <c r="L2970" s="2">
        <v>1545</v>
      </c>
      <c r="M2970" s="2">
        <v>10288692</v>
      </c>
      <c r="N2970" s="2">
        <v>10194692</v>
      </c>
      <c r="O2970" s="2">
        <v>94000</v>
      </c>
      <c r="P2970" s="2">
        <v>1848033</v>
      </c>
      <c r="Q2970" s="5">
        <v>0.15090000000000001</v>
      </c>
      <c r="R2970" t="s">
        <v>42</v>
      </c>
      <c r="S2970" s="3">
        <v>1.6820481532826E-2</v>
      </c>
      <c r="T2970" s="3">
        <v>1.34751109403297</v>
      </c>
      <c r="U2970" s="3">
        <v>0.99236499369808995</v>
      </c>
      <c r="V2970" s="3">
        <v>5.0162255346615003</v>
      </c>
      <c r="W2970" s="3">
        <v>2.2898194568027201</v>
      </c>
      <c r="X2970" s="3">
        <v>2.0343409400268802</v>
      </c>
      <c r="Y2970" s="3">
        <v>20.084760391183501</v>
      </c>
      <c r="Z2970" s="3">
        <v>-0.11920782799874199</v>
      </c>
      <c r="AA2970" s="3">
        <v>0</v>
      </c>
      <c r="AB2970" s="3">
        <v>0</v>
      </c>
      <c r="AC2970" s="3">
        <v>35.750896507169898</v>
      </c>
      <c r="AD2970" s="3">
        <v>0</v>
      </c>
      <c r="AE2970" s="3">
        <v>0.76753653596390403</v>
      </c>
      <c r="AF2970" s="3">
        <v>0</v>
      </c>
      <c r="AG2970" s="3">
        <v>0</v>
      </c>
      <c r="AH2970" s="2">
        <v>270000</v>
      </c>
      <c r="AI2970" s="3">
        <v>0</v>
      </c>
      <c r="AJ2970" s="3">
        <v>0</v>
      </c>
      <c r="AL2970">
        <f t="shared" si="46"/>
        <v>1</v>
      </c>
    </row>
    <row r="2971" spans="1:38" ht="14.45" customHeight="1" x14ac:dyDescent="0.25">
      <c r="A2971">
        <v>21879</v>
      </c>
      <c r="B2971" s="1">
        <v>45930</v>
      </c>
      <c r="C2971">
        <v>1</v>
      </c>
      <c r="D2971" s="16" t="s">
        <v>2903</v>
      </c>
      <c r="E2971" t="s">
        <v>80</v>
      </c>
      <c r="F2971" s="6">
        <v>861</v>
      </c>
      <c r="G2971" s="6">
        <v>3</v>
      </c>
      <c r="H2971" s="6">
        <v>0</v>
      </c>
      <c r="I2971" s="2">
        <v>3489559</v>
      </c>
      <c r="J2971" s="2">
        <v>0</v>
      </c>
      <c r="K2971" s="2">
        <v>5034762</v>
      </c>
      <c r="L2971" s="2">
        <v>-41964</v>
      </c>
      <c r="M2971" s="2">
        <v>4577358</v>
      </c>
      <c r="N2971" s="2">
        <v>4577358</v>
      </c>
      <c r="O2971" s="2">
        <v>0</v>
      </c>
      <c r="P2971" s="2">
        <v>403156</v>
      </c>
      <c r="Q2971" s="5">
        <v>8.0100000000000005E-2</v>
      </c>
      <c r="R2971" t="s">
        <v>42</v>
      </c>
      <c r="S2971" s="3">
        <v>-1.1113137026139499</v>
      </c>
      <c r="T2971" s="3">
        <v>5.1085102599354899</v>
      </c>
      <c r="U2971" s="3">
        <v>1.02613669841893</v>
      </c>
      <c r="V2971" s="3">
        <v>1.5901722825147799</v>
      </c>
      <c r="W2971" s="3">
        <v>1.1482539770784801</v>
      </c>
      <c r="X2971" s="3">
        <v>1.0092965901995099</v>
      </c>
      <c r="Y2971" s="3">
        <v>13.763902806853901</v>
      </c>
      <c r="Z2971" s="3">
        <v>8.1045550605720909</v>
      </c>
      <c r="AA2971" s="3">
        <v>0</v>
      </c>
      <c r="AB2971" s="3">
        <v>0</v>
      </c>
      <c r="AC2971" s="3">
        <v>29.8370012326303</v>
      </c>
      <c r="AD2971" s="3">
        <v>0</v>
      </c>
      <c r="AE2971" s="3">
        <v>0</v>
      </c>
      <c r="AF2971" s="3">
        <v>0</v>
      </c>
      <c r="AG2971" s="3">
        <v>0</v>
      </c>
      <c r="AH2971" s="2">
        <v>750000</v>
      </c>
      <c r="AI2971" s="3">
        <v>0</v>
      </c>
      <c r="AJ2971" s="3">
        <v>0</v>
      </c>
      <c r="AL2971">
        <f t="shared" si="46"/>
        <v>0</v>
      </c>
    </row>
    <row r="2972" spans="1:38" ht="14.45" customHeight="1" x14ac:dyDescent="0.25">
      <c r="A2972">
        <v>67779</v>
      </c>
      <c r="B2972" s="1">
        <v>45930</v>
      </c>
      <c r="C2972">
        <v>2</v>
      </c>
      <c r="D2972" s="16" t="s">
        <v>2904</v>
      </c>
      <c r="E2972" t="s">
        <v>104</v>
      </c>
      <c r="F2972" s="6">
        <v>543</v>
      </c>
      <c r="G2972" s="6">
        <v>2</v>
      </c>
      <c r="H2972" s="6">
        <v>1</v>
      </c>
      <c r="I2972" s="2">
        <v>2255119</v>
      </c>
      <c r="J2972" s="2">
        <v>64949</v>
      </c>
      <c r="K2972" s="2">
        <v>4047985</v>
      </c>
      <c r="L2972" s="2">
        <v>2788</v>
      </c>
      <c r="M2972" s="2">
        <v>3253825</v>
      </c>
      <c r="N2972" s="2">
        <v>3253825</v>
      </c>
      <c r="O2972" s="2">
        <v>0</v>
      </c>
      <c r="P2972" s="2">
        <v>874167</v>
      </c>
      <c r="Q2972" s="5">
        <v>0.216</v>
      </c>
      <c r="R2972" t="s">
        <v>42</v>
      </c>
      <c r="S2972" s="3">
        <v>9.1831697334188098E-2</v>
      </c>
      <c r="T2972" s="3">
        <v>4.01595691024876</v>
      </c>
      <c r="U2972" s="3">
        <v>0.97305610146335797</v>
      </c>
      <c r="V2972" s="3">
        <v>0</v>
      </c>
      <c r="W2972" s="3">
        <v>0</v>
      </c>
      <c r="X2972" s="3">
        <v>1.1022921628525999</v>
      </c>
      <c r="Y2972" s="3">
        <v>0</v>
      </c>
      <c r="Z2972" s="3">
        <v>0</v>
      </c>
      <c r="AA2972" s="3">
        <v>0</v>
      </c>
      <c r="AB2972" s="3">
        <v>7.4298160420148598</v>
      </c>
      <c r="AC2972" s="3">
        <v>20.328262085951401</v>
      </c>
      <c r="AD2972" s="3">
        <v>0</v>
      </c>
      <c r="AE2972" s="3">
        <v>0</v>
      </c>
      <c r="AF2972" s="3">
        <v>0</v>
      </c>
      <c r="AG2972" s="3">
        <v>0</v>
      </c>
      <c r="AH2972" s="2">
        <v>500000</v>
      </c>
      <c r="AI2972" s="3">
        <v>0</v>
      </c>
      <c r="AJ2972" s="3">
        <v>2.54962724513737</v>
      </c>
      <c r="AL2972">
        <f t="shared" si="46"/>
        <v>1</v>
      </c>
    </row>
    <row r="2973" spans="1:38" ht="14.45" customHeight="1" x14ac:dyDescent="0.25">
      <c r="A2973">
        <v>66582</v>
      </c>
      <c r="B2973" s="1">
        <v>45930</v>
      </c>
      <c r="C2973">
        <v>2</v>
      </c>
      <c r="D2973" s="16" t="s">
        <v>2905</v>
      </c>
      <c r="E2973" t="s">
        <v>55</v>
      </c>
      <c r="F2973" s="6">
        <v>1138</v>
      </c>
      <c r="G2973" s="6">
        <v>3</v>
      </c>
      <c r="H2973" s="6">
        <v>0</v>
      </c>
      <c r="I2973" s="2">
        <v>6697048</v>
      </c>
      <c r="J2973" s="2">
        <v>0</v>
      </c>
      <c r="K2973" s="2">
        <v>11251806</v>
      </c>
      <c r="L2973" s="2">
        <v>184886</v>
      </c>
      <c r="M2973" s="2">
        <v>8427779</v>
      </c>
      <c r="N2973" s="2">
        <v>8009073</v>
      </c>
      <c r="O2973" s="2">
        <v>418706</v>
      </c>
      <c r="P2973" s="2">
        <v>2688326</v>
      </c>
      <c r="Q2973" s="5">
        <v>0.2389</v>
      </c>
      <c r="R2973" t="s">
        <v>42</v>
      </c>
      <c r="S2973" s="3">
        <v>2.1908897706436301</v>
      </c>
      <c r="T2973" s="3">
        <v>5.0041270411760301</v>
      </c>
      <c r="U2973" s="3">
        <v>0.56780186181725401</v>
      </c>
      <c r="V2973" s="3">
        <v>0.67078808454112904</v>
      </c>
      <c r="W2973" s="3">
        <v>0.61056752169015405</v>
      </c>
      <c r="X2973" s="3">
        <v>0.276121658378438</v>
      </c>
      <c r="Y2973" s="3">
        <v>1.6710398962030599</v>
      </c>
      <c r="Z2973" s="3">
        <v>-3.57099548194676E-2</v>
      </c>
      <c r="AA2973" s="3">
        <v>0</v>
      </c>
      <c r="AB2973" s="3">
        <v>0</v>
      </c>
      <c r="AC2973" s="3">
        <v>25.4838378834473</v>
      </c>
      <c r="AD2973" s="3">
        <v>0</v>
      </c>
      <c r="AE2973" s="3">
        <v>3.7212337290564701</v>
      </c>
      <c r="AF2973" s="3">
        <v>0</v>
      </c>
      <c r="AG2973" s="3">
        <v>0</v>
      </c>
      <c r="AH2973" s="2">
        <v>1000000</v>
      </c>
      <c r="AI2973" s="3">
        <v>0</v>
      </c>
      <c r="AJ2973" s="3">
        <v>0</v>
      </c>
      <c r="AL2973">
        <f t="shared" si="46"/>
        <v>1</v>
      </c>
    </row>
    <row r="2974" spans="1:38" ht="14.45" customHeight="1" x14ac:dyDescent="0.25">
      <c r="A2974">
        <v>24226</v>
      </c>
      <c r="B2974" s="1">
        <v>45930</v>
      </c>
      <c r="C2974">
        <v>1</v>
      </c>
      <c r="D2974" s="16" t="s">
        <v>2906</v>
      </c>
      <c r="E2974" t="s">
        <v>41</v>
      </c>
      <c r="F2974" s="6">
        <v>1011</v>
      </c>
      <c r="G2974" s="6">
        <v>3</v>
      </c>
      <c r="H2974" s="6">
        <v>0</v>
      </c>
      <c r="I2974" s="2">
        <v>4319102</v>
      </c>
      <c r="J2974" s="2">
        <v>0</v>
      </c>
      <c r="K2974" s="2">
        <v>10172461</v>
      </c>
      <c r="L2974" s="2">
        <v>68941</v>
      </c>
      <c r="M2974" s="2">
        <v>8678665</v>
      </c>
      <c r="N2974" s="2">
        <v>8678665</v>
      </c>
      <c r="O2974" s="2">
        <v>0</v>
      </c>
      <c r="P2974" s="2">
        <v>1488761</v>
      </c>
      <c r="Q2974" s="5">
        <v>0.1464</v>
      </c>
      <c r="R2974" t="s">
        <v>42</v>
      </c>
      <c r="S2974" s="3">
        <v>0.90362925287532003</v>
      </c>
      <c r="T2974" s="3">
        <v>4.0889744707139499</v>
      </c>
      <c r="U2974" s="3">
        <v>0.78886843821872998</v>
      </c>
      <c r="V2974" s="3">
        <v>0.26366591944343998</v>
      </c>
      <c r="W2974" s="3">
        <v>7.8419078780727999E-2</v>
      </c>
      <c r="X2974" s="3">
        <v>0.55067002353729999</v>
      </c>
      <c r="Y2974" s="3">
        <v>0.76493137582190796</v>
      </c>
      <c r="Z2974" s="3">
        <v>5.7833325832689103E-2</v>
      </c>
      <c r="AA2974" s="3">
        <v>0</v>
      </c>
      <c r="AB2974" s="3">
        <v>0</v>
      </c>
      <c r="AC2974" s="3">
        <v>47.113436954931601</v>
      </c>
      <c r="AD2974" s="3">
        <v>0</v>
      </c>
      <c r="AE2974" s="3">
        <v>0</v>
      </c>
      <c r="AF2974" s="3">
        <v>0</v>
      </c>
      <c r="AG2974" s="3">
        <v>0</v>
      </c>
      <c r="AH2974" s="2">
        <v>500000</v>
      </c>
      <c r="AI2974" s="3">
        <v>0</v>
      </c>
      <c r="AJ2974" s="3">
        <v>0</v>
      </c>
      <c r="AL2974">
        <f t="shared" si="46"/>
        <v>1</v>
      </c>
    </row>
    <row r="2975" spans="1:38" ht="14.45" customHeight="1" x14ac:dyDescent="0.25">
      <c r="A2975">
        <v>3810</v>
      </c>
      <c r="B2975" s="1">
        <v>45930</v>
      </c>
      <c r="C2975">
        <v>1</v>
      </c>
      <c r="D2975" s="16" t="s">
        <v>2907</v>
      </c>
      <c r="E2975" t="s">
        <v>59</v>
      </c>
      <c r="F2975" s="6">
        <v>3057</v>
      </c>
      <c r="G2975" s="6">
        <v>3</v>
      </c>
      <c r="H2975" s="6">
        <v>3</v>
      </c>
      <c r="I2975" s="2">
        <v>6341882</v>
      </c>
      <c r="J2975" s="2">
        <v>0</v>
      </c>
      <c r="K2975" s="2">
        <v>28368746</v>
      </c>
      <c r="L2975" s="2">
        <v>406929</v>
      </c>
      <c r="M2975" s="2">
        <v>23123715</v>
      </c>
      <c r="N2975" s="2">
        <v>22835025</v>
      </c>
      <c r="O2975" s="2">
        <v>288690</v>
      </c>
      <c r="P2975" s="2">
        <v>5219510</v>
      </c>
      <c r="Q2975" s="5">
        <v>0.184</v>
      </c>
      <c r="R2975" t="s">
        <v>42</v>
      </c>
      <c r="S2975" s="3">
        <v>1.9125695580622399</v>
      </c>
      <c r="T2975" s="3">
        <v>3.70235140695562</v>
      </c>
      <c r="U2975" s="3">
        <v>0.42795432856249099</v>
      </c>
      <c r="V2975" s="3">
        <v>0.95489004683467804</v>
      </c>
      <c r="W2975" s="3">
        <v>0.521848246309219</v>
      </c>
      <c r="X2975" s="3">
        <v>1.39870152109421</v>
      </c>
      <c r="Y2975" s="3">
        <v>1.1602238524305899</v>
      </c>
      <c r="Z2975" s="3">
        <v>1.1903033043331701</v>
      </c>
      <c r="AA2975" s="3">
        <v>0</v>
      </c>
      <c r="AB2975" s="3">
        <v>0</v>
      </c>
      <c r="AC2975" s="3">
        <v>40.662304918236401</v>
      </c>
      <c r="AD2975" s="3">
        <v>0</v>
      </c>
      <c r="AE2975" s="3">
        <v>1.0176339835394901</v>
      </c>
      <c r="AF2975" s="3">
        <v>0</v>
      </c>
      <c r="AG2975" s="3">
        <v>0</v>
      </c>
      <c r="AH2975" s="2">
        <v>500000</v>
      </c>
      <c r="AI2975" s="3">
        <v>0</v>
      </c>
      <c r="AJ2975" s="3">
        <v>0</v>
      </c>
      <c r="AL2975">
        <f t="shared" si="46"/>
        <v>1</v>
      </c>
    </row>
    <row r="2976" spans="1:38" ht="14.45" customHeight="1" x14ac:dyDescent="0.25">
      <c r="A2976">
        <v>11323</v>
      </c>
      <c r="B2976" s="1">
        <v>45930</v>
      </c>
      <c r="C2976">
        <v>1</v>
      </c>
      <c r="D2976" s="16" t="s">
        <v>2908</v>
      </c>
      <c r="E2976" t="s">
        <v>45</v>
      </c>
      <c r="F2976" s="6">
        <v>1200</v>
      </c>
      <c r="G2976" s="6">
        <v>3</v>
      </c>
      <c r="H2976" s="6">
        <v>0</v>
      </c>
      <c r="I2976" s="2">
        <v>4964729</v>
      </c>
      <c r="J2976" s="2">
        <v>0</v>
      </c>
      <c r="K2976" s="2">
        <v>8747276</v>
      </c>
      <c r="L2976" s="2">
        <v>51656</v>
      </c>
      <c r="M2976" s="2">
        <v>7562906</v>
      </c>
      <c r="N2976" s="2">
        <v>7562906</v>
      </c>
      <c r="O2976" s="2">
        <v>0</v>
      </c>
      <c r="P2976" s="2">
        <v>1138962</v>
      </c>
      <c r="Q2976" s="5">
        <v>0.13020000000000001</v>
      </c>
      <c r="R2976" t="s">
        <v>42</v>
      </c>
      <c r="S2976" s="3">
        <v>0.78738417155999996</v>
      </c>
      <c r="T2976" s="3">
        <v>4.2794579706871003</v>
      </c>
      <c r="U2976" s="3">
        <v>0.80299969470409005</v>
      </c>
      <c r="V2976" s="3">
        <v>8.0769766083909095E-2</v>
      </c>
      <c r="W2976" s="3">
        <v>8.0769766083909095E-2</v>
      </c>
      <c r="X2976" s="3">
        <v>1.01818246272858</v>
      </c>
      <c r="Y2976" s="3">
        <v>0.35207495948064998</v>
      </c>
      <c r="Z2976" s="3">
        <v>-0.70239393412598505</v>
      </c>
      <c r="AA2976" s="3">
        <v>0</v>
      </c>
      <c r="AB2976" s="3">
        <v>0</v>
      </c>
      <c r="AC2976" s="3">
        <v>35.064779023778399</v>
      </c>
      <c r="AD2976" s="3">
        <v>0</v>
      </c>
      <c r="AE2976" s="3">
        <v>0</v>
      </c>
      <c r="AF2976" s="3">
        <v>0</v>
      </c>
      <c r="AG2976" s="3">
        <v>0</v>
      </c>
      <c r="AH2976" s="2">
        <v>575000</v>
      </c>
      <c r="AI2976" s="3">
        <v>0</v>
      </c>
      <c r="AJ2976" s="3">
        <v>0</v>
      </c>
      <c r="AL2976">
        <f t="shared" si="46"/>
        <v>1</v>
      </c>
    </row>
    <row r="2977" spans="1:38" ht="14.45" customHeight="1" x14ac:dyDescent="0.25">
      <c r="A2977">
        <v>19501</v>
      </c>
      <c r="B2977" s="1">
        <v>45930</v>
      </c>
      <c r="C2977">
        <v>1</v>
      </c>
      <c r="D2977" s="16" t="s">
        <v>2909</v>
      </c>
      <c r="E2977" t="s">
        <v>59</v>
      </c>
      <c r="F2977" s="6">
        <v>642</v>
      </c>
      <c r="G2977" s="6">
        <v>1</v>
      </c>
      <c r="H2977" s="6">
        <v>3</v>
      </c>
      <c r="I2977" s="2">
        <v>1869872</v>
      </c>
      <c r="J2977" s="2">
        <v>0</v>
      </c>
      <c r="K2977" s="2">
        <v>7483018</v>
      </c>
      <c r="L2977" s="2">
        <v>64083</v>
      </c>
      <c r="M2977" s="2">
        <v>6345645</v>
      </c>
      <c r="N2977" s="2">
        <v>6345645</v>
      </c>
      <c r="O2977" s="2">
        <v>0</v>
      </c>
      <c r="P2977" s="2">
        <v>1131247</v>
      </c>
      <c r="Q2977" s="5">
        <v>0.1512</v>
      </c>
      <c r="R2977" t="s">
        <v>42</v>
      </c>
      <c r="S2977" s="3">
        <v>1.14183876077807</v>
      </c>
      <c r="T2977" s="3">
        <v>4.1145430894326296</v>
      </c>
      <c r="U2977" s="3">
        <v>0.70003078375438699</v>
      </c>
      <c r="V2977" s="3">
        <v>0.67368247666150405</v>
      </c>
      <c r="W2977" s="3">
        <v>0.34168114181077602</v>
      </c>
      <c r="X2977" s="3">
        <v>1.1952689809783801</v>
      </c>
      <c r="Y2977" s="3">
        <v>1.11354991438651</v>
      </c>
      <c r="Z2977" s="3">
        <v>0</v>
      </c>
      <c r="AA2977" s="3">
        <v>0</v>
      </c>
      <c r="AB2977" s="3">
        <v>0</v>
      </c>
      <c r="AC2977" s="3">
        <v>48.102837651867198</v>
      </c>
      <c r="AD2977" s="3">
        <v>0</v>
      </c>
      <c r="AE2977" s="3">
        <v>0</v>
      </c>
      <c r="AF2977" s="3">
        <v>0</v>
      </c>
      <c r="AG2977" s="3">
        <v>0</v>
      </c>
      <c r="AH2977" s="2">
        <v>0</v>
      </c>
      <c r="AI2977" s="3">
        <v>0</v>
      </c>
      <c r="AJ2977" s="3">
        <v>0</v>
      </c>
      <c r="AL2977">
        <f t="shared" si="46"/>
        <v>1</v>
      </c>
    </row>
    <row r="2978" spans="1:38" ht="14.45" customHeight="1" x14ac:dyDescent="0.25">
      <c r="A2978">
        <v>14545</v>
      </c>
      <c r="B2978" s="1">
        <v>45930</v>
      </c>
      <c r="C2978">
        <v>1</v>
      </c>
      <c r="D2978" s="16" t="s">
        <v>2910</v>
      </c>
      <c r="E2978" t="s">
        <v>82</v>
      </c>
      <c r="F2978" s="6">
        <v>9282</v>
      </c>
      <c r="G2978" s="6">
        <v>40</v>
      </c>
      <c r="H2978" s="6">
        <v>1</v>
      </c>
      <c r="I2978" s="2">
        <v>68657311</v>
      </c>
      <c r="J2978" s="2">
        <v>0</v>
      </c>
      <c r="K2978" s="2">
        <v>136658080</v>
      </c>
      <c r="L2978" s="2">
        <v>284316</v>
      </c>
      <c r="M2978" s="2">
        <v>120413611</v>
      </c>
      <c r="N2978" s="2">
        <v>117437045</v>
      </c>
      <c r="O2978" s="2">
        <v>2976566</v>
      </c>
      <c r="P2978" s="2">
        <v>14817427</v>
      </c>
      <c r="Q2978" s="5">
        <v>0.1084</v>
      </c>
      <c r="R2978" t="s">
        <v>42</v>
      </c>
      <c r="S2978" s="3">
        <v>0.277398892184055</v>
      </c>
      <c r="T2978" s="3">
        <v>4.4476345635764796</v>
      </c>
      <c r="U2978" s="3">
        <v>0.88887211557615498</v>
      </c>
      <c r="V2978" s="3">
        <v>1.94150627309013</v>
      </c>
      <c r="W2978" s="3">
        <v>1.05258710175818</v>
      </c>
      <c r="X2978" s="3">
        <v>0.70921653194369905</v>
      </c>
      <c r="Y2978" s="3">
        <v>8.9960692905725104</v>
      </c>
      <c r="Z2978" s="3">
        <v>1.93773183427865</v>
      </c>
      <c r="AA2978" s="3">
        <v>0</v>
      </c>
      <c r="AB2978" s="3">
        <v>0</v>
      </c>
      <c r="AC2978" s="3">
        <v>17.0420329335814</v>
      </c>
      <c r="AD2978" s="3">
        <v>0</v>
      </c>
      <c r="AE2978" s="3">
        <v>2.1781119711326302</v>
      </c>
      <c r="AF2978" s="3">
        <v>0</v>
      </c>
      <c r="AG2978" s="3">
        <v>-8.1323160896962701E-3</v>
      </c>
      <c r="AH2978" s="2">
        <v>37129080</v>
      </c>
      <c r="AI2978" s="3">
        <v>1.0159523647391699</v>
      </c>
      <c r="AJ2978" s="3">
        <v>1.0159523647391699</v>
      </c>
      <c r="AL2978">
        <f t="shared" si="46"/>
        <v>1</v>
      </c>
    </row>
    <row r="2979" spans="1:38" ht="14.45" customHeight="1" x14ac:dyDescent="0.25">
      <c r="A2979">
        <v>960</v>
      </c>
      <c r="B2979" s="1">
        <v>45930</v>
      </c>
      <c r="C2979">
        <v>1</v>
      </c>
      <c r="D2979" s="16" t="s">
        <v>2911</v>
      </c>
      <c r="E2979" t="s">
        <v>82</v>
      </c>
      <c r="F2979" s="6">
        <v>25609</v>
      </c>
      <c r="G2979" s="6">
        <v>93</v>
      </c>
      <c r="H2979" s="6">
        <v>4</v>
      </c>
      <c r="I2979" s="2">
        <v>258724660</v>
      </c>
      <c r="J2979" s="2">
        <v>43389926</v>
      </c>
      <c r="K2979" s="2">
        <v>378330434</v>
      </c>
      <c r="L2979" s="2">
        <v>2262278</v>
      </c>
      <c r="M2979" s="2">
        <v>338110139</v>
      </c>
      <c r="N2979" s="2">
        <v>308055784</v>
      </c>
      <c r="O2979" s="2">
        <v>30054355</v>
      </c>
      <c r="P2979" s="2">
        <v>37200754</v>
      </c>
      <c r="Q2979" s="5">
        <v>9.8299999999999998E-2</v>
      </c>
      <c r="R2979" t="s">
        <v>42</v>
      </c>
      <c r="S2979" s="3">
        <v>0.79728470024874298</v>
      </c>
      <c r="T2979" s="3">
        <v>4.4633353498597996</v>
      </c>
      <c r="U2979" s="3">
        <v>0.76588627256567599</v>
      </c>
      <c r="V2979" s="3">
        <v>1.30988789394873</v>
      </c>
      <c r="W2979" s="3">
        <v>0.60396832679188805</v>
      </c>
      <c r="X2979" s="3">
        <v>0.80425499447945903</v>
      </c>
      <c r="Y2979" s="3">
        <v>9.1100384685751301</v>
      </c>
      <c r="Z2979" s="3">
        <v>2.7684868967978402</v>
      </c>
      <c r="AA2979" s="3">
        <v>88.420675559425504</v>
      </c>
      <c r="AB2979" s="3">
        <v>116.637221922975</v>
      </c>
      <c r="AC2979" s="3">
        <v>16.350957639321201</v>
      </c>
      <c r="AD2979" s="3">
        <v>-0.249395482682959</v>
      </c>
      <c r="AE2979" s="3">
        <v>7.9439432567563397</v>
      </c>
      <c r="AF2979" s="3">
        <v>0</v>
      </c>
      <c r="AG2979" s="3">
        <v>0.90154355473547698</v>
      </c>
      <c r="AH2979" s="2">
        <v>29582512</v>
      </c>
      <c r="AI2979" s="3">
        <v>5.6450468718994201E-2</v>
      </c>
      <c r="AJ2979" s="3">
        <v>9.2465867761712603E-2</v>
      </c>
      <c r="AL2979">
        <f t="shared" si="46"/>
        <v>1</v>
      </c>
    </row>
    <row r="2980" spans="1:38" ht="14.45" customHeight="1" x14ac:dyDescent="0.25">
      <c r="A2980">
        <v>67147</v>
      </c>
      <c r="B2980" s="1">
        <v>45930</v>
      </c>
      <c r="C2980">
        <v>2</v>
      </c>
      <c r="D2980" s="16" t="s">
        <v>2912</v>
      </c>
      <c r="E2980" t="s">
        <v>245</v>
      </c>
      <c r="F2980" s="6">
        <v>8706</v>
      </c>
      <c r="G2980" s="6">
        <v>15</v>
      </c>
      <c r="H2980" s="6">
        <v>9</v>
      </c>
      <c r="I2980" s="2">
        <v>105824192</v>
      </c>
      <c r="J2980" s="2">
        <v>535590</v>
      </c>
      <c r="K2980" s="2">
        <v>137308155</v>
      </c>
      <c r="L2980" s="2">
        <v>1078144</v>
      </c>
      <c r="M2980" s="2">
        <v>124454568</v>
      </c>
      <c r="N2980" s="2">
        <v>118340203</v>
      </c>
      <c r="O2980" s="2">
        <v>6114365</v>
      </c>
      <c r="P2980" s="2">
        <v>12422172</v>
      </c>
      <c r="Q2980" s="5">
        <v>9.0499999999999997E-2</v>
      </c>
      <c r="R2980" t="s">
        <v>42</v>
      </c>
      <c r="S2980" s="3">
        <v>1.0469336896510899</v>
      </c>
      <c r="T2980" s="3">
        <v>2.94316580589599</v>
      </c>
      <c r="U2980" s="3">
        <v>0.67020204633321301</v>
      </c>
      <c r="V2980" s="3">
        <v>4.5734542438084498</v>
      </c>
      <c r="W2980" s="3">
        <v>3.1784301268277102</v>
      </c>
      <c r="X2980" s="3">
        <v>2.18711143100436</v>
      </c>
      <c r="Y2980" s="3">
        <v>38.961149467258998</v>
      </c>
      <c r="Z2980" s="3">
        <v>2.5245665572816098</v>
      </c>
      <c r="AA2980" s="3">
        <v>2.63296144989781</v>
      </c>
      <c r="AB2980" s="3">
        <v>4.3115648374535498</v>
      </c>
      <c r="AC2980" s="3">
        <v>20.399564760010101</v>
      </c>
      <c r="AD2980" s="3">
        <v>0</v>
      </c>
      <c r="AE2980" s="3">
        <v>4.4530239300062</v>
      </c>
      <c r="AF2980" s="3">
        <v>0</v>
      </c>
      <c r="AG2980" s="3">
        <v>0</v>
      </c>
      <c r="AH2980" s="2">
        <v>33996329</v>
      </c>
      <c r="AI2980" s="3">
        <v>0</v>
      </c>
      <c r="AJ2980" s="3">
        <v>0</v>
      </c>
      <c r="AL2980">
        <f t="shared" si="46"/>
        <v>1</v>
      </c>
    </row>
    <row r="2981" spans="1:38" ht="14.45" customHeight="1" x14ac:dyDescent="0.25">
      <c r="A2981">
        <v>4878</v>
      </c>
      <c r="B2981" s="1">
        <v>45930</v>
      </c>
      <c r="C2981">
        <v>1</v>
      </c>
      <c r="D2981" s="16" t="s">
        <v>2913</v>
      </c>
      <c r="E2981" t="s">
        <v>82</v>
      </c>
      <c r="F2981" s="6">
        <v>22922</v>
      </c>
      <c r="G2981" s="6">
        <v>58</v>
      </c>
      <c r="H2981" s="6">
        <v>0</v>
      </c>
      <c r="I2981" s="2">
        <v>215950133</v>
      </c>
      <c r="J2981" s="2">
        <v>611858</v>
      </c>
      <c r="K2981" s="2">
        <v>315392023</v>
      </c>
      <c r="L2981" s="2">
        <v>977685</v>
      </c>
      <c r="M2981" s="2">
        <v>279407893</v>
      </c>
      <c r="N2981" s="2">
        <v>262091025</v>
      </c>
      <c r="O2981" s="2">
        <v>17316868</v>
      </c>
      <c r="P2981" s="2">
        <v>29619206</v>
      </c>
      <c r="Q2981" s="5">
        <v>9.3899999999999997E-2</v>
      </c>
      <c r="R2981" t="s">
        <v>42</v>
      </c>
      <c r="S2981" s="3">
        <v>0.41332053601114699</v>
      </c>
      <c r="T2981" s="3">
        <v>3.4467758241304698</v>
      </c>
      <c r="U2981" s="3">
        <v>0.844776854720246</v>
      </c>
      <c r="V2981" s="3">
        <v>1.0871347784722101</v>
      </c>
      <c r="W2981" s="3">
        <v>0.51971674405034995</v>
      </c>
      <c r="X2981" s="3">
        <v>0.65524618130242096</v>
      </c>
      <c r="Y2981" s="3">
        <v>7.9261712822416603</v>
      </c>
      <c r="Z2981" s="3">
        <v>2.9170734691537601</v>
      </c>
      <c r="AA2981" s="3">
        <v>1.73305455926131</v>
      </c>
      <c r="AB2981" s="3">
        <v>2.0657474747972699</v>
      </c>
      <c r="AC2981" s="3">
        <v>16.537401137758</v>
      </c>
      <c r="AD2981" s="3">
        <v>0</v>
      </c>
      <c r="AE2981" s="3">
        <v>5.4905852834458004</v>
      </c>
      <c r="AF2981" s="3">
        <v>0</v>
      </c>
      <c r="AG2981" s="3">
        <v>-10.2946918968726</v>
      </c>
      <c r="AH2981" s="2">
        <v>92326833</v>
      </c>
      <c r="AI2981" s="3">
        <v>2.7009501875236E-2</v>
      </c>
      <c r="AJ2981" s="3">
        <v>2.7009501875236E-2</v>
      </c>
      <c r="AL2981">
        <f t="shared" si="46"/>
        <v>1</v>
      </c>
    </row>
    <row r="2982" spans="1:38" ht="14.45" customHeight="1" x14ac:dyDescent="0.25">
      <c r="A2982">
        <v>68413</v>
      </c>
      <c r="B2982" s="1">
        <v>45930</v>
      </c>
      <c r="C2982">
        <v>2</v>
      </c>
      <c r="D2982" s="16" t="s">
        <v>2914</v>
      </c>
      <c r="E2982" t="s">
        <v>71</v>
      </c>
      <c r="F2982" s="6">
        <v>70503</v>
      </c>
      <c r="G2982" s="6">
        <v>150</v>
      </c>
      <c r="H2982" s="6">
        <v>5</v>
      </c>
      <c r="I2982" s="2">
        <v>984896147</v>
      </c>
      <c r="J2982" s="2">
        <v>0</v>
      </c>
      <c r="K2982" s="2">
        <v>1317013876</v>
      </c>
      <c r="L2982" s="2">
        <v>4352155</v>
      </c>
      <c r="M2982" s="2">
        <v>1099842269</v>
      </c>
      <c r="N2982" s="2">
        <v>1046987881</v>
      </c>
      <c r="O2982" s="2">
        <v>52854388</v>
      </c>
      <c r="P2982" s="2">
        <v>199114983</v>
      </c>
      <c r="Q2982" s="5">
        <v>0.151</v>
      </c>
      <c r="R2982" t="s">
        <v>42</v>
      </c>
      <c r="S2982" s="3">
        <v>0.44060836708552098</v>
      </c>
      <c r="T2982" s="3">
        <v>3.6071103627460901</v>
      </c>
      <c r="U2982" s="3">
        <v>0.80401967867893498</v>
      </c>
      <c r="V2982" s="3">
        <v>0.94042961059527796</v>
      </c>
      <c r="W2982" s="3">
        <v>0.52610785571486296</v>
      </c>
      <c r="X2982" s="3">
        <v>1.01373906583066</v>
      </c>
      <c r="Y2982" s="3">
        <v>4.6517117197554096</v>
      </c>
      <c r="Z2982" s="3">
        <v>2.1979365560852799</v>
      </c>
      <c r="AA2982" s="3">
        <v>0</v>
      </c>
      <c r="AB2982" s="3">
        <v>0</v>
      </c>
      <c r="AC2982" s="3">
        <v>9.2555319439929704</v>
      </c>
      <c r="AD2982" s="3">
        <v>-8.0241801793489405</v>
      </c>
      <c r="AE2982" s="3">
        <v>4.0131990226654199</v>
      </c>
      <c r="AF2982" s="3">
        <v>0.75929344270629395</v>
      </c>
      <c r="AG2982" s="3">
        <v>0</v>
      </c>
      <c r="AH2982" s="2">
        <v>375778040</v>
      </c>
      <c r="AI2982" s="3">
        <v>1.0044447534116501E-2</v>
      </c>
      <c r="AJ2982" s="3">
        <v>1.0044447534116501E-2</v>
      </c>
      <c r="AL2982">
        <f t="shared" si="46"/>
        <v>1</v>
      </c>
    </row>
    <row r="2983" spans="1:38" ht="14.45" customHeight="1" x14ac:dyDescent="0.25">
      <c r="A2983">
        <v>15532</v>
      </c>
      <c r="B2983" s="1">
        <v>45930</v>
      </c>
      <c r="C2983">
        <v>1</v>
      </c>
      <c r="D2983" s="16" t="s">
        <v>2915</v>
      </c>
      <c r="E2983" t="s">
        <v>59</v>
      </c>
      <c r="F2983" s="6">
        <v>2633</v>
      </c>
      <c r="G2983" s="6">
        <v>5</v>
      </c>
      <c r="H2983" s="6">
        <v>0</v>
      </c>
      <c r="I2983" s="2">
        <v>10114059</v>
      </c>
      <c r="J2983" s="2">
        <v>0</v>
      </c>
      <c r="K2983" s="2">
        <v>31112805</v>
      </c>
      <c r="L2983" s="2">
        <v>496888</v>
      </c>
      <c r="M2983" s="2">
        <v>27476436</v>
      </c>
      <c r="N2983" s="2">
        <v>26565456</v>
      </c>
      <c r="O2983" s="2">
        <v>910980</v>
      </c>
      <c r="P2983" s="2">
        <v>3498592</v>
      </c>
      <c r="Q2983" s="5">
        <v>0.1124</v>
      </c>
      <c r="R2983" t="s">
        <v>42</v>
      </c>
      <c r="S2983" s="3">
        <v>2.1294040615538599</v>
      </c>
      <c r="T2983" s="3">
        <v>4.6511396192017997</v>
      </c>
      <c r="U2983" s="3">
        <v>0.61285943459273395</v>
      </c>
      <c r="V2983" s="3">
        <v>9.4136290879853493E-2</v>
      </c>
      <c r="W2983" s="3">
        <v>9.4136290879853493E-2</v>
      </c>
      <c r="X2983" s="3">
        <v>0.36914951751814001</v>
      </c>
      <c r="Y2983" s="3">
        <v>0.27213804867786801</v>
      </c>
      <c r="Z2983" s="3">
        <v>0.62342222242547896</v>
      </c>
      <c r="AA2983" s="3">
        <v>0</v>
      </c>
      <c r="AB2983" s="3">
        <v>0</v>
      </c>
      <c r="AC2983" s="3">
        <v>36.659577945479398</v>
      </c>
      <c r="AD2983" s="3">
        <v>0</v>
      </c>
      <c r="AE2983" s="3">
        <v>2.9279905813699498</v>
      </c>
      <c r="AF2983" s="3">
        <v>0</v>
      </c>
      <c r="AG2983" s="3">
        <v>3.07972464351373</v>
      </c>
      <c r="AH2983" s="2">
        <v>500000</v>
      </c>
      <c r="AI2983" s="3">
        <v>0</v>
      </c>
      <c r="AJ2983" s="3">
        <v>0</v>
      </c>
      <c r="AL2983">
        <f t="shared" si="46"/>
        <v>1</v>
      </c>
    </row>
    <row r="2984" spans="1:38" ht="14.45" customHeight="1" x14ac:dyDescent="0.25">
      <c r="A2984">
        <v>6464</v>
      </c>
      <c r="B2984" s="1">
        <v>45930</v>
      </c>
      <c r="C2984">
        <v>1</v>
      </c>
      <c r="D2984" s="16" t="s">
        <v>2916</v>
      </c>
      <c r="E2984" t="s">
        <v>47</v>
      </c>
      <c r="F2984" s="6">
        <v>7084</v>
      </c>
      <c r="G2984" s="6">
        <v>36</v>
      </c>
      <c r="H2984" s="6">
        <v>0</v>
      </c>
      <c r="I2984" s="2">
        <v>158559274</v>
      </c>
      <c r="J2984" s="2">
        <v>0</v>
      </c>
      <c r="K2984" s="2">
        <v>321021368</v>
      </c>
      <c r="L2984" s="2">
        <v>272025</v>
      </c>
      <c r="M2984" s="2">
        <v>271316310</v>
      </c>
      <c r="N2984" s="2">
        <v>232574764</v>
      </c>
      <c r="O2984" s="2">
        <v>38741546</v>
      </c>
      <c r="P2984" s="2">
        <v>45836730</v>
      </c>
      <c r="Q2984" s="5">
        <v>0.14269999999999999</v>
      </c>
      <c r="R2984" t="s">
        <v>42</v>
      </c>
      <c r="S2984" s="3">
        <v>0.11298313325984</v>
      </c>
      <c r="T2984" s="3">
        <v>2.71497067447548</v>
      </c>
      <c r="U2984" s="3">
        <v>0.93441005045746095</v>
      </c>
      <c r="V2984" s="3">
        <v>2.0801331368356299</v>
      </c>
      <c r="W2984" s="3">
        <v>1.44338640198365</v>
      </c>
      <c r="X2984" s="3">
        <v>1.0151433967842201</v>
      </c>
      <c r="Y2984" s="3">
        <v>7.1956354652698797</v>
      </c>
      <c r="Z2984" s="3">
        <v>1.4092911950743401</v>
      </c>
      <c r="AA2984" s="3">
        <v>0</v>
      </c>
      <c r="AB2984" s="3">
        <v>0</v>
      </c>
      <c r="AC2984" s="3">
        <v>37.829621048777</v>
      </c>
      <c r="AD2984" s="3">
        <v>-4.2048243842874502</v>
      </c>
      <c r="AE2984" s="3">
        <v>12.068214100938</v>
      </c>
      <c r="AF2984" s="3">
        <v>0</v>
      </c>
      <c r="AG2984" s="3">
        <v>0</v>
      </c>
      <c r="AH2984" s="2">
        <v>60891689</v>
      </c>
      <c r="AI2984" s="3">
        <v>1.7751026305759601</v>
      </c>
      <c r="AJ2984" s="3">
        <v>1.7751026305759601</v>
      </c>
      <c r="AL2984">
        <f t="shared" si="46"/>
        <v>1</v>
      </c>
    </row>
    <row r="2985" spans="1:38" ht="14.45" customHeight="1" x14ac:dyDescent="0.25">
      <c r="A2985">
        <v>12686</v>
      </c>
      <c r="B2985" s="1">
        <v>45930</v>
      </c>
      <c r="C2985">
        <v>1</v>
      </c>
      <c r="D2985" s="16" t="s">
        <v>2917</v>
      </c>
      <c r="E2985" t="s">
        <v>524</v>
      </c>
      <c r="F2985" s="6">
        <v>2232</v>
      </c>
      <c r="G2985" s="6">
        <v>4</v>
      </c>
      <c r="H2985" s="6">
        <v>3</v>
      </c>
      <c r="I2985" s="2">
        <v>15039097</v>
      </c>
      <c r="J2985" s="2">
        <v>357364</v>
      </c>
      <c r="K2985" s="2">
        <v>36391656</v>
      </c>
      <c r="L2985" s="2">
        <v>227783</v>
      </c>
      <c r="M2985" s="2">
        <v>32680076</v>
      </c>
      <c r="N2985" s="2">
        <v>28113165</v>
      </c>
      <c r="O2985" s="2">
        <v>4566911</v>
      </c>
      <c r="P2985" s="2">
        <v>3556555</v>
      </c>
      <c r="Q2985" s="5">
        <v>9.7699999999999995E-2</v>
      </c>
      <c r="R2985" t="s">
        <v>42</v>
      </c>
      <c r="S2985" s="3">
        <v>0.83456127049196804</v>
      </c>
      <c r="T2985" s="3">
        <v>3.2252008537341599</v>
      </c>
      <c r="U2985" s="3">
        <v>0.74138454425301603</v>
      </c>
      <c r="V2985" s="3">
        <v>0.22436852425381701</v>
      </c>
      <c r="W2985" s="3">
        <v>0</v>
      </c>
      <c r="X2985" s="3">
        <v>2.1063698172835799</v>
      </c>
      <c r="Y2985" s="3">
        <v>0.94875518584697804</v>
      </c>
      <c r="Z2985" s="3">
        <v>0.71611432973762501</v>
      </c>
      <c r="AA2985" s="3">
        <v>0</v>
      </c>
      <c r="AB2985" s="3">
        <v>10.048038059301801</v>
      </c>
      <c r="AC2985" s="3">
        <v>24.644412994011599</v>
      </c>
      <c r="AD2985" s="3">
        <v>0</v>
      </c>
      <c r="AE2985" s="3">
        <v>12.5493354850354</v>
      </c>
      <c r="AF2985" s="3">
        <v>0</v>
      </c>
      <c r="AG2985" s="3">
        <v>0</v>
      </c>
      <c r="AH2985" s="2">
        <v>1200000</v>
      </c>
      <c r="AI2985" s="3">
        <v>0</v>
      </c>
      <c r="AJ2985" s="3">
        <v>0</v>
      </c>
      <c r="AL2985">
        <f t="shared" si="46"/>
        <v>1</v>
      </c>
    </row>
    <row r="2986" spans="1:38" ht="14.45" customHeight="1" x14ac:dyDescent="0.25">
      <c r="A2986">
        <v>63679</v>
      </c>
      <c r="B2986" s="1">
        <v>45930</v>
      </c>
      <c r="C2986">
        <v>2</v>
      </c>
      <c r="D2986" s="16" t="s">
        <v>2918</v>
      </c>
      <c r="E2986" t="s">
        <v>88</v>
      </c>
      <c r="F2986" s="6">
        <v>6020</v>
      </c>
      <c r="G2986" s="6">
        <v>13</v>
      </c>
      <c r="H2986" s="6">
        <v>1</v>
      </c>
      <c r="I2986" s="2">
        <v>25714816</v>
      </c>
      <c r="J2986" s="2">
        <v>0</v>
      </c>
      <c r="K2986" s="2">
        <v>46214129</v>
      </c>
      <c r="L2986" s="2">
        <v>418309</v>
      </c>
      <c r="M2986" s="2">
        <v>38538528</v>
      </c>
      <c r="N2986" s="2">
        <v>37803421</v>
      </c>
      <c r="O2986" s="2">
        <v>735107</v>
      </c>
      <c r="P2986" s="2">
        <v>7248071</v>
      </c>
      <c r="Q2986" s="5">
        <v>0.15679999999999999</v>
      </c>
      <c r="R2986" t="s">
        <v>42</v>
      </c>
      <c r="S2986" s="3">
        <v>1.20687189264853</v>
      </c>
      <c r="T2986" s="3">
        <v>4.0746817205332704</v>
      </c>
      <c r="U2986" s="3">
        <v>0.79042558981051603</v>
      </c>
      <c r="V2986" s="3">
        <v>1.22602471664584</v>
      </c>
      <c r="W2986" s="3">
        <v>0.59758934304643696</v>
      </c>
      <c r="X2986" s="3">
        <v>0.584900160281139</v>
      </c>
      <c r="Y2986" s="3">
        <v>4.34970904672429</v>
      </c>
      <c r="Z2986" s="3">
        <v>8.6326417056345098E-2</v>
      </c>
      <c r="AA2986" s="3">
        <v>0</v>
      </c>
      <c r="AB2986" s="3">
        <v>0</v>
      </c>
      <c r="AC2986" s="3">
        <v>18.5481565605185</v>
      </c>
      <c r="AD2986" s="3">
        <v>0</v>
      </c>
      <c r="AE2986" s="3">
        <v>1.59065423476877</v>
      </c>
      <c r="AF2986" s="3">
        <v>0</v>
      </c>
      <c r="AG2986" s="3">
        <v>0.19601077307327699</v>
      </c>
      <c r="AH2986" s="2">
        <v>6143514</v>
      </c>
      <c r="AI2986" s="3">
        <v>0</v>
      </c>
      <c r="AJ2986" s="3">
        <v>0.68271958152727796</v>
      </c>
      <c r="AL2986">
        <f t="shared" si="46"/>
        <v>1</v>
      </c>
    </row>
    <row r="2987" spans="1:38" ht="14.45" customHeight="1" x14ac:dyDescent="0.25">
      <c r="A2987">
        <v>13103</v>
      </c>
      <c r="B2987" s="1">
        <v>45930</v>
      </c>
      <c r="C2987">
        <v>1</v>
      </c>
      <c r="D2987" s="16" t="s">
        <v>2919</v>
      </c>
      <c r="E2987" t="s">
        <v>317</v>
      </c>
      <c r="F2987" s="6">
        <v>1567</v>
      </c>
      <c r="G2987" s="6">
        <v>3</v>
      </c>
      <c r="H2987" s="6">
        <v>3</v>
      </c>
      <c r="I2987" s="2">
        <v>6909776</v>
      </c>
      <c r="J2987" s="2">
        <v>0</v>
      </c>
      <c r="K2987" s="2">
        <v>16809532</v>
      </c>
      <c r="L2987" s="2">
        <v>75047</v>
      </c>
      <c r="M2987" s="2">
        <v>15097843</v>
      </c>
      <c r="N2987" s="2">
        <v>15097843</v>
      </c>
      <c r="O2987" s="2">
        <v>0</v>
      </c>
      <c r="P2987" s="2">
        <v>1571600</v>
      </c>
      <c r="Q2987" s="5">
        <v>9.35E-2</v>
      </c>
      <c r="R2987" t="s">
        <v>42</v>
      </c>
      <c r="S2987" s="3">
        <v>0.59527336434272304</v>
      </c>
      <c r="T2987" s="3">
        <v>3.6142509301666901</v>
      </c>
      <c r="U2987" s="3">
        <v>0.93146739074324503</v>
      </c>
      <c r="V2987" s="3">
        <v>7.9901287682842395E-2</v>
      </c>
      <c r="W2987" s="3">
        <v>5.5776048311841103E-2</v>
      </c>
      <c r="X2987" s="3">
        <v>0.62589583222379397</v>
      </c>
      <c r="Y2987" s="3">
        <v>0.35129804021379502</v>
      </c>
      <c r="Z2987" s="3">
        <v>-0.50591753626877101</v>
      </c>
      <c r="AA2987" s="3">
        <v>0</v>
      </c>
      <c r="AB2987" s="3">
        <v>0</v>
      </c>
      <c r="AC2987" s="3">
        <v>45.700201528513702</v>
      </c>
      <c r="AD2987" s="3">
        <v>0</v>
      </c>
      <c r="AE2987" s="3">
        <v>0</v>
      </c>
      <c r="AF2987" s="3">
        <v>0</v>
      </c>
      <c r="AG2987" s="3">
        <v>0</v>
      </c>
      <c r="AH2987" s="2">
        <v>400000</v>
      </c>
      <c r="AI2987" s="3">
        <v>0</v>
      </c>
      <c r="AJ2987" s="3">
        <v>0</v>
      </c>
      <c r="AL2987">
        <f t="shared" si="46"/>
        <v>1</v>
      </c>
    </row>
    <row r="2988" spans="1:38" ht="14.45" customHeight="1" x14ac:dyDescent="0.25">
      <c r="A2988">
        <v>2959</v>
      </c>
      <c r="B2988" s="1">
        <v>45930</v>
      </c>
      <c r="C2988">
        <v>1</v>
      </c>
      <c r="D2988" s="16" t="s">
        <v>2920</v>
      </c>
      <c r="E2988" t="s">
        <v>59</v>
      </c>
      <c r="F2988" s="6">
        <v>6185</v>
      </c>
      <c r="G2988" s="6">
        <v>14</v>
      </c>
      <c r="H2988" s="6">
        <v>2</v>
      </c>
      <c r="I2988" s="2">
        <v>45976650</v>
      </c>
      <c r="J2988" s="2">
        <v>0</v>
      </c>
      <c r="K2988" s="2">
        <v>103472769</v>
      </c>
      <c r="L2988" s="2">
        <v>1175641</v>
      </c>
      <c r="M2988" s="2">
        <v>91870392</v>
      </c>
      <c r="N2988" s="2">
        <v>87487585</v>
      </c>
      <c r="O2988" s="2">
        <v>4382807</v>
      </c>
      <c r="P2988" s="2">
        <v>13261197</v>
      </c>
      <c r="Q2988" s="5">
        <v>0.12820000000000001</v>
      </c>
      <c r="R2988" t="s">
        <v>42</v>
      </c>
      <c r="S2988" s="3">
        <v>1.51491194106667</v>
      </c>
      <c r="T2988" s="3">
        <v>3.42727724495965</v>
      </c>
      <c r="U2988" s="3">
        <v>0.61782081759032503</v>
      </c>
      <c r="V2988" s="3">
        <v>0.25740457384346199</v>
      </c>
      <c r="W2988" s="3">
        <v>0.157747465289446</v>
      </c>
      <c r="X2988" s="3">
        <v>0.59614608719861095</v>
      </c>
      <c r="Y2988" s="3">
        <v>0.89242321036328798</v>
      </c>
      <c r="Z2988" s="3">
        <v>0.25029414765499702</v>
      </c>
      <c r="AA2988" s="3">
        <v>0</v>
      </c>
      <c r="AB2988" s="3">
        <v>0</v>
      </c>
      <c r="AC2988" s="3">
        <v>21.601465985703001</v>
      </c>
      <c r="AD2988" s="3">
        <v>-0.66683271502565</v>
      </c>
      <c r="AE2988" s="3">
        <v>4.2357105568519202</v>
      </c>
      <c r="AF2988" s="3">
        <v>0</v>
      </c>
      <c r="AG2988" s="3">
        <v>0.227596347448877</v>
      </c>
      <c r="AH2988" s="2">
        <v>10000000</v>
      </c>
      <c r="AI2988" s="3">
        <v>0.113111961160067</v>
      </c>
      <c r="AJ2988" s="3">
        <v>0.113111961160067</v>
      </c>
      <c r="AL2988">
        <f t="shared" si="46"/>
        <v>1</v>
      </c>
    </row>
    <row r="2989" spans="1:38" ht="14.45" customHeight="1" x14ac:dyDescent="0.25">
      <c r="A2989">
        <v>4480</v>
      </c>
      <c r="B2989" s="1">
        <v>45930</v>
      </c>
      <c r="C2989">
        <v>1</v>
      </c>
      <c r="D2989" s="16" t="s">
        <v>2921</v>
      </c>
      <c r="E2989" t="s">
        <v>43</v>
      </c>
      <c r="F2989" s="6">
        <v>13691</v>
      </c>
      <c r="G2989" s="6">
        <v>36</v>
      </c>
      <c r="H2989" s="6">
        <v>2</v>
      </c>
      <c r="I2989" s="2">
        <v>158913753</v>
      </c>
      <c r="J2989" s="2">
        <v>5124361</v>
      </c>
      <c r="K2989" s="2">
        <v>201017754</v>
      </c>
      <c r="L2989" s="2">
        <v>-358314</v>
      </c>
      <c r="M2989" s="2">
        <v>178713390</v>
      </c>
      <c r="N2989" s="2">
        <v>164533036</v>
      </c>
      <c r="O2989" s="2">
        <v>14180354</v>
      </c>
      <c r="P2989" s="2">
        <v>19694497</v>
      </c>
      <c r="Q2989" s="5">
        <v>9.7900000000000001E-2</v>
      </c>
      <c r="R2989" t="s">
        <v>42</v>
      </c>
      <c r="S2989" s="3">
        <v>-0.23766656949116999</v>
      </c>
      <c r="T2989" s="3">
        <v>3.7251794187293501</v>
      </c>
      <c r="U2989" s="3">
        <v>0.94328250679466796</v>
      </c>
      <c r="V2989" s="3">
        <v>1.5548245217014001</v>
      </c>
      <c r="W2989" s="3">
        <v>1.0528132200112299</v>
      </c>
      <c r="X2989" s="3">
        <v>0.867047045324013</v>
      </c>
      <c r="Y2989" s="3">
        <v>12.5457888058781</v>
      </c>
      <c r="Z2989" s="3">
        <v>3.1805737409795198</v>
      </c>
      <c r="AA2989" s="3">
        <v>23.304474341233501</v>
      </c>
      <c r="AB2989" s="3">
        <v>26.019252992346001</v>
      </c>
      <c r="AC2989" s="3">
        <v>7.6486413234922503</v>
      </c>
      <c r="AD2989" s="3">
        <v>-20.113537299277102</v>
      </c>
      <c r="AE2989" s="3">
        <v>7.0542793946449098</v>
      </c>
      <c r="AF2989" s="3">
        <v>2.4916286747487999</v>
      </c>
      <c r="AG2989" s="3">
        <v>0</v>
      </c>
      <c r="AH2989" s="2">
        <v>44647045</v>
      </c>
      <c r="AI2989" s="3">
        <v>0</v>
      </c>
      <c r="AJ2989" s="3">
        <v>0.12693901245611899</v>
      </c>
      <c r="AL2989">
        <f t="shared" si="46"/>
        <v>0</v>
      </c>
    </row>
    <row r="2990" spans="1:38" ht="14.45" customHeight="1" x14ac:dyDescent="0.25">
      <c r="A2990">
        <v>1472</v>
      </c>
      <c r="B2990" s="1">
        <v>45930</v>
      </c>
      <c r="C2990">
        <v>1</v>
      </c>
      <c r="D2990" s="16" t="s">
        <v>2922</v>
      </c>
      <c r="E2990" t="s">
        <v>57</v>
      </c>
      <c r="F2990" s="6">
        <v>85933</v>
      </c>
      <c r="G2990" s="6">
        <v>283</v>
      </c>
      <c r="H2990" s="6">
        <v>18</v>
      </c>
      <c r="I2990" s="2">
        <v>815173402</v>
      </c>
      <c r="J2990" s="2">
        <v>34698505</v>
      </c>
      <c r="K2990" s="2">
        <v>1421857031</v>
      </c>
      <c r="L2990" s="2">
        <v>15140958</v>
      </c>
      <c r="M2990" s="2">
        <v>1129351086</v>
      </c>
      <c r="N2990" s="2">
        <v>1129351086</v>
      </c>
      <c r="O2990" s="2">
        <v>0</v>
      </c>
      <c r="P2990" s="2">
        <v>187072097</v>
      </c>
      <c r="Q2990" s="5">
        <v>0.13139999999999999</v>
      </c>
      <c r="R2990" t="s">
        <v>42</v>
      </c>
      <c r="S2990" s="3">
        <v>1.4198293893023599</v>
      </c>
      <c r="T2990" s="3">
        <v>3.7645227918839899</v>
      </c>
      <c r="U2990" s="3">
        <v>0.66261217321711796</v>
      </c>
      <c r="V2990" s="3">
        <v>1.67652992191225</v>
      </c>
      <c r="W2990" s="3">
        <v>0.95623777479432504</v>
      </c>
      <c r="X2990" s="3">
        <v>1.2766391757222699</v>
      </c>
      <c r="Y2990" s="3">
        <v>7.3055395321729897</v>
      </c>
      <c r="Z2990" s="3">
        <v>2.3797370486524199</v>
      </c>
      <c r="AA2990" s="3">
        <v>12.861931515099201</v>
      </c>
      <c r="AB2990" s="3">
        <v>18.548199093529199</v>
      </c>
      <c r="AC2990" s="3">
        <v>18.7053765745313</v>
      </c>
      <c r="AD2990" s="3">
        <v>0.49651178069597401</v>
      </c>
      <c r="AE2990" s="3">
        <v>0</v>
      </c>
      <c r="AF2990" s="3">
        <v>5.7453033757231502</v>
      </c>
      <c r="AG2990" s="3">
        <v>0</v>
      </c>
      <c r="AH2990" s="2">
        <v>360799105</v>
      </c>
      <c r="AI2990" s="3">
        <v>0</v>
      </c>
      <c r="AJ2990" s="3">
        <v>0</v>
      </c>
      <c r="AL2990">
        <f t="shared" si="46"/>
        <v>1</v>
      </c>
    </row>
    <row r="2991" spans="1:38" ht="14.45" customHeight="1" x14ac:dyDescent="0.25">
      <c r="A2991">
        <v>24491</v>
      </c>
      <c r="B2991" s="1">
        <v>45930</v>
      </c>
      <c r="C2991">
        <v>1</v>
      </c>
      <c r="D2991" s="16" t="s">
        <v>2923</v>
      </c>
      <c r="E2991" t="s">
        <v>57</v>
      </c>
      <c r="F2991" s="6">
        <v>6409</v>
      </c>
      <c r="G2991" s="6">
        <v>14</v>
      </c>
      <c r="H2991" s="6">
        <v>1</v>
      </c>
      <c r="I2991" s="2">
        <v>40279809</v>
      </c>
      <c r="J2991" s="2">
        <v>0</v>
      </c>
      <c r="K2991" s="2">
        <v>62957984</v>
      </c>
      <c r="L2991" s="2">
        <v>886851</v>
      </c>
      <c r="M2991" s="2">
        <v>50185510</v>
      </c>
      <c r="N2991" s="2">
        <v>44011076</v>
      </c>
      <c r="O2991" s="2">
        <v>6174434</v>
      </c>
      <c r="P2991" s="2">
        <v>12678287</v>
      </c>
      <c r="Q2991" s="5">
        <v>0.20119999999999999</v>
      </c>
      <c r="R2991" t="s">
        <v>42</v>
      </c>
      <c r="S2991" s="3">
        <v>1.8781859342891301</v>
      </c>
      <c r="T2991" s="3">
        <v>5.3406962120430501</v>
      </c>
      <c r="U2991" s="3">
        <v>0.64305150955394696</v>
      </c>
      <c r="V2991" s="3">
        <v>4.7943971134520504</v>
      </c>
      <c r="W2991" s="3">
        <v>1.8777621313944199</v>
      </c>
      <c r="X2991" s="3">
        <v>1.8345394835412501</v>
      </c>
      <c r="Y2991" s="3">
        <v>15.232136644327401</v>
      </c>
      <c r="Z2991" s="3">
        <v>2.9390484692451002</v>
      </c>
      <c r="AA2991" s="3">
        <v>0</v>
      </c>
      <c r="AB2991" s="3">
        <v>0</v>
      </c>
      <c r="AC2991" s="3">
        <v>18.862540134703199</v>
      </c>
      <c r="AD2991" s="3">
        <v>0</v>
      </c>
      <c r="AE2991" s="3">
        <v>9.8072295326356098</v>
      </c>
      <c r="AF2991" s="3">
        <v>0</v>
      </c>
      <c r="AG2991" s="3">
        <v>-4.3542159914821301</v>
      </c>
      <c r="AH2991" s="2">
        <v>6000000</v>
      </c>
      <c r="AI2991" s="3">
        <v>0</v>
      </c>
      <c r="AJ2991" s="3">
        <v>0</v>
      </c>
      <c r="AL2991">
        <f t="shared" si="46"/>
        <v>1</v>
      </c>
    </row>
    <row r="2992" spans="1:38" ht="14.45" customHeight="1" x14ac:dyDescent="0.25">
      <c r="A2992">
        <v>67621</v>
      </c>
      <c r="B2992" s="1">
        <v>45930</v>
      </c>
      <c r="C2992">
        <v>2</v>
      </c>
      <c r="D2992" s="16" t="s">
        <v>2924</v>
      </c>
      <c r="E2992" t="s">
        <v>55</v>
      </c>
      <c r="F2992" s="6">
        <v>585</v>
      </c>
      <c r="G2992" s="6">
        <v>2</v>
      </c>
      <c r="H2992" s="6">
        <v>1</v>
      </c>
      <c r="I2992" s="2">
        <v>4558285</v>
      </c>
      <c r="J2992" s="2">
        <v>0</v>
      </c>
      <c r="K2992" s="2">
        <v>5234926</v>
      </c>
      <c r="L2992" s="2">
        <v>60769</v>
      </c>
      <c r="M2992" s="2">
        <v>4447701</v>
      </c>
      <c r="N2992" s="2">
        <v>4447701</v>
      </c>
      <c r="O2992" s="2">
        <v>0</v>
      </c>
      <c r="P2992" s="2">
        <v>743353</v>
      </c>
      <c r="Q2992" s="5">
        <v>0.14199999999999999</v>
      </c>
      <c r="R2992" t="s">
        <v>42</v>
      </c>
      <c r="S2992" s="3">
        <v>1.54778373817191</v>
      </c>
      <c r="T2992" s="3">
        <v>4.3758147998016899</v>
      </c>
      <c r="U2992" s="3">
        <v>0.62195839924641505</v>
      </c>
      <c r="V2992" s="3">
        <v>1.8894167433585201</v>
      </c>
      <c r="W2992" s="3">
        <v>1.5827882635684301</v>
      </c>
      <c r="X2992" s="3">
        <v>0.78476883301504796</v>
      </c>
      <c r="Y2992" s="3">
        <v>11.586016334097</v>
      </c>
      <c r="Z2992" s="3">
        <v>0.44595232682184599</v>
      </c>
      <c r="AA2992" s="3">
        <v>0</v>
      </c>
      <c r="AB2992" s="3">
        <v>0</v>
      </c>
      <c r="AC2992" s="3">
        <v>11.5641367232316</v>
      </c>
      <c r="AD2992" s="3">
        <v>0</v>
      </c>
      <c r="AE2992" s="3">
        <v>0</v>
      </c>
      <c r="AF2992" s="3">
        <v>0</v>
      </c>
      <c r="AG2992" s="3">
        <v>0</v>
      </c>
      <c r="AH2992" s="2">
        <v>50000</v>
      </c>
      <c r="AI2992" s="3">
        <v>0</v>
      </c>
      <c r="AJ2992" s="3">
        <v>0</v>
      </c>
      <c r="AL2992">
        <f t="shared" si="46"/>
        <v>1</v>
      </c>
    </row>
    <row r="2993" spans="1:38" ht="14.45" customHeight="1" x14ac:dyDescent="0.25">
      <c r="A2993">
        <v>2046</v>
      </c>
      <c r="B2993" s="1">
        <v>45930</v>
      </c>
      <c r="C2993">
        <v>1</v>
      </c>
      <c r="D2993" s="16" t="s">
        <v>2925</v>
      </c>
      <c r="E2993" t="s">
        <v>55</v>
      </c>
      <c r="F2993" s="6">
        <v>1888</v>
      </c>
      <c r="G2993" s="6">
        <v>5</v>
      </c>
      <c r="H2993" s="6">
        <v>2</v>
      </c>
      <c r="I2993" s="2">
        <v>7355347</v>
      </c>
      <c r="J2993" s="2">
        <v>88484</v>
      </c>
      <c r="K2993" s="2">
        <v>11334300</v>
      </c>
      <c r="L2993" s="2">
        <v>-171518</v>
      </c>
      <c r="M2993" s="2">
        <v>10117728</v>
      </c>
      <c r="N2993" s="2">
        <v>10002147</v>
      </c>
      <c r="O2993" s="2">
        <v>115581</v>
      </c>
      <c r="P2993" s="2">
        <v>1174250</v>
      </c>
      <c r="Q2993" s="5">
        <v>0.1036</v>
      </c>
      <c r="R2993" t="s">
        <v>42</v>
      </c>
      <c r="S2993" s="3">
        <v>-2.01768672672037</v>
      </c>
      <c r="T2993" s="3">
        <v>3.5465916142446701</v>
      </c>
      <c r="U2993" s="3">
        <v>1.2956488540786899</v>
      </c>
      <c r="V2993" s="3">
        <v>2.1495654793716699</v>
      </c>
      <c r="W2993" s="3">
        <v>0.85279457243825496</v>
      </c>
      <c r="X2993" s="3">
        <v>0.49309706258589803</v>
      </c>
      <c r="Y2993" s="3">
        <v>13.464594421971499</v>
      </c>
      <c r="Z2993" s="3">
        <v>5.97709176069832</v>
      </c>
      <c r="AA2993" s="3">
        <v>7.5353629976580798</v>
      </c>
      <c r="AB2993" s="3">
        <v>7.5353629976580798</v>
      </c>
      <c r="AC2993" s="3">
        <v>21.690691088113098</v>
      </c>
      <c r="AD2993" s="3">
        <v>0</v>
      </c>
      <c r="AE2993" s="3">
        <v>1.01974537465922</v>
      </c>
      <c r="AF2993" s="3">
        <v>0</v>
      </c>
      <c r="AG2993" s="3">
        <v>0</v>
      </c>
      <c r="AH2993" s="2">
        <v>750000</v>
      </c>
      <c r="AI2993" s="3">
        <v>0</v>
      </c>
      <c r="AJ2993" s="3">
        <v>0</v>
      </c>
      <c r="AL2993">
        <f t="shared" si="46"/>
        <v>0</v>
      </c>
    </row>
    <row r="2994" spans="1:38" ht="14.45" customHeight="1" x14ac:dyDescent="0.25">
      <c r="A2994">
        <v>8920</v>
      </c>
      <c r="B2994" s="1">
        <v>45930</v>
      </c>
      <c r="C2994">
        <v>1</v>
      </c>
      <c r="D2994" s="16" t="s">
        <v>2926</v>
      </c>
      <c r="E2994" t="s">
        <v>80</v>
      </c>
      <c r="F2994" s="6">
        <v>1134</v>
      </c>
      <c r="G2994" s="6">
        <v>1</v>
      </c>
      <c r="H2994" s="6">
        <v>1</v>
      </c>
      <c r="I2994" s="2">
        <v>3665091</v>
      </c>
      <c r="J2994" s="2">
        <v>0</v>
      </c>
      <c r="K2994" s="2">
        <v>7393882</v>
      </c>
      <c r="L2994" s="2">
        <v>-38497</v>
      </c>
      <c r="M2994" s="2">
        <v>6702634</v>
      </c>
      <c r="N2994" s="2">
        <v>5996894</v>
      </c>
      <c r="O2994" s="2">
        <v>705740</v>
      </c>
      <c r="P2994" s="2">
        <v>689113</v>
      </c>
      <c r="Q2994" s="5">
        <v>9.3200000000000005E-2</v>
      </c>
      <c r="R2994" t="s">
        <v>42</v>
      </c>
      <c r="S2994" s="3">
        <v>-0.69421358541201095</v>
      </c>
      <c r="T2994" s="3">
        <v>3.4414398282255498</v>
      </c>
      <c r="U2994" s="3">
        <v>0.93253568037468704</v>
      </c>
      <c r="V2994" s="3">
        <v>0</v>
      </c>
      <c r="W2994" s="3">
        <v>0</v>
      </c>
      <c r="X2994" s="3">
        <v>0.94016765204465602</v>
      </c>
      <c r="Y2994" s="3">
        <v>0</v>
      </c>
      <c r="Z2994" s="3">
        <v>8.5868355407603705</v>
      </c>
      <c r="AA2994" s="3">
        <v>0</v>
      </c>
      <c r="AB2994" s="3">
        <v>0</v>
      </c>
      <c r="AC2994" s="3">
        <v>30.7305012441367</v>
      </c>
      <c r="AD2994" s="3">
        <v>0</v>
      </c>
      <c r="AE2994" s="3">
        <v>9.5449183527678692</v>
      </c>
      <c r="AF2994" s="3">
        <v>0</v>
      </c>
      <c r="AG2994" s="3">
        <v>-2.9054741384939802</v>
      </c>
      <c r="AH2994" s="2">
        <v>842000</v>
      </c>
      <c r="AI2994" s="3">
        <v>0</v>
      </c>
      <c r="AJ2994" s="3">
        <v>0</v>
      </c>
      <c r="AL2994">
        <f t="shared" si="46"/>
        <v>0</v>
      </c>
    </row>
    <row r="2995" spans="1:38" ht="14.45" customHeight="1" x14ac:dyDescent="0.25">
      <c r="A2995">
        <v>68720</v>
      </c>
      <c r="B2995" s="1">
        <v>45930</v>
      </c>
      <c r="C2995">
        <v>2</v>
      </c>
      <c r="D2995" s="16" t="s">
        <v>2927</v>
      </c>
      <c r="E2995" t="s">
        <v>73</v>
      </c>
      <c r="F2995" s="6">
        <v>16220</v>
      </c>
      <c r="G2995" s="6">
        <v>74</v>
      </c>
      <c r="H2995" s="6">
        <v>1</v>
      </c>
      <c r="I2995" s="2">
        <v>202651521</v>
      </c>
      <c r="J2995" s="2">
        <v>46858305</v>
      </c>
      <c r="K2995" s="2">
        <v>349126786</v>
      </c>
      <c r="L2995" s="2">
        <v>2686103</v>
      </c>
      <c r="M2995" s="2">
        <v>300268120</v>
      </c>
      <c r="N2995" s="2">
        <v>269411090</v>
      </c>
      <c r="O2995" s="2">
        <v>30857030</v>
      </c>
      <c r="P2995" s="2">
        <v>46072018</v>
      </c>
      <c r="Q2995" s="5">
        <v>0.1318</v>
      </c>
      <c r="R2995" t="s">
        <v>42</v>
      </c>
      <c r="S2995" s="3">
        <v>1.02583669036115</v>
      </c>
      <c r="T2995" s="3">
        <v>3.6820415530458099</v>
      </c>
      <c r="U2995" s="3">
        <v>0.75356067904365398</v>
      </c>
      <c r="V2995" s="3">
        <v>1.2110691239272799</v>
      </c>
      <c r="W2995" s="3">
        <v>0.27609365932170798</v>
      </c>
      <c r="X2995" s="3">
        <v>1.0234391480338301</v>
      </c>
      <c r="Y2995" s="3">
        <v>5.3269861111792398</v>
      </c>
      <c r="Z2995" s="3">
        <v>0.94182981088434203</v>
      </c>
      <c r="AA2995" s="3">
        <v>99.975266983095906</v>
      </c>
      <c r="AB2995" s="3">
        <v>101.70664762285899</v>
      </c>
      <c r="AC2995" s="3">
        <v>14.961257656122701</v>
      </c>
      <c r="AD2995" s="3">
        <v>-2.2753377114933402</v>
      </c>
      <c r="AE2995" s="3">
        <v>8.8383450475209298</v>
      </c>
      <c r="AF2995" s="3">
        <v>0</v>
      </c>
      <c r="AG2995" s="3">
        <v>-1.7472818316749199</v>
      </c>
      <c r="AH2995" s="2">
        <v>96806000</v>
      </c>
      <c r="AI2995" s="3">
        <v>1.7858518808531501</v>
      </c>
      <c r="AJ2995" s="3">
        <v>0.30294961249580998</v>
      </c>
      <c r="AL2995">
        <f t="shared" si="46"/>
        <v>1</v>
      </c>
    </row>
    <row r="2996" spans="1:38" ht="14.45" customHeight="1" x14ac:dyDescent="0.25">
      <c r="A2996">
        <v>12033</v>
      </c>
      <c r="B2996" s="1">
        <v>45930</v>
      </c>
      <c r="C2996">
        <v>1</v>
      </c>
      <c r="D2996" s="16" t="s">
        <v>2927</v>
      </c>
      <c r="E2996" t="s">
        <v>63</v>
      </c>
      <c r="F2996" s="6">
        <v>3843</v>
      </c>
      <c r="G2996" s="6">
        <v>18</v>
      </c>
      <c r="H2996" s="6">
        <v>0</v>
      </c>
      <c r="I2996" s="2">
        <v>33426304</v>
      </c>
      <c r="J2996" s="2">
        <v>0</v>
      </c>
      <c r="K2996" s="2">
        <v>62164704</v>
      </c>
      <c r="L2996" s="2">
        <v>43064</v>
      </c>
      <c r="M2996" s="2">
        <v>52638939</v>
      </c>
      <c r="N2996" s="2">
        <v>50610371</v>
      </c>
      <c r="O2996" s="2">
        <v>2028568</v>
      </c>
      <c r="P2996" s="2">
        <v>10420945</v>
      </c>
      <c r="Q2996" s="5">
        <v>0.1676</v>
      </c>
      <c r="R2996" t="s">
        <v>42</v>
      </c>
      <c r="S2996" s="3">
        <v>9.2365382559638096E-2</v>
      </c>
      <c r="T2996" s="3">
        <v>3.1698888166506798</v>
      </c>
      <c r="U2996" s="3">
        <v>0.98412099040021095</v>
      </c>
      <c r="V2996" s="3">
        <v>0.25865857020866001</v>
      </c>
      <c r="W2996" s="3">
        <v>0.242886560237111</v>
      </c>
      <c r="X2996" s="3">
        <v>0.143177660324037</v>
      </c>
      <c r="Y2996" s="3">
        <v>0.82967523578715796</v>
      </c>
      <c r="Z2996" s="3">
        <v>0.131456408224014</v>
      </c>
      <c r="AA2996" s="3">
        <v>0</v>
      </c>
      <c r="AB2996" s="3">
        <v>0</v>
      </c>
      <c r="AC2996" s="3">
        <v>35.473824503370899</v>
      </c>
      <c r="AD2996" s="3">
        <v>0</v>
      </c>
      <c r="AE2996" s="3">
        <v>3.26321508745542</v>
      </c>
      <c r="AF2996" s="3">
        <v>0</v>
      </c>
      <c r="AG2996" s="3">
        <v>0</v>
      </c>
      <c r="AH2996" s="2">
        <v>999999</v>
      </c>
      <c r="AI2996" s="3">
        <v>0</v>
      </c>
      <c r="AJ2996" s="3">
        <v>0</v>
      </c>
      <c r="AL2996">
        <f t="shared" si="46"/>
        <v>1</v>
      </c>
    </row>
    <row r="2997" spans="1:38" ht="14.45" customHeight="1" x14ac:dyDescent="0.25">
      <c r="A2997">
        <v>3571</v>
      </c>
      <c r="B2997" s="1">
        <v>45930</v>
      </c>
      <c r="C2997">
        <v>1</v>
      </c>
      <c r="D2997" s="16" t="s">
        <v>2928</v>
      </c>
      <c r="E2997" t="s">
        <v>55</v>
      </c>
      <c r="F2997" s="6">
        <v>14647</v>
      </c>
      <c r="G2997" s="6">
        <v>40</v>
      </c>
      <c r="H2997" s="6">
        <v>1</v>
      </c>
      <c r="I2997" s="2">
        <v>66298862</v>
      </c>
      <c r="J2997" s="2">
        <v>0</v>
      </c>
      <c r="K2997" s="2">
        <v>237926249</v>
      </c>
      <c r="L2997" s="2">
        <v>2226903</v>
      </c>
      <c r="M2997" s="2">
        <v>189153884</v>
      </c>
      <c r="N2997" s="2">
        <v>173784891</v>
      </c>
      <c r="O2997" s="2">
        <v>15368993</v>
      </c>
      <c r="P2997" s="2">
        <v>49417171</v>
      </c>
      <c r="Q2997" s="5">
        <v>0.2077</v>
      </c>
      <c r="R2997" t="s">
        <v>42</v>
      </c>
      <c r="S2997" s="3">
        <v>1.24795141876086</v>
      </c>
      <c r="T2997" s="3">
        <v>3.1229088977063602</v>
      </c>
      <c r="U2997" s="3">
        <v>0.66250728150004401</v>
      </c>
      <c r="V2997" s="3">
        <v>0.869556403547319</v>
      </c>
      <c r="W2997" s="3">
        <v>0.77367240481443</v>
      </c>
      <c r="X2997" s="3">
        <v>0.37652531652805699</v>
      </c>
      <c r="Y2997" s="3">
        <v>1.16661069084671</v>
      </c>
      <c r="Z2997" s="3">
        <v>0.399417846076215</v>
      </c>
      <c r="AA2997" s="3">
        <v>0</v>
      </c>
      <c r="AB2997" s="3">
        <v>0</v>
      </c>
      <c r="AC2997" s="3">
        <v>17.3219063357738</v>
      </c>
      <c r="AD2997" s="3">
        <v>-5.6230191728296202</v>
      </c>
      <c r="AE2997" s="3">
        <v>6.4595617610900904</v>
      </c>
      <c r="AF2997" s="3">
        <v>0</v>
      </c>
      <c r="AG2997" s="3">
        <v>0</v>
      </c>
      <c r="AH2997" s="2">
        <v>5000000</v>
      </c>
      <c r="AI2997" s="3">
        <v>0</v>
      </c>
      <c r="AJ2997" s="3">
        <v>0</v>
      </c>
      <c r="AL2997">
        <f t="shared" si="46"/>
        <v>1</v>
      </c>
    </row>
    <row r="2998" spans="1:38" ht="14.45" customHeight="1" x14ac:dyDescent="0.25">
      <c r="A2998">
        <v>23556</v>
      </c>
      <c r="B2998" s="1">
        <v>45930</v>
      </c>
      <c r="C2998">
        <v>1</v>
      </c>
      <c r="D2998" s="16" t="s">
        <v>2929</v>
      </c>
      <c r="E2998" t="s">
        <v>59</v>
      </c>
      <c r="F2998" s="6">
        <v>2159</v>
      </c>
      <c r="G2998" s="6">
        <v>1</v>
      </c>
      <c r="H2998" s="6">
        <v>1</v>
      </c>
      <c r="I2998" s="2">
        <v>820309</v>
      </c>
      <c r="J2998" s="2">
        <v>0</v>
      </c>
      <c r="K2998" s="2">
        <v>1909125</v>
      </c>
      <c r="L2998" s="2">
        <v>9633</v>
      </c>
      <c r="M2998" s="2">
        <v>1578459</v>
      </c>
      <c r="N2998" s="2">
        <v>1578459</v>
      </c>
      <c r="O2998" s="2">
        <v>0</v>
      </c>
      <c r="P2998" s="2">
        <v>129422</v>
      </c>
      <c r="Q2998" s="5">
        <v>6.7799999999999999E-2</v>
      </c>
      <c r="R2998" t="s">
        <v>120</v>
      </c>
      <c r="S2998" s="3">
        <v>0.67276893864990495</v>
      </c>
      <c r="T2998" s="3">
        <v>6.1656168838254901</v>
      </c>
      <c r="U2998" s="3">
        <v>0.88194537663276396</v>
      </c>
      <c r="V2998" s="3">
        <v>0.200899904791975</v>
      </c>
      <c r="W2998" s="3">
        <v>0.200899904791975</v>
      </c>
      <c r="X2998" s="3">
        <v>1.76677325251826</v>
      </c>
      <c r="Y2998" s="3">
        <v>1.27335383474216</v>
      </c>
      <c r="Z2998" s="3">
        <v>0</v>
      </c>
      <c r="AA2998" s="3">
        <v>0</v>
      </c>
      <c r="AB2998" s="3">
        <v>0</v>
      </c>
      <c r="AC2998" s="3">
        <v>42.7094087605578</v>
      </c>
      <c r="AD2998" s="3">
        <v>0</v>
      </c>
      <c r="AE2998" s="3">
        <v>0</v>
      </c>
      <c r="AF2998" s="3">
        <v>0</v>
      </c>
      <c r="AG2998" s="3">
        <v>0</v>
      </c>
      <c r="AH2998" s="2">
        <v>50000</v>
      </c>
      <c r="AI2998" s="3">
        <v>0</v>
      </c>
      <c r="AJ2998" s="3">
        <v>0</v>
      </c>
      <c r="AL2998">
        <f t="shared" si="46"/>
        <v>1</v>
      </c>
    </row>
    <row r="2999" spans="1:38" ht="14.45" customHeight="1" x14ac:dyDescent="0.25">
      <c r="A2999">
        <v>24073</v>
      </c>
      <c r="B2999" s="1">
        <v>45930</v>
      </c>
      <c r="C2999">
        <v>1</v>
      </c>
      <c r="D2999" s="16" t="s">
        <v>2930</v>
      </c>
      <c r="E2999" t="s">
        <v>152</v>
      </c>
      <c r="F2999" s="6">
        <v>184</v>
      </c>
      <c r="G2999" s="6">
        <v>0</v>
      </c>
      <c r="H2999" s="6">
        <v>0</v>
      </c>
      <c r="I2999" s="2">
        <v>109527</v>
      </c>
      <c r="J2999" s="2">
        <v>0</v>
      </c>
      <c r="K2999" s="2">
        <v>159398</v>
      </c>
      <c r="L2999" s="2">
        <v>2570</v>
      </c>
      <c r="M2999" s="2">
        <v>93416</v>
      </c>
      <c r="N2999" s="2">
        <v>93416</v>
      </c>
      <c r="O2999" s="2">
        <v>0</v>
      </c>
      <c r="P2999" s="2">
        <v>65982</v>
      </c>
      <c r="Q2999" s="5">
        <v>0.41389999999999999</v>
      </c>
      <c r="R2999" t="s">
        <v>42</v>
      </c>
      <c r="S2999" s="3">
        <v>2.1497551203068199</v>
      </c>
      <c r="T2999" s="3">
        <v>7.5149416345667204</v>
      </c>
      <c r="U2999" s="3">
        <v>0.18854995579133499</v>
      </c>
      <c r="V2999" s="3">
        <v>0</v>
      </c>
      <c r="W2999" s="3">
        <v>0</v>
      </c>
      <c r="X2999" s="3">
        <v>8.6681822746902597</v>
      </c>
      <c r="Y2999" s="3">
        <v>0</v>
      </c>
      <c r="Z2999" s="3">
        <v>0</v>
      </c>
      <c r="AA2999" s="3">
        <v>0</v>
      </c>
      <c r="AB2999" s="3">
        <v>0</v>
      </c>
      <c r="AC2999" s="3">
        <v>34.499805518262498</v>
      </c>
      <c r="AD2999" s="3">
        <v>0</v>
      </c>
      <c r="AE2999" s="3">
        <v>0</v>
      </c>
      <c r="AF2999" s="3">
        <v>0</v>
      </c>
      <c r="AG2999" s="3">
        <v>0</v>
      </c>
      <c r="AH2999" s="2">
        <v>0</v>
      </c>
      <c r="AI2999" s="3">
        <v>0</v>
      </c>
      <c r="AJ2999" s="3">
        <v>0</v>
      </c>
      <c r="AL2999">
        <f t="shared" si="46"/>
        <v>1</v>
      </c>
    </row>
    <row r="3000" spans="1:38" ht="14.45" customHeight="1" x14ac:dyDescent="0.25">
      <c r="A3000">
        <v>21686</v>
      </c>
      <c r="B3000" s="1">
        <v>45930</v>
      </c>
      <c r="C3000">
        <v>1</v>
      </c>
      <c r="D3000" s="16" t="s">
        <v>2931</v>
      </c>
      <c r="E3000" t="s">
        <v>84</v>
      </c>
      <c r="F3000" s="6">
        <v>14748</v>
      </c>
      <c r="G3000" s="6">
        <v>59</v>
      </c>
      <c r="H3000" s="6">
        <v>2</v>
      </c>
      <c r="I3000" s="2">
        <v>110308638</v>
      </c>
      <c r="J3000" s="2">
        <v>5479850</v>
      </c>
      <c r="K3000" s="2">
        <v>210310489</v>
      </c>
      <c r="L3000" s="2">
        <v>615819</v>
      </c>
      <c r="M3000" s="2">
        <v>183134822</v>
      </c>
      <c r="N3000" s="2">
        <v>166570440</v>
      </c>
      <c r="O3000" s="2">
        <v>16564382</v>
      </c>
      <c r="P3000" s="2">
        <v>29046854</v>
      </c>
      <c r="Q3000" s="5">
        <v>0.1381</v>
      </c>
      <c r="R3000" t="s">
        <v>42</v>
      </c>
      <c r="S3000" s="3">
        <v>0.39041894862409798</v>
      </c>
      <c r="T3000" s="3">
        <v>4.0549348603023496</v>
      </c>
      <c r="U3000" s="3">
        <v>0.88146995404675899</v>
      </c>
      <c r="V3000" s="3">
        <v>1.4440664202562301</v>
      </c>
      <c r="W3000" s="3">
        <v>0.36850513918955302</v>
      </c>
      <c r="X3000" s="3">
        <v>1.02972080935312</v>
      </c>
      <c r="Y3000" s="3">
        <v>5.4840018130706998</v>
      </c>
      <c r="Z3000" s="3">
        <v>1.2742756926447201</v>
      </c>
      <c r="AA3000" s="3">
        <v>18.865554252450199</v>
      </c>
      <c r="AB3000" s="3">
        <v>18.865554252450199</v>
      </c>
      <c r="AC3000" s="3">
        <v>14.2862907802948</v>
      </c>
      <c r="AD3000" s="3">
        <v>-10.5675643909664</v>
      </c>
      <c r="AE3000" s="3">
        <v>7.87615590585213</v>
      </c>
      <c r="AF3000" s="3">
        <v>0</v>
      </c>
      <c r="AG3000" s="3">
        <v>0</v>
      </c>
      <c r="AH3000" s="2">
        <v>52000000</v>
      </c>
      <c r="AI3000" s="3">
        <v>0.11138555659074099</v>
      </c>
      <c r="AJ3000" s="3">
        <v>0.11138555659074099</v>
      </c>
      <c r="AL3000">
        <f t="shared" si="46"/>
        <v>1</v>
      </c>
    </row>
    <row r="3001" spans="1:38" ht="14.45" customHeight="1" x14ac:dyDescent="0.25">
      <c r="A3001">
        <v>22723</v>
      </c>
      <c r="B3001" s="1">
        <v>45930</v>
      </c>
      <c r="C3001">
        <v>1</v>
      </c>
      <c r="D3001" s="16" t="s">
        <v>2932</v>
      </c>
      <c r="E3001" t="s">
        <v>59</v>
      </c>
      <c r="F3001" s="6">
        <v>677</v>
      </c>
      <c r="G3001" s="6">
        <v>1</v>
      </c>
      <c r="H3001" s="6">
        <v>2</v>
      </c>
      <c r="I3001" s="2">
        <v>3411739</v>
      </c>
      <c r="J3001" s="2">
        <v>0</v>
      </c>
      <c r="K3001" s="2">
        <v>7236675</v>
      </c>
      <c r="L3001" s="2">
        <v>47800</v>
      </c>
      <c r="M3001" s="2">
        <v>6052879</v>
      </c>
      <c r="N3001" s="2">
        <v>6052879</v>
      </c>
      <c r="O3001" s="2">
        <v>0</v>
      </c>
      <c r="P3001" s="2">
        <v>1089530</v>
      </c>
      <c r="Q3001" s="5">
        <v>0.15060000000000001</v>
      </c>
      <c r="R3001" t="s">
        <v>42</v>
      </c>
      <c r="S3001" s="3">
        <v>0.88069912402219697</v>
      </c>
      <c r="T3001" s="3">
        <v>3.4741369482531699</v>
      </c>
      <c r="U3001" s="3">
        <v>0.74928272830744902</v>
      </c>
      <c r="V3001" s="3">
        <v>0.621090886495128</v>
      </c>
      <c r="W3001" s="3">
        <v>0.621090886495128</v>
      </c>
      <c r="X3001" s="3">
        <v>0.39566332594609399</v>
      </c>
      <c r="Y3001" s="3">
        <v>1.94487531320845</v>
      </c>
      <c r="Z3001" s="3">
        <v>0</v>
      </c>
      <c r="AA3001" s="3">
        <v>0</v>
      </c>
      <c r="AB3001" s="3">
        <v>0</v>
      </c>
      <c r="AC3001" s="3">
        <v>23.9842054534714</v>
      </c>
      <c r="AD3001" s="3">
        <v>0</v>
      </c>
      <c r="AE3001" s="3">
        <v>0</v>
      </c>
      <c r="AF3001" s="3">
        <v>0</v>
      </c>
      <c r="AG3001" s="3">
        <v>0</v>
      </c>
      <c r="AH3001" s="2">
        <v>0</v>
      </c>
      <c r="AI3001" s="3">
        <v>0</v>
      </c>
      <c r="AJ3001" s="3">
        <v>0</v>
      </c>
      <c r="AL3001">
        <f t="shared" si="46"/>
        <v>1</v>
      </c>
    </row>
    <row r="3002" spans="1:38" ht="14.45" customHeight="1" x14ac:dyDescent="0.25">
      <c r="A3002">
        <v>67499</v>
      </c>
      <c r="B3002" s="1">
        <v>45930</v>
      </c>
      <c r="C3002">
        <v>2</v>
      </c>
      <c r="D3002" s="16" t="s">
        <v>2933</v>
      </c>
      <c r="E3002" t="s">
        <v>55</v>
      </c>
      <c r="F3002" s="6">
        <v>221</v>
      </c>
      <c r="G3002" s="6">
        <v>0</v>
      </c>
      <c r="H3002" s="6">
        <v>1</v>
      </c>
      <c r="I3002" s="2">
        <v>227673</v>
      </c>
      <c r="J3002" s="2">
        <v>0</v>
      </c>
      <c r="K3002" s="2">
        <v>439287</v>
      </c>
      <c r="L3002" s="2">
        <v>250</v>
      </c>
      <c r="M3002" s="2">
        <v>349715</v>
      </c>
      <c r="N3002" s="2">
        <v>349715</v>
      </c>
      <c r="O3002" s="2">
        <v>0</v>
      </c>
      <c r="P3002" s="2">
        <v>86992</v>
      </c>
      <c r="Q3002" s="5">
        <v>0.19800000000000001</v>
      </c>
      <c r="R3002" t="s">
        <v>42</v>
      </c>
      <c r="S3002" s="3">
        <v>7.5880536718212294E-2</v>
      </c>
      <c r="T3002" s="3">
        <v>4.3440089660442203</v>
      </c>
      <c r="U3002" s="3">
        <v>0.98254068021509899</v>
      </c>
      <c r="V3002" s="3">
        <v>1.63040852450664</v>
      </c>
      <c r="W3002" s="3">
        <v>0</v>
      </c>
      <c r="X3002" s="3">
        <v>1.4309997232873499</v>
      </c>
      <c r="Y3002" s="3">
        <v>4.2670590399117199</v>
      </c>
      <c r="Z3002" s="3">
        <v>0</v>
      </c>
      <c r="AA3002" s="3">
        <v>0</v>
      </c>
      <c r="AB3002" s="3">
        <v>0</v>
      </c>
      <c r="AC3002" s="3">
        <v>47.727795268241501</v>
      </c>
      <c r="AD3002" s="3">
        <v>0</v>
      </c>
      <c r="AE3002" s="3">
        <v>0</v>
      </c>
      <c r="AF3002" s="3">
        <v>0</v>
      </c>
      <c r="AG3002" s="3">
        <v>0</v>
      </c>
      <c r="AH3002" s="2">
        <v>30000</v>
      </c>
      <c r="AI3002" s="3">
        <v>0</v>
      </c>
      <c r="AJ3002" s="3">
        <v>0</v>
      </c>
      <c r="AL3002">
        <f t="shared" si="46"/>
        <v>1</v>
      </c>
    </row>
    <row r="3003" spans="1:38" ht="14.45" customHeight="1" x14ac:dyDescent="0.25">
      <c r="A3003">
        <v>64242</v>
      </c>
      <c r="B3003" s="1">
        <v>45930</v>
      </c>
      <c r="C3003">
        <v>2</v>
      </c>
      <c r="D3003" s="16" t="s">
        <v>2934</v>
      </c>
      <c r="E3003" t="s">
        <v>67</v>
      </c>
      <c r="F3003" s="6">
        <v>859</v>
      </c>
      <c r="G3003" s="6">
        <v>1</v>
      </c>
      <c r="H3003" s="6">
        <v>0</v>
      </c>
      <c r="I3003" s="2">
        <v>6347987</v>
      </c>
      <c r="J3003" s="2">
        <v>0</v>
      </c>
      <c r="K3003" s="2">
        <v>10789819</v>
      </c>
      <c r="L3003" s="2">
        <v>185099</v>
      </c>
      <c r="M3003" s="2">
        <v>8915445</v>
      </c>
      <c r="N3003" s="2">
        <v>8794633</v>
      </c>
      <c r="O3003" s="2">
        <v>120812</v>
      </c>
      <c r="P3003" s="2">
        <v>1816950</v>
      </c>
      <c r="Q3003" s="5">
        <v>0.16839999999999999</v>
      </c>
      <c r="R3003" t="s">
        <v>42</v>
      </c>
      <c r="S3003" s="3">
        <v>2.2873290707348</v>
      </c>
      <c r="T3003" s="3">
        <v>3.83840853431678</v>
      </c>
      <c r="U3003" s="3">
        <v>0.41681999773153999</v>
      </c>
      <c r="V3003" s="3">
        <v>1.0801376877425899</v>
      </c>
      <c r="W3003" s="3">
        <v>3.02615616572624E-2</v>
      </c>
      <c r="X3003" s="3">
        <v>1.80335908060303</v>
      </c>
      <c r="Y3003" s="3">
        <v>3.77374171000853</v>
      </c>
      <c r="Z3003" s="3">
        <v>-0.338149096012549</v>
      </c>
      <c r="AA3003" s="3">
        <v>0</v>
      </c>
      <c r="AB3003" s="3">
        <v>0</v>
      </c>
      <c r="AC3003" s="3">
        <v>22.527152679762299</v>
      </c>
      <c r="AD3003" s="3">
        <v>0</v>
      </c>
      <c r="AE3003" s="3">
        <v>1.1196851402233901</v>
      </c>
      <c r="AF3003" s="3">
        <v>0</v>
      </c>
      <c r="AG3003" s="3">
        <v>0</v>
      </c>
      <c r="AH3003" s="2">
        <v>0</v>
      </c>
      <c r="AI3003" s="3">
        <v>0</v>
      </c>
      <c r="AJ3003" s="3">
        <v>0</v>
      </c>
      <c r="AL3003">
        <f t="shared" si="46"/>
        <v>1</v>
      </c>
    </row>
    <row r="3004" spans="1:38" ht="14.45" customHeight="1" x14ac:dyDescent="0.25">
      <c r="A3004">
        <v>2935</v>
      </c>
      <c r="B3004" s="1">
        <v>45930</v>
      </c>
      <c r="C3004">
        <v>1</v>
      </c>
      <c r="D3004" s="16" t="s">
        <v>2935</v>
      </c>
      <c r="E3004" t="s">
        <v>88</v>
      </c>
      <c r="F3004" s="6">
        <v>1779</v>
      </c>
      <c r="G3004" s="6">
        <v>4</v>
      </c>
      <c r="H3004" s="6">
        <v>1</v>
      </c>
      <c r="I3004" s="2">
        <v>10708288</v>
      </c>
      <c r="J3004" s="2">
        <v>0</v>
      </c>
      <c r="K3004" s="2">
        <v>25169553</v>
      </c>
      <c r="L3004" s="2">
        <v>112501</v>
      </c>
      <c r="M3004" s="2">
        <v>21987982</v>
      </c>
      <c r="N3004" s="2">
        <v>19942456</v>
      </c>
      <c r="O3004" s="2">
        <v>2045526</v>
      </c>
      <c r="P3004" s="2">
        <v>2583075</v>
      </c>
      <c r="Q3004" s="5">
        <v>0.1026</v>
      </c>
      <c r="R3004" t="s">
        <v>42</v>
      </c>
      <c r="S3004" s="3">
        <v>0.59596343778267902</v>
      </c>
      <c r="T3004" s="3">
        <v>3.6721775180777598</v>
      </c>
      <c r="U3004" s="3">
        <v>0.86702749766820797</v>
      </c>
      <c r="V3004" s="3">
        <v>1.18983538731868</v>
      </c>
      <c r="W3004" s="3">
        <v>1.1495768511268999E-2</v>
      </c>
      <c r="X3004" s="3">
        <v>0.68064101376429198</v>
      </c>
      <c r="Y3004" s="3">
        <v>4.9325319628737097</v>
      </c>
      <c r="Z3004" s="3">
        <v>0.14641464146414601</v>
      </c>
      <c r="AA3004" s="3">
        <v>0</v>
      </c>
      <c r="AB3004" s="3">
        <v>0</v>
      </c>
      <c r="AC3004" s="3">
        <v>21.389104526409401</v>
      </c>
      <c r="AD3004" s="3">
        <v>0</v>
      </c>
      <c r="AE3004" s="3">
        <v>8.1269858070184995</v>
      </c>
      <c r="AF3004" s="3">
        <v>0</v>
      </c>
      <c r="AG3004" s="3">
        <v>3.1074978465588501</v>
      </c>
      <c r="AH3004" s="2">
        <v>500000</v>
      </c>
      <c r="AI3004" s="3">
        <v>0</v>
      </c>
      <c r="AJ3004" s="3">
        <v>0</v>
      </c>
      <c r="AL3004">
        <f t="shared" si="46"/>
        <v>1</v>
      </c>
    </row>
    <row r="3005" spans="1:38" ht="14.45" customHeight="1" x14ac:dyDescent="0.25">
      <c r="A3005">
        <v>14650</v>
      </c>
      <c r="B3005" s="1">
        <v>45930</v>
      </c>
      <c r="C3005">
        <v>1</v>
      </c>
      <c r="D3005" s="16" t="s">
        <v>2936</v>
      </c>
      <c r="E3005" t="s">
        <v>71</v>
      </c>
      <c r="F3005" s="6">
        <v>3652</v>
      </c>
      <c r="G3005" s="6">
        <v>8</v>
      </c>
      <c r="H3005" s="6">
        <v>0</v>
      </c>
      <c r="I3005" s="2">
        <v>46917268</v>
      </c>
      <c r="J3005" s="2">
        <v>0</v>
      </c>
      <c r="K3005" s="2">
        <v>64443321</v>
      </c>
      <c r="L3005" s="2">
        <v>488685</v>
      </c>
      <c r="M3005" s="2">
        <v>56304757</v>
      </c>
      <c r="N3005" s="2">
        <v>53329631</v>
      </c>
      <c r="O3005" s="2">
        <v>2975126</v>
      </c>
      <c r="P3005" s="2">
        <v>5658159</v>
      </c>
      <c r="Q3005" s="5">
        <v>8.7800000000000003E-2</v>
      </c>
      <c r="R3005" t="s">
        <v>42</v>
      </c>
      <c r="S3005" s="3">
        <v>1.01109003988171</v>
      </c>
      <c r="T3005" s="3">
        <v>4.39151793558249</v>
      </c>
      <c r="U3005" s="3">
        <v>0.73493812325608798</v>
      </c>
      <c r="V3005" s="3">
        <v>3.92420334449141</v>
      </c>
      <c r="W3005" s="3">
        <v>3.4656749408341501</v>
      </c>
      <c r="X3005" s="3">
        <v>0.55758361718759897</v>
      </c>
      <c r="Y3005" s="3">
        <v>32.539364835806097</v>
      </c>
      <c r="Z3005" s="3">
        <v>1.00223411890687</v>
      </c>
      <c r="AA3005" s="3">
        <v>0</v>
      </c>
      <c r="AB3005" s="3">
        <v>0</v>
      </c>
      <c r="AC3005" s="3">
        <v>6.9610084185450303</v>
      </c>
      <c r="AD3005" s="3">
        <v>-17.7674222304463</v>
      </c>
      <c r="AE3005" s="3">
        <v>4.61665530862384</v>
      </c>
      <c r="AF3005" s="3">
        <v>4.9603961285607898</v>
      </c>
      <c r="AG3005" s="3">
        <v>-1.0375813051559699</v>
      </c>
      <c r="AH3005" s="2">
        <v>17041135</v>
      </c>
      <c r="AI3005" s="3">
        <v>7.8647489404239099</v>
      </c>
      <c r="AJ3005" s="3">
        <v>7.8647489404239099</v>
      </c>
      <c r="AL3005">
        <f t="shared" si="46"/>
        <v>1</v>
      </c>
    </row>
    <row r="3006" spans="1:38" ht="14.45" customHeight="1" x14ac:dyDescent="0.25">
      <c r="A3006">
        <v>24931</v>
      </c>
      <c r="B3006" s="1">
        <v>45930</v>
      </c>
      <c r="C3006">
        <v>1</v>
      </c>
      <c r="D3006" s="16" t="s">
        <v>2937</v>
      </c>
      <c r="E3006" t="s">
        <v>114</v>
      </c>
      <c r="F3006" s="6">
        <v>79076</v>
      </c>
      <c r="G3006" s="6">
        <v>264</v>
      </c>
      <c r="H3006" s="6">
        <v>9</v>
      </c>
      <c r="I3006" s="2">
        <v>1037391086</v>
      </c>
      <c r="J3006" s="2">
        <v>207881258</v>
      </c>
      <c r="K3006" s="2">
        <v>1385651343</v>
      </c>
      <c r="L3006" s="2">
        <v>5364049</v>
      </c>
      <c r="M3006" s="2">
        <v>1115690505</v>
      </c>
      <c r="N3006" s="2">
        <v>1066438813</v>
      </c>
      <c r="O3006" s="2">
        <v>49251692</v>
      </c>
      <c r="P3006" s="2">
        <v>252333843</v>
      </c>
      <c r="Q3006" s="5">
        <v>0.18210000000000001</v>
      </c>
      <c r="R3006" t="s">
        <v>42</v>
      </c>
      <c r="S3006" s="3">
        <v>0.51615187106511096</v>
      </c>
      <c r="T3006" s="3">
        <v>3.14570531903277</v>
      </c>
      <c r="U3006" s="3">
        <v>0.766011238762071</v>
      </c>
      <c r="V3006" s="3">
        <v>2.4158511036213</v>
      </c>
      <c r="W3006" s="3">
        <v>2.0138238396237802</v>
      </c>
      <c r="X3006" s="3">
        <v>1.0774737850407901</v>
      </c>
      <c r="Y3006" s="3">
        <v>9.9320105864673902</v>
      </c>
      <c r="Z3006" s="3">
        <v>1.3464951667224401</v>
      </c>
      <c r="AA3006" s="3">
        <v>78.793841379414204</v>
      </c>
      <c r="AB3006" s="3">
        <v>82.383423296890101</v>
      </c>
      <c r="AC3006" s="3">
        <v>4.7793169136343101</v>
      </c>
      <c r="AD3006" s="3">
        <v>-10.0620335735147</v>
      </c>
      <c r="AE3006" s="3">
        <v>3.5544072647717999</v>
      </c>
      <c r="AF3006" s="3">
        <v>10.909765920820099</v>
      </c>
      <c r="AG3006" s="3">
        <v>0</v>
      </c>
      <c r="AH3006" s="2">
        <v>613544978</v>
      </c>
      <c r="AI3006" s="3">
        <v>3.57304430226587</v>
      </c>
      <c r="AJ3006" s="3">
        <v>3.6100678734560399</v>
      </c>
      <c r="AL3006">
        <f t="shared" si="46"/>
        <v>1</v>
      </c>
    </row>
    <row r="3007" spans="1:38" ht="14.45" customHeight="1" x14ac:dyDescent="0.25">
      <c r="A3007">
        <v>67196</v>
      </c>
      <c r="B3007" s="1">
        <v>45930</v>
      </c>
      <c r="C3007">
        <v>2</v>
      </c>
      <c r="D3007" s="16" t="s">
        <v>2938</v>
      </c>
      <c r="E3007" t="s">
        <v>53</v>
      </c>
      <c r="F3007" s="6">
        <v>25430</v>
      </c>
      <c r="G3007" s="6">
        <v>91</v>
      </c>
      <c r="H3007" s="6">
        <v>5</v>
      </c>
      <c r="I3007" s="2">
        <v>283943146</v>
      </c>
      <c r="J3007" s="2">
        <v>25783352</v>
      </c>
      <c r="K3007" s="2">
        <v>376803899</v>
      </c>
      <c r="L3007" s="2">
        <v>2226076</v>
      </c>
      <c r="M3007" s="2">
        <v>322642727</v>
      </c>
      <c r="N3007" s="2">
        <v>297886027</v>
      </c>
      <c r="O3007" s="2">
        <v>24756700</v>
      </c>
      <c r="P3007" s="2">
        <v>36931506</v>
      </c>
      <c r="Q3007" s="5">
        <v>9.8000000000000004E-2</v>
      </c>
      <c r="R3007" t="s">
        <v>42</v>
      </c>
      <c r="S3007" s="3">
        <v>0.78770451717999201</v>
      </c>
      <c r="T3007" s="3">
        <v>3.22923976254644</v>
      </c>
      <c r="U3007" s="3">
        <v>0.76080385896278901</v>
      </c>
      <c r="V3007" s="3">
        <v>0.92156441768803998</v>
      </c>
      <c r="W3007" s="3">
        <v>0.55874354508983304</v>
      </c>
      <c r="X3007" s="3">
        <v>0.63489470529427705</v>
      </c>
      <c r="Y3007" s="3">
        <v>7.0853297994400801</v>
      </c>
      <c r="Z3007" s="3">
        <v>0.88852320292597897</v>
      </c>
      <c r="AA3007" s="3">
        <v>65.716835376277402</v>
      </c>
      <c r="AB3007" s="3">
        <v>69.813974009075096</v>
      </c>
      <c r="AC3007" s="3">
        <v>7.0788508480906103</v>
      </c>
      <c r="AD3007" s="3">
        <v>-3.9205224937212102</v>
      </c>
      <c r="AE3007" s="3">
        <v>6.5701814831804599</v>
      </c>
      <c r="AF3007" s="3">
        <v>3.9919305612068499</v>
      </c>
      <c r="AG3007" s="3">
        <v>0</v>
      </c>
      <c r="AH3007" s="2">
        <v>134680005</v>
      </c>
      <c r="AI3007" s="3">
        <v>4.3609540320397402</v>
      </c>
      <c r="AJ3007" s="3">
        <v>2.1804770160198701</v>
      </c>
      <c r="AL3007">
        <f t="shared" si="46"/>
        <v>1</v>
      </c>
    </row>
    <row r="3008" spans="1:38" ht="14.45" customHeight="1" x14ac:dyDescent="0.25">
      <c r="A3008">
        <v>60923</v>
      </c>
      <c r="B3008" s="1">
        <v>45930</v>
      </c>
      <c r="C3008">
        <v>2</v>
      </c>
      <c r="D3008" s="16" t="s">
        <v>2939</v>
      </c>
      <c r="E3008" t="s">
        <v>67</v>
      </c>
      <c r="F3008" s="6">
        <v>255</v>
      </c>
      <c r="G3008" s="6">
        <v>0</v>
      </c>
      <c r="H3008" s="6">
        <v>0</v>
      </c>
      <c r="I3008" s="2">
        <v>270967</v>
      </c>
      <c r="J3008" s="2">
        <v>0</v>
      </c>
      <c r="K3008" s="2">
        <v>1574240</v>
      </c>
      <c r="L3008" s="2">
        <v>90540</v>
      </c>
      <c r="M3008" s="2">
        <v>744159</v>
      </c>
      <c r="N3008" s="2">
        <v>744159</v>
      </c>
      <c r="O3008" s="2">
        <v>0</v>
      </c>
      <c r="P3008" s="2">
        <v>222177</v>
      </c>
      <c r="Q3008" s="5">
        <v>0.1411</v>
      </c>
      <c r="R3008" t="s">
        <v>42</v>
      </c>
      <c r="S3008" s="3">
        <v>7.6684622420977702</v>
      </c>
      <c r="T3008" s="3">
        <v>2.22473489853305</v>
      </c>
      <c r="U3008" s="3">
        <v>2.57492475275907</v>
      </c>
      <c r="V3008" s="3">
        <v>54.9934124819627</v>
      </c>
      <c r="W3008" s="3">
        <v>48.770514490694403</v>
      </c>
      <c r="X3008" s="3">
        <v>4.6673580177660003</v>
      </c>
      <c r="Y3008" s="3">
        <v>67.069948734567504</v>
      </c>
      <c r="Z3008" s="3">
        <v>0</v>
      </c>
      <c r="AA3008" s="3">
        <v>0</v>
      </c>
      <c r="AB3008" s="3">
        <v>0</v>
      </c>
      <c r="AC3008" s="3">
        <v>66.168627401158702</v>
      </c>
      <c r="AD3008" s="3">
        <v>0</v>
      </c>
      <c r="AE3008" s="3">
        <v>0</v>
      </c>
      <c r="AF3008" s="3">
        <v>0</v>
      </c>
      <c r="AG3008" s="3">
        <v>0</v>
      </c>
      <c r="AH3008" s="2">
        <v>0</v>
      </c>
      <c r="AI3008" s="3">
        <v>0</v>
      </c>
      <c r="AJ3008" s="3">
        <v>0</v>
      </c>
      <c r="AL3008">
        <f t="shared" si="46"/>
        <v>1</v>
      </c>
    </row>
    <row r="3009" spans="1:38" ht="14.45" customHeight="1" x14ac:dyDescent="0.25">
      <c r="A3009">
        <v>68647</v>
      </c>
      <c r="B3009" s="1">
        <v>45930</v>
      </c>
      <c r="C3009">
        <v>2</v>
      </c>
      <c r="D3009" s="16" t="s">
        <v>2940</v>
      </c>
      <c r="E3009" t="s">
        <v>65</v>
      </c>
      <c r="F3009" s="6">
        <v>30308</v>
      </c>
      <c r="G3009" s="6">
        <v>76</v>
      </c>
      <c r="H3009" s="6">
        <v>3</v>
      </c>
      <c r="I3009" s="2">
        <v>274108512</v>
      </c>
      <c r="J3009" s="2">
        <v>1153089</v>
      </c>
      <c r="K3009" s="2">
        <v>378080039</v>
      </c>
      <c r="L3009" s="2">
        <v>795033</v>
      </c>
      <c r="M3009" s="2">
        <v>341460439</v>
      </c>
      <c r="N3009" s="2">
        <v>321378593</v>
      </c>
      <c r="O3009" s="2">
        <v>20081846</v>
      </c>
      <c r="P3009" s="2">
        <v>35371471</v>
      </c>
      <c r="Q3009" s="5">
        <v>9.35E-2</v>
      </c>
      <c r="R3009" t="s">
        <v>42</v>
      </c>
      <c r="S3009" s="3">
        <v>0.28037555296591599</v>
      </c>
      <c r="T3009" s="3">
        <v>2.9989522932735402</v>
      </c>
      <c r="U3009" s="3">
        <v>1.0056905037969599</v>
      </c>
      <c r="V3009" s="3">
        <v>0.54332424379437005</v>
      </c>
      <c r="W3009" s="3">
        <v>0.24106839848884401</v>
      </c>
      <c r="X3009" s="3">
        <v>0.334502563714621</v>
      </c>
      <c r="Y3009" s="3">
        <v>4.2104497152521603</v>
      </c>
      <c r="Z3009" s="3">
        <v>1.2911111330371301</v>
      </c>
      <c r="AA3009" s="3">
        <v>2.9578046103878499</v>
      </c>
      <c r="AB3009" s="3">
        <v>3.2599407584717102</v>
      </c>
      <c r="AC3009" s="3">
        <v>7.3734016939201599</v>
      </c>
      <c r="AD3009" s="3">
        <v>-1.71925843853087</v>
      </c>
      <c r="AE3009" s="3">
        <v>5.3115329899762296</v>
      </c>
      <c r="AF3009" s="3">
        <v>0.79348277892025898</v>
      </c>
      <c r="AG3009" s="3">
        <v>0</v>
      </c>
      <c r="AH3009" s="2">
        <v>95990619</v>
      </c>
      <c r="AI3009" s="3">
        <v>0</v>
      </c>
      <c r="AJ3009" s="3">
        <v>0.29499197248539599</v>
      </c>
      <c r="AL3009">
        <f t="shared" si="46"/>
        <v>1</v>
      </c>
    </row>
    <row r="3010" spans="1:38" ht="14.45" customHeight="1" x14ac:dyDescent="0.25">
      <c r="A3010">
        <v>19541</v>
      </c>
      <c r="B3010" s="1">
        <v>45930</v>
      </c>
      <c r="C3010">
        <v>1</v>
      </c>
      <c r="D3010" s="16" t="s">
        <v>2941</v>
      </c>
      <c r="E3010" t="s">
        <v>47</v>
      </c>
      <c r="F3010" s="6">
        <v>14221</v>
      </c>
      <c r="G3010" s="6">
        <v>81</v>
      </c>
      <c r="H3010" s="6">
        <v>3</v>
      </c>
      <c r="I3010" s="2">
        <v>306156706</v>
      </c>
      <c r="J3010" s="2">
        <v>64179569</v>
      </c>
      <c r="K3010" s="2">
        <v>389614494</v>
      </c>
      <c r="L3010" s="2">
        <v>2753998</v>
      </c>
      <c r="M3010" s="2">
        <v>324226409</v>
      </c>
      <c r="N3010" s="2">
        <v>287392084</v>
      </c>
      <c r="O3010" s="2">
        <v>36834325</v>
      </c>
      <c r="P3010" s="2">
        <v>38837744</v>
      </c>
      <c r="Q3010" s="5">
        <v>9.9699999999999997E-2</v>
      </c>
      <c r="R3010" t="s">
        <v>42</v>
      </c>
      <c r="S3010" s="3">
        <v>0.94246938701755101</v>
      </c>
      <c r="T3010" s="3">
        <v>3.1292484035086598</v>
      </c>
      <c r="U3010" s="3">
        <v>0.76976147119117599</v>
      </c>
      <c r="V3010" s="3">
        <v>0.50935810630259404</v>
      </c>
      <c r="W3010" s="3">
        <v>6.5590266704790096E-2</v>
      </c>
      <c r="X3010" s="3">
        <v>0.38731701013271302</v>
      </c>
      <c r="Y3010" s="3">
        <v>4.0152538211282298</v>
      </c>
      <c r="Z3010" s="3">
        <v>0.282346472029889</v>
      </c>
      <c r="AA3010" s="3">
        <v>143.601703538702</v>
      </c>
      <c r="AB3010" s="3">
        <v>165.25050734151799</v>
      </c>
      <c r="AC3010" s="3">
        <v>13.938428840894201</v>
      </c>
      <c r="AD3010" s="3">
        <v>-0.79043726123741898</v>
      </c>
      <c r="AE3010" s="3">
        <v>9.4540438220966205</v>
      </c>
      <c r="AF3010" s="3">
        <v>6.8529278071467203</v>
      </c>
      <c r="AG3010" s="3">
        <v>-5.2567419981963903E-2</v>
      </c>
      <c r="AH3010" s="2">
        <v>101326505</v>
      </c>
      <c r="AI3010" s="3">
        <v>1.2938444622324099</v>
      </c>
      <c r="AJ3010" s="3">
        <v>10.356101013488299</v>
      </c>
      <c r="AL3010">
        <f t="shared" si="46"/>
        <v>1</v>
      </c>
    </row>
    <row r="3011" spans="1:38" ht="14.45" customHeight="1" x14ac:dyDescent="0.25">
      <c r="A3011">
        <v>16933</v>
      </c>
      <c r="B3011" s="1">
        <v>45930</v>
      </c>
      <c r="C3011">
        <v>1</v>
      </c>
      <c r="D3011" s="16" t="s">
        <v>2942</v>
      </c>
      <c r="E3011" t="s">
        <v>43</v>
      </c>
      <c r="F3011" s="6">
        <v>3962</v>
      </c>
      <c r="G3011" s="6">
        <v>9</v>
      </c>
      <c r="H3011" s="6">
        <v>1</v>
      </c>
      <c r="I3011" s="2">
        <v>23673437</v>
      </c>
      <c r="J3011" s="2">
        <v>0</v>
      </c>
      <c r="K3011" s="2">
        <v>38251520</v>
      </c>
      <c r="L3011" s="2">
        <v>407911</v>
      </c>
      <c r="M3011" s="2">
        <v>31491519</v>
      </c>
      <c r="N3011" s="2">
        <v>30835216</v>
      </c>
      <c r="O3011" s="2">
        <v>656303</v>
      </c>
      <c r="P3011" s="2">
        <v>6661150</v>
      </c>
      <c r="Q3011" s="5">
        <v>0.1741</v>
      </c>
      <c r="R3011" t="s">
        <v>42</v>
      </c>
      <c r="S3011" s="3">
        <v>1.4218554800785299</v>
      </c>
      <c r="T3011" s="3">
        <v>4.6588370867353799</v>
      </c>
      <c r="U3011" s="3">
        <v>0.68683663561271202</v>
      </c>
      <c r="V3011" s="3">
        <v>0.49477395276401998</v>
      </c>
      <c r="W3011" s="3">
        <v>0.11945878412163</v>
      </c>
      <c r="X3011" s="3">
        <v>0.78839418205307499</v>
      </c>
      <c r="Y3011" s="3">
        <v>1.75840508020387</v>
      </c>
      <c r="Z3011" s="3">
        <v>1.19809642479152</v>
      </c>
      <c r="AA3011" s="3">
        <v>0</v>
      </c>
      <c r="AB3011" s="3">
        <v>0</v>
      </c>
      <c r="AC3011" s="3">
        <v>12.803697735410299</v>
      </c>
      <c r="AD3011" s="3">
        <v>0.98522026977323696</v>
      </c>
      <c r="AE3011" s="3">
        <v>1.71575665489894</v>
      </c>
      <c r="AF3011" s="3">
        <v>0</v>
      </c>
      <c r="AG3011" s="3">
        <v>0</v>
      </c>
      <c r="AH3011" s="2">
        <v>4500000</v>
      </c>
      <c r="AI3011" s="3">
        <v>0</v>
      </c>
      <c r="AJ3011" s="3">
        <v>0</v>
      </c>
      <c r="AL3011">
        <f t="shared" si="46"/>
        <v>1</v>
      </c>
    </row>
    <row r="3012" spans="1:38" ht="14.45" customHeight="1" x14ac:dyDescent="0.25">
      <c r="A3012">
        <v>2246</v>
      </c>
      <c r="B3012" s="1">
        <v>45930</v>
      </c>
      <c r="C3012">
        <v>1</v>
      </c>
      <c r="D3012" s="16" t="s">
        <v>2943</v>
      </c>
      <c r="E3012" t="s">
        <v>41</v>
      </c>
      <c r="F3012" s="6">
        <v>829</v>
      </c>
      <c r="G3012" s="6">
        <v>2</v>
      </c>
      <c r="H3012" s="6">
        <v>1</v>
      </c>
      <c r="I3012" s="2">
        <v>2316487</v>
      </c>
      <c r="J3012" s="2">
        <v>0</v>
      </c>
      <c r="K3012" s="2">
        <v>5030971</v>
      </c>
      <c r="L3012" s="2">
        <v>9686</v>
      </c>
      <c r="M3012" s="2">
        <v>4489263</v>
      </c>
      <c r="N3012" s="2">
        <v>4489263</v>
      </c>
      <c r="O3012" s="2">
        <v>0</v>
      </c>
      <c r="P3012" s="2">
        <v>537647</v>
      </c>
      <c r="Q3012" s="5">
        <v>0.1069</v>
      </c>
      <c r="R3012" t="s">
        <v>42</v>
      </c>
      <c r="S3012" s="3">
        <v>0.25670326198792798</v>
      </c>
      <c r="T3012" s="3">
        <v>4.9782305112339804</v>
      </c>
      <c r="U3012" s="3">
        <v>0.94315788449658799</v>
      </c>
      <c r="V3012" s="3">
        <v>2.89455541947786</v>
      </c>
      <c r="W3012" s="3">
        <v>2.89455541947786</v>
      </c>
      <c r="X3012" s="3">
        <v>0.91120735838362099</v>
      </c>
      <c r="Y3012" s="3">
        <v>12.471379920282301</v>
      </c>
      <c r="Z3012" s="3">
        <v>1.3012255252981999</v>
      </c>
      <c r="AA3012" s="3">
        <v>0</v>
      </c>
      <c r="AB3012" s="3">
        <v>0</v>
      </c>
      <c r="AC3012" s="3">
        <v>33.514106918922799</v>
      </c>
      <c r="AD3012" s="3">
        <v>-0.15921227124860701</v>
      </c>
      <c r="AE3012" s="3">
        <v>0</v>
      </c>
      <c r="AF3012" s="3">
        <v>0</v>
      </c>
      <c r="AG3012" s="3">
        <v>0</v>
      </c>
      <c r="AH3012" s="2">
        <v>300000</v>
      </c>
      <c r="AI3012" s="3">
        <v>0</v>
      </c>
      <c r="AJ3012" s="3">
        <v>0</v>
      </c>
      <c r="AL3012">
        <f t="shared" ref="AL3012:AL3075" si="47">IF(L3012&gt;0,1,0)</f>
        <v>1</v>
      </c>
    </row>
    <row r="3013" spans="1:38" ht="14.45" customHeight="1" x14ac:dyDescent="0.25">
      <c r="A3013">
        <v>4809</v>
      </c>
      <c r="B3013" s="1">
        <v>45930</v>
      </c>
      <c r="C3013">
        <v>1</v>
      </c>
      <c r="D3013" s="16" t="s">
        <v>2944</v>
      </c>
      <c r="E3013" t="s">
        <v>104</v>
      </c>
      <c r="F3013" s="6">
        <v>1759</v>
      </c>
      <c r="G3013" s="6">
        <v>5</v>
      </c>
      <c r="H3013" s="6">
        <v>0</v>
      </c>
      <c r="I3013" s="2">
        <v>14783988</v>
      </c>
      <c r="J3013" s="2">
        <v>331459</v>
      </c>
      <c r="K3013" s="2">
        <v>17208560</v>
      </c>
      <c r="L3013" s="2">
        <v>11510</v>
      </c>
      <c r="M3013" s="2">
        <v>13959293</v>
      </c>
      <c r="N3013" s="2">
        <v>12838493</v>
      </c>
      <c r="O3013" s="2">
        <v>1120800</v>
      </c>
      <c r="P3013" s="2">
        <v>3125259</v>
      </c>
      <c r="Q3013" s="5">
        <v>0.18160000000000001</v>
      </c>
      <c r="R3013" t="s">
        <v>42</v>
      </c>
      <c r="S3013" s="3">
        <v>8.9180423386190699E-2</v>
      </c>
      <c r="T3013" s="3">
        <v>4.6964921333723799</v>
      </c>
      <c r="U3013" s="3">
        <v>0.73881125298235495</v>
      </c>
      <c r="V3013" s="3">
        <v>20.1290883082427</v>
      </c>
      <c r="W3013" s="3">
        <v>8.1261632517558908</v>
      </c>
      <c r="X3013" s="3">
        <v>1.25331541124086</v>
      </c>
      <c r="Y3013" s="3">
        <v>95.220332138872294</v>
      </c>
      <c r="Z3013" s="3">
        <v>4.8200805117271903</v>
      </c>
      <c r="AA3013" s="3">
        <v>0</v>
      </c>
      <c r="AB3013" s="3">
        <v>10.6058089905509</v>
      </c>
      <c r="AC3013" s="3">
        <v>11.0547367124268</v>
      </c>
      <c r="AD3013" s="3">
        <v>0</v>
      </c>
      <c r="AE3013" s="3">
        <v>6.51303769751798</v>
      </c>
      <c r="AF3013" s="3">
        <v>0</v>
      </c>
      <c r="AG3013" s="3">
        <v>0</v>
      </c>
      <c r="AH3013" s="2">
        <v>1200000</v>
      </c>
      <c r="AI3013" s="3">
        <v>0</v>
      </c>
      <c r="AJ3013" s="3">
        <v>0</v>
      </c>
      <c r="AL3013">
        <f t="shared" si="47"/>
        <v>1</v>
      </c>
    </row>
    <row r="3014" spans="1:38" ht="14.45" customHeight="1" x14ac:dyDescent="0.25">
      <c r="A3014">
        <v>62903</v>
      </c>
      <c r="B3014" s="1">
        <v>45930</v>
      </c>
      <c r="C3014">
        <v>2</v>
      </c>
      <c r="D3014" s="16" t="s">
        <v>2945</v>
      </c>
      <c r="E3014" t="s">
        <v>179</v>
      </c>
      <c r="F3014" s="6">
        <v>34196</v>
      </c>
      <c r="G3014" s="6">
        <v>98</v>
      </c>
      <c r="H3014" s="6">
        <v>3</v>
      </c>
      <c r="I3014" s="2">
        <v>425462236</v>
      </c>
      <c r="J3014" s="2">
        <v>82763460</v>
      </c>
      <c r="K3014" s="2">
        <v>619134976</v>
      </c>
      <c r="L3014" s="2">
        <v>1994953</v>
      </c>
      <c r="M3014" s="2">
        <v>537741622</v>
      </c>
      <c r="N3014" s="2">
        <v>435741121</v>
      </c>
      <c r="O3014" s="2">
        <v>102000501</v>
      </c>
      <c r="P3014" s="2">
        <v>59707853</v>
      </c>
      <c r="Q3014" s="5">
        <v>9.64E-2</v>
      </c>
      <c r="R3014" t="s">
        <v>42</v>
      </c>
      <c r="S3014" s="3">
        <v>0.42962155853610401</v>
      </c>
      <c r="T3014" s="3">
        <v>2.7960819537569299</v>
      </c>
      <c r="U3014" s="3">
        <v>0.81314954780996596</v>
      </c>
      <c r="V3014" s="3">
        <v>1.56063768724235</v>
      </c>
      <c r="W3014" s="3">
        <v>0.69978807707859603</v>
      </c>
      <c r="X3014" s="3">
        <v>1.0455456732944901</v>
      </c>
      <c r="Y3014" s="3">
        <v>11.120687926929801</v>
      </c>
      <c r="Z3014" s="3">
        <v>2.70806253911022</v>
      </c>
      <c r="AA3014" s="3">
        <v>113.29457952541</v>
      </c>
      <c r="AB3014" s="3">
        <v>138.614027873352</v>
      </c>
      <c r="AC3014" s="3">
        <v>9.8831132744792605</v>
      </c>
      <c r="AD3014" s="3">
        <v>-9.1333982483007699</v>
      </c>
      <c r="AE3014" s="3">
        <v>16.474679182072201</v>
      </c>
      <c r="AF3014" s="3">
        <v>3.2303133848474399</v>
      </c>
      <c r="AG3014" s="3">
        <v>-2.6797145092455399E-5</v>
      </c>
      <c r="AH3014" s="2">
        <v>70753421</v>
      </c>
      <c r="AI3014" s="3">
        <v>1.2644902840502401</v>
      </c>
      <c r="AJ3014" s="3">
        <v>1.74182950440372</v>
      </c>
      <c r="AL3014">
        <f t="shared" si="47"/>
        <v>1</v>
      </c>
    </row>
    <row r="3015" spans="1:38" ht="14.45" customHeight="1" x14ac:dyDescent="0.25">
      <c r="A3015">
        <v>18708</v>
      </c>
      <c r="B3015" s="1">
        <v>45930</v>
      </c>
      <c r="C3015">
        <v>1</v>
      </c>
      <c r="D3015" s="16" t="s">
        <v>2946</v>
      </c>
      <c r="E3015" t="s">
        <v>71</v>
      </c>
      <c r="F3015" s="6">
        <v>178768</v>
      </c>
      <c r="G3015" s="6">
        <v>428</v>
      </c>
      <c r="H3015" s="6">
        <v>10</v>
      </c>
      <c r="I3015" s="2">
        <v>2152309672</v>
      </c>
      <c r="J3015" s="2">
        <v>23573400</v>
      </c>
      <c r="K3015" s="2">
        <v>2653330407</v>
      </c>
      <c r="L3015" s="2">
        <v>14206339</v>
      </c>
      <c r="M3015" s="2">
        <v>2313219456</v>
      </c>
      <c r="N3015" s="2">
        <v>2163171098</v>
      </c>
      <c r="O3015" s="2">
        <v>150048358</v>
      </c>
      <c r="P3015" s="2">
        <v>313236987</v>
      </c>
      <c r="Q3015" s="5">
        <v>0.1179</v>
      </c>
      <c r="R3015" t="s">
        <v>42</v>
      </c>
      <c r="S3015" s="3">
        <v>0.71388716924817297</v>
      </c>
      <c r="T3015" s="3">
        <v>3.54702406272918</v>
      </c>
      <c r="U3015" s="3">
        <v>0.749859342789164</v>
      </c>
      <c r="V3015" s="3">
        <v>1.6999998873768001</v>
      </c>
      <c r="W3015" s="3">
        <v>0.95543941782741804</v>
      </c>
      <c r="X3015" s="3">
        <v>1.32072630485303</v>
      </c>
      <c r="Y3015" s="3">
        <v>11.6810158182246</v>
      </c>
      <c r="Z3015" s="3">
        <v>4.0353960498285604</v>
      </c>
      <c r="AA3015" s="3">
        <v>7.52573960877743</v>
      </c>
      <c r="AB3015" s="3">
        <v>7.52573960877743</v>
      </c>
      <c r="AC3015" s="3">
        <v>13.085816379444999</v>
      </c>
      <c r="AD3015" s="3">
        <v>-0.88544907373917503</v>
      </c>
      <c r="AE3015" s="3">
        <v>5.6550951062914496</v>
      </c>
      <c r="AF3015" s="3">
        <v>0</v>
      </c>
      <c r="AG3015" s="3">
        <v>0</v>
      </c>
      <c r="AH3015" s="2">
        <v>987783127</v>
      </c>
      <c r="AI3015" s="3">
        <v>7.9811775229468706E-3</v>
      </c>
      <c r="AJ3015" s="3">
        <v>7.9811775229468706E-3</v>
      </c>
      <c r="AL3015">
        <f t="shared" si="47"/>
        <v>1</v>
      </c>
    </row>
    <row r="3016" spans="1:38" ht="14.45" customHeight="1" x14ac:dyDescent="0.25">
      <c r="A3016">
        <v>7688</v>
      </c>
      <c r="B3016" s="1">
        <v>45930</v>
      </c>
      <c r="C3016">
        <v>1</v>
      </c>
      <c r="D3016" s="16" t="s">
        <v>2947</v>
      </c>
      <c r="E3016" t="s">
        <v>95</v>
      </c>
      <c r="F3016" s="6">
        <v>44751</v>
      </c>
      <c r="G3016" s="6">
        <v>170</v>
      </c>
      <c r="H3016" s="6">
        <v>17</v>
      </c>
      <c r="I3016" s="2">
        <v>434950765</v>
      </c>
      <c r="J3016" s="2">
        <v>20362546</v>
      </c>
      <c r="K3016" s="2">
        <v>529446461</v>
      </c>
      <c r="L3016" s="2">
        <v>1053887</v>
      </c>
      <c r="M3016" s="2">
        <v>467067212</v>
      </c>
      <c r="N3016" s="2">
        <v>443030588</v>
      </c>
      <c r="O3016" s="2">
        <v>24036624</v>
      </c>
      <c r="P3016" s="2">
        <v>53237505</v>
      </c>
      <c r="Q3016" s="5">
        <v>0.1004</v>
      </c>
      <c r="R3016" t="s">
        <v>42</v>
      </c>
      <c r="S3016" s="3">
        <v>0.26540599856170699</v>
      </c>
      <c r="T3016" s="3">
        <v>3.4669905304488702</v>
      </c>
      <c r="U3016" s="3">
        <v>0.93284247540388698</v>
      </c>
      <c r="V3016" s="3">
        <v>0.99771246522580503</v>
      </c>
      <c r="W3016" s="3">
        <v>0.46800423491610599</v>
      </c>
      <c r="X3016" s="3">
        <v>0.44236478121839801</v>
      </c>
      <c r="Y3016" s="3">
        <v>8.1513173842387996</v>
      </c>
      <c r="Z3016" s="3">
        <v>1.0610865404004199</v>
      </c>
      <c r="AA3016" s="3">
        <v>36.2630123256152</v>
      </c>
      <c r="AB3016" s="3">
        <v>38.248497933928299</v>
      </c>
      <c r="AC3016" s="3">
        <v>8.3125915917681397</v>
      </c>
      <c r="AD3016" s="3">
        <v>-5.99990551773604E-2</v>
      </c>
      <c r="AE3016" s="3">
        <v>4.5399536630390296</v>
      </c>
      <c r="AF3016" s="3">
        <v>0</v>
      </c>
      <c r="AG3016" s="3">
        <v>0.143616797969777</v>
      </c>
      <c r="AH3016" s="2">
        <v>145371940</v>
      </c>
      <c r="AI3016" s="3">
        <v>3.7755338083555898E-2</v>
      </c>
      <c r="AJ3016" s="3">
        <v>8.5000226813784704E-2</v>
      </c>
      <c r="AL3016">
        <f t="shared" si="47"/>
        <v>1</v>
      </c>
    </row>
    <row r="3017" spans="1:38" ht="14.45" customHeight="1" x14ac:dyDescent="0.25">
      <c r="A3017">
        <v>62854</v>
      </c>
      <c r="B3017" s="1">
        <v>45930</v>
      </c>
      <c r="C3017">
        <v>2</v>
      </c>
      <c r="D3017" s="16" t="s">
        <v>2948</v>
      </c>
      <c r="E3017" t="s">
        <v>67</v>
      </c>
      <c r="F3017" s="6">
        <v>14424</v>
      </c>
      <c r="G3017" s="6">
        <v>40</v>
      </c>
      <c r="H3017" s="6">
        <v>6</v>
      </c>
      <c r="I3017" s="2">
        <v>163274012</v>
      </c>
      <c r="J3017" s="2">
        <v>10351581</v>
      </c>
      <c r="K3017" s="2">
        <v>385550058</v>
      </c>
      <c r="L3017" s="2">
        <v>3579919</v>
      </c>
      <c r="M3017" s="2">
        <v>337630122</v>
      </c>
      <c r="N3017" s="2">
        <v>322082038</v>
      </c>
      <c r="O3017" s="2">
        <v>15548084</v>
      </c>
      <c r="P3017" s="2">
        <v>46044011</v>
      </c>
      <c r="Q3017" s="5">
        <v>0.11940000000000001</v>
      </c>
      <c r="R3017" t="s">
        <v>42</v>
      </c>
      <c r="S3017" s="3">
        <v>1.23802998710308</v>
      </c>
      <c r="T3017" s="3">
        <v>2.9423433951776699</v>
      </c>
      <c r="U3017" s="3">
        <v>0.62642135103621099</v>
      </c>
      <c r="V3017" s="3">
        <v>0.60956914563966202</v>
      </c>
      <c r="W3017" s="3">
        <v>0.42675499393008098</v>
      </c>
      <c r="X3017" s="3">
        <v>0.708472821749489</v>
      </c>
      <c r="Y3017" s="3">
        <v>2.1615579928516699</v>
      </c>
      <c r="Z3017" s="3">
        <v>0.53644544564112795</v>
      </c>
      <c r="AA3017" s="3">
        <v>22.481927128372899</v>
      </c>
      <c r="AB3017" s="3">
        <v>22.481927128372899</v>
      </c>
      <c r="AC3017" s="3">
        <v>17.857168108635101</v>
      </c>
      <c r="AD3017" s="3">
        <v>-2.3186511705072799</v>
      </c>
      <c r="AE3017" s="3">
        <v>4.0327017665757898</v>
      </c>
      <c r="AF3017" s="3">
        <v>0.17118399707256701</v>
      </c>
      <c r="AG3017" s="3">
        <v>0</v>
      </c>
      <c r="AH3017" s="2">
        <v>126104644</v>
      </c>
      <c r="AI3017" s="3">
        <v>2.7690897736950002</v>
      </c>
      <c r="AJ3017" s="3">
        <v>1.63973551305076</v>
      </c>
      <c r="AL3017">
        <f t="shared" si="47"/>
        <v>1</v>
      </c>
    </row>
    <row r="3018" spans="1:38" ht="14.45" customHeight="1" x14ac:dyDescent="0.25">
      <c r="A3018">
        <v>594</v>
      </c>
      <c r="B3018" s="1">
        <v>45930</v>
      </c>
      <c r="C3018">
        <v>1</v>
      </c>
      <c r="D3018" s="16" t="s">
        <v>2949</v>
      </c>
      <c r="E3018" t="s">
        <v>71</v>
      </c>
      <c r="F3018" s="6">
        <v>25140</v>
      </c>
      <c r="G3018" s="6">
        <v>53</v>
      </c>
      <c r="H3018" s="6">
        <v>0</v>
      </c>
      <c r="I3018" s="2">
        <v>196393836</v>
      </c>
      <c r="J3018" s="2">
        <v>22460444</v>
      </c>
      <c r="K3018" s="2">
        <v>370071863</v>
      </c>
      <c r="L3018" s="2">
        <v>2735501</v>
      </c>
      <c r="M3018" s="2">
        <v>326502508</v>
      </c>
      <c r="N3018" s="2">
        <v>299442838</v>
      </c>
      <c r="O3018" s="2">
        <v>27059670</v>
      </c>
      <c r="P3018" s="2">
        <v>39941650</v>
      </c>
      <c r="Q3018" s="5">
        <v>0.1079</v>
      </c>
      <c r="R3018" t="s">
        <v>42</v>
      </c>
      <c r="S3018" s="3">
        <v>0.985574703545259</v>
      </c>
      <c r="T3018" s="3">
        <v>3.4531966925930102</v>
      </c>
      <c r="U3018" s="3">
        <v>0.75538752362949002</v>
      </c>
      <c r="V3018" s="3">
        <v>1.52635238511253</v>
      </c>
      <c r="W3018" s="3">
        <v>0.38472337797811501</v>
      </c>
      <c r="X3018" s="3">
        <v>0.77989871331807004</v>
      </c>
      <c r="Y3018" s="3">
        <v>7.5051030691020504</v>
      </c>
      <c r="Z3018" s="3">
        <v>1.62320284715328</v>
      </c>
      <c r="AA3018" s="3">
        <v>56.233140093110798</v>
      </c>
      <c r="AB3018" s="3">
        <v>56.233140093110798</v>
      </c>
      <c r="AC3018" s="3">
        <v>16.1572875374208</v>
      </c>
      <c r="AD3018" s="3">
        <v>-0.99996369704306198</v>
      </c>
      <c r="AE3018" s="3">
        <v>7.3120041552578101</v>
      </c>
      <c r="AF3018" s="3">
        <v>0</v>
      </c>
      <c r="AG3018" s="3">
        <v>0</v>
      </c>
      <c r="AH3018" s="2">
        <v>52831038</v>
      </c>
      <c r="AI3018" s="3">
        <v>0.85555303799417404</v>
      </c>
      <c r="AJ3018" s="3">
        <v>0.15798045398725399</v>
      </c>
      <c r="AL3018">
        <f t="shared" si="47"/>
        <v>1</v>
      </c>
    </row>
    <row r="3019" spans="1:38" ht="14.45" customHeight="1" x14ac:dyDescent="0.25">
      <c r="A3019">
        <v>9246</v>
      </c>
      <c r="B3019" s="1">
        <v>45930</v>
      </c>
      <c r="C3019">
        <v>1</v>
      </c>
      <c r="D3019" s="16" t="s">
        <v>2950</v>
      </c>
      <c r="E3019" t="s">
        <v>55</v>
      </c>
      <c r="F3019" s="6">
        <v>1183</v>
      </c>
      <c r="G3019" s="6">
        <v>0</v>
      </c>
      <c r="H3019" s="6">
        <v>4</v>
      </c>
      <c r="I3019" s="2">
        <v>9242318</v>
      </c>
      <c r="J3019" s="2">
        <v>0</v>
      </c>
      <c r="K3019" s="2">
        <v>12109317</v>
      </c>
      <c r="L3019" s="2">
        <v>42554</v>
      </c>
      <c r="M3019" s="2">
        <v>9369204</v>
      </c>
      <c r="N3019" s="2">
        <v>9369204</v>
      </c>
      <c r="O3019" s="2">
        <v>0</v>
      </c>
      <c r="P3019" s="2">
        <v>2621006</v>
      </c>
      <c r="Q3019" s="5">
        <v>0.21640000000000001</v>
      </c>
      <c r="R3019" t="s">
        <v>42</v>
      </c>
      <c r="S3019" s="3">
        <v>0.46855381411409602</v>
      </c>
      <c r="T3019" s="3">
        <v>2.2133480635888301</v>
      </c>
      <c r="U3019" s="3">
        <v>0.74216112819743496</v>
      </c>
      <c r="V3019" s="3">
        <v>1.2673119449038699</v>
      </c>
      <c r="W3019" s="3">
        <v>0.39127630103184102</v>
      </c>
      <c r="X3019" s="3">
        <v>0.61532182727320095</v>
      </c>
      <c r="Y3019" s="3">
        <v>4.4688566145976001</v>
      </c>
      <c r="Z3019" s="3">
        <v>2.4532564976959201E-2</v>
      </c>
      <c r="AA3019" s="3">
        <v>0</v>
      </c>
      <c r="AB3019" s="3">
        <v>0</v>
      </c>
      <c r="AC3019" s="3">
        <v>22.8321382618029</v>
      </c>
      <c r="AD3019" s="3">
        <v>0</v>
      </c>
      <c r="AE3019" s="3">
        <v>0</v>
      </c>
      <c r="AF3019" s="3">
        <v>0</v>
      </c>
      <c r="AG3019" s="3">
        <v>0</v>
      </c>
      <c r="AH3019" s="2">
        <v>0</v>
      </c>
      <c r="AI3019" s="3">
        <v>0</v>
      </c>
      <c r="AJ3019" s="3">
        <v>0</v>
      </c>
      <c r="AL3019">
        <f t="shared" si="47"/>
        <v>1</v>
      </c>
    </row>
    <row r="3020" spans="1:38" ht="14.45" customHeight="1" x14ac:dyDescent="0.25">
      <c r="A3020">
        <v>12227</v>
      </c>
      <c r="B3020" s="1">
        <v>45930</v>
      </c>
      <c r="C3020">
        <v>1</v>
      </c>
      <c r="D3020" s="16" t="s">
        <v>2951</v>
      </c>
      <c r="E3020" t="s">
        <v>41</v>
      </c>
      <c r="F3020" s="6">
        <v>618</v>
      </c>
      <c r="G3020" s="6">
        <v>0</v>
      </c>
      <c r="H3020" s="6">
        <v>2</v>
      </c>
      <c r="I3020" s="2">
        <v>2168638</v>
      </c>
      <c r="J3020" s="2">
        <v>0</v>
      </c>
      <c r="K3020" s="2">
        <v>6999649</v>
      </c>
      <c r="L3020" s="2">
        <v>6504</v>
      </c>
      <c r="M3020" s="2">
        <v>6017815</v>
      </c>
      <c r="N3020" s="2">
        <v>6017815</v>
      </c>
      <c r="O3020" s="2">
        <v>0</v>
      </c>
      <c r="P3020" s="2">
        <v>1050697</v>
      </c>
      <c r="Q3020" s="5">
        <v>0.15010000000000001</v>
      </c>
      <c r="R3020" t="s">
        <v>42</v>
      </c>
      <c r="S3020" s="3">
        <v>0.12389192658089</v>
      </c>
      <c r="T3020" s="3">
        <v>2.0332257612726998</v>
      </c>
      <c r="U3020" s="3">
        <v>0.27107489527860001</v>
      </c>
      <c r="V3020" s="3">
        <v>1.8474729300141399</v>
      </c>
      <c r="W3020" s="3">
        <v>1.8474729300141399</v>
      </c>
      <c r="X3020" s="3">
        <v>4.0695588659794799</v>
      </c>
      <c r="Y3020" s="3">
        <v>3.8131830584840301</v>
      </c>
      <c r="Z3020" s="3">
        <v>-1.49319927628993</v>
      </c>
      <c r="AA3020" s="3">
        <v>0</v>
      </c>
      <c r="AB3020" s="3">
        <v>0</v>
      </c>
      <c r="AC3020" s="3">
        <v>17.5543659403493</v>
      </c>
      <c r="AD3020" s="3">
        <v>-6.9496724555223803</v>
      </c>
      <c r="AE3020" s="3">
        <v>0</v>
      </c>
      <c r="AF3020" s="3">
        <v>0</v>
      </c>
      <c r="AG3020" s="3">
        <v>0</v>
      </c>
      <c r="AH3020" s="2">
        <v>0</v>
      </c>
      <c r="AI3020" s="3">
        <v>0</v>
      </c>
      <c r="AJ3020" s="3">
        <v>0</v>
      </c>
      <c r="AL3020">
        <f t="shared" si="47"/>
        <v>1</v>
      </c>
    </row>
    <row r="3021" spans="1:38" ht="14.45" customHeight="1" x14ac:dyDescent="0.25">
      <c r="A3021">
        <v>68579</v>
      </c>
      <c r="B3021" s="1">
        <v>45930</v>
      </c>
      <c r="C3021">
        <v>2</v>
      </c>
      <c r="D3021" s="16" t="s">
        <v>2952</v>
      </c>
      <c r="E3021" t="s">
        <v>71</v>
      </c>
      <c r="F3021" s="6">
        <v>520989</v>
      </c>
      <c r="G3021" s="6">
        <v>839</v>
      </c>
      <c r="H3021" s="6">
        <v>19</v>
      </c>
      <c r="I3021" s="2">
        <v>6995344344</v>
      </c>
      <c r="J3021" s="2">
        <v>248667398</v>
      </c>
      <c r="K3021" s="2">
        <v>9519174618</v>
      </c>
      <c r="L3021" s="2">
        <v>20820882</v>
      </c>
      <c r="M3021" s="2">
        <v>8109604332</v>
      </c>
      <c r="N3021" s="2">
        <v>7628814238</v>
      </c>
      <c r="O3021" s="2">
        <v>480790094</v>
      </c>
      <c r="P3021" s="2">
        <v>1000260246</v>
      </c>
      <c r="Q3021" s="5">
        <v>0.105</v>
      </c>
      <c r="R3021" t="s">
        <v>42</v>
      </c>
      <c r="S3021" s="3">
        <v>0.29163427622712002</v>
      </c>
      <c r="T3021" s="3">
        <v>2.5380848553453199</v>
      </c>
      <c r="U3021" s="3">
        <v>0.75335421848601802</v>
      </c>
      <c r="V3021" s="3">
        <v>1.13260690401833</v>
      </c>
      <c r="W3021" s="3">
        <v>0.69628410846961397</v>
      </c>
      <c r="X3021" s="3">
        <v>0.96403677479925898</v>
      </c>
      <c r="Y3021" s="3">
        <v>7.9209139138375804</v>
      </c>
      <c r="Z3021" s="3">
        <v>4.28683036954365</v>
      </c>
      <c r="AA3021" s="3">
        <v>24.860270014169899</v>
      </c>
      <c r="AB3021" s="3">
        <v>24.860270014169899</v>
      </c>
      <c r="AC3021" s="3">
        <v>15.4043262976521</v>
      </c>
      <c r="AD3021" s="3">
        <v>-6.2838137626035397</v>
      </c>
      <c r="AE3021" s="3">
        <v>5.0507540127572002</v>
      </c>
      <c r="AF3021" s="3">
        <v>4.20204498868664</v>
      </c>
      <c r="AG3021" s="3">
        <v>0</v>
      </c>
      <c r="AH3021" s="2">
        <v>3349167746</v>
      </c>
      <c r="AI3021" s="3">
        <v>0.26149814615345601</v>
      </c>
      <c r="AJ3021" s="3">
        <v>0.54181649442459201</v>
      </c>
      <c r="AL3021">
        <f t="shared" si="47"/>
        <v>1</v>
      </c>
    </row>
    <row r="3022" spans="1:38" ht="14.45" customHeight="1" x14ac:dyDescent="0.25">
      <c r="A3022">
        <v>4936</v>
      </c>
      <c r="B3022" s="1">
        <v>45930</v>
      </c>
      <c r="C3022">
        <v>1</v>
      </c>
      <c r="D3022" s="16" t="s">
        <v>2953</v>
      </c>
      <c r="E3022" t="s">
        <v>47</v>
      </c>
      <c r="F3022" s="6">
        <v>2822</v>
      </c>
      <c r="G3022" s="6">
        <v>9</v>
      </c>
      <c r="H3022" s="6">
        <v>0</v>
      </c>
      <c r="I3022" s="2">
        <v>22051467</v>
      </c>
      <c r="J3022" s="2">
        <v>0</v>
      </c>
      <c r="K3022" s="2">
        <v>40030588</v>
      </c>
      <c r="L3022" s="2">
        <v>189712</v>
      </c>
      <c r="M3022" s="2">
        <v>37121798</v>
      </c>
      <c r="N3022" s="2">
        <v>34351678</v>
      </c>
      <c r="O3022" s="2">
        <v>2770120</v>
      </c>
      <c r="P3022" s="2">
        <v>2917760</v>
      </c>
      <c r="Q3022" s="5">
        <v>7.2900000000000006E-2</v>
      </c>
      <c r="R3022" t="s">
        <v>42</v>
      </c>
      <c r="S3022" s="3">
        <v>0.63189012695325197</v>
      </c>
      <c r="T3022" s="3">
        <v>3.59886461489566</v>
      </c>
      <c r="U3022" s="3">
        <v>0.84683760242137895</v>
      </c>
      <c r="V3022" s="3">
        <v>4.9575431874895202</v>
      </c>
      <c r="W3022" s="3">
        <v>2.07339947042979</v>
      </c>
      <c r="X3022" s="3">
        <v>0.84924962135172199</v>
      </c>
      <c r="Y3022" s="3">
        <v>37.467475049352899</v>
      </c>
      <c r="Z3022" s="3">
        <v>2.34375</v>
      </c>
      <c r="AA3022" s="3">
        <v>0</v>
      </c>
      <c r="AB3022" s="3">
        <v>0</v>
      </c>
      <c r="AC3022" s="3">
        <v>12.048843749185</v>
      </c>
      <c r="AD3022" s="3">
        <v>0</v>
      </c>
      <c r="AE3022" s="3">
        <v>6.9200082696761802</v>
      </c>
      <c r="AF3022" s="3">
        <v>0</v>
      </c>
      <c r="AG3022" s="3">
        <v>-20.8590494077649</v>
      </c>
      <c r="AH3022" s="2">
        <v>2000000</v>
      </c>
      <c r="AI3022" s="3">
        <v>1.7136433428383401E-2</v>
      </c>
      <c r="AJ3022" s="3">
        <v>1.7136433428383401E-2</v>
      </c>
      <c r="AL3022">
        <f t="shared" si="47"/>
        <v>1</v>
      </c>
    </row>
    <row r="3023" spans="1:38" ht="14.45" customHeight="1" x14ac:dyDescent="0.25">
      <c r="A3023">
        <v>8339</v>
      </c>
      <c r="B3023" s="1">
        <v>45930</v>
      </c>
      <c r="C3023">
        <v>1</v>
      </c>
      <c r="D3023" s="16" t="s">
        <v>2954</v>
      </c>
      <c r="E3023" t="s">
        <v>41</v>
      </c>
      <c r="F3023" s="6">
        <v>533</v>
      </c>
      <c r="G3023" s="6">
        <v>0</v>
      </c>
      <c r="H3023" s="6">
        <v>4</v>
      </c>
      <c r="I3023" s="2">
        <v>1617058</v>
      </c>
      <c r="J3023" s="2">
        <v>0</v>
      </c>
      <c r="K3023" s="2">
        <v>4819309</v>
      </c>
      <c r="L3023" s="2">
        <v>-8081</v>
      </c>
      <c r="M3023" s="2">
        <v>3883298</v>
      </c>
      <c r="N3023" s="2">
        <v>3779675</v>
      </c>
      <c r="O3023" s="2">
        <v>103623</v>
      </c>
      <c r="P3023" s="2">
        <v>922660</v>
      </c>
      <c r="Q3023" s="5">
        <v>0.1915</v>
      </c>
      <c r="R3023" t="s">
        <v>42</v>
      </c>
      <c r="S3023" s="3">
        <v>-0.223572853839973</v>
      </c>
      <c r="T3023" s="3">
        <v>2.7263106253061</v>
      </c>
      <c r="U3023" s="3">
        <v>1.0820056422642099</v>
      </c>
      <c r="V3023" s="3">
        <v>2.2795100732317599</v>
      </c>
      <c r="W3023" s="3">
        <v>1.85831305989025</v>
      </c>
      <c r="X3023" s="3">
        <v>0.97955670112018201</v>
      </c>
      <c r="Y3023" s="3">
        <v>3.9950794442156399</v>
      </c>
      <c r="Z3023" s="3">
        <v>0.88006416231331197</v>
      </c>
      <c r="AA3023" s="3">
        <v>0</v>
      </c>
      <c r="AB3023" s="3">
        <v>0</v>
      </c>
      <c r="AC3023" s="3">
        <v>24.277194095668101</v>
      </c>
      <c r="AD3023" s="3">
        <v>0</v>
      </c>
      <c r="AE3023" s="3">
        <v>2.1501630212962102</v>
      </c>
      <c r="AF3023" s="3">
        <v>0</v>
      </c>
      <c r="AG3023" s="3">
        <v>0</v>
      </c>
      <c r="AH3023" s="2">
        <v>500000</v>
      </c>
      <c r="AI3023" s="3">
        <v>0</v>
      </c>
      <c r="AJ3023" s="3">
        <v>0</v>
      </c>
      <c r="AL3023">
        <f t="shared" si="47"/>
        <v>0</v>
      </c>
    </row>
    <row r="3024" spans="1:38" ht="14.45" customHeight="1" x14ac:dyDescent="0.25">
      <c r="A3024">
        <v>8118</v>
      </c>
      <c r="B3024" s="1">
        <v>45930</v>
      </c>
      <c r="C3024">
        <v>1</v>
      </c>
      <c r="D3024" s="16" t="s">
        <v>2955</v>
      </c>
      <c r="E3024" t="s">
        <v>41</v>
      </c>
      <c r="F3024" s="6">
        <v>1399</v>
      </c>
      <c r="G3024" s="6">
        <v>3</v>
      </c>
      <c r="H3024" s="6">
        <v>1</v>
      </c>
      <c r="I3024" s="2">
        <v>9736932</v>
      </c>
      <c r="J3024" s="2">
        <v>0</v>
      </c>
      <c r="K3024" s="2">
        <v>13324669</v>
      </c>
      <c r="L3024" s="2">
        <v>167037</v>
      </c>
      <c r="M3024" s="2">
        <v>8791587</v>
      </c>
      <c r="N3024" s="2">
        <v>8791587</v>
      </c>
      <c r="O3024" s="2">
        <v>0</v>
      </c>
      <c r="P3024" s="2">
        <v>4038722</v>
      </c>
      <c r="Q3024" s="5">
        <v>0.30220000000000002</v>
      </c>
      <c r="R3024" t="s">
        <v>42</v>
      </c>
      <c r="S3024" s="3">
        <v>1.6714561539952699</v>
      </c>
      <c r="T3024" s="3">
        <v>5.3551699232954002</v>
      </c>
      <c r="U3024" s="3">
        <v>1.0047237671360301</v>
      </c>
      <c r="V3024" s="3">
        <v>6.4843833766118504</v>
      </c>
      <c r="W3024" s="3">
        <v>2.85691632641575</v>
      </c>
      <c r="X3024" s="3">
        <v>3.7683738573916301</v>
      </c>
      <c r="Y3024" s="3">
        <v>15.633163163991</v>
      </c>
      <c r="Z3024" s="3">
        <v>1.6363097039112899</v>
      </c>
      <c r="AA3024" s="3">
        <v>0</v>
      </c>
      <c r="AB3024" s="3">
        <v>0</v>
      </c>
      <c r="AC3024" s="3">
        <v>14.622381989376199</v>
      </c>
      <c r="AD3024" s="3">
        <v>0</v>
      </c>
      <c r="AE3024" s="3">
        <v>0</v>
      </c>
      <c r="AF3024" s="3">
        <v>2.5203027557382498</v>
      </c>
      <c r="AG3024" s="3">
        <v>0</v>
      </c>
      <c r="AH3024" s="2">
        <v>664178</v>
      </c>
      <c r="AI3024" s="3">
        <v>0</v>
      </c>
      <c r="AJ3024" s="3">
        <v>0</v>
      </c>
      <c r="AL3024">
        <f t="shared" si="47"/>
        <v>1</v>
      </c>
    </row>
    <row r="3025" spans="1:38" ht="14.45" customHeight="1" x14ac:dyDescent="0.25">
      <c r="A3025">
        <v>9148</v>
      </c>
      <c r="B3025" s="1">
        <v>45930</v>
      </c>
      <c r="C3025">
        <v>1</v>
      </c>
      <c r="D3025" s="16" t="s">
        <v>2956</v>
      </c>
      <c r="E3025" t="s">
        <v>101</v>
      </c>
      <c r="F3025" s="6">
        <v>4397</v>
      </c>
      <c r="G3025" s="6">
        <v>17</v>
      </c>
      <c r="H3025" s="6">
        <v>5</v>
      </c>
      <c r="I3025" s="2">
        <v>44949115</v>
      </c>
      <c r="J3025" s="2">
        <v>7793328</v>
      </c>
      <c r="K3025" s="2">
        <v>69106654</v>
      </c>
      <c r="L3025" s="2">
        <v>939769</v>
      </c>
      <c r="M3025" s="2">
        <v>61936203</v>
      </c>
      <c r="N3025" s="2">
        <v>52701429</v>
      </c>
      <c r="O3025" s="2">
        <v>9234774</v>
      </c>
      <c r="P3025" s="2">
        <v>7359658</v>
      </c>
      <c r="Q3025" s="5">
        <v>0.1065</v>
      </c>
      <c r="R3025" t="s">
        <v>42</v>
      </c>
      <c r="S3025" s="3">
        <v>1.81317609927017</v>
      </c>
      <c r="T3025" s="3">
        <v>4.1013300976777103</v>
      </c>
      <c r="U3025" s="3">
        <v>0.72027650282432898</v>
      </c>
      <c r="V3025" s="3">
        <v>1.3651058535857701</v>
      </c>
      <c r="W3025" s="3">
        <v>1.00889194370123</v>
      </c>
      <c r="X3025" s="3">
        <v>0.37514420473017102</v>
      </c>
      <c r="Y3025" s="3">
        <v>8.3373846991259608</v>
      </c>
      <c r="Z3025" s="3">
        <v>0.34532854651669997</v>
      </c>
      <c r="AA3025" s="3">
        <v>96.263331801559303</v>
      </c>
      <c r="AB3025" s="3">
        <v>105.892529245245</v>
      </c>
      <c r="AC3025" s="3">
        <v>11.426642071254101</v>
      </c>
      <c r="AD3025" s="3">
        <v>0</v>
      </c>
      <c r="AE3025" s="3">
        <v>13.363074994196699</v>
      </c>
      <c r="AF3025" s="3">
        <v>0</v>
      </c>
      <c r="AG3025" s="3">
        <v>0</v>
      </c>
      <c r="AH3025" s="2">
        <v>7500000</v>
      </c>
      <c r="AI3025" s="3">
        <v>0</v>
      </c>
      <c r="AJ3025" s="3">
        <v>0</v>
      </c>
      <c r="AL3025">
        <f t="shared" si="47"/>
        <v>1</v>
      </c>
    </row>
    <row r="3026" spans="1:38" ht="14.45" customHeight="1" x14ac:dyDescent="0.25">
      <c r="A3026">
        <v>68124</v>
      </c>
      <c r="B3026" s="1">
        <v>45930</v>
      </c>
      <c r="C3026">
        <v>2</v>
      </c>
      <c r="D3026" s="16" t="s">
        <v>2957</v>
      </c>
      <c r="E3026" t="s">
        <v>104</v>
      </c>
      <c r="F3026" s="6">
        <v>965</v>
      </c>
      <c r="G3026" s="6">
        <v>2</v>
      </c>
      <c r="H3026" s="6">
        <v>1</v>
      </c>
      <c r="I3026" s="2">
        <v>5665211</v>
      </c>
      <c r="J3026" s="2">
        <v>53925</v>
      </c>
      <c r="K3026" s="2">
        <v>6869660</v>
      </c>
      <c r="L3026" s="2">
        <v>15817</v>
      </c>
      <c r="M3026" s="2">
        <v>6424957</v>
      </c>
      <c r="N3026" s="2">
        <v>6424957</v>
      </c>
      <c r="O3026" s="2">
        <v>0</v>
      </c>
      <c r="P3026" s="2">
        <v>505150</v>
      </c>
      <c r="Q3026" s="5">
        <v>7.3499999999999996E-2</v>
      </c>
      <c r="R3026" t="s">
        <v>42</v>
      </c>
      <c r="S3026" s="3">
        <v>0.306992388754805</v>
      </c>
      <c r="T3026" s="3">
        <v>3.7024054562622699</v>
      </c>
      <c r="U3026" s="3">
        <v>0.92987873888439798</v>
      </c>
      <c r="V3026" s="3">
        <v>2.2805858422572399E-2</v>
      </c>
      <c r="W3026" s="3">
        <v>1.8851901544355499E-2</v>
      </c>
      <c r="X3026" s="3">
        <v>8.8257966031627097E-2</v>
      </c>
      <c r="Y3026" s="3">
        <v>0.255765614174008</v>
      </c>
      <c r="Z3026" s="3">
        <v>0.28189646639611998</v>
      </c>
      <c r="AA3026" s="3">
        <v>0</v>
      </c>
      <c r="AB3026" s="3">
        <v>10.675047015737899</v>
      </c>
      <c r="AC3026" s="3">
        <v>13.458744683142999</v>
      </c>
      <c r="AD3026" s="3">
        <v>-20.077798673661299</v>
      </c>
      <c r="AE3026" s="3">
        <v>0</v>
      </c>
      <c r="AF3026" s="3">
        <v>0.93036627722478205</v>
      </c>
      <c r="AG3026" s="3">
        <v>0</v>
      </c>
      <c r="AH3026" s="2">
        <v>191087</v>
      </c>
      <c r="AI3026" s="3">
        <v>0</v>
      </c>
      <c r="AJ3026" s="3">
        <v>0</v>
      </c>
      <c r="AL3026">
        <f t="shared" si="47"/>
        <v>1</v>
      </c>
    </row>
    <row r="3027" spans="1:38" ht="14.45" customHeight="1" x14ac:dyDescent="0.25">
      <c r="A3027">
        <v>66376</v>
      </c>
      <c r="B3027" s="1">
        <v>45930</v>
      </c>
      <c r="C3027">
        <v>2</v>
      </c>
      <c r="D3027" s="16" t="s">
        <v>2958</v>
      </c>
      <c r="E3027" t="s">
        <v>88</v>
      </c>
      <c r="F3027" s="6">
        <v>54844</v>
      </c>
      <c r="G3027" s="6">
        <v>118</v>
      </c>
      <c r="H3027" s="6">
        <v>7</v>
      </c>
      <c r="I3027" s="2">
        <v>510167963</v>
      </c>
      <c r="J3027" s="2">
        <v>79247250</v>
      </c>
      <c r="K3027" s="2">
        <v>758502129</v>
      </c>
      <c r="L3027" s="2">
        <v>4060298</v>
      </c>
      <c r="M3027" s="2">
        <v>649613781</v>
      </c>
      <c r="N3027" s="2">
        <v>571909652</v>
      </c>
      <c r="O3027" s="2">
        <v>77704129</v>
      </c>
      <c r="P3027" s="2">
        <v>78233326</v>
      </c>
      <c r="Q3027" s="5">
        <v>0.1031</v>
      </c>
      <c r="R3027" t="s">
        <v>42</v>
      </c>
      <c r="S3027" s="3">
        <v>0.713739679782318</v>
      </c>
      <c r="T3027" s="3">
        <v>3.3040995371198698</v>
      </c>
      <c r="U3027" s="3">
        <v>0.74624615824950902</v>
      </c>
      <c r="V3027" s="3">
        <v>1.5647958278399401</v>
      </c>
      <c r="W3027" s="3">
        <v>1.0086750586492601</v>
      </c>
      <c r="X3027" s="3">
        <v>0.89041067441547705</v>
      </c>
      <c r="Y3027" s="3">
        <v>10.2042024903811</v>
      </c>
      <c r="Z3027" s="3">
        <v>4.9910366842897602</v>
      </c>
      <c r="AA3027" s="3">
        <v>89.736514589703106</v>
      </c>
      <c r="AB3027" s="3">
        <v>101.296025686036</v>
      </c>
      <c r="AC3027" s="3">
        <v>14.124599906034</v>
      </c>
      <c r="AD3027" s="3">
        <v>-9.3494273783016695</v>
      </c>
      <c r="AE3027" s="3">
        <v>10.2444180482979</v>
      </c>
      <c r="AF3027" s="3">
        <v>3.2959696544239998</v>
      </c>
      <c r="AG3027" s="3">
        <v>0</v>
      </c>
      <c r="AH3027" s="2">
        <v>111740076</v>
      </c>
      <c r="AI3027" s="3">
        <v>0.88784925237615497</v>
      </c>
      <c r="AJ3027" s="3">
        <v>0.88784925237615497</v>
      </c>
      <c r="AL3027">
        <f t="shared" si="47"/>
        <v>1</v>
      </c>
    </row>
    <row r="3028" spans="1:38" ht="14.45" customHeight="1" x14ac:dyDescent="0.25">
      <c r="A3028">
        <v>16574</v>
      </c>
      <c r="B3028" s="1">
        <v>45930</v>
      </c>
      <c r="C3028">
        <v>1</v>
      </c>
      <c r="D3028" s="16" t="s">
        <v>2959</v>
      </c>
      <c r="E3028" t="s">
        <v>59</v>
      </c>
      <c r="F3028" s="6">
        <v>80838</v>
      </c>
      <c r="G3028" s="6">
        <v>209</v>
      </c>
      <c r="H3028" s="6">
        <v>12</v>
      </c>
      <c r="I3028" s="2">
        <v>947513482</v>
      </c>
      <c r="J3028" s="2">
        <v>132802175</v>
      </c>
      <c r="K3028" s="2">
        <v>1251772881</v>
      </c>
      <c r="L3028" s="2">
        <v>8649624</v>
      </c>
      <c r="M3028" s="2">
        <v>1113468649</v>
      </c>
      <c r="N3028" s="2">
        <v>985510274</v>
      </c>
      <c r="O3028" s="2">
        <v>127958375</v>
      </c>
      <c r="P3028" s="2">
        <v>144596603</v>
      </c>
      <c r="Q3028" s="5">
        <v>0.1154</v>
      </c>
      <c r="R3028" t="s">
        <v>42</v>
      </c>
      <c r="S3028" s="3">
        <v>0.92131984763775998</v>
      </c>
      <c r="T3028" s="3">
        <v>3.2088902022900898</v>
      </c>
      <c r="U3028" s="3">
        <v>0.72140135388330795</v>
      </c>
      <c r="V3028" s="3">
        <v>0.92415962055936196</v>
      </c>
      <c r="W3028" s="3">
        <v>0.28318488876129799</v>
      </c>
      <c r="X3028" s="3">
        <v>1.29815936487118</v>
      </c>
      <c r="Y3028" s="3">
        <v>6.0558386700135696</v>
      </c>
      <c r="Z3028" s="3">
        <v>1.7503357253835301</v>
      </c>
      <c r="AA3028" s="3">
        <v>88.9841602987036</v>
      </c>
      <c r="AB3028" s="3">
        <v>91.843219166082307</v>
      </c>
      <c r="AC3028" s="3">
        <v>10.8042100969593</v>
      </c>
      <c r="AD3028" s="3">
        <v>-4.8364981299042</v>
      </c>
      <c r="AE3028" s="3">
        <v>10.2221718446064</v>
      </c>
      <c r="AF3028" s="3">
        <v>0</v>
      </c>
      <c r="AG3028" s="3">
        <v>0</v>
      </c>
      <c r="AH3028" s="2">
        <v>336685109</v>
      </c>
      <c r="AI3028" s="3">
        <v>0.22075691501549299</v>
      </c>
      <c r="AJ3028" s="3">
        <v>0.22075691501549299</v>
      </c>
      <c r="AL3028">
        <f t="shared" si="47"/>
        <v>1</v>
      </c>
    </row>
    <row r="3029" spans="1:38" ht="14.45" customHeight="1" x14ac:dyDescent="0.25">
      <c r="A3029">
        <v>64856</v>
      </c>
      <c r="B3029" s="1">
        <v>45930</v>
      </c>
      <c r="C3029">
        <v>2</v>
      </c>
      <c r="D3029" s="16" t="s">
        <v>2959</v>
      </c>
      <c r="E3029" t="s">
        <v>119</v>
      </c>
      <c r="F3029" s="6">
        <v>1572</v>
      </c>
      <c r="G3029" s="6">
        <v>2</v>
      </c>
      <c r="H3029" s="6">
        <v>2</v>
      </c>
      <c r="I3029" s="2">
        <v>14407667</v>
      </c>
      <c r="J3029" s="2">
        <v>120731</v>
      </c>
      <c r="K3029" s="2">
        <v>16344060</v>
      </c>
      <c r="L3029" s="2">
        <v>78686</v>
      </c>
      <c r="M3029" s="2">
        <v>15048832</v>
      </c>
      <c r="N3029" s="2">
        <v>14661863</v>
      </c>
      <c r="O3029" s="2">
        <v>386969</v>
      </c>
      <c r="P3029" s="2">
        <v>1273915</v>
      </c>
      <c r="Q3029" s="5">
        <v>7.7899999999999997E-2</v>
      </c>
      <c r="R3029" t="s">
        <v>42</v>
      </c>
      <c r="S3029" s="3">
        <v>0.64191312725642602</v>
      </c>
      <c r="T3029" s="3">
        <v>3.7331809436170298</v>
      </c>
      <c r="U3029" s="3">
        <v>0.76395243454999895</v>
      </c>
      <c r="V3029" s="3">
        <v>2.8680285295322299</v>
      </c>
      <c r="W3029" s="3">
        <v>1.2904934574070901</v>
      </c>
      <c r="X3029" s="3">
        <v>0.72454478577274195</v>
      </c>
      <c r="Y3029" s="3">
        <v>32.4367010357834</v>
      </c>
      <c r="Z3029" s="3">
        <v>1.07126456631722</v>
      </c>
      <c r="AA3029" s="3">
        <v>0</v>
      </c>
      <c r="AB3029" s="3">
        <v>9.4771629190330593</v>
      </c>
      <c r="AC3029" s="3">
        <v>9.2120501270798094</v>
      </c>
      <c r="AD3029" s="3">
        <v>0</v>
      </c>
      <c r="AE3029" s="3">
        <v>2.36764304585274</v>
      </c>
      <c r="AF3029" s="3">
        <v>0</v>
      </c>
      <c r="AG3029" s="3">
        <v>0</v>
      </c>
      <c r="AH3029" s="2">
        <v>500000</v>
      </c>
      <c r="AI3029" s="3">
        <v>0</v>
      </c>
      <c r="AJ3029" s="3">
        <v>0</v>
      </c>
      <c r="AL3029">
        <f t="shared" si="47"/>
        <v>1</v>
      </c>
    </row>
    <row r="3030" spans="1:38" ht="14.45" customHeight="1" x14ac:dyDescent="0.25">
      <c r="A3030">
        <v>60082</v>
      </c>
      <c r="B3030" s="1">
        <v>45930</v>
      </c>
      <c r="C3030">
        <v>2</v>
      </c>
      <c r="D3030" s="16" t="s">
        <v>2960</v>
      </c>
      <c r="E3030" t="s">
        <v>104</v>
      </c>
      <c r="F3030" s="6">
        <v>2207</v>
      </c>
      <c r="G3030" s="6">
        <v>7</v>
      </c>
      <c r="H3030" s="6">
        <v>0</v>
      </c>
      <c r="I3030" s="2">
        <v>20582732</v>
      </c>
      <c r="J3030" s="2">
        <v>29441</v>
      </c>
      <c r="K3030" s="2">
        <v>33485713</v>
      </c>
      <c r="L3030" s="2">
        <v>-53987</v>
      </c>
      <c r="M3030" s="2">
        <v>29754242</v>
      </c>
      <c r="N3030" s="2">
        <v>26683581</v>
      </c>
      <c r="O3030" s="2">
        <v>3070661</v>
      </c>
      <c r="P3030" s="2">
        <v>3731627</v>
      </c>
      <c r="Q3030" s="5">
        <v>0.1109</v>
      </c>
      <c r="R3030" t="s">
        <v>42</v>
      </c>
      <c r="S3030" s="3">
        <v>-0.214965309732741</v>
      </c>
      <c r="T3030" s="3">
        <v>3.99907865184176</v>
      </c>
      <c r="U3030" s="3">
        <v>0.69030704204150695</v>
      </c>
      <c r="V3030" s="3">
        <v>5.5806197155946098</v>
      </c>
      <c r="W3030" s="3">
        <v>2.6466165910336898</v>
      </c>
      <c r="X3030" s="3">
        <v>3.09112026527868</v>
      </c>
      <c r="Y3030" s="3">
        <v>30.7813187116504</v>
      </c>
      <c r="Z3030" s="3">
        <v>12.506341067850601</v>
      </c>
      <c r="AA3030" s="3">
        <v>0</v>
      </c>
      <c r="AB3030" s="3">
        <v>0.788958810727868</v>
      </c>
      <c r="AC3030" s="3">
        <v>25.581981784291099</v>
      </c>
      <c r="AD3030" s="3">
        <v>0</v>
      </c>
      <c r="AE3030" s="3">
        <v>9.1700630654034505</v>
      </c>
      <c r="AF3030" s="3">
        <v>0</v>
      </c>
      <c r="AG3030" s="3">
        <v>0</v>
      </c>
      <c r="AH3030" s="2">
        <v>3000000</v>
      </c>
      <c r="AI3030" s="3">
        <v>0</v>
      </c>
      <c r="AJ3030" s="3">
        <v>0</v>
      </c>
      <c r="AL3030">
        <f t="shared" si="47"/>
        <v>0</v>
      </c>
    </row>
    <row r="3031" spans="1:38" ht="14.45" customHeight="1" x14ac:dyDescent="0.25">
      <c r="A3031">
        <v>11902</v>
      </c>
      <c r="B3031" s="1">
        <v>45930</v>
      </c>
      <c r="C3031">
        <v>1</v>
      </c>
      <c r="D3031" s="16" t="s">
        <v>2961</v>
      </c>
      <c r="E3031" t="s">
        <v>198</v>
      </c>
      <c r="F3031" s="6">
        <v>3870</v>
      </c>
      <c r="G3031" s="6">
        <v>7</v>
      </c>
      <c r="H3031" s="6">
        <v>0</v>
      </c>
      <c r="I3031" s="2">
        <v>25099625</v>
      </c>
      <c r="J3031" s="2">
        <v>0</v>
      </c>
      <c r="K3031" s="2">
        <v>35785049</v>
      </c>
      <c r="L3031" s="2">
        <v>671831</v>
      </c>
      <c r="M3031" s="2">
        <v>29525848</v>
      </c>
      <c r="N3031" s="2">
        <v>29394753</v>
      </c>
      <c r="O3031" s="2">
        <v>131095</v>
      </c>
      <c r="P3031" s="2">
        <v>6067405</v>
      </c>
      <c r="Q3031" s="5">
        <v>0.16950000000000001</v>
      </c>
      <c r="R3031" t="s">
        <v>42</v>
      </c>
      <c r="S3031" s="3">
        <v>2.5032092778933102</v>
      </c>
      <c r="T3031" s="3">
        <v>4.9766854680940504</v>
      </c>
      <c r="U3031" s="3">
        <v>0.61274819534692804</v>
      </c>
      <c r="V3031" s="3">
        <v>0.63065085633749496</v>
      </c>
      <c r="W3031" s="3">
        <v>0.20608276020060101</v>
      </c>
      <c r="X3031" s="3">
        <v>0.50937015991274803</v>
      </c>
      <c r="Y3031" s="3">
        <v>2.6088747990285799</v>
      </c>
      <c r="Z3031" s="3">
        <v>0.52693037633057305</v>
      </c>
      <c r="AA3031" s="3">
        <v>0</v>
      </c>
      <c r="AB3031" s="3">
        <v>0</v>
      </c>
      <c r="AC3031" s="3">
        <v>25.233985288101699</v>
      </c>
      <c r="AD3031" s="3">
        <v>0</v>
      </c>
      <c r="AE3031" s="3">
        <v>0.36634014389640801</v>
      </c>
      <c r="AF3031" s="3">
        <v>0</v>
      </c>
      <c r="AG3031" s="3">
        <v>0</v>
      </c>
      <c r="AH3031" s="2">
        <v>3000000</v>
      </c>
      <c r="AI3031" s="3">
        <v>0</v>
      </c>
      <c r="AJ3031" s="3">
        <v>0</v>
      </c>
      <c r="AL3031">
        <f t="shared" si="47"/>
        <v>1</v>
      </c>
    </row>
    <row r="3032" spans="1:38" ht="14.45" customHeight="1" x14ac:dyDescent="0.25">
      <c r="A3032">
        <v>23658</v>
      </c>
      <c r="B3032" s="1">
        <v>45930</v>
      </c>
      <c r="C3032">
        <v>1</v>
      </c>
      <c r="D3032" s="16" t="s">
        <v>2962</v>
      </c>
      <c r="E3032" t="s">
        <v>43</v>
      </c>
      <c r="F3032" s="6">
        <v>150</v>
      </c>
      <c r="G3032" s="6">
        <v>0</v>
      </c>
      <c r="H3032" s="6">
        <v>0</v>
      </c>
      <c r="I3032" s="2">
        <v>19154</v>
      </c>
      <c r="J3032" s="2">
        <v>0</v>
      </c>
      <c r="K3032" s="2">
        <v>352506</v>
      </c>
      <c r="L3032" s="2">
        <v>2440</v>
      </c>
      <c r="M3032" s="2">
        <v>243695</v>
      </c>
      <c r="N3032" s="2">
        <v>243695</v>
      </c>
      <c r="O3032" s="2">
        <v>0</v>
      </c>
      <c r="P3032" s="2">
        <v>93656</v>
      </c>
      <c r="Q3032" s="5">
        <v>0.26569999999999999</v>
      </c>
      <c r="R3032" t="s">
        <v>42</v>
      </c>
      <c r="S3032" s="3">
        <v>0.92291573287641404</v>
      </c>
      <c r="T3032" s="3">
        <v>3.2025932419117198</v>
      </c>
      <c r="U3032" s="3">
        <v>0.72072793865171103</v>
      </c>
      <c r="V3032" s="3">
        <v>0</v>
      </c>
      <c r="W3032" s="3">
        <v>0</v>
      </c>
      <c r="X3032" s="3">
        <v>19.719118721937999</v>
      </c>
      <c r="Y3032" s="3">
        <v>0</v>
      </c>
      <c r="Z3032" s="3">
        <v>0</v>
      </c>
      <c r="AA3032" s="3">
        <v>0</v>
      </c>
      <c r="AB3032" s="3">
        <v>0</v>
      </c>
      <c r="AC3032" s="3">
        <v>51.8453586605618</v>
      </c>
      <c r="AD3032" s="3">
        <v>0</v>
      </c>
      <c r="AE3032" s="3">
        <v>0</v>
      </c>
      <c r="AF3032" s="3">
        <v>0</v>
      </c>
      <c r="AG3032" s="3">
        <v>0</v>
      </c>
      <c r="AH3032" s="2">
        <v>0</v>
      </c>
      <c r="AI3032" s="3">
        <v>0</v>
      </c>
      <c r="AJ3032" s="3">
        <v>0</v>
      </c>
      <c r="AL3032">
        <f t="shared" si="47"/>
        <v>1</v>
      </c>
    </row>
    <row r="3033" spans="1:38" ht="14.45" customHeight="1" x14ac:dyDescent="0.25">
      <c r="A3033">
        <v>16016</v>
      </c>
      <c r="B3033" s="1">
        <v>45930</v>
      </c>
      <c r="C3033">
        <v>1</v>
      </c>
      <c r="D3033" s="16" t="s">
        <v>2963</v>
      </c>
      <c r="E3033" t="s">
        <v>495</v>
      </c>
      <c r="F3033" s="6">
        <v>1374</v>
      </c>
      <c r="G3033" s="6">
        <v>2</v>
      </c>
      <c r="H3033" s="6">
        <v>2</v>
      </c>
      <c r="I3033" s="2">
        <v>3703819</v>
      </c>
      <c r="J3033" s="2">
        <v>0</v>
      </c>
      <c r="K3033" s="2">
        <v>5928457</v>
      </c>
      <c r="L3033" s="2">
        <v>37346</v>
      </c>
      <c r="M3033" s="2">
        <v>5130299</v>
      </c>
      <c r="N3033" s="2">
        <v>4946863</v>
      </c>
      <c r="O3033" s="2">
        <v>183436</v>
      </c>
      <c r="P3033" s="2">
        <v>789890</v>
      </c>
      <c r="Q3033" s="5">
        <v>0.13320000000000001</v>
      </c>
      <c r="R3033" t="s">
        <v>42</v>
      </c>
      <c r="S3033" s="3">
        <v>0.83992625174926006</v>
      </c>
      <c r="T3033" s="3">
        <v>4.2993311750426804</v>
      </c>
      <c r="U3033" s="3">
        <v>0.81006291227374205</v>
      </c>
      <c r="V3033" s="3">
        <v>0.26955960860938399</v>
      </c>
      <c r="W3033" s="3">
        <v>0.26955960860938399</v>
      </c>
      <c r="X3033" s="3">
        <v>1.164203758337</v>
      </c>
      <c r="Y3033" s="3">
        <v>1.2639734646596399</v>
      </c>
      <c r="Z3033" s="3">
        <v>0</v>
      </c>
      <c r="AA3033" s="3">
        <v>0</v>
      </c>
      <c r="AB3033" s="3">
        <v>0</v>
      </c>
      <c r="AC3033" s="3">
        <v>24.343281902862799</v>
      </c>
      <c r="AD3033" s="3">
        <v>0</v>
      </c>
      <c r="AE3033" s="3">
        <v>3.0941609258530498</v>
      </c>
      <c r="AF3033" s="3">
        <v>0</v>
      </c>
      <c r="AG3033" s="3">
        <v>0</v>
      </c>
      <c r="AH3033" s="2">
        <v>290000</v>
      </c>
      <c r="AI3033" s="3">
        <v>0</v>
      </c>
      <c r="AJ3033" s="3">
        <v>0</v>
      </c>
      <c r="AL3033">
        <f t="shared" si="47"/>
        <v>1</v>
      </c>
    </row>
    <row r="3034" spans="1:38" ht="14.45" customHeight="1" x14ac:dyDescent="0.25">
      <c r="A3034">
        <v>11045</v>
      </c>
      <c r="B3034" s="1">
        <v>45930</v>
      </c>
      <c r="C3034">
        <v>1</v>
      </c>
      <c r="D3034" s="16" t="s">
        <v>2964</v>
      </c>
      <c r="E3034" t="s">
        <v>198</v>
      </c>
      <c r="F3034" s="6">
        <v>951</v>
      </c>
      <c r="G3034" s="6">
        <v>3</v>
      </c>
      <c r="H3034" s="6">
        <v>0</v>
      </c>
      <c r="I3034" s="2">
        <v>7229905</v>
      </c>
      <c r="J3034" s="2">
        <v>0</v>
      </c>
      <c r="K3034" s="2">
        <v>10687745</v>
      </c>
      <c r="L3034" s="2">
        <v>9862</v>
      </c>
      <c r="M3034" s="2">
        <v>7216147</v>
      </c>
      <c r="N3034" s="2">
        <v>7192373</v>
      </c>
      <c r="O3034" s="2">
        <v>23774</v>
      </c>
      <c r="P3034" s="2">
        <v>3370704</v>
      </c>
      <c r="Q3034" s="5">
        <v>0.31440000000000001</v>
      </c>
      <c r="R3034" t="s">
        <v>42</v>
      </c>
      <c r="S3034" s="3">
        <v>0.12303187747586899</v>
      </c>
      <c r="T3034" s="3">
        <v>5.4610958625977704</v>
      </c>
      <c r="U3034" s="3">
        <v>0.68285383439479796</v>
      </c>
      <c r="V3034" s="3">
        <v>3.7210170811372998</v>
      </c>
      <c r="W3034" s="3">
        <v>1.2162123845334101</v>
      </c>
      <c r="X3034" s="3">
        <v>2.9347826838665201</v>
      </c>
      <c r="Y3034" s="3">
        <v>7.9813000488918604</v>
      </c>
      <c r="Z3034" s="3">
        <v>3.3844858522136598</v>
      </c>
      <c r="AA3034" s="3">
        <v>0</v>
      </c>
      <c r="AB3034" s="3">
        <v>0</v>
      </c>
      <c r="AC3034" s="3">
        <v>25.258256068047999</v>
      </c>
      <c r="AD3034" s="3">
        <v>0</v>
      </c>
      <c r="AE3034" s="3">
        <v>0.22244168437776199</v>
      </c>
      <c r="AF3034" s="3">
        <v>0</v>
      </c>
      <c r="AG3034" s="3">
        <v>0</v>
      </c>
      <c r="AH3034" s="2">
        <v>250000</v>
      </c>
      <c r="AI3034" s="3">
        <v>0</v>
      </c>
      <c r="AJ3034" s="3">
        <v>0</v>
      </c>
      <c r="AL3034">
        <f t="shared" si="47"/>
        <v>1</v>
      </c>
    </row>
    <row r="3035" spans="1:38" ht="14.45" customHeight="1" x14ac:dyDescent="0.25">
      <c r="A3035">
        <v>66424</v>
      </c>
      <c r="B3035" s="1">
        <v>45930</v>
      </c>
      <c r="C3035">
        <v>2</v>
      </c>
      <c r="D3035" s="16" t="s">
        <v>2965</v>
      </c>
      <c r="E3035" t="s">
        <v>53</v>
      </c>
      <c r="F3035" s="6">
        <v>15308</v>
      </c>
      <c r="G3035" s="6">
        <v>47</v>
      </c>
      <c r="H3035" s="6">
        <v>3</v>
      </c>
      <c r="I3035" s="2">
        <v>357306885</v>
      </c>
      <c r="J3035" s="2">
        <v>0</v>
      </c>
      <c r="K3035" s="2">
        <v>498320989</v>
      </c>
      <c r="L3035" s="2">
        <v>2263497</v>
      </c>
      <c r="M3035" s="2">
        <v>396871726</v>
      </c>
      <c r="N3035" s="2">
        <v>327052209</v>
      </c>
      <c r="O3035" s="2">
        <v>69819517</v>
      </c>
      <c r="P3035" s="2">
        <v>50930996</v>
      </c>
      <c r="Q3035" s="5">
        <v>0.1022</v>
      </c>
      <c r="R3035" t="s">
        <v>42</v>
      </c>
      <c r="S3035" s="3">
        <v>0.60563292869849406</v>
      </c>
      <c r="T3035" s="3">
        <v>1.92041519647891</v>
      </c>
      <c r="U3035" s="3">
        <v>0.70331699581982698</v>
      </c>
      <c r="V3035" s="3">
        <v>1.1987513198913</v>
      </c>
      <c r="W3035" s="3">
        <v>0.51698723913478495</v>
      </c>
      <c r="X3035" s="3">
        <v>0.26464729332041798</v>
      </c>
      <c r="Y3035" s="3">
        <v>8.4098512426499603</v>
      </c>
      <c r="Z3035" s="3">
        <v>0.487035439087035</v>
      </c>
      <c r="AA3035" s="3">
        <v>0</v>
      </c>
      <c r="AB3035" s="3">
        <v>0</v>
      </c>
      <c r="AC3035" s="3">
        <v>6.2962726219826202</v>
      </c>
      <c r="AD3035" s="3">
        <v>-3.5878289126723502</v>
      </c>
      <c r="AE3035" s="3">
        <v>14.0109524866913</v>
      </c>
      <c r="AF3035" s="3">
        <v>9.9292572643373003</v>
      </c>
      <c r="AG3035" s="3">
        <v>0</v>
      </c>
      <c r="AH3035" s="2">
        <v>73733197</v>
      </c>
      <c r="AI3035" s="3">
        <v>0</v>
      </c>
      <c r="AJ3035" s="3">
        <v>0</v>
      </c>
      <c r="AL3035">
        <f t="shared" si="47"/>
        <v>1</v>
      </c>
    </row>
    <row r="3036" spans="1:38" ht="14.45" customHeight="1" x14ac:dyDescent="0.25">
      <c r="A3036">
        <v>14676</v>
      </c>
      <c r="B3036" s="1">
        <v>45930</v>
      </c>
      <c r="C3036">
        <v>1</v>
      </c>
      <c r="D3036" s="16" t="s">
        <v>2966</v>
      </c>
      <c r="E3036" t="s">
        <v>50</v>
      </c>
      <c r="F3036" s="6">
        <v>77916</v>
      </c>
      <c r="G3036" s="6">
        <v>246</v>
      </c>
      <c r="H3036" s="6">
        <v>8</v>
      </c>
      <c r="I3036" s="2">
        <v>732453611</v>
      </c>
      <c r="J3036" s="2">
        <v>342589558</v>
      </c>
      <c r="K3036" s="2">
        <v>1089115852</v>
      </c>
      <c r="L3036" s="2">
        <v>6742192</v>
      </c>
      <c r="M3036" s="2">
        <v>986588838</v>
      </c>
      <c r="N3036" s="2">
        <v>937654771</v>
      </c>
      <c r="O3036" s="2">
        <v>48934067</v>
      </c>
      <c r="P3036" s="2">
        <v>94452317</v>
      </c>
      <c r="Q3036" s="5">
        <v>8.7599999999999997E-2</v>
      </c>
      <c r="R3036" t="s">
        <v>42</v>
      </c>
      <c r="S3036" s="3">
        <v>0.82540248742365496</v>
      </c>
      <c r="T3036" s="3">
        <v>3.3489294335726298</v>
      </c>
      <c r="U3036" s="3">
        <v>0.82344051597909196</v>
      </c>
      <c r="V3036" s="3">
        <v>0.99873724289687504</v>
      </c>
      <c r="W3036" s="3">
        <v>0.42973943369636802</v>
      </c>
      <c r="X3036" s="3">
        <v>0.85532297280189096</v>
      </c>
      <c r="Y3036" s="3">
        <v>7.7449524081023897</v>
      </c>
      <c r="Z3036" s="3">
        <v>1.0431718684042399</v>
      </c>
      <c r="AA3036" s="3">
        <v>275.16561187165001</v>
      </c>
      <c r="AB3036" s="3">
        <v>362.71165057814301</v>
      </c>
      <c r="AC3036" s="3">
        <v>18.699181783647401</v>
      </c>
      <c r="AD3036" s="3">
        <v>-0.58320220985155902</v>
      </c>
      <c r="AE3036" s="3">
        <v>4.4930084260677896</v>
      </c>
      <c r="AF3036" s="3">
        <v>0</v>
      </c>
      <c r="AG3036" s="3">
        <v>0</v>
      </c>
      <c r="AH3036" s="2">
        <v>135097055</v>
      </c>
      <c r="AI3036" s="3">
        <v>1.95535594960577</v>
      </c>
      <c r="AJ3036" s="3">
        <v>2.2646749893917399</v>
      </c>
      <c r="AL3036">
        <f t="shared" si="47"/>
        <v>1</v>
      </c>
    </row>
    <row r="3037" spans="1:38" ht="14.45" customHeight="1" x14ac:dyDescent="0.25">
      <c r="A3037">
        <v>68271</v>
      </c>
      <c r="B3037" s="1">
        <v>45930</v>
      </c>
      <c r="C3037">
        <v>2</v>
      </c>
      <c r="D3037" s="16" t="s">
        <v>4383</v>
      </c>
      <c r="E3037" t="s">
        <v>190</v>
      </c>
      <c r="F3037" s="6">
        <v>265315</v>
      </c>
      <c r="G3037" s="6">
        <v>842</v>
      </c>
      <c r="H3037" s="6">
        <v>4</v>
      </c>
      <c r="I3037" s="2">
        <v>3436042219</v>
      </c>
      <c r="J3037" s="2">
        <v>470765703</v>
      </c>
      <c r="K3037" s="2">
        <v>4312969923</v>
      </c>
      <c r="L3037" s="2">
        <v>18475909</v>
      </c>
      <c r="M3037" s="2">
        <v>3565729911</v>
      </c>
      <c r="N3037" s="2">
        <v>3224934885</v>
      </c>
      <c r="O3037" s="2">
        <v>340795026</v>
      </c>
      <c r="P3037" s="2">
        <v>484462910</v>
      </c>
      <c r="Q3037" s="5">
        <v>0.1123</v>
      </c>
      <c r="R3037" t="s">
        <v>42</v>
      </c>
      <c r="S3037" s="3">
        <v>0.57117359437086301</v>
      </c>
      <c r="T3037" s="3">
        <v>4.4719335889202902</v>
      </c>
      <c r="U3037" s="3">
        <v>0.78334841416284795</v>
      </c>
      <c r="V3037" s="3">
        <v>1.5303999383134499</v>
      </c>
      <c r="W3037" s="3">
        <v>0.72654692255980102</v>
      </c>
      <c r="X3037" s="3">
        <v>1.03822446658942</v>
      </c>
      <c r="Y3037" s="3">
        <v>10.8543269081218</v>
      </c>
      <c r="Z3037" s="3">
        <v>5.1564488187547699</v>
      </c>
      <c r="AA3037" s="3">
        <v>95.817154919042196</v>
      </c>
      <c r="AB3037" s="3">
        <v>97.172702653336202</v>
      </c>
      <c r="AC3037" s="3">
        <v>5.8430142917553596</v>
      </c>
      <c r="AD3037" s="3">
        <v>-7.3078422040605702</v>
      </c>
      <c r="AE3037" s="3">
        <v>7.9016323341979398</v>
      </c>
      <c r="AF3037" s="3">
        <v>5.5646110287052899</v>
      </c>
      <c r="AG3037" s="3">
        <v>0</v>
      </c>
      <c r="AH3037" s="2">
        <v>716512687</v>
      </c>
      <c r="AI3037" s="3">
        <v>1.01688672100822</v>
      </c>
      <c r="AJ3037" s="3">
        <v>0.84356942825612802</v>
      </c>
      <c r="AL3037">
        <f t="shared" si="47"/>
        <v>1</v>
      </c>
    </row>
    <row r="3038" spans="1:38" ht="14.45" customHeight="1" x14ac:dyDescent="0.25">
      <c r="A3038">
        <v>15394</v>
      </c>
      <c r="B3038" s="1">
        <v>45930</v>
      </c>
      <c r="C3038">
        <v>1</v>
      </c>
      <c r="D3038" s="16" t="s">
        <v>4348</v>
      </c>
      <c r="E3038" t="s">
        <v>110</v>
      </c>
      <c r="F3038" s="6">
        <v>28794</v>
      </c>
      <c r="G3038" s="6">
        <v>62</v>
      </c>
      <c r="H3038" s="6">
        <v>3</v>
      </c>
      <c r="I3038" s="2">
        <v>330884066</v>
      </c>
      <c r="J3038" s="2">
        <v>0</v>
      </c>
      <c r="K3038" s="2">
        <v>515720486</v>
      </c>
      <c r="L3038" s="2">
        <v>1450237</v>
      </c>
      <c r="M3038" s="2">
        <v>475196602</v>
      </c>
      <c r="N3038" s="2">
        <v>432736083</v>
      </c>
      <c r="O3038" s="2">
        <v>42460519</v>
      </c>
      <c r="P3038" s="2">
        <v>43764279</v>
      </c>
      <c r="Q3038" s="5">
        <v>8.4900000000000003E-2</v>
      </c>
      <c r="R3038" t="s">
        <v>42</v>
      </c>
      <c r="S3038" s="3">
        <v>0.37494134629612802</v>
      </c>
      <c r="T3038" s="3">
        <v>2.5399963136879</v>
      </c>
      <c r="U3038" s="3">
        <v>0.83962272310469299</v>
      </c>
      <c r="V3038" s="3">
        <v>0.69699095150746804</v>
      </c>
      <c r="W3038" s="3">
        <v>0.24248795346947899</v>
      </c>
      <c r="X3038" s="3">
        <v>0.51565674365232195</v>
      </c>
      <c r="Y3038" s="3">
        <v>5.2696675295393298</v>
      </c>
      <c r="Z3038" s="3">
        <v>0.92143869204380102</v>
      </c>
      <c r="AA3038" s="3">
        <v>0</v>
      </c>
      <c r="AB3038" s="3">
        <v>0</v>
      </c>
      <c r="AC3038" s="3">
        <v>16.018003209591299</v>
      </c>
      <c r="AD3038" s="3">
        <v>-15.328857582687499</v>
      </c>
      <c r="AE3038" s="3">
        <v>8.2332426484217596</v>
      </c>
      <c r="AF3038" s="3">
        <v>0</v>
      </c>
      <c r="AG3038" s="3">
        <v>0</v>
      </c>
      <c r="AH3038" s="2">
        <v>209455484</v>
      </c>
      <c r="AI3038" s="3">
        <v>6.6995277130008201E-3</v>
      </c>
      <c r="AJ3038" s="3">
        <v>0.59137498872082395</v>
      </c>
      <c r="AL3038">
        <f t="shared" si="47"/>
        <v>1</v>
      </c>
    </row>
    <row r="3039" spans="1:38" ht="14.45" customHeight="1" x14ac:dyDescent="0.25">
      <c r="A3039">
        <v>17105</v>
      </c>
      <c r="B3039" s="1">
        <v>45930</v>
      </c>
      <c r="C3039">
        <v>1</v>
      </c>
      <c r="D3039" s="16" t="s">
        <v>2967</v>
      </c>
      <c r="E3039" t="s">
        <v>55</v>
      </c>
      <c r="F3039" s="6">
        <v>582</v>
      </c>
      <c r="G3039" s="6">
        <v>1</v>
      </c>
      <c r="H3039" s="6">
        <v>1</v>
      </c>
      <c r="I3039" s="2">
        <v>441809</v>
      </c>
      <c r="J3039" s="2">
        <v>0</v>
      </c>
      <c r="K3039" s="2">
        <v>892602</v>
      </c>
      <c r="L3039" s="2">
        <v>4702</v>
      </c>
      <c r="M3039" s="2">
        <v>675944</v>
      </c>
      <c r="N3039" s="2">
        <v>675944</v>
      </c>
      <c r="O3039" s="2">
        <v>0</v>
      </c>
      <c r="P3039" s="2">
        <v>210933</v>
      </c>
      <c r="Q3039" s="5">
        <v>0.23630000000000001</v>
      </c>
      <c r="R3039" t="s">
        <v>42</v>
      </c>
      <c r="S3039" s="3">
        <v>0.70236604145333903</v>
      </c>
      <c r="T3039" s="3">
        <v>4.1952254943039202</v>
      </c>
      <c r="U3039" s="3">
        <v>0.81408469401300898</v>
      </c>
      <c r="V3039" s="3">
        <v>37.471848694797998</v>
      </c>
      <c r="W3039" s="3">
        <v>31.127478163640799</v>
      </c>
      <c r="X3039" s="3">
        <v>5.0080464635170401</v>
      </c>
      <c r="Y3039" s="3">
        <v>78.486533638643607</v>
      </c>
      <c r="Z3039" s="3">
        <v>1.2430487405953501</v>
      </c>
      <c r="AA3039" s="3">
        <v>0</v>
      </c>
      <c r="AB3039" s="3">
        <v>0</v>
      </c>
      <c r="AC3039" s="3">
        <v>52.059932646352998</v>
      </c>
      <c r="AD3039" s="3">
        <v>0</v>
      </c>
      <c r="AE3039" s="3">
        <v>0</v>
      </c>
      <c r="AF3039" s="3">
        <v>0</v>
      </c>
      <c r="AG3039" s="3">
        <v>0</v>
      </c>
      <c r="AH3039" s="2">
        <v>0</v>
      </c>
      <c r="AI3039" s="3">
        <v>0</v>
      </c>
      <c r="AJ3039" s="3">
        <v>0</v>
      </c>
      <c r="AL3039">
        <f t="shared" si="47"/>
        <v>1</v>
      </c>
    </row>
    <row r="3040" spans="1:38" ht="14.45" customHeight="1" x14ac:dyDescent="0.25">
      <c r="A3040">
        <v>1961</v>
      </c>
      <c r="B3040" s="1">
        <v>45930</v>
      </c>
      <c r="C3040">
        <v>1</v>
      </c>
      <c r="D3040" s="16" t="s">
        <v>2968</v>
      </c>
      <c r="E3040" t="s">
        <v>240</v>
      </c>
      <c r="F3040" s="6">
        <v>31699</v>
      </c>
      <c r="G3040" s="6">
        <v>67</v>
      </c>
      <c r="H3040" s="6">
        <v>7</v>
      </c>
      <c r="I3040" s="2">
        <v>242228877</v>
      </c>
      <c r="J3040" s="2">
        <v>0</v>
      </c>
      <c r="K3040" s="2">
        <v>502957434</v>
      </c>
      <c r="L3040" s="2">
        <v>4228088</v>
      </c>
      <c r="M3040" s="2">
        <v>449916833</v>
      </c>
      <c r="N3040" s="2">
        <v>434710867</v>
      </c>
      <c r="O3040" s="2">
        <v>15205966</v>
      </c>
      <c r="P3040" s="2">
        <v>50649160</v>
      </c>
      <c r="Q3040" s="5">
        <v>0.1007</v>
      </c>
      <c r="R3040" t="s">
        <v>42</v>
      </c>
      <c r="S3040" s="3">
        <v>1.12086039206782</v>
      </c>
      <c r="T3040" s="3">
        <v>2.8115672839755002</v>
      </c>
      <c r="U3040" s="3">
        <v>0.66307181400233695</v>
      </c>
      <c r="V3040" s="3">
        <v>1.5160950442750101</v>
      </c>
      <c r="W3040" s="3">
        <v>0.47784847716566797</v>
      </c>
      <c r="X3040" s="3">
        <v>0.576429209140081</v>
      </c>
      <c r="Y3040" s="3">
        <v>7.25070267700392</v>
      </c>
      <c r="Z3040" s="3">
        <v>2.0360732537321402</v>
      </c>
      <c r="AA3040" s="3">
        <v>0</v>
      </c>
      <c r="AB3040" s="3">
        <v>0</v>
      </c>
      <c r="AC3040" s="3">
        <v>25.4364207289955</v>
      </c>
      <c r="AD3040" s="3">
        <v>-7.4747814178951799</v>
      </c>
      <c r="AE3040" s="3">
        <v>3.0233107161907502</v>
      </c>
      <c r="AF3040" s="3">
        <v>0</v>
      </c>
      <c r="AG3040" s="3">
        <v>0</v>
      </c>
      <c r="AH3040" s="2">
        <v>22000000</v>
      </c>
      <c r="AI3040" s="3">
        <v>3.9487328121532501E-2</v>
      </c>
      <c r="AJ3040" s="3">
        <v>0.24693598077441001</v>
      </c>
      <c r="AL3040">
        <f t="shared" si="47"/>
        <v>1</v>
      </c>
    </row>
    <row r="3041" spans="1:38" ht="14.45" customHeight="1" x14ac:dyDescent="0.25">
      <c r="A3041">
        <v>24880</v>
      </c>
      <c r="B3041" s="1">
        <v>45930</v>
      </c>
      <c r="C3041">
        <v>1</v>
      </c>
      <c r="D3041" s="16" t="s">
        <v>2969</v>
      </c>
      <c r="E3041" t="s">
        <v>69</v>
      </c>
      <c r="F3041" s="6">
        <v>712</v>
      </c>
      <c r="G3041" s="6">
        <v>0</v>
      </c>
      <c r="H3041" s="6">
        <v>3</v>
      </c>
      <c r="I3041" s="2">
        <v>1521446</v>
      </c>
      <c r="J3041" s="2">
        <v>0</v>
      </c>
      <c r="K3041" s="2">
        <v>1924725</v>
      </c>
      <c r="L3041" s="2">
        <v>30547</v>
      </c>
      <c r="M3041" s="2">
        <v>1398655</v>
      </c>
      <c r="N3041" s="2">
        <v>1398655</v>
      </c>
      <c r="O3041" s="2">
        <v>0</v>
      </c>
      <c r="P3041" s="2">
        <v>520870</v>
      </c>
      <c r="Q3041" s="5">
        <v>0.27060000000000001</v>
      </c>
      <c r="R3041" t="s">
        <v>42</v>
      </c>
      <c r="S3041" s="3">
        <v>2.11611182549888</v>
      </c>
      <c r="T3041" s="3">
        <v>5.4849740439110404</v>
      </c>
      <c r="U3041" s="3">
        <v>0.630551216246374</v>
      </c>
      <c r="V3041" s="3">
        <v>3.8647444602043102</v>
      </c>
      <c r="W3041" s="3">
        <v>0.71662089880284896</v>
      </c>
      <c r="X3041" s="3">
        <v>0.14827999153436899</v>
      </c>
      <c r="Y3041" s="3">
        <v>11.288805268109099</v>
      </c>
      <c r="Z3041" s="3">
        <v>0.30410659089600101</v>
      </c>
      <c r="AA3041" s="3">
        <v>0</v>
      </c>
      <c r="AB3041" s="3">
        <v>0</v>
      </c>
      <c r="AC3041" s="3">
        <v>20.028783332683901</v>
      </c>
      <c r="AD3041" s="3">
        <v>0</v>
      </c>
      <c r="AE3041" s="3">
        <v>0</v>
      </c>
      <c r="AF3041" s="3">
        <v>0</v>
      </c>
      <c r="AG3041" s="3">
        <v>0</v>
      </c>
      <c r="AH3041" s="2">
        <v>0</v>
      </c>
      <c r="AI3041" s="3">
        <v>0</v>
      </c>
      <c r="AJ3041" s="3">
        <v>0</v>
      </c>
      <c r="AL3041">
        <f t="shared" si="47"/>
        <v>1</v>
      </c>
    </row>
    <row r="3042" spans="1:38" ht="14.45" customHeight="1" x14ac:dyDescent="0.25">
      <c r="A3042">
        <v>11761</v>
      </c>
      <c r="B3042" s="1">
        <v>45930</v>
      </c>
      <c r="C3042">
        <v>1</v>
      </c>
      <c r="D3042" s="16" t="s">
        <v>2970</v>
      </c>
      <c r="E3042" t="s">
        <v>55</v>
      </c>
      <c r="F3042" s="6">
        <v>810</v>
      </c>
      <c r="G3042" s="6">
        <v>2</v>
      </c>
      <c r="H3042" s="6">
        <v>0</v>
      </c>
      <c r="I3042" s="2">
        <v>2305224</v>
      </c>
      <c r="J3042" s="2">
        <v>0</v>
      </c>
      <c r="K3042" s="2">
        <v>3660294</v>
      </c>
      <c r="L3042" s="2">
        <v>62838</v>
      </c>
      <c r="M3042" s="2">
        <v>3074476</v>
      </c>
      <c r="N3042" s="2">
        <v>3074476</v>
      </c>
      <c r="O3042" s="2">
        <v>0</v>
      </c>
      <c r="P3042" s="2">
        <v>570488</v>
      </c>
      <c r="Q3042" s="5">
        <v>0.15590000000000001</v>
      </c>
      <c r="R3042" t="s">
        <v>42</v>
      </c>
      <c r="S3042" s="3">
        <v>2.2889964576616002</v>
      </c>
      <c r="T3042" s="3">
        <v>6.4457117379095799</v>
      </c>
      <c r="U3042" s="3">
        <v>0.64725584442724904</v>
      </c>
      <c r="V3042" s="3">
        <v>2.6169691101602299</v>
      </c>
      <c r="W3042" s="3">
        <v>1.7488972872050601</v>
      </c>
      <c r="X3042" s="3">
        <v>0.52758430417174196</v>
      </c>
      <c r="Y3042" s="3">
        <v>10.574630842366499</v>
      </c>
      <c r="Z3042" s="3">
        <v>1.8284346033571299</v>
      </c>
      <c r="AA3042" s="3">
        <v>0</v>
      </c>
      <c r="AB3042" s="3">
        <v>0</v>
      </c>
      <c r="AC3042" s="3">
        <v>4.47352043305811</v>
      </c>
      <c r="AD3042" s="3">
        <v>0</v>
      </c>
      <c r="AE3042" s="3">
        <v>0</v>
      </c>
      <c r="AF3042" s="3">
        <v>0</v>
      </c>
      <c r="AG3042" s="3">
        <v>0</v>
      </c>
      <c r="AH3042" s="2">
        <v>0</v>
      </c>
      <c r="AI3042" s="3">
        <v>0</v>
      </c>
      <c r="AJ3042" s="3">
        <v>0</v>
      </c>
      <c r="AL3042">
        <f t="shared" si="47"/>
        <v>1</v>
      </c>
    </row>
    <row r="3043" spans="1:38" ht="14.45" customHeight="1" x14ac:dyDescent="0.25">
      <c r="A3043">
        <v>22530</v>
      </c>
      <c r="B3043" s="1">
        <v>45930</v>
      </c>
      <c r="C3043">
        <v>1</v>
      </c>
      <c r="D3043" s="16" t="s">
        <v>2971</v>
      </c>
      <c r="E3043" t="s">
        <v>57</v>
      </c>
      <c r="F3043" s="6">
        <v>4654</v>
      </c>
      <c r="G3043" s="6">
        <v>12</v>
      </c>
      <c r="H3043" s="6">
        <v>0</v>
      </c>
      <c r="I3043" s="2">
        <v>18361115</v>
      </c>
      <c r="J3043" s="2">
        <v>0</v>
      </c>
      <c r="K3043" s="2">
        <v>41870832</v>
      </c>
      <c r="L3043" s="2">
        <v>335912</v>
      </c>
      <c r="M3043" s="2">
        <v>31734500</v>
      </c>
      <c r="N3043" s="2">
        <v>30419628</v>
      </c>
      <c r="O3043" s="2">
        <v>1314872</v>
      </c>
      <c r="P3043" s="2">
        <v>9888574</v>
      </c>
      <c r="Q3043" s="5">
        <v>0.2361</v>
      </c>
      <c r="R3043" t="s">
        <v>42</v>
      </c>
      <c r="S3043" s="3">
        <v>1.0696770168471099</v>
      </c>
      <c r="T3043" s="3">
        <v>4.4537352398442902</v>
      </c>
      <c r="U3043" s="3">
        <v>0.815185270472503</v>
      </c>
      <c r="V3043" s="3">
        <v>0.95721311042385004</v>
      </c>
      <c r="W3043" s="3">
        <v>1.0701964450415999E-2</v>
      </c>
      <c r="X3043" s="3">
        <v>0.21305351009456699</v>
      </c>
      <c r="Y3043" s="3">
        <v>1.77735434856431</v>
      </c>
      <c r="Z3043" s="3">
        <v>0.58004318924042997</v>
      </c>
      <c r="AA3043" s="3">
        <v>0</v>
      </c>
      <c r="AB3043" s="3">
        <v>0</v>
      </c>
      <c r="AC3043" s="3">
        <v>26.686288440602301</v>
      </c>
      <c r="AD3043" s="3">
        <v>0</v>
      </c>
      <c r="AE3043" s="3">
        <v>3.1403054040101201</v>
      </c>
      <c r="AF3043" s="3">
        <v>0</v>
      </c>
      <c r="AG3043" s="3">
        <v>-1.34203374520937</v>
      </c>
      <c r="AH3043" s="2">
        <v>1600000</v>
      </c>
      <c r="AI3043" s="3">
        <v>0</v>
      </c>
      <c r="AJ3043" s="3">
        <v>0</v>
      </c>
      <c r="AL3043">
        <f t="shared" si="47"/>
        <v>1</v>
      </c>
    </row>
    <row r="3044" spans="1:38" ht="14.45" customHeight="1" x14ac:dyDescent="0.25">
      <c r="A3044">
        <v>62710</v>
      </c>
      <c r="B3044" s="1">
        <v>45930</v>
      </c>
      <c r="C3044">
        <v>2</v>
      </c>
      <c r="D3044" s="16" t="s">
        <v>4384</v>
      </c>
      <c r="E3044" t="s">
        <v>80</v>
      </c>
      <c r="F3044" s="6">
        <v>85358</v>
      </c>
      <c r="G3044" s="6">
        <v>339</v>
      </c>
      <c r="H3044" s="6">
        <v>4</v>
      </c>
      <c r="I3044" s="2">
        <v>688234810</v>
      </c>
      <c r="J3044" s="2">
        <v>10983364</v>
      </c>
      <c r="K3044" s="2">
        <v>819660982</v>
      </c>
      <c r="L3044" s="2">
        <v>2157253</v>
      </c>
      <c r="M3044" s="2">
        <v>731466680</v>
      </c>
      <c r="N3044" s="2">
        <v>687063542</v>
      </c>
      <c r="O3044" s="2">
        <v>44403138</v>
      </c>
      <c r="P3044" s="2">
        <v>76850779</v>
      </c>
      <c r="Q3044" s="5">
        <v>9.3600000000000003E-2</v>
      </c>
      <c r="R3044" t="s">
        <v>42</v>
      </c>
      <c r="S3044" s="3">
        <v>0.35091792783828402</v>
      </c>
      <c r="T3044" s="3">
        <v>5.28864066387876</v>
      </c>
      <c r="U3044" s="3">
        <v>0.80997069140493805</v>
      </c>
      <c r="V3044" s="3">
        <v>5.1103186716173203</v>
      </c>
      <c r="W3044" s="3">
        <v>2.0508154767701998</v>
      </c>
      <c r="X3044" s="3">
        <v>1.6951903377279001</v>
      </c>
      <c r="Y3044" s="3">
        <v>45.765303172788897</v>
      </c>
      <c r="Z3044" s="3">
        <v>11.319874844729901</v>
      </c>
      <c r="AA3044" s="3">
        <v>9.7634924429328205</v>
      </c>
      <c r="AB3044" s="3">
        <v>14.291805682282</v>
      </c>
      <c r="AC3044" s="3">
        <v>5.2353248406790698</v>
      </c>
      <c r="AD3044" s="3">
        <v>-9.72182728297393E-2</v>
      </c>
      <c r="AE3044" s="3">
        <v>5.41725652130651</v>
      </c>
      <c r="AF3044" s="3">
        <v>0</v>
      </c>
      <c r="AG3044" s="3">
        <v>0</v>
      </c>
      <c r="AH3044" s="2">
        <v>493342778</v>
      </c>
      <c r="AI3044" s="3">
        <v>0.13012229843499701</v>
      </c>
      <c r="AJ3044" s="3">
        <v>0.22614344611913401</v>
      </c>
      <c r="AL3044">
        <f t="shared" si="47"/>
        <v>1</v>
      </c>
    </row>
    <row r="3045" spans="1:38" ht="14.45" customHeight="1" x14ac:dyDescent="0.25">
      <c r="A3045">
        <v>68734</v>
      </c>
      <c r="B3045" s="1">
        <v>45930</v>
      </c>
      <c r="C3045">
        <v>2</v>
      </c>
      <c r="D3045" s="16" t="s">
        <v>2972</v>
      </c>
      <c r="E3045" t="s">
        <v>73</v>
      </c>
      <c r="F3045" s="6">
        <v>133994</v>
      </c>
      <c r="G3045" s="6">
        <v>394</v>
      </c>
      <c r="H3045" s="6">
        <v>4</v>
      </c>
      <c r="I3045" s="2">
        <v>1603759572</v>
      </c>
      <c r="J3045" s="2">
        <v>183902604</v>
      </c>
      <c r="K3045" s="2">
        <v>2660664584</v>
      </c>
      <c r="L3045" s="2">
        <v>12598721</v>
      </c>
      <c r="M3045" s="2">
        <v>2297969756</v>
      </c>
      <c r="N3045" s="2">
        <v>2070396684</v>
      </c>
      <c r="O3045" s="2">
        <v>227573072</v>
      </c>
      <c r="P3045" s="2">
        <v>320333799</v>
      </c>
      <c r="Q3045" s="5">
        <v>0.1201</v>
      </c>
      <c r="R3045" t="s">
        <v>42</v>
      </c>
      <c r="S3045" s="3">
        <v>0.631357096557146</v>
      </c>
      <c r="T3045" s="3">
        <v>3.0946788443439499</v>
      </c>
      <c r="U3045" s="3">
        <v>0.72709801067128399</v>
      </c>
      <c r="V3045" s="3">
        <v>1.6967355004506901</v>
      </c>
      <c r="W3045" s="3">
        <v>0.60249261601912996</v>
      </c>
      <c r="X3045" s="3">
        <v>1.68726724831046</v>
      </c>
      <c r="Y3045" s="3">
        <v>8.4947508146026092</v>
      </c>
      <c r="Z3045" s="3">
        <v>3.7350854132004998</v>
      </c>
      <c r="AA3045" s="3">
        <v>56.176774215448901</v>
      </c>
      <c r="AB3045" s="3">
        <v>57.4096784585631</v>
      </c>
      <c r="AC3045" s="3">
        <v>14.5690633209105</v>
      </c>
      <c r="AD3045" s="3">
        <v>-22.8863985720096</v>
      </c>
      <c r="AE3045" s="3">
        <v>8.5532416738479107</v>
      </c>
      <c r="AF3045" s="3">
        <v>3.7584594691624602</v>
      </c>
      <c r="AG3045" s="3">
        <v>0</v>
      </c>
      <c r="AH3045" s="2">
        <v>573808322</v>
      </c>
      <c r="AI3045" s="3">
        <v>2.9995495417578502</v>
      </c>
      <c r="AJ3045" s="3">
        <v>2.6821496909853102</v>
      </c>
      <c r="AL3045">
        <f t="shared" si="47"/>
        <v>1</v>
      </c>
    </row>
    <row r="3046" spans="1:38" ht="14.45" customHeight="1" x14ac:dyDescent="0.25">
      <c r="A3046">
        <v>4291</v>
      </c>
      <c r="B3046" s="1">
        <v>45930</v>
      </c>
      <c r="C3046">
        <v>1</v>
      </c>
      <c r="D3046" s="16" t="s">
        <v>2973</v>
      </c>
      <c r="E3046" t="s">
        <v>84</v>
      </c>
      <c r="F3046" s="6">
        <v>17651</v>
      </c>
      <c r="G3046" s="6">
        <v>75</v>
      </c>
      <c r="H3046" s="6">
        <v>9</v>
      </c>
      <c r="I3046" s="2">
        <v>286367106</v>
      </c>
      <c r="J3046" s="2">
        <v>2122262</v>
      </c>
      <c r="K3046" s="2">
        <v>349016315</v>
      </c>
      <c r="L3046" s="2">
        <v>1949466</v>
      </c>
      <c r="M3046" s="2">
        <v>316743057</v>
      </c>
      <c r="N3046" s="2">
        <v>291349218</v>
      </c>
      <c r="O3046" s="2">
        <v>25393839</v>
      </c>
      <c r="P3046" s="2">
        <v>30467461</v>
      </c>
      <c r="Q3046" s="5">
        <v>8.72E-2</v>
      </c>
      <c r="R3046" t="s">
        <v>42</v>
      </c>
      <c r="S3046" s="3">
        <v>0.74474684657649903</v>
      </c>
      <c r="T3046" s="3">
        <v>3.5974494009924198</v>
      </c>
      <c r="U3046" s="3">
        <v>0.73298609788137004</v>
      </c>
      <c r="V3046" s="3">
        <v>1.76085412547348</v>
      </c>
      <c r="W3046" s="3">
        <v>0.69133917915837695</v>
      </c>
      <c r="X3046" s="3">
        <v>0.98807577431745996</v>
      </c>
      <c r="Y3046" s="3">
        <v>16.550466742207401</v>
      </c>
      <c r="Z3046" s="3">
        <v>2.99347884616969</v>
      </c>
      <c r="AA3046" s="3">
        <v>5.1405497819460599</v>
      </c>
      <c r="AB3046" s="3">
        <v>6.9656674049734599</v>
      </c>
      <c r="AC3046" s="3">
        <v>9.7826042888568097</v>
      </c>
      <c r="AD3046" s="3">
        <v>0</v>
      </c>
      <c r="AE3046" s="3">
        <v>7.2758315037507604</v>
      </c>
      <c r="AF3046" s="3">
        <v>0</v>
      </c>
      <c r="AG3046" s="3">
        <v>3.8211257577387199E-2</v>
      </c>
      <c r="AH3046" s="2">
        <v>53825219</v>
      </c>
      <c r="AI3046" s="3">
        <v>2.4728086137535401</v>
      </c>
      <c r="AJ3046" s="3">
        <v>2.0789457972884602</v>
      </c>
      <c r="AL3046">
        <f t="shared" si="47"/>
        <v>1</v>
      </c>
    </row>
    <row r="3047" spans="1:38" ht="14.45" customHeight="1" x14ac:dyDescent="0.25">
      <c r="A3047">
        <v>665</v>
      </c>
      <c r="B3047" s="1">
        <v>45930</v>
      </c>
      <c r="C3047">
        <v>1</v>
      </c>
      <c r="D3047" s="16" t="s">
        <v>2974</v>
      </c>
      <c r="E3047" t="s">
        <v>190</v>
      </c>
      <c r="F3047" s="6">
        <v>22173</v>
      </c>
      <c r="G3047" s="6">
        <v>72</v>
      </c>
      <c r="H3047" s="6">
        <v>4</v>
      </c>
      <c r="I3047" s="2">
        <v>211041382</v>
      </c>
      <c r="J3047" s="2">
        <v>3743242</v>
      </c>
      <c r="K3047" s="2">
        <v>303264216</v>
      </c>
      <c r="L3047" s="2">
        <v>1384598</v>
      </c>
      <c r="M3047" s="2">
        <v>268434807</v>
      </c>
      <c r="N3047" s="2">
        <v>262600869</v>
      </c>
      <c r="O3047" s="2">
        <v>5833938</v>
      </c>
      <c r="P3047" s="2">
        <v>33920128</v>
      </c>
      <c r="Q3047" s="5">
        <v>0.1139</v>
      </c>
      <c r="R3047" t="s">
        <v>42</v>
      </c>
      <c r="S3047" s="3">
        <v>0.60875321560083695</v>
      </c>
      <c r="T3047" s="3">
        <v>4.11239331096463</v>
      </c>
      <c r="U3047" s="3">
        <v>0.76558956247022802</v>
      </c>
      <c r="V3047" s="3">
        <v>1.1647990440092899</v>
      </c>
      <c r="W3047" s="3">
        <v>0.75582332947383801</v>
      </c>
      <c r="X3047" s="3">
        <v>1.2448710177608699</v>
      </c>
      <c r="Y3047" s="3">
        <v>7.2470481243467004</v>
      </c>
      <c r="Z3047" s="3">
        <v>3.0345227470839702</v>
      </c>
      <c r="AA3047" s="3">
        <v>11.035459536001801</v>
      </c>
      <c r="AB3047" s="3">
        <v>11.035459536001801</v>
      </c>
      <c r="AC3047" s="3">
        <v>16.993171723234202</v>
      </c>
      <c r="AD3047" s="3">
        <v>-3.1139121880672098</v>
      </c>
      <c r="AE3047" s="3">
        <v>1.9237146000766501</v>
      </c>
      <c r="AF3047" s="3">
        <v>1.6157527797476801</v>
      </c>
      <c r="AG3047" s="3">
        <v>0</v>
      </c>
      <c r="AH3047" s="2">
        <v>40153736</v>
      </c>
      <c r="AI3047" s="3">
        <v>0.56649550379055202</v>
      </c>
      <c r="AJ3047" s="3">
        <v>0.56649550379055202</v>
      </c>
      <c r="AL3047">
        <f t="shared" si="47"/>
        <v>1</v>
      </c>
    </row>
    <row r="3048" spans="1:38" ht="14.45" customHeight="1" x14ac:dyDescent="0.25">
      <c r="A3048">
        <v>23125</v>
      </c>
      <c r="B3048" s="1">
        <v>45930</v>
      </c>
      <c r="C3048">
        <v>1</v>
      </c>
      <c r="D3048" s="16" t="s">
        <v>2975</v>
      </c>
      <c r="E3048" t="s">
        <v>110</v>
      </c>
      <c r="F3048" s="6">
        <v>833</v>
      </c>
      <c r="G3048" s="6">
        <v>0</v>
      </c>
      <c r="H3048" s="6">
        <v>3</v>
      </c>
      <c r="I3048" s="2">
        <v>499313</v>
      </c>
      <c r="J3048" s="2">
        <v>0</v>
      </c>
      <c r="K3048" s="2">
        <v>3913128</v>
      </c>
      <c r="L3048" s="2">
        <v>54959</v>
      </c>
      <c r="M3048" s="2">
        <v>2866485</v>
      </c>
      <c r="N3048" s="2">
        <v>2866485</v>
      </c>
      <c r="O3048" s="2">
        <v>0</v>
      </c>
      <c r="P3048" s="2">
        <v>1037670</v>
      </c>
      <c r="Q3048" s="5">
        <v>0.26519999999999999</v>
      </c>
      <c r="R3048" t="s">
        <v>42</v>
      </c>
      <c r="S3048" s="3">
        <v>1.8726365880867299</v>
      </c>
      <c r="T3048" s="3">
        <v>4.7819544875608502</v>
      </c>
      <c r="U3048" s="3">
        <v>0.61103365299550605</v>
      </c>
      <c r="V3048" s="3">
        <v>0.16162206872242499</v>
      </c>
      <c r="W3048" s="3">
        <v>0.16162206872242499</v>
      </c>
      <c r="X3048" s="3">
        <v>14.059117227070001</v>
      </c>
      <c r="Y3048" s="3">
        <v>7.7770389430165704E-2</v>
      </c>
      <c r="Z3048" s="3">
        <v>-5.4352539824799803E-2</v>
      </c>
      <c r="AA3048" s="3">
        <v>0</v>
      </c>
      <c r="AB3048" s="3">
        <v>0</v>
      </c>
      <c r="AC3048" s="3">
        <v>21.7484835660883</v>
      </c>
      <c r="AD3048" s="3">
        <v>0</v>
      </c>
      <c r="AE3048" s="3">
        <v>0</v>
      </c>
      <c r="AF3048" s="3">
        <v>0</v>
      </c>
      <c r="AG3048" s="3">
        <v>0</v>
      </c>
      <c r="AH3048" s="2">
        <v>0</v>
      </c>
      <c r="AI3048" s="3">
        <v>0</v>
      </c>
      <c r="AJ3048" s="3">
        <v>0</v>
      </c>
      <c r="AL3048">
        <f t="shared" si="47"/>
        <v>1</v>
      </c>
    </row>
    <row r="3049" spans="1:38" ht="14.45" customHeight="1" x14ac:dyDescent="0.25">
      <c r="A3049">
        <v>2834</v>
      </c>
      <c r="B3049" s="1">
        <v>45930</v>
      </c>
      <c r="C3049">
        <v>1</v>
      </c>
      <c r="D3049" s="16" t="s">
        <v>2976</v>
      </c>
      <c r="E3049" t="s">
        <v>59</v>
      </c>
      <c r="F3049" s="6">
        <v>1708</v>
      </c>
      <c r="G3049" s="6">
        <v>5</v>
      </c>
      <c r="H3049" s="6">
        <v>0</v>
      </c>
      <c r="I3049" s="2">
        <v>17568480</v>
      </c>
      <c r="J3049" s="2">
        <v>1138735</v>
      </c>
      <c r="K3049" s="2">
        <v>26107279</v>
      </c>
      <c r="L3049" s="2">
        <v>36701</v>
      </c>
      <c r="M3049" s="2">
        <v>22784689</v>
      </c>
      <c r="N3049" s="2">
        <v>21250452</v>
      </c>
      <c r="O3049" s="2">
        <v>1534237</v>
      </c>
      <c r="P3049" s="2">
        <v>3279231</v>
      </c>
      <c r="Q3049" s="5">
        <v>0.12559999999999999</v>
      </c>
      <c r="R3049" t="s">
        <v>42</v>
      </c>
      <c r="S3049" s="3">
        <v>0.187436870256248</v>
      </c>
      <c r="T3049" s="3">
        <v>2.5925387832770102</v>
      </c>
      <c r="U3049" s="3">
        <v>0.89041662943558897</v>
      </c>
      <c r="V3049" s="3">
        <v>2.2611119459395499</v>
      </c>
      <c r="W3049" s="3">
        <v>0.12787674289409201</v>
      </c>
      <c r="X3049" s="3">
        <v>9.5472118248135299E-2</v>
      </c>
      <c r="Y3049" s="3">
        <v>12.1139071934853</v>
      </c>
      <c r="Z3049" s="3">
        <v>0.67079751319745395</v>
      </c>
      <c r="AA3049" s="3">
        <v>34.725671963945203</v>
      </c>
      <c r="AB3049" s="3">
        <v>34.725671963945203</v>
      </c>
      <c r="AC3049" s="3">
        <v>18.7863200910367</v>
      </c>
      <c r="AD3049" s="3">
        <v>0</v>
      </c>
      <c r="AE3049" s="3">
        <v>5.8766637457699096</v>
      </c>
      <c r="AF3049" s="3">
        <v>0</v>
      </c>
      <c r="AG3049" s="3">
        <v>0</v>
      </c>
      <c r="AH3049" s="2">
        <v>3000000</v>
      </c>
      <c r="AI3049" s="3">
        <v>0</v>
      </c>
      <c r="AJ3049" s="3">
        <v>0</v>
      </c>
      <c r="AL3049">
        <f t="shared" si="47"/>
        <v>1</v>
      </c>
    </row>
    <row r="3050" spans="1:38" ht="14.45" customHeight="1" x14ac:dyDescent="0.25">
      <c r="A3050">
        <v>20207</v>
      </c>
      <c r="B3050" s="1">
        <v>45930</v>
      </c>
      <c r="C3050">
        <v>1</v>
      </c>
      <c r="D3050" s="16" t="s">
        <v>2977</v>
      </c>
      <c r="E3050" t="s">
        <v>59</v>
      </c>
      <c r="F3050" s="6">
        <v>6632</v>
      </c>
      <c r="G3050" s="6">
        <v>10</v>
      </c>
      <c r="H3050" s="6">
        <v>2</v>
      </c>
      <c r="I3050" s="2">
        <v>18149983</v>
      </c>
      <c r="J3050" s="2">
        <v>0</v>
      </c>
      <c r="K3050" s="2">
        <v>54477236</v>
      </c>
      <c r="L3050" s="2">
        <v>84536</v>
      </c>
      <c r="M3050" s="2">
        <v>39795871</v>
      </c>
      <c r="N3050" s="2">
        <v>38042542</v>
      </c>
      <c r="O3050" s="2">
        <v>1753329</v>
      </c>
      <c r="P3050" s="2">
        <v>13115080</v>
      </c>
      <c r="Q3050" s="5">
        <v>0.2407</v>
      </c>
      <c r="R3050" t="s">
        <v>42</v>
      </c>
      <c r="S3050" s="3">
        <v>0.20690232277325299</v>
      </c>
      <c r="T3050" s="3">
        <v>3.9184415792803202</v>
      </c>
      <c r="U3050" s="3">
        <v>0.90096572035544598</v>
      </c>
      <c r="V3050" s="3">
        <v>2.0286961150321701</v>
      </c>
      <c r="W3050" s="3">
        <v>1.42475615541899</v>
      </c>
      <c r="X3050" s="3">
        <v>2.5449280035138302</v>
      </c>
      <c r="Y3050" s="3">
        <v>2.8075162332215999</v>
      </c>
      <c r="Z3050" s="3">
        <v>0.88027675012275897</v>
      </c>
      <c r="AA3050" s="3">
        <v>0</v>
      </c>
      <c r="AB3050" s="3">
        <v>0</v>
      </c>
      <c r="AC3050" s="3">
        <v>31.563721404661599</v>
      </c>
      <c r="AD3050" s="3">
        <v>0</v>
      </c>
      <c r="AE3050" s="3">
        <v>3.2184617442779202</v>
      </c>
      <c r="AF3050" s="3">
        <v>0</v>
      </c>
      <c r="AG3050" s="3">
        <v>0</v>
      </c>
      <c r="AH3050" s="2">
        <v>2500000</v>
      </c>
      <c r="AI3050" s="3">
        <v>0</v>
      </c>
      <c r="AJ3050" s="3">
        <v>0</v>
      </c>
      <c r="AL3050">
        <f t="shared" si="47"/>
        <v>1</v>
      </c>
    </row>
    <row r="3051" spans="1:38" ht="14.45" customHeight="1" x14ac:dyDescent="0.25">
      <c r="A3051">
        <v>2742</v>
      </c>
      <c r="B3051" s="1">
        <v>45930</v>
      </c>
      <c r="C3051">
        <v>1</v>
      </c>
      <c r="D3051" s="16" t="s">
        <v>2978</v>
      </c>
      <c r="E3051" t="s">
        <v>59</v>
      </c>
      <c r="F3051" s="6">
        <v>22026</v>
      </c>
      <c r="G3051" s="6">
        <v>50</v>
      </c>
      <c r="H3051" s="6">
        <v>10</v>
      </c>
      <c r="I3051" s="2">
        <v>127710082</v>
      </c>
      <c r="J3051" s="2">
        <v>16510740</v>
      </c>
      <c r="K3051" s="2">
        <v>268334905</v>
      </c>
      <c r="L3051" s="2">
        <v>848375</v>
      </c>
      <c r="M3051" s="2">
        <v>247228391</v>
      </c>
      <c r="N3051" s="2">
        <v>247228391</v>
      </c>
      <c r="O3051" s="2">
        <v>0</v>
      </c>
      <c r="P3051" s="2">
        <v>28229920</v>
      </c>
      <c r="Q3051" s="5">
        <v>0.1052</v>
      </c>
      <c r="R3051" t="s">
        <v>42</v>
      </c>
      <c r="S3051" s="3">
        <v>0.42155032595057501</v>
      </c>
      <c r="T3051" s="3">
        <v>2.8338104827125101</v>
      </c>
      <c r="U3051" s="3">
        <v>0.94633938678836205</v>
      </c>
      <c r="V3051" s="3">
        <v>1.1074035642698901</v>
      </c>
      <c r="W3051" s="3">
        <v>0.15172647058514899</v>
      </c>
      <c r="X3051" s="3">
        <v>0.896056898624495</v>
      </c>
      <c r="Y3051" s="3">
        <v>5.0098122842714403</v>
      </c>
      <c r="Z3051" s="3">
        <v>0.45208062934645199</v>
      </c>
      <c r="AA3051" s="3">
        <v>43.006997540198498</v>
      </c>
      <c r="AB3051" s="3">
        <v>58.486669462754399</v>
      </c>
      <c r="AC3051" s="3">
        <v>18.537900986082999</v>
      </c>
      <c r="AD3051" s="3">
        <v>-26.728120377245101</v>
      </c>
      <c r="AE3051" s="3">
        <v>0</v>
      </c>
      <c r="AF3051" s="3">
        <v>0</v>
      </c>
      <c r="AG3051" s="3">
        <v>-6.5767065581482296</v>
      </c>
      <c r="AH3051" s="2">
        <v>36671118</v>
      </c>
      <c r="AI3051" s="3">
        <v>0</v>
      </c>
      <c r="AJ3051" s="3">
        <v>0</v>
      </c>
      <c r="AL3051">
        <f t="shared" si="47"/>
        <v>1</v>
      </c>
    </row>
    <row r="3052" spans="1:38" ht="14.45" customHeight="1" x14ac:dyDescent="0.25">
      <c r="A3052">
        <v>16636</v>
      </c>
      <c r="B3052" s="1">
        <v>45930</v>
      </c>
      <c r="C3052">
        <v>1</v>
      </c>
      <c r="D3052" s="16" t="s">
        <v>2979</v>
      </c>
      <c r="E3052" t="s">
        <v>59</v>
      </c>
      <c r="F3052" s="6">
        <v>204</v>
      </c>
      <c r="G3052" s="6">
        <v>0</v>
      </c>
      <c r="H3052" s="6">
        <v>2</v>
      </c>
      <c r="I3052" s="2">
        <v>1014237</v>
      </c>
      <c r="J3052" s="2">
        <v>0</v>
      </c>
      <c r="K3052" s="2">
        <v>2233080</v>
      </c>
      <c r="L3052" s="2">
        <v>12471</v>
      </c>
      <c r="M3052" s="2">
        <v>1620416</v>
      </c>
      <c r="N3052" s="2">
        <v>1620416</v>
      </c>
      <c r="O3052" s="2">
        <v>0</v>
      </c>
      <c r="P3052" s="2">
        <v>611807</v>
      </c>
      <c r="Q3052" s="5">
        <v>0.27400000000000002</v>
      </c>
      <c r="R3052" t="s">
        <v>42</v>
      </c>
      <c r="S3052" s="3">
        <v>0.744621777992728</v>
      </c>
      <c r="T3052" s="3">
        <v>3.2095580991276602</v>
      </c>
      <c r="U3052" s="3">
        <v>0.60019719462737697</v>
      </c>
      <c r="V3052" s="3">
        <v>3.5150561456543201</v>
      </c>
      <c r="W3052" s="3">
        <v>3.5150561456543201</v>
      </c>
      <c r="X3052" s="3">
        <v>3.7289114871573399</v>
      </c>
      <c r="Y3052" s="3">
        <v>5.8271644489193504</v>
      </c>
      <c r="Z3052" s="3">
        <v>0</v>
      </c>
      <c r="AA3052" s="3">
        <v>0</v>
      </c>
      <c r="AB3052" s="3">
        <v>0</v>
      </c>
      <c r="AC3052" s="3">
        <v>39.5626220287674</v>
      </c>
      <c r="AD3052" s="3">
        <v>0</v>
      </c>
      <c r="AE3052" s="3">
        <v>0</v>
      </c>
      <c r="AF3052" s="3">
        <v>0</v>
      </c>
      <c r="AG3052" s="3">
        <v>0</v>
      </c>
      <c r="AH3052" s="2">
        <v>200000</v>
      </c>
      <c r="AI3052" s="3">
        <v>0</v>
      </c>
      <c r="AJ3052" s="3">
        <v>0</v>
      </c>
      <c r="AL3052">
        <f t="shared" si="47"/>
        <v>1</v>
      </c>
    </row>
    <row r="3053" spans="1:38" ht="14.45" customHeight="1" x14ac:dyDescent="0.25">
      <c r="A3053">
        <v>15459</v>
      </c>
      <c r="B3053" s="1">
        <v>45930</v>
      </c>
      <c r="C3053">
        <v>1</v>
      </c>
      <c r="D3053" s="16" t="s">
        <v>2980</v>
      </c>
      <c r="E3053" t="s">
        <v>43</v>
      </c>
      <c r="F3053" s="6">
        <v>801</v>
      </c>
      <c r="G3053" s="6">
        <v>0</v>
      </c>
      <c r="H3053" s="6">
        <v>14</v>
      </c>
      <c r="I3053" s="2">
        <v>6558564</v>
      </c>
      <c r="J3053" s="2">
        <v>0</v>
      </c>
      <c r="K3053" s="2">
        <v>7912693</v>
      </c>
      <c r="L3053" s="2">
        <v>12052</v>
      </c>
      <c r="M3053" s="2">
        <v>6608499</v>
      </c>
      <c r="N3053" s="2">
        <v>6420860</v>
      </c>
      <c r="O3053" s="2">
        <v>187639</v>
      </c>
      <c r="P3053" s="2">
        <v>1150072</v>
      </c>
      <c r="Q3053" s="5">
        <v>0.14530000000000001</v>
      </c>
      <c r="R3053" t="s">
        <v>42</v>
      </c>
      <c r="S3053" s="3">
        <v>0.20308298746499201</v>
      </c>
      <c r="T3053" s="3">
        <v>3.7844342838356901</v>
      </c>
      <c r="U3053" s="3">
        <v>0.945898319240004</v>
      </c>
      <c r="V3053" s="3">
        <v>1.7196142326277499</v>
      </c>
      <c r="W3053" s="3">
        <v>1.7196142326277499</v>
      </c>
      <c r="X3053" s="3">
        <v>3.3543928213554102</v>
      </c>
      <c r="Y3053" s="3">
        <v>9.8065164615780596</v>
      </c>
      <c r="Z3053" s="3">
        <v>9.2776800061213596E-2</v>
      </c>
      <c r="AA3053" s="3">
        <v>0</v>
      </c>
      <c r="AB3053" s="3">
        <v>0</v>
      </c>
      <c r="AC3053" s="3">
        <v>18.109902658930402</v>
      </c>
      <c r="AD3053" s="3">
        <v>0</v>
      </c>
      <c r="AE3053" s="3">
        <v>2.3713671186282599</v>
      </c>
      <c r="AF3053" s="3">
        <v>0</v>
      </c>
      <c r="AG3053" s="3">
        <v>0</v>
      </c>
      <c r="AH3053" s="2">
        <v>750000</v>
      </c>
      <c r="AI3053" s="3">
        <v>0</v>
      </c>
      <c r="AJ3053" s="3">
        <v>0</v>
      </c>
      <c r="AL3053">
        <f t="shared" si="47"/>
        <v>1</v>
      </c>
    </row>
    <row r="3054" spans="1:38" ht="14.45" customHeight="1" x14ac:dyDescent="0.25">
      <c r="A3054">
        <v>12729</v>
      </c>
      <c r="B3054" s="1">
        <v>45930</v>
      </c>
      <c r="C3054">
        <v>1</v>
      </c>
      <c r="D3054" s="16" t="s">
        <v>2981</v>
      </c>
      <c r="E3054" t="s">
        <v>59</v>
      </c>
      <c r="F3054" s="6">
        <v>14400</v>
      </c>
      <c r="G3054" s="6">
        <v>43</v>
      </c>
      <c r="H3054" s="6">
        <v>0</v>
      </c>
      <c r="I3054" s="2">
        <v>130636832</v>
      </c>
      <c r="J3054" s="2">
        <v>36806432</v>
      </c>
      <c r="K3054" s="2">
        <v>254639787</v>
      </c>
      <c r="L3054" s="2">
        <v>2009624</v>
      </c>
      <c r="M3054" s="2">
        <v>224180712</v>
      </c>
      <c r="N3054" s="2">
        <v>214811523</v>
      </c>
      <c r="O3054" s="2">
        <v>9369189</v>
      </c>
      <c r="P3054" s="2">
        <v>33890512</v>
      </c>
      <c r="Q3054" s="5">
        <v>0.13689999999999999</v>
      </c>
      <c r="R3054" t="s">
        <v>42</v>
      </c>
      <c r="S3054" s="3">
        <v>1.0522702277734299</v>
      </c>
      <c r="T3054" s="3">
        <v>3.1301167663428302</v>
      </c>
      <c r="U3054" s="3">
        <v>0.67757645358707896</v>
      </c>
      <c r="V3054" s="3">
        <v>0.772728475228181</v>
      </c>
      <c r="W3054" s="3">
        <v>0.27650012210951302</v>
      </c>
      <c r="X3054" s="3">
        <v>0.83903672740624902</v>
      </c>
      <c r="Y3054" s="3">
        <v>2.9786153717595099</v>
      </c>
      <c r="Z3054" s="3">
        <v>0.62196168650388095</v>
      </c>
      <c r="AA3054" s="3">
        <v>103.800579938125</v>
      </c>
      <c r="AB3054" s="3">
        <v>108.60394201185299</v>
      </c>
      <c r="AC3054" s="3">
        <v>18.189347998472801</v>
      </c>
      <c r="AD3054" s="3">
        <v>-11.414492646201399</v>
      </c>
      <c r="AE3054" s="3">
        <v>3.6793892699886701</v>
      </c>
      <c r="AF3054" s="3">
        <v>0</v>
      </c>
      <c r="AG3054" s="3">
        <v>-1.0476560519357201</v>
      </c>
      <c r="AH3054" s="2">
        <v>38056969</v>
      </c>
      <c r="AI3054" s="3">
        <v>4.4260175237246298E-2</v>
      </c>
      <c r="AJ3054" s="3">
        <v>4.4260175237246298E-2</v>
      </c>
      <c r="AL3054">
        <f t="shared" si="47"/>
        <v>1</v>
      </c>
    </row>
    <row r="3055" spans="1:38" ht="14.45" customHeight="1" x14ac:dyDescent="0.25">
      <c r="A3055">
        <v>13760</v>
      </c>
      <c r="B3055" s="1">
        <v>45930</v>
      </c>
      <c r="C3055">
        <v>1</v>
      </c>
      <c r="D3055" s="16" t="s">
        <v>2982</v>
      </c>
      <c r="E3055" t="s">
        <v>59</v>
      </c>
      <c r="F3055" s="6">
        <v>4079</v>
      </c>
      <c r="G3055" s="6">
        <v>10</v>
      </c>
      <c r="H3055" s="6">
        <v>1</v>
      </c>
      <c r="I3055" s="2">
        <v>18749463</v>
      </c>
      <c r="J3055" s="2">
        <v>0</v>
      </c>
      <c r="K3055" s="2">
        <v>55845548</v>
      </c>
      <c r="L3055" s="2">
        <v>333168</v>
      </c>
      <c r="M3055" s="2">
        <v>46753275</v>
      </c>
      <c r="N3055" s="2">
        <v>46149732</v>
      </c>
      <c r="O3055" s="2">
        <v>603543</v>
      </c>
      <c r="P3055" s="2">
        <v>8873254</v>
      </c>
      <c r="Q3055" s="5">
        <v>0.15890000000000001</v>
      </c>
      <c r="R3055" t="s">
        <v>42</v>
      </c>
      <c r="S3055" s="3">
        <v>0.79545105368112801</v>
      </c>
      <c r="T3055" s="3">
        <v>2.7825172384377002</v>
      </c>
      <c r="U3055" s="3">
        <v>0.86348787360400003</v>
      </c>
      <c r="V3055" s="3">
        <v>2.3667344499413101</v>
      </c>
      <c r="W3055" s="3">
        <v>1.7789896169293</v>
      </c>
      <c r="X3055" s="3">
        <v>0.24553236538027801</v>
      </c>
      <c r="Y3055" s="3">
        <v>5.0009838555280899</v>
      </c>
      <c r="Z3055" s="3">
        <v>0.31602837020105601</v>
      </c>
      <c r="AA3055" s="3">
        <v>0</v>
      </c>
      <c r="AB3055" s="3">
        <v>0</v>
      </c>
      <c r="AC3055" s="3">
        <v>41.505625479760702</v>
      </c>
      <c r="AD3055" s="3">
        <v>0</v>
      </c>
      <c r="AE3055" s="3">
        <v>1.0807361045145401</v>
      </c>
      <c r="AF3055" s="3">
        <v>0</v>
      </c>
      <c r="AG3055" s="3">
        <v>-0.48332888926655299</v>
      </c>
      <c r="AH3055" s="2">
        <v>2521000</v>
      </c>
      <c r="AI3055" s="3">
        <v>0</v>
      </c>
      <c r="AJ3055" s="3">
        <v>0</v>
      </c>
      <c r="AL3055">
        <f t="shared" si="47"/>
        <v>1</v>
      </c>
    </row>
    <row r="3056" spans="1:38" ht="14.45" customHeight="1" x14ac:dyDescent="0.25">
      <c r="A3056">
        <v>2625</v>
      </c>
      <c r="B3056" s="1">
        <v>45930</v>
      </c>
      <c r="C3056">
        <v>1</v>
      </c>
      <c r="D3056" s="16" t="s">
        <v>2983</v>
      </c>
      <c r="E3056" t="s">
        <v>59</v>
      </c>
      <c r="F3056" s="6">
        <v>12590</v>
      </c>
      <c r="G3056" s="6">
        <v>29</v>
      </c>
      <c r="H3056" s="6">
        <v>1</v>
      </c>
      <c r="I3056" s="2">
        <v>85236720</v>
      </c>
      <c r="J3056" s="2">
        <v>0</v>
      </c>
      <c r="K3056" s="2">
        <v>127849469</v>
      </c>
      <c r="L3056" s="2">
        <v>721735</v>
      </c>
      <c r="M3056" s="2">
        <v>113892757</v>
      </c>
      <c r="N3056" s="2">
        <v>110258790</v>
      </c>
      <c r="O3056" s="2">
        <v>3633967</v>
      </c>
      <c r="P3056" s="2">
        <v>13958193</v>
      </c>
      <c r="Q3056" s="5">
        <v>0.109</v>
      </c>
      <c r="R3056" t="s">
        <v>42</v>
      </c>
      <c r="S3056" s="3">
        <v>0.752692475659272</v>
      </c>
      <c r="T3056" s="3">
        <v>3.2500398313478098</v>
      </c>
      <c r="U3056" s="3">
        <v>0.76284426728707599</v>
      </c>
      <c r="V3056" s="3">
        <v>2.2695570641385499</v>
      </c>
      <c r="W3056" s="3">
        <v>0.55593293594591597</v>
      </c>
      <c r="X3056" s="3">
        <v>1.1043608904706801</v>
      </c>
      <c r="Y3056" s="3">
        <v>13.8592151577213</v>
      </c>
      <c r="Z3056" s="3">
        <v>1.6382707990926899</v>
      </c>
      <c r="AA3056" s="3">
        <v>0</v>
      </c>
      <c r="AB3056" s="3">
        <v>0</v>
      </c>
      <c r="AC3056" s="3">
        <v>25.078908227612601</v>
      </c>
      <c r="AD3056" s="3">
        <v>0</v>
      </c>
      <c r="AE3056" s="3">
        <v>2.8423794235703901</v>
      </c>
      <c r="AF3056" s="3">
        <v>0</v>
      </c>
      <c r="AG3056" s="3">
        <v>0</v>
      </c>
      <c r="AH3056" s="2">
        <v>3000000</v>
      </c>
      <c r="AI3056" s="3">
        <v>0.52824889296200395</v>
      </c>
      <c r="AJ3056" s="3">
        <v>0.52824889296200395</v>
      </c>
      <c r="AL3056">
        <f t="shared" si="47"/>
        <v>1</v>
      </c>
    </row>
    <row r="3057" spans="1:38" ht="14.45" customHeight="1" x14ac:dyDescent="0.25">
      <c r="A3057">
        <v>64131</v>
      </c>
      <c r="B3057" s="1">
        <v>45930</v>
      </c>
      <c r="C3057">
        <v>2</v>
      </c>
      <c r="D3057" s="16" t="s">
        <v>2984</v>
      </c>
      <c r="E3057" t="s">
        <v>59</v>
      </c>
      <c r="F3057" s="6">
        <v>563709</v>
      </c>
      <c r="G3057" s="6">
        <v>855</v>
      </c>
      <c r="H3057" s="6">
        <v>10</v>
      </c>
      <c r="I3057" s="2">
        <v>6800313777</v>
      </c>
      <c r="J3057" s="2">
        <v>37921805</v>
      </c>
      <c r="K3057" s="2">
        <v>8998071229</v>
      </c>
      <c r="L3057" s="2">
        <v>104515802</v>
      </c>
      <c r="M3057" s="2">
        <v>7968094872</v>
      </c>
      <c r="N3057" s="2">
        <v>7167269037</v>
      </c>
      <c r="O3057" s="2">
        <v>800825835</v>
      </c>
      <c r="P3057" s="2">
        <v>1016002180</v>
      </c>
      <c r="Q3057" s="5">
        <v>0.1128</v>
      </c>
      <c r="R3057" t="s">
        <v>42</v>
      </c>
      <c r="S3057" s="3">
        <v>1.5487141535125799</v>
      </c>
      <c r="T3057" s="3">
        <v>3.86348009278097</v>
      </c>
      <c r="U3057" s="3">
        <v>0.53682245810387597</v>
      </c>
      <c r="V3057" s="3">
        <v>1.4382995139254999</v>
      </c>
      <c r="W3057" s="3">
        <v>0.84963450062283796</v>
      </c>
      <c r="X3057" s="3">
        <v>2.0419657320762501</v>
      </c>
      <c r="Y3057" s="3">
        <v>9.6268376117066996</v>
      </c>
      <c r="Z3057" s="3">
        <v>4.9813127369470802</v>
      </c>
      <c r="AA3057" s="3">
        <v>3.6309107132033902</v>
      </c>
      <c r="AB3057" s="3">
        <v>3.7324531134372201</v>
      </c>
      <c r="AC3057" s="3">
        <v>11.798578817407099</v>
      </c>
      <c r="AD3057" s="3">
        <v>-2.8359948007198201</v>
      </c>
      <c r="AE3057" s="3">
        <v>8.8999721675797403</v>
      </c>
      <c r="AF3057" s="3">
        <v>0</v>
      </c>
      <c r="AG3057" s="3">
        <v>0</v>
      </c>
      <c r="AH3057" s="2">
        <v>1944945843</v>
      </c>
      <c r="AI3057" s="3">
        <v>0</v>
      </c>
      <c r="AJ3057" s="3">
        <v>0.36571811292767098</v>
      </c>
      <c r="AL3057">
        <f t="shared" si="47"/>
        <v>1</v>
      </c>
    </row>
    <row r="3058" spans="1:38" ht="14.45" customHeight="1" x14ac:dyDescent="0.25">
      <c r="A3058">
        <v>21556</v>
      </c>
      <c r="B3058" s="1">
        <v>45930</v>
      </c>
      <c r="C3058">
        <v>1</v>
      </c>
      <c r="D3058" s="16" t="s">
        <v>2985</v>
      </c>
      <c r="E3058" t="s">
        <v>59</v>
      </c>
      <c r="F3058" s="6">
        <v>1367</v>
      </c>
      <c r="G3058" s="6">
        <v>4</v>
      </c>
      <c r="H3058" s="6">
        <v>1</v>
      </c>
      <c r="I3058" s="2">
        <v>4524497</v>
      </c>
      <c r="J3058" s="2">
        <v>0</v>
      </c>
      <c r="K3058" s="2">
        <v>12437087</v>
      </c>
      <c r="L3058" s="2">
        <v>56344</v>
      </c>
      <c r="M3058" s="2">
        <v>10870325</v>
      </c>
      <c r="N3058" s="2">
        <v>10862898</v>
      </c>
      <c r="O3058" s="2">
        <v>7427</v>
      </c>
      <c r="P3058" s="2">
        <v>1544787</v>
      </c>
      <c r="Q3058" s="5">
        <v>0.1242</v>
      </c>
      <c r="R3058" t="s">
        <v>42</v>
      </c>
      <c r="S3058" s="3">
        <v>0.60404283843422002</v>
      </c>
      <c r="T3058" s="3">
        <v>4.44603574239959</v>
      </c>
      <c r="U3058" s="3">
        <v>0.85857401731582395</v>
      </c>
      <c r="V3058" s="3">
        <v>2.1979680835239801</v>
      </c>
      <c r="W3058" s="3">
        <v>0.63998274283307099</v>
      </c>
      <c r="X3058" s="3">
        <v>0.37184243906007702</v>
      </c>
      <c r="Y3058" s="3">
        <v>6.4375865410571196</v>
      </c>
      <c r="Z3058" s="3">
        <v>0.16791959020887701</v>
      </c>
      <c r="AA3058" s="3">
        <v>0</v>
      </c>
      <c r="AB3058" s="3">
        <v>0</v>
      </c>
      <c r="AC3058" s="3">
        <v>46.748905109371698</v>
      </c>
      <c r="AD3058" s="3">
        <v>0</v>
      </c>
      <c r="AE3058" s="3">
        <v>5.97165558140745E-2</v>
      </c>
      <c r="AF3058" s="3">
        <v>0</v>
      </c>
      <c r="AG3058" s="3">
        <v>0</v>
      </c>
      <c r="AH3058" s="2">
        <v>100000</v>
      </c>
      <c r="AI3058" s="3">
        <v>0</v>
      </c>
      <c r="AJ3058" s="3">
        <v>0</v>
      </c>
      <c r="AL3058">
        <f t="shared" si="47"/>
        <v>1</v>
      </c>
    </row>
    <row r="3059" spans="1:38" ht="14.45" customHeight="1" x14ac:dyDescent="0.25">
      <c r="A3059">
        <v>13469</v>
      </c>
      <c r="B3059" s="1">
        <v>45930</v>
      </c>
      <c r="C3059">
        <v>1</v>
      </c>
      <c r="D3059" s="16" t="s">
        <v>2986</v>
      </c>
      <c r="E3059" t="s">
        <v>59</v>
      </c>
      <c r="F3059" s="6">
        <v>1308</v>
      </c>
      <c r="G3059" s="6">
        <v>4</v>
      </c>
      <c r="H3059" s="6">
        <v>0</v>
      </c>
      <c r="I3059" s="2">
        <v>4904961</v>
      </c>
      <c r="J3059" s="2">
        <v>0</v>
      </c>
      <c r="K3059" s="2">
        <v>12339685</v>
      </c>
      <c r="L3059" s="2">
        <v>25280</v>
      </c>
      <c r="M3059" s="2">
        <v>10847419</v>
      </c>
      <c r="N3059" s="2">
        <v>10842313</v>
      </c>
      <c r="O3059" s="2">
        <v>5106</v>
      </c>
      <c r="P3059" s="2">
        <v>1407629</v>
      </c>
      <c r="Q3059" s="5">
        <v>0.11409999999999999</v>
      </c>
      <c r="R3059" t="s">
        <v>42</v>
      </c>
      <c r="S3059" s="3">
        <v>0.27315662163715398</v>
      </c>
      <c r="T3059" s="3">
        <v>3.6178773337136798</v>
      </c>
      <c r="U3059" s="3">
        <v>0.79218905237261705</v>
      </c>
      <c r="V3059" s="3">
        <v>4.0820711928188604</v>
      </c>
      <c r="W3059" s="3">
        <v>2.0798330506603402</v>
      </c>
      <c r="X3059" s="3">
        <v>2.0456431763677601</v>
      </c>
      <c r="Y3059" s="3">
        <v>14.224202542004999</v>
      </c>
      <c r="Z3059" s="3">
        <v>2.2847639541384801</v>
      </c>
      <c r="AA3059" s="3">
        <v>0</v>
      </c>
      <c r="AB3059" s="3">
        <v>0</v>
      </c>
      <c r="AC3059" s="3">
        <v>46.257315320447802</v>
      </c>
      <c r="AD3059" s="3">
        <v>0</v>
      </c>
      <c r="AE3059" s="3">
        <v>4.1378689974662999E-2</v>
      </c>
      <c r="AF3059" s="3">
        <v>0</v>
      </c>
      <c r="AG3059" s="3">
        <v>0</v>
      </c>
      <c r="AH3059" s="2">
        <v>500000</v>
      </c>
      <c r="AI3059" s="3">
        <v>0</v>
      </c>
      <c r="AJ3059" s="3">
        <v>0</v>
      </c>
      <c r="AL3059">
        <f t="shared" si="47"/>
        <v>1</v>
      </c>
    </row>
    <row r="3060" spans="1:38" ht="14.45" customHeight="1" x14ac:dyDescent="0.25">
      <c r="A3060">
        <v>17014</v>
      </c>
      <c r="B3060" s="1">
        <v>45930</v>
      </c>
      <c r="C3060">
        <v>1</v>
      </c>
      <c r="D3060" s="16" t="s">
        <v>2987</v>
      </c>
      <c r="E3060" t="s">
        <v>59</v>
      </c>
      <c r="F3060" s="6">
        <v>548</v>
      </c>
      <c r="G3060" s="6">
        <v>1</v>
      </c>
      <c r="H3060" s="6">
        <v>0</v>
      </c>
      <c r="I3060" s="2">
        <v>2009738</v>
      </c>
      <c r="J3060" s="2">
        <v>0</v>
      </c>
      <c r="K3060" s="2">
        <v>5106728</v>
      </c>
      <c r="L3060" s="2">
        <v>89094</v>
      </c>
      <c r="M3060" s="2">
        <v>4031652</v>
      </c>
      <c r="N3060" s="2">
        <v>4031652</v>
      </c>
      <c r="O3060" s="2">
        <v>0</v>
      </c>
      <c r="P3060" s="2">
        <v>1055973</v>
      </c>
      <c r="Q3060" s="5">
        <v>0.20680000000000001</v>
      </c>
      <c r="R3060" t="s">
        <v>42</v>
      </c>
      <c r="S3060" s="3">
        <v>2.32618616068841</v>
      </c>
      <c r="T3060" s="3">
        <v>4.25193326659784</v>
      </c>
      <c r="U3060" s="3">
        <v>0.43077856866964598</v>
      </c>
      <c r="V3060" s="3">
        <v>0.50603611017953598</v>
      </c>
      <c r="W3060" s="3">
        <v>0.50603611017953598</v>
      </c>
      <c r="X3060" s="3">
        <v>2.2232748746354001</v>
      </c>
      <c r="Y3060" s="3">
        <v>0.96309280635016203</v>
      </c>
      <c r="Z3060" s="3">
        <v>0</v>
      </c>
      <c r="AA3060" s="3">
        <v>0</v>
      </c>
      <c r="AB3060" s="3">
        <v>0</v>
      </c>
      <c r="AC3060" s="3">
        <v>55.855647686738003</v>
      </c>
      <c r="AD3060" s="3">
        <v>0</v>
      </c>
      <c r="AE3060" s="3">
        <v>0</v>
      </c>
      <c r="AF3060" s="3">
        <v>0</v>
      </c>
      <c r="AG3060" s="3">
        <v>0</v>
      </c>
      <c r="AH3060" s="2">
        <v>0</v>
      </c>
      <c r="AI3060" s="3">
        <v>0</v>
      </c>
      <c r="AJ3060" s="3">
        <v>0</v>
      </c>
      <c r="AL3060">
        <f t="shared" si="47"/>
        <v>1</v>
      </c>
    </row>
    <row r="3061" spans="1:38" ht="14.45" customHeight="1" x14ac:dyDescent="0.25">
      <c r="A3061">
        <v>227</v>
      </c>
      <c r="B3061" s="1">
        <v>45930</v>
      </c>
      <c r="C3061">
        <v>1</v>
      </c>
      <c r="D3061" s="16" t="s">
        <v>2988</v>
      </c>
      <c r="E3061" t="s">
        <v>47</v>
      </c>
      <c r="F3061" s="6">
        <v>2748653</v>
      </c>
      <c r="G3061" s="6">
        <v>2791</v>
      </c>
      <c r="H3061" s="6">
        <v>25</v>
      </c>
      <c r="I3061" s="2">
        <v>23001692682</v>
      </c>
      <c r="J3061" s="2">
        <v>963194176</v>
      </c>
      <c r="K3061" s="2">
        <v>29352107429</v>
      </c>
      <c r="L3061" s="2">
        <v>111814309</v>
      </c>
      <c r="M3061" s="2">
        <v>25418435766</v>
      </c>
      <c r="N3061" s="2">
        <v>22206615948</v>
      </c>
      <c r="O3061" s="2">
        <v>3211819818</v>
      </c>
      <c r="P3061" s="2">
        <v>3145491923</v>
      </c>
      <c r="Q3061" s="5">
        <v>0.10639999999999999</v>
      </c>
      <c r="R3061" t="s">
        <v>42</v>
      </c>
      <c r="S3061" s="3">
        <v>0.50792177595410404</v>
      </c>
      <c r="T3061" s="3">
        <v>3.0704577999382998</v>
      </c>
      <c r="U3061" s="3">
        <v>0.65948635116509502</v>
      </c>
      <c r="V3061" s="3">
        <v>2.0811960259542799</v>
      </c>
      <c r="W3061" s="3">
        <v>1.4555537004543999</v>
      </c>
      <c r="X3061" s="3">
        <v>2.8342037214946201</v>
      </c>
      <c r="Y3061" s="3">
        <v>15.2189331817909</v>
      </c>
      <c r="Z3061" s="3">
        <v>9.4502022665025294</v>
      </c>
      <c r="AA3061" s="3">
        <v>29.076164981142799</v>
      </c>
      <c r="AB3061" s="3">
        <v>30.621416286498</v>
      </c>
      <c r="AC3061" s="3">
        <v>6.2242349801260701</v>
      </c>
      <c r="AD3061" s="3">
        <v>-2.4919981013729702</v>
      </c>
      <c r="AE3061" s="3">
        <v>10.9423823341104</v>
      </c>
      <c r="AF3061" s="3">
        <v>2.1088775362971899</v>
      </c>
      <c r="AG3061" s="3">
        <v>0</v>
      </c>
      <c r="AH3061" s="2">
        <v>9860979182</v>
      </c>
      <c r="AI3061" s="3">
        <v>1.87894750477158</v>
      </c>
      <c r="AJ3061" s="3">
        <v>3.7931564893737</v>
      </c>
      <c r="AL3061">
        <f t="shared" si="47"/>
        <v>1</v>
      </c>
    </row>
    <row r="3062" spans="1:38" ht="14.45" customHeight="1" x14ac:dyDescent="0.25">
      <c r="A3062">
        <v>61068</v>
      </c>
      <c r="B3062" s="1">
        <v>45930</v>
      </c>
      <c r="C3062">
        <v>2</v>
      </c>
      <c r="D3062" s="16" t="s">
        <v>2989</v>
      </c>
      <c r="E3062" t="s">
        <v>84</v>
      </c>
      <c r="F3062" s="6">
        <v>25545</v>
      </c>
      <c r="G3062" s="6">
        <v>114</v>
      </c>
      <c r="H3062" s="6">
        <v>2</v>
      </c>
      <c r="I3062" s="2">
        <v>365501678</v>
      </c>
      <c r="J3062" s="2">
        <v>132535029</v>
      </c>
      <c r="K3062" s="2">
        <v>489296953</v>
      </c>
      <c r="L3062" s="2">
        <v>3554011</v>
      </c>
      <c r="M3062" s="2">
        <v>416349583</v>
      </c>
      <c r="N3062" s="2">
        <v>389254010</v>
      </c>
      <c r="O3062" s="2">
        <v>27095573</v>
      </c>
      <c r="P3062" s="2">
        <v>49773065</v>
      </c>
      <c r="Q3062" s="5">
        <v>0.1024</v>
      </c>
      <c r="R3062" t="s">
        <v>42</v>
      </c>
      <c r="S3062" s="3">
        <v>0.96846737022973695</v>
      </c>
      <c r="T3062" s="3">
        <v>4.4054812115973503</v>
      </c>
      <c r="U3062" s="3">
        <v>0.729551404093843</v>
      </c>
      <c r="V3062" s="3">
        <v>1.42773462178196</v>
      </c>
      <c r="W3062" s="3">
        <v>0.67760673864813303</v>
      </c>
      <c r="X3062" s="3">
        <v>0.84302868781904705</v>
      </c>
      <c r="Y3062" s="3">
        <v>10.4843734256671</v>
      </c>
      <c r="Z3062" s="3">
        <v>4.7358124318845896</v>
      </c>
      <c r="AA3062" s="3">
        <v>261.940013137628</v>
      </c>
      <c r="AB3062" s="3">
        <v>266.27861675787898</v>
      </c>
      <c r="AC3062" s="3">
        <v>3.9473084558529798</v>
      </c>
      <c r="AD3062" s="3">
        <v>-17.601684766650401</v>
      </c>
      <c r="AE3062" s="3">
        <v>5.5376541451710199</v>
      </c>
      <c r="AF3062" s="3">
        <v>6.1312460288302697</v>
      </c>
      <c r="AG3062" s="3">
        <v>0</v>
      </c>
      <c r="AH3062" s="2">
        <v>93503420</v>
      </c>
      <c r="AI3062" s="3">
        <v>1.64195232903579</v>
      </c>
      <c r="AJ3062" s="3">
        <v>2.92418399389308</v>
      </c>
      <c r="AL3062">
        <f t="shared" si="47"/>
        <v>1</v>
      </c>
    </row>
    <row r="3063" spans="1:38" ht="14.45" customHeight="1" x14ac:dyDescent="0.25">
      <c r="A3063">
        <v>6885</v>
      </c>
      <c r="B3063" s="1">
        <v>45930</v>
      </c>
      <c r="C3063">
        <v>1</v>
      </c>
      <c r="D3063" s="16" t="s">
        <v>2990</v>
      </c>
      <c r="E3063" t="s">
        <v>59</v>
      </c>
      <c r="F3063" s="6">
        <v>76360</v>
      </c>
      <c r="G3063" s="6">
        <v>154</v>
      </c>
      <c r="H3063" s="6">
        <v>12</v>
      </c>
      <c r="I3063" s="2">
        <v>661140256</v>
      </c>
      <c r="J3063" s="2">
        <v>106633078</v>
      </c>
      <c r="K3063" s="2">
        <v>958345667</v>
      </c>
      <c r="L3063" s="2">
        <v>3015290</v>
      </c>
      <c r="M3063" s="2">
        <v>892340225</v>
      </c>
      <c r="N3063" s="2">
        <v>863045678</v>
      </c>
      <c r="O3063" s="2">
        <v>29294547</v>
      </c>
      <c r="P3063" s="2">
        <v>76300264</v>
      </c>
      <c r="Q3063" s="5">
        <v>7.9600000000000004E-2</v>
      </c>
      <c r="R3063" t="s">
        <v>42</v>
      </c>
      <c r="S3063" s="3">
        <v>0.41951320959712401</v>
      </c>
      <c r="T3063" s="3">
        <v>3.8435498381956301</v>
      </c>
      <c r="U3063" s="3">
        <v>0.79091930993864401</v>
      </c>
      <c r="V3063" s="3">
        <v>1.98467509441748</v>
      </c>
      <c r="W3063" s="3">
        <v>0.92778240990970595</v>
      </c>
      <c r="X3063" s="3">
        <v>1.0099698119123499</v>
      </c>
      <c r="Y3063" s="3">
        <v>17.197169855139698</v>
      </c>
      <c r="Z3063" s="3">
        <v>3.8886536486951102</v>
      </c>
      <c r="AA3063" s="3">
        <v>130.756909307679</v>
      </c>
      <c r="AB3063" s="3">
        <v>139.754533483659</v>
      </c>
      <c r="AC3063" s="3">
        <v>15.131246062178899</v>
      </c>
      <c r="AD3063" s="3">
        <v>-22.936207665022</v>
      </c>
      <c r="AE3063" s="3">
        <v>3.0567829551213501</v>
      </c>
      <c r="AF3063" s="3">
        <v>0</v>
      </c>
      <c r="AG3063" s="3">
        <v>0</v>
      </c>
      <c r="AH3063" s="2">
        <v>230779925</v>
      </c>
      <c r="AI3063" s="3">
        <v>6.6113794835624704</v>
      </c>
      <c r="AJ3063" s="3">
        <v>2.2904298207932801</v>
      </c>
      <c r="AL3063">
        <f t="shared" si="47"/>
        <v>1</v>
      </c>
    </row>
    <row r="3064" spans="1:38" ht="14.45" customHeight="1" x14ac:dyDescent="0.25">
      <c r="A3064">
        <v>24940</v>
      </c>
      <c r="B3064" s="1">
        <v>45930</v>
      </c>
      <c r="C3064">
        <v>1</v>
      </c>
      <c r="D3064" s="16" t="s">
        <v>2991</v>
      </c>
      <c r="E3064" t="s">
        <v>198</v>
      </c>
      <c r="F3064" s="6">
        <v>1796</v>
      </c>
      <c r="G3064" s="6">
        <v>7</v>
      </c>
      <c r="H3064" s="6">
        <v>1</v>
      </c>
      <c r="I3064" s="2">
        <v>1146935</v>
      </c>
      <c r="J3064" s="2">
        <v>0</v>
      </c>
      <c r="K3064" s="2">
        <v>3276409</v>
      </c>
      <c r="L3064" s="2">
        <v>-356506</v>
      </c>
      <c r="M3064" s="2">
        <v>3046414</v>
      </c>
      <c r="N3064" s="2">
        <v>2926749</v>
      </c>
      <c r="O3064" s="2">
        <v>119665</v>
      </c>
      <c r="P3064" s="2">
        <v>67153</v>
      </c>
      <c r="Q3064" s="5">
        <v>2.0500000000000001E-2</v>
      </c>
      <c r="R3064" t="s">
        <v>51</v>
      </c>
      <c r="S3064" s="3">
        <v>-14.507997424416001</v>
      </c>
      <c r="T3064" s="3">
        <v>9.8570111362775492</v>
      </c>
      <c r="U3064" s="3">
        <v>1.67654527230204</v>
      </c>
      <c r="V3064" s="3">
        <v>21.4911917414675</v>
      </c>
      <c r="W3064" s="3">
        <v>13.3528055208011</v>
      </c>
      <c r="X3064" s="3">
        <v>1.4304210787882501</v>
      </c>
      <c r="Y3064" s="3">
        <v>367.05731687340898</v>
      </c>
      <c r="Z3064" s="3">
        <v>162.569058716662</v>
      </c>
      <c r="AA3064" s="3">
        <v>0</v>
      </c>
      <c r="AB3064" s="3">
        <v>0</v>
      </c>
      <c r="AC3064" s="3">
        <v>31.4862399657674</v>
      </c>
      <c r="AD3064" s="3">
        <v>0</v>
      </c>
      <c r="AE3064" s="3">
        <v>3.6523217949895801</v>
      </c>
      <c r="AF3064" s="3">
        <v>0</v>
      </c>
      <c r="AG3064" s="3">
        <v>0</v>
      </c>
      <c r="AH3064" s="2">
        <v>100000</v>
      </c>
      <c r="AI3064" s="3">
        <v>0</v>
      </c>
      <c r="AJ3064" s="3">
        <v>0</v>
      </c>
      <c r="AL3064">
        <f t="shared" si="47"/>
        <v>0</v>
      </c>
    </row>
    <row r="3065" spans="1:38" ht="14.45" customHeight="1" x14ac:dyDescent="0.25">
      <c r="A3065">
        <v>16993</v>
      </c>
      <c r="B3065" s="1">
        <v>45930</v>
      </c>
      <c r="C3065">
        <v>1</v>
      </c>
      <c r="D3065" s="16" t="s">
        <v>2992</v>
      </c>
      <c r="E3065" t="s">
        <v>45</v>
      </c>
      <c r="F3065" s="6">
        <v>10849</v>
      </c>
      <c r="G3065" s="6">
        <v>30</v>
      </c>
      <c r="H3065" s="6">
        <v>0</v>
      </c>
      <c r="I3065" s="2">
        <v>96881637</v>
      </c>
      <c r="J3065" s="2">
        <v>9370328</v>
      </c>
      <c r="K3065" s="2">
        <v>125587265</v>
      </c>
      <c r="L3065" s="2">
        <v>1834852</v>
      </c>
      <c r="M3065" s="2">
        <v>104344962</v>
      </c>
      <c r="N3065" s="2">
        <v>101643939</v>
      </c>
      <c r="O3065" s="2">
        <v>2701023</v>
      </c>
      <c r="P3065" s="2">
        <v>20686526</v>
      </c>
      <c r="Q3065" s="5">
        <v>0.16470000000000001</v>
      </c>
      <c r="R3065" t="s">
        <v>42</v>
      </c>
      <c r="S3065" s="3">
        <v>1.9480234188819501</v>
      </c>
      <c r="T3065" s="3">
        <v>4.9830254153025297</v>
      </c>
      <c r="U3065" s="3">
        <v>0.66758260871306097</v>
      </c>
      <c r="V3065" s="3">
        <v>3.3021686039429698</v>
      </c>
      <c r="W3065" s="3">
        <v>1.954255789464</v>
      </c>
      <c r="X3065" s="3">
        <v>0.810600464977692</v>
      </c>
      <c r="Y3065" s="3">
        <v>15.4651148288504</v>
      </c>
      <c r="Z3065" s="3">
        <v>2.5748886014017001</v>
      </c>
      <c r="AA3065" s="3">
        <v>45.296769501075197</v>
      </c>
      <c r="AB3065" s="3">
        <v>45.296769501075197</v>
      </c>
      <c r="AC3065" s="3">
        <v>13.016714712276</v>
      </c>
      <c r="AD3065" s="3">
        <v>0</v>
      </c>
      <c r="AE3065" s="3">
        <v>2.1507140871329602</v>
      </c>
      <c r="AF3065" s="3">
        <v>0</v>
      </c>
      <c r="AG3065" s="3">
        <v>0</v>
      </c>
      <c r="AH3065" s="2">
        <v>9000000</v>
      </c>
      <c r="AI3065" s="3">
        <v>9.6681289067096096E-2</v>
      </c>
      <c r="AJ3065" s="3">
        <v>0.27263640110475801</v>
      </c>
      <c r="AL3065">
        <f t="shared" si="47"/>
        <v>1</v>
      </c>
    </row>
    <row r="3066" spans="1:38" ht="14.45" customHeight="1" x14ac:dyDescent="0.25">
      <c r="A3066">
        <v>64140</v>
      </c>
      <c r="B3066" s="1">
        <v>45930</v>
      </c>
      <c r="C3066">
        <v>2</v>
      </c>
      <c r="D3066" s="16" t="s">
        <v>2992</v>
      </c>
      <c r="E3066" t="s">
        <v>61</v>
      </c>
      <c r="F3066" s="6">
        <v>6501</v>
      </c>
      <c r="G3066" s="6">
        <v>22</v>
      </c>
      <c r="H3066" s="6">
        <v>0</v>
      </c>
      <c r="I3066" s="2">
        <v>60620745</v>
      </c>
      <c r="J3066" s="2">
        <v>2955694</v>
      </c>
      <c r="K3066" s="2">
        <v>90850854</v>
      </c>
      <c r="L3066" s="2">
        <v>100656</v>
      </c>
      <c r="M3066" s="2">
        <v>80482234</v>
      </c>
      <c r="N3066" s="2">
        <v>73143385</v>
      </c>
      <c r="O3066" s="2">
        <v>7338849</v>
      </c>
      <c r="P3066" s="2">
        <v>9610826</v>
      </c>
      <c r="Q3066" s="5">
        <v>0.1057</v>
      </c>
      <c r="R3066" t="s">
        <v>42</v>
      </c>
      <c r="S3066" s="3">
        <v>0.14772343251721101</v>
      </c>
      <c r="T3066" s="3">
        <v>3.9477919125192402</v>
      </c>
      <c r="U3066" s="3">
        <v>0.75615067129491298</v>
      </c>
      <c r="V3066" s="3">
        <v>4.5117145953913997</v>
      </c>
      <c r="W3066" s="3">
        <v>2.8219811551309699</v>
      </c>
      <c r="X3066" s="3">
        <v>2.5059045381247</v>
      </c>
      <c r="Y3066" s="3">
        <v>28.457855755582301</v>
      </c>
      <c r="Z3066" s="3">
        <v>5.8860185378447198</v>
      </c>
      <c r="AA3066" s="3">
        <v>26.8167064932816</v>
      </c>
      <c r="AB3066" s="3">
        <v>30.7537978525467</v>
      </c>
      <c r="AC3066" s="3">
        <v>11.7627182678987</v>
      </c>
      <c r="AD3066" s="3">
        <v>0</v>
      </c>
      <c r="AE3066" s="3">
        <v>8.0779086567529692</v>
      </c>
      <c r="AF3066" s="3">
        <v>0</v>
      </c>
      <c r="AG3066" s="3">
        <v>0.164231461478961</v>
      </c>
      <c r="AH3066" s="2">
        <v>9929018</v>
      </c>
      <c r="AI3066" s="3">
        <v>0</v>
      </c>
      <c r="AJ3066" s="3">
        <v>0</v>
      </c>
      <c r="AL3066">
        <f t="shared" si="47"/>
        <v>1</v>
      </c>
    </row>
    <row r="3067" spans="1:38" ht="14.45" customHeight="1" x14ac:dyDescent="0.25">
      <c r="A3067">
        <v>66155</v>
      </c>
      <c r="B3067" s="1">
        <v>45930</v>
      </c>
      <c r="C3067">
        <v>2</v>
      </c>
      <c r="D3067" s="16" t="s">
        <v>2992</v>
      </c>
      <c r="E3067" t="s">
        <v>179</v>
      </c>
      <c r="F3067" s="6">
        <v>3627</v>
      </c>
      <c r="G3067" s="6">
        <v>17</v>
      </c>
      <c r="H3067" s="6">
        <v>0</v>
      </c>
      <c r="I3067" s="2">
        <v>57240018</v>
      </c>
      <c r="J3067" s="2">
        <v>22856565</v>
      </c>
      <c r="K3067" s="2">
        <v>72801282</v>
      </c>
      <c r="L3067" s="2">
        <v>849430</v>
      </c>
      <c r="M3067" s="2">
        <v>58654151</v>
      </c>
      <c r="N3067" s="2">
        <v>57536224</v>
      </c>
      <c r="O3067" s="2">
        <v>1117927</v>
      </c>
      <c r="P3067" s="2">
        <v>13691217</v>
      </c>
      <c r="Q3067" s="5">
        <v>0.188</v>
      </c>
      <c r="R3067" t="s">
        <v>42</v>
      </c>
      <c r="S3067" s="3">
        <v>1.5557052049349001</v>
      </c>
      <c r="T3067" s="3">
        <v>4.6047174462303202</v>
      </c>
      <c r="U3067" s="3">
        <v>0.68872422916529197</v>
      </c>
      <c r="V3067" s="3">
        <v>0.90720446663730903</v>
      </c>
      <c r="W3067" s="3">
        <v>7.7262379617001498E-2</v>
      </c>
      <c r="X3067" s="3">
        <v>1.0029277069759099</v>
      </c>
      <c r="Y3067" s="3">
        <v>3.7928257217747698</v>
      </c>
      <c r="Z3067" s="3">
        <v>0.58631018703450499</v>
      </c>
      <c r="AA3067" s="3">
        <v>69.773811926288204</v>
      </c>
      <c r="AB3067" s="3">
        <v>166.94326735161701</v>
      </c>
      <c r="AC3067" s="3">
        <v>9.4190758893504096</v>
      </c>
      <c r="AD3067" s="3">
        <v>0.51682038200110303</v>
      </c>
      <c r="AE3067" s="3">
        <v>1.5355869694712201</v>
      </c>
      <c r="AF3067" s="3">
        <v>0</v>
      </c>
      <c r="AG3067" s="3">
        <v>0</v>
      </c>
      <c r="AH3067" s="2">
        <v>9600000</v>
      </c>
      <c r="AI3067" s="3">
        <v>0</v>
      </c>
      <c r="AJ3067" s="3">
        <v>0</v>
      </c>
      <c r="AL3067">
        <f t="shared" si="47"/>
        <v>1</v>
      </c>
    </row>
    <row r="3068" spans="1:38" ht="14.45" customHeight="1" x14ac:dyDescent="0.25">
      <c r="A3068">
        <v>62564</v>
      </c>
      <c r="B3068" s="1">
        <v>45930</v>
      </c>
      <c r="C3068">
        <v>2</v>
      </c>
      <c r="D3068" s="16" t="s">
        <v>2993</v>
      </c>
      <c r="E3068" t="s">
        <v>80</v>
      </c>
      <c r="F3068" s="6">
        <v>3739</v>
      </c>
      <c r="G3068" s="6">
        <v>7</v>
      </c>
      <c r="H3068" s="6">
        <v>0</v>
      </c>
      <c r="I3068" s="2">
        <v>10319843</v>
      </c>
      <c r="J3068" s="2">
        <v>0</v>
      </c>
      <c r="K3068" s="2">
        <v>24023459</v>
      </c>
      <c r="L3068" s="2">
        <v>182016</v>
      </c>
      <c r="M3068" s="2">
        <v>18970591</v>
      </c>
      <c r="N3068" s="2">
        <v>18819825</v>
      </c>
      <c r="O3068" s="2">
        <v>150766</v>
      </c>
      <c r="P3068" s="2">
        <v>4987677</v>
      </c>
      <c r="Q3068" s="5">
        <v>0.20749999999999999</v>
      </c>
      <c r="R3068" t="s">
        <v>42</v>
      </c>
      <c r="S3068" s="3">
        <v>1.0102125593154601</v>
      </c>
      <c r="T3068" s="3">
        <v>4.0143150631777598</v>
      </c>
      <c r="U3068" s="3">
        <v>0.71823429123554094</v>
      </c>
      <c r="V3068" s="3">
        <v>2.3207039099335098</v>
      </c>
      <c r="W3068" s="3">
        <v>0.88507160428700304</v>
      </c>
      <c r="X3068" s="3">
        <v>0.40694417541041999</v>
      </c>
      <c r="Y3068" s="3">
        <v>4.8016942556625102</v>
      </c>
      <c r="Z3068" s="3">
        <v>2.5716781579881798</v>
      </c>
      <c r="AA3068" s="3">
        <v>0</v>
      </c>
      <c r="AB3068" s="3">
        <v>0</v>
      </c>
      <c r="AC3068" s="3">
        <v>28.909388111012699</v>
      </c>
      <c r="AD3068" s="3">
        <v>0</v>
      </c>
      <c r="AE3068" s="3">
        <v>0.627578235090958</v>
      </c>
      <c r="AF3068" s="3">
        <v>0</v>
      </c>
      <c r="AG3068" s="3">
        <v>0</v>
      </c>
      <c r="AH3068" s="2">
        <v>1000000</v>
      </c>
      <c r="AI3068" s="3">
        <v>0</v>
      </c>
      <c r="AJ3068" s="3">
        <v>0</v>
      </c>
      <c r="AL3068">
        <f t="shared" si="47"/>
        <v>1</v>
      </c>
    </row>
    <row r="3069" spans="1:38" ht="14.45" customHeight="1" x14ac:dyDescent="0.25">
      <c r="A3069">
        <v>17464</v>
      </c>
      <c r="B3069" s="1">
        <v>45930</v>
      </c>
      <c r="C3069">
        <v>1</v>
      </c>
      <c r="D3069" s="16" t="s">
        <v>2994</v>
      </c>
      <c r="E3069" t="s">
        <v>47</v>
      </c>
      <c r="F3069" s="6">
        <v>9206</v>
      </c>
      <c r="G3069" s="6">
        <v>39</v>
      </c>
      <c r="H3069" s="6">
        <v>0</v>
      </c>
      <c r="I3069" s="2">
        <v>56810143</v>
      </c>
      <c r="J3069" s="2">
        <v>154710</v>
      </c>
      <c r="K3069" s="2">
        <v>110042568</v>
      </c>
      <c r="L3069" s="2">
        <v>1710650</v>
      </c>
      <c r="M3069" s="2">
        <v>82415376</v>
      </c>
      <c r="N3069" s="2">
        <v>78927740</v>
      </c>
      <c r="O3069" s="2">
        <v>3487636</v>
      </c>
      <c r="P3069" s="2">
        <v>24268377</v>
      </c>
      <c r="Q3069" s="5">
        <v>0.2203</v>
      </c>
      <c r="R3069" t="s">
        <v>42</v>
      </c>
      <c r="S3069" s="3">
        <v>2.0727130492507801</v>
      </c>
      <c r="T3069" s="3">
        <v>4.5972488270781398</v>
      </c>
      <c r="U3069" s="3">
        <v>0.96792242651948301</v>
      </c>
      <c r="V3069" s="3">
        <v>3.5216598557057002</v>
      </c>
      <c r="W3069" s="3">
        <v>1.7624599184691401</v>
      </c>
      <c r="X3069" s="3">
        <v>2.8288892002965</v>
      </c>
      <c r="Y3069" s="3">
        <v>8.2438969857770008</v>
      </c>
      <c r="Z3069" s="3">
        <v>2.1386679463566902</v>
      </c>
      <c r="AA3069" s="3">
        <v>0</v>
      </c>
      <c r="AB3069" s="3">
        <v>0.63749627756318406</v>
      </c>
      <c r="AC3069" s="3">
        <v>24.040712136052701</v>
      </c>
      <c r="AD3069" s="3">
        <v>-1.1031681269827001</v>
      </c>
      <c r="AE3069" s="3">
        <v>3.16935170033473</v>
      </c>
      <c r="AF3069" s="3">
        <v>9.1782663596145806</v>
      </c>
      <c r="AG3069" s="3">
        <v>0</v>
      </c>
      <c r="AH3069" s="2">
        <v>10675979</v>
      </c>
      <c r="AI3069" s="3">
        <v>0.78291185273741204</v>
      </c>
      <c r="AJ3069" s="3">
        <v>0.78291185273741204</v>
      </c>
      <c r="AL3069">
        <f t="shared" si="47"/>
        <v>1</v>
      </c>
    </row>
    <row r="3070" spans="1:38" ht="14.45" customHeight="1" x14ac:dyDescent="0.25">
      <c r="A3070">
        <v>3633</v>
      </c>
      <c r="B3070" s="1">
        <v>45930</v>
      </c>
      <c r="C3070">
        <v>1</v>
      </c>
      <c r="D3070" s="16" t="s">
        <v>2995</v>
      </c>
      <c r="E3070" t="s">
        <v>43</v>
      </c>
      <c r="F3070" s="6">
        <v>32596</v>
      </c>
      <c r="G3070" s="6">
        <v>77</v>
      </c>
      <c r="H3070" s="6">
        <v>7</v>
      </c>
      <c r="I3070" s="2">
        <v>190935236</v>
      </c>
      <c r="J3070" s="2">
        <v>0</v>
      </c>
      <c r="K3070" s="2">
        <v>319830855</v>
      </c>
      <c r="L3070" s="2">
        <v>509966</v>
      </c>
      <c r="M3070" s="2">
        <v>282656830</v>
      </c>
      <c r="N3070" s="2">
        <v>259835763</v>
      </c>
      <c r="O3070" s="2">
        <v>22821067</v>
      </c>
      <c r="P3070" s="2">
        <v>34598520</v>
      </c>
      <c r="Q3070" s="5">
        <v>0.1081</v>
      </c>
      <c r="R3070" t="s">
        <v>42</v>
      </c>
      <c r="S3070" s="3">
        <v>0.212598208095547</v>
      </c>
      <c r="T3070" s="3">
        <v>3.8544198620236299</v>
      </c>
      <c r="U3070" s="3">
        <v>0.86474661293157595</v>
      </c>
      <c r="V3070" s="3">
        <v>1.9693745789279</v>
      </c>
      <c r="W3070" s="3">
        <v>0.74240147062221695</v>
      </c>
      <c r="X3070" s="3">
        <v>1.7441254269065301</v>
      </c>
      <c r="Y3070" s="3">
        <v>10.868181644764</v>
      </c>
      <c r="Z3070" s="3">
        <v>3.6617259929037398</v>
      </c>
      <c r="AA3070" s="3">
        <v>0</v>
      </c>
      <c r="AB3070" s="3">
        <v>0</v>
      </c>
      <c r="AC3070" s="3">
        <v>25.017284839513099</v>
      </c>
      <c r="AD3070" s="3">
        <v>0</v>
      </c>
      <c r="AE3070" s="3">
        <v>7.1353550300830104</v>
      </c>
      <c r="AF3070" s="3">
        <v>0</v>
      </c>
      <c r="AG3070" s="3">
        <v>-0.76401533938445898</v>
      </c>
      <c r="AH3070" s="2">
        <v>10000000</v>
      </c>
      <c r="AI3070" s="3">
        <v>0</v>
      </c>
      <c r="AJ3070" s="3">
        <v>0</v>
      </c>
      <c r="AL3070">
        <f t="shared" si="47"/>
        <v>1</v>
      </c>
    </row>
    <row r="3071" spans="1:38" ht="14.45" customHeight="1" x14ac:dyDescent="0.25">
      <c r="A3071">
        <v>60039</v>
      </c>
      <c r="B3071" s="1">
        <v>45930</v>
      </c>
      <c r="C3071">
        <v>2</v>
      </c>
      <c r="D3071" s="16" t="s">
        <v>2996</v>
      </c>
      <c r="E3071" t="s">
        <v>63</v>
      </c>
      <c r="F3071" s="6">
        <v>608</v>
      </c>
      <c r="G3071" s="6">
        <v>3</v>
      </c>
      <c r="H3071" s="6">
        <v>0</v>
      </c>
      <c r="I3071" s="2">
        <v>3021457</v>
      </c>
      <c r="J3071" s="2">
        <v>0</v>
      </c>
      <c r="K3071" s="2">
        <v>6691318</v>
      </c>
      <c r="L3071" s="2">
        <v>-557</v>
      </c>
      <c r="M3071" s="2">
        <v>4885746</v>
      </c>
      <c r="N3071" s="2">
        <v>4885746</v>
      </c>
      <c r="O3071" s="2">
        <v>0</v>
      </c>
      <c r="P3071" s="2">
        <v>1792310</v>
      </c>
      <c r="Q3071" s="5">
        <v>0.26790000000000003</v>
      </c>
      <c r="R3071" t="s">
        <v>42</v>
      </c>
      <c r="S3071" s="3">
        <v>-1.10989593779083E-2</v>
      </c>
      <c r="T3071" s="3">
        <v>4.1385767846235</v>
      </c>
      <c r="U3071" s="3">
        <v>0.93177935494227004</v>
      </c>
      <c r="V3071" s="3">
        <v>2.2040359998504</v>
      </c>
      <c r="W3071" s="3">
        <v>0.66448074554759495</v>
      </c>
      <c r="X3071" s="3">
        <v>0.982142059278024</v>
      </c>
      <c r="Y3071" s="3">
        <v>3.7155402804202402</v>
      </c>
      <c r="Z3071" s="3">
        <v>1.6823540570548601</v>
      </c>
      <c r="AA3071" s="3">
        <v>0</v>
      </c>
      <c r="AB3071" s="3">
        <v>0</v>
      </c>
      <c r="AC3071" s="3">
        <v>20.1149310195689</v>
      </c>
      <c r="AD3071" s="3">
        <v>0</v>
      </c>
      <c r="AE3071" s="3">
        <v>0</v>
      </c>
      <c r="AF3071" s="3">
        <v>0</v>
      </c>
      <c r="AG3071" s="3">
        <v>-4.8795130306699201</v>
      </c>
      <c r="AH3071" s="2">
        <v>300000</v>
      </c>
      <c r="AI3071" s="3">
        <v>0</v>
      </c>
      <c r="AJ3071" s="3">
        <v>0</v>
      </c>
      <c r="AL3071">
        <f t="shared" si="47"/>
        <v>0</v>
      </c>
    </row>
    <row r="3072" spans="1:38" ht="14.45" customHeight="1" x14ac:dyDescent="0.25">
      <c r="A3072">
        <v>24713</v>
      </c>
      <c r="B3072" s="1">
        <v>45930</v>
      </c>
      <c r="C3072">
        <v>1</v>
      </c>
      <c r="D3072" s="16" t="s">
        <v>2997</v>
      </c>
      <c r="E3072" t="s">
        <v>190</v>
      </c>
      <c r="F3072" s="6">
        <v>10469</v>
      </c>
      <c r="G3072" s="6">
        <v>38</v>
      </c>
      <c r="H3072" s="6">
        <v>0</v>
      </c>
      <c r="I3072" s="2">
        <v>118054710</v>
      </c>
      <c r="J3072" s="2">
        <v>76145426</v>
      </c>
      <c r="K3072" s="2">
        <v>272299424</v>
      </c>
      <c r="L3072" s="2">
        <v>2049720</v>
      </c>
      <c r="M3072" s="2">
        <v>240206158</v>
      </c>
      <c r="N3072" s="2">
        <v>231520693</v>
      </c>
      <c r="O3072" s="2">
        <v>8685465</v>
      </c>
      <c r="P3072" s="2">
        <v>40614276</v>
      </c>
      <c r="Q3072" s="5">
        <v>0.14910000000000001</v>
      </c>
      <c r="R3072" t="s">
        <v>42</v>
      </c>
      <c r="S3072" s="3">
        <v>1.00365985350009</v>
      </c>
      <c r="T3072" s="3">
        <v>2.8242831195510201</v>
      </c>
      <c r="U3072" s="3">
        <v>0.70313501518604604</v>
      </c>
      <c r="V3072" s="3">
        <v>0.12602377321497801</v>
      </c>
      <c r="W3072" s="3">
        <v>0</v>
      </c>
      <c r="X3072" s="3">
        <v>0.23530530886908299</v>
      </c>
      <c r="Y3072" s="3">
        <v>0.36631700636495401</v>
      </c>
      <c r="Z3072" s="3">
        <v>0</v>
      </c>
      <c r="AA3072" s="3">
        <v>116.478698278408</v>
      </c>
      <c r="AB3072" s="3">
        <v>187.48438603214299</v>
      </c>
      <c r="AC3072" s="3">
        <v>20.399204002723099</v>
      </c>
      <c r="AD3072" s="3">
        <v>-23.102743478672402</v>
      </c>
      <c r="AE3072" s="3">
        <v>3.1896743931415701</v>
      </c>
      <c r="AF3072" s="3">
        <v>0</v>
      </c>
      <c r="AG3072" s="3">
        <v>0</v>
      </c>
      <c r="AH3072" s="2">
        <v>35000000</v>
      </c>
      <c r="AI3072" s="3">
        <v>0</v>
      </c>
      <c r="AJ3072" s="3">
        <v>0</v>
      </c>
      <c r="AL3072">
        <f t="shared" si="47"/>
        <v>1</v>
      </c>
    </row>
    <row r="3073" spans="1:38" ht="14.45" customHeight="1" x14ac:dyDescent="0.25">
      <c r="A3073">
        <v>12956</v>
      </c>
      <c r="B3073" s="1">
        <v>45930</v>
      </c>
      <c r="C3073">
        <v>1</v>
      </c>
      <c r="D3073" s="16" t="s">
        <v>2998</v>
      </c>
      <c r="E3073" t="s">
        <v>41</v>
      </c>
      <c r="F3073" s="6">
        <v>1453</v>
      </c>
      <c r="G3073" s="6">
        <v>2</v>
      </c>
      <c r="H3073" s="6">
        <v>2</v>
      </c>
      <c r="I3073" s="2">
        <v>6069580</v>
      </c>
      <c r="J3073" s="2">
        <v>0</v>
      </c>
      <c r="K3073" s="2">
        <v>11856944</v>
      </c>
      <c r="L3073" s="2">
        <v>-231582</v>
      </c>
      <c r="M3073" s="2">
        <v>10637041</v>
      </c>
      <c r="N3073" s="2">
        <v>9456641</v>
      </c>
      <c r="O3073" s="2">
        <v>1180400</v>
      </c>
      <c r="P3073" s="2">
        <v>1214082</v>
      </c>
      <c r="Q3073" s="5">
        <v>0.1024</v>
      </c>
      <c r="R3073" t="s">
        <v>42</v>
      </c>
      <c r="S3073" s="3">
        <v>-2.6041786146582102</v>
      </c>
      <c r="T3073" s="3">
        <v>3.2674636342495398</v>
      </c>
      <c r="U3073" s="3">
        <v>1.0817865250485399</v>
      </c>
      <c r="V3073" s="3">
        <v>2.1684531713891202</v>
      </c>
      <c r="W3073" s="3">
        <v>1.9744199763410299</v>
      </c>
      <c r="X3073" s="3">
        <v>2.1577440284171199</v>
      </c>
      <c r="Y3073" s="3">
        <v>10.8407834067221</v>
      </c>
      <c r="Z3073" s="3">
        <v>5.5494604153590901</v>
      </c>
      <c r="AA3073" s="3">
        <v>0</v>
      </c>
      <c r="AB3073" s="3">
        <v>0</v>
      </c>
      <c r="AC3073" s="3">
        <v>48.132292772910098</v>
      </c>
      <c r="AD3073" s="3">
        <v>0</v>
      </c>
      <c r="AE3073" s="3">
        <v>9.9553476848671991</v>
      </c>
      <c r="AF3073" s="3">
        <v>0</v>
      </c>
      <c r="AG3073" s="3">
        <v>0</v>
      </c>
      <c r="AH3073" s="2">
        <v>170000</v>
      </c>
      <c r="AI3073" s="3">
        <v>0</v>
      </c>
      <c r="AJ3073" s="3">
        <v>0</v>
      </c>
      <c r="AL3073">
        <f t="shared" si="47"/>
        <v>0</v>
      </c>
    </row>
    <row r="3074" spans="1:38" ht="14.45" customHeight="1" x14ac:dyDescent="0.25">
      <c r="A3074">
        <v>68442</v>
      </c>
      <c r="B3074" s="1">
        <v>45930</v>
      </c>
      <c r="C3074">
        <v>2</v>
      </c>
      <c r="D3074" s="16" t="s">
        <v>2999</v>
      </c>
      <c r="E3074" t="s">
        <v>122</v>
      </c>
      <c r="F3074" s="6">
        <v>20458</v>
      </c>
      <c r="G3074" s="6">
        <v>65</v>
      </c>
      <c r="H3074" s="6">
        <v>0</v>
      </c>
      <c r="I3074" s="2">
        <v>270356593</v>
      </c>
      <c r="J3074" s="2">
        <v>9964670</v>
      </c>
      <c r="K3074" s="2">
        <v>359141061</v>
      </c>
      <c r="L3074" s="2">
        <v>2225219</v>
      </c>
      <c r="M3074" s="2">
        <v>333989428</v>
      </c>
      <c r="N3074" s="2">
        <v>297225047</v>
      </c>
      <c r="O3074" s="2">
        <v>36764381</v>
      </c>
      <c r="P3074" s="2">
        <v>29845332</v>
      </c>
      <c r="Q3074" s="5">
        <v>8.3099999999999993E-2</v>
      </c>
      <c r="R3074" t="s">
        <v>42</v>
      </c>
      <c r="S3074" s="3">
        <v>0.82612627428493002</v>
      </c>
      <c r="T3074" s="3">
        <v>3.9073456617834799</v>
      </c>
      <c r="U3074" s="3">
        <v>0.78118992556150002</v>
      </c>
      <c r="V3074" s="3">
        <v>1.41579236427203</v>
      </c>
      <c r="W3074" s="3">
        <v>0.87497477821818803</v>
      </c>
      <c r="X3074" s="3">
        <v>0.62167598035976102</v>
      </c>
      <c r="Y3074" s="3">
        <v>12.825080987539399</v>
      </c>
      <c r="Z3074" s="3">
        <v>3.0116770019512602</v>
      </c>
      <c r="AA3074" s="3">
        <v>33.2115152882199</v>
      </c>
      <c r="AB3074" s="3">
        <v>33.387700294303997</v>
      </c>
      <c r="AC3074" s="3">
        <v>4.6789835039218799</v>
      </c>
      <c r="AD3074" s="3">
        <v>-19.457639137671499</v>
      </c>
      <c r="AE3074" s="3">
        <v>10.2367523495176</v>
      </c>
      <c r="AF3074" s="3">
        <v>0</v>
      </c>
      <c r="AG3074" s="3">
        <v>0</v>
      </c>
      <c r="AH3074" s="2">
        <v>118600114</v>
      </c>
      <c r="AI3074" s="3">
        <v>6.7012154530564402E-2</v>
      </c>
      <c r="AJ3074" s="3">
        <v>6.7012154530564402E-2</v>
      </c>
      <c r="AL3074">
        <f t="shared" si="47"/>
        <v>1</v>
      </c>
    </row>
    <row r="3075" spans="1:38" ht="14.45" customHeight="1" x14ac:dyDescent="0.25">
      <c r="A3075">
        <v>65905</v>
      </c>
      <c r="B3075" s="1">
        <v>45930</v>
      </c>
      <c r="C3075">
        <v>2</v>
      </c>
      <c r="D3075" s="16" t="s">
        <v>3000</v>
      </c>
      <c r="E3075" t="s">
        <v>67</v>
      </c>
      <c r="F3075" s="6">
        <v>612</v>
      </c>
      <c r="G3075" s="6">
        <v>2</v>
      </c>
      <c r="H3075" s="6">
        <v>0</v>
      </c>
      <c r="I3075" s="2">
        <v>3490084</v>
      </c>
      <c r="J3075" s="2">
        <v>0</v>
      </c>
      <c r="K3075" s="2">
        <v>6145620</v>
      </c>
      <c r="L3075" s="2">
        <v>-2622</v>
      </c>
      <c r="M3075" s="2">
        <v>3557943</v>
      </c>
      <c r="N3075" s="2">
        <v>3557943</v>
      </c>
      <c r="O3075" s="2">
        <v>0</v>
      </c>
      <c r="P3075" s="2">
        <v>2588512</v>
      </c>
      <c r="Q3075" s="5">
        <v>0.42120000000000002</v>
      </c>
      <c r="R3075" t="s">
        <v>42</v>
      </c>
      <c r="S3075" s="3">
        <v>-5.6886042417201202E-2</v>
      </c>
      <c r="T3075" s="3">
        <v>4.0607782453194297</v>
      </c>
      <c r="U3075" s="3">
        <v>1.0135199240986701</v>
      </c>
      <c r="V3075" s="3">
        <v>0</v>
      </c>
      <c r="W3075" s="3">
        <v>0</v>
      </c>
      <c r="X3075" s="3">
        <v>0.53408456644596503</v>
      </c>
      <c r="Y3075" s="3">
        <v>0</v>
      </c>
      <c r="Z3075" s="3">
        <v>-0.15846942181454099</v>
      </c>
      <c r="AA3075" s="3">
        <v>0</v>
      </c>
      <c r="AB3075" s="3">
        <v>0</v>
      </c>
      <c r="AC3075" s="3">
        <v>42.040445064940599</v>
      </c>
      <c r="AD3075" s="3">
        <v>0</v>
      </c>
      <c r="AE3075" s="3">
        <v>0</v>
      </c>
      <c r="AF3075" s="3">
        <v>0</v>
      </c>
      <c r="AG3075" s="3">
        <v>0</v>
      </c>
      <c r="AH3075" s="2">
        <v>100000</v>
      </c>
      <c r="AI3075" s="3">
        <v>0</v>
      </c>
      <c r="AJ3075" s="3">
        <v>0</v>
      </c>
      <c r="AL3075">
        <f t="shared" si="47"/>
        <v>0</v>
      </c>
    </row>
    <row r="3076" spans="1:38" ht="14.45" customHeight="1" x14ac:dyDescent="0.25">
      <c r="A3076">
        <v>60873</v>
      </c>
      <c r="B3076" s="1">
        <v>45930</v>
      </c>
      <c r="C3076">
        <v>2</v>
      </c>
      <c r="D3076" s="16" t="s">
        <v>3001</v>
      </c>
      <c r="E3076" t="s">
        <v>67</v>
      </c>
      <c r="F3076" s="6">
        <v>1009</v>
      </c>
      <c r="G3076" s="6">
        <v>1</v>
      </c>
      <c r="H3076" s="6">
        <v>3</v>
      </c>
      <c r="I3076" s="2">
        <v>3354432</v>
      </c>
      <c r="J3076" s="2">
        <v>0</v>
      </c>
      <c r="K3076" s="2">
        <v>6187276</v>
      </c>
      <c r="L3076" s="2">
        <v>88160</v>
      </c>
      <c r="M3076" s="2">
        <v>4848290</v>
      </c>
      <c r="N3076" s="2">
        <v>4848290</v>
      </c>
      <c r="O3076" s="2">
        <v>0</v>
      </c>
      <c r="P3076" s="2">
        <v>1333803</v>
      </c>
      <c r="Q3076" s="5">
        <v>0.21560000000000001</v>
      </c>
      <c r="R3076" t="s">
        <v>42</v>
      </c>
      <c r="S3076" s="3">
        <v>1.89981288480854</v>
      </c>
      <c r="T3076" s="3">
        <v>4.5383030162761999</v>
      </c>
      <c r="U3076" s="3">
        <v>0.62701859515579805</v>
      </c>
      <c r="V3076" s="3">
        <v>2.3278158567531002</v>
      </c>
      <c r="W3076" s="3">
        <v>1.4445664720584599</v>
      </c>
      <c r="X3076" s="3">
        <v>0.42278394673077302</v>
      </c>
      <c r="Y3076" s="3">
        <v>5.8543128183097499</v>
      </c>
      <c r="Z3076" s="3">
        <v>0.19890493573638701</v>
      </c>
      <c r="AA3076" s="3">
        <v>0</v>
      </c>
      <c r="AB3076" s="3">
        <v>0</v>
      </c>
      <c r="AC3076" s="3">
        <v>44.565863879355</v>
      </c>
      <c r="AD3076" s="3">
        <v>0</v>
      </c>
      <c r="AE3076" s="3">
        <v>0</v>
      </c>
      <c r="AF3076" s="3">
        <v>0</v>
      </c>
      <c r="AG3076" s="3">
        <v>0</v>
      </c>
      <c r="AH3076" s="2">
        <v>190000</v>
      </c>
      <c r="AI3076" s="3">
        <v>0</v>
      </c>
      <c r="AJ3076" s="3">
        <v>0</v>
      </c>
      <c r="AL3076">
        <f t="shared" ref="AL3076:AL3139" si="48">IF(L3076&gt;0,1,0)</f>
        <v>1</v>
      </c>
    </row>
    <row r="3077" spans="1:38" ht="14.45" customHeight="1" x14ac:dyDescent="0.25">
      <c r="A3077">
        <v>60190</v>
      </c>
      <c r="B3077" s="1">
        <v>45930</v>
      </c>
      <c r="C3077">
        <v>2</v>
      </c>
      <c r="D3077" s="16" t="s">
        <v>3002</v>
      </c>
      <c r="E3077" t="s">
        <v>67</v>
      </c>
      <c r="F3077" s="6">
        <v>345</v>
      </c>
      <c r="G3077" s="6">
        <v>0</v>
      </c>
      <c r="H3077" s="6">
        <v>4</v>
      </c>
      <c r="I3077" s="2">
        <v>3367261</v>
      </c>
      <c r="J3077" s="2">
        <v>0</v>
      </c>
      <c r="K3077" s="2">
        <v>4606240</v>
      </c>
      <c r="L3077" s="2">
        <v>6767</v>
      </c>
      <c r="M3077" s="2">
        <v>3366956</v>
      </c>
      <c r="N3077" s="2">
        <v>3366956</v>
      </c>
      <c r="O3077" s="2">
        <v>0</v>
      </c>
      <c r="P3077" s="2">
        <v>1239284</v>
      </c>
      <c r="Q3077" s="5">
        <v>0.26900000000000002</v>
      </c>
      <c r="R3077" t="s">
        <v>42</v>
      </c>
      <c r="S3077" s="3">
        <v>0.19587921312538401</v>
      </c>
      <c r="T3077" s="3">
        <v>2.9850521611263598</v>
      </c>
      <c r="U3077" s="3">
        <v>0.61570679624677704</v>
      </c>
      <c r="V3077" s="3">
        <v>0</v>
      </c>
      <c r="W3077" s="3">
        <v>0</v>
      </c>
      <c r="X3077" s="3">
        <v>0.65917076223078597</v>
      </c>
      <c r="Y3077" s="3">
        <v>0</v>
      </c>
      <c r="Z3077" s="3">
        <v>0</v>
      </c>
      <c r="AA3077" s="3">
        <v>0</v>
      </c>
      <c r="AB3077" s="3">
        <v>0</v>
      </c>
      <c r="AC3077" s="3">
        <v>26.596508214943199</v>
      </c>
      <c r="AD3077" s="3">
        <v>0</v>
      </c>
      <c r="AE3077" s="3">
        <v>0</v>
      </c>
      <c r="AF3077" s="3">
        <v>0</v>
      </c>
      <c r="AG3077" s="3">
        <v>0</v>
      </c>
      <c r="AH3077" s="2">
        <v>0</v>
      </c>
      <c r="AI3077" s="3">
        <v>0</v>
      </c>
      <c r="AJ3077" s="3">
        <v>0</v>
      </c>
      <c r="AL3077">
        <f t="shared" si="48"/>
        <v>1</v>
      </c>
    </row>
    <row r="3078" spans="1:38" ht="14.45" customHeight="1" x14ac:dyDescent="0.25">
      <c r="A3078">
        <v>61232</v>
      </c>
      <c r="B3078" s="1">
        <v>45930</v>
      </c>
      <c r="C3078">
        <v>2</v>
      </c>
      <c r="D3078" s="16" t="s">
        <v>3003</v>
      </c>
      <c r="E3078" t="s">
        <v>67</v>
      </c>
      <c r="F3078" s="6">
        <v>660</v>
      </c>
      <c r="G3078" s="6">
        <v>1</v>
      </c>
      <c r="H3078" s="6">
        <v>3</v>
      </c>
      <c r="I3078" s="2">
        <v>4337138</v>
      </c>
      <c r="J3078" s="2">
        <v>0</v>
      </c>
      <c r="K3078" s="2">
        <v>6405844</v>
      </c>
      <c r="L3078" s="2">
        <v>67084</v>
      </c>
      <c r="M3078" s="2">
        <v>5532897</v>
      </c>
      <c r="N3078" s="2">
        <v>5483782</v>
      </c>
      <c r="O3078" s="2">
        <v>49115</v>
      </c>
      <c r="P3078" s="2">
        <v>847931</v>
      </c>
      <c r="Q3078" s="5">
        <v>0.13239999999999999</v>
      </c>
      <c r="R3078" t="s">
        <v>42</v>
      </c>
      <c r="S3078" s="3">
        <v>1.3963083292901499</v>
      </c>
      <c r="T3078" s="3">
        <v>3.6335779224928602</v>
      </c>
      <c r="U3078" s="3">
        <v>0.62786517851199297</v>
      </c>
      <c r="V3078" s="3">
        <v>0.98136144157737204</v>
      </c>
      <c r="W3078" s="3">
        <v>0.97266907347656495</v>
      </c>
      <c r="X3078" s="3">
        <v>0.71344282796627601</v>
      </c>
      <c r="Y3078" s="3">
        <v>5.0196301349991899</v>
      </c>
      <c r="Z3078" s="3">
        <v>0.47775113776946498</v>
      </c>
      <c r="AA3078" s="3">
        <v>0</v>
      </c>
      <c r="AB3078" s="3">
        <v>0</v>
      </c>
      <c r="AC3078" s="3">
        <v>28.724755083014799</v>
      </c>
      <c r="AD3078" s="3">
        <v>0</v>
      </c>
      <c r="AE3078" s="3">
        <v>0.76672176219089905</v>
      </c>
      <c r="AF3078" s="3">
        <v>0</v>
      </c>
      <c r="AG3078" s="3">
        <v>0</v>
      </c>
      <c r="AH3078" s="2">
        <v>0</v>
      </c>
      <c r="AI3078" s="3">
        <v>0</v>
      </c>
      <c r="AJ3078" s="3">
        <v>0</v>
      </c>
      <c r="AL3078">
        <f t="shared" si="48"/>
        <v>1</v>
      </c>
    </row>
    <row r="3079" spans="1:38" ht="14.45" customHeight="1" x14ac:dyDescent="0.25">
      <c r="A3079">
        <v>60863</v>
      </c>
      <c r="B3079" s="1">
        <v>45930</v>
      </c>
      <c r="C3079">
        <v>2</v>
      </c>
      <c r="D3079" s="16" t="s">
        <v>3004</v>
      </c>
      <c r="E3079" t="s">
        <v>67</v>
      </c>
      <c r="F3079" s="6">
        <v>1183</v>
      </c>
      <c r="G3079" s="6">
        <v>2</v>
      </c>
      <c r="H3079" s="6">
        <v>0</v>
      </c>
      <c r="I3079" s="2">
        <v>6404584</v>
      </c>
      <c r="J3079" s="2">
        <v>0</v>
      </c>
      <c r="K3079" s="2">
        <v>13471978</v>
      </c>
      <c r="L3079" s="2">
        <v>118074</v>
      </c>
      <c r="M3079" s="2">
        <v>10713937</v>
      </c>
      <c r="N3079" s="2">
        <v>10507176</v>
      </c>
      <c r="O3079" s="2">
        <v>206761</v>
      </c>
      <c r="P3079" s="2">
        <v>2713324</v>
      </c>
      <c r="Q3079" s="5">
        <v>0.2014</v>
      </c>
      <c r="R3079" t="s">
        <v>42</v>
      </c>
      <c r="S3079" s="3">
        <v>1.16858860666192</v>
      </c>
      <c r="T3079" s="3">
        <v>4.2251949441524701</v>
      </c>
      <c r="U3079" s="3">
        <v>0.67104142246818199</v>
      </c>
      <c r="V3079" s="3">
        <v>9.0817139723672895</v>
      </c>
      <c r="W3079" s="3">
        <v>4.3521015572596102</v>
      </c>
      <c r="X3079" s="3">
        <v>2.0444263046592899</v>
      </c>
      <c r="Y3079" s="3">
        <v>21.436658504476402</v>
      </c>
      <c r="Z3079" s="3">
        <v>1.64208181551484</v>
      </c>
      <c r="AA3079" s="3">
        <v>0</v>
      </c>
      <c r="AB3079" s="3">
        <v>0</v>
      </c>
      <c r="AC3079" s="3">
        <v>22.375860471268599</v>
      </c>
      <c r="AD3079" s="3">
        <v>0</v>
      </c>
      <c r="AE3079" s="3">
        <v>1.5347486464125799</v>
      </c>
      <c r="AF3079" s="3">
        <v>0</v>
      </c>
      <c r="AG3079" s="3">
        <v>0.32462028124912501</v>
      </c>
      <c r="AH3079" s="2">
        <v>343000</v>
      </c>
      <c r="AI3079" s="3">
        <v>0</v>
      </c>
      <c r="AJ3079" s="3">
        <v>0</v>
      </c>
      <c r="AL3079">
        <f t="shared" si="48"/>
        <v>1</v>
      </c>
    </row>
    <row r="3080" spans="1:38" ht="14.45" customHeight="1" x14ac:dyDescent="0.25">
      <c r="A3080">
        <v>367</v>
      </c>
      <c r="B3080" s="1">
        <v>45930</v>
      </c>
      <c r="C3080">
        <v>1</v>
      </c>
      <c r="D3080" s="16" t="s">
        <v>3005</v>
      </c>
      <c r="E3080" t="s">
        <v>152</v>
      </c>
      <c r="F3080" s="6">
        <v>1927</v>
      </c>
      <c r="G3080" s="6">
        <v>7</v>
      </c>
      <c r="H3080" s="6">
        <v>0</v>
      </c>
      <c r="I3080" s="2">
        <v>8251138</v>
      </c>
      <c r="J3080" s="2">
        <v>0</v>
      </c>
      <c r="K3080" s="2">
        <v>33664492</v>
      </c>
      <c r="L3080" s="2">
        <v>207273</v>
      </c>
      <c r="M3080" s="2">
        <v>31570639</v>
      </c>
      <c r="N3080" s="2">
        <v>19403831</v>
      </c>
      <c r="O3080" s="2">
        <v>12166808</v>
      </c>
      <c r="P3080" s="2">
        <v>3019360</v>
      </c>
      <c r="Q3080" s="5">
        <v>8.9300000000000004E-2</v>
      </c>
      <c r="R3080" t="s">
        <v>42</v>
      </c>
      <c r="S3080" s="3">
        <v>0.82093619591823896</v>
      </c>
      <c r="T3080" s="3">
        <v>3.7765330505110999</v>
      </c>
      <c r="U3080" s="3">
        <v>0.88347863193028098</v>
      </c>
      <c r="V3080" s="3">
        <v>9.0577445196044497</v>
      </c>
      <c r="W3080" s="3">
        <v>5.3212902268753703</v>
      </c>
      <c r="X3080" s="3">
        <v>2.8025952298943499</v>
      </c>
      <c r="Y3080" s="3">
        <v>24.752497217953501</v>
      </c>
      <c r="Z3080" s="3">
        <v>0</v>
      </c>
      <c r="AA3080" s="3">
        <v>0</v>
      </c>
      <c r="AB3080" s="3">
        <v>0</v>
      </c>
      <c r="AC3080" s="3">
        <v>46.152287104168998</v>
      </c>
      <c r="AD3080" s="3">
        <v>0.41747257696995399</v>
      </c>
      <c r="AE3080" s="3">
        <v>36.1413681810496</v>
      </c>
      <c r="AF3080" s="3">
        <v>0</v>
      </c>
      <c r="AG3080" s="3">
        <v>0.79447300090085304</v>
      </c>
      <c r="AH3080" s="2">
        <v>2225000</v>
      </c>
      <c r="AI3080" s="3">
        <v>0</v>
      </c>
      <c r="AJ3080" s="3">
        <v>0</v>
      </c>
      <c r="AL3080">
        <f t="shared" si="48"/>
        <v>1</v>
      </c>
    </row>
    <row r="3081" spans="1:38" ht="14.45" customHeight="1" x14ac:dyDescent="0.25">
      <c r="A3081">
        <v>68719</v>
      </c>
      <c r="B3081" s="1">
        <v>45930</v>
      </c>
      <c r="C3081">
        <v>2</v>
      </c>
      <c r="D3081" s="16" t="s">
        <v>3006</v>
      </c>
      <c r="E3081" t="s">
        <v>95</v>
      </c>
      <c r="F3081" s="6">
        <v>5347</v>
      </c>
      <c r="G3081" s="6">
        <v>23</v>
      </c>
      <c r="H3081" s="6">
        <v>1</v>
      </c>
      <c r="I3081" s="2">
        <v>23676445</v>
      </c>
      <c r="J3081" s="2">
        <v>0</v>
      </c>
      <c r="K3081" s="2">
        <v>63903933</v>
      </c>
      <c r="L3081" s="2">
        <v>329848</v>
      </c>
      <c r="M3081" s="2">
        <v>56747152</v>
      </c>
      <c r="N3081" s="2">
        <v>55811879</v>
      </c>
      <c r="O3081" s="2">
        <v>935273</v>
      </c>
      <c r="P3081" s="2">
        <v>7608689</v>
      </c>
      <c r="Q3081" s="5">
        <v>0.1191</v>
      </c>
      <c r="R3081" t="s">
        <v>42</v>
      </c>
      <c r="S3081" s="3">
        <v>0.688216378377421</v>
      </c>
      <c r="T3081" s="3">
        <v>3.6484139403438598</v>
      </c>
      <c r="U3081" s="3">
        <v>0.84010125131340196</v>
      </c>
      <c r="V3081" s="3">
        <v>3.7660299086286</v>
      </c>
      <c r="W3081" s="3">
        <v>1.78237484554797</v>
      </c>
      <c r="X3081" s="3">
        <v>1.12117338561596</v>
      </c>
      <c r="Y3081" s="3">
        <v>11.7189965314655</v>
      </c>
      <c r="Z3081" s="3">
        <v>0.67245487363197498</v>
      </c>
      <c r="AA3081" s="3">
        <v>0</v>
      </c>
      <c r="AB3081" s="3">
        <v>0</v>
      </c>
      <c r="AC3081" s="3">
        <v>26.605365588374699</v>
      </c>
      <c r="AD3081" s="3">
        <v>-14.0956346093263</v>
      </c>
      <c r="AE3081" s="3">
        <v>1.4635609360694599</v>
      </c>
      <c r="AF3081" s="3">
        <v>0</v>
      </c>
      <c r="AG3081" s="3">
        <v>0</v>
      </c>
      <c r="AH3081" s="2">
        <v>9000000</v>
      </c>
      <c r="AI3081" s="3">
        <v>0</v>
      </c>
      <c r="AJ3081" s="3">
        <v>0.392340914446628</v>
      </c>
      <c r="AL3081">
        <f t="shared" si="48"/>
        <v>1</v>
      </c>
    </row>
    <row r="3082" spans="1:38" ht="14.45" customHeight="1" x14ac:dyDescent="0.25">
      <c r="A3082">
        <v>68690</v>
      </c>
      <c r="B3082" s="1">
        <v>45930</v>
      </c>
      <c r="C3082">
        <v>2</v>
      </c>
      <c r="D3082" s="16" t="s">
        <v>3007</v>
      </c>
      <c r="E3082" t="s">
        <v>84</v>
      </c>
      <c r="F3082" s="6">
        <v>56814</v>
      </c>
      <c r="G3082" s="6">
        <v>183</v>
      </c>
      <c r="H3082" s="6">
        <v>4</v>
      </c>
      <c r="I3082" s="2">
        <v>541856075</v>
      </c>
      <c r="J3082" s="2">
        <v>11409068</v>
      </c>
      <c r="K3082" s="2">
        <v>819853531</v>
      </c>
      <c r="L3082" s="2">
        <v>4875464</v>
      </c>
      <c r="M3082" s="2">
        <v>727103082</v>
      </c>
      <c r="N3082" s="2">
        <v>693640785</v>
      </c>
      <c r="O3082" s="2">
        <v>33462297</v>
      </c>
      <c r="P3082" s="2">
        <v>91633984</v>
      </c>
      <c r="Q3082" s="5">
        <v>0.11169999999999999</v>
      </c>
      <c r="R3082" t="s">
        <v>42</v>
      </c>
      <c r="S3082" s="3">
        <v>0.79290000236233205</v>
      </c>
      <c r="T3082" s="3">
        <v>3.9768888913890601</v>
      </c>
      <c r="U3082" s="3">
        <v>0.78882215363193098</v>
      </c>
      <c r="V3082" s="3">
        <v>1.13008274383562</v>
      </c>
      <c r="W3082" s="3">
        <v>0.52696871581628002</v>
      </c>
      <c r="X3082" s="3">
        <v>0.72363440790065903</v>
      </c>
      <c r="Y3082" s="3">
        <v>6.6824792862875002</v>
      </c>
      <c r="Z3082" s="3">
        <v>1.7857806990035501</v>
      </c>
      <c r="AA3082" s="3">
        <v>11.2014271910299</v>
      </c>
      <c r="AB3082" s="3">
        <v>12.450695148210499</v>
      </c>
      <c r="AC3082" s="3">
        <v>20.1258700195804</v>
      </c>
      <c r="AD3082" s="3">
        <v>-1.00992444026007</v>
      </c>
      <c r="AE3082" s="3">
        <v>4.0814969668039396</v>
      </c>
      <c r="AF3082" s="3">
        <v>0</v>
      </c>
      <c r="AG3082" s="3">
        <v>-2.5187162003127601E-3</v>
      </c>
      <c r="AH3082" s="2">
        <v>156000000</v>
      </c>
      <c r="AI3082" s="3">
        <v>0.220086469229582</v>
      </c>
      <c r="AJ3082" s="3">
        <v>0.39919032659324299</v>
      </c>
      <c r="AL3082">
        <f t="shared" si="48"/>
        <v>1</v>
      </c>
    </row>
    <row r="3083" spans="1:38" ht="14.45" customHeight="1" x14ac:dyDescent="0.25">
      <c r="A3083">
        <v>66942</v>
      </c>
      <c r="B3083" s="1">
        <v>45930</v>
      </c>
      <c r="C3083">
        <v>2</v>
      </c>
      <c r="D3083" s="16" t="s">
        <v>3008</v>
      </c>
      <c r="E3083" t="s">
        <v>47</v>
      </c>
      <c r="F3083" s="6">
        <v>2290</v>
      </c>
      <c r="G3083" s="6">
        <v>7</v>
      </c>
      <c r="H3083" s="6">
        <v>4</v>
      </c>
      <c r="I3083" s="2">
        <v>26284212</v>
      </c>
      <c r="J3083" s="2">
        <v>0</v>
      </c>
      <c r="K3083" s="2">
        <v>33232994</v>
      </c>
      <c r="L3083" s="2">
        <v>114447</v>
      </c>
      <c r="M3083" s="2">
        <v>28136003</v>
      </c>
      <c r="N3083" s="2">
        <v>28136003</v>
      </c>
      <c r="O3083" s="2">
        <v>0</v>
      </c>
      <c r="P3083" s="2">
        <v>4987713</v>
      </c>
      <c r="Q3083" s="5">
        <v>0.15010000000000001</v>
      </c>
      <c r="R3083" t="s">
        <v>42</v>
      </c>
      <c r="S3083" s="3">
        <v>0.45917018490720402</v>
      </c>
      <c r="T3083" s="3">
        <v>3.0791287317256701</v>
      </c>
      <c r="U3083" s="3">
        <v>0.85269453232829695</v>
      </c>
      <c r="V3083" s="3">
        <v>1.2370962462180699</v>
      </c>
      <c r="W3083" s="3">
        <v>0.77789282783139901</v>
      </c>
      <c r="X3083" s="3">
        <v>4.0826789861533597E-2</v>
      </c>
      <c r="Y3083" s="3">
        <v>6.5192403813130397</v>
      </c>
      <c r="Z3083" s="3">
        <v>0.59093215668182997</v>
      </c>
      <c r="AA3083" s="3">
        <v>0</v>
      </c>
      <c r="AB3083" s="3">
        <v>0</v>
      </c>
      <c r="AC3083" s="3">
        <v>18.610486915503301</v>
      </c>
      <c r="AD3083" s="3">
        <v>0</v>
      </c>
      <c r="AE3083" s="3">
        <v>0</v>
      </c>
      <c r="AF3083" s="3">
        <v>0</v>
      </c>
      <c r="AG3083" s="3">
        <v>0</v>
      </c>
      <c r="AH3083" s="2">
        <v>750000</v>
      </c>
      <c r="AI3083" s="3">
        <v>0</v>
      </c>
      <c r="AJ3083" s="3">
        <v>0</v>
      </c>
      <c r="AL3083">
        <f t="shared" si="48"/>
        <v>1</v>
      </c>
    </row>
    <row r="3084" spans="1:38" ht="14.45" customHeight="1" x14ac:dyDescent="0.25">
      <c r="A3084">
        <v>6277</v>
      </c>
      <c r="B3084" s="1">
        <v>45930</v>
      </c>
      <c r="C3084">
        <v>1</v>
      </c>
      <c r="D3084" s="16" t="s">
        <v>3009</v>
      </c>
      <c r="E3084" t="s">
        <v>59</v>
      </c>
      <c r="F3084" s="6">
        <v>1118</v>
      </c>
      <c r="G3084" s="6">
        <v>2</v>
      </c>
      <c r="H3084" s="6">
        <v>1</v>
      </c>
      <c r="I3084" s="2">
        <v>2120206</v>
      </c>
      <c r="J3084" s="2">
        <v>0</v>
      </c>
      <c r="K3084" s="2">
        <v>7890909</v>
      </c>
      <c r="L3084" s="2">
        <v>69869</v>
      </c>
      <c r="M3084" s="2">
        <v>6239894</v>
      </c>
      <c r="N3084" s="2">
        <v>6239894</v>
      </c>
      <c r="O3084" s="2">
        <v>0</v>
      </c>
      <c r="P3084" s="2">
        <v>1635124</v>
      </c>
      <c r="Q3084" s="5">
        <v>0.2072</v>
      </c>
      <c r="R3084" t="s">
        <v>42</v>
      </c>
      <c r="S3084" s="3">
        <v>1.18058219486078</v>
      </c>
      <c r="T3084" s="3">
        <v>4.0779247781635002</v>
      </c>
      <c r="U3084" s="3">
        <v>0.687527877852119</v>
      </c>
      <c r="V3084" s="3">
        <v>1.84878261829275</v>
      </c>
      <c r="W3084" s="3">
        <v>1.5472553138704399</v>
      </c>
      <c r="X3084" s="3">
        <v>0.52909953089463901</v>
      </c>
      <c r="Y3084" s="3">
        <v>2.3972493829214199</v>
      </c>
      <c r="Z3084" s="3">
        <v>0.68282283178523495</v>
      </c>
      <c r="AA3084" s="3">
        <v>0</v>
      </c>
      <c r="AB3084" s="3">
        <v>0</v>
      </c>
      <c r="AC3084" s="3">
        <v>44.832224018804403</v>
      </c>
      <c r="AD3084" s="3">
        <v>0</v>
      </c>
      <c r="AE3084" s="3">
        <v>0</v>
      </c>
      <c r="AF3084" s="3">
        <v>0</v>
      </c>
      <c r="AG3084" s="3">
        <v>0</v>
      </c>
      <c r="AH3084" s="2">
        <v>150000</v>
      </c>
      <c r="AI3084" s="3">
        <v>0</v>
      </c>
      <c r="AJ3084" s="3">
        <v>0.13809350238880999</v>
      </c>
      <c r="AL3084">
        <f t="shared" si="48"/>
        <v>1</v>
      </c>
    </row>
    <row r="3085" spans="1:38" ht="14.45" customHeight="1" x14ac:dyDescent="0.25">
      <c r="A3085">
        <v>7297</v>
      </c>
      <c r="B3085" s="1">
        <v>45930</v>
      </c>
      <c r="C3085">
        <v>1</v>
      </c>
      <c r="D3085" s="16" t="s">
        <v>3010</v>
      </c>
      <c r="E3085" t="s">
        <v>59</v>
      </c>
      <c r="F3085" s="6">
        <v>19086</v>
      </c>
      <c r="G3085" s="6">
        <v>46</v>
      </c>
      <c r="H3085" s="6">
        <v>19</v>
      </c>
      <c r="I3085" s="2">
        <v>106895247</v>
      </c>
      <c r="J3085" s="2">
        <v>0</v>
      </c>
      <c r="K3085" s="2">
        <v>132117767</v>
      </c>
      <c r="L3085" s="2">
        <v>318756</v>
      </c>
      <c r="M3085" s="2">
        <v>120396293</v>
      </c>
      <c r="N3085" s="2">
        <v>118852334</v>
      </c>
      <c r="O3085" s="2">
        <v>1543959</v>
      </c>
      <c r="P3085" s="2">
        <v>12445420</v>
      </c>
      <c r="Q3085" s="5">
        <v>9.4100000000000003E-2</v>
      </c>
      <c r="R3085" t="s">
        <v>42</v>
      </c>
      <c r="S3085" s="3">
        <v>0.32168875515433099</v>
      </c>
      <c r="T3085" s="3">
        <v>4.3433482089253497</v>
      </c>
      <c r="U3085" s="3">
        <v>0.89116010914783095</v>
      </c>
      <c r="V3085" s="3">
        <v>1.11614317145457</v>
      </c>
      <c r="W3085" s="3">
        <v>0.70951143412391404</v>
      </c>
      <c r="X3085" s="3">
        <v>0.95073170091463499</v>
      </c>
      <c r="Y3085" s="3">
        <v>9.5866913290190308</v>
      </c>
      <c r="Z3085" s="3">
        <v>2.0056374152097698</v>
      </c>
      <c r="AA3085" s="3">
        <v>0</v>
      </c>
      <c r="AB3085" s="3">
        <v>0</v>
      </c>
      <c r="AC3085" s="3">
        <v>10.7892627340576</v>
      </c>
      <c r="AD3085" s="3">
        <v>-2.1028458661901301</v>
      </c>
      <c r="AE3085" s="3">
        <v>1.1686232934893599</v>
      </c>
      <c r="AF3085" s="3">
        <v>1.13535070570789</v>
      </c>
      <c r="AG3085" s="3">
        <v>-0.58616744151663802</v>
      </c>
      <c r="AH3085" s="2">
        <v>8000000</v>
      </c>
      <c r="AI3085" s="3">
        <v>4.3951911626927798</v>
      </c>
      <c r="AJ3085" s="3">
        <v>4.3951911626927798</v>
      </c>
      <c r="AL3085">
        <f t="shared" si="48"/>
        <v>1</v>
      </c>
    </row>
    <row r="3086" spans="1:38" ht="14.45" customHeight="1" x14ac:dyDescent="0.25">
      <c r="A3086">
        <v>24262</v>
      </c>
      <c r="B3086" s="1">
        <v>45930</v>
      </c>
      <c r="C3086">
        <v>1</v>
      </c>
      <c r="D3086" s="16" t="s">
        <v>3011</v>
      </c>
      <c r="E3086" t="s">
        <v>152</v>
      </c>
      <c r="F3086" s="6">
        <v>1807</v>
      </c>
      <c r="G3086" s="6">
        <v>0</v>
      </c>
      <c r="H3086" s="6">
        <v>0</v>
      </c>
      <c r="I3086" s="2">
        <v>471423</v>
      </c>
      <c r="J3086" s="2">
        <v>0</v>
      </c>
      <c r="K3086" s="2">
        <v>937176</v>
      </c>
      <c r="L3086" s="2">
        <v>5855</v>
      </c>
      <c r="M3086" s="2">
        <v>822200</v>
      </c>
      <c r="N3086" s="2">
        <v>822200</v>
      </c>
      <c r="O3086" s="2">
        <v>0</v>
      </c>
      <c r="P3086" s="2">
        <v>127808</v>
      </c>
      <c r="Q3086" s="5">
        <v>0.13450000000000001</v>
      </c>
      <c r="R3086" t="s">
        <v>42</v>
      </c>
      <c r="S3086" s="3">
        <v>0.83299899556397805</v>
      </c>
      <c r="T3086" s="3">
        <v>5.5842943765809903</v>
      </c>
      <c r="U3086" s="3">
        <v>1.8666377691085101</v>
      </c>
      <c r="V3086" s="3">
        <v>11.093858381962701</v>
      </c>
      <c r="W3086" s="3">
        <v>11.093858381962701</v>
      </c>
      <c r="X3086" s="3">
        <v>1.3957740712693301</v>
      </c>
      <c r="Y3086" s="3">
        <v>40.919973710565799</v>
      </c>
      <c r="Z3086" s="3">
        <v>0</v>
      </c>
      <c r="AA3086" s="3">
        <v>0</v>
      </c>
      <c r="AB3086" s="3">
        <v>0</v>
      </c>
      <c r="AC3086" s="3">
        <v>45.456669825091602</v>
      </c>
      <c r="AD3086" s="3">
        <v>0</v>
      </c>
      <c r="AE3086" s="3">
        <v>0</v>
      </c>
      <c r="AF3086" s="3">
        <v>0</v>
      </c>
      <c r="AG3086" s="3">
        <v>0</v>
      </c>
      <c r="AH3086" s="2">
        <v>5000</v>
      </c>
      <c r="AI3086" s="3">
        <v>0</v>
      </c>
      <c r="AJ3086" s="3">
        <v>0</v>
      </c>
      <c r="AL3086">
        <f t="shared" si="48"/>
        <v>1</v>
      </c>
    </row>
    <row r="3087" spans="1:38" ht="14.45" customHeight="1" x14ac:dyDescent="0.25">
      <c r="A3087">
        <v>7238</v>
      </c>
      <c r="B3087" s="1">
        <v>45930</v>
      </c>
      <c r="C3087">
        <v>1</v>
      </c>
      <c r="D3087" s="16" t="s">
        <v>3012</v>
      </c>
      <c r="E3087" t="s">
        <v>59</v>
      </c>
      <c r="F3087" s="6">
        <v>121533</v>
      </c>
      <c r="G3087" s="6">
        <v>276</v>
      </c>
      <c r="H3087" s="6">
        <v>19</v>
      </c>
      <c r="I3087" s="2">
        <v>1203886413</v>
      </c>
      <c r="J3087" s="2">
        <v>297695251</v>
      </c>
      <c r="K3087" s="2">
        <v>1862311409</v>
      </c>
      <c r="L3087" s="2">
        <v>8736720</v>
      </c>
      <c r="M3087" s="2">
        <v>1623978537</v>
      </c>
      <c r="N3087" s="2">
        <v>1502766722</v>
      </c>
      <c r="O3087" s="2">
        <v>121211815</v>
      </c>
      <c r="P3087" s="2">
        <v>245263730</v>
      </c>
      <c r="Q3087" s="5">
        <v>0.13150000000000001</v>
      </c>
      <c r="R3087" t="s">
        <v>42</v>
      </c>
      <c r="S3087" s="3">
        <v>0.62551085407649998</v>
      </c>
      <c r="T3087" s="3">
        <v>2.8081895656080702</v>
      </c>
      <c r="U3087" s="3">
        <v>0.69904011549536005</v>
      </c>
      <c r="V3087" s="3">
        <v>1.58533901486934</v>
      </c>
      <c r="W3087" s="3">
        <v>1.03281080887155</v>
      </c>
      <c r="X3087" s="3">
        <v>0.92538472730483401</v>
      </c>
      <c r="Y3087" s="3">
        <v>7.7816972774572104</v>
      </c>
      <c r="Z3087" s="3">
        <v>2.6995952479398402</v>
      </c>
      <c r="AA3087" s="3">
        <v>121.09532175833699</v>
      </c>
      <c r="AB3087" s="3">
        <v>121.37760891102801</v>
      </c>
      <c r="AC3087" s="3">
        <v>18.977338338370199</v>
      </c>
      <c r="AD3087" s="3">
        <v>-4.2742911885096104</v>
      </c>
      <c r="AE3087" s="3">
        <v>6.5086759611856104</v>
      </c>
      <c r="AF3087" s="3">
        <v>0</v>
      </c>
      <c r="AG3087" s="3">
        <v>0</v>
      </c>
      <c r="AH3087" s="2">
        <v>494230700</v>
      </c>
      <c r="AI3087" s="3">
        <v>4.07724370823195E-3</v>
      </c>
      <c r="AJ3087" s="3">
        <v>0.31739956005724901</v>
      </c>
      <c r="AL3087">
        <f t="shared" si="48"/>
        <v>1</v>
      </c>
    </row>
    <row r="3088" spans="1:38" ht="14.45" customHeight="1" x14ac:dyDescent="0.25">
      <c r="A3088">
        <v>5539</v>
      </c>
      <c r="B3088" s="1">
        <v>45930</v>
      </c>
      <c r="C3088">
        <v>1</v>
      </c>
      <c r="D3088" s="16" t="s">
        <v>3013</v>
      </c>
      <c r="E3088" t="s">
        <v>59</v>
      </c>
      <c r="F3088" s="6">
        <v>1157</v>
      </c>
      <c r="G3088" s="6">
        <v>1</v>
      </c>
      <c r="H3088" s="6">
        <v>3</v>
      </c>
      <c r="I3088" s="2">
        <v>6006059</v>
      </c>
      <c r="J3088" s="2">
        <v>0</v>
      </c>
      <c r="K3088" s="2">
        <v>6763468</v>
      </c>
      <c r="L3088" s="2">
        <v>-518094</v>
      </c>
      <c r="M3088" s="2">
        <v>6001824</v>
      </c>
      <c r="N3088" s="2">
        <v>5869559</v>
      </c>
      <c r="O3088" s="2">
        <v>132265</v>
      </c>
      <c r="P3088" s="2">
        <v>430799</v>
      </c>
      <c r="Q3088" s="5">
        <v>6.3700000000000007E-2</v>
      </c>
      <c r="R3088" t="s">
        <v>120</v>
      </c>
      <c r="S3088" s="3">
        <v>-10.2135768218316</v>
      </c>
      <c r="T3088" s="3">
        <v>7.27392120925734</v>
      </c>
      <c r="U3088" s="3">
        <v>1.6727569396433899</v>
      </c>
      <c r="V3088" s="3">
        <v>1.66040659940237</v>
      </c>
      <c r="W3088" s="3">
        <v>0.29463580028101599</v>
      </c>
      <c r="X3088" s="3">
        <v>4.5032025159925997</v>
      </c>
      <c r="Y3088" s="3">
        <v>23.148846677917099</v>
      </c>
      <c r="Z3088" s="3">
        <v>42.333199473536403</v>
      </c>
      <c r="AA3088" s="3">
        <v>0</v>
      </c>
      <c r="AB3088" s="3">
        <v>0</v>
      </c>
      <c r="AC3088" s="3">
        <v>15.3013365332696</v>
      </c>
      <c r="AD3088" s="3">
        <v>0</v>
      </c>
      <c r="AE3088" s="3">
        <v>1.9555795931909501</v>
      </c>
      <c r="AF3088" s="3">
        <v>0</v>
      </c>
      <c r="AG3088" s="3">
        <v>0</v>
      </c>
      <c r="AH3088" s="2">
        <v>150000</v>
      </c>
      <c r="AI3088" s="3">
        <v>0</v>
      </c>
      <c r="AJ3088" s="3">
        <v>0</v>
      </c>
      <c r="AL3088">
        <f t="shared" si="48"/>
        <v>0</v>
      </c>
    </row>
    <row r="3089" spans="1:38" ht="14.45" customHeight="1" x14ac:dyDescent="0.25">
      <c r="A3089">
        <v>3291</v>
      </c>
      <c r="B3089" s="1">
        <v>45930</v>
      </c>
      <c r="C3089">
        <v>1</v>
      </c>
      <c r="D3089" s="16" t="s">
        <v>3014</v>
      </c>
      <c r="E3089" t="s">
        <v>41</v>
      </c>
      <c r="F3089" s="6">
        <v>19881</v>
      </c>
      <c r="G3089" s="6">
        <v>65</v>
      </c>
      <c r="H3089" s="6">
        <v>0</v>
      </c>
      <c r="I3089" s="2">
        <v>254388214</v>
      </c>
      <c r="J3089" s="2">
        <v>183287</v>
      </c>
      <c r="K3089" s="2">
        <v>462594485</v>
      </c>
      <c r="L3089" s="2">
        <v>2366473</v>
      </c>
      <c r="M3089" s="2">
        <v>389146413</v>
      </c>
      <c r="N3089" s="2">
        <v>358274427</v>
      </c>
      <c r="O3089" s="2">
        <v>30871986</v>
      </c>
      <c r="P3089" s="2">
        <v>41547122</v>
      </c>
      <c r="Q3089" s="5">
        <v>8.9800000000000005E-2</v>
      </c>
      <c r="R3089" t="s">
        <v>42</v>
      </c>
      <c r="S3089" s="3">
        <v>0.68208710558521501</v>
      </c>
      <c r="T3089" s="3">
        <v>3.35164537611525</v>
      </c>
      <c r="U3089" s="3">
        <v>0.80300457710403095</v>
      </c>
      <c r="V3089" s="3">
        <v>1.0628169275169299</v>
      </c>
      <c r="W3089" s="3">
        <v>0.43495765098614197</v>
      </c>
      <c r="X3089" s="3">
        <v>0.38620303376161902</v>
      </c>
      <c r="Y3089" s="3">
        <v>6.5075049000987404</v>
      </c>
      <c r="Z3089" s="3">
        <v>0.97837101689017103</v>
      </c>
      <c r="AA3089" s="3">
        <v>0.44115450403520101</v>
      </c>
      <c r="AB3089" s="3">
        <v>0.44115450403520101</v>
      </c>
      <c r="AC3089" s="3">
        <v>24.930036941534201</v>
      </c>
      <c r="AD3089" s="3">
        <v>-3.06574544441369</v>
      </c>
      <c r="AE3089" s="3">
        <v>6.6736606252450201</v>
      </c>
      <c r="AF3089" s="3">
        <v>2.16172054018327</v>
      </c>
      <c r="AG3089" s="3">
        <v>0</v>
      </c>
      <c r="AH3089" s="2">
        <v>88639486</v>
      </c>
      <c r="AI3089" s="3">
        <v>0</v>
      </c>
      <c r="AJ3089" s="3">
        <v>0</v>
      </c>
      <c r="AL3089">
        <f t="shared" si="48"/>
        <v>1</v>
      </c>
    </row>
    <row r="3090" spans="1:38" ht="14.45" customHeight="1" x14ac:dyDescent="0.25">
      <c r="A3090">
        <v>60160</v>
      </c>
      <c r="B3090" s="1">
        <v>45930</v>
      </c>
      <c r="C3090">
        <v>2</v>
      </c>
      <c r="D3090" s="16" t="s">
        <v>3015</v>
      </c>
      <c r="E3090" t="s">
        <v>132</v>
      </c>
      <c r="F3090" s="6">
        <v>28287</v>
      </c>
      <c r="G3090" s="6">
        <v>95</v>
      </c>
      <c r="H3090" s="6">
        <v>2</v>
      </c>
      <c r="I3090" s="2">
        <v>260930381</v>
      </c>
      <c r="J3090" s="2">
        <v>2590593</v>
      </c>
      <c r="K3090" s="2">
        <v>385849170</v>
      </c>
      <c r="L3090" s="2">
        <v>-1527286</v>
      </c>
      <c r="M3090" s="2">
        <v>340369861</v>
      </c>
      <c r="N3090" s="2">
        <v>330537637</v>
      </c>
      <c r="O3090" s="2">
        <v>9832224</v>
      </c>
      <c r="P3090" s="2">
        <v>30770973</v>
      </c>
      <c r="Q3090" s="5">
        <v>7.9699999999999993E-2</v>
      </c>
      <c r="R3090" t="s">
        <v>42</v>
      </c>
      <c r="S3090" s="3">
        <v>-0.52776615622455103</v>
      </c>
      <c r="T3090" s="3">
        <v>2.9719751200536</v>
      </c>
      <c r="U3090" s="3">
        <v>1.11244992119265</v>
      </c>
      <c r="V3090" s="3">
        <v>0.90752176535548801</v>
      </c>
      <c r="W3090" s="3">
        <v>0.54534661488881997</v>
      </c>
      <c r="X3090" s="3">
        <v>0.138416231416149</v>
      </c>
      <c r="Y3090" s="3">
        <v>7.6955642579128103</v>
      </c>
      <c r="Z3090" s="3">
        <v>0.57559115858962295</v>
      </c>
      <c r="AA3090" s="3">
        <v>8.4189505479725995</v>
      </c>
      <c r="AB3090" s="3">
        <v>8.4189505479725995</v>
      </c>
      <c r="AC3090" s="3">
        <v>10.529485135344499</v>
      </c>
      <c r="AD3090" s="3">
        <v>-30.167232605871799</v>
      </c>
      <c r="AE3090" s="3">
        <v>2.54820400417085</v>
      </c>
      <c r="AF3090" s="3">
        <v>5.1833725598010201</v>
      </c>
      <c r="AG3090" s="3">
        <v>0</v>
      </c>
      <c r="AH3090" s="2">
        <v>149590672</v>
      </c>
      <c r="AI3090" s="3">
        <v>0.243736199047069</v>
      </c>
      <c r="AJ3090" s="3">
        <v>1.3709023760802099</v>
      </c>
      <c r="AL3090">
        <f t="shared" si="48"/>
        <v>0</v>
      </c>
    </row>
    <row r="3091" spans="1:38" ht="14.45" customHeight="1" x14ac:dyDescent="0.25">
      <c r="A3091">
        <v>68266</v>
      </c>
      <c r="B3091" s="1">
        <v>45930</v>
      </c>
      <c r="C3091">
        <v>2</v>
      </c>
      <c r="D3091" s="16" t="s">
        <v>3016</v>
      </c>
      <c r="E3091" t="s">
        <v>179</v>
      </c>
      <c r="F3091" s="6">
        <v>9774</v>
      </c>
      <c r="G3091" s="6">
        <v>21</v>
      </c>
      <c r="H3091" s="6">
        <v>0</v>
      </c>
      <c r="I3091" s="2">
        <v>81129652</v>
      </c>
      <c r="J3091" s="2">
        <v>0</v>
      </c>
      <c r="K3091" s="2">
        <v>127518851</v>
      </c>
      <c r="L3091" s="2">
        <v>877202</v>
      </c>
      <c r="M3091" s="2">
        <v>112834043</v>
      </c>
      <c r="N3091" s="2">
        <v>105071869</v>
      </c>
      <c r="O3091" s="2">
        <v>7762174</v>
      </c>
      <c r="P3091" s="2">
        <v>14433898</v>
      </c>
      <c r="Q3091" s="5">
        <v>0.1132</v>
      </c>
      <c r="R3091" t="s">
        <v>42</v>
      </c>
      <c r="S3091" s="3">
        <v>0.91719981594459798</v>
      </c>
      <c r="T3091" s="3">
        <v>3.5352974335274299</v>
      </c>
      <c r="U3091" s="3">
        <v>0.61663271701455602</v>
      </c>
      <c r="V3091" s="3">
        <v>2.1954278812880901</v>
      </c>
      <c r="W3091" s="3">
        <v>0.79536024633755398</v>
      </c>
      <c r="X3091" s="3">
        <v>1.2015261694947199</v>
      </c>
      <c r="Y3091" s="3">
        <v>12.339999908548601</v>
      </c>
      <c r="Z3091" s="3">
        <v>2.1338310690570199</v>
      </c>
      <c r="AA3091" s="3">
        <v>0</v>
      </c>
      <c r="AB3091" s="3">
        <v>0</v>
      </c>
      <c r="AC3091" s="3">
        <v>26.297822429406899</v>
      </c>
      <c r="AD3091" s="3">
        <v>0</v>
      </c>
      <c r="AE3091" s="3">
        <v>6.0870796271525398</v>
      </c>
      <c r="AF3091" s="3">
        <v>0</v>
      </c>
      <c r="AG3091" s="3">
        <v>0</v>
      </c>
      <c r="AH3091" s="2">
        <v>20000000</v>
      </c>
      <c r="AI3091" s="3">
        <v>0.138562708424294</v>
      </c>
      <c r="AJ3091" s="3">
        <v>0.21996137148814501</v>
      </c>
      <c r="AL3091">
        <f t="shared" si="48"/>
        <v>1</v>
      </c>
    </row>
    <row r="3092" spans="1:38" ht="14.45" customHeight="1" x14ac:dyDescent="0.25">
      <c r="A3092">
        <v>65231</v>
      </c>
      <c r="B3092" s="1">
        <v>45930</v>
      </c>
      <c r="C3092">
        <v>2</v>
      </c>
      <c r="D3092" s="16" t="s">
        <v>3017</v>
      </c>
      <c r="E3092" t="s">
        <v>67</v>
      </c>
      <c r="F3092" s="6">
        <v>148</v>
      </c>
      <c r="G3092" s="6">
        <v>0</v>
      </c>
      <c r="H3092" s="6">
        <v>0</v>
      </c>
      <c r="I3092" s="2">
        <v>1832</v>
      </c>
      <c r="J3092" s="2">
        <v>0</v>
      </c>
      <c r="K3092" s="2">
        <v>249741</v>
      </c>
      <c r="L3092" s="2">
        <v>-4407</v>
      </c>
      <c r="M3092" s="2">
        <v>191549</v>
      </c>
      <c r="N3092" s="2">
        <v>191549</v>
      </c>
      <c r="O3092" s="2">
        <v>0</v>
      </c>
      <c r="P3092" s="2">
        <v>58192</v>
      </c>
      <c r="Q3092" s="5">
        <v>0.23300000000000001</v>
      </c>
      <c r="R3092" t="s">
        <v>42</v>
      </c>
      <c r="S3092" s="3">
        <v>-2.3528375396911199</v>
      </c>
      <c r="T3092" s="3">
        <v>0.80777018324317296</v>
      </c>
      <c r="U3092" s="3">
        <v>3.9127561136814299</v>
      </c>
      <c r="V3092" s="3">
        <v>36.844978165938898</v>
      </c>
      <c r="W3092" s="3">
        <v>36.844978165938898</v>
      </c>
      <c r="X3092" s="3">
        <v>176.692139737991</v>
      </c>
      <c r="Y3092" s="3">
        <v>1.15995325817982</v>
      </c>
      <c r="Z3092" s="3">
        <v>0</v>
      </c>
      <c r="AA3092" s="3">
        <v>0</v>
      </c>
      <c r="AB3092" s="3">
        <v>0</v>
      </c>
      <c r="AC3092" s="3">
        <v>73.713166840847094</v>
      </c>
      <c r="AD3092" s="3">
        <v>0</v>
      </c>
      <c r="AE3092" s="3">
        <v>0</v>
      </c>
      <c r="AF3092" s="3">
        <v>0</v>
      </c>
      <c r="AG3092" s="3">
        <v>0</v>
      </c>
      <c r="AH3092" s="2">
        <v>0</v>
      </c>
      <c r="AI3092" s="3">
        <v>0</v>
      </c>
      <c r="AJ3092" s="3">
        <v>0</v>
      </c>
      <c r="AL3092">
        <f t="shared" si="48"/>
        <v>0</v>
      </c>
    </row>
    <row r="3093" spans="1:38" ht="14.45" customHeight="1" x14ac:dyDescent="0.25">
      <c r="A3093">
        <v>15817</v>
      </c>
      <c r="B3093" s="1">
        <v>45930</v>
      </c>
      <c r="C3093">
        <v>1</v>
      </c>
      <c r="D3093" s="16" t="s">
        <v>3018</v>
      </c>
      <c r="E3093" t="s">
        <v>55</v>
      </c>
      <c r="F3093" s="6">
        <v>212</v>
      </c>
      <c r="G3093" s="6">
        <v>1</v>
      </c>
      <c r="H3093" s="6">
        <v>0</v>
      </c>
      <c r="I3093" s="2">
        <v>617447</v>
      </c>
      <c r="J3093" s="2">
        <v>0</v>
      </c>
      <c r="K3093" s="2">
        <v>939312</v>
      </c>
      <c r="L3093" s="2">
        <v>-1669</v>
      </c>
      <c r="M3093" s="2">
        <v>802193</v>
      </c>
      <c r="N3093" s="2">
        <v>802193</v>
      </c>
      <c r="O3093" s="2">
        <v>0</v>
      </c>
      <c r="P3093" s="2">
        <v>127027</v>
      </c>
      <c r="Q3093" s="5">
        <v>0.13519999999999999</v>
      </c>
      <c r="R3093" t="s">
        <v>42</v>
      </c>
      <c r="S3093" s="3">
        <v>-0.23691098733257199</v>
      </c>
      <c r="T3093" s="3">
        <v>5.5332697406896401</v>
      </c>
      <c r="U3093" s="3">
        <v>1.03612163185802</v>
      </c>
      <c r="V3093" s="3">
        <v>10.3242869428469</v>
      </c>
      <c r="W3093" s="3">
        <v>8.3435501346674297</v>
      </c>
      <c r="X3093" s="3">
        <v>0.22609227998516501</v>
      </c>
      <c r="Y3093" s="3">
        <v>50.183819188046598</v>
      </c>
      <c r="Z3093" s="3">
        <v>3.2685964401268999</v>
      </c>
      <c r="AA3093" s="3">
        <v>0</v>
      </c>
      <c r="AB3093" s="3">
        <v>0</v>
      </c>
      <c r="AC3093" s="3">
        <v>33.081127463505197</v>
      </c>
      <c r="AD3093" s="3">
        <v>0</v>
      </c>
      <c r="AE3093" s="3">
        <v>0</v>
      </c>
      <c r="AF3093" s="3">
        <v>0</v>
      </c>
      <c r="AG3093" s="3">
        <v>0</v>
      </c>
      <c r="AH3093" s="2">
        <v>0</v>
      </c>
      <c r="AI3093" s="3">
        <v>0</v>
      </c>
      <c r="AJ3093" s="3">
        <v>0</v>
      </c>
      <c r="AL3093">
        <f t="shared" si="48"/>
        <v>0</v>
      </c>
    </row>
    <row r="3094" spans="1:38" ht="14.45" customHeight="1" x14ac:dyDescent="0.25">
      <c r="A3094">
        <v>61324</v>
      </c>
      <c r="B3094" s="1">
        <v>45930</v>
      </c>
      <c r="C3094">
        <v>2</v>
      </c>
      <c r="D3094" s="16" t="s">
        <v>3019</v>
      </c>
      <c r="E3094" t="s">
        <v>88</v>
      </c>
      <c r="F3094" s="6">
        <v>10049</v>
      </c>
      <c r="G3094" s="6">
        <v>24</v>
      </c>
      <c r="H3094" s="6">
        <v>6</v>
      </c>
      <c r="I3094" s="2">
        <v>74588938</v>
      </c>
      <c r="J3094" s="2">
        <v>5793695</v>
      </c>
      <c r="K3094" s="2">
        <v>120790862</v>
      </c>
      <c r="L3094" s="2">
        <v>949367</v>
      </c>
      <c r="M3094" s="2">
        <v>109166256</v>
      </c>
      <c r="N3094" s="2">
        <v>104208242</v>
      </c>
      <c r="O3094" s="2">
        <v>4958014</v>
      </c>
      <c r="P3094" s="2">
        <v>13062206</v>
      </c>
      <c r="Q3094" s="5">
        <v>0.1081</v>
      </c>
      <c r="R3094" t="s">
        <v>42</v>
      </c>
      <c r="S3094" s="3">
        <v>1.04794571849869</v>
      </c>
      <c r="T3094" s="3">
        <v>3.3669423326631001</v>
      </c>
      <c r="U3094" s="3">
        <v>0.72862261873364298</v>
      </c>
      <c r="V3094" s="3">
        <v>2.4820637612510299</v>
      </c>
      <c r="W3094" s="3">
        <v>1.0415418436444299</v>
      </c>
      <c r="X3094" s="3">
        <v>0.47974808275189501</v>
      </c>
      <c r="Y3094" s="3">
        <v>14.173295077416499</v>
      </c>
      <c r="Z3094" s="3">
        <v>1.08872115475747</v>
      </c>
      <c r="AA3094" s="3">
        <v>39.166768614734799</v>
      </c>
      <c r="AB3094" s="3">
        <v>44.354644230844301</v>
      </c>
      <c r="AC3094" s="3">
        <v>14.6246807974597</v>
      </c>
      <c r="AD3094" s="3">
        <v>-11.9064344874059</v>
      </c>
      <c r="AE3094" s="3">
        <v>4.1046267225081996</v>
      </c>
      <c r="AF3094" s="3">
        <v>0</v>
      </c>
      <c r="AG3094" s="3">
        <v>0</v>
      </c>
      <c r="AH3094" s="2">
        <v>6500000</v>
      </c>
      <c r="AI3094" s="3">
        <v>0</v>
      </c>
      <c r="AJ3094" s="3">
        <v>0</v>
      </c>
      <c r="AL3094">
        <f t="shared" si="48"/>
        <v>1</v>
      </c>
    </row>
    <row r="3095" spans="1:38" ht="14.45" customHeight="1" x14ac:dyDescent="0.25">
      <c r="A3095">
        <v>7316</v>
      </c>
      <c r="B3095" s="1">
        <v>45930</v>
      </c>
      <c r="C3095">
        <v>1</v>
      </c>
      <c r="D3095" s="16" t="s">
        <v>3020</v>
      </c>
      <c r="E3095" t="s">
        <v>163</v>
      </c>
      <c r="F3095" s="6">
        <v>72983</v>
      </c>
      <c r="G3095" s="6">
        <v>167</v>
      </c>
      <c r="H3095" s="6">
        <v>0</v>
      </c>
      <c r="I3095" s="2">
        <v>1162704111</v>
      </c>
      <c r="J3095" s="2">
        <v>539732811</v>
      </c>
      <c r="K3095" s="2">
        <v>1536343419</v>
      </c>
      <c r="L3095" s="2">
        <v>14496972</v>
      </c>
      <c r="M3095" s="2">
        <v>1334739596</v>
      </c>
      <c r="N3095" s="2">
        <v>1203789700</v>
      </c>
      <c r="O3095" s="2">
        <v>130949896</v>
      </c>
      <c r="P3095" s="2">
        <v>145313423</v>
      </c>
      <c r="Q3095" s="5">
        <v>9.4500000000000001E-2</v>
      </c>
      <c r="R3095" t="s">
        <v>120</v>
      </c>
      <c r="S3095" s="3">
        <v>1.25813641409558</v>
      </c>
      <c r="T3095" s="3">
        <v>3.0595912835640098</v>
      </c>
      <c r="U3095" s="3">
        <v>0.60219731573184798</v>
      </c>
      <c r="V3095" s="3">
        <v>1.0942616336891899</v>
      </c>
      <c r="W3095" s="3">
        <v>0.33621262391838203</v>
      </c>
      <c r="X3095" s="3">
        <v>0.66121603314774902</v>
      </c>
      <c r="Y3095" s="3">
        <v>8.7555744936240298</v>
      </c>
      <c r="Z3095" s="3">
        <v>2.4348191150930401</v>
      </c>
      <c r="AA3095" s="3">
        <v>333.125722322294</v>
      </c>
      <c r="AB3095" s="3">
        <v>371.426671987487</v>
      </c>
      <c r="AC3095" s="3">
        <v>3.2887736800986702</v>
      </c>
      <c r="AD3095" s="3">
        <v>-6.3004998512766397</v>
      </c>
      <c r="AE3095" s="3">
        <v>8.5234781742505703</v>
      </c>
      <c r="AF3095" s="3">
        <v>3.48574233714344</v>
      </c>
      <c r="AG3095" s="3">
        <v>0</v>
      </c>
      <c r="AH3095" s="2">
        <v>337293011</v>
      </c>
      <c r="AI3095" s="3">
        <v>0</v>
      </c>
      <c r="AJ3095" s="3">
        <v>21.3835249067115</v>
      </c>
      <c r="AL3095">
        <f t="shared" si="48"/>
        <v>1</v>
      </c>
    </row>
    <row r="3096" spans="1:38" ht="14.45" customHeight="1" x14ac:dyDescent="0.25">
      <c r="A3096">
        <v>9099</v>
      </c>
      <c r="B3096" s="1">
        <v>45930</v>
      </c>
      <c r="C3096">
        <v>1</v>
      </c>
      <c r="D3096" s="16" t="s">
        <v>3021</v>
      </c>
      <c r="E3096" t="s">
        <v>163</v>
      </c>
      <c r="F3096" s="6">
        <v>28325</v>
      </c>
      <c r="G3096" s="6">
        <v>86</v>
      </c>
      <c r="H3096" s="6">
        <v>6</v>
      </c>
      <c r="I3096" s="2">
        <v>169840021</v>
      </c>
      <c r="J3096" s="2">
        <v>16530395</v>
      </c>
      <c r="K3096" s="2">
        <v>331553483</v>
      </c>
      <c r="L3096" s="2">
        <v>1844445</v>
      </c>
      <c r="M3096" s="2">
        <v>266356153</v>
      </c>
      <c r="N3096" s="2">
        <v>231302515</v>
      </c>
      <c r="O3096" s="2">
        <v>35053638</v>
      </c>
      <c r="P3096" s="2">
        <v>31649425</v>
      </c>
      <c r="Q3096" s="5">
        <v>0.1022</v>
      </c>
      <c r="R3096" t="s">
        <v>42</v>
      </c>
      <c r="S3096" s="3">
        <v>0.741738550820774</v>
      </c>
      <c r="T3096" s="3">
        <v>3.21181484918981</v>
      </c>
      <c r="U3096" s="3">
        <v>0.79378630604329903</v>
      </c>
      <c r="V3096" s="3">
        <v>1.3122236954975399</v>
      </c>
      <c r="W3096" s="3">
        <v>0.42138360310259299</v>
      </c>
      <c r="X3096" s="3">
        <v>1.31393942773947</v>
      </c>
      <c r="Y3096" s="3">
        <v>7.0417740606661896</v>
      </c>
      <c r="Z3096" s="3">
        <v>2.5626057977356602</v>
      </c>
      <c r="AA3096" s="3">
        <v>44.792197646560702</v>
      </c>
      <c r="AB3096" s="3">
        <v>52.229685057469403</v>
      </c>
      <c r="AC3096" s="3">
        <v>21.6413540134639</v>
      </c>
      <c r="AD3096" s="3">
        <v>-17.717901668039801</v>
      </c>
      <c r="AE3096" s="3">
        <v>10.572544038091101</v>
      </c>
      <c r="AF3096" s="3">
        <v>13.215665721116901</v>
      </c>
      <c r="AG3096" s="3">
        <v>0</v>
      </c>
      <c r="AH3096" s="2">
        <v>88547959</v>
      </c>
      <c r="AI3096" s="3">
        <v>0</v>
      </c>
      <c r="AJ3096" s="3">
        <v>0</v>
      </c>
      <c r="AL3096">
        <f t="shared" si="48"/>
        <v>1</v>
      </c>
    </row>
    <row r="3097" spans="1:38" ht="14.45" customHeight="1" x14ac:dyDescent="0.25">
      <c r="A3097">
        <v>12601</v>
      </c>
      <c r="B3097" s="1">
        <v>45930</v>
      </c>
      <c r="C3097">
        <v>1</v>
      </c>
      <c r="D3097" s="16" t="s">
        <v>3022</v>
      </c>
      <c r="E3097" t="s">
        <v>198</v>
      </c>
      <c r="F3097" s="6">
        <v>4867</v>
      </c>
      <c r="G3097" s="6">
        <v>15</v>
      </c>
      <c r="H3097" s="6">
        <v>1</v>
      </c>
      <c r="I3097" s="2">
        <v>31379315</v>
      </c>
      <c r="J3097" s="2">
        <v>0</v>
      </c>
      <c r="K3097" s="2">
        <v>62812940</v>
      </c>
      <c r="L3097" s="2">
        <v>627697</v>
      </c>
      <c r="M3097" s="2">
        <v>47837244</v>
      </c>
      <c r="N3097" s="2">
        <v>44230005</v>
      </c>
      <c r="O3097" s="2">
        <v>3607239</v>
      </c>
      <c r="P3097" s="2">
        <v>14938046</v>
      </c>
      <c r="Q3097" s="5">
        <v>0.23760000000000001</v>
      </c>
      <c r="R3097" t="s">
        <v>42</v>
      </c>
      <c r="S3097" s="3">
        <v>1.33241547574964</v>
      </c>
      <c r="T3097" s="3">
        <v>4.3290060933304497</v>
      </c>
      <c r="U3097" s="3">
        <v>0.65544966968787999</v>
      </c>
      <c r="V3097" s="3">
        <v>3.67600439971363</v>
      </c>
      <c r="W3097" s="3">
        <v>2.2610149392999799</v>
      </c>
      <c r="X3097" s="3">
        <v>1.0647364354511899</v>
      </c>
      <c r="Y3097" s="3">
        <v>7.7219269508207402</v>
      </c>
      <c r="Z3097" s="3">
        <v>0.98863666640201797</v>
      </c>
      <c r="AA3097" s="3">
        <v>0</v>
      </c>
      <c r="AB3097" s="3">
        <v>0</v>
      </c>
      <c r="AC3097" s="3">
        <v>27.988118371787699</v>
      </c>
      <c r="AD3097" s="3">
        <v>0</v>
      </c>
      <c r="AE3097" s="3">
        <v>5.74282783133539</v>
      </c>
      <c r="AF3097" s="3">
        <v>0</v>
      </c>
      <c r="AG3097" s="3">
        <v>0</v>
      </c>
      <c r="AH3097" s="2">
        <v>2500000</v>
      </c>
      <c r="AI3097" s="3">
        <v>2.0019151099146399</v>
      </c>
      <c r="AJ3097" s="3">
        <v>2.0019151099146399</v>
      </c>
      <c r="AL3097">
        <f t="shared" si="48"/>
        <v>1</v>
      </c>
    </row>
    <row r="3098" spans="1:38" ht="14.45" customHeight="1" x14ac:dyDescent="0.25">
      <c r="A3098">
        <v>4799</v>
      </c>
      <c r="B3098" s="1">
        <v>45930</v>
      </c>
      <c r="C3098">
        <v>1</v>
      </c>
      <c r="D3098" s="16" t="s">
        <v>3023</v>
      </c>
      <c r="E3098" t="s">
        <v>69</v>
      </c>
      <c r="F3098" s="6">
        <v>1579</v>
      </c>
      <c r="G3098" s="6">
        <v>6</v>
      </c>
      <c r="H3098" s="6">
        <v>0</v>
      </c>
      <c r="I3098" s="2">
        <v>9153122</v>
      </c>
      <c r="J3098" s="2">
        <v>0</v>
      </c>
      <c r="K3098" s="2">
        <v>12957706</v>
      </c>
      <c r="L3098" s="2">
        <v>43335</v>
      </c>
      <c r="M3098" s="2">
        <v>9096925</v>
      </c>
      <c r="N3098" s="2">
        <v>9096925</v>
      </c>
      <c r="O3098" s="2">
        <v>0</v>
      </c>
      <c r="P3098" s="2">
        <v>3823193</v>
      </c>
      <c r="Q3098" s="5">
        <v>0.29470000000000002</v>
      </c>
      <c r="R3098" t="s">
        <v>42</v>
      </c>
      <c r="S3098" s="3">
        <v>0.44591226255635102</v>
      </c>
      <c r="T3098" s="3">
        <v>4.6186467470914003</v>
      </c>
      <c r="U3098" s="3">
        <v>0.886174113371621</v>
      </c>
      <c r="V3098" s="3">
        <v>2.6611357305190499</v>
      </c>
      <c r="W3098" s="3">
        <v>0.26445621504881101</v>
      </c>
      <c r="X3098" s="3">
        <v>0.66205825728095802</v>
      </c>
      <c r="Y3098" s="3">
        <v>6.3710359377619703</v>
      </c>
      <c r="Z3098" s="3">
        <v>0.90398261348563902</v>
      </c>
      <c r="AA3098" s="3">
        <v>0</v>
      </c>
      <c r="AB3098" s="3">
        <v>0</v>
      </c>
      <c r="AC3098" s="3">
        <v>12.9290014760329</v>
      </c>
      <c r="AD3098" s="3">
        <v>0</v>
      </c>
      <c r="AE3098" s="3">
        <v>0</v>
      </c>
      <c r="AF3098" s="3">
        <v>0</v>
      </c>
      <c r="AG3098" s="3">
        <v>0</v>
      </c>
      <c r="AH3098" s="2">
        <v>891800</v>
      </c>
      <c r="AI3098" s="3">
        <v>0.65390368731058002</v>
      </c>
      <c r="AJ3098" s="3">
        <v>0.65413909263801195</v>
      </c>
      <c r="AL3098">
        <f t="shared" si="48"/>
        <v>1</v>
      </c>
    </row>
    <row r="3099" spans="1:38" ht="14.45" customHeight="1" x14ac:dyDescent="0.25">
      <c r="A3099">
        <v>10880</v>
      </c>
      <c r="B3099" s="1">
        <v>45930</v>
      </c>
      <c r="C3099">
        <v>1</v>
      </c>
      <c r="D3099" s="16" t="s">
        <v>3024</v>
      </c>
      <c r="E3099" t="s">
        <v>73</v>
      </c>
      <c r="F3099" s="6">
        <v>11065</v>
      </c>
      <c r="G3099" s="6">
        <v>25</v>
      </c>
      <c r="H3099" s="6">
        <v>0</v>
      </c>
      <c r="I3099" s="2">
        <v>97415549</v>
      </c>
      <c r="J3099" s="2">
        <v>0</v>
      </c>
      <c r="K3099" s="2">
        <v>171004881</v>
      </c>
      <c r="L3099" s="2">
        <v>1020540</v>
      </c>
      <c r="M3099" s="2">
        <v>148343060</v>
      </c>
      <c r="N3099" s="2">
        <v>140246042</v>
      </c>
      <c r="O3099" s="2">
        <v>8097018</v>
      </c>
      <c r="P3099" s="2">
        <v>21556153</v>
      </c>
      <c r="Q3099" s="5">
        <v>0.12590000000000001</v>
      </c>
      <c r="R3099" t="s">
        <v>42</v>
      </c>
      <c r="S3099" s="3">
        <v>0.79571997713913201</v>
      </c>
      <c r="T3099" s="3">
        <v>3.1697652731522501</v>
      </c>
      <c r="U3099" s="3">
        <v>0.85847897687060803</v>
      </c>
      <c r="V3099" s="3">
        <v>1.7949619110600099</v>
      </c>
      <c r="W3099" s="3">
        <v>0.47261756950114803</v>
      </c>
      <c r="X3099" s="3">
        <v>0.54075248295320899</v>
      </c>
      <c r="Y3099" s="3">
        <v>8.1117071306740094</v>
      </c>
      <c r="Z3099" s="3">
        <v>0.78240305679775002</v>
      </c>
      <c r="AA3099" s="3">
        <v>0</v>
      </c>
      <c r="AB3099" s="3">
        <v>0</v>
      </c>
      <c r="AC3099" s="3">
        <v>14.1544971456107</v>
      </c>
      <c r="AD3099" s="3">
        <v>0</v>
      </c>
      <c r="AE3099" s="3">
        <v>4.7349630914921104</v>
      </c>
      <c r="AF3099" s="3">
        <v>0</v>
      </c>
      <c r="AG3099" s="3">
        <v>-7.5538849626832798</v>
      </c>
      <c r="AH3099" s="2">
        <v>13000000</v>
      </c>
      <c r="AI3099" s="3">
        <v>0.14518360488534299</v>
      </c>
      <c r="AJ3099" s="3">
        <v>0.20882668628303</v>
      </c>
      <c r="AL3099">
        <f t="shared" si="48"/>
        <v>1</v>
      </c>
    </row>
    <row r="3100" spans="1:38" ht="14.45" customHeight="1" x14ac:dyDescent="0.25">
      <c r="A3100">
        <v>16728</v>
      </c>
      <c r="B3100" s="1">
        <v>45930</v>
      </c>
      <c r="C3100">
        <v>1</v>
      </c>
      <c r="D3100" s="16" t="s">
        <v>3025</v>
      </c>
      <c r="E3100" t="s">
        <v>59</v>
      </c>
      <c r="F3100" s="6">
        <v>89</v>
      </c>
      <c r="G3100" s="6">
        <v>0</v>
      </c>
      <c r="H3100" s="6">
        <v>0</v>
      </c>
      <c r="I3100" s="2">
        <v>6824</v>
      </c>
      <c r="J3100" s="2">
        <v>0</v>
      </c>
      <c r="K3100" s="2">
        <v>283167</v>
      </c>
      <c r="L3100" s="2">
        <v>3943</v>
      </c>
      <c r="M3100" s="2">
        <v>234264</v>
      </c>
      <c r="N3100" s="2">
        <v>234264</v>
      </c>
      <c r="O3100" s="2">
        <v>0</v>
      </c>
      <c r="P3100" s="2">
        <v>48903</v>
      </c>
      <c r="Q3100" s="5">
        <v>0.17269999999999999</v>
      </c>
      <c r="R3100" t="s">
        <v>42</v>
      </c>
      <c r="S3100" s="3">
        <v>1.8566193565399001</v>
      </c>
      <c r="T3100" s="3">
        <v>3.2682716088621402</v>
      </c>
      <c r="U3100" s="3">
        <v>0.44276427360090398</v>
      </c>
      <c r="V3100" s="3">
        <v>0</v>
      </c>
      <c r="W3100" s="3">
        <v>0</v>
      </c>
      <c r="X3100" s="3">
        <v>25.703399765533401</v>
      </c>
      <c r="Y3100" s="3">
        <v>0</v>
      </c>
      <c r="Z3100" s="3">
        <v>0</v>
      </c>
      <c r="AA3100" s="3">
        <v>0</v>
      </c>
      <c r="AB3100" s="3">
        <v>0</v>
      </c>
      <c r="AC3100" s="3">
        <v>97.143028672126306</v>
      </c>
      <c r="AD3100" s="3">
        <v>0</v>
      </c>
      <c r="AE3100" s="3">
        <v>0</v>
      </c>
      <c r="AF3100" s="3">
        <v>0</v>
      </c>
      <c r="AG3100" s="3">
        <v>0</v>
      </c>
      <c r="AH3100" s="2">
        <v>0</v>
      </c>
      <c r="AI3100" s="3">
        <v>0</v>
      </c>
      <c r="AJ3100" s="3">
        <v>0</v>
      </c>
      <c r="AL3100">
        <f t="shared" si="48"/>
        <v>1</v>
      </c>
    </row>
    <row r="3101" spans="1:38" ht="14.45" customHeight="1" x14ac:dyDescent="0.25">
      <c r="A3101">
        <v>11242</v>
      </c>
      <c r="B3101" s="1">
        <v>45930</v>
      </c>
      <c r="C3101">
        <v>1</v>
      </c>
      <c r="D3101" s="16" t="s">
        <v>3026</v>
      </c>
      <c r="E3101" t="s">
        <v>59</v>
      </c>
      <c r="F3101" s="6">
        <v>2951</v>
      </c>
      <c r="G3101" s="6">
        <v>5</v>
      </c>
      <c r="H3101" s="6">
        <v>3</v>
      </c>
      <c r="I3101" s="2">
        <v>21745999</v>
      </c>
      <c r="J3101" s="2">
        <v>0</v>
      </c>
      <c r="K3101" s="2">
        <v>31783303</v>
      </c>
      <c r="L3101" s="2">
        <v>228670</v>
      </c>
      <c r="M3101" s="2">
        <v>29389572</v>
      </c>
      <c r="N3101" s="2">
        <v>26172408</v>
      </c>
      <c r="O3101" s="2">
        <v>3217164</v>
      </c>
      <c r="P3101" s="2">
        <v>2402144</v>
      </c>
      <c r="Q3101" s="5">
        <v>7.5600000000000001E-2</v>
      </c>
      <c r="R3101" t="s">
        <v>42</v>
      </c>
      <c r="S3101" s="3">
        <v>0.959287753489099</v>
      </c>
      <c r="T3101" s="3">
        <v>3.7252306134870001</v>
      </c>
      <c r="U3101" s="3">
        <v>0.72850913545477503</v>
      </c>
      <c r="V3101" s="3">
        <v>4.14443594888421</v>
      </c>
      <c r="W3101" s="3">
        <v>2.96357964515679</v>
      </c>
      <c r="X3101" s="3">
        <v>0.56445785728216002</v>
      </c>
      <c r="Y3101" s="3">
        <v>37.518525117561602</v>
      </c>
      <c r="Z3101" s="3">
        <v>3.6243872140887499</v>
      </c>
      <c r="AA3101" s="3">
        <v>0</v>
      </c>
      <c r="AB3101" s="3">
        <v>0</v>
      </c>
      <c r="AC3101" s="3">
        <v>19.1853785618191</v>
      </c>
      <c r="AD3101" s="3">
        <v>-1.0252091464958</v>
      </c>
      <c r="AE3101" s="3">
        <v>10.1221827070648</v>
      </c>
      <c r="AF3101" s="3">
        <v>0</v>
      </c>
      <c r="AG3101" s="3">
        <v>0</v>
      </c>
      <c r="AH3101" s="2">
        <v>1500000</v>
      </c>
      <c r="AI3101" s="3">
        <v>0</v>
      </c>
      <c r="AJ3101" s="3">
        <v>0</v>
      </c>
      <c r="AL3101">
        <f t="shared" si="48"/>
        <v>1</v>
      </c>
    </row>
    <row r="3102" spans="1:38" ht="14.45" customHeight="1" x14ac:dyDescent="0.25">
      <c r="A3102">
        <v>9247</v>
      </c>
      <c r="B3102" s="1">
        <v>45930</v>
      </c>
      <c r="C3102">
        <v>1</v>
      </c>
      <c r="D3102" s="16" t="s">
        <v>3027</v>
      </c>
      <c r="E3102" t="s">
        <v>155</v>
      </c>
      <c r="F3102" s="6">
        <v>48760</v>
      </c>
      <c r="G3102" s="6">
        <v>183</v>
      </c>
      <c r="H3102" s="6">
        <v>0</v>
      </c>
      <c r="I3102" s="2">
        <v>513639358</v>
      </c>
      <c r="J3102" s="2">
        <v>5193078</v>
      </c>
      <c r="K3102" s="2">
        <v>736116706</v>
      </c>
      <c r="L3102" s="2">
        <v>3530341</v>
      </c>
      <c r="M3102" s="2">
        <v>656327380</v>
      </c>
      <c r="N3102" s="2">
        <v>623645456</v>
      </c>
      <c r="O3102" s="2">
        <v>32681924</v>
      </c>
      <c r="P3102" s="2">
        <v>71571713</v>
      </c>
      <c r="Q3102" s="5">
        <v>9.7199999999999995E-2</v>
      </c>
      <c r="R3102" t="s">
        <v>42</v>
      </c>
      <c r="S3102" s="3">
        <v>0.63945313222293998</v>
      </c>
      <c r="T3102" s="3">
        <v>2.9956193748803002</v>
      </c>
      <c r="U3102" s="3">
        <v>0.79200364356573405</v>
      </c>
      <c r="V3102" s="3">
        <v>2.8147480863411598</v>
      </c>
      <c r="W3102" s="3">
        <v>1.50019228082596</v>
      </c>
      <c r="X3102" s="3">
        <v>1.08708297232939</v>
      </c>
      <c r="Y3102" s="3">
        <v>20.200234693278901</v>
      </c>
      <c r="Z3102" s="3">
        <v>3.7339835641491499</v>
      </c>
      <c r="AA3102" s="3">
        <v>6.7432268946811398</v>
      </c>
      <c r="AB3102" s="3">
        <v>7.2557687699887801</v>
      </c>
      <c r="AC3102" s="3">
        <v>5.1006229982233302</v>
      </c>
      <c r="AD3102" s="3">
        <v>-13.3104820335934</v>
      </c>
      <c r="AE3102" s="3">
        <v>4.4397747984271403</v>
      </c>
      <c r="AF3102" s="3">
        <v>1.3584802407676899</v>
      </c>
      <c r="AG3102" s="3">
        <v>-1.21416683152463E-3</v>
      </c>
      <c r="AH3102" s="2">
        <v>140651483</v>
      </c>
      <c r="AI3102" s="3">
        <v>1.49500403881628</v>
      </c>
      <c r="AJ3102" s="3">
        <v>1.57841129218187</v>
      </c>
      <c r="AL3102">
        <f t="shared" si="48"/>
        <v>1</v>
      </c>
    </row>
    <row r="3103" spans="1:38" ht="14.45" customHeight="1" x14ac:dyDescent="0.25">
      <c r="A3103">
        <v>3576</v>
      </c>
      <c r="B3103" s="1">
        <v>45930</v>
      </c>
      <c r="C3103">
        <v>1</v>
      </c>
      <c r="D3103" s="16" t="s">
        <v>3028</v>
      </c>
      <c r="E3103" t="s">
        <v>45</v>
      </c>
      <c r="F3103" s="6">
        <v>15354</v>
      </c>
      <c r="G3103" s="6">
        <v>38</v>
      </c>
      <c r="H3103" s="6">
        <v>1</v>
      </c>
      <c r="I3103" s="2">
        <v>131915137</v>
      </c>
      <c r="J3103" s="2">
        <v>612471</v>
      </c>
      <c r="K3103" s="2">
        <v>232784081</v>
      </c>
      <c r="L3103" s="2">
        <v>1161285</v>
      </c>
      <c r="M3103" s="2">
        <v>205826633</v>
      </c>
      <c r="N3103" s="2">
        <v>191680352</v>
      </c>
      <c r="O3103" s="2">
        <v>14146281</v>
      </c>
      <c r="P3103" s="2">
        <v>26509703</v>
      </c>
      <c r="Q3103" s="5">
        <v>0.1139</v>
      </c>
      <c r="R3103" t="s">
        <v>42</v>
      </c>
      <c r="S3103" s="3">
        <v>0.66515716768450295</v>
      </c>
      <c r="T3103" s="3">
        <v>3.15103162058577</v>
      </c>
      <c r="U3103" s="3">
        <v>0.81909108210488302</v>
      </c>
      <c r="V3103" s="3">
        <v>0.29682643622619298</v>
      </c>
      <c r="W3103" s="3">
        <v>0.11440006312543199</v>
      </c>
      <c r="X3103" s="3">
        <v>0.175344547457052</v>
      </c>
      <c r="Y3103" s="3">
        <v>1.47704031237166</v>
      </c>
      <c r="Z3103" s="3">
        <v>0.47283441840144302</v>
      </c>
      <c r="AA3103" s="3">
        <v>2.2753442390508898</v>
      </c>
      <c r="AB3103" s="3">
        <v>2.3103653782918698</v>
      </c>
      <c r="AC3103" s="3">
        <v>20.356061632925801</v>
      </c>
      <c r="AD3103" s="3">
        <v>-1.39146787121681</v>
      </c>
      <c r="AE3103" s="3">
        <v>6.0769967341538296</v>
      </c>
      <c r="AF3103" s="3">
        <v>0</v>
      </c>
      <c r="AG3103" s="3">
        <v>0</v>
      </c>
      <c r="AH3103" s="2">
        <v>56954112</v>
      </c>
      <c r="AI3103" s="3">
        <v>0.11373948625527799</v>
      </c>
      <c r="AJ3103" s="3">
        <v>0.11373948625527799</v>
      </c>
      <c r="AL3103">
        <f t="shared" si="48"/>
        <v>1</v>
      </c>
    </row>
    <row r="3104" spans="1:38" ht="14.45" customHeight="1" x14ac:dyDescent="0.25">
      <c r="A3104">
        <v>24682</v>
      </c>
      <c r="B3104" s="1">
        <v>45930</v>
      </c>
      <c r="C3104">
        <v>1</v>
      </c>
      <c r="D3104" s="16" t="s">
        <v>3029</v>
      </c>
      <c r="E3104" t="s">
        <v>314</v>
      </c>
      <c r="F3104" s="6">
        <v>722</v>
      </c>
      <c r="G3104" s="6">
        <v>2</v>
      </c>
      <c r="H3104" s="6">
        <v>0</v>
      </c>
      <c r="I3104" s="2">
        <v>3771530</v>
      </c>
      <c r="J3104" s="2">
        <v>0</v>
      </c>
      <c r="K3104" s="2">
        <v>4952793</v>
      </c>
      <c r="L3104" s="2">
        <v>69802</v>
      </c>
      <c r="M3104" s="2">
        <v>4179265</v>
      </c>
      <c r="N3104" s="2">
        <v>4179265</v>
      </c>
      <c r="O3104" s="2">
        <v>0</v>
      </c>
      <c r="P3104" s="2">
        <v>767445</v>
      </c>
      <c r="Q3104" s="5">
        <v>0.155</v>
      </c>
      <c r="R3104" t="s">
        <v>42</v>
      </c>
      <c r="S3104" s="3">
        <v>1.8791282682989801</v>
      </c>
      <c r="T3104" s="3">
        <v>5.7402762441313397</v>
      </c>
      <c r="U3104" s="3">
        <v>0.72368474877558098</v>
      </c>
      <c r="V3104" s="3">
        <v>1.9373569877476799</v>
      </c>
      <c r="W3104" s="3">
        <v>0</v>
      </c>
      <c r="X3104" s="3">
        <v>1.3770538746874601</v>
      </c>
      <c r="Y3104" s="3">
        <v>9.5209428688700797</v>
      </c>
      <c r="Z3104" s="3">
        <v>0.39611959163197402</v>
      </c>
      <c r="AA3104" s="3">
        <v>0</v>
      </c>
      <c r="AB3104" s="3">
        <v>0</v>
      </c>
      <c r="AC3104" s="3">
        <v>9.1306258912900304</v>
      </c>
      <c r="AD3104" s="3">
        <v>0</v>
      </c>
      <c r="AE3104" s="3">
        <v>0</v>
      </c>
      <c r="AF3104" s="3">
        <v>0</v>
      </c>
      <c r="AG3104" s="3">
        <v>0</v>
      </c>
      <c r="AH3104" s="2">
        <v>150000</v>
      </c>
      <c r="AI3104" s="3">
        <v>0</v>
      </c>
      <c r="AJ3104" s="3">
        <v>0</v>
      </c>
      <c r="AL3104">
        <f t="shared" si="48"/>
        <v>1</v>
      </c>
    </row>
    <row r="3105" spans="1:38" ht="14.45" customHeight="1" x14ac:dyDescent="0.25">
      <c r="A3105">
        <v>24818</v>
      </c>
      <c r="B3105" s="1">
        <v>45930</v>
      </c>
      <c r="C3105">
        <v>1</v>
      </c>
      <c r="D3105" s="16" t="s">
        <v>3030</v>
      </c>
      <c r="E3105" t="s">
        <v>55</v>
      </c>
      <c r="F3105" s="6">
        <v>11754</v>
      </c>
      <c r="G3105" s="6">
        <v>51</v>
      </c>
      <c r="H3105" s="6">
        <v>1</v>
      </c>
      <c r="I3105" s="2">
        <v>209929266</v>
      </c>
      <c r="J3105" s="2">
        <v>34736219</v>
      </c>
      <c r="K3105" s="2">
        <v>346832221</v>
      </c>
      <c r="L3105" s="2">
        <v>2859614</v>
      </c>
      <c r="M3105" s="2">
        <v>304650437</v>
      </c>
      <c r="N3105" s="2">
        <v>270207304</v>
      </c>
      <c r="O3105" s="2">
        <v>34443133</v>
      </c>
      <c r="P3105" s="2">
        <v>40568056</v>
      </c>
      <c r="Q3105" s="5">
        <v>0.11700000000000001</v>
      </c>
      <c r="R3105" t="s">
        <v>42</v>
      </c>
      <c r="S3105" s="3">
        <v>1.09932654344322</v>
      </c>
      <c r="T3105" s="3">
        <v>2.30872090744995</v>
      </c>
      <c r="U3105" s="3">
        <v>0.64952517032239598</v>
      </c>
      <c r="V3105" s="3">
        <v>0.82256182422892898</v>
      </c>
      <c r="W3105" s="3">
        <v>0.71023922886483104</v>
      </c>
      <c r="X3105" s="3">
        <v>0.52228830257521097</v>
      </c>
      <c r="Y3105" s="3">
        <v>4.2565460864084796</v>
      </c>
      <c r="Z3105" s="3">
        <v>1.2267114795937</v>
      </c>
      <c r="AA3105" s="3">
        <v>68.796949501351506</v>
      </c>
      <c r="AB3105" s="3">
        <v>85.624558889388297</v>
      </c>
      <c r="AC3105" s="3">
        <v>34.098376056012398</v>
      </c>
      <c r="AD3105" s="3">
        <v>0</v>
      </c>
      <c r="AE3105" s="3">
        <v>9.9307765872190998</v>
      </c>
      <c r="AF3105" s="3">
        <v>0</v>
      </c>
      <c r="AG3105" s="3">
        <v>0</v>
      </c>
      <c r="AH3105" s="2">
        <v>110461787</v>
      </c>
      <c r="AI3105" s="3">
        <v>4.9299872786608301E-2</v>
      </c>
      <c r="AJ3105" s="3">
        <v>4.9299872786608301E-2</v>
      </c>
      <c r="AL3105">
        <f t="shared" si="48"/>
        <v>1</v>
      </c>
    </row>
    <row r="3106" spans="1:38" ht="14.45" customHeight="1" x14ac:dyDescent="0.25">
      <c r="A3106">
        <v>24443</v>
      </c>
      <c r="B3106" s="1">
        <v>45930</v>
      </c>
      <c r="C3106">
        <v>1</v>
      </c>
      <c r="D3106" s="16" t="s">
        <v>3031</v>
      </c>
      <c r="E3106" t="s">
        <v>90</v>
      </c>
      <c r="F3106" s="6">
        <v>11491</v>
      </c>
      <c r="G3106" s="6">
        <v>29</v>
      </c>
      <c r="H3106" s="6">
        <v>3</v>
      </c>
      <c r="I3106" s="2">
        <v>126201888</v>
      </c>
      <c r="J3106" s="2">
        <v>0</v>
      </c>
      <c r="K3106" s="2">
        <v>159555515</v>
      </c>
      <c r="L3106" s="2">
        <v>563939</v>
      </c>
      <c r="M3106" s="2">
        <v>137513851</v>
      </c>
      <c r="N3106" s="2">
        <v>125219252</v>
      </c>
      <c r="O3106" s="2">
        <v>12294599</v>
      </c>
      <c r="P3106" s="2">
        <v>18425907</v>
      </c>
      <c r="Q3106" s="5">
        <v>0.11550000000000001</v>
      </c>
      <c r="R3106" t="s">
        <v>42</v>
      </c>
      <c r="S3106" s="3">
        <v>0.47125833705382503</v>
      </c>
      <c r="T3106" s="3">
        <v>3.2073768598137602</v>
      </c>
      <c r="U3106" s="3">
        <v>0.79728686990567499</v>
      </c>
      <c r="V3106" s="3">
        <v>0.77971892147920996</v>
      </c>
      <c r="W3106" s="3">
        <v>0.49705120100897399</v>
      </c>
      <c r="X3106" s="3">
        <v>0.85235333404837799</v>
      </c>
      <c r="Y3106" s="3">
        <v>5.34041553558259</v>
      </c>
      <c r="Z3106" s="3">
        <v>2.3596667453059399</v>
      </c>
      <c r="AA3106" s="3">
        <v>0</v>
      </c>
      <c r="AB3106" s="3">
        <v>0</v>
      </c>
      <c r="AC3106" s="3">
        <v>11.583336997157399</v>
      </c>
      <c r="AD3106" s="3">
        <v>0</v>
      </c>
      <c r="AE3106" s="3">
        <v>7.7055305797483697</v>
      </c>
      <c r="AF3106" s="3">
        <v>1.25348221275836</v>
      </c>
      <c r="AG3106" s="3">
        <v>0</v>
      </c>
      <c r="AH3106" s="2">
        <v>36257999</v>
      </c>
      <c r="AI3106" s="3">
        <v>2.7135706264011898E-3</v>
      </c>
      <c r="AJ3106" s="3">
        <v>0.33229300462658401</v>
      </c>
      <c r="AL3106">
        <f t="shared" si="48"/>
        <v>1</v>
      </c>
    </row>
    <row r="3107" spans="1:38" ht="14.45" customHeight="1" x14ac:dyDescent="0.25">
      <c r="A3107">
        <v>63157</v>
      </c>
      <c r="B3107" s="1">
        <v>45930</v>
      </c>
      <c r="C3107">
        <v>2</v>
      </c>
      <c r="D3107" s="16" t="s">
        <v>3032</v>
      </c>
      <c r="E3107" t="s">
        <v>127</v>
      </c>
      <c r="F3107" s="6">
        <v>3722</v>
      </c>
      <c r="G3107" s="6">
        <v>8</v>
      </c>
      <c r="H3107" s="6">
        <v>0</v>
      </c>
      <c r="I3107" s="2">
        <v>27621212</v>
      </c>
      <c r="J3107" s="2">
        <v>0</v>
      </c>
      <c r="K3107" s="2">
        <v>49406561</v>
      </c>
      <c r="L3107" s="2">
        <v>640526</v>
      </c>
      <c r="M3107" s="2">
        <v>42302798</v>
      </c>
      <c r="N3107" s="2">
        <v>39638141</v>
      </c>
      <c r="O3107" s="2">
        <v>2664657</v>
      </c>
      <c r="P3107" s="2">
        <v>6631552</v>
      </c>
      <c r="Q3107" s="5">
        <v>0.1341</v>
      </c>
      <c r="R3107" t="s">
        <v>42</v>
      </c>
      <c r="S3107" s="3">
        <v>1.72858553475654</v>
      </c>
      <c r="T3107" s="3">
        <v>5.1742358671756197</v>
      </c>
      <c r="U3107" s="3">
        <v>0.64830608691687597</v>
      </c>
      <c r="V3107" s="3">
        <v>1.7333960580730501</v>
      </c>
      <c r="W3107" s="3">
        <v>0.88559111743539698</v>
      </c>
      <c r="X3107" s="3">
        <v>0.58783083088461097</v>
      </c>
      <c r="Y3107" s="3">
        <v>7.2198031471366004</v>
      </c>
      <c r="Z3107" s="3">
        <v>1.57831831824586</v>
      </c>
      <c r="AA3107" s="3">
        <v>0</v>
      </c>
      <c r="AB3107" s="3">
        <v>0</v>
      </c>
      <c r="AC3107" s="3">
        <v>23.1796279040753</v>
      </c>
      <c r="AD3107" s="3">
        <v>0</v>
      </c>
      <c r="AE3107" s="3">
        <v>5.3933262021616901</v>
      </c>
      <c r="AF3107" s="3">
        <v>0</v>
      </c>
      <c r="AG3107" s="3">
        <v>0.182868203400953</v>
      </c>
      <c r="AH3107" s="2">
        <v>2700000</v>
      </c>
      <c r="AI3107" s="3">
        <v>0.18849282943118001</v>
      </c>
      <c r="AJ3107" s="3">
        <v>0.18849282943118001</v>
      </c>
      <c r="AL3107">
        <f t="shared" si="48"/>
        <v>1</v>
      </c>
    </row>
    <row r="3108" spans="1:38" ht="14.45" customHeight="1" x14ac:dyDescent="0.25">
      <c r="A3108">
        <v>1399</v>
      </c>
      <c r="B3108" s="1">
        <v>45930</v>
      </c>
      <c r="C3108">
        <v>1</v>
      </c>
      <c r="D3108" s="16" t="s">
        <v>3033</v>
      </c>
      <c r="E3108" t="s">
        <v>77</v>
      </c>
      <c r="F3108" s="6">
        <v>3449</v>
      </c>
      <c r="G3108" s="6">
        <v>7</v>
      </c>
      <c r="H3108" s="6">
        <v>2</v>
      </c>
      <c r="I3108" s="2">
        <v>12040051</v>
      </c>
      <c r="J3108" s="2">
        <v>357257</v>
      </c>
      <c r="K3108" s="2">
        <v>59610493</v>
      </c>
      <c r="L3108" s="2">
        <v>251435</v>
      </c>
      <c r="M3108" s="2">
        <v>47681241</v>
      </c>
      <c r="N3108" s="2">
        <v>45531651</v>
      </c>
      <c r="O3108" s="2">
        <v>2149590</v>
      </c>
      <c r="P3108" s="2">
        <v>11563375</v>
      </c>
      <c r="Q3108" s="5">
        <v>0.19400000000000001</v>
      </c>
      <c r="R3108" t="s">
        <v>42</v>
      </c>
      <c r="S3108" s="3">
        <v>0.56239539348662404</v>
      </c>
      <c r="T3108" s="3">
        <v>3.0842601262610998</v>
      </c>
      <c r="U3108" s="3">
        <v>0.82204069546721104</v>
      </c>
      <c r="V3108" s="3">
        <v>3.2242222229789599</v>
      </c>
      <c r="W3108" s="3">
        <v>2.27000699581754</v>
      </c>
      <c r="X3108" s="3">
        <v>3.0668225574791999</v>
      </c>
      <c r="Y3108" s="3">
        <v>3.3571340547201798</v>
      </c>
      <c r="Z3108" s="3">
        <v>0.61063487087463697</v>
      </c>
      <c r="AA3108" s="3">
        <v>0</v>
      </c>
      <c r="AB3108" s="3">
        <v>3.0895564659971702</v>
      </c>
      <c r="AC3108" s="3">
        <v>54.328208625954503</v>
      </c>
      <c r="AD3108" s="3">
        <v>0</v>
      </c>
      <c r="AE3108" s="3">
        <v>3.6060597586401402</v>
      </c>
      <c r="AF3108" s="3">
        <v>0</v>
      </c>
      <c r="AG3108" s="3">
        <v>0.14105743349152</v>
      </c>
      <c r="AH3108" s="2">
        <v>3060000</v>
      </c>
      <c r="AI3108" s="3">
        <v>0</v>
      </c>
      <c r="AJ3108" s="3">
        <v>0</v>
      </c>
      <c r="AL3108">
        <f t="shared" si="48"/>
        <v>1</v>
      </c>
    </row>
    <row r="3109" spans="1:38" ht="14.45" customHeight="1" x14ac:dyDescent="0.25">
      <c r="A3109">
        <v>422</v>
      </c>
      <c r="B3109" s="1">
        <v>45930</v>
      </c>
      <c r="C3109">
        <v>1</v>
      </c>
      <c r="D3109" s="16" t="s">
        <v>3034</v>
      </c>
      <c r="E3109" t="s">
        <v>59</v>
      </c>
      <c r="F3109" s="6">
        <v>1336</v>
      </c>
      <c r="G3109" s="6">
        <v>3</v>
      </c>
      <c r="H3109" s="6">
        <v>1</v>
      </c>
      <c r="I3109" s="2">
        <v>3546447</v>
      </c>
      <c r="J3109" s="2">
        <v>0</v>
      </c>
      <c r="K3109" s="2">
        <v>11480884</v>
      </c>
      <c r="L3109" s="2">
        <v>45595</v>
      </c>
      <c r="M3109" s="2">
        <v>10271703</v>
      </c>
      <c r="N3109" s="2">
        <v>10271703</v>
      </c>
      <c r="O3109" s="2">
        <v>0</v>
      </c>
      <c r="P3109" s="2">
        <v>1180291</v>
      </c>
      <c r="Q3109" s="5">
        <v>0.1028</v>
      </c>
      <c r="R3109" t="s">
        <v>42</v>
      </c>
      <c r="S3109" s="3">
        <v>0.52951787800776795</v>
      </c>
      <c r="T3109" s="3">
        <v>3.47848940319694</v>
      </c>
      <c r="U3109" s="3">
        <v>0.85100815544197195</v>
      </c>
      <c r="V3109" s="3">
        <v>2.8723113583820701</v>
      </c>
      <c r="W3109" s="3">
        <v>1.107700185566</v>
      </c>
      <c r="X3109" s="3">
        <v>0.73332549450196205</v>
      </c>
      <c r="Y3109" s="3">
        <v>8.6304987498845591</v>
      </c>
      <c r="Z3109" s="3">
        <v>2.65138004102378</v>
      </c>
      <c r="AA3109" s="3">
        <v>0</v>
      </c>
      <c r="AB3109" s="3">
        <v>0</v>
      </c>
      <c r="AC3109" s="3">
        <v>45.393908692048399</v>
      </c>
      <c r="AD3109" s="3">
        <v>0</v>
      </c>
      <c r="AE3109" s="3">
        <v>0</v>
      </c>
      <c r="AF3109" s="3">
        <v>0</v>
      </c>
      <c r="AG3109" s="3">
        <v>0</v>
      </c>
      <c r="AH3109" s="2">
        <v>150000</v>
      </c>
      <c r="AI3109" s="3">
        <v>0</v>
      </c>
      <c r="AJ3109" s="3">
        <v>0</v>
      </c>
      <c r="AL3109">
        <f t="shared" si="48"/>
        <v>1</v>
      </c>
    </row>
    <row r="3110" spans="1:38" ht="14.45" customHeight="1" x14ac:dyDescent="0.25">
      <c r="A3110">
        <v>1239</v>
      </c>
      <c r="B3110" s="1">
        <v>45930</v>
      </c>
      <c r="C3110">
        <v>1</v>
      </c>
      <c r="D3110" s="16" t="s">
        <v>3035</v>
      </c>
      <c r="E3110" t="s">
        <v>59</v>
      </c>
      <c r="F3110" s="6">
        <v>2621</v>
      </c>
      <c r="G3110" s="6">
        <v>6</v>
      </c>
      <c r="H3110" s="6">
        <v>0</v>
      </c>
      <c r="I3110" s="2">
        <v>22317876</v>
      </c>
      <c r="J3110" s="2">
        <v>0</v>
      </c>
      <c r="K3110" s="2">
        <v>58087876</v>
      </c>
      <c r="L3110" s="2">
        <v>-269721</v>
      </c>
      <c r="M3110" s="2">
        <v>56185732</v>
      </c>
      <c r="N3110" s="2">
        <v>54191165</v>
      </c>
      <c r="O3110" s="2">
        <v>1994567</v>
      </c>
      <c r="P3110" s="2">
        <v>5144165</v>
      </c>
      <c r="Q3110" s="5">
        <v>8.8599999999999998E-2</v>
      </c>
      <c r="R3110" t="s">
        <v>42</v>
      </c>
      <c r="S3110" s="3">
        <v>-0.61911025977262402</v>
      </c>
      <c r="T3110" s="3">
        <v>1.45119898456378</v>
      </c>
      <c r="U3110" s="3">
        <v>1.0084756228443399</v>
      </c>
      <c r="V3110" s="3">
        <v>1.80759584827875</v>
      </c>
      <c r="W3110" s="3">
        <v>0.86499270808745399</v>
      </c>
      <c r="X3110" s="3">
        <v>0.81939249057571595</v>
      </c>
      <c r="Y3110" s="3">
        <v>7.84222512302774</v>
      </c>
      <c r="Z3110" s="3">
        <v>1.8061434654603801</v>
      </c>
      <c r="AA3110" s="3">
        <v>0</v>
      </c>
      <c r="AB3110" s="3">
        <v>0</v>
      </c>
      <c r="AC3110" s="3">
        <v>8.4837548544553396</v>
      </c>
      <c r="AD3110" s="3">
        <v>-51.866473956414701</v>
      </c>
      <c r="AE3110" s="3">
        <v>3.4337062005847798</v>
      </c>
      <c r="AF3110" s="3">
        <v>0</v>
      </c>
      <c r="AG3110" s="3">
        <v>0</v>
      </c>
      <c r="AH3110" s="2">
        <v>2500000</v>
      </c>
      <c r="AI3110" s="3">
        <v>0</v>
      </c>
      <c r="AJ3110" s="3">
        <v>0</v>
      </c>
      <c r="AL3110">
        <f t="shared" si="48"/>
        <v>0</v>
      </c>
    </row>
    <row r="3111" spans="1:38" ht="14.45" customHeight="1" x14ac:dyDescent="0.25">
      <c r="A3111">
        <v>234</v>
      </c>
      <c r="B3111" s="1">
        <v>45930</v>
      </c>
      <c r="C3111">
        <v>1</v>
      </c>
      <c r="D3111" s="16" t="s">
        <v>4349</v>
      </c>
      <c r="E3111" t="s">
        <v>59</v>
      </c>
      <c r="F3111" s="6">
        <v>4506</v>
      </c>
      <c r="G3111" s="6">
        <v>9</v>
      </c>
      <c r="H3111" s="6">
        <v>0</v>
      </c>
      <c r="I3111" s="2">
        <v>29033135</v>
      </c>
      <c r="J3111" s="2">
        <v>0</v>
      </c>
      <c r="K3111" s="2">
        <v>80626819</v>
      </c>
      <c r="L3111" s="2">
        <v>806047</v>
      </c>
      <c r="M3111" s="2">
        <v>61909903</v>
      </c>
      <c r="N3111" s="2">
        <v>59936310</v>
      </c>
      <c r="O3111" s="2">
        <v>1973593</v>
      </c>
      <c r="P3111" s="2">
        <v>18356967</v>
      </c>
      <c r="Q3111" s="5">
        <v>0.22770000000000001</v>
      </c>
      <c r="R3111" t="s">
        <v>42</v>
      </c>
      <c r="S3111" s="3">
        <v>1.3329675493378099</v>
      </c>
      <c r="T3111" s="3">
        <v>2.5338566315012399</v>
      </c>
      <c r="U3111" s="3">
        <v>0.55138309887643899</v>
      </c>
      <c r="V3111" s="3">
        <v>0.28605935941812699</v>
      </c>
      <c r="W3111" s="3">
        <v>0.15572551844642299</v>
      </c>
      <c r="X3111" s="3">
        <v>0.29313747895292702</v>
      </c>
      <c r="Y3111" s="3">
        <v>0.45242768045505599</v>
      </c>
      <c r="Z3111" s="3">
        <v>7.2866067689722397E-2</v>
      </c>
      <c r="AA3111" s="3">
        <v>0</v>
      </c>
      <c r="AB3111" s="3">
        <v>0</v>
      </c>
      <c r="AC3111" s="3">
        <v>43.4213186557689</v>
      </c>
      <c r="AD3111" s="3">
        <v>0</v>
      </c>
      <c r="AE3111" s="3">
        <v>2.44781206114556</v>
      </c>
      <c r="AF3111" s="3">
        <v>0</v>
      </c>
      <c r="AG3111" s="3">
        <v>-0.131116431162076</v>
      </c>
      <c r="AH3111" s="2">
        <v>5000000</v>
      </c>
      <c r="AI3111" s="3">
        <v>0</v>
      </c>
      <c r="AJ3111" s="3">
        <v>0</v>
      </c>
      <c r="AL3111">
        <f t="shared" si="48"/>
        <v>1</v>
      </c>
    </row>
    <row r="3112" spans="1:38" ht="14.45" customHeight="1" x14ac:dyDescent="0.25">
      <c r="A3112">
        <v>19085</v>
      </c>
      <c r="B3112" s="1">
        <v>45930</v>
      </c>
      <c r="C3112">
        <v>1</v>
      </c>
      <c r="D3112" s="16" t="s">
        <v>3036</v>
      </c>
      <c r="E3112" t="s">
        <v>43</v>
      </c>
      <c r="F3112" s="6">
        <v>20098</v>
      </c>
      <c r="G3112" s="6">
        <v>57</v>
      </c>
      <c r="H3112" s="6">
        <v>4</v>
      </c>
      <c r="I3112" s="2">
        <v>358409021</v>
      </c>
      <c r="J3112" s="2">
        <v>0</v>
      </c>
      <c r="K3112" s="2">
        <v>534334470</v>
      </c>
      <c r="L3112" s="2">
        <v>2233923</v>
      </c>
      <c r="M3112" s="2">
        <v>470427807</v>
      </c>
      <c r="N3112" s="2">
        <v>431744542</v>
      </c>
      <c r="O3112" s="2">
        <v>38683265</v>
      </c>
      <c r="P3112" s="2">
        <v>62308165</v>
      </c>
      <c r="Q3112" s="5">
        <v>0.1166</v>
      </c>
      <c r="R3112" t="s">
        <v>42</v>
      </c>
      <c r="S3112" s="3">
        <v>0.55743437251951899</v>
      </c>
      <c r="T3112" s="3">
        <v>2.5747256520184201</v>
      </c>
      <c r="U3112" s="3">
        <v>0.84828733955301605</v>
      </c>
      <c r="V3112" s="3">
        <v>0.41520160286367302</v>
      </c>
      <c r="W3112" s="3">
        <v>0.211104061468364</v>
      </c>
      <c r="X3112" s="3">
        <v>0.16227883951615199</v>
      </c>
      <c r="Y3112" s="3">
        <v>2.38832262192282</v>
      </c>
      <c r="Z3112" s="3">
        <v>0.10965657550659701</v>
      </c>
      <c r="AA3112" s="3">
        <v>0</v>
      </c>
      <c r="AB3112" s="3">
        <v>0</v>
      </c>
      <c r="AC3112" s="3">
        <v>19.576475947733599</v>
      </c>
      <c r="AD3112" s="3">
        <v>0</v>
      </c>
      <c r="AE3112" s="3">
        <v>7.2395226532924202</v>
      </c>
      <c r="AF3112" s="3">
        <v>0</v>
      </c>
      <c r="AG3112" s="3">
        <v>0.12083488576497201</v>
      </c>
      <c r="AH3112" s="2">
        <v>75000000</v>
      </c>
      <c r="AI3112" s="3">
        <v>0</v>
      </c>
      <c r="AJ3112" s="3">
        <v>0</v>
      </c>
      <c r="AL3112">
        <f t="shared" si="48"/>
        <v>1</v>
      </c>
    </row>
    <row r="3113" spans="1:38" ht="14.45" customHeight="1" x14ac:dyDescent="0.25">
      <c r="A3113">
        <v>2892</v>
      </c>
      <c r="B3113" s="1">
        <v>45930</v>
      </c>
      <c r="C3113">
        <v>1</v>
      </c>
      <c r="D3113" s="16" t="s">
        <v>3037</v>
      </c>
      <c r="E3113" t="s">
        <v>41</v>
      </c>
      <c r="F3113" s="6">
        <v>509</v>
      </c>
      <c r="G3113" s="6">
        <v>0</v>
      </c>
      <c r="H3113" s="6">
        <v>2</v>
      </c>
      <c r="I3113" s="2">
        <v>459071</v>
      </c>
      <c r="J3113" s="2">
        <v>0</v>
      </c>
      <c r="K3113" s="2">
        <v>1352040</v>
      </c>
      <c r="L3113" s="2">
        <v>4484</v>
      </c>
      <c r="M3113" s="2">
        <v>1044401</v>
      </c>
      <c r="N3113" s="2">
        <v>1044401</v>
      </c>
      <c r="O3113" s="2">
        <v>0</v>
      </c>
      <c r="P3113" s="2">
        <v>299918</v>
      </c>
      <c r="Q3113" s="5">
        <v>0.2218</v>
      </c>
      <c r="R3113" t="s">
        <v>42</v>
      </c>
      <c r="S3113" s="3">
        <v>0.44219599025669898</v>
      </c>
      <c r="T3113" s="3">
        <v>6.6880664280149498</v>
      </c>
      <c r="U3113" s="3">
        <v>0.938237765320037</v>
      </c>
      <c r="V3113" s="3">
        <v>22.125771394838701</v>
      </c>
      <c r="W3113" s="3">
        <v>14.0664515946335</v>
      </c>
      <c r="X3113" s="3">
        <v>1.92061794362963</v>
      </c>
      <c r="Y3113" s="3">
        <v>33.866923625791102</v>
      </c>
      <c r="Z3113" s="3">
        <v>0</v>
      </c>
      <c r="AA3113" s="3">
        <v>0</v>
      </c>
      <c r="AB3113" s="3">
        <v>0</v>
      </c>
      <c r="AC3113" s="3">
        <v>40.8109227537647</v>
      </c>
      <c r="AD3113" s="3">
        <v>0</v>
      </c>
      <c r="AE3113" s="3">
        <v>0</v>
      </c>
      <c r="AF3113" s="3">
        <v>0</v>
      </c>
      <c r="AG3113" s="3">
        <v>0</v>
      </c>
      <c r="AH3113" s="2">
        <v>0</v>
      </c>
      <c r="AI3113" s="3">
        <v>0</v>
      </c>
      <c r="AJ3113" s="3">
        <v>0</v>
      </c>
      <c r="AL3113">
        <f t="shared" si="48"/>
        <v>1</v>
      </c>
    </row>
    <row r="3114" spans="1:38" ht="14.45" customHeight="1" x14ac:dyDescent="0.25">
      <c r="A3114">
        <v>12274</v>
      </c>
      <c r="B3114" s="1">
        <v>45930</v>
      </c>
      <c r="C3114">
        <v>1</v>
      </c>
      <c r="D3114" s="16" t="s">
        <v>3038</v>
      </c>
      <c r="E3114" t="s">
        <v>55</v>
      </c>
      <c r="F3114" s="6">
        <v>442</v>
      </c>
      <c r="G3114" s="6">
        <v>2</v>
      </c>
      <c r="H3114" s="6">
        <v>1</v>
      </c>
      <c r="I3114" s="2">
        <v>2570357</v>
      </c>
      <c r="J3114" s="2">
        <v>0</v>
      </c>
      <c r="K3114" s="2">
        <v>3858037</v>
      </c>
      <c r="L3114" s="2">
        <v>-3856</v>
      </c>
      <c r="M3114" s="2">
        <v>3154126</v>
      </c>
      <c r="N3114" s="2">
        <v>3154126</v>
      </c>
      <c r="O3114" s="2">
        <v>0</v>
      </c>
      <c r="P3114" s="2">
        <v>580681</v>
      </c>
      <c r="Q3114" s="5">
        <v>0.15049999999999999</v>
      </c>
      <c r="R3114" t="s">
        <v>42</v>
      </c>
      <c r="S3114" s="3">
        <v>-0.133262934837933</v>
      </c>
      <c r="T3114" s="3">
        <v>4.0706020531512097</v>
      </c>
      <c r="U3114" s="3">
        <v>1.00517166594375</v>
      </c>
      <c r="V3114" s="3">
        <v>0.20164514112241999</v>
      </c>
      <c r="W3114" s="3">
        <v>0.13468946142500801</v>
      </c>
      <c r="X3114" s="3">
        <v>0.38905101509245599</v>
      </c>
      <c r="Y3114" s="3">
        <v>0.89257268620809005</v>
      </c>
      <c r="Z3114" s="3">
        <v>0.81042775637570397</v>
      </c>
      <c r="AA3114" s="3">
        <v>0</v>
      </c>
      <c r="AB3114" s="3">
        <v>0</v>
      </c>
      <c r="AC3114" s="3">
        <v>31.343530401600599</v>
      </c>
      <c r="AD3114" s="3">
        <v>0</v>
      </c>
      <c r="AE3114" s="3">
        <v>0</v>
      </c>
      <c r="AF3114" s="3">
        <v>0</v>
      </c>
      <c r="AG3114" s="3">
        <v>0</v>
      </c>
      <c r="AH3114" s="2">
        <v>100000</v>
      </c>
      <c r="AI3114" s="3">
        <v>0</v>
      </c>
      <c r="AJ3114" s="3">
        <v>0</v>
      </c>
      <c r="AL3114">
        <f t="shared" si="48"/>
        <v>0</v>
      </c>
    </row>
    <row r="3115" spans="1:38" ht="14.45" customHeight="1" x14ac:dyDescent="0.25">
      <c r="A3115">
        <v>61643</v>
      </c>
      <c r="B3115" s="1">
        <v>45930</v>
      </c>
      <c r="C3115">
        <v>2</v>
      </c>
      <c r="D3115" s="16" t="s">
        <v>3039</v>
      </c>
      <c r="E3115" t="s">
        <v>67</v>
      </c>
      <c r="F3115" s="6">
        <v>4019</v>
      </c>
      <c r="G3115" s="6">
        <v>7</v>
      </c>
      <c r="H3115" s="6">
        <v>0</v>
      </c>
      <c r="I3115" s="2">
        <v>17962314</v>
      </c>
      <c r="J3115" s="2">
        <v>0</v>
      </c>
      <c r="K3115" s="2">
        <v>38981635</v>
      </c>
      <c r="L3115" s="2">
        <v>160894</v>
      </c>
      <c r="M3115" s="2">
        <v>34404006</v>
      </c>
      <c r="N3115" s="2">
        <v>31918751</v>
      </c>
      <c r="O3115" s="2">
        <v>2485255</v>
      </c>
      <c r="P3115" s="2">
        <v>4362873</v>
      </c>
      <c r="Q3115" s="5">
        <v>0.1119</v>
      </c>
      <c r="R3115" t="s">
        <v>42</v>
      </c>
      <c r="S3115" s="3">
        <v>0.55032410347419602</v>
      </c>
      <c r="T3115" s="3">
        <v>3.1057052036597899</v>
      </c>
      <c r="U3115" s="3">
        <v>0.80121712459838001</v>
      </c>
      <c r="V3115" s="3">
        <v>0.96964678381638403</v>
      </c>
      <c r="W3115" s="3">
        <v>0.56831764548821495</v>
      </c>
      <c r="X3115" s="3">
        <v>0.86061294775272301</v>
      </c>
      <c r="Y3115" s="3">
        <v>3.99211712098885</v>
      </c>
      <c r="Z3115" s="3">
        <v>0.91238044288706099</v>
      </c>
      <c r="AA3115" s="3">
        <v>0</v>
      </c>
      <c r="AB3115" s="3">
        <v>0</v>
      </c>
      <c r="AC3115" s="3">
        <v>23.6271054305444</v>
      </c>
      <c r="AD3115" s="3">
        <v>0</v>
      </c>
      <c r="AE3115" s="3">
        <v>6.3754509014308898</v>
      </c>
      <c r="AF3115" s="3">
        <v>0</v>
      </c>
      <c r="AG3115" s="3">
        <v>0</v>
      </c>
      <c r="AH3115" s="2">
        <v>2000000</v>
      </c>
      <c r="AI3115" s="3">
        <v>2.5212743987734698</v>
      </c>
      <c r="AJ3115" s="3">
        <v>2.5212743987734698</v>
      </c>
      <c r="AL3115">
        <f t="shared" si="48"/>
        <v>1</v>
      </c>
    </row>
    <row r="3116" spans="1:38" ht="14.45" customHeight="1" x14ac:dyDescent="0.25">
      <c r="A3116">
        <v>21367</v>
      </c>
      <c r="B3116" s="1">
        <v>45930</v>
      </c>
      <c r="C3116">
        <v>1</v>
      </c>
      <c r="D3116" s="16" t="s">
        <v>3040</v>
      </c>
      <c r="E3116" t="s">
        <v>47</v>
      </c>
      <c r="F3116" s="6">
        <v>477</v>
      </c>
      <c r="G3116" s="6">
        <v>1</v>
      </c>
      <c r="H3116" s="6">
        <v>1</v>
      </c>
      <c r="I3116" s="2">
        <v>841947</v>
      </c>
      <c r="J3116" s="2">
        <v>0</v>
      </c>
      <c r="K3116" s="2">
        <v>2508372</v>
      </c>
      <c r="L3116" s="2">
        <v>13802</v>
      </c>
      <c r="M3116" s="2">
        <v>1950517</v>
      </c>
      <c r="N3116" s="2">
        <v>1950517</v>
      </c>
      <c r="O3116" s="2">
        <v>0</v>
      </c>
      <c r="P3116" s="2">
        <v>528347</v>
      </c>
      <c r="Q3116" s="5">
        <v>0.21060000000000001</v>
      </c>
      <c r="R3116" t="s">
        <v>42</v>
      </c>
      <c r="S3116" s="3">
        <v>0.73364982014895197</v>
      </c>
      <c r="T3116" s="3">
        <v>5.2935263722180501</v>
      </c>
      <c r="U3116" s="3">
        <v>0.86425967265111203</v>
      </c>
      <c r="V3116" s="3">
        <v>8.5979283731636293</v>
      </c>
      <c r="W3116" s="3">
        <v>5.0518619343022797</v>
      </c>
      <c r="X3116" s="3">
        <v>1.81745406777386</v>
      </c>
      <c r="Y3116" s="3">
        <v>13.701222870575601</v>
      </c>
      <c r="Z3116" s="3">
        <v>2.4894624176914002</v>
      </c>
      <c r="AA3116" s="3">
        <v>0</v>
      </c>
      <c r="AB3116" s="3">
        <v>0</v>
      </c>
      <c r="AC3116" s="3">
        <v>59.7356771643122</v>
      </c>
      <c r="AD3116" s="3">
        <v>0</v>
      </c>
      <c r="AE3116" s="3">
        <v>0</v>
      </c>
      <c r="AF3116" s="3">
        <v>0</v>
      </c>
      <c r="AG3116" s="3">
        <v>0</v>
      </c>
      <c r="AH3116" s="2">
        <v>195000</v>
      </c>
      <c r="AI3116" s="3">
        <v>0</v>
      </c>
      <c r="AJ3116" s="3">
        <v>0</v>
      </c>
      <c r="AL3116">
        <f t="shared" si="48"/>
        <v>1</v>
      </c>
    </row>
    <row r="3117" spans="1:38" ht="14.45" customHeight="1" x14ac:dyDescent="0.25">
      <c r="A3117">
        <v>24631</v>
      </c>
      <c r="B3117" s="1">
        <v>45930</v>
      </c>
      <c r="C3117">
        <v>1</v>
      </c>
      <c r="D3117" s="16" t="s">
        <v>3041</v>
      </c>
      <c r="E3117" t="s">
        <v>50</v>
      </c>
      <c r="F3117" s="6">
        <v>13314</v>
      </c>
      <c r="G3117" s="6">
        <v>70</v>
      </c>
      <c r="H3117" s="6">
        <v>1</v>
      </c>
      <c r="I3117" s="2">
        <v>243924671</v>
      </c>
      <c r="J3117" s="2">
        <v>53734762</v>
      </c>
      <c r="K3117" s="2">
        <v>350479129</v>
      </c>
      <c r="L3117" s="2">
        <v>4155534</v>
      </c>
      <c r="M3117" s="2">
        <v>315607073</v>
      </c>
      <c r="N3117" s="2">
        <v>239817546</v>
      </c>
      <c r="O3117" s="2">
        <v>75789527</v>
      </c>
      <c r="P3117" s="2">
        <v>34317808</v>
      </c>
      <c r="Q3117" s="5">
        <v>0.1018</v>
      </c>
      <c r="R3117" t="s">
        <v>42</v>
      </c>
      <c r="S3117" s="3">
        <v>1.58089641908463</v>
      </c>
      <c r="T3117" s="3">
        <v>2.8982347761997498</v>
      </c>
      <c r="U3117" s="3">
        <v>0.58173693784683</v>
      </c>
      <c r="V3117" s="3">
        <v>0.38332735928954098</v>
      </c>
      <c r="W3117" s="3">
        <v>0.27396900742360702</v>
      </c>
      <c r="X3117" s="3">
        <v>0.55598107171373401</v>
      </c>
      <c r="Y3117" s="3">
        <v>2.72462040699103</v>
      </c>
      <c r="Z3117" s="3">
        <v>0.96935969803199595</v>
      </c>
      <c r="AA3117" s="3">
        <v>140.20306308608099</v>
      </c>
      <c r="AB3117" s="3">
        <v>156.57982001647699</v>
      </c>
      <c r="AC3117" s="3">
        <v>19.607386664100002</v>
      </c>
      <c r="AD3117" s="3">
        <v>0</v>
      </c>
      <c r="AE3117" s="3">
        <v>21.624547862877201</v>
      </c>
      <c r="AF3117" s="3">
        <v>0</v>
      </c>
      <c r="AG3117" s="3">
        <v>-2.64173341141136</v>
      </c>
      <c r="AH3117" s="2">
        <v>91267686</v>
      </c>
      <c r="AI3117" s="3">
        <v>2.2326600813198798E-2</v>
      </c>
      <c r="AJ3117" s="3">
        <v>2.2326600813198798E-2</v>
      </c>
      <c r="AL3117">
        <f t="shared" si="48"/>
        <v>1</v>
      </c>
    </row>
    <row r="3118" spans="1:38" ht="14.45" customHeight="1" x14ac:dyDescent="0.25">
      <c r="A3118">
        <v>12873</v>
      </c>
      <c r="B3118" s="1">
        <v>45930</v>
      </c>
      <c r="C3118">
        <v>1</v>
      </c>
      <c r="D3118" s="16" t="s">
        <v>3042</v>
      </c>
      <c r="E3118" t="s">
        <v>43</v>
      </c>
      <c r="F3118" s="6">
        <v>754</v>
      </c>
      <c r="G3118" s="6">
        <v>3</v>
      </c>
      <c r="H3118" s="6">
        <v>2</v>
      </c>
      <c r="I3118" s="2">
        <v>7118742</v>
      </c>
      <c r="J3118" s="2">
        <v>0</v>
      </c>
      <c r="K3118" s="2">
        <v>8791277</v>
      </c>
      <c r="L3118" s="2">
        <v>59496</v>
      </c>
      <c r="M3118" s="2">
        <v>7393490</v>
      </c>
      <c r="N3118" s="2">
        <v>7393490</v>
      </c>
      <c r="O3118" s="2">
        <v>0</v>
      </c>
      <c r="P3118" s="2">
        <v>1384231</v>
      </c>
      <c r="Q3118" s="5">
        <v>0.1575</v>
      </c>
      <c r="R3118" t="s">
        <v>42</v>
      </c>
      <c r="S3118" s="3">
        <v>0.90234899889970499</v>
      </c>
      <c r="T3118" s="3">
        <v>4.0358490201897501</v>
      </c>
      <c r="U3118" s="3">
        <v>0.78542215169329499</v>
      </c>
      <c r="V3118" s="3">
        <v>0.49473628908028999</v>
      </c>
      <c r="W3118" s="3">
        <v>0.30075538627470999</v>
      </c>
      <c r="X3118" s="3">
        <v>0.56189703180702399</v>
      </c>
      <c r="Y3118" s="3">
        <v>2.5443007706083698</v>
      </c>
      <c r="Z3118" s="3">
        <v>0</v>
      </c>
      <c r="AA3118" s="3">
        <v>0</v>
      </c>
      <c r="AB3118" s="3">
        <v>0</v>
      </c>
      <c r="AC3118" s="3">
        <v>15.002917096117001</v>
      </c>
      <c r="AD3118" s="3">
        <v>0</v>
      </c>
      <c r="AE3118" s="3">
        <v>0</v>
      </c>
      <c r="AF3118" s="3">
        <v>0</v>
      </c>
      <c r="AG3118" s="3">
        <v>0</v>
      </c>
      <c r="AH3118" s="2">
        <v>0</v>
      </c>
      <c r="AI3118" s="3">
        <v>0</v>
      </c>
      <c r="AJ3118" s="3">
        <v>0</v>
      </c>
      <c r="AL3118">
        <f t="shared" si="48"/>
        <v>1</v>
      </c>
    </row>
    <row r="3119" spans="1:38" ht="14.45" customHeight="1" x14ac:dyDescent="0.25">
      <c r="A3119">
        <v>24284</v>
      </c>
      <c r="B3119" s="1">
        <v>45930</v>
      </c>
      <c r="C3119">
        <v>1</v>
      </c>
      <c r="D3119" s="16" t="s">
        <v>3043</v>
      </c>
      <c r="E3119" t="s">
        <v>240</v>
      </c>
      <c r="F3119" s="6">
        <v>875</v>
      </c>
      <c r="G3119" s="6">
        <v>1</v>
      </c>
      <c r="H3119" s="6">
        <v>2</v>
      </c>
      <c r="I3119" s="2">
        <v>460011</v>
      </c>
      <c r="J3119" s="2">
        <v>0</v>
      </c>
      <c r="K3119" s="2">
        <v>2544162</v>
      </c>
      <c r="L3119" s="2">
        <v>25182</v>
      </c>
      <c r="M3119" s="2">
        <v>2099135</v>
      </c>
      <c r="N3119" s="2">
        <v>1653338</v>
      </c>
      <c r="O3119" s="2">
        <v>445797</v>
      </c>
      <c r="P3119" s="2">
        <v>441694</v>
      </c>
      <c r="Q3119" s="5">
        <v>0.17349999999999999</v>
      </c>
      <c r="R3119" t="s">
        <v>42</v>
      </c>
      <c r="S3119" s="3">
        <v>1.3197272815174499</v>
      </c>
      <c r="T3119" s="3">
        <v>3.2607986441115</v>
      </c>
      <c r="U3119" s="3">
        <v>0.43777426715815299</v>
      </c>
      <c r="V3119" s="3">
        <v>13.377288803963401</v>
      </c>
      <c r="W3119" s="3">
        <v>2.9807982852584001</v>
      </c>
      <c r="X3119" s="3">
        <v>3.0499270669614398</v>
      </c>
      <c r="Y3119" s="3">
        <v>13.9320434508959</v>
      </c>
      <c r="Z3119" s="3">
        <v>-0.28300135387847702</v>
      </c>
      <c r="AA3119" s="3">
        <v>0</v>
      </c>
      <c r="AB3119" s="3">
        <v>0</v>
      </c>
      <c r="AC3119" s="3">
        <v>58.076726246206</v>
      </c>
      <c r="AD3119" s="3">
        <v>0</v>
      </c>
      <c r="AE3119" s="3">
        <v>17.5223511710339</v>
      </c>
      <c r="AF3119" s="3">
        <v>0</v>
      </c>
      <c r="AG3119" s="3">
        <v>0</v>
      </c>
      <c r="AH3119" s="2">
        <v>50000</v>
      </c>
      <c r="AI3119" s="3">
        <v>0</v>
      </c>
      <c r="AJ3119" s="3">
        <v>0</v>
      </c>
      <c r="AL3119">
        <f t="shared" si="48"/>
        <v>1</v>
      </c>
    </row>
    <row r="3120" spans="1:38" ht="14.45" customHeight="1" x14ac:dyDescent="0.25">
      <c r="A3120">
        <v>18013</v>
      </c>
      <c r="B3120" s="1">
        <v>45930</v>
      </c>
      <c r="C3120">
        <v>1</v>
      </c>
      <c r="D3120" s="16" t="s">
        <v>3044</v>
      </c>
      <c r="E3120" t="s">
        <v>88</v>
      </c>
      <c r="F3120" s="6">
        <v>1033</v>
      </c>
      <c r="G3120" s="6">
        <v>1</v>
      </c>
      <c r="H3120" s="6">
        <v>0</v>
      </c>
      <c r="I3120" s="2">
        <v>715396</v>
      </c>
      <c r="J3120" s="2">
        <v>0</v>
      </c>
      <c r="K3120" s="2">
        <v>2817156</v>
      </c>
      <c r="L3120" s="2">
        <v>11036</v>
      </c>
      <c r="M3120" s="2">
        <v>2266003</v>
      </c>
      <c r="N3120" s="2">
        <v>2266003</v>
      </c>
      <c r="O3120" s="2">
        <v>0</v>
      </c>
      <c r="P3120" s="2">
        <v>547757</v>
      </c>
      <c r="Q3120" s="5">
        <v>0.19439999999999999</v>
      </c>
      <c r="R3120" t="s">
        <v>42</v>
      </c>
      <c r="S3120" s="3">
        <v>0.52232345907243605</v>
      </c>
      <c r="T3120" s="3">
        <v>2.5682638803105</v>
      </c>
      <c r="U3120" s="3">
        <v>0.79869797381318097</v>
      </c>
      <c r="V3120" s="3">
        <v>7.99473298704494</v>
      </c>
      <c r="W3120" s="3">
        <v>5.2015946412895797</v>
      </c>
      <c r="X3120" s="3">
        <v>2.4863152715419199</v>
      </c>
      <c r="Y3120" s="3">
        <v>10.4414913912556</v>
      </c>
      <c r="Z3120" s="3">
        <v>-0.61158506417991898</v>
      </c>
      <c r="AA3120" s="3">
        <v>0</v>
      </c>
      <c r="AB3120" s="3">
        <v>0</v>
      </c>
      <c r="AC3120" s="3">
        <v>67.007684345488897</v>
      </c>
      <c r="AD3120" s="3">
        <v>0</v>
      </c>
      <c r="AE3120" s="3">
        <v>0</v>
      </c>
      <c r="AF3120" s="3">
        <v>0</v>
      </c>
      <c r="AG3120" s="3">
        <v>0</v>
      </c>
      <c r="AH3120" s="2">
        <v>0</v>
      </c>
      <c r="AI3120" s="3">
        <v>0</v>
      </c>
      <c r="AJ3120" s="3">
        <v>0</v>
      </c>
      <c r="AL3120">
        <f t="shared" si="48"/>
        <v>1</v>
      </c>
    </row>
    <row r="3121" spans="1:38" ht="14.45" customHeight="1" x14ac:dyDescent="0.25">
      <c r="A3121">
        <v>86756</v>
      </c>
      <c r="B3121" s="1">
        <v>45930</v>
      </c>
      <c r="C3121">
        <v>3</v>
      </c>
      <c r="D3121" s="16" t="s">
        <v>3045</v>
      </c>
      <c r="E3121" t="s">
        <v>524</v>
      </c>
      <c r="F3121" s="6">
        <v>8595</v>
      </c>
      <c r="G3121" s="6">
        <v>24</v>
      </c>
      <c r="H3121" s="6">
        <v>0</v>
      </c>
      <c r="I3121" s="2">
        <v>50662931</v>
      </c>
      <c r="J3121" s="2">
        <v>0</v>
      </c>
      <c r="K3121" s="2">
        <v>124769174</v>
      </c>
      <c r="L3121" s="2">
        <v>339331</v>
      </c>
      <c r="M3121" s="2">
        <v>109816113</v>
      </c>
      <c r="N3121" s="2">
        <v>0</v>
      </c>
      <c r="O3121" s="2">
        <v>0</v>
      </c>
      <c r="P3121" s="2">
        <v>15391978</v>
      </c>
      <c r="Q3121" s="5">
        <v>0.1234</v>
      </c>
      <c r="R3121" t="s">
        <v>42</v>
      </c>
      <c r="S3121" s="3">
        <v>0.36262268862446201</v>
      </c>
      <c r="T3121" s="3">
        <v>3.1986383645263698</v>
      </c>
      <c r="U3121" s="3">
        <v>0.90483229730924697</v>
      </c>
      <c r="V3121" s="3">
        <v>0.10975282894706601</v>
      </c>
      <c r="W3121" s="3">
        <v>9.3522026982607906E-2</v>
      </c>
      <c r="X3121" s="3">
        <v>0.18610253717851399</v>
      </c>
      <c r="Y3121" s="3">
        <v>0.36125311509670799</v>
      </c>
      <c r="Z3121" s="3">
        <v>0.25973919661267703</v>
      </c>
      <c r="AA3121" s="3">
        <v>0</v>
      </c>
      <c r="AB3121" s="3">
        <v>0</v>
      </c>
      <c r="AC3121" s="3">
        <v>27.385838107736401</v>
      </c>
      <c r="AD3121" s="3">
        <v>-5.0043405727321097</v>
      </c>
      <c r="AE3121" s="3">
        <v>0</v>
      </c>
      <c r="AF3121" s="3">
        <v>0</v>
      </c>
      <c r="AG3121" s="3">
        <v>0</v>
      </c>
      <c r="AH3121" s="2">
        <v>7300000</v>
      </c>
      <c r="AI3121" s="3">
        <v>0</v>
      </c>
      <c r="AJ3121" s="3">
        <v>0</v>
      </c>
      <c r="AL3121">
        <f t="shared" si="48"/>
        <v>1</v>
      </c>
    </row>
    <row r="3122" spans="1:38" ht="14.45" customHeight="1" x14ac:dyDescent="0.25">
      <c r="A3122">
        <v>17691</v>
      </c>
      <c r="B3122" s="1">
        <v>45930</v>
      </c>
      <c r="C3122">
        <v>1</v>
      </c>
      <c r="D3122" s="16" t="s">
        <v>3046</v>
      </c>
      <c r="E3122" t="s">
        <v>152</v>
      </c>
      <c r="F3122" s="6">
        <v>55</v>
      </c>
      <c r="G3122" s="6">
        <v>0</v>
      </c>
      <c r="H3122" s="6">
        <v>0</v>
      </c>
      <c r="I3122" s="2">
        <v>29167</v>
      </c>
      <c r="J3122" s="2">
        <v>0</v>
      </c>
      <c r="K3122" s="2">
        <v>165492</v>
      </c>
      <c r="L3122" s="2">
        <v>-11382</v>
      </c>
      <c r="M3122" s="2">
        <v>117374</v>
      </c>
      <c r="N3122" s="2">
        <v>117374</v>
      </c>
      <c r="O3122" s="2">
        <v>0</v>
      </c>
      <c r="P3122" s="2">
        <v>47008</v>
      </c>
      <c r="Q3122" s="5">
        <v>0.28399999999999997</v>
      </c>
      <c r="R3122" t="s">
        <v>42</v>
      </c>
      <c r="S3122" s="3">
        <v>-9.1702317936818698</v>
      </c>
      <c r="T3122" s="3">
        <v>2.4347601898178399</v>
      </c>
      <c r="U3122" s="3">
        <v>4.7293577981651396</v>
      </c>
      <c r="V3122" s="3">
        <v>0</v>
      </c>
      <c r="W3122" s="3">
        <v>0</v>
      </c>
      <c r="X3122" s="3">
        <v>15.387252717111799</v>
      </c>
      <c r="Y3122" s="3">
        <v>0</v>
      </c>
      <c r="Z3122" s="3">
        <v>5.5394826412525502</v>
      </c>
      <c r="AA3122" s="3">
        <v>0</v>
      </c>
      <c r="AB3122" s="3">
        <v>0</v>
      </c>
      <c r="AC3122" s="3">
        <v>83.821574456771302</v>
      </c>
      <c r="AD3122" s="3">
        <v>0</v>
      </c>
      <c r="AE3122" s="3">
        <v>0</v>
      </c>
      <c r="AF3122" s="3">
        <v>0</v>
      </c>
      <c r="AG3122" s="3">
        <v>0</v>
      </c>
      <c r="AH3122" s="2">
        <v>0</v>
      </c>
      <c r="AI3122" s="3">
        <v>0</v>
      </c>
      <c r="AJ3122" s="3">
        <v>0</v>
      </c>
      <c r="AL3122">
        <f t="shared" si="48"/>
        <v>0</v>
      </c>
    </row>
    <row r="3123" spans="1:38" ht="14.45" customHeight="1" x14ac:dyDescent="0.25">
      <c r="A3123">
        <v>21240</v>
      </c>
      <c r="B3123" s="1">
        <v>45930</v>
      </c>
      <c r="C3123">
        <v>1</v>
      </c>
      <c r="D3123" s="16" t="s">
        <v>3047</v>
      </c>
      <c r="E3123" t="s">
        <v>59</v>
      </c>
      <c r="F3123" s="6">
        <v>898</v>
      </c>
      <c r="G3123" s="6">
        <v>1</v>
      </c>
      <c r="H3123" s="6">
        <v>1</v>
      </c>
      <c r="I3123" s="2">
        <v>1642093</v>
      </c>
      <c r="J3123" s="2">
        <v>0</v>
      </c>
      <c r="K3123" s="2">
        <v>3471173</v>
      </c>
      <c r="L3123" s="2">
        <v>10266</v>
      </c>
      <c r="M3123" s="2">
        <v>3024439</v>
      </c>
      <c r="N3123" s="2">
        <v>3024439</v>
      </c>
      <c r="O3123" s="2">
        <v>0</v>
      </c>
      <c r="P3123" s="2">
        <v>436070</v>
      </c>
      <c r="Q3123" s="5">
        <v>0.12559999999999999</v>
      </c>
      <c r="R3123" t="s">
        <v>42</v>
      </c>
      <c r="S3123" s="3">
        <v>0.39433355813726401</v>
      </c>
      <c r="T3123" s="3">
        <v>4.9105014356818302</v>
      </c>
      <c r="U3123" s="3">
        <v>0.89372421182209905</v>
      </c>
      <c r="V3123" s="3">
        <v>0.62791815079901103</v>
      </c>
      <c r="W3123" s="3">
        <v>0.29906954112830397</v>
      </c>
      <c r="X3123" s="3">
        <v>0.43943917914515201</v>
      </c>
      <c r="Y3123" s="3">
        <v>2.36452863072443</v>
      </c>
      <c r="Z3123" s="3">
        <v>0.68842158369069195</v>
      </c>
      <c r="AA3123" s="3">
        <v>0</v>
      </c>
      <c r="AB3123" s="3">
        <v>0</v>
      </c>
      <c r="AC3123" s="3">
        <v>36.553752866826301</v>
      </c>
      <c r="AD3123" s="3">
        <v>0</v>
      </c>
      <c r="AE3123" s="3">
        <v>0</v>
      </c>
      <c r="AF3123" s="3">
        <v>0</v>
      </c>
      <c r="AG3123" s="3">
        <v>0.53156603297635696</v>
      </c>
      <c r="AH3123" s="2">
        <v>50000</v>
      </c>
      <c r="AI3123" s="3">
        <v>0</v>
      </c>
      <c r="AJ3123" s="3">
        <v>0</v>
      </c>
      <c r="AL3123">
        <f t="shared" si="48"/>
        <v>1</v>
      </c>
    </row>
    <row r="3124" spans="1:38" ht="14.45" customHeight="1" x14ac:dyDescent="0.25">
      <c r="A3124">
        <v>66585</v>
      </c>
      <c r="B3124" s="1">
        <v>45930</v>
      </c>
      <c r="C3124">
        <v>2</v>
      </c>
      <c r="D3124" s="16" t="s">
        <v>3048</v>
      </c>
      <c r="E3124" t="s">
        <v>110</v>
      </c>
      <c r="F3124" s="6">
        <v>67900</v>
      </c>
      <c r="G3124" s="6">
        <v>122</v>
      </c>
      <c r="H3124" s="6">
        <v>5</v>
      </c>
      <c r="I3124" s="2">
        <v>682436844</v>
      </c>
      <c r="J3124" s="2">
        <v>110200864</v>
      </c>
      <c r="K3124" s="2">
        <v>960300567</v>
      </c>
      <c r="L3124" s="2">
        <v>3626768</v>
      </c>
      <c r="M3124" s="2">
        <v>822460206</v>
      </c>
      <c r="N3124" s="2">
        <v>792238430</v>
      </c>
      <c r="O3124" s="2">
        <v>30221776</v>
      </c>
      <c r="P3124" s="2">
        <v>130302672</v>
      </c>
      <c r="Q3124" s="5">
        <v>0.13589999999999999</v>
      </c>
      <c r="R3124" t="s">
        <v>42</v>
      </c>
      <c r="S3124" s="3">
        <v>0.50356011782576304</v>
      </c>
      <c r="T3124" s="3">
        <v>3.2321919199005702</v>
      </c>
      <c r="U3124" s="3">
        <v>0.82316392335745203</v>
      </c>
      <c r="V3124" s="3">
        <v>0.82014080119038801</v>
      </c>
      <c r="W3124" s="3">
        <v>0.44673496555822001</v>
      </c>
      <c r="X3124" s="3">
        <v>0.33702605892714699</v>
      </c>
      <c r="Y3124" s="3">
        <v>4.2953401600237298</v>
      </c>
      <c r="Z3124" s="3">
        <v>0.96957336377568704</v>
      </c>
      <c r="AA3124" s="3">
        <v>84.091249487193906</v>
      </c>
      <c r="AB3124" s="3">
        <v>84.572988649073906</v>
      </c>
      <c r="AC3124" s="3">
        <v>13.7315743144823</v>
      </c>
      <c r="AD3124" s="3">
        <v>-0.47261502051162901</v>
      </c>
      <c r="AE3124" s="3">
        <v>3.1471163340466899</v>
      </c>
      <c r="AF3124" s="3">
        <v>0</v>
      </c>
      <c r="AG3124" s="3">
        <v>-1.05408429383551E-2</v>
      </c>
      <c r="AH3124" s="2">
        <v>256954490</v>
      </c>
      <c r="AI3124" s="3">
        <v>0</v>
      </c>
      <c r="AJ3124" s="3">
        <v>7.8336843315077995E-2</v>
      </c>
      <c r="AL3124">
        <f t="shared" si="48"/>
        <v>1</v>
      </c>
    </row>
    <row r="3125" spans="1:38" ht="14.45" customHeight="1" x14ac:dyDescent="0.25">
      <c r="A3125">
        <v>63971</v>
      </c>
      <c r="B3125" s="1">
        <v>45930</v>
      </c>
      <c r="C3125">
        <v>2</v>
      </c>
      <c r="D3125" s="16" t="s">
        <v>3049</v>
      </c>
      <c r="E3125" t="s">
        <v>82</v>
      </c>
      <c r="F3125" s="6">
        <v>8372</v>
      </c>
      <c r="G3125" s="6">
        <v>25</v>
      </c>
      <c r="H3125" s="6">
        <v>0</v>
      </c>
      <c r="I3125" s="2">
        <v>78596752</v>
      </c>
      <c r="J3125" s="2">
        <v>0</v>
      </c>
      <c r="K3125" s="2">
        <v>104577120</v>
      </c>
      <c r="L3125" s="2">
        <v>463213</v>
      </c>
      <c r="M3125" s="2">
        <v>90097418</v>
      </c>
      <c r="N3125" s="2">
        <v>83424528</v>
      </c>
      <c r="O3125" s="2">
        <v>6672890</v>
      </c>
      <c r="P3125" s="2">
        <v>12766746</v>
      </c>
      <c r="Q3125" s="5">
        <v>0.1221</v>
      </c>
      <c r="R3125" t="s">
        <v>42</v>
      </c>
      <c r="S3125" s="3">
        <v>0.59058552514482499</v>
      </c>
      <c r="T3125" s="3">
        <v>4.3577294918812104</v>
      </c>
      <c r="U3125" s="3">
        <v>0.85490181032505197</v>
      </c>
      <c r="V3125" s="3">
        <v>1.3534388800188599</v>
      </c>
      <c r="W3125" s="3">
        <v>0.74710975333942597</v>
      </c>
      <c r="X3125" s="3">
        <v>0.34057259770734499</v>
      </c>
      <c r="Y3125" s="3">
        <v>8.3322641493768295</v>
      </c>
      <c r="Z3125" s="3">
        <v>2.4664938113439399</v>
      </c>
      <c r="AA3125" s="3">
        <v>0</v>
      </c>
      <c r="AB3125" s="3">
        <v>0</v>
      </c>
      <c r="AC3125" s="3">
        <v>18.588734323530801</v>
      </c>
      <c r="AD3125" s="3">
        <v>1.39033078593402E-2</v>
      </c>
      <c r="AE3125" s="3">
        <v>6.3808316771393203</v>
      </c>
      <c r="AF3125" s="3">
        <v>0.57373926533834596</v>
      </c>
      <c r="AG3125" s="3">
        <v>1.34594202782761</v>
      </c>
      <c r="AH3125" s="2">
        <v>9242789</v>
      </c>
      <c r="AI3125" s="3">
        <v>0.18004587856608101</v>
      </c>
      <c r="AJ3125" s="3">
        <v>0.18004587856608101</v>
      </c>
      <c r="AL3125">
        <f t="shared" si="48"/>
        <v>1</v>
      </c>
    </row>
    <row r="3126" spans="1:38" ht="14.45" customHeight="1" x14ac:dyDescent="0.25">
      <c r="A3126">
        <v>21502</v>
      </c>
      <c r="B3126" s="1">
        <v>45930</v>
      </c>
      <c r="C3126">
        <v>1</v>
      </c>
      <c r="D3126" s="16" t="s">
        <v>3050</v>
      </c>
      <c r="E3126" t="s">
        <v>71</v>
      </c>
      <c r="F3126" s="6">
        <v>3839</v>
      </c>
      <c r="G3126" s="6">
        <v>13</v>
      </c>
      <c r="H3126" s="6">
        <v>7</v>
      </c>
      <c r="I3126" s="2">
        <v>65150278</v>
      </c>
      <c r="J3126" s="2">
        <v>3893253</v>
      </c>
      <c r="K3126" s="2">
        <v>77506060</v>
      </c>
      <c r="L3126" s="2">
        <v>-223486</v>
      </c>
      <c r="M3126" s="2">
        <v>65730507</v>
      </c>
      <c r="N3126" s="2">
        <v>56907400</v>
      </c>
      <c r="O3126" s="2">
        <v>8823107</v>
      </c>
      <c r="P3126" s="2">
        <v>10224693</v>
      </c>
      <c r="Q3126" s="5">
        <v>0.13189999999999999</v>
      </c>
      <c r="R3126" t="s">
        <v>42</v>
      </c>
      <c r="S3126" s="3">
        <v>-0.384461980564272</v>
      </c>
      <c r="T3126" s="3">
        <v>2.8586031423435401</v>
      </c>
      <c r="U3126" s="3">
        <v>1.10926429523918</v>
      </c>
      <c r="V3126" s="3">
        <v>3.7234867977079098</v>
      </c>
      <c r="W3126" s="3">
        <v>2.7569613747465498</v>
      </c>
      <c r="X3126" s="3">
        <v>0.46492510745694698</v>
      </c>
      <c r="Y3126" s="3">
        <v>23.725524081749899</v>
      </c>
      <c r="Z3126" s="3">
        <v>0.48993158034182499</v>
      </c>
      <c r="AA3126" s="3">
        <v>11.123717846589599</v>
      </c>
      <c r="AB3126" s="3">
        <v>38.076967200873398</v>
      </c>
      <c r="AC3126" s="3">
        <v>7.7854054250725699</v>
      </c>
      <c r="AD3126" s="3">
        <v>0</v>
      </c>
      <c r="AE3126" s="3">
        <v>11.3837640566428</v>
      </c>
      <c r="AF3126" s="3">
        <v>0</v>
      </c>
      <c r="AG3126" s="3">
        <v>0</v>
      </c>
      <c r="AH3126" s="2">
        <v>5000000</v>
      </c>
      <c r="AI3126" s="3">
        <v>0</v>
      </c>
      <c r="AJ3126" s="3">
        <v>0</v>
      </c>
      <c r="AL3126">
        <f t="shared" si="48"/>
        <v>0</v>
      </c>
    </row>
    <row r="3127" spans="1:38" ht="14.45" customHeight="1" x14ac:dyDescent="0.25">
      <c r="A3127">
        <v>19739</v>
      </c>
      <c r="B3127" s="1">
        <v>45930</v>
      </c>
      <c r="C3127">
        <v>1</v>
      </c>
      <c r="D3127" s="16" t="s">
        <v>3050</v>
      </c>
      <c r="E3127" t="s">
        <v>71</v>
      </c>
      <c r="F3127" s="6">
        <v>2105</v>
      </c>
      <c r="G3127" s="6">
        <v>11</v>
      </c>
      <c r="H3127" s="6">
        <v>1</v>
      </c>
      <c r="I3127" s="2">
        <v>37451236</v>
      </c>
      <c r="J3127" s="2">
        <v>2737027</v>
      </c>
      <c r="K3127" s="2">
        <v>73821243</v>
      </c>
      <c r="L3127" s="2">
        <v>-185923</v>
      </c>
      <c r="M3127" s="2">
        <v>65504449</v>
      </c>
      <c r="N3127" s="2">
        <v>64155835</v>
      </c>
      <c r="O3127" s="2">
        <v>1348614</v>
      </c>
      <c r="P3127" s="2">
        <v>7454919</v>
      </c>
      <c r="Q3127" s="5">
        <v>0.10100000000000001</v>
      </c>
      <c r="R3127" t="s">
        <v>42</v>
      </c>
      <c r="S3127" s="3">
        <v>-0.33580758499736102</v>
      </c>
      <c r="T3127" s="3">
        <v>1.7659668324288</v>
      </c>
      <c r="U3127" s="3">
        <v>1.1587782674045199</v>
      </c>
      <c r="V3127" s="3">
        <v>2.7205190237246102</v>
      </c>
      <c r="W3127" s="3">
        <v>1.31351072098128</v>
      </c>
      <c r="X3127" s="3">
        <v>0.34711804972204402</v>
      </c>
      <c r="Y3127" s="3">
        <v>13.6670566105413</v>
      </c>
      <c r="Z3127" s="3">
        <v>-6.70698098798927E-4</v>
      </c>
      <c r="AA3127" s="3">
        <v>34.292123093490403</v>
      </c>
      <c r="AB3127" s="3">
        <v>36.714376105226599</v>
      </c>
      <c r="AC3127" s="3">
        <v>22.152192696078</v>
      </c>
      <c r="AD3127" s="3">
        <v>0</v>
      </c>
      <c r="AE3127" s="3">
        <v>1.8268643891569301</v>
      </c>
      <c r="AF3127" s="3">
        <v>0.86446525968141696</v>
      </c>
      <c r="AG3127" s="3">
        <v>0</v>
      </c>
      <c r="AH3127" s="2">
        <v>9511841</v>
      </c>
      <c r="AI3127" s="3">
        <v>0</v>
      </c>
      <c r="AJ3127" s="3">
        <v>0</v>
      </c>
      <c r="AL3127">
        <f t="shared" si="48"/>
        <v>0</v>
      </c>
    </row>
    <row r="3128" spans="1:38" ht="14.45" customHeight="1" x14ac:dyDescent="0.25">
      <c r="A3128">
        <v>16401</v>
      </c>
      <c r="B3128" s="1">
        <v>45930</v>
      </c>
      <c r="C3128">
        <v>1</v>
      </c>
      <c r="D3128" s="16" t="s">
        <v>3051</v>
      </c>
      <c r="E3128" t="s">
        <v>110</v>
      </c>
      <c r="F3128" s="6">
        <v>13939</v>
      </c>
      <c r="G3128" s="6">
        <v>38</v>
      </c>
      <c r="H3128" s="6">
        <v>2</v>
      </c>
      <c r="I3128" s="2">
        <v>115558853</v>
      </c>
      <c r="J3128" s="2">
        <v>0</v>
      </c>
      <c r="K3128" s="2">
        <v>174428963</v>
      </c>
      <c r="L3128" s="2">
        <v>307997</v>
      </c>
      <c r="M3128" s="2">
        <v>144344001</v>
      </c>
      <c r="N3128" s="2">
        <v>133587571</v>
      </c>
      <c r="O3128" s="2">
        <v>10756430</v>
      </c>
      <c r="P3128" s="2">
        <v>24961509</v>
      </c>
      <c r="Q3128" s="5">
        <v>0.1431</v>
      </c>
      <c r="R3128" t="s">
        <v>42</v>
      </c>
      <c r="S3128" s="3">
        <v>0.235432613714883</v>
      </c>
      <c r="T3128" s="3">
        <v>2.3852774190182302</v>
      </c>
      <c r="U3128" s="3">
        <v>0.93396356452717999</v>
      </c>
      <c r="V3128" s="3">
        <v>0.75422174707808798</v>
      </c>
      <c r="W3128" s="3">
        <v>0.41530699512913999</v>
      </c>
      <c r="X3128" s="3">
        <v>0.88353248019863995</v>
      </c>
      <c r="Y3128" s="3">
        <v>3.4916558930792201</v>
      </c>
      <c r="Z3128" s="3">
        <v>0.71454013457279397</v>
      </c>
      <c r="AA3128" s="3">
        <v>0</v>
      </c>
      <c r="AB3128" s="3">
        <v>0</v>
      </c>
      <c r="AC3128" s="3">
        <v>7.6143392539689598</v>
      </c>
      <c r="AD3128" s="3">
        <v>-9.5467305281904196</v>
      </c>
      <c r="AE3128" s="3">
        <v>6.1666536422623803</v>
      </c>
      <c r="AF3128" s="3">
        <v>3.6372812696249301</v>
      </c>
      <c r="AG3128" s="3">
        <v>0</v>
      </c>
      <c r="AH3128" s="2">
        <v>52351278</v>
      </c>
      <c r="AI3128" s="3">
        <v>2.6899175045867598</v>
      </c>
      <c r="AJ3128" s="3">
        <v>2.6647988308719599</v>
      </c>
      <c r="AL3128">
        <f t="shared" si="48"/>
        <v>1</v>
      </c>
    </row>
    <row r="3129" spans="1:38" ht="14.45" customHeight="1" x14ac:dyDescent="0.25">
      <c r="A3129">
        <v>66663</v>
      </c>
      <c r="B3129" s="1">
        <v>45930</v>
      </c>
      <c r="C3129">
        <v>2</v>
      </c>
      <c r="D3129" s="16" t="s">
        <v>3051</v>
      </c>
      <c r="E3129" t="s">
        <v>53</v>
      </c>
      <c r="F3129" s="6">
        <v>138</v>
      </c>
      <c r="G3129" s="6">
        <v>0</v>
      </c>
      <c r="H3129" s="6">
        <v>1</v>
      </c>
      <c r="I3129" s="2">
        <v>893802</v>
      </c>
      <c r="J3129" s="2">
        <v>0</v>
      </c>
      <c r="K3129" s="2">
        <v>950742</v>
      </c>
      <c r="L3129" s="2">
        <v>8910</v>
      </c>
      <c r="M3129" s="2">
        <v>773235</v>
      </c>
      <c r="N3129" s="2">
        <v>773235</v>
      </c>
      <c r="O3129" s="2">
        <v>0</v>
      </c>
      <c r="P3129" s="2">
        <v>177507</v>
      </c>
      <c r="Q3129" s="5">
        <v>0.1867</v>
      </c>
      <c r="R3129" t="s">
        <v>42</v>
      </c>
      <c r="S3129" s="3">
        <v>1.24955035119938</v>
      </c>
      <c r="T3129" s="3">
        <v>2.72923674351191</v>
      </c>
      <c r="U3129" s="3">
        <v>0.49591490673654998</v>
      </c>
      <c r="V3129" s="3">
        <v>0.62250923582627904</v>
      </c>
      <c r="W3129" s="3">
        <v>0.62250923582627904</v>
      </c>
      <c r="X3129" s="3">
        <v>1.9882479564825299</v>
      </c>
      <c r="Y3129" s="3">
        <v>3.1345242722822202</v>
      </c>
      <c r="Z3129" s="3">
        <v>0</v>
      </c>
      <c r="AA3129" s="3">
        <v>0</v>
      </c>
      <c r="AB3129" s="3">
        <v>0</v>
      </c>
      <c r="AC3129" s="3">
        <v>6.4186708907358696</v>
      </c>
      <c r="AD3129" s="3">
        <v>0</v>
      </c>
      <c r="AE3129" s="3">
        <v>0</v>
      </c>
      <c r="AF3129" s="3">
        <v>0</v>
      </c>
      <c r="AG3129" s="3">
        <v>0</v>
      </c>
      <c r="AH3129" s="2">
        <v>0</v>
      </c>
      <c r="AI3129" s="3">
        <v>0</v>
      </c>
      <c r="AJ3129" s="3">
        <v>0</v>
      </c>
      <c r="AL3129">
        <f t="shared" si="48"/>
        <v>1</v>
      </c>
    </row>
    <row r="3130" spans="1:38" ht="14.45" customHeight="1" x14ac:dyDescent="0.25">
      <c r="A3130">
        <v>2551</v>
      </c>
      <c r="B3130" s="1">
        <v>45930</v>
      </c>
      <c r="C3130">
        <v>1</v>
      </c>
      <c r="D3130" s="16" t="s">
        <v>3052</v>
      </c>
      <c r="E3130" t="s">
        <v>59</v>
      </c>
      <c r="F3130" s="6">
        <v>439277</v>
      </c>
      <c r="G3130" s="6">
        <v>792</v>
      </c>
      <c r="H3130" s="6">
        <v>25</v>
      </c>
      <c r="I3130" s="2">
        <v>5722943490</v>
      </c>
      <c r="J3130" s="2">
        <v>0</v>
      </c>
      <c r="K3130" s="2">
        <v>9800011036</v>
      </c>
      <c r="L3130" s="2">
        <v>145039948</v>
      </c>
      <c r="M3130" s="2">
        <v>7973792254</v>
      </c>
      <c r="N3130" s="2">
        <v>7259158881</v>
      </c>
      <c r="O3130" s="2">
        <v>714633373</v>
      </c>
      <c r="P3130" s="2">
        <v>1763856424</v>
      </c>
      <c r="Q3130" s="5">
        <v>0.1799</v>
      </c>
      <c r="R3130" t="s">
        <v>42</v>
      </c>
      <c r="S3130" s="3">
        <v>1.9733304036386701</v>
      </c>
      <c r="T3130" s="3">
        <v>2.6718176986890998</v>
      </c>
      <c r="U3130" s="3">
        <v>0.40626849609042898</v>
      </c>
      <c r="V3130" s="3">
        <v>0.58515368985409999</v>
      </c>
      <c r="W3130" s="3">
        <v>0.19231198105015701</v>
      </c>
      <c r="X3130" s="3">
        <v>0.56527839312982597</v>
      </c>
      <c r="Y3130" s="3">
        <v>1.8985680775568601</v>
      </c>
      <c r="Z3130" s="3">
        <v>0.88986409474334804</v>
      </c>
      <c r="AA3130" s="3">
        <v>0</v>
      </c>
      <c r="AB3130" s="3">
        <v>0</v>
      </c>
      <c r="AC3130" s="3">
        <v>38.140061284314697</v>
      </c>
      <c r="AD3130" s="3">
        <v>2.4844765936572599E-2</v>
      </c>
      <c r="AE3130" s="3">
        <v>7.2921690636349199</v>
      </c>
      <c r="AF3130" s="3">
        <v>0</v>
      </c>
      <c r="AG3130" s="3">
        <v>0</v>
      </c>
      <c r="AH3130" s="2">
        <v>2491912243</v>
      </c>
      <c r="AI3130" s="3">
        <v>2.8349813125152601E-3</v>
      </c>
      <c r="AJ3130" s="3">
        <v>2.8349813125152601E-3</v>
      </c>
      <c r="AL3130">
        <f t="shared" si="48"/>
        <v>1</v>
      </c>
    </row>
    <row r="3131" spans="1:38" ht="14.45" customHeight="1" x14ac:dyDescent="0.25">
      <c r="A3131">
        <v>6628</v>
      </c>
      <c r="B3131" s="1">
        <v>45930</v>
      </c>
      <c r="C3131">
        <v>1</v>
      </c>
      <c r="D3131" s="16" t="s">
        <v>3053</v>
      </c>
      <c r="E3131" t="s">
        <v>77</v>
      </c>
      <c r="F3131" s="6">
        <v>2891</v>
      </c>
      <c r="G3131" s="6">
        <v>10</v>
      </c>
      <c r="H3131" s="6">
        <v>0</v>
      </c>
      <c r="I3131" s="2">
        <v>26486727</v>
      </c>
      <c r="J3131" s="2">
        <v>0</v>
      </c>
      <c r="K3131" s="2">
        <v>43056945</v>
      </c>
      <c r="L3131" s="2">
        <v>338289</v>
      </c>
      <c r="M3131" s="2">
        <v>38478254</v>
      </c>
      <c r="N3131" s="2">
        <v>36698155</v>
      </c>
      <c r="O3131" s="2">
        <v>1780099</v>
      </c>
      <c r="P3131" s="2">
        <v>4273007</v>
      </c>
      <c r="Q3131" s="5">
        <v>0.10009999999999999</v>
      </c>
      <c r="R3131" t="s">
        <v>42</v>
      </c>
      <c r="S3131" s="3">
        <v>1.0475708390365399</v>
      </c>
      <c r="T3131" s="3">
        <v>4.6336837568635403</v>
      </c>
      <c r="U3131" s="3">
        <v>0.78244180931653495</v>
      </c>
      <c r="V3131" s="3">
        <v>2.13419347735943</v>
      </c>
      <c r="W3131" s="3">
        <v>1.22595366350852</v>
      </c>
      <c r="X3131" s="3">
        <v>0.40779292964359098</v>
      </c>
      <c r="Y3131" s="3">
        <v>13.229044558082901</v>
      </c>
      <c r="Z3131" s="3">
        <v>2.0520677827113301</v>
      </c>
      <c r="AA3131" s="3">
        <v>0</v>
      </c>
      <c r="AB3131" s="3">
        <v>0</v>
      </c>
      <c r="AC3131" s="3">
        <v>14.6272151914169</v>
      </c>
      <c r="AD3131" s="3">
        <v>-2.8937233194329002</v>
      </c>
      <c r="AE3131" s="3">
        <v>4.1342900663295996</v>
      </c>
      <c r="AF3131" s="3">
        <v>0</v>
      </c>
      <c r="AG3131" s="3">
        <v>0</v>
      </c>
      <c r="AH3131" s="2">
        <v>4000000</v>
      </c>
      <c r="AI3131" s="3">
        <v>0</v>
      </c>
      <c r="AJ3131" s="3">
        <v>0</v>
      </c>
      <c r="AL3131">
        <f t="shared" si="48"/>
        <v>1</v>
      </c>
    </row>
    <row r="3132" spans="1:38" ht="14.45" customHeight="1" x14ac:dyDescent="0.25">
      <c r="A3132">
        <v>18393</v>
      </c>
      <c r="B3132" s="1">
        <v>45930</v>
      </c>
      <c r="C3132">
        <v>1</v>
      </c>
      <c r="D3132" s="16" t="s">
        <v>3054</v>
      </c>
      <c r="E3132" t="s">
        <v>95</v>
      </c>
      <c r="F3132" s="6">
        <v>4771</v>
      </c>
      <c r="G3132" s="6">
        <v>10</v>
      </c>
      <c r="H3132" s="6">
        <v>3</v>
      </c>
      <c r="I3132" s="2">
        <v>30258993</v>
      </c>
      <c r="J3132" s="2">
        <v>0</v>
      </c>
      <c r="K3132" s="2">
        <v>89326525</v>
      </c>
      <c r="L3132" s="2">
        <v>1053230</v>
      </c>
      <c r="M3132" s="2">
        <v>74964394</v>
      </c>
      <c r="N3132" s="2">
        <v>68619356</v>
      </c>
      <c r="O3132" s="2">
        <v>6345038</v>
      </c>
      <c r="P3132" s="2">
        <v>14738243</v>
      </c>
      <c r="Q3132" s="5">
        <v>0.16489999999999999</v>
      </c>
      <c r="R3132" t="s">
        <v>42</v>
      </c>
      <c r="S3132" s="3">
        <v>1.5721048889640199</v>
      </c>
      <c r="T3132" s="3">
        <v>2.7063808874239799</v>
      </c>
      <c r="U3132" s="3">
        <v>0.622738075660076</v>
      </c>
      <c r="V3132" s="3">
        <v>0.75119485965709398</v>
      </c>
      <c r="W3132" s="3">
        <v>0.22470675081619501</v>
      </c>
      <c r="X3132" s="3">
        <v>0.17553459231111901</v>
      </c>
      <c r="Y3132" s="3">
        <v>1.54227339038989</v>
      </c>
      <c r="Z3132" s="3">
        <v>2.5111541450361499E-2</v>
      </c>
      <c r="AA3132" s="3">
        <v>0</v>
      </c>
      <c r="AB3132" s="3">
        <v>0</v>
      </c>
      <c r="AC3132" s="3">
        <v>35.519443972548999</v>
      </c>
      <c r="AD3132" s="3">
        <v>0</v>
      </c>
      <c r="AE3132" s="3">
        <v>7.1031958312494501</v>
      </c>
      <c r="AF3132" s="3">
        <v>0</v>
      </c>
      <c r="AG3132" s="3">
        <v>-0.48114961871642398</v>
      </c>
      <c r="AH3132" s="2">
        <v>3650000</v>
      </c>
      <c r="AI3132" s="3">
        <v>1.93374474827155</v>
      </c>
      <c r="AJ3132" s="3">
        <v>2.2423839802342802</v>
      </c>
      <c r="AL3132">
        <f t="shared" si="48"/>
        <v>1</v>
      </c>
    </row>
    <row r="3133" spans="1:38" ht="14.45" customHeight="1" x14ac:dyDescent="0.25">
      <c r="A3133">
        <v>22592</v>
      </c>
      <c r="B3133" s="1">
        <v>45930</v>
      </c>
      <c r="C3133">
        <v>1</v>
      </c>
      <c r="D3133" s="16" t="s">
        <v>3055</v>
      </c>
      <c r="E3133" t="s">
        <v>43</v>
      </c>
      <c r="F3133" s="6">
        <v>125645</v>
      </c>
      <c r="G3133" s="6">
        <v>371</v>
      </c>
      <c r="H3133" s="6">
        <v>15</v>
      </c>
      <c r="I3133" s="2">
        <v>1584859177</v>
      </c>
      <c r="J3133" s="2">
        <v>353414384</v>
      </c>
      <c r="K3133" s="2">
        <v>2691197181</v>
      </c>
      <c r="L3133" s="2">
        <v>18973518</v>
      </c>
      <c r="M3133" s="2">
        <v>2462065246</v>
      </c>
      <c r="N3133" s="2">
        <v>2307535590</v>
      </c>
      <c r="O3133" s="2">
        <v>154529656</v>
      </c>
      <c r="P3133" s="2">
        <v>297240422</v>
      </c>
      <c r="Q3133" s="5">
        <v>0.1104</v>
      </c>
      <c r="R3133" t="s">
        <v>42</v>
      </c>
      <c r="S3133" s="3">
        <v>0.94002863032874096</v>
      </c>
      <c r="T3133" s="3">
        <v>2.9544618739947599</v>
      </c>
      <c r="U3133" s="3">
        <v>0.78891265763781404</v>
      </c>
      <c r="V3133" s="3">
        <v>0.56286477243271205</v>
      </c>
      <c r="W3133" s="3">
        <v>0.489967065382996</v>
      </c>
      <c r="X3133" s="3">
        <v>0.31043767619235002</v>
      </c>
      <c r="Y3133" s="3">
        <v>3.0011443060055898</v>
      </c>
      <c r="Z3133" s="3">
        <v>0.24197852874801801</v>
      </c>
      <c r="AA3133" s="3">
        <v>118.823348662854</v>
      </c>
      <c r="AB3133" s="3">
        <v>118.898493556842</v>
      </c>
      <c r="AC3133" s="3">
        <v>9.4264460735551001</v>
      </c>
      <c r="AD3133" s="3">
        <v>-32.828281679670098</v>
      </c>
      <c r="AE3133" s="3">
        <v>5.7420413892741804</v>
      </c>
      <c r="AF3133" s="3">
        <v>0</v>
      </c>
      <c r="AG3133" s="3">
        <v>0</v>
      </c>
      <c r="AH3133" s="2">
        <v>435203361</v>
      </c>
      <c r="AI3133" s="3">
        <v>0</v>
      </c>
      <c r="AJ3133" s="3">
        <v>0</v>
      </c>
      <c r="AL3133">
        <f t="shared" si="48"/>
        <v>1</v>
      </c>
    </row>
    <row r="3134" spans="1:38" ht="14.45" customHeight="1" x14ac:dyDescent="0.25">
      <c r="A3134">
        <v>66597</v>
      </c>
      <c r="B3134" s="1">
        <v>45930</v>
      </c>
      <c r="C3134">
        <v>2</v>
      </c>
      <c r="D3134" s="16" t="s">
        <v>3056</v>
      </c>
      <c r="E3134" t="s">
        <v>90</v>
      </c>
      <c r="F3134" s="6">
        <v>28711</v>
      </c>
      <c r="G3134" s="6">
        <v>125</v>
      </c>
      <c r="H3134" s="6">
        <v>22</v>
      </c>
      <c r="I3134" s="2">
        <v>624928341</v>
      </c>
      <c r="J3134" s="2">
        <v>182904302</v>
      </c>
      <c r="K3134" s="2">
        <v>761082498</v>
      </c>
      <c r="L3134" s="2">
        <v>2163198</v>
      </c>
      <c r="M3134" s="2">
        <v>597191776</v>
      </c>
      <c r="N3134" s="2">
        <v>551701860</v>
      </c>
      <c r="O3134" s="2">
        <v>45489916</v>
      </c>
      <c r="P3134" s="2">
        <v>102839476</v>
      </c>
      <c r="Q3134" s="5">
        <v>0.1351</v>
      </c>
      <c r="R3134" t="s">
        <v>42</v>
      </c>
      <c r="S3134" s="3">
        <v>0.37896864105788403</v>
      </c>
      <c r="T3134" s="3">
        <v>2.7661907071384699</v>
      </c>
      <c r="U3134" s="3">
        <v>0.88855694781009298</v>
      </c>
      <c r="V3134" s="3">
        <v>0.37306693376545103</v>
      </c>
      <c r="W3134" s="3">
        <v>0.24846672780359599</v>
      </c>
      <c r="X3134" s="3">
        <v>0.35462273905737302</v>
      </c>
      <c r="Y3134" s="3">
        <v>2.26702924857377</v>
      </c>
      <c r="Z3134" s="3">
        <v>1.2101384102735001E-2</v>
      </c>
      <c r="AA3134" s="3">
        <v>51.145131272352998</v>
      </c>
      <c r="AB3134" s="3">
        <v>177.85417537522301</v>
      </c>
      <c r="AC3134" s="3">
        <v>4.53821249217585</v>
      </c>
      <c r="AD3134" s="3">
        <v>-3.3007120728619799</v>
      </c>
      <c r="AE3134" s="3">
        <v>5.9770019832987904</v>
      </c>
      <c r="AF3134" s="3">
        <v>7.3768066073699199</v>
      </c>
      <c r="AG3134" s="3">
        <v>0</v>
      </c>
      <c r="AH3134" s="2">
        <v>223863134</v>
      </c>
      <c r="AI3134" s="3">
        <v>1.43777862112016</v>
      </c>
      <c r="AJ3134" s="3">
        <v>1.43777862112016</v>
      </c>
      <c r="AL3134">
        <f t="shared" si="48"/>
        <v>1</v>
      </c>
    </row>
    <row r="3135" spans="1:38" ht="14.45" customHeight="1" x14ac:dyDescent="0.25">
      <c r="A3135">
        <v>22280</v>
      </c>
      <c r="B3135" s="1">
        <v>45930</v>
      </c>
      <c r="C3135">
        <v>1</v>
      </c>
      <c r="D3135" s="16" t="s">
        <v>3057</v>
      </c>
      <c r="E3135" t="s">
        <v>84</v>
      </c>
      <c r="F3135" s="6">
        <v>7353</v>
      </c>
      <c r="G3135" s="6">
        <v>22</v>
      </c>
      <c r="H3135" s="6">
        <v>3</v>
      </c>
      <c r="I3135" s="2">
        <v>124363324</v>
      </c>
      <c r="J3135" s="2">
        <v>10428362</v>
      </c>
      <c r="K3135" s="2">
        <v>176062938</v>
      </c>
      <c r="L3135" s="2">
        <v>1545671</v>
      </c>
      <c r="M3135" s="2">
        <v>151868100</v>
      </c>
      <c r="N3135" s="2">
        <v>145634326</v>
      </c>
      <c r="O3135" s="2">
        <v>6233774</v>
      </c>
      <c r="P3135" s="2">
        <v>23099939</v>
      </c>
      <c r="Q3135" s="5">
        <v>0.13120000000000001</v>
      </c>
      <c r="R3135" t="s">
        <v>42</v>
      </c>
      <c r="S3135" s="3">
        <v>1.1705442894896301</v>
      </c>
      <c r="T3135" s="3">
        <v>2.8643575174236799</v>
      </c>
      <c r="U3135" s="3">
        <v>0.63337076005557602</v>
      </c>
      <c r="V3135" s="3">
        <v>2.17675108137187</v>
      </c>
      <c r="W3135" s="3">
        <v>1.91084069126361</v>
      </c>
      <c r="X3135" s="3">
        <v>0.38062909929940397</v>
      </c>
      <c r="Y3135" s="3">
        <v>11.718991985216901</v>
      </c>
      <c r="Z3135" s="3">
        <v>7.9965579129884307E-2</v>
      </c>
      <c r="AA3135" s="3">
        <v>38.324395575243699</v>
      </c>
      <c r="AB3135" s="3">
        <v>45.144543455287902</v>
      </c>
      <c r="AC3135" s="3">
        <v>16.237088466625501</v>
      </c>
      <c r="AD3135" s="3">
        <v>0</v>
      </c>
      <c r="AE3135" s="3">
        <v>3.5406509006455398</v>
      </c>
      <c r="AF3135" s="3">
        <v>0</v>
      </c>
      <c r="AG3135" s="3">
        <v>-0.78420986306500595</v>
      </c>
      <c r="AH3135" s="2">
        <v>21500000</v>
      </c>
      <c r="AI3135" s="3">
        <v>1.8402645998329299</v>
      </c>
      <c r="AJ3135" s="3">
        <v>2.2898458736189702</v>
      </c>
      <c r="AL3135">
        <f t="shared" si="48"/>
        <v>1</v>
      </c>
    </row>
    <row r="3136" spans="1:38" ht="14.45" customHeight="1" x14ac:dyDescent="0.25">
      <c r="A3136">
        <v>65039</v>
      </c>
      <c r="B3136" s="1">
        <v>45930</v>
      </c>
      <c r="C3136">
        <v>2</v>
      </c>
      <c r="D3136" s="16" t="s">
        <v>3058</v>
      </c>
      <c r="E3136" t="s">
        <v>61</v>
      </c>
      <c r="F3136" s="6">
        <v>653</v>
      </c>
      <c r="G3136" s="6">
        <v>2</v>
      </c>
      <c r="H3136" s="6">
        <v>0</v>
      </c>
      <c r="I3136" s="2">
        <v>4147682</v>
      </c>
      <c r="J3136" s="2">
        <v>0</v>
      </c>
      <c r="K3136" s="2">
        <v>5589245</v>
      </c>
      <c r="L3136" s="2">
        <v>73476</v>
      </c>
      <c r="M3136" s="2">
        <v>4314999</v>
      </c>
      <c r="N3136" s="2">
        <v>4314999</v>
      </c>
      <c r="O3136" s="2">
        <v>0</v>
      </c>
      <c r="P3136" s="2">
        <v>1273472</v>
      </c>
      <c r="Q3136" s="5">
        <v>0.2278</v>
      </c>
      <c r="R3136" t="s">
        <v>42</v>
      </c>
      <c r="S3136" s="3">
        <v>1.7527948765888799</v>
      </c>
      <c r="T3136" s="3">
        <v>5.7310066028596003</v>
      </c>
      <c r="U3136" s="3">
        <v>0.650291941777006</v>
      </c>
      <c r="V3136" s="3">
        <v>0.42799809628607</v>
      </c>
      <c r="W3136" s="3">
        <v>0</v>
      </c>
      <c r="X3136" s="3">
        <v>0.98937189495240996</v>
      </c>
      <c r="Y3136" s="3">
        <v>1.39398432003216</v>
      </c>
      <c r="Z3136" s="3">
        <v>3.4851963765202498</v>
      </c>
      <c r="AA3136" s="3">
        <v>0</v>
      </c>
      <c r="AB3136" s="3">
        <v>0</v>
      </c>
      <c r="AC3136" s="3">
        <v>25.6935060102035</v>
      </c>
      <c r="AD3136" s="3">
        <v>0</v>
      </c>
      <c r="AE3136" s="3">
        <v>0</v>
      </c>
      <c r="AF3136" s="3">
        <v>0</v>
      </c>
      <c r="AG3136" s="3">
        <v>0</v>
      </c>
      <c r="AH3136" s="2">
        <v>200000</v>
      </c>
      <c r="AI3136" s="3">
        <v>0</v>
      </c>
      <c r="AJ3136" s="3">
        <v>0</v>
      </c>
      <c r="AL3136">
        <f t="shared" si="48"/>
        <v>1</v>
      </c>
    </row>
    <row r="3137" spans="1:38" ht="14.45" customHeight="1" x14ac:dyDescent="0.25">
      <c r="A3137">
        <v>13544</v>
      </c>
      <c r="B3137" s="1">
        <v>45930</v>
      </c>
      <c r="C3137">
        <v>1</v>
      </c>
      <c r="D3137" s="16" t="s">
        <v>3059</v>
      </c>
      <c r="E3137" t="s">
        <v>47</v>
      </c>
      <c r="F3137" s="6">
        <v>696</v>
      </c>
      <c r="G3137" s="6">
        <v>0</v>
      </c>
      <c r="H3137" s="6">
        <v>2</v>
      </c>
      <c r="I3137" s="2">
        <v>3246441</v>
      </c>
      <c r="J3137" s="2">
        <v>0</v>
      </c>
      <c r="K3137" s="2">
        <v>5561490</v>
      </c>
      <c r="L3137" s="2">
        <v>-4451</v>
      </c>
      <c r="M3137" s="2">
        <v>4151775</v>
      </c>
      <c r="N3137" s="2">
        <v>4151775</v>
      </c>
      <c r="O3137" s="2">
        <v>0</v>
      </c>
      <c r="P3137" s="2">
        <v>1409715</v>
      </c>
      <c r="Q3137" s="5">
        <v>0.2535</v>
      </c>
      <c r="R3137" t="s">
        <v>42</v>
      </c>
      <c r="S3137" s="3">
        <v>-0.106710012364792</v>
      </c>
      <c r="T3137" s="3">
        <v>4.0315814646794301</v>
      </c>
      <c r="U3137" s="3">
        <v>0.69349276379160696</v>
      </c>
      <c r="V3137" s="3">
        <v>6.5593676275034696</v>
      </c>
      <c r="W3137" s="3">
        <v>4.9031231431589202</v>
      </c>
      <c r="X3137" s="3">
        <v>1.73017159406254</v>
      </c>
      <c r="Y3137" s="3">
        <v>15.105606452368001</v>
      </c>
      <c r="Z3137" s="3">
        <v>1.9522385730449101</v>
      </c>
      <c r="AA3137" s="3">
        <v>0</v>
      </c>
      <c r="AB3137" s="3">
        <v>0</v>
      </c>
      <c r="AC3137" s="3">
        <v>41.848011953631101</v>
      </c>
      <c r="AD3137" s="3">
        <v>0</v>
      </c>
      <c r="AE3137" s="3">
        <v>0</v>
      </c>
      <c r="AF3137" s="3">
        <v>0</v>
      </c>
      <c r="AG3137" s="3">
        <v>0</v>
      </c>
      <c r="AH3137" s="2">
        <v>0</v>
      </c>
      <c r="AI3137" s="3">
        <v>0</v>
      </c>
      <c r="AJ3137" s="3">
        <v>0</v>
      </c>
      <c r="AL3137">
        <f t="shared" si="48"/>
        <v>0</v>
      </c>
    </row>
    <row r="3138" spans="1:38" ht="14.45" customHeight="1" x14ac:dyDescent="0.25">
      <c r="A3138">
        <v>67318</v>
      </c>
      <c r="B3138" s="1">
        <v>45930</v>
      </c>
      <c r="C3138">
        <v>2</v>
      </c>
      <c r="D3138" s="16" t="s">
        <v>3060</v>
      </c>
      <c r="E3138" t="s">
        <v>73</v>
      </c>
      <c r="F3138" s="6">
        <v>2150</v>
      </c>
      <c r="G3138" s="6">
        <v>7</v>
      </c>
      <c r="H3138" s="6">
        <v>1</v>
      </c>
      <c r="I3138" s="2">
        <v>21939499</v>
      </c>
      <c r="J3138" s="2">
        <v>0</v>
      </c>
      <c r="K3138" s="2">
        <v>29731856</v>
      </c>
      <c r="L3138" s="2">
        <v>170110</v>
      </c>
      <c r="M3138" s="2">
        <v>23576211</v>
      </c>
      <c r="N3138" s="2">
        <v>22142028</v>
      </c>
      <c r="O3138" s="2">
        <v>1434183</v>
      </c>
      <c r="P3138" s="2">
        <v>6032300</v>
      </c>
      <c r="Q3138" s="5">
        <v>0.20250000000000001</v>
      </c>
      <c r="R3138" t="s">
        <v>42</v>
      </c>
      <c r="S3138" s="3">
        <v>0.76286301579468596</v>
      </c>
      <c r="T3138" s="3">
        <v>5.3000525766033597</v>
      </c>
      <c r="U3138" s="3">
        <v>0.84681122728023095</v>
      </c>
      <c r="V3138" s="3">
        <v>0.13784271008193899</v>
      </c>
      <c r="W3138" s="3">
        <v>1.9827253120046202E-2</v>
      </c>
      <c r="X3138" s="3">
        <v>0.71572737371988304</v>
      </c>
      <c r="Y3138" s="3">
        <v>0.50133448270145697</v>
      </c>
      <c r="Z3138" s="3">
        <v>1.1107206206587901</v>
      </c>
      <c r="AA3138" s="3">
        <v>0</v>
      </c>
      <c r="AB3138" s="3">
        <v>0</v>
      </c>
      <c r="AC3138" s="3">
        <v>7.9348090479114397</v>
      </c>
      <c r="AD3138" s="3">
        <v>0</v>
      </c>
      <c r="AE3138" s="3">
        <v>4.8237250980900797</v>
      </c>
      <c r="AF3138" s="3">
        <v>0</v>
      </c>
      <c r="AG3138" s="3">
        <v>0.29849311207996898</v>
      </c>
      <c r="AH3138" s="2">
        <v>1500000</v>
      </c>
      <c r="AI3138" s="3">
        <v>0</v>
      </c>
      <c r="AJ3138" s="3">
        <v>0</v>
      </c>
      <c r="AL3138">
        <f t="shared" si="48"/>
        <v>1</v>
      </c>
    </row>
    <row r="3139" spans="1:38" ht="14.45" customHeight="1" x14ac:dyDescent="0.25">
      <c r="A3139">
        <v>60299</v>
      </c>
      <c r="B3139" s="1">
        <v>45930</v>
      </c>
      <c r="C3139">
        <v>2</v>
      </c>
      <c r="D3139" s="16" t="s">
        <v>3061</v>
      </c>
      <c r="E3139" t="s">
        <v>67</v>
      </c>
      <c r="F3139" s="6">
        <v>923</v>
      </c>
      <c r="G3139" s="6">
        <v>1</v>
      </c>
      <c r="H3139" s="6">
        <v>4</v>
      </c>
      <c r="I3139" s="2">
        <v>3078762</v>
      </c>
      <c r="J3139" s="2">
        <v>0</v>
      </c>
      <c r="K3139" s="2">
        <v>8109318</v>
      </c>
      <c r="L3139" s="2">
        <v>59693</v>
      </c>
      <c r="M3139" s="2">
        <v>7212289</v>
      </c>
      <c r="N3139" s="2">
        <v>7151180</v>
      </c>
      <c r="O3139" s="2">
        <v>61109</v>
      </c>
      <c r="P3139" s="2">
        <v>897029</v>
      </c>
      <c r="Q3139" s="5">
        <v>0.1106</v>
      </c>
      <c r="R3139" t="s">
        <v>42</v>
      </c>
      <c r="S3139" s="3">
        <v>0.98147176700515004</v>
      </c>
      <c r="T3139" s="3">
        <v>2.3288436010689599</v>
      </c>
      <c r="U3139" s="3">
        <v>0.57869216924868505</v>
      </c>
      <c r="V3139" s="3">
        <v>0.88980570761884203</v>
      </c>
      <c r="W3139" s="3">
        <v>0</v>
      </c>
      <c r="X3139" s="3">
        <v>0.55730192850243099</v>
      </c>
      <c r="Y3139" s="3">
        <v>3.0539703844580299</v>
      </c>
      <c r="Z3139" s="3">
        <v>-2.1292511167420501E-2</v>
      </c>
      <c r="AA3139" s="3">
        <v>0</v>
      </c>
      <c r="AB3139" s="3">
        <v>0</v>
      </c>
      <c r="AC3139" s="3">
        <v>48.223611406039304</v>
      </c>
      <c r="AD3139" s="3">
        <v>0</v>
      </c>
      <c r="AE3139" s="3">
        <v>0.753565219664588</v>
      </c>
      <c r="AF3139" s="3">
        <v>0</v>
      </c>
      <c r="AG3139" s="3">
        <v>0</v>
      </c>
      <c r="AH3139" s="2">
        <v>0</v>
      </c>
      <c r="AI3139" s="3">
        <v>0</v>
      </c>
      <c r="AJ3139" s="3">
        <v>0</v>
      </c>
      <c r="AL3139">
        <f t="shared" si="48"/>
        <v>1</v>
      </c>
    </row>
    <row r="3140" spans="1:38" ht="14.45" customHeight="1" x14ac:dyDescent="0.25">
      <c r="A3140">
        <v>23004</v>
      </c>
      <c r="B3140" s="1">
        <v>45930</v>
      </c>
      <c r="C3140">
        <v>1</v>
      </c>
      <c r="D3140" s="16" t="s">
        <v>3062</v>
      </c>
      <c r="E3140" t="s">
        <v>71</v>
      </c>
      <c r="F3140" s="6">
        <v>20488</v>
      </c>
      <c r="G3140" s="6">
        <v>55</v>
      </c>
      <c r="H3140" s="6">
        <v>0</v>
      </c>
      <c r="I3140" s="2">
        <v>244617700</v>
      </c>
      <c r="J3140" s="2">
        <v>0</v>
      </c>
      <c r="K3140" s="2">
        <v>394345230</v>
      </c>
      <c r="L3140" s="2">
        <v>3649551</v>
      </c>
      <c r="M3140" s="2">
        <v>352661100</v>
      </c>
      <c r="N3140" s="2">
        <v>332781419</v>
      </c>
      <c r="O3140" s="2">
        <v>19879681</v>
      </c>
      <c r="P3140" s="2">
        <v>44855403</v>
      </c>
      <c r="Q3140" s="5">
        <v>0.11360000000000001</v>
      </c>
      <c r="R3140" t="s">
        <v>42</v>
      </c>
      <c r="S3140" s="3">
        <v>1.2339614200481099</v>
      </c>
      <c r="T3140" s="3">
        <v>4.1055975242809497</v>
      </c>
      <c r="U3140" s="3">
        <v>0.72796885590030203</v>
      </c>
      <c r="V3140" s="3">
        <v>0.98833077083138299</v>
      </c>
      <c r="W3140" s="3">
        <v>0.40527525195437603</v>
      </c>
      <c r="X3140" s="3">
        <v>1.77390842935732</v>
      </c>
      <c r="Y3140" s="3">
        <v>5.3898345311934897</v>
      </c>
      <c r="Z3140" s="3">
        <v>2.5668301319241298</v>
      </c>
      <c r="AA3140" s="3">
        <v>0</v>
      </c>
      <c r="AB3140" s="3">
        <v>0</v>
      </c>
      <c r="AC3140" s="3">
        <v>17.026515320091502</v>
      </c>
      <c r="AD3140" s="3">
        <v>-14.8573651205408</v>
      </c>
      <c r="AE3140" s="3">
        <v>5.0411871344304098</v>
      </c>
      <c r="AF3140" s="3">
        <v>0</v>
      </c>
      <c r="AG3140" s="3">
        <v>-7.8046339255941996E-2</v>
      </c>
      <c r="AH3140" s="2">
        <v>95493311</v>
      </c>
      <c r="AI3140" s="3">
        <v>0</v>
      </c>
      <c r="AJ3140" s="3">
        <v>0</v>
      </c>
      <c r="AL3140">
        <f t="shared" ref="AL3140:AL3203" si="49">IF(L3140&gt;0,1,0)</f>
        <v>1</v>
      </c>
    </row>
    <row r="3141" spans="1:38" ht="14.45" customHeight="1" x14ac:dyDescent="0.25">
      <c r="A3141">
        <v>7023</v>
      </c>
      <c r="B3141" s="1">
        <v>45930</v>
      </c>
      <c r="C3141">
        <v>1</v>
      </c>
      <c r="D3141" s="16" t="s">
        <v>3063</v>
      </c>
      <c r="E3141" t="s">
        <v>55</v>
      </c>
      <c r="F3141" s="6">
        <v>2372</v>
      </c>
      <c r="G3141" s="6">
        <v>6</v>
      </c>
      <c r="H3141" s="6">
        <v>4</v>
      </c>
      <c r="I3141" s="2">
        <v>13395841</v>
      </c>
      <c r="J3141" s="2">
        <v>0</v>
      </c>
      <c r="K3141" s="2">
        <v>19835350</v>
      </c>
      <c r="L3141" s="2">
        <v>-15750</v>
      </c>
      <c r="M3141" s="2">
        <v>17162026</v>
      </c>
      <c r="N3141" s="2">
        <v>16515471</v>
      </c>
      <c r="O3141" s="2">
        <v>646555</v>
      </c>
      <c r="P3141" s="2">
        <v>2668409</v>
      </c>
      <c r="Q3141" s="5">
        <v>0.1343</v>
      </c>
      <c r="R3141" t="s">
        <v>42</v>
      </c>
      <c r="S3141" s="3">
        <v>-0.10587158784695</v>
      </c>
      <c r="T3141" s="3">
        <v>4.7486936202285301</v>
      </c>
      <c r="U3141" s="3">
        <v>0.96829838749883501</v>
      </c>
      <c r="V3141" s="3">
        <v>5.4074843080027604</v>
      </c>
      <c r="W3141" s="3">
        <v>2.1832746447199498</v>
      </c>
      <c r="X3141" s="3">
        <v>0.82359144155264297</v>
      </c>
      <c r="Y3141" s="3">
        <v>27.146438195943698</v>
      </c>
      <c r="Z3141" s="3">
        <v>2.3987327280038402</v>
      </c>
      <c r="AA3141" s="3">
        <v>0</v>
      </c>
      <c r="AB3141" s="3">
        <v>0</v>
      </c>
      <c r="AC3141" s="3">
        <v>24.438101672014898</v>
      </c>
      <c r="AD3141" s="3">
        <v>0</v>
      </c>
      <c r="AE3141" s="3">
        <v>3.2596097371611799</v>
      </c>
      <c r="AF3141" s="3">
        <v>0</v>
      </c>
      <c r="AG3141" s="3">
        <v>0</v>
      </c>
      <c r="AH3141" s="2">
        <v>1000000</v>
      </c>
      <c r="AI3141" s="3">
        <v>0</v>
      </c>
      <c r="AJ3141" s="3">
        <v>0</v>
      </c>
      <c r="AL3141">
        <f t="shared" si="49"/>
        <v>0</v>
      </c>
    </row>
    <row r="3142" spans="1:38" ht="14.45" customHeight="1" x14ac:dyDescent="0.25">
      <c r="A3142">
        <v>8413</v>
      </c>
      <c r="B3142" s="1">
        <v>45930</v>
      </c>
      <c r="C3142">
        <v>1</v>
      </c>
      <c r="D3142" s="16" t="s">
        <v>3064</v>
      </c>
      <c r="E3142" t="s">
        <v>55</v>
      </c>
      <c r="F3142" s="6">
        <v>3077</v>
      </c>
      <c r="G3142" s="6">
        <v>9</v>
      </c>
      <c r="H3142" s="6">
        <v>0</v>
      </c>
      <c r="I3142" s="2">
        <v>9318182</v>
      </c>
      <c r="J3142" s="2">
        <v>0</v>
      </c>
      <c r="K3142" s="2">
        <v>36390747</v>
      </c>
      <c r="L3142" s="2">
        <v>192810</v>
      </c>
      <c r="M3142" s="2">
        <v>30303029</v>
      </c>
      <c r="N3142" s="2">
        <v>29578531</v>
      </c>
      <c r="O3142" s="2">
        <v>724498</v>
      </c>
      <c r="P3142" s="2">
        <v>5346204</v>
      </c>
      <c r="Q3142" s="5">
        <v>0.1469</v>
      </c>
      <c r="R3142" t="s">
        <v>42</v>
      </c>
      <c r="S3142" s="3">
        <v>0.70644331648372005</v>
      </c>
      <c r="T3142" s="3">
        <v>4.4742326027730801</v>
      </c>
      <c r="U3142" s="3">
        <v>0.93042820080917299</v>
      </c>
      <c r="V3142" s="3">
        <v>3.5231657849138398</v>
      </c>
      <c r="W3142" s="3">
        <v>1.4056926554986799</v>
      </c>
      <c r="X3142" s="3">
        <v>2.87113945617289</v>
      </c>
      <c r="Y3142" s="3">
        <v>6.1407121763404504</v>
      </c>
      <c r="Z3142" s="3">
        <v>1.4926665723941701</v>
      </c>
      <c r="AA3142" s="3">
        <v>0</v>
      </c>
      <c r="AB3142" s="3">
        <v>0</v>
      </c>
      <c r="AC3142" s="3">
        <v>60.8099031327936</v>
      </c>
      <c r="AD3142" s="3">
        <v>0</v>
      </c>
      <c r="AE3142" s="3">
        <v>1.9908852104629799</v>
      </c>
      <c r="AF3142" s="3">
        <v>0</v>
      </c>
      <c r="AG3142" s="3">
        <v>0</v>
      </c>
      <c r="AH3142" s="2">
        <v>1500000</v>
      </c>
      <c r="AI3142" s="3">
        <v>3.74097209908189</v>
      </c>
      <c r="AJ3142" s="3">
        <v>3.74097209908189</v>
      </c>
      <c r="AL3142">
        <f t="shared" si="49"/>
        <v>1</v>
      </c>
    </row>
    <row r="3143" spans="1:38" ht="14.45" customHeight="1" x14ac:dyDescent="0.25">
      <c r="A3143">
        <v>5116</v>
      </c>
      <c r="B3143" s="1">
        <v>45930</v>
      </c>
      <c r="C3143">
        <v>1</v>
      </c>
      <c r="D3143" s="16" t="s">
        <v>3065</v>
      </c>
      <c r="E3143" t="s">
        <v>84</v>
      </c>
      <c r="F3143" s="6">
        <v>2678</v>
      </c>
      <c r="G3143" s="6">
        <v>6</v>
      </c>
      <c r="H3143" s="6">
        <v>1</v>
      </c>
      <c r="I3143" s="2">
        <v>13864752</v>
      </c>
      <c r="J3143" s="2">
        <v>0</v>
      </c>
      <c r="K3143" s="2">
        <v>39647716</v>
      </c>
      <c r="L3143" s="2">
        <v>152639</v>
      </c>
      <c r="M3143" s="2">
        <v>34588250</v>
      </c>
      <c r="N3143" s="2">
        <v>33143620</v>
      </c>
      <c r="O3143" s="2">
        <v>1444630</v>
      </c>
      <c r="P3143" s="2">
        <v>4856965</v>
      </c>
      <c r="Q3143" s="5">
        <v>0.1225</v>
      </c>
      <c r="R3143" t="s">
        <v>42</v>
      </c>
      <c r="S3143" s="3">
        <v>0.51331750526730602</v>
      </c>
      <c r="T3143" s="3">
        <v>2.60141424876362</v>
      </c>
      <c r="U3143" s="3">
        <v>0.82685869988322303</v>
      </c>
      <c r="V3143" s="3">
        <v>0.13062620954201001</v>
      </c>
      <c r="W3143" s="3">
        <v>7.4079940268675606E-2</v>
      </c>
      <c r="X3143" s="3">
        <v>0.167713061149597</v>
      </c>
      <c r="Y3143" s="3">
        <v>0.37288718366304902</v>
      </c>
      <c r="Z3143" s="3">
        <v>0.42880687836951698</v>
      </c>
      <c r="AA3143" s="3">
        <v>0</v>
      </c>
      <c r="AB3143" s="3">
        <v>0</v>
      </c>
      <c r="AC3143" s="3">
        <v>21.501783356196398</v>
      </c>
      <c r="AD3143" s="3">
        <v>0</v>
      </c>
      <c r="AE3143" s="3">
        <v>3.6436651231056998</v>
      </c>
      <c r="AF3143" s="3">
        <v>0</v>
      </c>
      <c r="AG3143" s="3">
        <v>0</v>
      </c>
      <c r="AH3143" s="2">
        <v>3500000</v>
      </c>
      <c r="AI3143" s="3">
        <v>3.06981829187569</v>
      </c>
      <c r="AJ3143" s="3">
        <v>3.06981829187569</v>
      </c>
      <c r="AL3143">
        <f t="shared" si="49"/>
        <v>1</v>
      </c>
    </row>
    <row r="3144" spans="1:38" ht="14.45" customHeight="1" x14ac:dyDescent="0.25">
      <c r="A3144">
        <v>12351</v>
      </c>
      <c r="B3144" s="1">
        <v>45930</v>
      </c>
      <c r="C3144">
        <v>1</v>
      </c>
      <c r="D3144" s="16" t="s">
        <v>3066</v>
      </c>
      <c r="E3144" t="s">
        <v>88</v>
      </c>
      <c r="F3144" s="6">
        <v>3850</v>
      </c>
      <c r="G3144" s="6">
        <v>11</v>
      </c>
      <c r="H3144" s="6">
        <v>0</v>
      </c>
      <c r="I3144" s="2">
        <v>13858829</v>
      </c>
      <c r="J3144" s="2">
        <v>0</v>
      </c>
      <c r="K3144" s="2">
        <v>30746693</v>
      </c>
      <c r="L3144" s="2">
        <v>196767</v>
      </c>
      <c r="M3144" s="2">
        <v>26453874</v>
      </c>
      <c r="N3144" s="2">
        <v>25411530</v>
      </c>
      <c r="O3144" s="2">
        <v>1042344</v>
      </c>
      <c r="P3144" s="2">
        <v>3915730</v>
      </c>
      <c r="Q3144" s="5">
        <v>0.12720000000000001</v>
      </c>
      <c r="R3144" t="s">
        <v>42</v>
      </c>
      <c r="S3144" s="3">
        <v>0.85328200987338698</v>
      </c>
      <c r="T3144" s="3">
        <v>4.5868217437237897</v>
      </c>
      <c r="U3144" s="3">
        <v>0.87012576416216403</v>
      </c>
      <c r="V3144" s="3">
        <v>3.9910586962289498</v>
      </c>
      <c r="W3144" s="3">
        <v>3.21574066611256</v>
      </c>
      <c r="X3144" s="3">
        <v>1.98164650130253</v>
      </c>
      <c r="Y3144" s="3">
        <v>14.125437657856899</v>
      </c>
      <c r="Z3144" s="3">
        <v>1.0294632163096</v>
      </c>
      <c r="AA3144" s="3">
        <v>0</v>
      </c>
      <c r="AB3144" s="3">
        <v>0</v>
      </c>
      <c r="AC3144" s="3">
        <v>29.918544410613499</v>
      </c>
      <c r="AD3144" s="3">
        <v>-0.119901014625625</v>
      </c>
      <c r="AE3144" s="3">
        <v>3.39010117283182</v>
      </c>
      <c r="AF3144" s="3">
        <v>0</v>
      </c>
      <c r="AG3144" s="3">
        <v>-1.10357455697916</v>
      </c>
      <c r="AH3144" s="2">
        <v>0</v>
      </c>
      <c r="AI3144" s="3">
        <v>0</v>
      </c>
      <c r="AJ3144" s="3">
        <v>0</v>
      </c>
      <c r="AL3144">
        <f t="shared" si="49"/>
        <v>1</v>
      </c>
    </row>
    <row r="3145" spans="1:38" ht="14.45" customHeight="1" x14ac:dyDescent="0.25">
      <c r="A3145">
        <v>22049</v>
      </c>
      <c r="B3145" s="1">
        <v>45930</v>
      </c>
      <c r="C3145">
        <v>1</v>
      </c>
      <c r="D3145" s="16" t="s">
        <v>3067</v>
      </c>
      <c r="E3145" t="s">
        <v>47</v>
      </c>
      <c r="F3145" s="6">
        <v>1514</v>
      </c>
      <c r="G3145" s="6">
        <v>3</v>
      </c>
      <c r="H3145" s="6">
        <v>1</v>
      </c>
      <c r="I3145" s="2">
        <v>3079012</v>
      </c>
      <c r="J3145" s="2">
        <v>0</v>
      </c>
      <c r="K3145" s="2">
        <v>7830689</v>
      </c>
      <c r="L3145" s="2">
        <v>-19417</v>
      </c>
      <c r="M3145" s="2">
        <v>7239897</v>
      </c>
      <c r="N3145" s="2">
        <v>7239897</v>
      </c>
      <c r="O3145" s="2">
        <v>0</v>
      </c>
      <c r="P3145" s="2">
        <v>578505</v>
      </c>
      <c r="Q3145" s="5">
        <v>7.3899999999999993E-2</v>
      </c>
      <c r="R3145" t="s">
        <v>42</v>
      </c>
      <c r="S3145" s="3">
        <v>-0.33061373441511099</v>
      </c>
      <c r="T3145" s="3">
        <v>5.2155478698404902</v>
      </c>
      <c r="U3145" s="3">
        <v>1.04872228523251</v>
      </c>
      <c r="V3145" s="3">
        <v>0.542836468321656</v>
      </c>
      <c r="W3145" s="3">
        <v>2.0396153051693199E-2</v>
      </c>
      <c r="X3145" s="3">
        <v>1.11772867400322</v>
      </c>
      <c r="Y3145" s="3">
        <v>2.8891712258320998</v>
      </c>
      <c r="Z3145" s="3">
        <v>-1.39376496313774</v>
      </c>
      <c r="AA3145" s="3">
        <v>0</v>
      </c>
      <c r="AB3145" s="3">
        <v>0</v>
      </c>
      <c r="AC3145" s="3">
        <v>32.254977818682399</v>
      </c>
      <c r="AD3145" s="3">
        <v>0</v>
      </c>
      <c r="AE3145" s="3">
        <v>0</v>
      </c>
      <c r="AF3145" s="3">
        <v>0</v>
      </c>
      <c r="AG3145" s="3">
        <v>0</v>
      </c>
      <c r="AH3145" s="2">
        <v>500000</v>
      </c>
      <c r="AI3145" s="3">
        <v>0</v>
      </c>
      <c r="AJ3145" s="3">
        <v>0</v>
      </c>
      <c r="AL3145">
        <f t="shared" si="49"/>
        <v>0</v>
      </c>
    </row>
    <row r="3146" spans="1:38" ht="14.45" customHeight="1" x14ac:dyDescent="0.25">
      <c r="A3146">
        <v>60782</v>
      </c>
      <c r="B3146" s="1">
        <v>45930</v>
      </c>
      <c r="C3146">
        <v>2</v>
      </c>
      <c r="D3146" s="16" t="s">
        <v>3068</v>
      </c>
      <c r="E3146" t="s">
        <v>55</v>
      </c>
      <c r="F3146" s="6">
        <v>858</v>
      </c>
      <c r="G3146" s="6">
        <v>3</v>
      </c>
      <c r="H3146" s="6">
        <v>2</v>
      </c>
      <c r="I3146" s="2">
        <v>5580060</v>
      </c>
      <c r="J3146" s="2">
        <v>0</v>
      </c>
      <c r="K3146" s="2">
        <v>8535365</v>
      </c>
      <c r="L3146" s="2">
        <v>103362</v>
      </c>
      <c r="M3146" s="2">
        <v>5737748</v>
      </c>
      <c r="N3146" s="2">
        <v>5737748</v>
      </c>
      <c r="O3146" s="2">
        <v>0</v>
      </c>
      <c r="P3146" s="2">
        <v>2527431</v>
      </c>
      <c r="Q3146" s="5">
        <v>0.29609999999999997</v>
      </c>
      <c r="R3146" t="s">
        <v>42</v>
      </c>
      <c r="S3146" s="3">
        <v>1.61464682529687</v>
      </c>
      <c r="T3146" s="3">
        <v>6.3230726903106502</v>
      </c>
      <c r="U3146" s="3">
        <v>0.73999144145626905</v>
      </c>
      <c r="V3146" s="3">
        <v>1.1488765353777599</v>
      </c>
      <c r="W3146" s="3">
        <v>1.1216546058644501</v>
      </c>
      <c r="X3146" s="3">
        <v>0.89604771274860795</v>
      </c>
      <c r="Y3146" s="3">
        <v>2.53648863213279</v>
      </c>
      <c r="Z3146" s="3">
        <v>0.59823591623272798</v>
      </c>
      <c r="AA3146" s="3">
        <v>0</v>
      </c>
      <c r="AB3146" s="3">
        <v>0</v>
      </c>
      <c r="AC3146" s="3">
        <v>33.946761503462398</v>
      </c>
      <c r="AD3146" s="3">
        <v>0</v>
      </c>
      <c r="AE3146" s="3">
        <v>0</v>
      </c>
      <c r="AF3146" s="3">
        <v>0</v>
      </c>
      <c r="AG3146" s="3">
        <v>0</v>
      </c>
      <c r="AH3146" s="2">
        <v>950000</v>
      </c>
      <c r="AI3146" s="3">
        <v>0</v>
      </c>
      <c r="AJ3146" s="3">
        <v>0</v>
      </c>
      <c r="AL3146">
        <f t="shared" si="49"/>
        <v>1</v>
      </c>
    </row>
    <row r="3147" spans="1:38" ht="14.45" customHeight="1" x14ac:dyDescent="0.25">
      <c r="A3147">
        <v>21029</v>
      </c>
      <c r="B3147" s="1">
        <v>45930</v>
      </c>
      <c r="C3147">
        <v>1</v>
      </c>
      <c r="D3147" s="16" t="s">
        <v>3069</v>
      </c>
      <c r="E3147" t="s">
        <v>55</v>
      </c>
      <c r="F3147" s="6">
        <v>269</v>
      </c>
      <c r="G3147" s="6">
        <v>1</v>
      </c>
      <c r="H3147" s="6">
        <v>1</v>
      </c>
      <c r="I3147" s="2">
        <v>2316481</v>
      </c>
      <c r="J3147" s="2">
        <v>0</v>
      </c>
      <c r="K3147" s="2">
        <v>5274490</v>
      </c>
      <c r="L3147" s="2">
        <v>119975</v>
      </c>
      <c r="M3147" s="2">
        <v>4190113</v>
      </c>
      <c r="N3147" s="2">
        <v>3532327</v>
      </c>
      <c r="O3147" s="2">
        <v>657786</v>
      </c>
      <c r="P3147" s="2">
        <v>1068405</v>
      </c>
      <c r="Q3147" s="5">
        <v>0.2026</v>
      </c>
      <c r="R3147" t="s">
        <v>42</v>
      </c>
      <c r="S3147" s="3">
        <v>3.03283666604101</v>
      </c>
      <c r="T3147" s="3">
        <v>5.8657424698880796</v>
      </c>
      <c r="U3147" s="3">
        <v>0.51852814718528195</v>
      </c>
      <c r="V3147" s="3">
        <v>1.21114742577211</v>
      </c>
      <c r="W3147" s="3">
        <v>1.21114742577211</v>
      </c>
      <c r="X3147" s="3">
        <v>0.54772735023511998</v>
      </c>
      <c r="Y3147" s="3">
        <v>2.6259704887191702</v>
      </c>
      <c r="Z3147" s="3">
        <v>-8.6390460546328401E-2</v>
      </c>
      <c r="AA3147" s="3">
        <v>0</v>
      </c>
      <c r="AB3147" s="3">
        <v>0</v>
      </c>
      <c r="AC3147" s="3">
        <v>47.896953070344203</v>
      </c>
      <c r="AD3147" s="3">
        <v>0</v>
      </c>
      <c r="AE3147" s="3">
        <v>12.4710825122429</v>
      </c>
      <c r="AF3147" s="3">
        <v>0</v>
      </c>
      <c r="AG3147" s="3">
        <v>0</v>
      </c>
      <c r="AH3147" s="2">
        <v>200000</v>
      </c>
      <c r="AI3147" s="3">
        <v>0</v>
      </c>
      <c r="AJ3147" s="3">
        <v>0</v>
      </c>
      <c r="AL3147">
        <f t="shared" si="49"/>
        <v>1</v>
      </c>
    </row>
    <row r="3148" spans="1:38" ht="14.45" customHeight="1" x14ac:dyDescent="0.25">
      <c r="A3148">
        <v>14512</v>
      </c>
      <c r="B3148" s="1">
        <v>45930</v>
      </c>
      <c r="C3148">
        <v>1</v>
      </c>
      <c r="D3148" s="16" t="s">
        <v>3070</v>
      </c>
      <c r="E3148" t="s">
        <v>55</v>
      </c>
      <c r="F3148" s="6">
        <v>634</v>
      </c>
      <c r="G3148" s="6">
        <v>2</v>
      </c>
      <c r="H3148" s="6">
        <v>0</v>
      </c>
      <c r="I3148" s="2">
        <v>5091733</v>
      </c>
      <c r="J3148" s="2">
        <v>0</v>
      </c>
      <c r="K3148" s="2">
        <v>7584599</v>
      </c>
      <c r="L3148" s="2">
        <v>49213</v>
      </c>
      <c r="M3148" s="2">
        <v>4455372</v>
      </c>
      <c r="N3148" s="2">
        <v>4455372</v>
      </c>
      <c r="O3148" s="2">
        <v>0</v>
      </c>
      <c r="P3148" s="2">
        <v>2946613</v>
      </c>
      <c r="Q3148" s="5">
        <v>0.38850000000000001</v>
      </c>
      <c r="R3148" t="s">
        <v>42</v>
      </c>
      <c r="S3148" s="3">
        <v>0.86513912381305003</v>
      </c>
      <c r="T3148" s="3">
        <v>5.0002555617420699</v>
      </c>
      <c r="U3148" s="3">
        <v>0.856915025045486</v>
      </c>
      <c r="V3148" s="3">
        <v>4.1606070074766297</v>
      </c>
      <c r="W3148" s="3">
        <v>3.95050172505118</v>
      </c>
      <c r="X3148" s="3">
        <v>0.44813818792148002</v>
      </c>
      <c r="Y3148" s="3">
        <v>7.1895087682026801</v>
      </c>
      <c r="Z3148" s="3">
        <v>0.168600355730461</v>
      </c>
      <c r="AA3148" s="3">
        <v>0</v>
      </c>
      <c r="AB3148" s="3">
        <v>0</v>
      </c>
      <c r="AC3148" s="3">
        <v>31.835433883848001</v>
      </c>
      <c r="AD3148" s="3">
        <v>0</v>
      </c>
      <c r="AE3148" s="3">
        <v>0</v>
      </c>
      <c r="AF3148" s="3">
        <v>0</v>
      </c>
      <c r="AG3148" s="3">
        <v>0</v>
      </c>
      <c r="AH3148" s="2">
        <v>325000</v>
      </c>
      <c r="AI3148" s="3">
        <v>0</v>
      </c>
      <c r="AJ3148" s="3">
        <v>0</v>
      </c>
      <c r="AL3148">
        <f t="shared" si="49"/>
        <v>1</v>
      </c>
    </row>
    <row r="3149" spans="1:38" ht="14.45" customHeight="1" x14ac:dyDescent="0.25">
      <c r="A3149">
        <v>18635</v>
      </c>
      <c r="B3149" s="1">
        <v>45930</v>
      </c>
      <c r="C3149">
        <v>1</v>
      </c>
      <c r="D3149" s="16" t="s">
        <v>3071</v>
      </c>
      <c r="E3149" t="s">
        <v>43</v>
      </c>
      <c r="F3149" s="6">
        <v>3020</v>
      </c>
      <c r="G3149" s="6">
        <v>4</v>
      </c>
      <c r="H3149" s="6">
        <v>6</v>
      </c>
      <c r="I3149" s="2">
        <v>74167235</v>
      </c>
      <c r="J3149" s="2">
        <v>841962</v>
      </c>
      <c r="K3149" s="2">
        <v>90793580</v>
      </c>
      <c r="L3149" s="2">
        <v>1363186</v>
      </c>
      <c r="M3149" s="2">
        <v>75578370</v>
      </c>
      <c r="N3149" s="2">
        <v>60595954</v>
      </c>
      <c r="O3149" s="2">
        <v>14982416</v>
      </c>
      <c r="P3149" s="2">
        <v>15114475</v>
      </c>
      <c r="Q3149" s="5">
        <v>0.16650000000000001</v>
      </c>
      <c r="R3149" t="s">
        <v>42</v>
      </c>
      <c r="S3149" s="3">
        <v>2.00188309937039</v>
      </c>
      <c r="T3149" s="3">
        <v>2.8721193723168499</v>
      </c>
      <c r="U3149" s="3">
        <v>0.36606790741838302</v>
      </c>
      <c r="V3149" s="3">
        <v>9.6983378172315593</v>
      </c>
      <c r="W3149" s="3">
        <v>7.5245113290255503</v>
      </c>
      <c r="X3149" s="3">
        <v>0.30399677162024402</v>
      </c>
      <c r="Y3149" s="3">
        <v>47.590068460862902</v>
      </c>
      <c r="Z3149" s="3">
        <v>5.8248797923844499E-2</v>
      </c>
      <c r="AA3149" s="3">
        <v>5.5705672873189398</v>
      </c>
      <c r="AB3149" s="3">
        <v>5.5705672873189398</v>
      </c>
      <c r="AC3149" s="3">
        <v>15.216710256386</v>
      </c>
      <c r="AD3149" s="3">
        <v>0</v>
      </c>
      <c r="AE3149" s="3">
        <v>16.5016248946236</v>
      </c>
      <c r="AF3149" s="3">
        <v>0</v>
      </c>
      <c r="AG3149" s="3">
        <v>0</v>
      </c>
      <c r="AH3149" s="2">
        <v>5000000</v>
      </c>
      <c r="AI3149" s="3">
        <v>0</v>
      </c>
      <c r="AJ3149" s="3">
        <v>0</v>
      </c>
      <c r="AL3149">
        <f t="shared" si="49"/>
        <v>1</v>
      </c>
    </row>
    <row r="3150" spans="1:38" ht="14.45" customHeight="1" x14ac:dyDescent="0.25">
      <c r="A3150">
        <v>90</v>
      </c>
      <c r="B3150" s="1">
        <v>45930</v>
      </c>
      <c r="C3150">
        <v>1</v>
      </c>
      <c r="D3150" s="16" t="s">
        <v>3072</v>
      </c>
      <c r="E3150" t="s">
        <v>59</v>
      </c>
      <c r="F3150" s="6">
        <v>1381</v>
      </c>
      <c r="G3150" s="6">
        <v>2</v>
      </c>
      <c r="H3150" s="6">
        <v>1</v>
      </c>
      <c r="I3150" s="2">
        <v>3606949</v>
      </c>
      <c r="J3150" s="2">
        <v>0</v>
      </c>
      <c r="K3150" s="2">
        <v>7734894</v>
      </c>
      <c r="L3150" s="2">
        <v>1109</v>
      </c>
      <c r="M3150" s="2">
        <v>2579327</v>
      </c>
      <c r="N3150" s="2">
        <v>2579327</v>
      </c>
      <c r="O3150" s="2">
        <v>0</v>
      </c>
      <c r="P3150" s="2">
        <v>5054178</v>
      </c>
      <c r="Q3150" s="5">
        <v>0.65180000000000005</v>
      </c>
      <c r="R3150" t="s">
        <v>42</v>
      </c>
      <c r="S3150" s="3">
        <v>1.9116831680778899E-2</v>
      </c>
      <c r="T3150" s="3">
        <v>4.1001035911632</v>
      </c>
      <c r="U3150" s="3">
        <v>0.99782983673633097</v>
      </c>
      <c r="V3150" s="3">
        <v>5.2934211157407596</v>
      </c>
      <c r="W3150" s="3">
        <v>2.39019182139808</v>
      </c>
      <c r="X3150" s="3">
        <v>1.80845362659688</v>
      </c>
      <c r="Y3150" s="3">
        <v>3.7776865001588802</v>
      </c>
      <c r="Z3150" s="3">
        <v>0.47612094390027399</v>
      </c>
      <c r="AA3150" s="3">
        <v>0</v>
      </c>
      <c r="AB3150" s="3">
        <v>0</v>
      </c>
      <c r="AC3150" s="3">
        <v>29.8074802317912</v>
      </c>
      <c r="AD3150" s="3">
        <v>0</v>
      </c>
      <c r="AE3150" s="3">
        <v>0</v>
      </c>
      <c r="AF3150" s="3">
        <v>0</v>
      </c>
      <c r="AG3150" s="3">
        <v>0</v>
      </c>
      <c r="AH3150" s="2">
        <v>700000</v>
      </c>
      <c r="AI3150" s="3">
        <v>0</v>
      </c>
      <c r="AJ3150" s="3">
        <v>0</v>
      </c>
      <c r="AL3150">
        <f t="shared" si="49"/>
        <v>1</v>
      </c>
    </row>
    <row r="3151" spans="1:38" ht="14.45" customHeight="1" x14ac:dyDescent="0.25">
      <c r="A3151">
        <v>95742</v>
      </c>
      <c r="B3151" s="1">
        <v>45930</v>
      </c>
      <c r="C3151">
        <v>3</v>
      </c>
      <c r="D3151" s="16" t="s">
        <v>3073</v>
      </c>
      <c r="E3151" t="s">
        <v>110</v>
      </c>
      <c r="F3151" s="6">
        <v>2776</v>
      </c>
      <c r="G3151" s="6">
        <v>6</v>
      </c>
      <c r="H3151" s="6">
        <v>0</v>
      </c>
      <c r="I3151" s="2">
        <v>17266835</v>
      </c>
      <c r="J3151" s="2">
        <v>0</v>
      </c>
      <c r="K3151" s="2">
        <v>27752333</v>
      </c>
      <c r="L3151" s="2">
        <v>28151</v>
      </c>
      <c r="M3151" s="2">
        <v>20567168</v>
      </c>
      <c r="N3151" s="2">
        <v>0</v>
      </c>
      <c r="O3151" s="2">
        <v>0</v>
      </c>
      <c r="P3151" s="2">
        <v>7085262</v>
      </c>
      <c r="Q3151" s="5">
        <v>0.25530000000000003</v>
      </c>
      <c r="R3151" t="s">
        <v>42</v>
      </c>
      <c r="S3151" s="3">
        <v>0.13524868942249499</v>
      </c>
      <c r="T3151" s="3">
        <v>2.60142934049304</v>
      </c>
      <c r="U3151" s="3">
        <v>0.81528278706021295</v>
      </c>
      <c r="V3151" s="3">
        <v>2.5645753839658498</v>
      </c>
      <c r="W3151" s="3">
        <v>1.68644108778476</v>
      </c>
      <c r="X3151" s="3">
        <v>0.548942524788127</v>
      </c>
      <c r="Y3151" s="3">
        <v>6.2498888537925597</v>
      </c>
      <c r="Z3151" s="3">
        <v>0.68305166414453</v>
      </c>
      <c r="AA3151" s="3">
        <v>0</v>
      </c>
      <c r="AB3151" s="3">
        <v>0</v>
      </c>
      <c r="AC3151" s="3">
        <v>28.2469801728021</v>
      </c>
      <c r="AD3151" s="3">
        <v>0</v>
      </c>
      <c r="AE3151" s="3">
        <v>0</v>
      </c>
      <c r="AF3151" s="3">
        <v>0</v>
      </c>
      <c r="AG3151" s="3">
        <v>-1.1096413936421801</v>
      </c>
      <c r="AH3151" s="2">
        <v>3000000</v>
      </c>
      <c r="AI3151" s="3">
        <v>0</v>
      </c>
      <c r="AJ3151" s="3">
        <v>0</v>
      </c>
      <c r="AL3151">
        <f t="shared" si="49"/>
        <v>1</v>
      </c>
    </row>
    <row r="3152" spans="1:38" ht="14.45" customHeight="1" x14ac:dyDescent="0.25">
      <c r="A3152">
        <v>24712</v>
      </c>
      <c r="B3152" s="1">
        <v>45930</v>
      </c>
      <c r="C3152">
        <v>1</v>
      </c>
      <c r="D3152" s="16" t="s">
        <v>3074</v>
      </c>
      <c r="E3152" t="s">
        <v>80</v>
      </c>
      <c r="F3152" s="6">
        <v>5070</v>
      </c>
      <c r="G3152" s="6">
        <v>16</v>
      </c>
      <c r="H3152" s="6">
        <v>0</v>
      </c>
      <c r="I3152" s="2">
        <v>28387148</v>
      </c>
      <c r="J3152" s="2">
        <v>0</v>
      </c>
      <c r="K3152" s="2">
        <v>60137183</v>
      </c>
      <c r="L3152" s="2">
        <v>57515</v>
      </c>
      <c r="M3152" s="2">
        <v>52967778</v>
      </c>
      <c r="N3152" s="2">
        <v>51603534</v>
      </c>
      <c r="O3152" s="2">
        <v>1364244</v>
      </c>
      <c r="P3152" s="2">
        <v>7231622</v>
      </c>
      <c r="Q3152" s="5">
        <v>0.1202</v>
      </c>
      <c r="R3152" t="s">
        <v>42</v>
      </c>
      <c r="S3152" s="3">
        <v>0.127519552531529</v>
      </c>
      <c r="T3152" s="3">
        <v>4.0772068311436103</v>
      </c>
      <c r="U3152" s="3">
        <v>0.89476379177158705</v>
      </c>
      <c r="V3152" s="3">
        <v>3.8938959278332601</v>
      </c>
      <c r="W3152" s="3">
        <v>2.62039004411433</v>
      </c>
      <c r="X3152" s="3">
        <v>0.94675238245138305</v>
      </c>
      <c r="Y3152" s="3">
        <v>15.285173920871401</v>
      </c>
      <c r="Z3152" s="3">
        <v>1.64907679079465</v>
      </c>
      <c r="AA3152" s="3">
        <v>0</v>
      </c>
      <c r="AB3152" s="3">
        <v>0</v>
      </c>
      <c r="AC3152" s="3">
        <v>25.552194554906201</v>
      </c>
      <c r="AD3152" s="3">
        <v>-3.0872327121080199</v>
      </c>
      <c r="AE3152" s="3">
        <v>2.2685532177322001</v>
      </c>
      <c r="AF3152" s="3">
        <v>0</v>
      </c>
      <c r="AG3152" s="3">
        <v>0</v>
      </c>
      <c r="AH3152" s="2">
        <v>3900000</v>
      </c>
      <c r="AI3152" s="3">
        <v>0.96797094759654201</v>
      </c>
      <c r="AJ3152" s="3">
        <v>0.96797094759654201</v>
      </c>
      <c r="AL3152">
        <f t="shared" si="49"/>
        <v>1</v>
      </c>
    </row>
    <row r="3153" spans="1:38" ht="14.45" customHeight="1" x14ac:dyDescent="0.25">
      <c r="A3153">
        <v>63069</v>
      </c>
      <c r="B3153" s="1">
        <v>45930</v>
      </c>
      <c r="C3153">
        <v>2</v>
      </c>
      <c r="D3153" s="16" t="s">
        <v>3075</v>
      </c>
      <c r="E3153" t="s">
        <v>80</v>
      </c>
      <c r="F3153" s="6">
        <v>4279</v>
      </c>
      <c r="G3153" s="6">
        <v>16</v>
      </c>
      <c r="H3153" s="6">
        <v>0</v>
      </c>
      <c r="I3153" s="2">
        <v>31418784</v>
      </c>
      <c r="J3153" s="2">
        <v>2388171</v>
      </c>
      <c r="K3153" s="2">
        <v>53574554</v>
      </c>
      <c r="L3153" s="2">
        <v>633629</v>
      </c>
      <c r="M3153" s="2">
        <v>46310510</v>
      </c>
      <c r="N3153" s="2">
        <v>45012215</v>
      </c>
      <c r="O3153" s="2">
        <v>1298295</v>
      </c>
      <c r="P3153" s="2">
        <v>6637508</v>
      </c>
      <c r="Q3153" s="5">
        <v>0.1239</v>
      </c>
      <c r="R3153" t="s">
        <v>42</v>
      </c>
      <c r="S3153" s="3">
        <v>1.57694017698527</v>
      </c>
      <c r="T3153" s="3">
        <v>4.1456969789551001</v>
      </c>
      <c r="U3153" s="3">
        <v>0.86054309810798302</v>
      </c>
      <c r="V3153" s="3">
        <v>0.28983298653442502</v>
      </c>
      <c r="W3153" s="3">
        <v>0.21310818394499301</v>
      </c>
      <c r="X3153" s="3">
        <v>0.83807826553694798</v>
      </c>
      <c r="Y3153" s="3">
        <v>1.3719305498388901</v>
      </c>
      <c r="Z3153" s="3">
        <v>0.80938508850008195</v>
      </c>
      <c r="AA3153" s="3">
        <v>27.6362755419654</v>
      </c>
      <c r="AB3153" s="3">
        <v>35.979934035484398</v>
      </c>
      <c r="AC3153" s="3">
        <v>31.674115289881801</v>
      </c>
      <c r="AD3153" s="3">
        <v>0</v>
      </c>
      <c r="AE3153" s="3">
        <v>2.4233426189604899</v>
      </c>
      <c r="AF3153" s="3">
        <v>0</v>
      </c>
      <c r="AG3153" s="3">
        <v>0</v>
      </c>
      <c r="AH3153" s="2">
        <v>2827700</v>
      </c>
      <c r="AI3153" s="3">
        <v>2.2598842818720501</v>
      </c>
      <c r="AJ3153" s="3">
        <v>2.2598842818720501</v>
      </c>
      <c r="AL3153">
        <f t="shared" si="49"/>
        <v>1</v>
      </c>
    </row>
    <row r="3154" spans="1:38" ht="14.45" customHeight="1" x14ac:dyDescent="0.25">
      <c r="A3154">
        <v>64145</v>
      </c>
      <c r="B3154" s="1">
        <v>45930</v>
      </c>
      <c r="C3154">
        <v>2</v>
      </c>
      <c r="D3154" s="16" t="s">
        <v>3076</v>
      </c>
      <c r="E3154" t="s">
        <v>119</v>
      </c>
      <c r="F3154" s="6">
        <v>11097</v>
      </c>
      <c r="G3154" s="6">
        <v>13</v>
      </c>
      <c r="H3154" s="6">
        <v>2</v>
      </c>
      <c r="I3154" s="2">
        <v>67508093</v>
      </c>
      <c r="J3154" s="2">
        <v>0</v>
      </c>
      <c r="K3154" s="2">
        <v>87208526</v>
      </c>
      <c r="L3154" s="2">
        <v>797714</v>
      </c>
      <c r="M3154" s="2">
        <v>78574312</v>
      </c>
      <c r="N3154" s="2">
        <v>73567483</v>
      </c>
      <c r="O3154" s="2">
        <v>5006829</v>
      </c>
      <c r="P3154" s="2">
        <v>8520108</v>
      </c>
      <c r="Q3154" s="5">
        <v>9.7699999999999995E-2</v>
      </c>
      <c r="R3154" t="s">
        <v>42</v>
      </c>
      <c r="S3154" s="3">
        <v>1.2196269280674099</v>
      </c>
      <c r="T3154" s="3">
        <v>3.4749354667455301</v>
      </c>
      <c r="U3154" s="3">
        <v>0.61324496581978205</v>
      </c>
      <c r="V3154" s="3">
        <v>1.1905061516105899</v>
      </c>
      <c r="W3154" s="3">
        <v>0.48945242757783097</v>
      </c>
      <c r="X3154" s="3">
        <v>0.55443871003732803</v>
      </c>
      <c r="Y3154" s="3">
        <v>9.4328381752907404</v>
      </c>
      <c r="Z3154" s="3">
        <v>0.96087983861237403</v>
      </c>
      <c r="AA3154" s="3">
        <v>0</v>
      </c>
      <c r="AB3154" s="3">
        <v>0</v>
      </c>
      <c r="AC3154" s="3">
        <v>16.543193265300701</v>
      </c>
      <c r="AD3154" s="3">
        <v>0</v>
      </c>
      <c r="AE3154" s="3">
        <v>5.7412150275306804</v>
      </c>
      <c r="AF3154" s="3">
        <v>0</v>
      </c>
      <c r="AG3154" s="3">
        <v>0</v>
      </c>
      <c r="AH3154" s="2">
        <v>2000000</v>
      </c>
      <c r="AI3154" s="3">
        <v>0</v>
      </c>
      <c r="AJ3154" s="3">
        <v>0</v>
      </c>
      <c r="AL3154">
        <f t="shared" si="49"/>
        <v>1</v>
      </c>
    </row>
    <row r="3155" spans="1:38" ht="14.45" customHeight="1" x14ac:dyDescent="0.25">
      <c r="A3155">
        <v>64882</v>
      </c>
      <c r="B3155" s="1">
        <v>45930</v>
      </c>
      <c r="C3155">
        <v>2</v>
      </c>
      <c r="D3155" s="16" t="s">
        <v>3077</v>
      </c>
      <c r="E3155" t="s">
        <v>41</v>
      </c>
      <c r="F3155" s="6">
        <v>1829</v>
      </c>
      <c r="G3155" s="6">
        <v>3</v>
      </c>
      <c r="H3155" s="6">
        <v>4</v>
      </c>
      <c r="I3155" s="2">
        <v>10983596</v>
      </c>
      <c r="J3155" s="2">
        <v>0</v>
      </c>
      <c r="K3155" s="2">
        <v>33271358</v>
      </c>
      <c r="L3155" s="2">
        <v>182403</v>
      </c>
      <c r="M3155" s="2">
        <v>30340677</v>
      </c>
      <c r="N3155" s="2">
        <v>30340677</v>
      </c>
      <c r="O3155" s="2">
        <v>0</v>
      </c>
      <c r="P3155" s="2">
        <v>6028429</v>
      </c>
      <c r="Q3155" s="5">
        <v>0.18110000000000001</v>
      </c>
      <c r="R3155" t="s">
        <v>42</v>
      </c>
      <c r="S3155" s="3">
        <v>0.73097106526280098</v>
      </c>
      <c r="T3155" s="3">
        <v>2.92041781602863</v>
      </c>
      <c r="U3155" s="3">
        <v>0.75575671303785197</v>
      </c>
      <c r="V3155" s="3">
        <v>2.33480910987622</v>
      </c>
      <c r="W3155" s="3">
        <v>2.0747940838319301</v>
      </c>
      <c r="X3155" s="3">
        <v>1.77096826940831</v>
      </c>
      <c r="Y3155" s="3">
        <v>4.2539441038453001</v>
      </c>
      <c r="Z3155" s="3">
        <v>0</v>
      </c>
      <c r="AA3155" s="3">
        <v>0</v>
      </c>
      <c r="AB3155" s="3">
        <v>0</v>
      </c>
      <c r="AC3155" s="3">
        <v>37.981238998420203</v>
      </c>
      <c r="AD3155" s="3">
        <v>0</v>
      </c>
      <c r="AE3155" s="3">
        <v>0</v>
      </c>
      <c r="AF3155" s="3">
        <v>0</v>
      </c>
      <c r="AG3155" s="3">
        <v>0</v>
      </c>
      <c r="AH3155" s="2">
        <v>0</v>
      </c>
      <c r="AI3155" s="3">
        <v>0</v>
      </c>
      <c r="AJ3155" s="3">
        <v>0</v>
      </c>
      <c r="AL3155">
        <f t="shared" si="49"/>
        <v>1</v>
      </c>
    </row>
    <row r="3156" spans="1:38" ht="14.45" customHeight="1" x14ac:dyDescent="0.25">
      <c r="A3156">
        <v>951</v>
      </c>
      <c r="B3156" s="1">
        <v>45930</v>
      </c>
      <c r="C3156">
        <v>1</v>
      </c>
      <c r="D3156" s="16" t="s">
        <v>3078</v>
      </c>
      <c r="E3156" t="s">
        <v>170</v>
      </c>
      <c r="F3156" s="6">
        <v>2259</v>
      </c>
      <c r="G3156" s="6">
        <v>6</v>
      </c>
      <c r="H3156" s="6">
        <v>2</v>
      </c>
      <c r="I3156" s="2">
        <v>9917876</v>
      </c>
      <c r="J3156" s="2">
        <v>0</v>
      </c>
      <c r="K3156" s="2">
        <v>29856467</v>
      </c>
      <c r="L3156" s="2">
        <v>190064</v>
      </c>
      <c r="M3156" s="2">
        <v>26763944</v>
      </c>
      <c r="N3156" s="2">
        <v>25849627</v>
      </c>
      <c r="O3156" s="2">
        <v>914317</v>
      </c>
      <c r="P3156" s="2">
        <v>3105711</v>
      </c>
      <c r="Q3156" s="5">
        <v>0.104</v>
      </c>
      <c r="R3156" t="s">
        <v>42</v>
      </c>
      <c r="S3156" s="3">
        <v>0.84878986742358598</v>
      </c>
      <c r="T3156" s="3">
        <v>3.6872145656081798</v>
      </c>
      <c r="U3156" s="3">
        <v>0.74853198490392803</v>
      </c>
      <c r="V3156" s="3">
        <v>1.4309616292843299</v>
      </c>
      <c r="W3156" s="3">
        <v>1.1824003445899101</v>
      </c>
      <c r="X3156" s="3">
        <v>1.1568706848119501</v>
      </c>
      <c r="Y3156" s="3">
        <v>4.56967824758968</v>
      </c>
      <c r="Z3156" s="3">
        <v>0.67559409101490797</v>
      </c>
      <c r="AA3156" s="3">
        <v>0</v>
      </c>
      <c r="AB3156" s="3">
        <v>0</v>
      </c>
      <c r="AC3156" s="3">
        <v>39.310210414380201</v>
      </c>
      <c r="AD3156" s="3">
        <v>0</v>
      </c>
      <c r="AE3156" s="3">
        <v>3.0623750626623001</v>
      </c>
      <c r="AF3156" s="3">
        <v>0</v>
      </c>
      <c r="AG3156" s="3">
        <v>0</v>
      </c>
      <c r="AH3156" s="2">
        <v>178000</v>
      </c>
      <c r="AI3156" s="3">
        <v>0</v>
      </c>
      <c r="AJ3156" s="3">
        <v>0</v>
      </c>
      <c r="AL3156">
        <f t="shared" si="49"/>
        <v>1</v>
      </c>
    </row>
    <row r="3157" spans="1:38" ht="14.45" customHeight="1" x14ac:dyDescent="0.25">
      <c r="A3157">
        <v>97079</v>
      </c>
      <c r="B3157" s="1">
        <v>45930</v>
      </c>
      <c r="C3157">
        <v>3</v>
      </c>
      <c r="D3157" s="16" t="s">
        <v>3079</v>
      </c>
      <c r="E3157" t="s">
        <v>88</v>
      </c>
      <c r="F3157" s="6">
        <v>4109</v>
      </c>
      <c r="G3157" s="6">
        <v>11</v>
      </c>
      <c r="H3157" s="6">
        <v>0</v>
      </c>
      <c r="I3157" s="2">
        <v>36548933</v>
      </c>
      <c r="J3157" s="2">
        <v>5216932</v>
      </c>
      <c r="K3157" s="2">
        <v>65699789</v>
      </c>
      <c r="L3157" s="2">
        <v>568679</v>
      </c>
      <c r="M3157" s="2">
        <v>53378431</v>
      </c>
      <c r="N3157" s="2">
        <v>0</v>
      </c>
      <c r="O3157" s="2">
        <v>0</v>
      </c>
      <c r="P3157" s="2">
        <v>11622955</v>
      </c>
      <c r="Q3157" s="5">
        <v>0.1767</v>
      </c>
      <c r="R3157" t="s">
        <v>42</v>
      </c>
      <c r="S3157" s="3">
        <v>1.15409604537188</v>
      </c>
      <c r="T3157" s="3">
        <v>4.0432945682671804</v>
      </c>
      <c r="U3157" s="3">
        <v>0.76270386697552806</v>
      </c>
      <c r="V3157" s="3">
        <v>0.68370805790691602</v>
      </c>
      <c r="W3157" s="3">
        <v>0.65444044563489701</v>
      </c>
      <c r="X3157" s="3">
        <v>1.3756489142925199</v>
      </c>
      <c r="Y3157" s="3">
        <v>2.1499524002286901</v>
      </c>
      <c r="Z3157" s="3">
        <v>0.264700327928655</v>
      </c>
      <c r="AA3157" s="3">
        <v>44.884730260075898</v>
      </c>
      <c r="AB3157" s="3">
        <v>44.884730260075898</v>
      </c>
      <c r="AC3157" s="3">
        <v>22.037595889387099</v>
      </c>
      <c r="AD3157" s="3">
        <v>0</v>
      </c>
      <c r="AE3157" s="3">
        <v>0</v>
      </c>
      <c r="AF3157" s="3">
        <v>0</v>
      </c>
      <c r="AG3157" s="3">
        <v>-8.2000059365281892</v>
      </c>
      <c r="AH3157" s="2">
        <v>15445000</v>
      </c>
      <c r="AI3157" s="3">
        <v>0</v>
      </c>
      <c r="AJ3157" s="3">
        <v>0</v>
      </c>
      <c r="AL3157">
        <f t="shared" si="49"/>
        <v>1</v>
      </c>
    </row>
    <row r="3158" spans="1:38" ht="14.45" customHeight="1" x14ac:dyDescent="0.25">
      <c r="A3158">
        <v>86063</v>
      </c>
      <c r="B3158" s="1">
        <v>45930</v>
      </c>
      <c r="C3158">
        <v>3</v>
      </c>
      <c r="D3158" s="16" t="s">
        <v>3080</v>
      </c>
      <c r="E3158" t="s">
        <v>71</v>
      </c>
      <c r="F3158" s="6">
        <v>4633</v>
      </c>
      <c r="G3158" s="6">
        <v>10</v>
      </c>
      <c r="H3158" s="6">
        <v>0</v>
      </c>
      <c r="I3158" s="2">
        <v>33595312</v>
      </c>
      <c r="J3158" s="2">
        <v>0</v>
      </c>
      <c r="K3158" s="2">
        <v>77627431</v>
      </c>
      <c r="L3158" s="2">
        <v>177594</v>
      </c>
      <c r="M3158" s="2">
        <v>67999726</v>
      </c>
      <c r="N3158" s="2">
        <v>0</v>
      </c>
      <c r="O3158" s="2">
        <v>0</v>
      </c>
      <c r="P3158" s="2">
        <v>9621049</v>
      </c>
      <c r="Q3158" s="5">
        <v>0.1239</v>
      </c>
      <c r="R3158" t="s">
        <v>42</v>
      </c>
      <c r="S3158" s="3">
        <v>0.30503650185203202</v>
      </c>
      <c r="T3158" s="3">
        <v>3.54102147216491</v>
      </c>
      <c r="U3158" s="3">
        <v>0.86060351938582302</v>
      </c>
      <c r="V3158" s="3">
        <v>1.35155464548149</v>
      </c>
      <c r="W3158" s="3">
        <v>0.938187447105715</v>
      </c>
      <c r="X3158" s="3">
        <v>0.67305224014588705</v>
      </c>
      <c r="Y3158" s="3">
        <v>4.7194334006613996</v>
      </c>
      <c r="Z3158" s="3">
        <v>0.22146233742287399</v>
      </c>
      <c r="AA3158" s="3">
        <v>0</v>
      </c>
      <c r="AB3158" s="3">
        <v>0</v>
      </c>
      <c r="AC3158" s="3">
        <v>13.4842965497596</v>
      </c>
      <c r="AD3158" s="3">
        <v>1.34060225657306</v>
      </c>
      <c r="AE3158" s="3">
        <v>0</v>
      </c>
      <c r="AF3158" s="3">
        <v>0</v>
      </c>
      <c r="AG3158" s="3">
        <v>0</v>
      </c>
      <c r="AH3158" s="2">
        <v>4000000</v>
      </c>
      <c r="AI3158" s="3">
        <v>0.46772446538833801</v>
      </c>
      <c r="AJ3158" s="3">
        <v>0.46772446538833801</v>
      </c>
      <c r="AL3158">
        <f t="shared" si="49"/>
        <v>1</v>
      </c>
    </row>
    <row r="3159" spans="1:38" ht="14.45" customHeight="1" x14ac:dyDescent="0.25">
      <c r="A3159">
        <v>67554</v>
      </c>
      <c r="B3159" s="1">
        <v>45930</v>
      </c>
      <c r="C3159">
        <v>2</v>
      </c>
      <c r="D3159" s="16" t="s">
        <v>3081</v>
      </c>
      <c r="E3159" t="s">
        <v>55</v>
      </c>
      <c r="F3159" s="6">
        <v>5749</v>
      </c>
      <c r="G3159" s="6">
        <v>22</v>
      </c>
      <c r="H3159" s="6">
        <v>2</v>
      </c>
      <c r="I3159" s="2">
        <v>39247531</v>
      </c>
      <c r="J3159" s="2">
        <v>2658404</v>
      </c>
      <c r="K3159" s="2">
        <v>79827403</v>
      </c>
      <c r="L3159" s="2">
        <v>226596</v>
      </c>
      <c r="M3159" s="2">
        <v>69806301</v>
      </c>
      <c r="N3159" s="2">
        <v>68458120</v>
      </c>
      <c r="O3159" s="2">
        <v>1348181</v>
      </c>
      <c r="P3159" s="2">
        <v>9343432</v>
      </c>
      <c r="Q3159" s="5">
        <v>0.1169</v>
      </c>
      <c r="R3159" t="s">
        <v>42</v>
      </c>
      <c r="S3159" s="3">
        <v>0.378476548961514</v>
      </c>
      <c r="T3159" s="3">
        <v>4.0152243626581896</v>
      </c>
      <c r="U3159" s="3">
        <v>0.90648469932411002</v>
      </c>
      <c r="V3159" s="3">
        <v>1.4028806041327799</v>
      </c>
      <c r="W3159" s="3">
        <v>0.33696387168915198</v>
      </c>
      <c r="X3159" s="3">
        <v>1.10920098387845</v>
      </c>
      <c r="Y3159" s="3">
        <v>5.8928667752919903</v>
      </c>
      <c r="Z3159" s="3">
        <v>1.1693561851790599</v>
      </c>
      <c r="AA3159" s="3">
        <v>28.452114811773701</v>
      </c>
      <c r="AB3159" s="3">
        <v>28.452114811773701</v>
      </c>
      <c r="AC3159" s="3">
        <v>29.1426892592259</v>
      </c>
      <c r="AD3159" s="3">
        <v>0</v>
      </c>
      <c r="AE3159" s="3">
        <v>1.6888699235273901</v>
      </c>
      <c r="AF3159" s="3">
        <v>0</v>
      </c>
      <c r="AG3159" s="3">
        <v>-0.31006807776842599</v>
      </c>
      <c r="AH3159" s="2">
        <v>1203414</v>
      </c>
      <c r="AI3159" s="3">
        <v>0</v>
      </c>
      <c r="AJ3159" s="3">
        <v>0</v>
      </c>
      <c r="AL3159">
        <f t="shared" si="49"/>
        <v>1</v>
      </c>
    </row>
    <row r="3160" spans="1:38" ht="14.45" customHeight="1" x14ac:dyDescent="0.25">
      <c r="A3160">
        <v>68700</v>
      </c>
      <c r="B3160" s="1">
        <v>45930</v>
      </c>
      <c r="C3160">
        <v>2</v>
      </c>
      <c r="D3160" s="16" t="s">
        <v>3082</v>
      </c>
      <c r="E3160" t="s">
        <v>155</v>
      </c>
      <c r="F3160" s="6">
        <v>127998</v>
      </c>
      <c r="G3160" s="6">
        <v>360</v>
      </c>
      <c r="H3160" s="6">
        <v>9</v>
      </c>
      <c r="I3160" s="2">
        <v>1746411686</v>
      </c>
      <c r="J3160" s="2">
        <v>329323992</v>
      </c>
      <c r="K3160" s="2">
        <v>2125515550</v>
      </c>
      <c r="L3160" s="2">
        <v>10348677</v>
      </c>
      <c r="M3160" s="2">
        <v>1852876170</v>
      </c>
      <c r="N3160" s="2">
        <v>1647999368</v>
      </c>
      <c r="O3160" s="2">
        <v>204876802</v>
      </c>
      <c r="P3160" s="2">
        <v>183170068</v>
      </c>
      <c r="Q3160" s="5">
        <v>8.6599999999999996E-2</v>
      </c>
      <c r="R3160" t="s">
        <v>42</v>
      </c>
      <c r="S3160" s="3">
        <v>0.64917125635707496</v>
      </c>
      <c r="T3160" s="3">
        <v>3.4227120725290998</v>
      </c>
      <c r="U3160" s="3">
        <v>0.80162961746460903</v>
      </c>
      <c r="V3160" s="3">
        <v>1.39526751884092</v>
      </c>
      <c r="W3160" s="3">
        <v>0.454836054045965</v>
      </c>
      <c r="X3160" s="3">
        <v>0.71591326949011302</v>
      </c>
      <c r="Y3160" s="3">
        <v>13.3030004662115</v>
      </c>
      <c r="Z3160" s="3">
        <v>4.1710870577391503</v>
      </c>
      <c r="AA3160" s="3">
        <v>156.30668215944499</v>
      </c>
      <c r="AB3160" s="3">
        <v>179.7913794518</v>
      </c>
      <c r="AC3160" s="3">
        <v>3.9052259109560499</v>
      </c>
      <c r="AD3160" s="3">
        <v>-5.5474631368264804</v>
      </c>
      <c r="AE3160" s="3">
        <v>9.6389227545289007</v>
      </c>
      <c r="AF3160" s="3">
        <v>5.3586999163567599</v>
      </c>
      <c r="AG3160" s="3">
        <v>0</v>
      </c>
      <c r="AH3160" s="2">
        <v>950655281</v>
      </c>
      <c r="AI3160" s="3">
        <v>0</v>
      </c>
      <c r="AJ3160" s="3">
        <v>0</v>
      </c>
      <c r="AL3160">
        <f t="shared" si="49"/>
        <v>1</v>
      </c>
    </row>
    <row r="3161" spans="1:38" ht="14.45" customHeight="1" x14ac:dyDescent="0.25">
      <c r="A3161">
        <v>12794</v>
      </c>
      <c r="B3161" s="1">
        <v>45930</v>
      </c>
      <c r="C3161">
        <v>1</v>
      </c>
      <c r="D3161" s="16" t="s">
        <v>3083</v>
      </c>
      <c r="E3161" t="s">
        <v>101</v>
      </c>
      <c r="F3161" s="6">
        <v>393</v>
      </c>
      <c r="G3161" s="6">
        <v>0</v>
      </c>
      <c r="H3161" s="6">
        <v>2</v>
      </c>
      <c r="I3161" s="2">
        <v>2709178</v>
      </c>
      <c r="J3161" s="2">
        <v>0</v>
      </c>
      <c r="K3161" s="2">
        <v>3483980</v>
      </c>
      <c r="L3161" s="2">
        <v>159</v>
      </c>
      <c r="M3161" s="2">
        <v>3201435</v>
      </c>
      <c r="N3161" s="2">
        <v>3201435</v>
      </c>
      <c r="O3161" s="2">
        <v>0</v>
      </c>
      <c r="P3161" s="2">
        <v>282545</v>
      </c>
      <c r="Q3161" s="5">
        <v>8.1100000000000005E-2</v>
      </c>
      <c r="R3161" t="s">
        <v>42</v>
      </c>
      <c r="S3161" s="3">
        <v>6.0849947473866099E-3</v>
      </c>
      <c r="T3161" s="3">
        <v>1.62924777601096</v>
      </c>
      <c r="U3161" s="3">
        <v>0.96549906010728503</v>
      </c>
      <c r="V3161" s="3">
        <v>1.1863377009557901</v>
      </c>
      <c r="W3161" s="3">
        <v>1.1863377009557901</v>
      </c>
      <c r="X3161" s="3">
        <v>0.95600953499548602</v>
      </c>
      <c r="Y3161" s="3">
        <v>11.375179174998699</v>
      </c>
      <c r="Z3161" s="3">
        <v>0</v>
      </c>
      <c r="AA3161" s="3">
        <v>0</v>
      </c>
      <c r="AB3161" s="3">
        <v>0</v>
      </c>
      <c r="AC3161" s="3">
        <v>22.038530645985301</v>
      </c>
      <c r="AD3161" s="3">
        <v>0</v>
      </c>
      <c r="AE3161" s="3">
        <v>0</v>
      </c>
      <c r="AF3161" s="3">
        <v>0</v>
      </c>
      <c r="AG3161" s="3">
        <v>0</v>
      </c>
      <c r="AH3161" s="2">
        <v>0</v>
      </c>
      <c r="AI3161" s="3">
        <v>0</v>
      </c>
      <c r="AJ3161" s="3">
        <v>0</v>
      </c>
      <c r="AL3161">
        <f t="shared" si="49"/>
        <v>1</v>
      </c>
    </row>
    <row r="3162" spans="1:38" ht="14.45" customHeight="1" x14ac:dyDescent="0.25">
      <c r="A3162">
        <v>64037</v>
      </c>
      <c r="B3162" s="1">
        <v>45930</v>
      </c>
      <c r="C3162">
        <v>2</v>
      </c>
      <c r="D3162" s="16" t="s">
        <v>3084</v>
      </c>
      <c r="E3162" t="s">
        <v>179</v>
      </c>
      <c r="F3162" s="6">
        <v>11773</v>
      </c>
      <c r="G3162" s="6">
        <v>35</v>
      </c>
      <c r="H3162" s="6">
        <v>1</v>
      </c>
      <c r="I3162" s="2">
        <v>60438068</v>
      </c>
      <c r="J3162" s="2">
        <v>0</v>
      </c>
      <c r="K3162" s="2">
        <v>122977235</v>
      </c>
      <c r="L3162" s="2">
        <v>1521200</v>
      </c>
      <c r="M3162" s="2">
        <v>107127088</v>
      </c>
      <c r="N3162" s="2">
        <v>103156512</v>
      </c>
      <c r="O3162" s="2">
        <v>3970576</v>
      </c>
      <c r="P3162" s="2">
        <v>15515478</v>
      </c>
      <c r="Q3162" s="5">
        <v>0.126</v>
      </c>
      <c r="R3162" t="s">
        <v>42</v>
      </c>
      <c r="S3162" s="3">
        <v>1.64930254503337</v>
      </c>
      <c r="T3162" s="3">
        <v>3.93335021179597</v>
      </c>
      <c r="U3162" s="3">
        <v>0.65792729000700401</v>
      </c>
      <c r="V3162" s="3">
        <v>3.41446718647591</v>
      </c>
      <c r="W3162" s="3">
        <v>2.46874701553994</v>
      </c>
      <c r="X3162" s="3">
        <v>1.40414812730281</v>
      </c>
      <c r="Y3162" s="3">
        <v>13.300511914618401</v>
      </c>
      <c r="Z3162" s="3">
        <v>2.9271221937216501</v>
      </c>
      <c r="AA3162" s="3">
        <v>0</v>
      </c>
      <c r="AB3162" s="3">
        <v>0</v>
      </c>
      <c r="AC3162" s="3">
        <v>17.5964022934814</v>
      </c>
      <c r="AD3162" s="3">
        <v>-2.0236501898297901</v>
      </c>
      <c r="AE3162" s="3">
        <v>3.2287081426086699</v>
      </c>
      <c r="AF3162" s="3">
        <v>0</v>
      </c>
      <c r="AG3162" s="3">
        <v>0</v>
      </c>
      <c r="AH3162" s="2">
        <v>22109424</v>
      </c>
      <c r="AI3162" s="3">
        <v>2.5949506679716898</v>
      </c>
      <c r="AJ3162" s="3">
        <v>2.5949506679716898</v>
      </c>
      <c r="AL3162">
        <f t="shared" si="49"/>
        <v>1</v>
      </c>
    </row>
    <row r="3163" spans="1:38" ht="14.45" customHeight="1" x14ac:dyDescent="0.25">
      <c r="A3163">
        <v>61920</v>
      </c>
      <c r="B3163" s="1">
        <v>45930</v>
      </c>
      <c r="C3163">
        <v>2</v>
      </c>
      <c r="D3163" s="16" t="s">
        <v>3085</v>
      </c>
      <c r="E3163" t="s">
        <v>61</v>
      </c>
      <c r="F3163" s="6">
        <v>2811</v>
      </c>
      <c r="G3163" s="6">
        <v>7</v>
      </c>
      <c r="H3163" s="6">
        <v>0</v>
      </c>
      <c r="I3163" s="2">
        <v>53223635</v>
      </c>
      <c r="J3163" s="2">
        <v>2093919</v>
      </c>
      <c r="K3163" s="2">
        <v>75901951</v>
      </c>
      <c r="L3163" s="2">
        <v>713666</v>
      </c>
      <c r="M3163" s="2">
        <v>64525613</v>
      </c>
      <c r="N3163" s="2">
        <v>61636478</v>
      </c>
      <c r="O3163" s="2">
        <v>2889135</v>
      </c>
      <c r="P3163" s="2">
        <v>11019365</v>
      </c>
      <c r="Q3163" s="5">
        <v>0.1452</v>
      </c>
      <c r="R3163" t="s">
        <v>42</v>
      </c>
      <c r="S3163" s="3">
        <v>1.2536629877493799</v>
      </c>
      <c r="T3163" s="3">
        <v>2.77590405197006</v>
      </c>
      <c r="U3163" s="3">
        <v>0.43877424207037102</v>
      </c>
      <c r="V3163" s="3">
        <v>3.89043702107156</v>
      </c>
      <c r="W3163" s="3">
        <v>3.7000591936270402</v>
      </c>
      <c r="X3163" s="3">
        <v>0.78028680303402798</v>
      </c>
      <c r="Y3163" s="3">
        <v>18.790846840993101</v>
      </c>
      <c r="Z3163" s="3">
        <v>1.549127377122</v>
      </c>
      <c r="AA3163" s="3">
        <v>19.002174807713502</v>
      </c>
      <c r="AB3163" s="3">
        <v>19.002174807713502</v>
      </c>
      <c r="AC3163" s="3">
        <v>19.616427250993901</v>
      </c>
      <c r="AD3163" s="3">
        <v>0</v>
      </c>
      <c r="AE3163" s="3">
        <v>3.8064041331427698</v>
      </c>
      <c r="AF3163" s="3">
        <v>0</v>
      </c>
      <c r="AG3163" s="3">
        <v>-0.58962562724803103</v>
      </c>
      <c r="AH3163" s="2">
        <v>1108000</v>
      </c>
      <c r="AI3163" s="3">
        <v>2.6331281339714199</v>
      </c>
      <c r="AJ3163" s="3">
        <v>0.10718403465172401</v>
      </c>
      <c r="AL3163">
        <f t="shared" si="49"/>
        <v>1</v>
      </c>
    </row>
    <row r="3164" spans="1:38" ht="14.45" customHeight="1" x14ac:dyDescent="0.25">
      <c r="A3164">
        <v>68445</v>
      </c>
      <c r="B3164" s="1">
        <v>45930</v>
      </c>
      <c r="C3164">
        <v>2</v>
      </c>
      <c r="D3164" s="16" t="s">
        <v>3086</v>
      </c>
      <c r="E3164" t="s">
        <v>73</v>
      </c>
      <c r="F3164" s="6">
        <v>33817</v>
      </c>
      <c r="G3164" s="6">
        <v>162</v>
      </c>
      <c r="H3164" s="6">
        <v>1</v>
      </c>
      <c r="I3164" s="2">
        <v>692992939</v>
      </c>
      <c r="J3164" s="2">
        <v>196639838</v>
      </c>
      <c r="K3164" s="2">
        <v>945105404</v>
      </c>
      <c r="L3164" s="2">
        <v>7587561</v>
      </c>
      <c r="M3164" s="2">
        <v>764874030</v>
      </c>
      <c r="N3164" s="2">
        <v>709522598</v>
      </c>
      <c r="O3164" s="2">
        <v>55351432</v>
      </c>
      <c r="P3164" s="2">
        <v>133874696</v>
      </c>
      <c r="Q3164" s="5">
        <v>0.15079999999999999</v>
      </c>
      <c r="R3164" t="s">
        <v>42</v>
      </c>
      <c r="S3164" s="3">
        <v>1.07043594896215</v>
      </c>
      <c r="T3164" s="3">
        <v>3.32471854818287</v>
      </c>
      <c r="U3164" s="3">
        <v>0.688254566743846</v>
      </c>
      <c r="V3164" s="3">
        <v>2.0524940731033898</v>
      </c>
      <c r="W3164" s="3">
        <v>1.9267574384332899</v>
      </c>
      <c r="X3164" s="3">
        <v>0.78702807677525299</v>
      </c>
      <c r="Y3164" s="3">
        <v>10.624591072834299</v>
      </c>
      <c r="Z3164" s="3">
        <v>0.72664590775242499</v>
      </c>
      <c r="AA3164" s="3">
        <v>145.19192260201299</v>
      </c>
      <c r="AB3164" s="3">
        <v>146.883499178964</v>
      </c>
      <c r="AC3164" s="3">
        <v>13.7340078102019</v>
      </c>
      <c r="AD3164" s="3">
        <v>-6.3797739641552598</v>
      </c>
      <c r="AE3164" s="3">
        <v>5.8566411498372899</v>
      </c>
      <c r="AF3164" s="3">
        <v>5.0787985971562604</v>
      </c>
      <c r="AG3164" s="3">
        <v>0</v>
      </c>
      <c r="AH3164" s="2">
        <v>182438453</v>
      </c>
      <c r="AI3164" s="3">
        <v>0.35715636657729599</v>
      </c>
      <c r="AJ3164" s="3">
        <v>0.26823067445098098</v>
      </c>
      <c r="AL3164">
        <f t="shared" si="49"/>
        <v>1</v>
      </c>
    </row>
    <row r="3165" spans="1:38" ht="14.45" customHeight="1" x14ac:dyDescent="0.25">
      <c r="A3165">
        <v>620</v>
      </c>
      <c r="B3165" s="1">
        <v>45930</v>
      </c>
      <c r="C3165">
        <v>1</v>
      </c>
      <c r="D3165" s="16" t="s">
        <v>3087</v>
      </c>
      <c r="E3165" t="s">
        <v>95</v>
      </c>
      <c r="F3165" s="6">
        <v>1289</v>
      </c>
      <c r="G3165" s="6">
        <v>5</v>
      </c>
      <c r="H3165" s="6">
        <v>2</v>
      </c>
      <c r="I3165" s="2">
        <v>15920878</v>
      </c>
      <c r="J3165" s="2">
        <v>0</v>
      </c>
      <c r="K3165" s="2">
        <v>17905736</v>
      </c>
      <c r="L3165" s="2">
        <v>19818</v>
      </c>
      <c r="M3165" s="2">
        <v>14989363</v>
      </c>
      <c r="N3165" s="2">
        <v>14989363</v>
      </c>
      <c r="O3165" s="2">
        <v>0</v>
      </c>
      <c r="P3165" s="2">
        <v>2854161</v>
      </c>
      <c r="Q3165" s="5">
        <v>0.15939999999999999</v>
      </c>
      <c r="R3165" t="s">
        <v>42</v>
      </c>
      <c r="S3165" s="3">
        <v>0.14757282247431799</v>
      </c>
      <c r="T3165" s="3">
        <v>4.8357688284916103</v>
      </c>
      <c r="U3165" s="3">
        <v>0.963825697540315</v>
      </c>
      <c r="V3165" s="3">
        <v>4.6311327804911304</v>
      </c>
      <c r="W3165" s="3">
        <v>3.15480716578571</v>
      </c>
      <c r="X3165" s="3">
        <v>0.99943608637664305</v>
      </c>
      <c r="Y3165" s="3">
        <v>25.8330556685485</v>
      </c>
      <c r="Z3165" s="3">
        <v>0.599335496490913</v>
      </c>
      <c r="AA3165" s="3">
        <v>0</v>
      </c>
      <c r="AB3165" s="3">
        <v>0</v>
      </c>
      <c r="AC3165" s="3">
        <v>8.5195883598417801</v>
      </c>
      <c r="AD3165" s="3">
        <v>0</v>
      </c>
      <c r="AE3165" s="3">
        <v>0</v>
      </c>
      <c r="AF3165" s="3">
        <v>0</v>
      </c>
      <c r="AG3165" s="3">
        <v>0</v>
      </c>
      <c r="AH3165" s="2">
        <v>2450000</v>
      </c>
      <c r="AI3165" s="3">
        <v>0</v>
      </c>
      <c r="AJ3165" s="3">
        <v>0</v>
      </c>
      <c r="AL3165">
        <f t="shared" si="49"/>
        <v>1</v>
      </c>
    </row>
    <row r="3166" spans="1:38" ht="14.45" customHeight="1" x14ac:dyDescent="0.25">
      <c r="A3166">
        <v>68042</v>
      </c>
      <c r="B3166" s="1">
        <v>45930</v>
      </c>
      <c r="C3166">
        <v>2</v>
      </c>
      <c r="D3166" s="16" t="s">
        <v>3088</v>
      </c>
      <c r="E3166" t="s">
        <v>73</v>
      </c>
      <c r="F3166" s="6">
        <v>3216</v>
      </c>
      <c r="G3166" s="6">
        <v>14</v>
      </c>
      <c r="H3166" s="6">
        <v>2</v>
      </c>
      <c r="I3166" s="2">
        <v>32852930</v>
      </c>
      <c r="J3166" s="2">
        <v>1807504</v>
      </c>
      <c r="K3166" s="2">
        <v>117070853</v>
      </c>
      <c r="L3166" s="2">
        <v>608514</v>
      </c>
      <c r="M3166" s="2">
        <v>105579010</v>
      </c>
      <c r="N3166" s="2">
        <v>76384674</v>
      </c>
      <c r="O3166" s="2">
        <v>29194336</v>
      </c>
      <c r="P3166" s="2">
        <v>11203973</v>
      </c>
      <c r="Q3166" s="5">
        <v>9.5699999999999993E-2</v>
      </c>
      <c r="R3166" t="s">
        <v>42</v>
      </c>
      <c r="S3166" s="3">
        <v>0.69304355371870396</v>
      </c>
      <c r="T3166" s="3">
        <v>2.2473364911759899</v>
      </c>
      <c r="U3166" s="3">
        <v>0.724564655597705</v>
      </c>
      <c r="V3166" s="3">
        <v>1.35543465986139</v>
      </c>
      <c r="W3166" s="3">
        <v>1.16786843669651</v>
      </c>
      <c r="X3166" s="3">
        <v>0.88120298554801602</v>
      </c>
      <c r="Y3166" s="3">
        <v>3.97448298027851</v>
      </c>
      <c r="Z3166" s="3">
        <v>0.17545561739572199</v>
      </c>
      <c r="AA3166" s="3">
        <v>5.9880633414593198</v>
      </c>
      <c r="AB3166" s="3">
        <v>16.132705782136401</v>
      </c>
      <c r="AC3166" s="3">
        <v>42.590137273536399</v>
      </c>
      <c r="AD3166" s="3">
        <v>0</v>
      </c>
      <c r="AE3166" s="3">
        <v>24.937322358110801</v>
      </c>
      <c r="AF3166" s="3">
        <v>0</v>
      </c>
      <c r="AG3166" s="3">
        <v>-10.622472938840501</v>
      </c>
      <c r="AH3166" s="2">
        <v>47065395</v>
      </c>
      <c r="AI3166" s="3">
        <v>2.6329945636248899</v>
      </c>
      <c r="AJ3166" s="3">
        <v>3.79258322025589</v>
      </c>
      <c r="AL3166">
        <f t="shared" si="49"/>
        <v>1</v>
      </c>
    </row>
    <row r="3167" spans="1:38" ht="14.45" customHeight="1" x14ac:dyDescent="0.25">
      <c r="A3167">
        <v>370</v>
      </c>
      <c r="B3167" s="1">
        <v>45930</v>
      </c>
      <c r="C3167">
        <v>1</v>
      </c>
      <c r="D3167" s="16" t="s">
        <v>3089</v>
      </c>
      <c r="E3167" t="s">
        <v>59</v>
      </c>
      <c r="F3167" s="6">
        <v>1714</v>
      </c>
      <c r="G3167" s="6">
        <v>3</v>
      </c>
      <c r="H3167" s="6">
        <v>2</v>
      </c>
      <c r="I3167" s="2">
        <v>5215675</v>
      </c>
      <c r="J3167" s="2">
        <v>0</v>
      </c>
      <c r="K3167" s="2">
        <v>20060091</v>
      </c>
      <c r="L3167" s="2">
        <v>38277</v>
      </c>
      <c r="M3167" s="2">
        <v>18007950</v>
      </c>
      <c r="N3167" s="2">
        <v>17694985</v>
      </c>
      <c r="O3167" s="2">
        <v>312965</v>
      </c>
      <c r="P3167" s="2">
        <v>3241892</v>
      </c>
      <c r="Q3167" s="5">
        <v>0.16159999999999999</v>
      </c>
      <c r="R3167" t="s">
        <v>42</v>
      </c>
      <c r="S3167" s="3">
        <v>0.25441559562217297</v>
      </c>
      <c r="T3167" s="3">
        <v>3.1690584055675499</v>
      </c>
      <c r="U3167" s="3">
        <v>0.93303003581823996</v>
      </c>
      <c r="V3167" s="3">
        <v>1.8326678713685201</v>
      </c>
      <c r="W3167" s="3">
        <v>0.56324445062240303</v>
      </c>
      <c r="X3167" s="3">
        <v>1.04571316272582</v>
      </c>
      <c r="Y3167" s="3">
        <v>2.94846342814628</v>
      </c>
      <c r="Z3167" s="3">
        <v>-8.5474778308469307E-2</v>
      </c>
      <c r="AA3167" s="3">
        <v>0</v>
      </c>
      <c r="AB3167" s="3">
        <v>0</v>
      </c>
      <c r="AC3167" s="3">
        <v>33.331005327941902</v>
      </c>
      <c r="AD3167" s="3">
        <v>-0.22178406930274</v>
      </c>
      <c r="AE3167" s="3">
        <v>1.5601374889077</v>
      </c>
      <c r="AF3167" s="3">
        <v>0</v>
      </c>
      <c r="AG3167" s="3">
        <v>-2.14152723162894</v>
      </c>
      <c r="AH3167" s="2">
        <v>750000</v>
      </c>
      <c r="AI3167" s="3">
        <v>0</v>
      </c>
      <c r="AJ3167" s="3">
        <v>0</v>
      </c>
      <c r="AL3167">
        <f t="shared" si="49"/>
        <v>1</v>
      </c>
    </row>
    <row r="3168" spans="1:38" ht="14.45" customHeight="1" x14ac:dyDescent="0.25">
      <c r="A3168">
        <v>24816</v>
      </c>
      <c r="B3168" s="1">
        <v>45930</v>
      </c>
      <c r="C3168">
        <v>1</v>
      </c>
      <c r="D3168" s="16" t="s">
        <v>3090</v>
      </c>
      <c r="E3168" t="s">
        <v>461</v>
      </c>
      <c r="F3168" s="6">
        <v>1744</v>
      </c>
      <c r="G3168" s="6">
        <v>7</v>
      </c>
      <c r="H3168" s="6">
        <v>2</v>
      </c>
      <c r="I3168" s="2">
        <v>11611714</v>
      </c>
      <c r="J3168" s="2">
        <v>0</v>
      </c>
      <c r="K3168" s="2">
        <v>26720532</v>
      </c>
      <c r="L3168" s="2">
        <v>124753</v>
      </c>
      <c r="M3168" s="2">
        <v>23437339</v>
      </c>
      <c r="N3168" s="2">
        <v>23234857</v>
      </c>
      <c r="O3168" s="2">
        <v>202482</v>
      </c>
      <c r="P3168" s="2">
        <v>3237271</v>
      </c>
      <c r="Q3168" s="5">
        <v>0.1212</v>
      </c>
      <c r="R3168" t="s">
        <v>42</v>
      </c>
      <c r="S3168" s="3">
        <v>0.62250756584237699</v>
      </c>
      <c r="T3168" s="3">
        <v>3.5989552902614399</v>
      </c>
      <c r="U3168" s="3">
        <v>0.79851706367356301</v>
      </c>
      <c r="V3168" s="3">
        <v>3.2856648036629199</v>
      </c>
      <c r="W3168" s="3">
        <v>2.54092548266346</v>
      </c>
      <c r="X3168" s="3">
        <v>0.54889398757151597</v>
      </c>
      <c r="Y3168" s="3">
        <v>11.7852969368335</v>
      </c>
      <c r="Z3168" s="3">
        <v>0.403395328966898</v>
      </c>
      <c r="AA3168" s="3">
        <v>0</v>
      </c>
      <c r="AB3168" s="3">
        <v>0</v>
      </c>
      <c r="AC3168" s="3">
        <v>20.535403262180601</v>
      </c>
      <c r="AD3168" s="3">
        <v>0</v>
      </c>
      <c r="AE3168" s="3">
        <v>0.75777682869487795</v>
      </c>
      <c r="AF3168" s="3">
        <v>0</v>
      </c>
      <c r="AG3168" s="3">
        <v>0</v>
      </c>
      <c r="AH3168" s="2">
        <v>1000000</v>
      </c>
      <c r="AI3168" s="3">
        <v>0</v>
      </c>
      <c r="AJ3168" s="3">
        <v>0</v>
      </c>
      <c r="AL3168">
        <f t="shared" si="49"/>
        <v>1</v>
      </c>
    </row>
    <row r="3169" spans="1:38" ht="14.45" customHeight="1" x14ac:dyDescent="0.25">
      <c r="A3169">
        <v>62340</v>
      </c>
      <c r="B3169" s="1">
        <v>45930</v>
      </c>
      <c r="C3169">
        <v>2</v>
      </c>
      <c r="D3169" s="16" t="s">
        <v>3091</v>
      </c>
      <c r="E3169" t="s">
        <v>84</v>
      </c>
      <c r="F3169" s="6">
        <v>23620</v>
      </c>
      <c r="G3169" s="6">
        <v>74</v>
      </c>
      <c r="H3169" s="6">
        <v>1</v>
      </c>
      <c r="I3169" s="2">
        <v>161685784</v>
      </c>
      <c r="J3169" s="2">
        <v>4526606</v>
      </c>
      <c r="K3169" s="2">
        <v>304880810</v>
      </c>
      <c r="L3169" s="2">
        <v>2603764</v>
      </c>
      <c r="M3169" s="2">
        <v>260644811</v>
      </c>
      <c r="N3169" s="2">
        <v>252583244</v>
      </c>
      <c r="O3169" s="2">
        <v>8061567</v>
      </c>
      <c r="P3169" s="2">
        <v>42777927</v>
      </c>
      <c r="Q3169" s="5">
        <v>0.14030000000000001</v>
      </c>
      <c r="R3169" t="s">
        <v>42</v>
      </c>
      <c r="S3169" s="3">
        <v>1.13870247633275</v>
      </c>
      <c r="T3169" s="3">
        <v>3.7515569882320001</v>
      </c>
      <c r="U3169" s="3">
        <v>0.75316360180800701</v>
      </c>
      <c r="V3169" s="3">
        <v>1.0837180342336099</v>
      </c>
      <c r="W3169" s="3">
        <v>0.45558798168675102</v>
      </c>
      <c r="X3169" s="3">
        <v>0.84291578782213805</v>
      </c>
      <c r="Y3169" s="3">
        <v>4.0960797375712001</v>
      </c>
      <c r="Z3169" s="3">
        <v>1.3342815793762099</v>
      </c>
      <c r="AA3169" s="3">
        <v>10.5816394515798</v>
      </c>
      <c r="AB3169" s="3">
        <v>10.5816394515798</v>
      </c>
      <c r="AC3169" s="3">
        <v>17.027054277374798</v>
      </c>
      <c r="AD3169" s="3">
        <v>-7.4139099821269996</v>
      </c>
      <c r="AE3169" s="3">
        <v>2.64417002828089</v>
      </c>
      <c r="AF3169" s="3">
        <v>0</v>
      </c>
      <c r="AG3169" s="3">
        <v>0</v>
      </c>
      <c r="AH3169" s="2">
        <v>34000000</v>
      </c>
      <c r="AI3169" s="3">
        <v>0.56089674471603101</v>
      </c>
      <c r="AJ3169" s="3">
        <v>1.52923726294638</v>
      </c>
      <c r="AL3169">
        <f t="shared" si="49"/>
        <v>1</v>
      </c>
    </row>
    <row r="3170" spans="1:38" ht="14.45" customHeight="1" x14ac:dyDescent="0.25">
      <c r="A3170">
        <v>64271</v>
      </c>
      <c r="B3170" s="1">
        <v>45930</v>
      </c>
      <c r="C3170">
        <v>2</v>
      </c>
      <c r="D3170" s="16" t="s">
        <v>3092</v>
      </c>
      <c r="E3170" t="s">
        <v>61</v>
      </c>
      <c r="F3170" s="6">
        <v>17629</v>
      </c>
      <c r="G3170" s="6">
        <v>62</v>
      </c>
      <c r="H3170" s="6">
        <v>1</v>
      </c>
      <c r="I3170" s="2">
        <v>313069467</v>
      </c>
      <c r="J3170" s="2">
        <v>4282168</v>
      </c>
      <c r="K3170" s="2">
        <v>355233339</v>
      </c>
      <c r="L3170" s="2">
        <v>1472053</v>
      </c>
      <c r="M3170" s="2">
        <v>312369125</v>
      </c>
      <c r="N3170" s="2">
        <v>283418976</v>
      </c>
      <c r="O3170" s="2">
        <v>28950149</v>
      </c>
      <c r="P3170" s="2">
        <v>31704732</v>
      </c>
      <c r="Q3170" s="5">
        <v>8.9300000000000004E-2</v>
      </c>
      <c r="R3170" t="s">
        <v>42</v>
      </c>
      <c r="S3170" s="3">
        <v>0.55252058797705705</v>
      </c>
      <c r="T3170" s="3">
        <v>3.0516752820883202</v>
      </c>
      <c r="U3170" s="3">
        <v>0.83051629403539295</v>
      </c>
      <c r="V3170" s="3">
        <v>1.77362361561755</v>
      </c>
      <c r="W3170" s="3">
        <v>1.14304056358201</v>
      </c>
      <c r="X3170" s="3">
        <v>0.65837879999968196</v>
      </c>
      <c r="Y3170" s="3">
        <v>17.513707417555199</v>
      </c>
      <c r="Z3170" s="3">
        <v>1.42671762688295</v>
      </c>
      <c r="AA3170" s="3">
        <v>13.5064002433454</v>
      </c>
      <c r="AB3170" s="3">
        <v>13.5064002433454</v>
      </c>
      <c r="AC3170" s="3">
        <v>4.2634722975705799</v>
      </c>
      <c r="AD3170" s="3">
        <v>0.45412779392047797</v>
      </c>
      <c r="AE3170" s="3">
        <v>8.1496148648367708</v>
      </c>
      <c r="AF3170" s="3">
        <v>1.9705357666331</v>
      </c>
      <c r="AG3170" s="3">
        <v>0</v>
      </c>
      <c r="AH3170" s="2">
        <v>85564238</v>
      </c>
      <c r="AI3170" s="3">
        <v>37.634164515252799</v>
      </c>
      <c r="AJ3170" s="3">
        <v>15.314584586300899</v>
      </c>
      <c r="AL3170">
        <f t="shared" si="49"/>
        <v>1</v>
      </c>
    </row>
    <row r="3171" spans="1:38" ht="14.45" customHeight="1" x14ac:dyDescent="0.25">
      <c r="A3171">
        <v>68428</v>
      </c>
      <c r="B3171" s="1">
        <v>45930</v>
      </c>
      <c r="C3171">
        <v>2</v>
      </c>
      <c r="D3171" s="16" t="s">
        <v>3093</v>
      </c>
      <c r="E3171" t="s">
        <v>71</v>
      </c>
      <c r="F3171" s="6">
        <v>116338</v>
      </c>
      <c r="G3171" s="6">
        <v>422</v>
      </c>
      <c r="H3171" s="6">
        <v>14</v>
      </c>
      <c r="I3171" s="2">
        <v>2716633285</v>
      </c>
      <c r="J3171" s="2">
        <v>381550466</v>
      </c>
      <c r="K3171" s="2">
        <v>3309835693</v>
      </c>
      <c r="L3171" s="2">
        <v>-6557893</v>
      </c>
      <c r="M3171" s="2">
        <v>2923601390</v>
      </c>
      <c r="N3171" s="2">
        <v>2787918910</v>
      </c>
      <c r="O3171" s="2">
        <v>135682480</v>
      </c>
      <c r="P3171" s="2">
        <v>326797935</v>
      </c>
      <c r="Q3171" s="5">
        <v>9.8699999999999996E-2</v>
      </c>
      <c r="R3171" t="s">
        <v>42</v>
      </c>
      <c r="S3171" s="3">
        <v>-0.26417798780240898</v>
      </c>
      <c r="T3171" s="3">
        <v>2.2121884827954799</v>
      </c>
      <c r="U3171" s="3">
        <v>1.03081758455112</v>
      </c>
      <c r="V3171" s="3">
        <v>1.4283144955282401</v>
      </c>
      <c r="W3171" s="3">
        <v>1.15608975173107</v>
      </c>
      <c r="X3171" s="3">
        <v>0.80629918366033704</v>
      </c>
      <c r="Y3171" s="3">
        <v>11.8734125416062</v>
      </c>
      <c r="Z3171" s="3">
        <v>1.51342388378311</v>
      </c>
      <c r="AA3171" s="3">
        <v>111.736241846204</v>
      </c>
      <c r="AB3171" s="3">
        <v>116.75424632043701</v>
      </c>
      <c r="AC3171" s="3">
        <v>10.5085180130118</v>
      </c>
      <c r="AD3171" s="3">
        <v>-5.1983474130581602</v>
      </c>
      <c r="AE3171" s="3">
        <v>4.0993720711561599</v>
      </c>
      <c r="AF3171" s="3">
        <v>1.5106490061046101</v>
      </c>
      <c r="AG3171" s="3">
        <v>0</v>
      </c>
      <c r="AH3171" s="2">
        <v>1106234352</v>
      </c>
      <c r="AI3171" s="3">
        <v>0.37484936984072398</v>
      </c>
      <c r="AJ3171" s="3">
        <v>0.61338851483256795</v>
      </c>
      <c r="AL3171">
        <f t="shared" si="49"/>
        <v>0</v>
      </c>
    </row>
    <row r="3172" spans="1:38" ht="14.45" customHeight="1" x14ac:dyDescent="0.25">
      <c r="A3172">
        <v>66760</v>
      </c>
      <c r="B3172" s="1">
        <v>45930</v>
      </c>
      <c r="C3172">
        <v>2</v>
      </c>
      <c r="D3172" s="16" t="s">
        <v>3094</v>
      </c>
      <c r="E3172" t="s">
        <v>53</v>
      </c>
      <c r="F3172" s="6">
        <v>8437</v>
      </c>
      <c r="G3172" s="6">
        <v>36</v>
      </c>
      <c r="H3172" s="6">
        <v>7</v>
      </c>
      <c r="I3172" s="2">
        <v>78897756</v>
      </c>
      <c r="J3172" s="2">
        <v>4319592</v>
      </c>
      <c r="K3172" s="2">
        <v>129087578</v>
      </c>
      <c r="L3172" s="2">
        <v>1291720</v>
      </c>
      <c r="M3172" s="2">
        <v>111583774</v>
      </c>
      <c r="N3172" s="2">
        <v>109058572</v>
      </c>
      <c r="O3172" s="2">
        <v>2525202</v>
      </c>
      <c r="P3172" s="2">
        <v>16709392</v>
      </c>
      <c r="Q3172" s="5">
        <v>0.12939999999999999</v>
      </c>
      <c r="R3172" t="s">
        <v>42</v>
      </c>
      <c r="S3172" s="3">
        <v>1.33420532015353</v>
      </c>
      <c r="T3172" s="3">
        <v>3.9955055422399601</v>
      </c>
      <c r="U3172" s="3">
        <v>0.76049601997549499</v>
      </c>
      <c r="V3172" s="3">
        <v>1.5984066771176599</v>
      </c>
      <c r="W3172" s="3">
        <v>1.0802436510361599</v>
      </c>
      <c r="X3172" s="3">
        <v>0.14990160176418699</v>
      </c>
      <c r="Y3172" s="3">
        <v>7.5472943599623497</v>
      </c>
      <c r="Z3172" s="3">
        <v>0.18811576148312301</v>
      </c>
      <c r="AA3172" s="3">
        <v>24.920230490732401</v>
      </c>
      <c r="AB3172" s="3">
        <v>25.8512817222793</v>
      </c>
      <c r="AC3172" s="3">
        <v>14.1983181371642</v>
      </c>
      <c r="AD3172" s="3">
        <v>0</v>
      </c>
      <c r="AE3172" s="3">
        <v>1.9561928724079101</v>
      </c>
      <c r="AF3172" s="3">
        <v>0</v>
      </c>
      <c r="AG3172" s="3">
        <v>0</v>
      </c>
      <c r="AH3172" s="2">
        <v>10000000</v>
      </c>
      <c r="AI3172" s="3">
        <v>2.99232910449405E-2</v>
      </c>
      <c r="AJ3172" s="3">
        <v>2.99232910449405E-2</v>
      </c>
      <c r="AL3172">
        <f t="shared" si="49"/>
        <v>1</v>
      </c>
    </row>
    <row r="3173" spans="1:38" ht="14.45" customHeight="1" x14ac:dyDescent="0.25">
      <c r="A3173">
        <v>62574</v>
      </c>
      <c r="B3173" s="1">
        <v>45930</v>
      </c>
      <c r="C3173">
        <v>2</v>
      </c>
      <c r="D3173" s="16" t="s">
        <v>3095</v>
      </c>
      <c r="E3173" t="s">
        <v>179</v>
      </c>
      <c r="F3173" s="6">
        <v>204543</v>
      </c>
      <c r="G3173" s="6">
        <v>625</v>
      </c>
      <c r="H3173" s="6">
        <v>6</v>
      </c>
      <c r="I3173" s="2">
        <v>2925535191</v>
      </c>
      <c r="J3173" s="2">
        <v>370664032</v>
      </c>
      <c r="K3173" s="2">
        <v>3972181385</v>
      </c>
      <c r="L3173" s="2">
        <v>-1941778</v>
      </c>
      <c r="M3173" s="2">
        <v>3316246399</v>
      </c>
      <c r="N3173" s="2">
        <v>2990705604</v>
      </c>
      <c r="O3173" s="2">
        <v>325540795</v>
      </c>
      <c r="P3173" s="2">
        <v>320685559</v>
      </c>
      <c r="Q3173" s="5">
        <v>8.0699999999999994E-2</v>
      </c>
      <c r="R3173" t="s">
        <v>42</v>
      </c>
      <c r="S3173" s="3">
        <v>-6.5179232325850406E-2</v>
      </c>
      <c r="T3173" s="3">
        <v>2.7969051065879298</v>
      </c>
      <c r="U3173" s="3">
        <v>0.828999273180969</v>
      </c>
      <c r="V3173" s="3">
        <v>1.14692002691415</v>
      </c>
      <c r="W3173" s="3">
        <v>0.51858415672703495</v>
      </c>
      <c r="X3173" s="3">
        <v>0.754574994274953</v>
      </c>
      <c r="Y3173" s="3">
        <v>10.4630682792922</v>
      </c>
      <c r="Z3173" s="3">
        <v>2.8765888394743699</v>
      </c>
      <c r="AA3173" s="3">
        <v>97.934192602667196</v>
      </c>
      <c r="AB3173" s="3">
        <v>115.584884194926</v>
      </c>
      <c r="AC3173" s="3">
        <v>10.4005519627095</v>
      </c>
      <c r="AD3173" s="3">
        <v>-6.8683267399639902</v>
      </c>
      <c r="AE3173" s="3">
        <v>8.1955168570430192</v>
      </c>
      <c r="AF3173" s="3">
        <v>6.0990484451404301</v>
      </c>
      <c r="AG3173" s="3">
        <v>0</v>
      </c>
      <c r="AH3173" s="2">
        <v>712984351</v>
      </c>
      <c r="AI3173" s="3">
        <v>3.1310187559771001</v>
      </c>
      <c r="AJ3173" s="3">
        <v>3.6641674906228001</v>
      </c>
      <c r="AL3173">
        <f t="shared" si="49"/>
        <v>0</v>
      </c>
    </row>
    <row r="3174" spans="1:38" ht="14.45" customHeight="1" x14ac:dyDescent="0.25">
      <c r="A3174">
        <v>68540</v>
      </c>
      <c r="B3174" s="1">
        <v>45930</v>
      </c>
      <c r="C3174">
        <v>2</v>
      </c>
      <c r="D3174" s="16" t="s">
        <v>3096</v>
      </c>
      <c r="E3174" t="s">
        <v>71</v>
      </c>
      <c r="F3174" s="6">
        <v>35232</v>
      </c>
      <c r="G3174" s="6">
        <v>86</v>
      </c>
      <c r="H3174" s="6">
        <v>4</v>
      </c>
      <c r="I3174" s="2">
        <v>462696986</v>
      </c>
      <c r="J3174" s="2">
        <v>0</v>
      </c>
      <c r="K3174" s="2">
        <v>639492367</v>
      </c>
      <c r="L3174" s="2">
        <v>2167965</v>
      </c>
      <c r="M3174" s="2">
        <v>533195822</v>
      </c>
      <c r="N3174" s="2">
        <v>483564728</v>
      </c>
      <c r="O3174" s="2">
        <v>49631094</v>
      </c>
      <c r="P3174" s="2">
        <v>61374906</v>
      </c>
      <c r="Q3174" s="5">
        <v>9.5899999999999999E-2</v>
      </c>
      <c r="R3174" t="s">
        <v>42</v>
      </c>
      <c r="S3174" s="3">
        <v>0.45201790500808298</v>
      </c>
      <c r="T3174" s="3">
        <v>3.0913778417832698</v>
      </c>
      <c r="U3174" s="3">
        <v>0.80210884565616902</v>
      </c>
      <c r="V3174" s="3">
        <v>0.60581591944927904</v>
      </c>
      <c r="W3174" s="3">
        <v>0.215928140928067</v>
      </c>
      <c r="X3174" s="3">
        <v>0.89573373620376295</v>
      </c>
      <c r="Y3174" s="3">
        <v>4.5671630030683898</v>
      </c>
      <c r="Z3174" s="3">
        <v>2.0721384078372398</v>
      </c>
      <c r="AA3174" s="3">
        <v>0</v>
      </c>
      <c r="AB3174" s="3">
        <v>0</v>
      </c>
      <c r="AC3174" s="3">
        <v>12.2375047832275</v>
      </c>
      <c r="AD3174" s="3">
        <v>-9.0079421058502298</v>
      </c>
      <c r="AE3174" s="3">
        <v>7.7610142921377498</v>
      </c>
      <c r="AF3174" s="3">
        <v>7.0368314497802302</v>
      </c>
      <c r="AG3174" s="3">
        <v>0</v>
      </c>
      <c r="AH3174" s="2">
        <v>193056454</v>
      </c>
      <c r="AI3174" s="3">
        <v>7.0840027029939606E-2</v>
      </c>
      <c r="AJ3174" s="3">
        <v>7.0840027029939606E-2</v>
      </c>
      <c r="AL3174">
        <f t="shared" si="49"/>
        <v>1</v>
      </c>
    </row>
    <row r="3175" spans="1:38" ht="14.45" customHeight="1" x14ac:dyDescent="0.25">
      <c r="A3175">
        <v>2460</v>
      </c>
      <c r="B3175" s="1">
        <v>45930</v>
      </c>
      <c r="C3175">
        <v>1</v>
      </c>
      <c r="D3175" s="16" t="s">
        <v>3097</v>
      </c>
      <c r="E3175" t="s">
        <v>163</v>
      </c>
      <c r="F3175" s="6">
        <v>1160</v>
      </c>
      <c r="G3175" s="6">
        <v>5</v>
      </c>
      <c r="H3175" s="6">
        <v>2</v>
      </c>
      <c r="I3175" s="2">
        <v>3699335</v>
      </c>
      <c r="J3175" s="2">
        <v>0</v>
      </c>
      <c r="K3175" s="2">
        <v>10346440</v>
      </c>
      <c r="L3175" s="2">
        <v>-97919</v>
      </c>
      <c r="M3175" s="2">
        <v>9344218</v>
      </c>
      <c r="N3175" s="2">
        <v>9344218</v>
      </c>
      <c r="O3175" s="2">
        <v>0</v>
      </c>
      <c r="P3175" s="2">
        <v>855286</v>
      </c>
      <c r="Q3175" s="5">
        <v>8.2699999999999996E-2</v>
      </c>
      <c r="R3175" t="s">
        <v>42</v>
      </c>
      <c r="S3175" s="3">
        <v>-1.2618704275738</v>
      </c>
      <c r="T3175" s="3">
        <v>4.6484394632356603</v>
      </c>
      <c r="U3175" s="3">
        <v>1.25755783153805</v>
      </c>
      <c r="V3175" s="3">
        <v>0.86556097244504704</v>
      </c>
      <c r="W3175" s="3">
        <v>0.82695944000746102</v>
      </c>
      <c r="X3175" s="3">
        <v>1.3418898261444301</v>
      </c>
      <c r="Y3175" s="3">
        <v>3.7437769354344601</v>
      </c>
      <c r="Z3175" s="3">
        <v>4.8469167038861896</v>
      </c>
      <c r="AA3175" s="3">
        <v>0</v>
      </c>
      <c r="AB3175" s="3">
        <v>0</v>
      </c>
      <c r="AC3175" s="3">
        <v>25.1194420496325</v>
      </c>
      <c r="AD3175" s="3">
        <v>0</v>
      </c>
      <c r="AE3175" s="3">
        <v>0</v>
      </c>
      <c r="AF3175" s="3">
        <v>0</v>
      </c>
      <c r="AG3175" s="3">
        <v>3.5945870737975398</v>
      </c>
      <c r="AH3175" s="2">
        <v>400000</v>
      </c>
      <c r="AI3175" s="3">
        <v>0</v>
      </c>
      <c r="AJ3175" s="3">
        <v>0</v>
      </c>
      <c r="AL3175">
        <f t="shared" si="49"/>
        <v>0</v>
      </c>
    </row>
    <row r="3176" spans="1:38" ht="14.45" customHeight="1" x14ac:dyDescent="0.25">
      <c r="A3176">
        <v>24530</v>
      </c>
      <c r="B3176" s="1">
        <v>45930</v>
      </c>
      <c r="C3176">
        <v>1</v>
      </c>
      <c r="D3176" s="16" t="s">
        <v>3098</v>
      </c>
      <c r="E3176" t="s">
        <v>88</v>
      </c>
      <c r="F3176" s="6">
        <v>1170</v>
      </c>
      <c r="G3176" s="6">
        <v>4</v>
      </c>
      <c r="H3176" s="6">
        <v>2</v>
      </c>
      <c r="I3176" s="2">
        <v>4687245</v>
      </c>
      <c r="J3176" s="2">
        <v>0</v>
      </c>
      <c r="K3176" s="2">
        <v>14259918</v>
      </c>
      <c r="L3176" s="2">
        <v>117126</v>
      </c>
      <c r="M3176" s="2">
        <v>12187076</v>
      </c>
      <c r="N3176" s="2">
        <v>12133541</v>
      </c>
      <c r="O3176" s="2">
        <v>53535</v>
      </c>
      <c r="P3176" s="2">
        <v>2018991</v>
      </c>
      <c r="Q3176" s="5">
        <v>0.1411</v>
      </c>
      <c r="R3176" t="s">
        <v>42</v>
      </c>
      <c r="S3176" s="3">
        <v>1.09515356259412</v>
      </c>
      <c r="T3176" s="3">
        <v>5.2839107022448104</v>
      </c>
      <c r="U3176" s="3">
        <v>0.82955383869855204</v>
      </c>
      <c r="V3176" s="3">
        <v>1.3458652150677</v>
      </c>
      <c r="W3176" s="3">
        <v>0.27736975558137</v>
      </c>
      <c r="X3176" s="3">
        <v>4.1228269484526603</v>
      </c>
      <c r="Y3176" s="3">
        <v>3.1245310157400401</v>
      </c>
      <c r="Z3176" s="3">
        <v>0.33100692375548002</v>
      </c>
      <c r="AA3176" s="3">
        <v>0</v>
      </c>
      <c r="AB3176" s="3">
        <v>0</v>
      </c>
      <c r="AC3176" s="3">
        <v>40.344383467001698</v>
      </c>
      <c r="AD3176" s="3">
        <v>0</v>
      </c>
      <c r="AE3176" s="3">
        <v>0.37542291617665702</v>
      </c>
      <c r="AF3176" s="3">
        <v>0</v>
      </c>
      <c r="AG3176" s="3">
        <v>-2.5507790772717701E-2</v>
      </c>
      <c r="AH3176" s="2">
        <v>1000000</v>
      </c>
      <c r="AI3176" s="3">
        <v>0</v>
      </c>
      <c r="AJ3176" s="3">
        <v>0</v>
      </c>
      <c r="AL3176">
        <f t="shared" si="49"/>
        <v>1</v>
      </c>
    </row>
    <row r="3177" spans="1:38" ht="14.45" customHeight="1" x14ac:dyDescent="0.25">
      <c r="A3177">
        <v>67507</v>
      </c>
      <c r="B3177" s="1">
        <v>45930</v>
      </c>
      <c r="C3177">
        <v>2</v>
      </c>
      <c r="D3177" s="16" t="s">
        <v>3099</v>
      </c>
      <c r="E3177" t="s">
        <v>55</v>
      </c>
      <c r="F3177" s="6">
        <v>7962</v>
      </c>
      <c r="G3177" s="6">
        <v>26</v>
      </c>
      <c r="H3177" s="6">
        <v>2</v>
      </c>
      <c r="I3177" s="2">
        <v>92428881</v>
      </c>
      <c r="J3177" s="2">
        <v>0</v>
      </c>
      <c r="K3177" s="2">
        <v>118588330</v>
      </c>
      <c r="L3177" s="2">
        <v>-198810</v>
      </c>
      <c r="M3177" s="2">
        <v>107766489</v>
      </c>
      <c r="N3177" s="2">
        <v>94576169</v>
      </c>
      <c r="O3177" s="2">
        <v>13190320</v>
      </c>
      <c r="P3177" s="2">
        <v>10222059</v>
      </c>
      <c r="Q3177" s="5">
        <v>8.6199999999999999E-2</v>
      </c>
      <c r="R3177" t="s">
        <v>42</v>
      </c>
      <c r="S3177" s="3">
        <v>-0.22352958339155299</v>
      </c>
      <c r="T3177" s="3">
        <v>3.64240674721816</v>
      </c>
      <c r="U3177" s="3">
        <v>0.84353466695767498</v>
      </c>
      <c r="V3177" s="3">
        <v>1.94576628056332</v>
      </c>
      <c r="W3177" s="3">
        <v>0.56340290433679496</v>
      </c>
      <c r="X3177" s="3">
        <v>0.96990247020300902</v>
      </c>
      <c r="Y3177" s="3">
        <v>17.593813536000901</v>
      </c>
      <c r="Z3177" s="3">
        <v>9.3607755541227107</v>
      </c>
      <c r="AA3177" s="3">
        <v>0</v>
      </c>
      <c r="AB3177" s="3">
        <v>0</v>
      </c>
      <c r="AC3177" s="3">
        <v>16.662205294568199</v>
      </c>
      <c r="AD3177" s="3">
        <v>1.1406703874434701E-2</v>
      </c>
      <c r="AE3177" s="3">
        <v>11.1227807997633</v>
      </c>
      <c r="AF3177" s="3">
        <v>0</v>
      </c>
      <c r="AG3177" s="3">
        <v>0</v>
      </c>
      <c r="AH3177" s="2">
        <v>4731217</v>
      </c>
      <c r="AI3177" s="3">
        <v>0</v>
      </c>
      <c r="AJ3177" s="3">
        <v>0</v>
      </c>
      <c r="AL3177">
        <f t="shared" si="49"/>
        <v>0</v>
      </c>
    </row>
    <row r="3178" spans="1:38" ht="14.45" customHeight="1" x14ac:dyDescent="0.25">
      <c r="A3178">
        <v>67108</v>
      </c>
      <c r="B3178" s="1">
        <v>45930</v>
      </c>
      <c r="C3178">
        <v>2</v>
      </c>
      <c r="D3178" s="16" t="s">
        <v>3100</v>
      </c>
      <c r="E3178" t="s">
        <v>245</v>
      </c>
      <c r="F3178" s="6">
        <v>109</v>
      </c>
      <c r="G3178" s="6">
        <v>0</v>
      </c>
      <c r="H3178" s="6">
        <v>1</v>
      </c>
      <c r="I3178" s="2">
        <v>219940</v>
      </c>
      <c r="J3178" s="2">
        <v>0</v>
      </c>
      <c r="K3178" s="2">
        <v>367815</v>
      </c>
      <c r="L3178" s="2">
        <v>524</v>
      </c>
      <c r="M3178" s="2">
        <v>277859</v>
      </c>
      <c r="N3178" s="2">
        <v>277859</v>
      </c>
      <c r="O3178" s="2">
        <v>0</v>
      </c>
      <c r="P3178" s="2">
        <v>89956</v>
      </c>
      <c r="Q3178" s="5">
        <v>0.24460000000000001</v>
      </c>
      <c r="R3178" t="s">
        <v>42</v>
      </c>
      <c r="S3178" s="3">
        <v>0.189950563915737</v>
      </c>
      <c r="T3178" s="3">
        <v>4.0806746145027599</v>
      </c>
      <c r="U3178" s="3">
        <v>0.95665839536807296</v>
      </c>
      <c r="V3178" s="3">
        <v>0</v>
      </c>
      <c r="W3178" s="3">
        <v>0</v>
      </c>
      <c r="X3178" s="3">
        <v>2.79576248067655</v>
      </c>
      <c r="Y3178" s="3">
        <v>0</v>
      </c>
      <c r="Z3178" s="3">
        <v>0</v>
      </c>
      <c r="AA3178" s="3">
        <v>0</v>
      </c>
      <c r="AB3178" s="3">
        <v>0</v>
      </c>
      <c r="AC3178" s="3">
        <v>40.622051846716403</v>
      </c>
      <c r="AD3178" s="3">
        <v>0</v>
      </c>
      <c r="AE3178" s="3">
        <v>0</v>
      </c>
      <c r="AF3178" s="3">
        <v>0</v>
      </c>
      <c r="AG3178" s="3">
        <v>0</v>
      </c>
      <c r="AH3178" s="2">
        <v>0</v>
      </c>
      <c r="AI3178" s="3">
        <v>0</v>
      </c>
      <c r="AJ3178" s="3">
        <v>0</v>
      </c>
      <c r="AL3178">
        <f t="shared" si="49"/>
        <v>1</v>
      </c>
    </row>
    <row r="3179" spans="1:38" ht="14.45" customHeight="1" x14ac:dyDescent="0.25">
      <c r="A3179">
        <v>23015</v>
      </c>
      <c r="B3179" s="1">
        <v>45930</v>
      </c>
      <c r="C3179">
        <v>1</v>
      </c>
      <c r="D3179" s="16" t="s">
        <v>3101</v>
      </c>
      <c r="E3179" t="s">
        <v>45</v>
      </c>
      <c r="F3179" s="6">
        <v>1902</v>
      </c>
      <c r="G3179" s="6">
        <v>4</v>
      </c>
      <c r="H3179" s="6">
        <v>1</v>
      </c>
      <c r="I3179" s="2">
        <v>9156993</v>
      </c>
      <c r="J3179" s="2">
        <v>120050</v>
      </c>
      <c r="K3179" s="2">
        <v>30198668</v>
      </c>
      <c r="L3179" s="2">
        <v>219328</v>
      </c>
      <c r="M3179" s="2">
        <v>26203300</v>
      </c>
      <c r="N3179" s="2">
        <v>24759977</v>
      </c>
      <c r="O3179" s="2">
        <v>1443323</v>
      </c>
      <c r="P3179" s="2">
        <v>3976642</v>
      </c>
      <c r="Q3179" s="5">
        <v>0.13170000000000001</v>
      </c>
      <c r="R3179" t="s">
        <v>42</v>
      </c>
      <c r="S3179" s="3">
        <v>0.96837825209156003</v>
      </c>
      <c r="T3179" s="3">
        <v>2.8558433990090801</v>
      </c>
      <c r="U3179" s="3">
        <v>0.64119391325478703</v>
      </c>
      <c r="V3179" s="3">
        <v>1.44861965057743</v>
      </c>
      <c r="W3179" s="3">
        <v>0.76957577667690702</v>
      </c>
      <c r="X3179" s="3">
        <v>0.43349383361983601</v>
      </c>
      <c r="Y3179" s="3">
        <v>3.3357289894337998</v>
      </c>
      <c r="Z3179" s="3">
        <v>0.32494753110790497</v>
      </c>
      <c r="AA3179" s="3">
        <v>0</v>
      </c>
      <c r="AB3179" s="3">
        <v>3.0188787424163399</v>
      </c>
      <c r="AC3179" s="3">
        <v>14.1404680497829</v>
      </c>
      <c r="AD3179" s="3">
        <v>0</v>
      </c>
      <c r="AE3179" s="3">
        <v>4.77942603296278</v>
      </c>
      <c r="AF3179" s="3">
        <v>0</v>
      </c>
      <c r="AG3179" s="3">
        <v>0</v>
      </c>
      <c r="AH3179" s="2">
        <v>0</v>
      </c>
      <c r="AI3179" s="3">
        <v>0</v>
      </c>
      <c r="AJ3179" s="3">
        <v>0</v>
      </c>
      <c r="AL3179">
        <f t="shared" si="49"/>
        <v>1</v>
      </c>
    </row>
    <row r="3180" spans="1:38" ht="14.45" customHeight="1" x14ac:dyDescent="0.25">
      <c r="A3180">
        <v>66449</v>
      </c>
      <c r="B3180" s="1">
        <v>45930</v>
      </c>
      <c r="C3180">
        <v>2</v>
      </c>
      <c r="D3180" s="16" t="s">
        <v>3102</v>
      </c>
      <c r="E3180" t="s">
        <v>53</v>
      </c>
      <c r="F3180" s="6">
        <v>16329</v>
      </c>
      <c r="G3180" s="6">
        <v>59</v>
      </c>
      <c r="H3180" s="6">
        <v>4</v>
      </c>
      <c r="I3180" s="2">
        <v>128697294</v>
      </c>
      <c r="J3180" s="2">
        <v>3449395</v>
      </c>
      <c r="K3180" s="2">
        <v>160538063</v>
      </c>
      <c r="L3180" s="2">
        <v>937640</v>
      </c>
      <c r="M3180" s="2">
        <v>136454594</v>
      </c>
      <c r="N3180" s="2">
        <v>133098674</v>
      </c>
      <c r="O3180" s="2">
        <v>3355920</v>
      </c>
      <c r="P3180" s="2">
        <v>16208718</v>
      </c>
      <c r="Q3180" s="5">
        <v>0.1009</v>
      </c>
      <c r="R3180" t="s">
        <v>42</v>
      </c>
      <c r="S3180" s="3">
        <v>0.77874782048832003</v>
      </c>
      <c r="T3180" s="3">
        <v>5.0250919829108298</v>
      </c>
      <c r="U3180" s="3">
        <v>0.86885271688108501</v>
      </c>
      <c r="V3180" s="3">
        <v>2.8751365976661498</v>
      </c>
      <c r="W3180" s="3">
        <v>1.5977468803656401</v>
      </c>
      <c r="X3180" s="3">
        <v>1.4827444623660899</v>
      </c>
      <c r="Y3180" s="3">
        <v>22.828597548553802</v>
      </c>
      <c r="Z3180" s="3">
        <v>6.5260991029642197</v>
      </c>
      <c r="AA3180" s="3">
        <v>21.281109338813799</v>
      </c>
      <c r="AB3180" s="3">
        <v>21.281109338813799</v>
      </c>
      <c r="AC3180" s="3">
        <v>11.039450500907099</v>
      </c>
      <c r="AD3180" s="3">
        <v>0</v>
      </c>
      <c r="AE3180" s="3">
        <v>2.0904201391790802</v>
      </c>
      <c r="AF3180" s="3">
        <v>3.6626142673716</v>
      </c>
      <c r="AG3180" s="3">
        <v>0</v>
      </c>
      <c r="AH3180" s="2">
        <v>31061154</v>
      </c>
      <c r="AI3180" s="3">
        <v>1.1554954562106601</v>
      </c>
      <c r="AJ3180" s="3">
        <v>0.91294080136380895</v>
      </c>
      <c r="AL3180">
        <f t="shared" si="49"/>
        <v>1</v>
      </c>
    </row>
    <row r="3181" spans="1:38" ht="14.45" customHeight="1" x14ac:dyDescent="0.25">
      <c r="A3181">
        <v>67911</v>
      </c>
      <c r="B3181" s="1">
        <v>45930</v>
      </c>
      <c r="C3181">
        <v>2</v>
      </c>
      <c r="D3181" s="16" t="s">
        <v>3103</v>
      </c>
      <c r="E3181" t="s">
        <v>190</v>
      </c>
      <c r="F3181" s="6">
        <v>6777</v>
      </c>
      <c r="G3181" s="6">
        <v>19</v>
      </c>
      <c r="H3181" s="6">
        <v>0</v>
      </c>
      <c r="I3181" s="2">
        <v>52134432</v>
      </c>
      <c r="J3181" s="2">
        <v>0</v>
      </c>
      <c r="K3181" s="2">
        <v>90857631</v>
      </c>
      <c r="L3181" s="2">
        <v>-176538</v>
      </c>
      <c r="M3181" s="2">
        <v>79565162</v>
      </c>
      <c r="N3181" s="2">
        <v>75586551</v>
      </c>
      <c r="O3181" s="2">
        <v>3978611</v>
      </c>
      <c r="P3181" s="2">
        <v>11119528</v>
      </c>
      <c r="Q3181" s="5">
        <v>0.12239999999999999</v>
      </c>
      <c r="R3181" t="s">
        <v>42</v>
      </c>
      <c r="S3181" s="3">
        <v>-0.25906904836644901</v>
      </c>
      <c r="T3181" s="3">
        <v>3.4482988739456202</v>
      </c>
      <c r="U3181" s="3">
        <v>0.84042046660250103</v>
      </c>
      <c r="V3181" s="3">
        <v>4.96753853576078</v>
      </c>
      <c r="W3181" s="3">
        <v>3.39312222678479</v>
      </c>
      <c r="X3181" s="3">
        <v>0.26574951463938501</v>
      </c>
      <c r="Y3181" s="3">
        <v>23.2905389509339</v>
      </c>
      <c r="Z3181" s="3">
        <v>5.8720208267832996</v>
      </c>
      <c r="AA3181" s="3">
        <v>0</v>
      </c>
      <c r="AB3181" s="3">
        <v>0</v>
      </c>
      <c r="AC3181" s="3">
        <v>19.212628381208798</v>
      </c>
      <c r="AD3181" s="3">
        <v>0</v>
      </c>
      <c r="AE3181" s="3">
        <v>4.3789508445361101</v>
      </c>
      <c r="AF3181" s="3">
        <v>0</v>
      </c>
      <c r="AG3181" s="3">
        <v>-1.18572478975726</v>
      </c>
      <c r="AH3181" s="2">
        <v>8000000</v>
      </c>
      <c r="AI3181" s="3">
        <v>0.123341566296699</v>
      </c>
      <c r="AJ3181" s="3">
        <v>0.123341566296699</v>
      </c>
      <c r="AL3181">
        <f t="shared" si="49"/>
        <v>0</v>
      </c>
    </row>
    <row r="3182" spans="1:38" ht="14.45" customHeight="1" x14ac:dyDescent="0.25">
      <c r="A3182">
        <v>489</v>
      </c>
      <c r="B3182" s="1">
        <v>45930</v>
      </c>
      <c r="C3182">
        <v>1</v>
      </c>
      <c r="D3182" s="16" t="s">
        <v>3104</v>
      </c>
      <c r="E3182" t="s">
        <v>95</v>
      </c>
      <c r="F3182" s="6">
        <v>18652</v>
      </c>
      <c r="G3182" s="6">
        <v>70</v>
      </c>
      <c r="H3182" s="6">
        <v>9</v>
      </c>
      <c r="I3182" s="2">
        <v>193987659</v>
      </c>
      <c r="J3182" s="2">
        <v>32023122</v>
      </c>
      <c r="K3182" s="2">
        <v>244017060</v>
      </c>
      <c r="L3182" s="2">
        <v>2137265</v>
      </c>
      <c r="M3182" s="2">
        <v>217199699</v>
      </c>
      <c r="N3182" s="2">
        <v>186810390</v>
      </c>
      <c r="O3182" s="2">
        <v>30389309</v>
      </c>
      <c r="P3182" s="2">
        <v>25679325</v>
      </c>
      <c r="Q3182" s="5">
        <v>0.1052</v>
      </c>
      <c r="R3182" t="s">
        <v>42</v>
      </c>
      <c r="S3182" s="3">
        <v>1.16782271971749</v>
      </c>
      <c r="T3182" s="3">
        <v>4.4603586323021798</v>
      </c>
      <c r="U3182" s="3">
        <v>0.73963824170744696</v>
      </c>
      <c r="V3182" s="3">
        <v>0.637820470837271</v>
      </c>
      <c r="W3182" s="3">
        <v>0.39327604855523302</v>
      </c>
      <c r="X3182" s="3">
        <v>0.771008840309785</v>
      </c>
      <c r="Y3182" s="3">
        <v>4.8182458066946898</v>
      </c>
      <c r="Z3182" s="3">
        <v>2.0161900673012201</v>
      </c>
      <c r="AA3182" s="3">
        <v>99.253212457882</v>
      </c>
      <c r="AB3182" s="3">
        <v>124.70390868918901</v>
      </c>
      <c r="AC3182" s="3">
        <v>8.9345699845740292</v>
      </c>
      <c r="AD3182" s="3">
        <v>-0.28705193769696102</v>
      </c>
      <c r="AE3182" s="3">
        <v>12.4537640933794</v>
      </c>
      <c r="AF3182" s="3">
        <v>0</v>
      </c>
      <c r="AG3182" s="3">
        <v>0</v>
      </c>
      <c r="AH3182" s="2">
        <v>24866836</v>
      </c>
      <c r="AI3182" s="3">
        <v>0</v>
      </c>
      <c r="AJ3182" s="3">
        <v>0</v>
      </c>
      <c r="AL3182">
        <f t="shared" si="49"/>
        <v>1</v>
      </c>
    </row>
    <row r="3183" spans="1:38" ht="14.45" customHeight="1" x14ac:dyDescent="0.25">
      <c r="A3183">
        <v>2131</v>
      </c>
      <c r="B3183" s="1">
        <v>45930</v>
      </c>
      <c r="C3183">
        <v>1</v>
      </c>
      <c r="D3183" s="16" t="s">
        <v>3105</v>
      </c>
      <c r="E3183" t="s">
        <v>55</v>
      </c>
      <c r="F3183" s="6">
        <v>48909</v>
      </c>
      <c r="G3183" s="6">
        <v>141</v>
      </c>
      <c r="H3183" s="6">
        <v>0</v>
      </c>
      <c r="I3183" s="2">
        <v>540802011</v>
      </c>
      <c r="J3183" s="2">
        <v>60456581</v>
      </c>
      <c r="K3183" s="2">
        <v>720971263</v>
      </c>
      <c r="L3183" s="2">
        <v>1095486</v>
      </c>
      <c r="M3183" s="2">
        <v>560744754</v>
      </c>
      <c r="N3183" s="2">
        <v>535327118</v>
      </c>
      <c r="O3183" s="2">
        <v>25417636</v>
      </c>
      <c r="P3183" s="2">
        <v>95052186</v>
      </c>
      <c r="Q3183" s="5">
        <v>0.13159999999999999</v>
      </c>
      <c r="R3183" t="s">
        <v>42</v>
      </c>
      <c r="S3183" s="3">
        <v>0.202594482604225</v>
      </c>
      <c r="T3183" s="3">
        <v>3.5793783549641098</v>
      </c>
      <c r="U3183" s="3">
        <v>0.92392397625379796</v>
      </c>
      <c r="V3183" s="3">
        <v>3.56638559171334</v>
      </c>
      <c r="W3183" s="3">
        <v>1.3549716626331101</v>
      </c>
      <c r="X3183" s="3">
        <v>0.85692192442679305</v>
      </c>
      <c r="Y3183" s="3">
        <v>20.2910483300195</v>
      </c>
      <c r="Z3183" s="3">
        <v>1.76254652365386</v>
      </c>
      <c r="AA3183" s="3">
        <v>62.928914649053901</v>
      </c>
      <c r="AB3183" s="3">
        <v>63.603567202546998</v>
      </c>
      <c r="AC3183" s="3">
        <v>7.2583632227238999</v>
      </c>
      <c r="AD3183" s="3">
        <v>-5.4767441119134297</v>
      </c>
      <c r="AE3183" s="3">
        <v>3.5254714444839101</v>
      </c>
      <c r="AF3183" s="3">
        <v>11.512248027006301</v>
      </c>
      <c r="AG3183" s="3">
        <v>-1.19039871423893E-2</v>
      </c>
      <c r="AH3183" s="2">
        <v>145330581</v>
      </c>
      <c r="AI3183" s="3">
        <v>2.7300792429960499</v>
      </c>
      <c r="AJ3183" s="3">
        <v>5.0882901314862998</v>
      </c>
      <c r="AL3183">
        <f t="shared" si="49"/>
        <v>1</v>
      </c>
    </row>
    <row r="3184" spans="1:38" ht="14.45" customHeight="1" x14ac:dyDescent="0.25">
      <c r="A3184">
        <v>18271</v>
      </c>
      <c r="B3184" s="1">
        <v>45930</v>
      </c>
      <c r="C3184">
        <v>1</v>
      </c>
      <c r="D3184" s="16" t="s">
        <v>3106</v>
      </c>
      <c r="E3184" t="s">
        <v>110</v>
      </c>
      <c r="F3184" s="6">
        <v>19730</v>
      </c>
      <c r="G3184" s="6">
        <v>58</v>
      </c>
      <c r="H3184" s="6">
        <v>3</v>
      </c>
      <c r="I3184" s="2">
        <v>196210333</v>
      </c>
      <c r="J3184" s="2">
        <v>7200657</v>
      </c>
      <c r="K3184" s="2">
        <v>317315717</v>
      </c>
      <c r="L3184" s="2">
        <v>2577176</v>
      </c>
      <c r="M3184" s="2">
        <v>272331635</v>
      </c>
      <c r="N3184" s="2">
        <v>253560998</v>
      </c>
      <c r="O3184" s="2">
        <v>18770637</v>
      </c>
      <c r="P3184" s="2">
        <v>42797997</v>
      </c>
      <c r="Q3184" s="5">
        <v>0.1348</v>
      </c>
      <c r="R3184" t="s">
        <v>42</v>
      </c>
      <c r="S3184" s="3">
        <v>1.08290717495934</v>
      </c>
      <c r="T3184" s="3">
        <v>4.24662398091467</v>
      </c>
      <c r="U3184" s="3">
        <v>0.70131211915668201</v>
      </c>
      <c r="V3184" s="3">
        <v>1.6780145824430199</v>
      </c>
      <c r="W3184" s="3">
        <v>1.1387524631539201</v>
      </c>
      <c r="X3184" s="3">
        <v>0.89912593950900599</v>
      </c>
      <c r="Y3184" s="3">
        <v>7.6929721734407304</v>
      </c>
      <c r="Z3184" s="3">
        <v>1.9049255973357799</v>
      </c>
      <c r="AA3184" s="3">
        <v>16.689084771887799</v>
      </c>
      <c r="AB3184" s="3">
        <v>16.824752335956301</v>
      </c>
      <c r="AC3184" s="3">
        <v>23.909395890402699</v>
      </c>
      <c r="AD3184" s="3">
        <v>0</v>
      </c>
      <c r="AE3184" s="3">
        <v>5.9154450896612802</v>
      </c>
      <c r="AF3184" s="3">
        <v>0</v>
      </c>
      <c r="AG3184" s="3">
        <v>2.64615187481788E-2</v>
      </c>
      <c r="AH3184" s="2">
        <v>48600059</v>
      </c>
      <c r="AI3184" s="3">
        <v>1.9544559526933001</v>
      </c>
      <c r="AJ3184" s="3">
        <v>0.19345064209430199</v>
      </c>
      <c r="AL3184">
        <f t="shared" si="49"/>
        <v>1</v>
      </c>
    </row>
    <row r="3185" spans="1:38" ht="14.45" customHeight="1" x14ac:dyDescent="0.25">
      <c r="A3185">
        <v>21009</v>
      </c>
      <c r="B3185" s="1">
        <v>45930</v>
      </c>
      <c r="C3185">
        <v>1</v>
      </c>
      <c r="D3185" s="16" t="s">
        <v>3107</v>
      </c>
      <c r="E3185" t="s">
        <v>41</v>
      </c>
      <c r="F3185" s="6">
        <v>8730</v>
      </c>
      <c r="G3185" s="6">
        <v>28</v>
      </c>
      <c r="H3185" s="6">
        <v>4</v>
      </c>
      <c r="I3185" s="2">
        <v>123828083</v>
      </c>
      <c r="J3185" s="2">
        <v>0</v>
      </c>
      <c r="K3185" s="2">
        <v>170435661</v>
      </c>
      <c r="L3185" s="2">
        <v>13059</v>
      </c>
      <c r="M3185" s="2">
        <v>155020851</v>
      </c>
      <c r="N3185" s="2">
        <v>139156697</v>
      </c>
      <c r="O3185" s="2">
        <v>15864154</v>
      </c>
      <c r="P3185" s="2">
        <v>16708509</v>
      </c>
      <c r="Q3185" s="5">
        <v>9.8000000000000004E-2</v>
      </c>
      <c r="R3185" t="s">
        <v>42</v>
      </c>
      <c r="S3185" s="3">
        <v>1.02161718374185E-2</v>
      </c>
      <c r="T3185" s="3">
        <v>3.38206294358393</v>
      </c>
      <c r="U3185" s="3">
        <v>0.96355291819053202</v>
      </c>
      <c r="V3185" s="3">
        <v>1.8045236152125499</v>
      </c>
      <c r="W3185" s="3">
        <v>0.40387849660888298</v>
      </c>
      <c r="X3185" s="3">
        <v>0.39874718887475602</v>
      </c>
      <c r="Y3185" s="3">
        <v>13.3734673752158</v>
      </c>
      <c r="Z3185" s="3">
        <v>0.58739532055194199</v>
      </c>
      <c r="AA3185" s="3">
        <v>0</v>
      </c>
      <c r="AB3185" s="3">
        <v>0</v>
      </c>
      <c r="AC3185" s="3">
        <v>7.9719437354134497</v>
      </c>
      <c r="AD3185" s="3">
        <v>-17.2858392092317</v>
      </c>
      <c r="AE3185" s="3">
        <v>9.3080015689908908</v>
      </c>
      <c r="AF3185" s="3">
        <v>0</v>
      </c>
      <c r="AG3185" s="3">
        <v>5.6258760132337404E-4</v>
      </c>
      <c r="AH3185" s="2">
        <v>28802126</v>
      </c>
      <c r="AI3185" s="3">
        <v>0</v>
      </c>
      <c r="AJ3185" s="3">
        <v>0</v>
      </c>
      <c r="AL3185">
        <f t="shared" si="49"/>
        <v>1</v>
      </c>
    </row>
    <row r="3186" spans="1:38" ht="14.45" customHeight="1" x14ac:dyDescent="0.25">
      <c r="A3186">
        <v>67319</v>
      </c>
      <c r="B3186" s="1">
        <v>45930</v>
      </c>
      <c r="C3186">
        <v>2</v>
      </c>
      <c r="D3186" s="16" t="s">
        <v>3108</v>
      </c>
      <c r="E3186" t="s">
        <v>73</v>
      </c>
      <c r="F3186" s="6">
        <v>4578</v>
      </c>
      <c r="G3186" s="6">
        <v>16</v>
      </c>
      <c r="H3186" s="6">
        <v>1</v>
      </c>
      <c r="I3186" s="2">
        <v>44251353</v>
      </c>
      <c r="J3186" s="2">
        <v>4157428</v>
      </c>
      <c r="K3186" s="2">
        <v>56225441</v>
      </c>
      <c r="L3186" s="2">
        <v>-623921</v>
      </c>
      <c r="M3186" s="2">
        <v>52296567</v>
      </c>
      <c r="N3186" s="2">
        <v>49372302</v>
      </c>
      <c r="O3186" s="2">
        <v>2924265</v>
      </c>
      <c r="P3186" s="2">
        <v>5051372</v>
      </c>
      <c r="Q3186" s="5">
        <v>8.9800000000000005E-2</v>
      </c>
      <c r="R3186" t="s">
        <v>42</v>
      </c>
      <c r="S3186" s="3">
        <v>-1.4795698386192599</v>
      </c>
      <c r="T3186" s="3">
        <v>5.0221156409723298</v>
      </c>
      <c r="U3186" s="3">
        <v>1.0882766561938599</v>
      </c>
      <c r="V3186" s="3">
        <v>4.7107260200608998</v>
      </c>
      <c r="W3186" s="3">
        <v>2.95796605360293</v>
      </c>
      <c r="X3186" s="3">
        <v>2.0602646884039899</v>
      </c>
      <c r="Y3186" s="3">
        <v>41.267204236789503</v>
      </c>
      <c r="Z3186" s="3">
        <v>2.2627317885121099</v>
      </c>
      <c r="AA3186" s="3">
        <v>74.846675319101394</v>
      </c>
      <c r="AB3186" s="3">
        <v>82.302946605397494</v>
      </c>
      <c r="AC3186" s="3">
        <v>14.408297837984099</v>
      </c>
      <c r="AD3186" s="3">
        <v>0</v>
      </c>
      <c r="AE3186" s="3">
        <v>5.2009640973736397</v>
      </c>
      <c r="AF3186" s="3">
        <v>0</v>
      </c>
      <c r="AG3186" s="3">
        <v>0</v>
      </c>
      <c r="AH3186" s="2">
        <v>7500000</v>
      </c>
      <c r="AI3186" s="3">
        <v>0</v>
      </c>
      <c r="AJ3186" s="3">
        <v>0</v>
      </c>
      <c r="AL3186">
        <f t="shared" si="49"/>
        <v>0</v>
      </c>
    </row>
    <row r="3187" spans="1:38" ht="14.45" customHeight="1" x14ac:dyDescent="0.25">
      <c r="A3187">
        <v>18353</v>
      </c>
      <c r="B3187" s="1">
        <v>45930</v>
      </c>
      <c r="C3187">
        <v>1</v>
      </c>
      <c r="D3187" s="16" t="s">
        <v>3108</v>
      </c>
      <c r="E3187" t="s">
        <v>198</v>
      </c>
      <c r="F3187" s="6">
        <v>1971</v>
      </c>
      <c r="G3187" s="6">
        <v>5</v>
      </c>
      <c r="H3187" s="6">
        <v>0</v>
      </c>
      <c r="I3187" s="2">
        <v>5312001</v>
      </c>
      <c r="J3187" s="2">
        <v>0</v>
      </c>
      <c r="K3187" s="2">
        <v>7930364</v>
      </c>
      <c r="L3187" s="2">
        <v>-12041</v>
      </c>
      <c r="M3187" s="2">
        <v>7028672</v>
      </c>
      <c r="N3187" s="2">
        <v>7028672</v>
      </c>
      <c r="O3187" s="2">
        <v>0</v>
      </c>
      <c r="P3187" s="2">
        <v>881744</v>
      </c>
      <c r="Q3187" s="5">
        <v>0.1114</v>
      </c>
      <c r="R3187" t="s">
        <v>42</v>
      </c>
      <c r="S3187" s="3">
        <v>-0.20244552036535399</v>
      </c>
      <c r="T3187" s="3">
        <v>4.2724058231543101</v>
      </c>
      <c r="U3187" s="3">
        <v>1.0291992637609799</v>
      </c>
      <c r="V3187" s="3">
        <v>1.4685614705268299</v>
      </c>
      <c r="W3187" s="3">
        <v>0.54024839227251698</v>
      </c>
      <c r="X3187" s="3">
        <v>9.3373476398065397E-2</v>
      </c>
      <c r="Y3187" s="3">
        <v>8.8472391079497008</v>
      </c>
      <c r="Z3187" s="3">
        <v>0.25755774918797297</v>
      </c>
      <c r="AA3187" s="3">
        <v>0</v>
      </c>
      <c r="AB3187" s="3">
        <v>0</v>
      </c>
      <c r="AC3187" s="3">
        <v>27.4932146872451</v>
      </c>
      <c r="AD3187" s="3">
        <v>0</v>
      </c>
      <c r="AE3187" s="3">
        <v>0</v>
      </c>
      <c r="AF3187" s="3">
        <v>0</v>
      </c>
      <c r="AG3187" s="3">
        <v>0</v>
      </c>
      <c r="AH3187" s="2">
        <v>700000</v>
      </c>
      <c r="AI3187" s="3">
        <v>0</v>
      </c>
      <c r="AJ3187" s="3">
        <v>0</v>
      </c>
      <c r="AL3187">
        <f t="shared" si="49"/>
        <v>0</v>
      </c>
    </row>
    <row r="3188" spans="1:38" ht="14.45" customHeight="1" x14ac:dyDescent="0.25">
      <c r="A3188">
        <v>19655</v>
      </c>
      <c r="B3188" s="1">
        <v>45930</v>
      </c>
      <c r="C3188">
        <v>1</v>
      </c>
      <c r="D3188" s="16" t="s">
        <v>3109</v>
      </c>
      <c r="E3188" t="s">
        <v>59</v>
      </c>
      <c r="F3188" s="6">
        <v>16709</v>
      </c>
      <c r="G3188" s="6">
        <v>38</v>
      </c>
      <c r="H3188" s="6">
        <v>6</v>
      </c>
      <c r="I3188" s="2">
        <v>110214293</v>
      </c>
      <c r="J3188" s="2">
        <v>8145954</v>
      </c>
      <c r="K3188" s="2">
        <v>165854101</v>
      </c>
      <c r="L3188" s="2">
        <v>2280567</v>
      </c>
      <c r="M3188" s="2">
        <v>144551280</v>
      </c>
      <c r="N3188" s="2">
        <v>142310633</v>
      </c>
      <c r="O3188" s="2">
        <v>2240647</v>
      </c>
      <c r="P3188" s="2">
        <v>20492916</v>
      </c>
      <c r="Q3188" s="5">
        <v>0.1236</v>
      </c>
      <c r="R3188" t="s">
        <v>42</v>
      </c>
      <c r="S3188" s="3">
        <v>1.83339210888732</v>
      </c>
      <c r="T3188" s="3">
        <v>3.9568737183853702</v>
      </c>
      <c r="U3188" s="3">
        <v>0.57700480710680802</v>
      </c>
      <c r="V3188" s="3">
        <v>1.1032679763231801</v>
      </c>
      <c r="W3188" s="3">
        <v>0.54527410523787501</v>
      </c>
      <c r="X3188" s="3">
        <v>0.88346073226636801</v>
      </c>
      <c r="Y3188" s="3">
        <v>5.9335577230687901</v>
      </c>
      <c r="Z3188" s="3">
        <v>1.0056401929330101</v>
      </c>
      <c r="AA3188" s="3">
        <v>28.600478331146199</v>
      </c>
      <c r="AB3188" s="3">
        <v>39.7500970579297</v>
      </c>
      <c r="AC3188" s="3">
        <v>26.159212065549099</v>
      </c>
      <c r="AD3188" s="3">
        <v>0</v>
      </c>
      <c r="AE3188" s="3">
        <v>1.35097473411285</v>
      </c>
      <c r="AF3188" s="3">
        <v>0</v>
      </c>
      <c r="AG3188" s="3">
        <v>0.23365147253811999</v>
      </c>
      <c r="AH3188" s="2">
        <v>3936266</v>
      </c>
      <c r="AI3188" s="3">
        <v>0</v>
      </c>
      <c r="AJ3188" s="3">
        <v>0</v>
      </c>
      <c r="AL3188">
        <f t="shared" si="49"/>
        <v>1</v>
      </c>
    </row>
    <row r="3189" spans="1:38" ht="14.45" customHeight="1" x14ac:dyDescent="0.25">
      <c r="A3189">
        <v>60024</v>
      </c>
      <c r="B3189" s="1">
        <v>45930</v>
      </c>
      <c r="C3189">
        <v>2</v>
      </c>
      <c r="D3189" s="16" t="s">
        <v>3110</v>
      </c>
      <c r="E3189" t="s">
        <v>71</v>
      </c>
      <c r="F3189" s="6">
        <v>16860</v>
      </c>
      <c r="G3189" s="6">
        <v>41</v>
      </c>
      <c r="H3189" s="6">
        <v>0</v>
      </c>
      <c r="I3189" s="2">
        <v>96920342</v>
      </c>
      <c r="J3189" s="2">
        <v>0</v>
      </c>
      <c r="K3189" s="2">
        <v>205213972</v>
      </c>
      <c r="L3189" s="2">
        <v>1969303</v>
      </c>
      <c r="M3189" s="2">
        <v>179476385</v>
      </c>
      <c r="N3189" s="2">
        <v>171726815</v>
      </c>
      <c r="O3189" s="2">
        <v>7749570</v>
      </c>
      <c r="P3189" s="2">
        <v>27040340</v>
      </c>
      <c r="Q3189" s="5">
        <v>0.13170000000000001</v>
      </c>
      <c r="R3189" t="s">
        <v>42</v>
      </c>
      <c r="S3189" s="3">
        <v>1.2795119687724399</v>
      </c>
      <c r="T3189" s="3">
        <v>4.1283511306595297</v>
      </c>
      <c r="U3189" s="3">
        <v>0.71306748164929601</v>
      </c>
      <c r="V3189" s="3">
        <v>1.9597795063496599</v>
      </c>
      <c r="W3189" s="3">
        <v>0.38376773371270201</v>
      </c>
      <c r="X3189" s="3">
        <v>1.19567985015984</v>
      </c>
      <c r="Y3189" s="3">
        <v>7.0244124149326499</v>
      </c>
      <c r="Z3189" s="3">
        <v>1.8534419315733499</v>
      </c>
      <c r="AA3189" s="3">
        <v>0</v>
      </c>
      <c r="AB3189" s="3">
        <v>0</v>
      </c>
      <c r="AC3189" s="3">
        <v>28.5058792195689</v>
      </c>
      <c r="AD3189" s="3">
        <v>-8.2697369929520104</v>
      </c>
      <c r="AE3189" s="3">
        <v>3.7763364377548299</v>
      </c>
      <c r="AF3189" s="3">
        <v>0</v>
      </c>
      <c r="AG3189" s="3">
        <v>0</v>
      </c>
      <c r="AH3189" s="2">
        <v>69665033</v>
      </c>
      <c r="AI3189" s="3">
        <v>0.14792713405230901</v>
      </c>
      <c r="AJ3189" s="3">
        <v>0.14792713405230901</v>
      </c>
      <c r="AL3189">
        <f t="shared" si="49"/>
        <v>1</v>
      </c>
    </row>
    <row r="3190" spans="1:38" ht="14.45" customHeight="1" x14ac:dyDescent="0.25">
      <c r="A3190">
        <v>67444</v>
      </c>
      <c r="B3190" s="1">
        <v>45930</v>
      </c>
      <c r="C3190">
        <v>2</v>
      </c>
      <c r="D3190" s="16" t="s">
        <v>3111</v>
      </c>
      <c r="E3190" t="s">
        <v>73</v>
      </c>
      <c r="F3190" s="6">
        <v>9645</v>
      </c>
      <c r="G3190" s="6">
        <v>36</v>
      </c>
      <c r="H3190" s="6">
        <v>3</v>
      </c>
      <c r="I3190" s="2">
        <v>122628440</v>
      </c>
      <c r="J3190" s="2">
        <v>0</v>
      </c>
      <c r="K3190" s="2">
        <v>162522654</v>
      </c>
      <c r="L3190" s="2">
        <v>1366970</v>
      </c>
      <c r="M3190" s="2">
        <v>143464754</v>
      </c>
      <c r="N3190" s="2">
        <v>135081531</v>
      </c>
      <c r="O3190" s="2">
        <v>8383223</v>
      </c>
      <c r="P3190" s="2">
        <v>16208996</v>
      </c>
      <c r="Q3190" s="5">
        <v>9.9699999999999997E-2</v>
      </c>
      <c r="R3190" t="s">
        <v>42</v>
      </c>
      <c r="S3190" s="3">
        <v>1.1214600683709399</v>
      </c>
      <c r="T3190" s="3">
        <v>4.0549784934392399</v>
      </c>
      <c r="U3190" s="3">
        <v>0.72297384290266298</v>
      </c>
      <c r="V3190" s="3">
        <v>0.77388654703590798</v>
      </c>
      <c r="W3190" s="3">
        <v>0.26444110354824701</v>
      </c>
      <c r="X3190" s="3">
        <v>0.74429471662527902</v>
      </c>
      <c r="Y3190" s="3">
        <v>5.8548043321128604</v>
      </c>
      <c r="Z3190" s="3">
        <v>2.1926589407511701</v>
      </c>
      <c r="AA3190" s="3">
        <v>0</v>
      </c>
      <c r="AB3190" s="3">
        <v>0</v>
      </c>
      <c r="AC3190" s="3">
        <v>13.804569054108599</v>
      </c>
      <c r="AD3190" s="3">
        <v>-1.24845487036952</v>
      </c>
      <c r="AE3190" s="3">
        <v>5.1581873626060801</v>
      </c>
      <c r="AF3190" s="3">
        <v>0</v>
      </c>
      <c r="AG3190" s="3">
        <v>0</v>
      </c>
      <c r="AH3190" s="2">
        <v>48004097</v>
      </c>
      <c r="AI3190" s="3">
        <v>1.03148893367609</v>
      </c>
      <c r="AJ3190" s="3">
        <v>1.03148893367609</v>
      </c>
      <c r="AL3190">
        <f t="shared" si="49"/>
        <v>1</v>
      </c>
    </row>
    <row r="3191" spans="1:38" ht="14.45" customHeight="1" x14ac:dyDescent="0.25">
      <c r="A3191">
        <v>663</v>
      </c>
      <c r="B3191" s="1">
        <v>45930</v>
      </c>
      <c r="C3191">
        <v>1</v>
      </c>
      <c r="D3191" s="16" t="s">
        <v>3112</v>
      </c>
      <c r="E3191" t="s">
        <v>273</v>
      </c>
      <c r="F3191" s="6">
        <v>1916</v>
      </c>
      <c r="G3191" s="6">
        <v>5</v>
      </c>
      <c r="H3191" s="6">
        <v>1</v>
      </c>
      <c r="I3191" s="2">
        <v>8547130</v>
      </c>
      <c r="J3191" s="2">
        <v>0</v>
      </c>
      <c r="K3191" s="2">
        <v>23160384</v>
      </c>
      <c r="L3191" s="2">
        <v>70985</v>
      </c>
      <c r="M3191" s="2">
        <v>19053341</v>
      </c>
      <c r="N3191" s="2">
        <v>18258860</v>
      </c>
      <c r="O3191" s="2">
        <v>794481</v>
      </c>
      <c r="P3191" s="2">
        <v>4089471</v>
      </c>
      <c r="Q3191" s="5">
        <v>0.17660000000000001</v>
      </c>
      <c r="R3191" t="s">
        <v>42</v>
      </c>
      <c r="S3191" s="3">
        <v>0.40865758817585501</v>
      </c>
      <c r="T3191" s="3">
        <v>3.1283937261143899</v>
      </c>
      <c r="U3191" s="3">
        <v>0.87565033539874504</v>
      </c>
      <c r="V3191" s="3">
        <v>1.8646376034996499</v>
      </c>
      <c r="W3191" s="3">
        <v>1.23323267576368</v>
      </c>
      <c r="X3191" s="3">
        <v>0.27341341479537601</v>
      </c>
      <c r="Y3191" s="3">
        <v>3.8971544241296701</v>
      </c>
      <c r="Z3191" s="3">
        <v>0.77347412415933503</v>
      </c>
      <c r="AA3191" s="3">
        <v>0</v>
      </c>
      <c r="AB3191" s="3">
        <v>0</v>
      </c>
      <c r="AC3191" s="3">
        <v>24.539545631022399</v>
      </c>
      <c r="AD3191" s="3">
        <v>0</v>
      </c>
      <c r="AE3191" s="3">
        <v>3.4303446782229501</v>
      </c>
      <c r="AF3191" s="3">
        <v>0</v>
      </c>
      <c r="AG3191" s="3">
        <v>-5.6726652420325303</v>
      </c>
      <c r="AH3191" s="2">
        <v>1000000</v>
      </c>
      <c r="AI3191" s="3">
        <v>0</v>
      </c>
      <c r="AJ3191" s="3">
        <v>0</v>
      </c>
      <c r="AL3191">
        <f t="shared" si="49"/>
        <v>1</v>
      </c>
    </row>
    <row r="3192" spans="1:38" ht="14.45" customHeight="1" x14ac:dyDescent="0.25">
      <c r="A3192">
        <v>61457</v>
      </c>
      <c r="B3192" s="1">
        <v>45930</v>
      </c>
      <c r="C3192">
        <v>2</v>
      </c>
      <c r="D3192" s="16" t="s">
        <v>3113</v>
      </c>
      <c r="E3192" t="s">
        <v>55</v>
      </c>
      <c r="F3192" s="6">
        <v>28230</v>
      </c>
      <c r="G3192" s="6">
        <v>70</v>
      </c>
      <c r="H3192" s="6">
        <v>1</v>
      </c>
      <c r="I3192" s="2">
        <v>141927475</v>
      </c>
      <c r="J3192" s="2">
        <v>0</v>
      </c>
      <c r="K3192" s="2">
        <v>188909418</v>
      </c>
      <c r="L3192" s="2">
        <v>-3202888</v>
      </c>
      <c r="M3192" s="2">
        <v>166420782</v>
      </c>
      <c r="N3192" s="2">
        <v>161032750</v>
      </c>
      <c r="O3192" s="2">
        <v>5388032</v>
      </c>
      <c r="P3192" s="2">
        <v>18246640</v>
      </c>
      <c r="Q3192" s="5">
        <v>9.6299999999999997E-2</v>
      </c>
      <c r="R3192" t="s">
        <v>42</v>
      </c>
      <c r="S3192" s="3">
        <v>-2.2606164258752499</v>
      </c>
      <c r="T3192" s="3">
        <v>4.9051643011961099</v>
      </c>
      <c r="U3192" s="3">
        <v>0.99245703993670398</v>
      </c>
      <c r="V3192" s="3">
        <v>5.1857760451244603</v>
      </c>
      <c r="W3192" s="3">
        <v>0.74247991800037305</v>
      </c>
      <c r="X3192" s="3">
        <v>2.5397133289378999</v>
      </c>
      <c r="Y3192" s="3">
        <v>40.336418102182101</v>
      </c>
      <c r="Z3192" s="3">
        <v>20.945198677674401</v>
      </c>
      <c r="AA3192" s="3">
        <v>0</v>
      </c>
      <c r="AB3192" s="3">
        <v>0</v>
      </c>
      <c r="AC3192" s="3">
        <v>6.7308475853755496</v>
      </c>
      <c r="AD3192" s="3">
        <v>0</v>
      </c>
      <c r="AE3192" s="3">
        <v>2.8521775446897002</v>
      </c>
      <c r="AF3192" s="3">
        <v>0.141042729801857</v>
      </c>
      <c r="AG3192" s="3">
        <v>-6.66917306419154E-2</v>
      </c>
      <c r="AH3192" s="2">
        <v>17733557</v>
      </c>
      <c r="AI3192" s="3">
        <v>0</v>
      </c>
      <c r="AJ3192" s="3">
        <v>9.5979259743163698</v>
      </c>
      <c r="AL3192">
        <f t="shared" si="49"/>
        <v>0</v>
      </c>
    </row>
    <row r="3193" spans="1:38" ht="14.45" customHeight="1" x14ac:dyDescent="0.25">
      <c r="A3193">
        <v>17012</v>
      </c>
      <c r="B3193" s="1">
        <v>45930</v>
      </c>
      <c r="C3193">
        <v>1</v>
      </c>
      <c r="D3193" s="16" t="s">
        <v>3114</v>
      </c>
      <c r="E3193" t="s">
        <v>95</v>
      </c>
      <c r="F3193" s="6">
        <v>64025</v>
      </c>
      <c r="G3193" s="6">
        <v>175</v>
      </c>
      <c r="H3193" s="6">
        <v>4</v>
      </c>
      <c r="I3193" s="2">
        <v>512201624</v>
      </c>
      <c r="J3193" s="2">
        <v>20712161</v>
      </c>
      <c r="K3193" s="2">
        <v>736012573</v>
      </c>
      <c r="L3193" s="2">
        <v>7316121</v>
      </c>
      <c r="M3193" s="2">
        <v>632692738</v>
      </c>
      <c r="N3193" s="2">
        <v>619457616</v>
      </c>
      <c r="O3193" s="2">
        <v>13235122</v>
      </c>
      <c r="P3193" s="2">
        <v>92072241</v>
      </c>
      <c r="Q3193" s="5">
        <v>0.126</v>
      </c>
      <c r="R3193" t="s">
        <v>42</v>
      </c>
      <c r="S3193" s="3">
        <v>1.3253615981367199</v>
      </c>
      <c r="T3193" s="3">
        <v>3.61368392004358</v>
      </c>
      <c r="U3193" s="3">
        <v>0.75116415753616605</v>
      </c>
      <c r="V3193" s="3">
        <v>0.48788775413956897</v>
      </c>
      <c r="W3193" s="3">
        <v>0.302875064683512</v>
      </c>
      <c r="X3193" s="3">
        <v>0.60697601380506405</v>
      </c>
      <c r="Y3193" s="3">
        <v>2.7141394331870301</v>
      </c>
      <c r="Z3193" s="3">
        <v>0.32034410892638099</v>
      </c>
      <c r="AA3193" s="3">
        <v>21.177953081428701</v>
      </c>
      <c r="AB3193" s="3">
        <v>22.4955543332545</v>
      </c>
      <c r="AC3193" s="3">
        <v>14.7746535846202</v>
      </c>
      <c r="AD3193" s="3">
        <v>-0.35885951771283597</v>
      </c>
      <c r="AE3193" s="3">
        <v>1.79821955296951</v>
      </c>
      <c r="AF3193" s="3">
        <v>0</v>
      </c>
      <c r="AG3193" s="3">
        <v>0</v>
      </c>
      <c r="AH3193" s="2">
        <v>93238924</v>
      </c>
      <c r="AI3193" s="3">
        <v>0.21722073648668999</v>
      </c>
      <c r="AJ3193" s="3">
        <v>1.33258948264331</v>
      </c>
      <c r="AL3193">
        <f t="shared" si="49"/>
        <v>1</v>
      </c>
    </row>
    <row r="3194" spans="1:38" ht="14.45" customHeight="1" x14ac:dyDescent="0.25">
      <c r="A3194">
        <v>62337</v>
      </c>
      <c r="B3194" s="1">
        <v>45930</v>
      </c>
      <c r="C3194">
        <v>2</v>
      </c>
      <c r="D3194" s="16" t="s">
        <v>3115</v>
      </c>
      <c r="E3194" t="s">
        <v>80</v>
      </c>
      <c r="F3194" s="6">
        <v>2684</v>
      </c>
      <c r="G3194" s="6">
        <v>7</v>
      </c>
      <c r="H3194" s="6">
        <v>0</v>
      </c>
      <c r="I3194" s="2">
        <v>39765239</v>
      </c>
      <c r="J3194" s="2">
        <v>0</v>
      </c>
      <c r="K3194" s="2">
        <v>69443042</v>
      </c>
      <c r="L3194" s="2">
        <v>913204</v>
      </c>
      <c r="M3194" s="2">
        <v>55766848</v>
      </c>
      <c r="N3194" s="2">
        <v>48974702</v>
      </c>
      <c r="O3194" s="2">
        <v>6792146</v>
      </c>
      <c r="P3194" s="2">
        <v>13192753</v>
      </c>
      <c r="Q3194" s="5">
        <v>0.19</v>
      </c>
      <c r="R3194" t="s">
        <v>42</v>
      </c>
      <c r="S3194" s="3">
        <v>1.75338709000296</v>
      </c>
      <c r="T3194" s="3">
        <v>3.1926308758190598</v>
      </c>
      <c r="U3194" s="3">
        <v>0.50638982384809905</v>
      </c>
      <c r="V3194" s="3">
        <v>1.2359110931032</v>
      </c>
      <c r="W3194" s="3">
        <v>0.91839508370614797</v>
      </c>
      <c r="X3194" s="3">
        <v>0.60414323173060802</v>
      </c>
      <c r="Y3194" s="3">
        <v>3.7252497640181699</v>
      </c>
      <c r="Z3194" s="3">
        <v>1.6145227610946701E-2</v>
      </c>
      <c r="AA3194" s="3">
        <v>0</v>
      </c>
      <c r="AB3194" s="3">
        <v>0</v>
      </c>
      <c r="AC3194" s="3">
        <v>32.991645152872202</v>
      </c>
      <c r="AD3194" s="3">
        <v>0</v>
      </c>
      <c r="AE3194" s="3">
        <v>9.7808877669846304</v>
      </c>
      <c r="AF3194" s="3">
        <v>0</v>
      </c>
      <c r="AG3194" s="3">
        <v>0</v>
      </c>
      <c r="AH3194" s="2">
        <v>1200000</v>
      </c>
      <c r="AI3194" s="3">
        <v>0.37899595330860802</v>
      </c>
      <c r="AJ3194" s="3">
        <v>0.37899595330860802</v>
      </c>
      <c r="AL3194">
        <f t="shared" si="49"/>
        <v>1</v>
      </c>
    </row>
    <row r="3195" spans="1:38" ht="14.45" customHeight="1" x14ac:dyDescent="0.25">
      <c r="A3195">
        <v>82769</v>
      </c>
      <c r="B3195" s="1">
        <v>45930</v>
      </c>
      <c r="C3195">
        <v>3</v>
      </c>
      <c r="D3195" s="16" t="s">
        <v>3116</v>
      </c>
      <c r="E3195" t="s">
        <v>95</v>
      </c>
      <c r="F3195" s="6">
        <v>3270</v>
      </c>
      <c r="G3195" s="6">
        <v>6</v>
      </c>
      <c r="H3195" s="6">
        <v>2</v>
      </c>
      <c r="I3195" s="2">
        <v>24658428</v>
      </c>
      <c r="J3195" s="2">
        <v>0</v>
      </c>
      <c r="K3195" s="2">
        <v>56136269</v>
      </c>
      <c r="L3195" s="2">
        <v>353270</v>
      </c>
      <c r="M3195" s="2">
        <v>47550759</v>
      </c>
      <c r="N3195" s="2">
        <v>0</v>
      </c>
      <c r="O3195" s="2">
        <v>0</v>
      </c>
      <c r="P3195" s="2">
        <v>8323514</v>
      </c>
      <c r="Q3195" s="5">
        <v>0.14829999999999999</v>
      </c>
      <c r="R3195" t="s">
        <v>42</v>
      </c>
      <c r="S3195" s="3">
        <v>0.83907725799637101</v>
      </c>
      <c r="T3195" s="3">
        <v>2.8240518323961501</v>
      </c>
      <c r="U3195" s="3">
        <v>0.69287129928441105</v>
      </c>
      <c r="V3195" s="3">
        <v>0.258017258845535</v>
      </c>
      <c r="W3195" s="3">
        <v>0.258017258845535</v>
      </c>
      <c r="X3195" s="3">
        <v>8.5609674712435E-3</v>
      </c>
      <c r="Y3195" s="3">
        <v>0.76437668032996597</v>
      </c>
      <c r="Z3195" s="3">
        <v>1.1075850896628501</v>
      </c>
      <c r="AA3195" s="3">
        <v>0</v>
      </c>
      <c r="AB3195" s="3">
        <v>0</v>
      </c>
      <c r="AC3195" s="3">
        <v>19.941140014132401</v>
      </c>
      <c r="AD3195" s="3">
        <v>0</v>
      </c>
      <c r="AE3195" s="3">
        <v>0</v>
      </c>
      <c r="AF3195" s="3">
        <v>0</v>
      </c>
      <c r="AG3195" s="3">
        <v>2.4774512303337302</v>
      </c>
      <c r="AH3195" s="2">
        <v>5000000</v>
      </c>
      <c r="AI3195" s="3">
        <v>0.101087112966951</v>
      </c>
      <c r="AJ3195" s="3">
        <v>0.101087112966951</v>
      </c>
      <c r="AL3195">
        <f t="shared" si="49"/>
        <v>1</v>
      </c>
    </row>
    <row r="3196" spans="1:38" ht="14.45" customHeight="1" x14ac:dyDescent="0.25">
      <c r="A3196">
        <v>2711</v>
      </c>
      <c r="B3196" s="1">
        <v>45930</v>
      </c>
      <c r="C3196">
        <v>1</v>
      </c>
      <c r="D3196" s="16" t="s">
        <v>3117</v>
      </c>
      <c r="E3196" t="s">
        <v>95</v>
      </c>
      <c r="F3196" s="6">
        <v>1409</v>
      </c>
      <c r="G3196" s="6">
        <v>4</v>
      </c>
      <c r="H3196" s="6">
        <v>0</v>
      </c>
      <c r="I3196" s="2">
        <v>6910035</v>
      </c>
      <c r="J3196" s="2">
        <v>452527</v>
      </c>
      <c r="K3196" s="2">
        <v>14026651</v>
      </c>
      <c r="L3196" s="2">
        <v>1212</v>
      </c>
      <c r="M3196" s="2">
        <v>10989821</v>
      </c>
      <c r="N3196" s="2">
        <v>10655928</v>
      </c>
      <c r="O3196" s="2">
        <v>333893</v>
      </c>
      <c r="P3196" s="2">
        <v>2987857</v>
      </c>
      <c r="Q3196" s="5">
        <v>0.21290000000000001</v>
      </c>
      <c r="R3196" t="s">
        <v>42</v>
      </c>
      <c r="S3196" s="3">
        <v>1.1520925415482299E-2</v>
      </c>
      <c r="T3196" s="3">
        <v>3.8991298303018498</v>
      </c>
      <c r="U3196" s="3">
        <v>0.94028296446427695</v>
      </c>
      <c r="V3196" s="3">
        <v>2.4971508827379298</v>
      </c>
      <c r="W3196" s="3">
        <v>0.471357959836672</v>
      </c>
      <c r="X3196" s="3">
        <v>0.50048950548007398</v>
      </c>
      <c r="Y3196" s="3">
        <v>5.7751759873380797</v>
      </c>
      <c r="Z3196" s="3">
        <v>0.81617025178915903</v>
      </c>
      <c r="AA3196" s="3">
        <v>15.145537420298201</v>
      </c>
      <c r="AB3196" s="3">
        <v>15.145537420298201</v>
      </c>
      <c r="AC3196" s="3">
        <v>17.2212953754963</v>
      </c>
      <c r="AD3196" s="3">
        <v>0</v>
      </c>
      <c r="AE3196" s="3">
        <v>2.3804185332621399</v>
      </c>
      <c r="AF3196" s="3">
        <v>0</v>
      </c>
      <c r="AG3196" s="3">
        <v>-9.1416021583362301</v>
      </c>
      <c r="AH3196" s="2">
        <v>1000000</v>
      </c>
      <c r="AI3196" s="3">
        <v>0</v>
      </c>
      <c r="AJ3196" s="3">
        <v>0.64798951221561096</v>
      </c>
      <c r="AL3196">
        <f t="shared" si="49"/>
        <v>1</v>
      </c>
    </row>
    <row r="3197" spans="1:38" ht="14.45" customHeight="1" x14ac:dyDescent="0.25">
      <c r="A3197">
        <v>68255</v>
      </c>
      <c r="B3197" s="1">
        <v>45930</v>
      </c>
      <c r="C3197">
        <v>2</v>
      </c>
      <c r="D3197" s="16" t="s">
        <v>3118</v>
      </c>
      <c r="E3197" t="s">
        <v>190</v>
      </c>
      <c r="F3197" s="6">
        <v>5769</v>
      </c>
      <c r="G3197" s="6">
        <v>15</v>
      </c>
      <c r="H3197" s="6">
        <v>0</v>
      </c>
      <c r="I3197" s="2">
        <v>67877478</v>
      </c>
      <c r="J3197" s="2">
        <v>4410</v>
      </c>
      <c r="K3197" s="2">
        <v>92385650</v>
      </c>
      <c r="L3197" s="2">
        <v>202252</v>
      </c>
      <c r="M3197" s="2">
        <v>82657641</v>
      </c>
      <c r="N3197" s="2">
        <v>78329210</v>
      </c>
      <c r="O3197" s="2">
        <v>4328431</v>
      </c>
      <c r="P3197" s="2">
        <v>9221588</v>
      </c>
      <c r="Q3197" s="5">
        <v>9.98E-2</v>
      </c>
      <c r="R3197" t="s">
        <v>42</v>
      </c>
      <c r="S3197" s="3">
        <v>0.29189526006834698</v>
      </c>
      <c r="T3197" s="3">
        <v>3.2159395605991499</v>
      </c>
      <c r="U3197" s="3">
        <v>0.87945046537668403</v>
      </c>
      <c r="V3197" s="3">
        <v>0.38672473953731801</v>
      </c>
      <c r="W3197" s="3">
        <v>0.139037281261393</v>
      </c>
      <c r="X3197" s="3">
        <v>0.33347585483361702</v>
      </c>
      <c r="Y3197" s="3">
        <v>2.8465704605323898</v>
      </c>
      <c r="Z3197" s="3">
        <v>1.22485411406365</v>
      </c>
      <c r="AA3197" s="3">
        <v>0</v>
      </c>
      <c r="AB3197" s="3">
        <v>4.7822565918147701E-2</v>
      </c>
      <c r="AC3197" s="3">
        <v>16.068086331589399</v>
      </c>
      <c r="AD3197" s="3">
        <v>0</v>
      </c>
      <c r="AE3197" s="3">
        <v>4.6851767563469</v>
      </c>
      <c r="AF3197" s="3">
        <v>0</v>
      </c>
      <c r="AG3197" s="3">
        <v>-0.95718871847234999</v>
      </c>
      <c r="AH3197" s="2">
        <v>15000000</v>
      </c>
      <c r="AI3197" s="3">
        <v>1.3783634662489801</v>
      </c>
      <c r="AJ3197" s="3">
        <v>1.3783634662489801</v>
      </c>
      <c r="AL3197">
        <f t="shared" si="49"/>
        <v>1</v>
      </c>
    </row>
    <row r="3198" spans="1:38" ht="14.45" customHeight="1" x14ac:dyDescent="0.25">
      <c r="A3198">
        <v>21226</v>
      </c>
      <c r="B3198" s="1">
        <v>45930</v>
      </c>
      <c r="C3198">
        <v>1</v>
      </c>
      <c r="D3198" s="16" t="s">
        <v>3119</v>
      </c>
      <c r="E3198" t="s">
        <v>88</v>
      </c>
      <c r="F3198" s="6">
        <v>6687</v>
      </c>
      <c r="G3198" s="6">
        <v>21</v>
      </c>
      <c r="H3198" s="6">
        <v>0</v>
      </c>
      <c r="I3198" s="2">
        <v>30604620</v>
      </c>
      <c r="J3198" s="2">
        <v>0</v>
      </c>
      <c r="K3198" s="2">
        <v>59597080</v>
      </c>
      <c r="L3198" s="2">
        <v>57985</v>
      </c>
      <c r="M3198" s="2">
        <v>50660351</v>
      </c>
      <c r="N3198" s="2">
        <v>50263919</v>
      </c>
      <c r="O3198" s="2">
        <v>396432</v>
      </c>
      <c r="P3198" s="2">
        <v>6152637</v>
      </c>
      <c r="Q3198" s="5">
        <v>0.1032</v>
      </c>
      <c r="R3198" t="s">
        <v>42</v>
      </c>
      <c r="S3198" s="3">
        <v>0.12972671368015601</v>
      </c>
      <c r="T3198" s="3">
        <v>4.5665145563060001</v>
      </c>
      <c r="U3198" s="3">
        <v>0.94023357884710901</v>
      </c>
      <c r="V3198" s="3">
        <v>2.0500695646604998</v>
      </c>
      <c r="W3198" s="3">
        <v>1.06217296604238</v>
      </c>
      <c r="X3198" s="3">
        <v>0.7747555761189</v>
      </c>
      <c r="Y3198" s="3">
        <v>10.19751368397</v>
      </c>
      <c r="Z3198" s="3">
        <v>1.4985444452516901</v>
      </c>
      <c r="AA3198" s="3">
        <v>0</v>
      </c>
      <c r="AB3198" s="3">
        <v>0</v>
      </c>
      <c r="AC3198" s="3">
        <v>21.1395424071112</v>
      </c>
      <c r="AD3198" s="3">
        <v>0</v>
      </c>
      <c r="AE3198" s="3">
        <v>0.66518695211241896</v>
      </c>
      <c r="AF3198" s="3">
        <v>0</v>
      </c>
      <c r="AG3198" s="3">
        <v>1.0555474018701201</v>
      </c>
      <c r="AH3198" s="2">
        <v>1000000</v>
      </c>
      <c r="AI3198" s="3">
        <v>0</v>
      </c>
      <c r="AJ3198" s="3">
        <v>0</v>
      </c>
      <c r="AL3198">
        <f t="shared" si="49"/>
        <v>1</v>
      </c>
    </row>
    <row r="3199" spans="1:38" ht="14.45" customHeight="1" x14ac:dyDescent="0.25">
      <c r="A3199">
        <v>20448</v>
      </c>
      <c r="B3199" s="1">
        <v>45930</v>
      </c>
      <c r="C3199">
        <v>1</v>
      </c>
      <c r="D3199" s="16" t="s">
        <v>3120</v>
      </c>
      <c r="E3199" t="s">
        <v>41</v>
      </c>
      <c r="F3199" s="6">
        <v>18691</v>
      </c>
      <c r="G3199" s="6">
        <v>62</v>
      </c>
      <c r="H3199" s="6">
        <v>0</v>
      </c>
      <c r="I3199" s="2">
        <v>398437936</v>
      </c>
      <c r="J3199" s="2">
        <v>3190171</v>
      </c>
      <c r="K3199" s="2">
        <v>508623831</v>
      </c>
      <c r="L3199" s="2">
        <v>96243</v>
      </c>
      <c r="M3199" s="2">
        <v>425408391</v>
      </c>
      <c r="N3199" s="2">
        <v>390243459</v>
      </c>
      <c r="O3199" s="2">
        <v>35164932</v>
      </c>
      <c r="P3199" s="2">
        <v>72118174</v>
      </c>
      <c r="Q3199" s="5">
        <v>0.14180000000000001</v>
      </c>
      <c r="R3199" t="s">
        <v>42</v>
      </c>
      <c r="S3199" s="3">
        <v>2.5229647566395699E-2</v>
      </c>
      <c r="T3199" s="3">
        <v>3.5022928369237198</v>
      </c>
      <c r="U3199" s="3">
        <v>0.92092025280937795</v>
      </c>
      <c r="V3199" s="3">
        <v>1.5130439286283199</v>
      </c>
      <c r="W3199" s="3">
        <v>1.08703178303785</v>
      </c>
      <c r="X3199" s="3">
        <v>1.3356361227611599</v>
      </c>
      <c r="Y3199" s="3">
        <v>8.3592535218653801</v>
      </c>
      <c r="Z3199" s="3">
        <v>2.6618685603437502</v>
      </c>
      <c r="AA3199" s="3">
        <v>2.59776821304433</v>
      </c>
      <c r="AB3199" s="3">
        <v>4.4235326867815603</v>
      </c>
      <c r="AC3199" s="3">
        <v>11.198468991910101</v>
      </c>
      <c r="AD3199" s="3">
        <v>-6.6043574536426801</v>
      </c>
      <c r="AE3199" s="3">
        <v>6.9137405400102097</v>
      </c>
      <c r="AF3199" s="3">
        <v>0</v>
      </c>
      <c r="AG3199" s="3">
        <v>0</v>
      </c>
      <c r="AH3199" s="2">
        <v>208719668</v>
      </c>
      <c r="AI3199" s="3">
        <v>0</v>
      </c>
      <c r="AJ3199" s="3">
        <v>0</v>
      </c>
      <c r="AL3199">
        <f t="shared" si="49"/>
        <v>1</v>
      </c>
    </row>
    <row r="3200" spans="1:38" ht="14.45" customHeight="1" x14ac:dyDescent="0.25">
      <c r="A3200">
        <v>66652</v>
      </c>
      <c r="B3200" s="1">
        <v>45930</v>
      </c>
      <c r="C3200">
        <v>2</v>
      </c>
      <c r="D3200" s="16" t="s">
        <v>3121</v>
      </c>
      <c r="E3200" t="s">
        <v>53</v>
      </c>
      <c r="F3200" s="6">
        <v>21499</v>
      </c>
      <c r="G3200" s="6">
        <v>72</v>
      </c>
      <c r="H3200" s="6">
        <v>9</v>
      </c>
      <c r="I3200" s="2">
        <v>307688626</v>
      </c>
      <c r="J3200" s="2">
        <v>45370969</v>
      </c>
      <c r="K3200" s="2">
        <v>367450051</v>
      </c>
      <c r="L3200" s="2">
        <v>1308549</v>
      </c>
      <c r="M3200" s="2">
        <v>315001100</v>
      </c>
      <c r="N3200" s="2">
        <v>293983100</v>
      </c>
      <c r="O3200" s="2">
        <v>21018000</v>
      </c>
      <c r="P3200" s="2">
        <v>33455770</v>
      </c>
      <c r="Q3200" s="5">
        <v>9.0999999999999998E-2</v>
      </c>
      <c r="R3200" t="s">
        <v>42</v>
      </c>
      <c r="S3200" s="3">
        <v>0.47482154247952502</v>
      </c>
      <c r="T3200" s="3">
        <v>3.4856684961153199</v>
      </c>
      <c r="U3200" s="3">
        <v>0.84132446786850701</v>
      </c>
      <c r="V3200" s="3">
        <v>0.63919002322822305</v>
      </c>
      <c r="W3200" s="3">
        <v>0.24314125930673799</v>
      </c>
      <c r="X3200" s="3">
        <v>0.51191460031415004</v>
      </c>
      <c r="Y3200" s="3">
        <v>5.8785524888531899</v>
      </c>
      <c r="Z3200" s="3">
        <v>1.71563529997964</v>
      </c>
      <c r="AA3200" s="3">
        <v>132.99330429399799</v>
      </c>
      <c r="AB3200" s="3">
        <v>135.61478035029501</v>
      </c>
      <c r="AC3200" s="3">
        <v>6.8697805133792196</v>
      </c>
      <c r="AD3200" s="3">
        <v>-1.17315189577164</v>
      </c>
      <c r="AE3200" s="3">
        <v>5.7199611056796398</v>
      </c>
      <c r="AF3200" s="3">
        <v>4.0821874862115601</v>
      </c>
      <c r="AG3200" s="3">
        <v>0</v>
      </c>
      <c r="AH3200" s="2">
        <v>119673798</v>
      </c>
      <c r="AI3200" s="3">
        <v>0.32272161124971899</v>
      </c>
      <c r="AJ3200" s="3">
        <v>0.87852708217446496</v>
      </c>
      <c r="AL3200">
        <f t="shared" si="49"/>
        <v>1</v>
      </c>
    </row>
    <row r="3201" spans="1:38" ht="14.45" customHeight="1" x14ac:dyDescent="0.25">
      <c r="A3201">
        <v>66343</v>
      </c>
      <c r="B3201" s="1">
        <v>45930</v>
      </c>
      <c r="C3201">
        <v>2</v>
      </c>
      <c r="D3201" s="16" t="s">
        <v>3122</v>
      </c>
      <c r="E3201" t="s">
        <v>71</v>
      </c>
      <c r="F3201" s="6">
        <v>135577</v>
      </c>
      <c r="G3201" s="6">
        <v>311</v>
      </c>
      <c r="H3201" s="6">
        <v>18</v>
      </c>
      <c r="I3201" s="2">
        <v>2750178405</v>
      </c>
      <c r="J3201" s="2">
        <v>294114530</v>
      </c>
      <c r="K3201" s="2">
        <v>3616856304</v>
      </c>
      <c r="L3201" s="2">
        <v>12141023</v>
      </c>
      <c r="M3201" s="2">
        <v>3181909921</v>
      </c>
      <c r="N3201" s="2">
        <v>2612451110</v>
      </c>
      <c r="O3201" s="2">
        <v>569458811</v>
      </c>
      <c r="P3201" s="2">
        <v>373883393</v>
      </c>
      <c r="Q3201" s="5">
        <v>0.10340000000000001</v>
      </c>
      <c r="R3201" t="s">
        <v>42</v>
      </c>
      <c r="S3201" s="3">
        <v>0.44757184986209703</v>
      </c>
      <c r="T3201" s="3">
        <v>2.46636597740084</v>
      </c>
      <c r="U3201" s="3">
        <v>0.85693907065465502</v>
      </c>
      <c r="V3201" s="3">
        <v>0.18224897668047799</v>
      </c>
      <c r="W3201" s="3">
        <v>0.130856892536759</v>
      </c>
      <c r="X3201" s="3">
        <v>0.423378460787528</v>
      </c>
      <c r="Y3201" s="3">
        <v>1.34057090896252</v>
      </c>
      <c r="Z3201" s="3">
        <v>0.44078101109989698</v>
      </c>
      <c r="AA3201" s="3">
        <v>78.664775035889306</v>
      </c>
      <c r="AB3201" s="3">
        <v>78.664775035889306</v>
      </c>
      <c r="AC3201" s="3">
        <v>15.0254837439624</v>
      </c>
      <c r="AD3201" s="3">
        <v>1.40046337923332E-2</v>
      </c>
      <c r="AE3201" s="3">
        <v>15.74457935667</v>
      </c>
      <c r="AF3201" s="3">
        <v>0</v>
      </c>
      <c r="AG3201" s="3">
        <v>0</v>
      </c>
      <c r="AH3201" s="2">
        <v>654260479</v>
      </c>
      <c r="AI3201" s="3">
        <v>0.68136217004963395</v>
      </c>
      <c r="AJ3201" s="3">
        <v>0.94926280932729201</v>
      </c>
      <c r="AL3201">
        <f t="shared" si="49"/>
        <v>1</v>
      </c>
    </row>
    <row r="3202" spans="1:38" ht="14.45" customHeight="1" x14ac:dyDescent="0.25">
      <c r="A3202">
        <v>16364</v>
      </c>
      <c r="B3202" s="1">
        <v>45930</v>
      </c>
      <c r="C3202">
        <v>1</v>
      </c>
      <c r="D3202" s="16" t="s">
        <v>3122</v>
      </c>
      <c r="E3202" t="s">
        <v>273</v>
      </c>
      <c r="F3202" s="6">
        <v>1645</v>
      </c>
      <c r="G3202" s="6">
        <v>4</v>
      </c>
      <c r="H3202" s="6">
        <v>2</v>
      </c>
      <c r="I3202" s="2">
        <v>5289661</v>
      </c>
      <c r="J3202" s="2">
        <v>0</v>
      </c>
      <c r="K3202" s="2">
        <v>11746040</v>
      </c>
      <c r="L3202" s="2">
        <v>42356</v>
      </c>
      <c r="M3202" s="2">
        <v>10037198</v>
      </c>
      <c r="N3202" s="2">
        <v>9671222</v>
      </c>
      <c r="O3202" s="2">
        <v>365976</v>
      </c>
      <c r="P3202" s="2">
        <v>1724101</v>
      </c>
      <c r="Q3202" s="5">
        <v>0.14660000000000001</v>
      </c>
      <c r="R3202" t="s">
        <v>42</v>
      </c>
      <c r="S3202" s="3">
        <v>0.48079749998013499</v>
      </c>
      <c r="T3202" s="3">
        <v>6.4168463016755704</v>
      </c>
      <c r="U3202" s="3">
        <v>0.79621941892611703</v>
      </c>
      <c r="V3202" s="3">
        <v>4.9240773652602696</v>
      </c>
      <c r="W3202" s="3">
        <v>1.53550482724696</v>
      </c>
      <c r="X3202" s="3">
        <v>2.96799738206286</v>
      </c>
      <c r="Y3202" s="3">
        <v>15.1074096007136</v>
      </c>
      <c r="Z3202" s="3">
        <v>4.25462313402753</v>
      </c>
      <c r="AA3202" s="3">
        <v>0</v>
      </c>
      <c r="AB3202" s="3">
        <v>0</v>
      </c>
      <c r="AC3202" s="3">
        <v>24.542058429904898</v>
      </c>
      <c r="AD3202" s="3">
        <v>0</v>
      </c>
      <c r="AE3202" s="3">
        <v>3.1157394321831</v>
      </c>
      <c r="AF3202" s="3">
        <v>0</v>
      </c>
      <c r="AG3202" s="3">
        <v>0</v>
      </c>
      <c r="AH3202" s="2">
        <v>400000</v>
      </c>
      <c r="AI3202" s="3">
        <v>0</v>
      </c>
      <c r="AJ3202" s="3">
        <v>0</v>
      </c>
      <c r="AL3202">
        <f t="shared" si="49"/>
        <v>1</v>
      </c>
    </row>
    <row r="3203" spans="1:38" ht="14.45" customHeight="1" x14ac:dyDescent="0.25">
      <c r="A3203">
        <v>67110</v>
      </c>
      <c r="B3203" s="1">
        <v>45930</v>
      </c>
      <c r="C3203">
        <v>2</v>
      </c>
      <c r="D3203" s="16" t="s">
        <v>3123</v>
      </c>
      <c r="E3203" t="s">
        <v>245</v>
      </c>
      <c r="F3203" s="6">
        <v>625</v>
      </c>
      <c r="G3203" s="6">
        <v>0</v>
      </c>
      <c r="H3203" s="6">
        <v>2</v>
      </c>
      <c r="I3203" s="2">
        <v>1230772</v>
      </c>
      <c r="J3203" s="2">
        <v>0</v>
      </c>
      <c r="K3203" s="2">
        <v>1592315</v>
      </c>
      <c r="L3203" s="2">
        <v>5905</v>
      </c>
      <c r="M3203" s="2">
        <v>1193838</v>
      </c>
      <c r="N3203" s="2">
        <v>1193838</v>
      </c>
      <c r="O3203" s="2">
        <v>0</v>
      </c>
      <c r="P3203" s="2">
        <v>398069</v>
      </c>
      <c r="Q3203" s="5">
        <v>0.25</v>
      </c>
      <c r="R3203" t="s">
        <v>42</v>
      </c>
      <c r="S3203" s="3">
        <v>0.49445827825105798</v>
      </c>
      <c r="T3203" s="3">
        <v>4.4368942912258804</v>
      </c>
      <c r="U3203" s="3">
        <v>0.88855757072489505</v>
      </c>
      <c r="V3203" s="3">
        <v>5.4816814162168104</v>
      </c>
      <c r="W3203" s="3">
        <v>0</v>
      </c>
      <c r="X3203" s="3">
        <v>5.6304498314878799</v>
      </c>
      <c r="Y3203" s="3">
        <v>16.948569217899401</v>
      </c>
      <c r="Z3203" s="3">
        <v>5.0744971349188199E-2</v>
      </c>
      <c r="AA3203" s="3">
        <v>0</v>
      </c>
      <c r="AB3203" s="3">
        <v>0</v>
      </c>
      <c r="AC3203" s="3">
        <v>26.007793684038599</v>
      </c>
      <c r="AD3203" s="3">
        <v>0</v>
      </c>
      <c r="AE3203" s="3">
        <v>0</v>
      </c>
      <c r="AF3203" s="3">
        <v>0</v>
      </c>
      <c r="AG3203" s="3">
        <v>0</v>
      </c>
      <c r="AH3203" s="2">
        <v>180000</v>
      </c>
      <c r="AI3203" s="3">
        <v>0</v>
      </c>
      <c r="AJ3203" s="3">
        <v>0</v>
      </c>
      <c r="AL3203">
        <f t="shared" si="49"/>
        <v>1</v>
      </c>
    </row>
    <row r="3204" spans="1:38" ht="14.45" customHeight="1" x14ac:dyDescent="0.25">
      <c r="A3204">
        <v>909</v>
      </c>
      <c r="B3204" s="1">
        <v>45930</v>
      </c>
      <c r="C3204">
        <v>1</v>
      </c>
      <c r="D3204" s="16" t="s">
        <v>3124</v>
      </c>
      <c r="E3204" t="s">
        <v>59</v>
      </c>
      <c r="F3204" s="6">
        <v>2483</v>
      </c>
      <c r="G3204" s="6">
        <v>7</v>
      </c>
      <c r="H3204" s="6">
        <v>1</v>
      </c>
      <c r="I3204" s="2">
        <v>20823524</v>
      </c>
      <c r="J3204" s="2">
        <v>0</v>
      </c>
      <c r="K3204" s="2">
        <v>47191354</v>
      </c>
      <c r="L3204" s="2">
        <v>468660</v>
      </c>
      <c r="M3204" s="2">
        <v>37145466</v>
      </c>
      <c r="N3204" s="2">
        <v>37145466</v>
      </c>
      <c r="O3204" s="2">
        <v>0</v>
      </c>
      <c r="P3204" s="2">
        <v>9797802</v>
      </c>
      <c r="Q3204" s="5">
        <v>0.20760000000000001</v>
      </c>
      <c r="R3204" t="s">
        <v>42</v>
      </c>
      <c r="S3204" s="3">
        <v>1.32414085851404</v>
      </c>
      <c r="T3204" s="3">
        <v>2.6612388927570598</v>
      </c>
      <c r="U3204" s="3">
        <v>0.57158611324605901</v>
      </c>
      <c r="V3204" s="3">
        <v>0.490565381728856</v>
      </c>
      <c r="W3204" s="3">
        <v>0.26433085965660802</v>
      </c>
      <c r="X3204" s="3">
        <v>0.43672723214379999</v>
      </c>
      <c r="Y3204" s="3">
        <v>1.0426113938616</v>
      </c>
      <c r="Z3204" s="3">
        <v>0.108442689493011</v>
      </c>
      <c r="AA3204" s="3">
        <v>0</v>
      </c>
      <c r="AB3204" s="3">
        <v>0</v>
      </c>
      <c r="AC3204" s="3">
        <v>36.3351218954218</v>
      </c>
      <c r="AD3204" s="3">
        <v>0</v>
      </c>
      <c r="AE3204" s="3">
        <v>0</v>
      </c>
      <c r="AF3204" s="3">
        <v>0</v>
      </c>
      <c r="AG3204" s="3">
        <v>-7.3342980394990598E-2</v>
      </c>
      <c r="AH3204" s="2">
        <v>2000000</v>
      </c>
      <c r="AI3204" s="3">
        <v>0</v>
      </c>
      <c r="AJ3204" s="3">
        <v>0</v>
      </c>
      <c r="AL3204">
        <f t="shared" ref="AL3204:AL3267" si="50">IF(L3204&gt;0,1,0)</f>
        <v>1</v>
      </c>
    </row>
    <row r="3205" spans="1:38" ht="14.45" customHeight="1" x14ac:dyDescent="0.25">
      <c r="A3205">
        <v>96768</v>
      </c>
      <c r="B3205" s="1">
        <v>45930</v>
      </c>
      <c r="C3205">
        <v>3</v>
      </c>
      <c r="D3205" s="16" t="s">
        <v>3125</v>
      </c>
      <c r="E3205" t="s">
        <v>88</v>
      </c>
      <c r="F3205" s="6">
        <v>25854</v>
      </c>
      <c r="G3205" s="6">
        <v>63</v>
      </c>
      <c r="H3205" s="6">
        <v>7</v>
      </c>
      <c r="I3205" s="2">
        <v>206481192</v>
      </c>
      <c r="J3205" s="2">
        <v>0</v>
      </c>
      <c r="K3205" s="2">
        <v>337556546</v>
      </c>
      <c r="L3205" s="2">
        <v>3137909</v>
      </c>
      <c r="M3205" s="2">
        <v>299981198</v>
      </c>
      <c r="N3205" s="2">
        <v>0</v>
      </c>
      <c r="O3205" s="2">
        <v>0</v>
      </c>
      <c r="P3205" s="2">
        <v>36991889</v>
      </c>
      <c r="Q3205" s="5">
        <v>0.1095</v>
      </c>
      <c r="R3205" t="s">
        <v>42</v>
      </c>
      <c r="S3205" s="3">
        <v>1.2394600893524601</v>
      </c>
      <c r="T3205" s="3">
        <v>3.7100980013780198</v>
      </c>
      <c r="U3205" s="3">
        <v>0.63039077067835303</v>
      </c>
      <c r="V3205" s="3">
        <v>1.50161667024859</v>
      </c>
      <c r="W3205" s="3">
        <v>0.78945398571701397</v>
      </c>
      <c r="X3205" s="3">
        <v>1.1199998302993099</v>
      </c>
      <c r="Y3205" s="3">
        <v>8.38171848969378</v>
      </c>
      <c r="Z3205" s="3">
        <v>3.0967139850576402</v>
      </c>
      <c r="AA3205" s="3">
        <v>0</v>
      </c>
      <c r="AB3205" s="3">
        <v>0</v>
      </c>
      <c r="AC3205" s="3">
        <v>20.600161609664099</v>
      </c>
      <c r="AD3205" s="3">
        <v>-7.3747734266828102</v>
      </c>
      <c r="AE3205" s="3">
        <v>0</v>
      </c>
      <c r="AF3205" s="3">
        <v>0</v>
      </c>
      <c r="AG3205" s="3">
        <v>0</v>
      </c>
      <c r="AH3205" s="2">
        <v>25000000</v>
      </c>
      <c r="AI3205" s="3">
        <v>0.66861413862914698</v>
      </c>
      <c r="AJ3205" s="3">
        <v>0.66861413862914698</v>
      </c>
      <c r="AL3205">
        <f t="shared" si="50"/>
        <v>1</v>
      </c>
    </row>
    <row r="3206" spans="1:38" ht="14.45" customHeight="1" x14ac:dyDescent="0.25">
      <c r="A3206">
        <v>67428</v>
      </c>
      <c r="B3206" s="1">
        <v>45930</v>
      </c>
      <c r="C3206">
        <v>2</v>
      </c>
      <c r="D3206" s="16" t="s">
        <v>3126</v>
      </c>
      <c r="E3206" t="s">
        <v>55</v>
      </c>
      <c r="F3206" s="6">
        <v>21514</v>
      </c>
      <c r="G3206" s="6">
        <v>63</v>
      </c>
      <c r="H3206" s="6">
        <v>3</v>
      </c>
      <c r="I3206" s="2">
        <v>230715111</v>
      </c>
      <c r="J3206" s="2">
        <v>0</v>
      </c>
      <c r="K3206" s="2">
        <v>435432145</v>
      </c>
      <c r="L3206" s="2">
        <v>4032576</v>
      </c>
      <c r="M3206" s="2">
        <v>375428626</v>
      </c>
      <c r="N3206" s="2">
        <v>331883761</v>
      </c>
      <c r="O3206" s="2">
        <v>43544865</v>
      </c>
      <c r="P3206" s="2">
        <v>60873382</v>
      </c>
      <c r="Q3206" s="5">
        <v>0.13980000000000001</v>
      </c>
      <c r="R3206" t="s">
        <v>42</v>
      </c>
      <c r="S3206" s="3">
        <v>1.2348119131168001</v>
      </c>
      <c r="T3206" s="3">
        <v>3.46524255805689</v>
      </c>
      <c r="U3206" s="3">
        <v>0.577817780185513</v>
      </c>
      <c r="V3206" s="3">
        <v>1.2866157691769</v>
      </c>
      <c r="W3206" s="3">
        <v>0.29467293973648701</v>
      </c>
      <c r="X3206" s="3">
        <v>0.76472927687861803</v>
      </c>
      <c r="Y3206" s="3">
        <v>4.8763793015476002</v>
      </c>
      <c r="Z3206" s="3">
        <v>0.75105404854949598</v>
      </c>
      <c r="AA3206" s="3">
        <v>0</v>
      </c>
      <c r="AB3206" s="3">
        <v>0</v>
      </c>
      <c r="AC3206" s="3">
        <v>20.207520737817799</v>
      </c>
      <c r="AD3206" s="3">
        <v>-3.1070443892866</v>
      </c>
      <c r="AE3206" s="3">
        <v>10.000379048726399</v>
      </c>
      <c r="AF3206" s="3">
        <v>0</v>
      </c>
      <c r="AG3206" s="3">
        <v>0</v>
      </c>
      <c r="AH3206" s="2">
        <v>35000000</v>
      </c>
      <c r="AI3206" s="3">
        <v>0</v>
      </c>
      <c r="AJ3206" s="3">
        <v>0</v>
      </c>
      <c r="AL3206">
        <f t="shared" si="50"/>
        <v>1</v>
      </c>
    </row>
    <row r="3207" spans="1:38" ht="14.45" customHeight="1" x14ac:dyDescent="0.25">
      <c r="A3207">
        <v>62812</v>
      </c>
      <c r="B3207" s="1">
        <v>45930</v>
      </c>
      <c r="C3207">
        <v>2</v>
      </c>
      <c r="D3207" s="16" t="s">
        <v>3127</v>
      </c>
      <c r="E3207" t="s">
        <v>119</v>
      </c>
      <c r="F3207" s="6">
        <v>13356</v>
      </c>
      <c r="G3207" s="6">
        <v>41</v>
      </c>
      <c r="H3207" s="6">
        <v>8</v>
      </c>
      <c r="I3207" s="2">
        <v>125754575</v>
      </c>
      <c r="J3207" s="2">
        <v>205199</v>
      </c>
      <c r="K3207" s="2">
        <v>185756447</v>
      </c>
      <c r="L3207" s="2">
        <v>1535965</v>
      </c>
      <c r="M3207" s="2">
        <v>162674655</v>
      </c>
      <c r="N3207" s="2">
        <v>157250884</v>
      </c>
      <c r="O3207" s="2">
        <v>5423771</v>
      </c>
      <c r="P3207" s="2">
        <v>22838535</v>
      </c>
      <c r="Q3207" s="5">
        <v>0.1229</v>
      </c>
      <c r="R3207" t="s">
        <v>42</v>
      </c>
      <c r="S3207" s="3">
        <v>1.1024938118747101</v>
      </c>
      <c r="T3207" s="3">
        <v>4.5061420308783902</v>
      </c>
      <c r="U3207" s="3">
        <v>0.76372103500344501</v>
      </c>
      <c r="V3207" s="3">
        <v>1.02269519816675</v>
      </c>
      <c r="W3207" s="3">
        <v>0.18584453090474001</v>
      </c>
      <c r="X3207" s="3">
        <v>0.84552152476361198</v>
      </c>
      <c r="Y3207" s="3">
        <v>5.6312105833408301</v>
      </c>
      <c r="Z3207" s="3">
        <v>1.2388666786201501</v>
      </c>
      <c r="AA3207" s="3">
        <v>0.89847706956685303</v>
      </c>
      <c r="AB3207" s="3">
        <v>0.89847706956685303</v>
      </c>
      <c r="AC3207" s="3">
        <v>17.193921673146601</v>
      </c>
      <c r="AD3207" s="3">
        <v>-2.0680967496382801</v>
      </c>
      <c r="AE3207" s="3">
        <v>2.91982921055763</v>
      </c>
      <c r="AF3207" s="3">
        <v>0</v>
      </c>
      <c r="AG3207" s="3">
        <v>0</v>
      </c>
      <c r="AH3207" s="2">
        <v>5000000</v>
      </c>
      <c r="AI3207" s="3">
        <v>0.30649951934307501</v>
      </c>
      <c r="AJ3207" s="3">
        <v>0.47808232883589102</v>
      </c>
      <c r="AL3207">
        <f t="shared" si="50"/>
        <v>1</v>
      </c>
    </row>
    <row r="3208" spans="1:38" ht="14.45" customHeight="1" x14ac:dyDescent="0.25">
      <c r="A3208">
        <v>60683</v>
      </c>
      <c r="B3208" s="1">
        <v>45930</v>
      </c>
      <c r="C3208">
        <v>2</v>
      </c>
      <c r="D3208" s="16" t="s">
        <v>3128</v>
      </c>
      <c r="E3208" t="s">
        <v>84</v>
      </c>
      <c r="F3208" s="6">
        <v>32240</v>
      </c>
      <c r="G3208" s="6">
        <v>111</v>
      </c>
      <c r="H3208" s="6">
        <v>15</v>
      </c>
      <c r="I3208" s="2">
        <v>293052176</v>
      </c>
      <c r="J3208" s="2">
        <v>66953091</v>
      </c>
      <c r="K3208" s="2">
        <v>433609463</v>
      </c>
      <c r="L3208" s="2">
        <v>2341469</v>
      </c>
      <c r="M3208" s="2">
        <v>373074926</v>
      </c>
      <c r="N3208" s="2">
        <v>344129469</v>
      </c>
      <c r="O3208" s="2">
        <v>28945457</v>
      </c>
      <c r="P3208" s="2">
        <v>51675255</v>
      </c>
      <c r="Q3208" s="5">
        <v>0.1191</v>
      </c>
      <c r="R3208" t="s">
        <v>42</v>
      </c>
      <c r="S3208" s="3">
        <v>0.71999320426885305</v>
      </c>
      <c r="T3208" s="3">
        <v>3.5699088667413799</v>
      </c>
      <c r="U3208" s="3">
        <v>0.82002871862618099</v>
      </c>
      <c r="V3208" s="3">
        <v>2.67731402206002</v>
      </c>
      <c r="W3208" s="3">
        <v>1.1899410021784</v>
      </c>
      <c r="X3208" s="3">
        <v>1.63723950645567</v>
      </c>
      <c r="Y3208" s="3">
        <v>15.183141331378</v>
      </c>
      <c r="Z3208" s="3">
        <v>2.7475258709415198</v>
      </c>
      <c r="AA3208" s="3">
        <v>124.010432072372</v>
      </c>
      <c r="AB3208" s="3">
        <v>129.565090680249</v>
      </c>
      <c r="AC3208" s="3">
        <v>5.7081584033603097</v>
      </c>
      <c r="AD3208" s="3">
        <v>-8.3355176476632806</v>
      </c>
      <c r="AE3208" s="3">
        <v>6.6754670896100796</v>
      </c>
      <c r="AF3208" s="3">
        <v>2.3149211113965</v>
      </c>
      <c r="AG3208" s="3">
        <v>0</v>
      </c>
      <c r="AH3208" s="2">
        <v>54206430</v>
      </c>
      <c r="AI3208" s="3">
        <v>5.6944024756143001</v>
      </c>
      <c r="AJ3208" s="3">
        <v>5.6944024756143001</v>
      </c>
      <c r="AL3208">
        <f t="shared" si="50"/>
        <v>1</v>
      </c>
    </row>
    <row r="3209" spans="1:38" ht="14.45" customHeight="1" x14ac:dyDescent="0.25">
      <c r="A3209">
        <v>11779</v>
      </c>
      <c r="B3209" s="1">
        <v>45930</v>
      </c>
      <c r="C3209">
        <v>1</v>
      </c>
      <c r="D3209" s="16" t="s">
        <v>3128</v>
      </c>
      <c r="E3209" t="s">
        <v>41</v>
      </c>
      <c r="F3209" s="6">
        <v>3729</v>
      </c>
      <c r="G3209" s="6">
        <v>6</v>
      </c>
      <c r="H3209" s="6">
        <v>1</v>
      </c>
      <c r="I3209" s="2">
        <v>14199280</v>
      </c>
      <c r="J3209" s="2">
        <v>0</v>
      </c>
      <c r="K3209" s="2">
        <v>40078701</v>
      </c>
      <c r="L3209" s="2">
        <v>227052</v>
      </c>
      <c r="M3209" s="2">
        <v>33978762</v>
      </c>
      <c r="N3209" s="2">
        <v>33978762</v>
      </c>
      <c r="O3209" s="2">
        <v>0</v>
      </c>
      <c r="P3209" s="2">
        <v>6024276</v>
      </c>
      <c r="Q3209" s="5">
        <v>0.15029999999999999</v>
      </c>
      <c r="R3209" t="s">
        <v>42</v>
      </c>
      <c r="S3209" s="3">
        <v>0.75535382247044403</v>
      </c>
      <c r="T3209" s="3">
        <v>2.60752296670826</v>
      </c>
      <c r="U3209" s="3">
        <v>0.67323485442200204</v>
      </c>
      <c r="V3209" s="3">
        <v>0.65451205976641103</v>
      </c>
      <c r="W3209" s="3">
        <v>0.30301536415930902</v>
      </c>
      <c r="X3209" s="3">
        <v>0.49944081671746698</v>
      </c>
      <c r="Y3209" s="3">
        <v>1.54269160310716</v>
      </c>
      <c r="Z3209" s="3">
        <v>1.1504784973331199</v>
      </c>
      <c r="AA3209" s="3">
        <v>0</v>
      </c>
      <c r="AB3209" s="3">
        <v>0</v>
      </c>
      <c r="AC3209" s="3">
        <v>16.945404493024899</v>
      </c>
      <c r="AD3209" s="3">
        <v>0</v>
      </c>
      <c r="AE3209" s="3">
        <v>0</v>
      </c>
      <c r="AF3209" s="3">
        <v>0</v>
      </c>
      <c r="AG3209" s="3">
        <v>-7.5833842938139</v>
      </c>
      <c r="AH3209" s="2">
        <v>940000</v>
      </c>
      <c r="AI3209" s="3">
        <v>0</v>
      </c>
      <c r="AJ3209" s="3">
        <v>0</v>
      </c>
      <c r="AL3209">
        <f t="shared" si="50"/>
        <v>1</v>
      </c>
    </row>
    <row r="3210" spans="1:38" ht="14.45" customHeight="1" x14ac:dyDescent="0.25">
      <c r="A3210">
        <v>66461</v>
      </c>
      <c r="B3210" s="1">
        <v>45930</v>
      </c>
      <c r="C3210">
        <v>2</v>
      </c>
      <c r="D3210" s="16" t="s">
        <v>3128</v>
      </c>
      <c r="E3210" t="s">
        <v>53</v>
      </c>
      <c r="F3210" s="6">
        <v>1007</v>
      </c>
      <c r="G3210" s="6">
        <v>3</v>
      </c>
      <c r="H3210" s="6">
        <v>0</v>
      </c>
      <c r="I3210" s="2">
        <v>9926660</v>
      </c>
      <c r="J3210" s="2">
        <v>0</v>
      </c>
      <c r="K3210" s="2">
        <v>12521181</v>
      </c>
      <c r="L3210" s="2">
        <v>1310</v>
      </c>
      <c r="M3210" s="2">
        <v>9782097</v>
      </c>
      <c r="N3210" s="2">
        <v>9782097</v>
      </c>
      <c r="O3210" s="2">
        <v>0</v>
      </c>
      <c r="P3210" s="2">
        <v>2727411</v>
      </c>
      <c r="Q3210" s="5">
        <v>0.21779999999999999</v>
      </c>
      <c r="R3210" t="s">
        <v>42</v>
      </c>
      <c r="S3210" s="3">
        <v>1.3949695852704801E-2</v>
      </c>
      <c r="T3210" s="3">
        <v>3.1151694077419698</v>
      </c>
      <c r="U3210" s="3">
        <v>1.0192428785362599</v>
      </c>
      <c r="V3210" s="3">
        <v>0.92510471800182503</v>
      </c>
      <c r="W3210" s="3">
        <v>0.55747854766860105</v>
      </c>
      <c r="X3210" s="3">
        <v>0.246125081346596</v>
      </c>
      <c r="Y3210" s="3">
        <v>3.36700262630018</v>
      </c>
      <c r="Z3210" s="3">
        <v>0</v>
      </c>
      <c r="AA3210" s="3">
        <v>0</v>
      </c>
      <c r="AB3210" s="3">
        <v>0</v>
      </c>
      <c r="AC3210" s="3">
        <v>10.2027276819974</v>
      </c>
      <c r="AD3210" s="3">
        <v>0</v>
      </c>
      <c r="AE3210" s="3">
        <v>0</v>
      </c>
      <c r="AF3210" s="3">
        <v>0</v>
      </c>
      <c r="AG3210" s="3">
        <v>0</v>
      </c>
      <c r="AH3210" s="2">
        <v>1500000</v>
      </c>
      <c r="AI3210" s="3">
        <v>0</v>
      </c>
      <c r="AJ3210" s="3">
        <v>0</v>
      </c>
      <c r="AL3210">
        <f t="shared" si="50"/>
        <v>1</v>
      </c>
    </row>
    <row r="3211" spans="1:38" ht="14.45" customHeight="1" x14ac:dyDescent="0.25">
      <c r="A3211">
        <v>64275</v>
      </c>
      <c r="B3211" s="1">
        <v>45930</v>
      </c>
      <c r="C3211">
        <v>2</v>
      </c>
      <c r="D3211" s="16" t="s">
        <v>3129</v>
      </c>
      <c r="E3211" t="s">
        <v>95</v>
      </c>
      <c r="F3211" s="6">
        <v>5034</v>
      </c>
      <c r="G3211" s="6">
        <v>18</v>
      </c>
      <c r="H3211" s="6">
        <v>3</v>
      </c>
      <c r="I3211" s="2">
        <v>49045030</v>
      </c>
      <c r="J3211" s="2">
        <v>0</v>
      </c>
      <c r="K3211" s="2">
        <v>82335723</v>
      </c>
      <c r="L3211" s="2">
        <v>302934</v>
      </c>
      <c r="M3211" s="2">
        <v>71774586</v>
      </c>
      <c r="N3211" s="2">
        <v>69239387</v>
      </c>
      <c r="O3211" s="2">
        <v>2535199</v>
      </c>
      <c r="P3211" s="2">
        <v>9671881</v>
      </c>
      <c r="Q3211" s="5">
        <v>0.1174</v>
      </c>
      <c r="R3211" t="s">
        <v>42</v>
      </c>
      <c r="S3211" s="3">
        <v>0.49056713815460101</v>
      </c>
      <c r="T3211" s="3">
        <v>3.90735217891591</v>
      </c>
      <c r="U3211" s="3">
        <v>0.75406435516099701</v>
      </c>
      <c r="V3211" s="3">
        <v>1.96855828205223</v>
      </c>
      <c r="W3211" s="3">
        <v>1.1642504857271001</v>
      </c>
      <c r="X3211" s="3">
        <v>1.23853528074098</v>
      </c>
      <c r="Y3211" s="3">
        <v>9.9823395263031092</v>
      </c>
      <c r="Z3211" s="3">
        <v>1.74533785103435</v>
      </c>
      <c r="AA3211" s="3">
        <v>0</v>
      </c>
      <c r="AB3211" s="3">
        <v>0</v>
      </c>
      <c r="AC3211" s="3">
        <v>15.8054590715138</v>
      </c>
      <c r="AD3211" s="3">
        <v>0</v>
      </c>
      <c r="AE3211" s="3">
        <v>3.0790997001386602</v>
      </c>
      <c r="AF3211" s="3">
        <v>0</v>
      </c>
      <c r="AG3211" s="3">
        <v>-0.52671243577128402</v>
      </c>
      <c r="AH3211" s="2">
        <v>3750000</v>
      </c>
      <c r="AI3211" s="3">
        <v>1.9280530850203801</v>
      </c>
      <c r="AJ3211" s="3">
        <v>1.3076980579062101</v>
      </c>
      <c r="AL3211">
        <f t="shared" si="50"/>
        <v>1</v>
      </c>
    </row>
    <row r="3212" spans="1:38" ht="14.45" customHeight="1" x14ac:dyDescent="0.25">
      <c r="A3212">
        <v>10741</v>
      </c>
      <c r="B3212" s="1">
        <v>45930</v>
      </c>
      <c r="C3212">
        <v>1</v>
      </c>
      <c r="D3212" s="16" t="s">
        <v>3130</v>
      </c>
      <c r="E3212" t="s">
        <v>41</v>
      </c>
      <c r="F3212" s="6">
        <v>259</v>
      </c>
      <c r="G3212" s="6">
        <v>0</v>
      </c>
      <c r="H3212" s="6">
        <v>2</v>
      </c>
      <c r="I3212" s="2">
        <v>594419</v>
      </c>
      <c r="J3212" s="2">
        <v>0</v>
      </c>
      <c r="K3212" s="2">
        <v>2811613</v>
      </c>
      <c r="L3212" s="2">
        <v>12769</v>
      </c>
      <c r="M3212" s="2">
        <v>1528079</v>
      </c>
      <c r="N3212" s="2">
        <v>1528079</v>
      </c>
      <c r="O3212" s="2">
        <v>0</v>
      </c>
      <c r="P3212" s="2">
        <v>1259860</v>
      </c>
      <c r="Q3212" s="5">
        <v>0.4481</v>
      </c>
      <c r="R3212" t="s">
        <v>42</v>
      </c>
      <c r="S3212" s="3">
        <v>0.60553615783300696</v>
      </c>
      <c r="T3212" s="3">
        <v>2.9373886093142998</v>
      </c>
      <c r="U3212" s="3">
        <v>0.80381341609562695</v>
      </c>
      <c r="V3212" s="3">
        <v>0</v>
      </c>
      <c r="W3212" s="3">
        <v>0</v>
      </c>
      <c r="X3212" s="3">
        <v>1.0635595430159499</v>
      </c>
      <c r="Y3212" s="3">
        <v>0</v>
      </c>
      <c r="Z3212" s="3">
        <v>0.70134776879970795</v>
      </c>
      <c r="AA3212" s="3">
        <v>0</v>
      </c>
      <c r="AB3212" s="3">
        <v>0</v>
      </c>
      <c r="AC3212" s="3">
        <v>13.175568614884099</v>
      </c>
      <c r="AD3212" s="3">
        <v>0</v>
      </c>
      <c r="AE3212" s="3">
        <v>0</v>
      </c>
      <c r="AF3212" s="3">
        <v>0</v>
      </c>
      <c r="AG3212" s="3">
        <v>0</v>
      </c>
      <c r="AH3212" s="2">
        <v>0</v>
      </c>
      <c r="AI3212" s="3">
        <v>0</v>
      </c>
      <c r="AJ3212" s="3">
        <v>0</v>
      </c>
      <c r="AL3212">
        <f t="shared" si="50"/>
        <v>1</v>
      </c>
    </row>
    <row r="3213" spans="1:38" ht="14.45" customHeight="1" x14ac:dyDescent="0.25">
      <c r="A3213">
        <v>12619</v>
      </c>
      <c r="B3213" s="1">
        <v>45930</v>
      </c>
      <c r="C3213">
        <v>1</v>
      </c>
      <c r="D3213" s="16" t="s">
        <v>3131</v>
      </c>
      <c r="E3213" t="s">
        <v>95</v>
      </c>
      <c r="F3213" s="6">
        <v>271</v>
      </c>
      <c r="G3213" s="6">
        <v>0</v>
      </c>
      <c r="H3213" s="6">
        <v>1</v>
      </c>
      <c r="I3213" s="2">
        <v>988370</v>
      </c>
      <c r="J3213" s="2">
        <v>0</v>
      </c>
      <c r="K3213" s="2">
        <v>1646831</v>
      </c>
      <c r="L3213" s="2">
        <v>33575</v>
      </c>
      <c r="M3213" s="2">
        <v>1407979</v>
      </c>
      <c r="N3213" s="2">
        <v>1407979</v>
      </c>
      <c r="O3213" s="2">
        <v>0</v>
      </c>
      <c r="P3213" s="2">
        <v>236581</v>
      </c>
      <c r="Q3213" s="5">
        <v>0.14369999999999999</v>
      </c>
      <c r="R3213" t="s">
        <v>42</v>
      </c>
      <c r="S3213" s="3">
        <v>2.7183521968354198</v>
      </c>
      <c r="T3213" s="3">
        <v>4.1072824108849098</v>
      </c>
      <c r="U3213" s="3">
        <v>0.33959480723839502</v>
      </c>
      <c r="V3213" s="3">
        <v>1.6111375294677099</v>
      </c>
      <c r="W3213" s="3">
        <v>0.85666299058045103</v>
      </c>
      <c r="X3213" s="3">
        <v>0.76742515454738602</v>
      </c>
      <c r="Y3213" s="3">
        <v>6.7308870957515596</v>
      </c>
      <c r="Z3213" s="3">
        <v>-1.33907625718042</v>
      </c>
      <c r="AA3213" s="3">
        <v>0</v>
      </c>
      <c r="AB3213" s="3">
        <v>0</v>
      </c>
      <c r="AC3213" s="3">
        <v>38.8796421733621</v>
      </c>
      <c r="AD3213" s="3">
        <v>0</v>
      </c>
      <c r="AE3213" s="3">
        <v>0</v>
      </c>
      <c r="AF3213" s="3">
        <v>0</v>
      </c>
      <c r="AG3213" s="3">
        <v>0</v>
      </c>
      <c r="AH3213" s="2">
        <v>351236</v>
      </c>
      <c r="AI3213" s="3">
        <v>0</v>
      </c>
      <c r="AJ3213" s="3">
        <v>0</v>
      </c>
      <c r="AL3213">
        <f t="shared" si="50"/>
        <v>1</v>
      </c>
    </row>
    <row r="3214" spans="1:38" ht="14.45" customHeight="1" x14ac:dyDescent="0.25">
      <c r="A3214">
        <v>9082</v>
      </c>
      <c r="B3214" s="1">
        <v>45930</v>
      </c>
      <c r="C3214">
        <v>1</v>
      </c>
      <c r="D3214" s="16" t="s">
        <v>3132</v>
      </c>
      <c r="E3214" t="s">
        <v>41</v>
      </c>
      <c r="F3214" s="6">
        <v>654</v>
      </c>
      <c r="G3214" s="6">
        <v>2</v>
      </c>
      <c r="H3214" s="6">
        <v>0</v>
      </c>
      <c r="I3214" s="2">
        <v>801460</v>
      </c>
      <c r="J3214" s="2">
        <v>0</v>
      </c>
      <c r="K3214" s="2">
        <v>7297535</v>
      </c>
      <c r="L3214" s="2">
        <v>107172</v>
      </c>
      <c r="M3214" s="2">
        <v>4526148</v>
      </c>
      <c r="N3214" s="2">
        <v>4526148</v>
      </c>
      <c r="O3214" s="2">
        <v>0</v>
      </c>
      <c r="P3214" s="2">
        <v>2783322</v>
      </c>
      <c r="Q3214" s="5">
        <v>0.38140000000000002</v>
      </c>
      <c r="R3214" t="s">
        <v>42</v>
      </c>
      <c r="S3214" s="3">
        <v>1.95814065982554</v>
      </c>
      <c r="T3214" s="3">
        <v>4.58322798954259</v>
      </c>
      <c r="U3214" s="3">
        <v>0.58194503490446503</v>
      </c>
      <c r="V3214" s="3">
        <v>0.56334689192224197</v>
      </c>
      <c r="W3214" s="3">
        <v>0.56334689192224197</v>
      </c>
      <c r="X3214" s="3">
        <v>3.2203728196042198</v>
      </c>
      <c r="Y3214" s="3">
        <v>0.16221622938344901</v>
      </c>
      <c r="Z3214" s="3">
        <v>-6.2874507512964695E-2</v>
      </c>
      <c r="AA3214" s="3">
        <v>0</v>
      </c>
      <c r="AB3214" s="3">
        <v>0</v>
      </c>
      <c r="AC3214" s="3">
        <v>49.648545707557403</v>
      </c>
      <c r="AD3214" s="3">
        <v>0</v>
      </c>
      <c r="AE3214" s="3">
        <v>0</v>
      </c>
      <c r="AF3214" s="3">
        <v>0</v>
      </c>
      <c r="AG3214" s="3">
        <v>0.17748575263659799</v>
      </c>
      <c r="AH3214" s="2">
        <v>250000</v>
      </c>
      <c r="AI3214" s="3">
        <v>0</v>
      </c>
      <c r="AJ3214" s="3">
        <v>0</v>
      </c>
      <c r="AL3214">
        <f t="shared" si="50"/>
        <v>1</v>
      </c>
    </row>
    <row r="3215" spans="1:38" ht="14.45" customHeight="1" x14ac:dyDescent="0.25">
      <c r="A3215">
        <v>8993</v>
      </c>
      <c r="B3215" s="1">
        <v>45930</v>
      </c>
      <c r="C3215">
        <v>1</v>
      </c>
      <c r="D3215" s="16" t="s">
        <v>3133</v>
      </c>
      <c r="E3215" t="s">
        <v>41</v>
      </c>
      <c r="F3215" s="6">
        <v>958</v>
      </c>
      <c r="G3215" s="6">
        <v>1</v>
      </c>
      <c r="H3215" s="6">
        <v>3</v>
      </c>
      <c r="I3215" s="2">
        <v>1978234</v>
      </c>
      <c r="J3215" s="2">
        <v>0</v>
      </c>
      <c r="K3215" s="2">
        <v>12658806</v>
      </c>
      <c r="L3215" s="2">
        <v>48623</v>
      </c>
      <c r="M3215" s="2">
        <v>10060867</v>
      </c>
      <c r="N3215" s="2">
        <v>10011188</v>
      </c>
      <c r="O3215" s="2">
        <v>49679</v>
      </c>
      <c r="P3215" s="2">
        <v>2526091</v>
      </c>
      <c r="Q3215" s="5">
        <v>0.1996</v>
      </c>
      <c r="R3215" t="s">
        <v>42</v>
      </c>
      <c r="S3215" s="3">
        <v>0.51213887523567903</v>
      </c>
      <c r="T3215" s="3">
        <v>2.4379550488411001</v>
      </c>
      <c r="U3215" s="3">
        <v>0.67534025156692001</v>
      </c>
      <c r="V3215" s="3">
        <v>2.1977177624082902</v>
      </c>
      <c r="W3215" s="3">
        <v>1.3460490518310799</v>
      </c>
      <c r="X3215" s="3">
        <v>2.6474623325653099</v>
      </c>
      <c r="Y3215" s="3">
        <v>1.7210781400986701</v>
      </c>
      <c r="Z3215" s="3">
        <v>1.89906064350017</v>
      </c>
      <c r="AA3215" s="3">
        <v>0</v>
      </c>
      <c r="AB3215" s="3">
        <v>0</v>
      </c>
      <c r="AC3215" s="3">
        <v>23.325533229595301</v>
      </c>
      <c r="AD3215" s="3">
        <v>0</v>
      </c>
      <c r="AE3215" s="3">
        <v>0.392446175413384</v>
      </c>
      <c r="AF3215" s="3">
        <v>0</v>
      </c>
      <c r="AG3215" s="3">
        <v>1.3397379587671201</v>
      </c>
      <c r="AH3215" s="2">
        <v>0</v>
      </c>
      <c r="AI3215" s="3">
        <v>0</v>
      </c>
      <c r="AJ3215" s="3">
        <v>0</v>
      </c>
      <c r="AL3215">
        <f t="shared" si="50"/>
        <v>1</v>
      </c>
    </row>
    <row r="3216" spans="1:38" ht="14.45" customHeight="1" x14ac:dyDescent="0.25">
      <c r="A3216">
        <v>23020</v>
      </c>
      <c r="B3216" s="1">
        <v>45930</v>
      </c>
      <c r="C3216">
        <v>1</v>
      </c>
      <c r="D3216" s="16" t="s">
        <v>3134</v>
      </c>
      <c r="E3216" t="s">
        <v>73</v>
      </c>
      <c r="F3216" s="6">
        <v>121710</v>
      </c>
      <c r="G3216" s="6">
        <v>254</v>
      </c>
      <c r="H3216" s="6">
        <v>9</v>
      </c>
      <c r="I3216" s="2">
        <v>994555257</v>
      </c>
      <c r="J3216" s="2">
        <v>26685906</v>
      </c>
      <c r="K3216" s="2">
        <v>1641291370</v>
      </c>
      <c r="L3216" s="2">
        <v>13536806</v>
      </c>
      <c r="M3216" s="2">
        <v>1451041451</v>
      </c>
      <c r="N3216" s="2">
        <v>1314439415</v>
      </c>
      <c r="O3216" s="2">
        <v>136602036</v>
      </c>
      <c r="P3216" s="2">
        <v>192315195</v>
      </c>
      <c r="Q3216" s="5">
        <v>0.11700000000000001</v>
      </c>
      <c r="R3216" t="s">
        <v>42</v>
      </c>
      <c r="S3216" s="3">
        <v>1.0996874166630599</v>
      </c>
      <c r="T3216" s="3">
        <v>3.5063376549243301</v>
      </c>
      <c r="U3216" s="3">
        <v>0.70636129555134097</v>
      </c>
      <c r="V3216" s="3">
        <v>0.74854573917354505</v>
      </c>
      <c r="W3216" s="3">
        <v>0.25961966233918399</v>
      </c>
      <c r="X3216" s="3">
        <v>0.81562738147589897</v>
      </c>
      <c r="Y3216" s="3">
        <v>3.87109349315846</v>
      </c>
      <c r="Z3216" s="3">
        <v>1.73198586830333</v>
      </c>
      <c r="AA3216" s="3">
        <v>13.8761297566737</v>
      </c>
      <c r="AB3216" s="3">
        <v>13.8761297566737</v>
      </c>
      <c r="AC3216" s="3">
        <v>15.2908598428809</v>
      </c>
      <c r="AD3216" s="3">
        <v>-12.1989195913511</v>
      </c>
      <c r="AE3216" s="3">
        <v>8.3228388631568802</v>
      </c>
      <c r="AF3216" s="3">
        <v>0</v>
      </c>
      <c r="AG3216" s="3">
        <v>0</v>
      </c>
      <c r="AH3216" s="2">
        <v>858679777</v>
      </c>
      <c r="AI3216" s="3">
        <v>0</v>
      </c>
      <c r="AJ3216" s="3">
        <v>0</v>
      </c>
      <c r="AL3216">
        <f t="shared" si="50"/>
        <v>1</v>
      </c>
    </row>
    <row r="3217" spans="1:38" ht="14.45" customHeight="1" x14ac:dyDescent="0.25">
      <c r="A3217">
        <v>4509</v>
      </c>
      <c r="B3217" s="1">
        <v>45930</v>
      </c>
      <c r="C3217">
        <v>1</v>
      </c>
      <c r="D3217" s="16" t="s">
        <v>3135</v>
      </c>
      <c r="E3217" t="s">
        <v>190</v>
      </c>
      <c r="F3217" s="6">
        <v>737</v>
      </c>
      <c r="G3217" s="6">
        <v>1</v>
      </c>
      <c r="H3217" s="6">
        <v>2</v>
      </c>
      <c r="I3217" s="2">
        <v>5313940</v>
      </c>
      <c r="J3217" s="2">
        <v>0</v>
      </c>
      <c r="K3217" s="2">
        <v>9536380</v>
      </c>
      <c r="L3217" s="2">
        <v>41264</v>
      </c>
      <c r="M3217" s="2">
        <v>8048619</v>
      </c>
      <c r="N3217" s="2">
        <v>7967725</v>
      </c>
      <c r="O3217" s="2">
        <v>80894</v>
      </c>
      <c r="P3217" s="2">
        <v>1462893</v>
      </c>
      <c r="Q3217" s="5">
        <v>0.15340000000000001</v>
      </c>
      <c r="R3217" t="s">
        <v>42</v>
      </c>
      <c r="S3217" s="3">
        <v>0.57693450414797498</v>
      </c>
      <c r="T3217" s="3">
        <v>3.6250652763417599</v>
      </c>
      <c r="U3217" s="3">
        <v>0.83617025310455995</v>
      </c>
      <c r="V3217" s="3">
        <v>0</v>
      </c>
      <c r="W3217" s="3">
        <v>0</v>
      </c>
      <c r="X3217" s="3">
        <v>0.56455285532015798</v>
      </c>
      <c r="Y3217" s="3">
        <v>0</v>
      </c>
      <c r="Z3217" s="3">
        <v>0.13275065230334701</v>
      </c>
      <c r="AA3217" s="3">
        <v>0</v>
      </c>
      <c r="AB3217" s="3">
        <v>0</v>
      </c>
      <c r="AC3217" s="3">
        <v>36.945969015496402</v>
      </c>
      <c r="AD3217" s="3">
        <v>0</v>
      </c>
      <c r="AE3217" s="3">
        <v>0.84826737189583501</v>
      </c>
      <c r="AF3217" s="3">
        <v>0</v>
      </c>
      <c r="AG3217" s="3">
        <v>0</v>
      </c>
      <c r="AH3217" s="2">
        <v>750000</v>
      </c>
      <c r="AI3217" s="3">
        <v>0</v>
      </c>
      <c r="AJ3217" s="3">
        <v>0</v>
      </c>
      <c r="AL3217">
        <f t="shared" si="50"/>
        <v>1</v>
      </c>
    </row>
    <row r="3218" spans="1:38" ht="14.45" customHeight="1" x14ac:dyDescent="0.25">
      <c r="A3218">
        <v>1499</v>
      </c>
      <c r="B3218" s="1">
        <v>45930</v>
      </c>
      <c r="C3218">
        <v>1</v>
      </c>
      <c r="D3218" s="16" t="s">
        <v>3136</v>
      </c>
      <c r="E3218" t="s">
        <v>179</v>
      </c>
      <c r="F3218" s="6">
        <v>2998</v>
      </c>
      <c r="G3218" s="6">
        <v>10</v>
      </c>
      <c r="H3218" s="6">
        <v>1</v>
      </c>
      <c r="I3218" s="2">
        <v>9161330</v>
      </c>
      <c r="J3218" s="2">
        <v>0</v>
      </c>
      <c r="K3218" s="2">
        <v>42242472</v>
      </c>
      <c r="L3218" s="2">
        <v>414506</v>
      </c>
      <c r="M3218" s="2">
        <v>36825899</v>
      </c>
      <c r="N3218" s="2">
        <v>36537115</v>
      </c>
      <c r="O3218" s="2">
        <v>288784</v>
      </c>
      <c r="P3218" s="2">
        <v>5271500</v>
      </c>
      <c r="Q3218" s="5">
        <v>0.12479999999999999</v>
      </c>
      <c r="R3218" t="s">
        <v>42</v>
      </c>
      <c r="S3218" s="3">
        <v>1.3083388364835</v>
      </c>
      <c r="T3218" s="3">
        <v>3.84453510833047</v>
      </c>
      <c r="U3218" s="3">
        <v>0.67500495248367098</v>
      </c>
      <c r="V3218" s="3">
        <v>0.20798290204588199</v>
      </c>
      <c r="W3218" s="3">
        <v>0.202132223159738</v>
      </c>
      <c r="X3218" s="3">
        <v>0.92468015015287097</v>
      </c>
      <c r="Y3218" s="3">
        <v>0.36145309684150601</v>
      </c>
      <c r="Z3218" s="3">
        <v>0.49020202978279398</v>
      </c>
      <c r="AA3218" s="3">
        <v>0</v>
      </c>
      <c r="AB3218" s="3">
        <v>0</v>
      </c>
      <c r="AC3218" s="3">
        <v>43.284408166264498</v>
      </c>
      <c r="AD3218" s="3">
        <v>0</v>
      </c>
      <c r="AE3218" s="3">
        <v>0.68363423428439496</v>
      </c>
      <c r="AF3218" s="3">
        <v>0</v>
      </c>
      <c r="AG3218" s="3">
        <v>0</v>
      </c>
      <c r="AH3218" s="2">
        <v>2573000</v>
      </c>
      <c r="AI3218" s="3">
        <v>0.46766574978658798</v>
      </c>
      <c r="AJ3218" s="3">
        <v>0.46766574978658798</v>
      </c>
      <c r="AL3218">
        <f t="shared" si="50"/>
        <v>1</v>
      </c>
    </row>
    <row r="3219" spans="1:38" ht="14.45" customHeight="1" x14ac:dyDescent="0.25">
      <c r="A3219">
        <v>13939</v>
      </c>
      <c r="B3219" s="1">
        <v>45930</v>
      </c>
      <c r="C3219">
        <v>1</v>
      </c>
      <c r="D3219" s="16" t="s">
        <v>3137</v>
      </c>
      <c r="E3219" t="s">
        <v>641</v>
      </c>
      <c r="F3219" s="6">
        <v>24052</v>
      </c>
      <c r="G3219" s="6">
        <v>41</v>
      </c>
      <c r="H3219" s="6">
        <v>0</v>
      </c>
      <c r="I3219" s="2">
        <v>133625983</v>
      </c>
      <c r="J3219" s="2">
        <v>500000</v>
      </c>
      <c r="K3219" s="2">
        <v>185079432</v>
      </c>
      <c r="L3219" s="2">
        <v>1884</v>
      </c>
      <c r="M3219" s="2">
        <v>162558926</v>
      </c>
      <c r="N3219" s="2">
        <v>153860258</v>
      </c>
      <c r="O3219" s="2">
        <v>8698668</v>
      </c>
      <c r="P3219" s="2">
        <v>24233967</v>
      </c>
      <c r="Q3219" s="5">
        <v>0.13089999999999999</v>
      </c>
      <c r="R3219" t="s">
        <v>42</v>
      </c>
      <c r="S3219" s="3">
        <v>1.35725508386043E-3</v>
      </c>
      <c r="T3219" s="3">
        <v>4.0250004657459701</v>
      </c>
      <c r="U3219" s="3">
        <v>0.79081706307767696</v>
      </c>
      <c r="V3219" s="3">
        <v>1.7498445642865701</v>
      </c>
      <c r="W3219" s="3">
        <v>0.70264702935805501</v>
      </c>
      <c r="X3219" s="3">
        <v>1.8430030931933301</v>
      </c>
      <c r="Y3219" s="3">
        <v>9.6486349098354403</v>
      </c>
      <c r="Z3219" s="3">
        <v>5.2608596850858103</v>
      </c>
      <c r="AA3219" s="3">
        <v>2.06321977743058</v>
      </c>
      <c r="AB3219" s="3">
        <v>2.06321977743058</v>
      </c>
      <c r="AC3219" s="3">
        <v>6.6791203465547699</v>
      </c>
      <c r="AD3219" s="3">
        <v>-20.672013789570599</v>
      </c>
      <c r="AE3219" s="3">
        <v>4.6999647156902897</v>
      </c>
      <c r="AF3219" s="3">
        <v>0</v>
      </c>
      <c r="AG3219" s="3">
        <v>-4.9892780657826298E-2</v>
      </c>
      <c r="AH3219" s="2">
        <v>20000000</v>
      </c>
      <c r="AI3219" s="3">
        <v>7.4795843371413401E-2</v>
      </c>
      <c r="AJ3219" s="3">
        <v>0</v>
      </c>
      <c r="AL3219">
        <f t="shared" si="50"/>
        <v>1</v>
      </c>
    </row>
    <row r="3220" spans="1:38" ht="14.45" customHeight="1" x14ac:dyDescent="0.25">
      <c r="A3220">
        <v>12771</v>
      </c>
      <c r="B3220" s="1">
        <v>45930</v>
      </c>
      <c r="C3220">
        <v>1</v>
      </c>
      <c r="D3220" s="16" t="s">
        <v>3138</v>
      </c>
      <c r="E3220" t="s">
        <v>641</v>
      </c>
      <c r="F3220" s="6">
        <v>861</v>
      </c>
      <c r="G3220" s="6">
        <v>2</v>
      </c>
      <c r="H3220" s="6">
        <v>2</v>
      </c>
      <c r="I3220" s="2">
        <v>2185164</v>
      </c>
      <c r="J3220" s="2">
        <v>0</v>
      </c>
      <c r="K3220" s="2">
        <v>3158810</v>
      </c>
      <c r="L3220" s="2">
        <v>25158</v>
      </c>
      <c r="M3220" s="2">
        <v>2670928</v>
      </c>
      <c r="N3220" s="2">
        <v>2670928</v>
      </c>
      <c r="O3220" s="2">
        <v>0</v>
      </c>
      <c r="P3220" s="2">
        <v>464584</v>
      </c>
      <c r="Q3220" s="5">
        <v>0.14710000000000001</v>
      </c>
      <c r="R3220" t="s">
        <v>42</v>
      </c>
      <c r="S3220" s="3">
        <v>1.06191888717587</v>
      </c>
      <c r="T3220" s="3">
        <v>6.2654396223050197</v>
      </c>
      <c r="U3220" s="3">
        <v>0.59957013244739199</v>
      </c>
      <c r="V3220" s="3">
        <v>4.3109807776441498</v>
      </c>
      <c r="W3220" s="3">
        <v>3.72658528147086</v>
      </c>
      <c r="X3220" s="3">
        <v>2.46315608347932</v>
      </c>
      <c r="Y3220" s="3">
        <v>20.2766345806141</v>
      </c>
      <c r="Z3220" s="3">
        <v>8.4479878773268098</v>
      </c>
      <c r="AA3220" s="3">
        <v>0</v>
      </c>
      <c r="AB3220" s="3">
        <v>0</v>
      </c>
      <c r="AC3220" s="3">
        <v>23.171637420421</v>
      </c>
      <c r="AD3220" s="3">
        <v>0</v>
      </c>
      <c r="AE3220" s="3">
        <v>0</v>
      </c>
      <c r="AF3220" s="3">
        <v>0</v>
      </c>
      <c r="AG3220" s="3">
        <v>0</v>
      </c>
      <c r="AH3220" s="2">
        <v>0</v>
      </c>
      <c r="AI3220" s="3">
        <v>0</v>
      </c>
      <c r="AJ3220" s="3">
        <v>0</v>
      </c>
      <c r="AL3220">
        <f t="shared" si="50"/>
        <v>1</v>
      </c>
    </row>
    <row r="3221" spans="1:38" ht="14.45" customHeight="1" x14ac:dyDescent="0.25">
      <c r="A3221">
        <v>68204</v>
      </c>
      <c r="B3221" s="1">
        <v>45930</v>
      </c>
      <c r="C3221">
        <v>2</v>
      </c>
      <c r="D3221" s="16" t="s">
        <v>3139</v>
      </c>
      <c r="E3221" t="s">
        <v>190</v>
      </c>
      <c r="F3221" s="6">
        <v>17471</v>
      </c>
      <c r="G3221" s="6">
        <v>29</v>
      </c>
      <c r="H3221" s="6">
        <v>1</v>
      </c>
      <c r="I3221" s="2">
        <v>222060339</v>
      </c>
      <c r="J3221" s="2">
        <v>115984</v>
      </c>
      <c r="K3221" s="2">
        <v>257466827</v>
      </c>
      <c r="L3221" s="2">
        <v>795839</v>
      </c>
      <c r="M3221" s="2">
        <v>225091447</v>
      </c>
      <c r="N3221" s="2">
        <v>197797358</v>
      </c>
      <c r="O3221" s="2">
        <v>27294089</v>
      </c>
      <c r="P3221" s="2">
        <v>21782944</v>
      </c>
      <c r="Q3221" s="5">
        <v>8.4599999999999995E-2</v>
      </c>
      <c r="R3221" t="s">
        <v>42</v>
      </c>
      <c r="S3221" s="3">
        <v>0.41213801367376401</v>
      </c>
      <c r="T3221" s="3">
        <v>2.7659982775179</v>
      </c>
      <c r="U3221" s="3">
        <v>0.86202139091025498</v>
      </c>
      <c r="V3221" s="3">
        <v>0.80256835057790299</v>
      </c>
      <c r="W3221" s="3">
        <v>0.38856285813379798</v>
      </c>
      <c r="X3221" s="3">
        <v>5.84570844953992E-2</v>
      </c>
      <c r="Y3221" s="3">
        <v>8.1815662749718303</v>
      </c>
      <c r="Z3221" s="3">
        <v>0.152192467648083</v>
      </c>
      <c r="AA3221" s="3">
        <v>0</v>
      </c>
      <c r="AB3221" s="3">
        <v>0.53245328087883803</v>
      </c>
      <c r="AC3221" s="3">
        <v>11.261703629104799</v>
      </c>
      <c r="AD3221" s="3">
        <v>0</v>
      </c>
      <c r="AE3221" s="3">
        <v>10.601011912109399</v>
      </c>
      <c r="AF3221" s="3">
        <v>0</v>
      </c>
      <c r="AG3221" s="3">
        <v>0</v>
      </c>
      <c r="AH3221" s="2">
        <v>18000000</v>
      </c>
      <c r="AI3221" s="3">
        <v>0.18362990787654801</v>
      </c>
      <c r="AJ3221" s="3">
        <v>1.0137289064324799</v>
      </c>
      <c r="AL3221">
        <f t="shared" si="50"/>
        <v>1</v>
      </c>
    </row>
    <row r="3222" spans="1:38" ht="14.45" customHeight="1" x14ac:dyDescent="0.25">
      <c r="A3222">
        <v>9145</v>
      </c>
      <c r="B3222" s="1">
        <v>45930</v>
      </c>
      <c r="C3222">
        <v>1</v>
      </c>
      <c r="D3222" s="16" t="s">
        <v>3140</v>
      </c>
      <c r="E3222" t="s">
        <v>190</v>
      </c>
      <c r="F3222" s="6">
        <v>1148</v>
      </c>
      <c r="G3222" s="6">
        <v>3</v>
      </c>
      <c r="H3222" s="6">
        <v>1</v>
      </c>
      <c r="I3222" s="2">
        <v>11171960</v>
      </c>
      <c r="J3222" s="2">
        <v>0</v>
      </c>
      <c r="K3222" s="2">
        <v>18389696</v>
      </c>
      <c r="L3222" s="2">
        <v>111264</v>
      </c>
      <c r="M3222" s="2">
        <v>15654609</v>
      </c>
      <c r="N3222" s="2">
        <v>14490742</v>
      </c>
      <c r="O3222" s="2">
        <v>1163867</v>
      </c>
      <c r="P3222" s="2">
        <v>2653071</v>
      </c>
      <c r="Q3222" s="5">
        <v>0.14430000000000001</v>
      </c>
      <c r="R3222" t="s">
        <v>42</v>
      </c>
      <c r="S3222" s="3">
        <v>0.80671262863725401</v>
      </c>
      <c r="T3222" s="3">
        <v>3.5882558000596299</v>
      </c>
      <c r="U3222" s="3">
        <v>0.68915511906870497</v>
      </c>
      <c r="V3222" s="3">
        <v>2.4698620474831601</v>
      </c>
      <c r="W3222" s="3">
        <v>1.90704227369235</v>
      </c>
      <c r="X3222" s="3">
        <v>1.5545615988599999</v>
      </c>
      <c r="Y3222" s="3">
        <v>10.400475524401701</v>
      </c>
      <c r="Z3222" s="3">
        <v>0.118730331755162</v>
      </c>
      <c r="AA3222" s="3">
        <v>0</v>
      </c>
      <c r="AB3222" s="3">
        <v>0</v>
      </c>
      <c r="AC3222" s="3">
        <v>34.714402021653903</v>
      </c>
      <c r="AD3222" s="3">
        <v>0</v>
      </c>
      <c r="AE3222" s="3">
        <v>6.3289083190934798</v>
      </c>
      <c r="AF3222" s="3">
        <v>0</v>
      </c>
      <c r="AG3222" s="3">
        <v>0</v>
      </c>
      <c r="AH3222" s="2">
        <v>1300000</v>
      </c>
      <c r="AI3222" s="3">
        <v>0</v>
      </c>
      <c r="AJ3222" s="3">
        <v>0</v>
      </c>
      <c r="AL3222">
        <f t="shared" si="50"/>
        <v>1</v>
      </c>
    </row>
    <row r="3223" spans="1:38" ht="14.45" customHeight="1" x14ac:dyDescent="0.25">
      <c r="A3223">
        <v>19307</v>
      </c>
      <c r="B3223" s="1">
        <v>45930</v>
      </c>
      <c r="C3223">
        <v>1</v>
      </c>
      <c r="D3223" s="16" t="s">
        <v>3141</v>
      </c>
      <c r="E3223" t="s">
        <v>95</v>
      </c>
      <c r="F3223" s="6">
        <v>110680</v>
      </c>
      <c r="G3223" s="6">
        <v>273</v>
      </c>
      <c r="H3223" s="6">
        <v>19</v>
      </c>
      <c r="I3223" s="2">
        <v>1490022022</v>
      </c>
      <c r="J3223" s="2">
        <v>481737673</v>
      </c>
      <c r="K3223" s="2">
        <v>2055748008</v>
      </c>
      <c r="L3223" s="2">
        <v>12966943</v>
      </c>
      <c r="M3223" s="2">
        <v>1765136189</v>
      </c>
      <c r="N3223" s="2">
        <v>1512310760</v>
      </c>
      <c r="O3223" s="2">
        <v>252825429</v>
      </c>
      <c r="P3223" s="2">
        <v>222662489</v>
      </c>
      <c r="Q3223" s="5">
        <v>0.1089</v>
      </c>
      <c r="R3223" t="s">
        <v>42</v>
      </c>
      <c r="S3223" s="3">
        <v>0.84102026445127098</v>
      </c>
      <c r="T3223" s="3">
        <v>3.01951677727225</v>
      </c>
      <c r="U3223" s="3">
        <v>0.81782664075881295</v>
      </c>
      <c r="V3223" s="3">
        <v>0.26969621526842102</v>
      </c>
      <c r="W3223" s="3">
        <v>0.13550128589978699</v>
      </c>
      <c r="X3223" s="3">
        <v>0.70972313454840996</v>
      </c>
      <c r="Y3223" s="3">
        <v>1.8047642501651899</v>
      </c>
      <c r="Z3223" s="3">
        <v>0.582719615606201</v>
      </c>
      <c r="AA3223" s="3">
        <v>210.515393996157</v>
      </c>
      <c r="AB3223" s="3">
        <v>216.35331355700399</v>
      </c>
      <c r="AC3223" s="3">
        <v>10.7144656904855</v>
      </c>
      <c r="AD3223" s="3">
        <v>-2.9081494728103898</v>
      </c>
      <c r="AE3223" s="3">
        <v>12.298464014856</v>
      </c>
      <c r="AF3223" s="3">
        <v>1.94576377281354</v>
      </c>
      <c r="AG3223" s="3">
        <v>0</v>
      </c>
      <c r="AH3223" s="2">
        <v>676326975</v>
      </c>
      <c r="AI3223" s="3">
        <v>0.180934831820729</v>
      </c>
      <c r="AJ3223" s="3">
        <v>0.180934831820729</v>
      </c>
      <c r="AL3223">
        <f t="shared" si="50"/>
        <v>1</v>
      </c>
    </row>
    <row r="3224" spans="1:38" ht="14.45" customHeight="1" x14ac:dyDescent="0.25">
      <c r="A3224">
        <v>21107</v>
      </c>
      <c r="B3224" s="1">
        <v>45930</v>
      </c>
      <c r="C3224">
        <v>1</v>
      </c>
      <c r="D3224" s="16" t="s">
        <v>3142</v>
      </c>
      <c r="E3224" t="s">
        <v>45</v>
      </c>
      <c r="F3224" s="6">
        <v>1908</v>
      </c>
      <c r="G3224" s="6">
        <v>2</v>
      </c>
      <c r="H3224" s="6">
        <v>1</v>
      </c>
      <c r="I3224" s="2">
        <v>6984447</v>
      </c>
      <c r="J3224" s="2">
        <v>0</v>
      </c>
      <c r="K3224" s="2">
        <v>13893216</v>
      </c>
      <c r="L3224" s="2">
        <v>191813</v>
      </c>
      <c r="M3224" s="2">
        <v>11025803</v>
      </c>
      <c r="N3224" s="2">
        <v>11025803</v>
      </c>
      <c r="O3224" s="2">
        <v>0</v>
      </c>
      <c r="P3224" s="2">
        <v>2834742</v>
      </c>
      <c r="Q3224" s="5">
        <v>0.2039</v>
      </c>
      <c r="R3224" t="s">
        <v>42</v>
      </c>
      <c r="S3224" s="3">
        <v>1.84083128533139</v>
      </c>
      <c r="T3224" s="3">
        <v>3.8451284425434702</v>
      </c>
      <c r="U3224" s="3">
        <v>0.51103363565304805</v>
      </c>
      <c r="V3224" s="3">
        <v>1.68524437224593</v>
      </c>
      <c r="W3224" s="3">
        <v>0.248122721813194</v>
      </c>
      <c r="X3224" s="3">
        <v>0.60853779833965405</v>
      </c>
      <c r="Y3224" s="3">
        <v>4.1522297267264499</v>
      </c>
      <c r="Z3224" s="3">
        <v>0.20682658245441701</v>
      </c>
      <c r="AA3224" s="3">
        <v>0</v>
      </c>
      <c r="AB3224" s="3">
        <v>0</v>
      </c>
      <c r="AC3224" s="3">
        <v>18.082818261804899</v>
      </c>
      <c r="AD3224" s="3">
        <v>0</v>
      </c>
      <c r="AE3224" s="3">
        <v>0</v>
      </c>
      <c r="AF3224" s="3">
        <v>0</v>
      </c>
      <c r="AG3224" s="3">
        <v>0</v>
      </c>
      <c r="AH3224" s="2">
        <v>750000</v>
      </c>
      <c r="AI3224" s="3">
        <v>0</v>
      </c>
      <c r="AJ3224" s="3">
        <v>0</v>
      </c>
      <c r="AL3224">
        <f t="shared" si="50"/>
        <v>1</v>
      </c>
    </row>
    <row r="3225" spans="1:38" ht="14.45" customHeight="1" x14ac:dyDescent="0.25">
      <c r="A3225">
        <v>24971</v>
      </c>
      <c r="B3225" s="1">
        <v>45930</v>
      </c>
      <c r="C3225">
        <v>1</v>
      </c>
      <c r="D3225" s="16" t="s">
        <v>4350</v>
      </c>
      <c r="E3225" t="s">
        <v>47</v>
      </c>
      <c r="F3225" s="6">
        <v>7101</v>
      </c>
      <c r="G3225" s="6">
        <v>17</v>
      </c>
      <c r="H3225" s="6">
        <v>2</v>
      </c>
      <c r="I3225" s="2">
        <v>30585990</v>
      </c>
      <c r="J3225" s="2">
        <v>0</v>
      </c>
      <c r="K3225" s="2">
        <v>83555519</v>
      </c>
      <c r="L3225" s="2">
        <v>406335</v>
      </c>
      <c r="M3225" s="2">
        <v>73191345</v>
      </c>
      <c r="N3225" s="2">
        <v>71717177</v>
      </c>
      <c r="O3225" s="2">
        <v>1474168</v>
      </c>
      <c r="P3225" s="2">
        <v>11668346</v>
      </c>
      <c r="Q3225" s="5">
        <v>0.1396</v>
      </c>
      <c r="R3225" t="s">
        <v>42</v>
      </c>
      <c r="S3225" s="3">
        <v>0.64840719857176599</v>
      </c>
      <c r="T3225" s="3">
        <v>3.6352643563856</v>
      </c>
      <c r="U3225" s="3">
        <v>0.76203006808377405</v>
      </c>
      <c r="V3225" s="3">
        <v>2.7376390301572702</v>
      </c>
      <c r="W3225" s="3">
        <v>1.17436120262905</v>
      </c>
      <c r="X3225" s="3">
        <v>1.4942821860597</v>
      </c>
      <c r="Y3225" s="3">
        <v>7.1761156208429204</v>
      </c>
      <c r="Z3225" s="3">
        <v>1.7262343780343801</v>
      </c>
      <c r="AA3225" s="3">
        <v>0</v>
      </c>
      <c r="AB3225" s="3">
        <v>0</v>
      </c>
      <c r="AC3225" s="3">
        <v>44.596286931088301</v>
      </c>
      <c r="AD3225" s="3">
        <v>-12.770576052509901</v>
      </c>
      <c r="AE3225" s="3">
        <v>1.7642975803908301</v>
      </c>
      <c r="AF3225" s="3">
        <v>0</v>
      </c>
      <c r="AG3225" s="3">
        <v>0</v>
      </c>
      <c r="AH3225" s="2">
        <v>2745000</v>
      </c>
      <c r="AI3225" s="3">
        <v>0</v>
      </c>
      <c r="AJ3225" s="3">
        <v>0.33113519259713398</v>
      </c>
      <c r="AL3225">
        <f t="shared" si="50"/>
        <v>1</v>
      </c>
    </row>
    <row r="3226" spans="1:38" ht="14.45" customHeight="1" x14ac:dyDescent="0.25">
      <c r="A3226">
        <v>24826</v>
      </c>
      <c r="B3226" s="1">
        <v>45930</v>
      </c>
      <c r="C3226">
        <v>1</v>
      </c>
      <c r="D3226" s="16" t="s">
        <v>3143</v>
      </c>
      <c r="E3226" t="s">
        <v>163</v>
      </c>
      <c r="F3226" s="6">
        <v>17716</v>
      </c>
      <c r="G3226" s="6">
        <v>60</v>
      </c>
      <c r="H3226" s="6">
        <v>0</v>
      </c>
      <c r="I3226" s="2">
        <v>136723914</v>
      </c>
      <c r="J3226" s="2">
        <v>6419875</v>
      </c>
      <c r="K3226" s="2">
        <v>247997039</v>
      </c>
      <c r="L3226" s="2">
        <v>820936</v>
      </c>
      <c r="M3226" s="2">
        <v>225489864</v>
      </c>
      <c r="N3226" s="2">
        <v>215815857</v>
      </c>
      <c r="O3226" s="2">
        <v>9674007</v>
      </c>
      <c r="P3226" s="2">
        <v>25252092</v>
      </c>
      <c r="Q3226" s="5">
        <v>0.10249999999999999</v>
      </c>
      <c r="R3226" t="s">
        <v>42</v>
      </c>
      <c r="S3226" s="3">
        <v>0.44136871058905403</v>
      </c>
      <c r="T3226" s="3">
        <v>3.41093319801021</v>
      </c>
      <c r="U3226" s="3">
        <v>0.85796454980528403</v>
      </c>
      <c r="V3226" s="3">
        <v>2.77514656287561</v>
      </c>
      <c r="W3226" s="3">
        <v>1.4773662784405099</v>
      </c>
      <c r="X3226" s="3">
        <v>1.0686462647638899</v>
      </c>
      <c r="Y3226" s="3">
        <v>15.025642231938599</v>
      </c>
      <c r="Z3226" s="3">
        <v>1.6581834091211101</v>
      </c>
      <c r="AA3226" s="3">
        <v>0</v>
      </c>
      <c r="AB3226" s="3">
        <v>25.423141179748601</v>
      </c>
      <c r="AC3226" s="3">
        <v>14.6189386559571</v>
      </c>
      <c r="AD3226" s="3">
        <v>-23.351558358016401</v>
      </c>
      <c r="AE3226" s="3">
        <v>3.9008558485248699</v>
      </c>
      <c r="AF3226" s="3">
        <v>1.2096918624903401</v>
      </c>
      <c r="AG3226" s="3">
        <v>0</v>
      </c>
      <c r="AH3226" s="2">
        <v>37932625</v>
      </c>
      <c r="AI3226" s="3">
        <v>9.9001698552341699E-2</v>
      </c>
      <c r="AJ3226" s="3">
        <v>9.9001698552341699E-2</v>
      </c>
      <c r="AL3226">
        <f t="shared" si="50"/>
        <v>1</v>
      </c>
    </row>
    <row r="3227" spans="1:38" ht="14.45" customHeight="1" x14ac:dyDescent="0.25">
      <c r="A3227">
        <v>3947</v>
      </c>
      <c r="B3227" s="1">
        <v>45930</v>
      </c>
      <c r="C3227">
        <v>1</v>
      </c>
      <c r="D3227" s="16" t="s">
        <v>3144</v>
      </c>
      <c r="E3227" t="s">
        <v>43</v>
      </c>
      <c r="F3227" s="6">
        <v>6904</v>
      </c>
      <c r="G3227" s="6">
        <v>12</v>
      </c>
      <c r="H3227" s="6">
        <v>0</v>
      </c>
      <c r="I3227" s="2">
        <v>33222853</v>
      </c>
      <c r="J3227" s="2">
        <v>0</v>
      </c>
      <c r="K3227" s="2">
        <v>51436574</v>
      </c>
      <c r="L3227" s="2">
        <v>612389</v>
      </c>
      <c r="M3227" s="2">
        <v>45407105</v>
      </c>
      <c r="N3227" s="2">
        <v>44296955</v>
      </c>
      <c r="O3227" s="2">
        <v>1110150</v>
      </c>
      <c r="P3227" s="2">
        <v>5152049</v>
      </c>
      <c r="Q3227" s="5">
        <v>0.10009999999999999</v>
      </c>
      <c r="R3227" t="s">
        <v>42</v>
      </c>
      <c r="S3227" s="3">
        <v>1.5874281725424899</v>
      </c>
      <c r="T3227" s="3">
        <v>6.7866961745935903</v>
      </c>
      <c r="U3227" s="3">
        <v>0.69227868201029696</v>
      </c>
      <c r="V3227" s="3">
        <v>1.4492915463942799</v>
      </c>
      <c r="W3227" s="3">
        <v>0.44476914730953399</v>
      </c>
      <c r="X3227" s="3">
        <v>1.6485008075615899</v>
      </c>
      <c r="Y3227" s="3">
        <v>9.3457185675058607</v>
      </c>
      <c r="Z3227" s="3">
        <v>6.62522813738767</v>
      </c>
      <c r="AA3227" s="3">
        <v>0</v>
      </c>
      <c r="AB3227" s="3">
        <v>0</v>
      </c>
      <c r="AC3227" s="3">
        <v>15.7370687246783</v>
      </c>
      <c r="AD3227" s="3">
        <v>1.70805828904189E-3</v>
      </c>
      <c r="AE3227" s="3">
        <v>2.15828915821649</v>
      </c>
      <c r="AF3227" s="3">
        <v>0</v>
      </c>
      <c r="AG3227" s="3">
        <v>-6.1846849670878496</v>
      </c>
      <c r="AH3227" s="2">
        <v>3145000</v>
      </c>
      <c r="AI3227" s="3">
        <v>0.17468777956110301</v>
      </c>
      <c r="AJ3227" s="3">
        <v>1.11016024886409</v>
      </c>
      <c r="AL3227">
        <f t="shared" si="50"/>
        <v>1</v>
      </c>
    </row>
    <row r="3228" spans="1:38" ht="14.45" customHeight="1" x14ac:dyDescent="0.25">
      <c r="A3228">
        <v>64991</v>
      </c>
      <c r="B3228" s="1">
        <v>45930</v>
      </c>
      <c r="C3228">
        <v>2</v>
      </c>
      <c r="D3228" s="16" t="s">
        <v>3145</v>
      </c>
      <c r="E3228" t="s">
        <v>61</v>
      </c>
      <c r="F3228" s="6">
        <v>1314</v>
      </c>
      <c r="G3228" s="6">
        <v>3</v>
      </c>
      <c r="H3228" s="6">
        <v>1</v>
      </c>
      <c r="I3228" s="2">
        <v>5900489</v>
      </c>
      <c r="J3228" s="2">
        <v>0</v>
      </c>
      <c r="K3228" s="2">
        <v>12489900</v>
      </c>
      <c r="L3228" s="2">
        <v>147178</v>
      </c>
      <c r="M3228" s="2">
        <v>10290423</v>
      </c>
      <c r="N3228" s="2">
        <v>10272694</v>
      </c>
      <c r="O3228" s="2">
        <v>17729</v>
      </c>
      <c r="P3228" s="2">
        <v>2136313</v>
      </c>
      <c r="Q3228" s="5">
        <v>0.17080000000000001</v>
      </c>
      <c r="R3228" t="s">
        <v>42</v>
      </c>
      <c r="S3228" s="3">
        <v>1.5711681705484699</v>
      </c>
      <c r="T3228" s="3">
        <v>5.2385580882686504</v>
      </c>
      <c r="U3228" s="3">
        <v>0.700787430629354</v>
      </c>
      <c r="V3228" s="3">
        <v>5.9706915816638201E-2</v>
      </c>
      <c r="W3228" s="3">
        <v>0</v>
      </c>
      <c r="X3228" s="3">
        <v>1.6277125506038601</v>
      </c>
      <c r="Y3228" s="3">
        <v>0.16491029170350999</v>
      </c>
      <c r="Z3228" s="3">
        <v>0.52604651097474897</v>
      </c>
      <c r="AA3228" s="3">
        <v>0</v>
      </c>
      <c r="AB3228" s="3">
        <v>0</v>
      </c>
      <c r="AC3228" s="3">
        <v>43.280826908141798</v>
      </c>
      <c r="AD3228" s="3">
        <v>0</v>
      </c>
      <c r="AE3228" s="3">
        <v>0.141946692927886</v>
      </c>
      <c r="AF3228" s="3">
        <v>0</v>
      </c>
      <c r="AG3228" s="3">
        <v>0</v>
      </c>
      <c r="AH3228" s="2">
        <v>165000</v>
      </c>
      <c r="AI3228" s="3">
        <v>0</v>
      </c>
      <c r="AJ3228" s="3">
        <v>0</v>
      </c>
      <c r="AL3228">
        <f t="shared" si="50"/>
        <v>1</v>
      </c>
    </row>
    <row r="3229" spans="1:38" ht="14.45" customHeight="1" x14ac:dyDescent="0.25">
      <c r="A3229">
        <v>68223</v>
      </c>
      <c r="B3229" s="1">
        <v>45930</v>
      </c>
      <c r="C3229">
        <v>2</v>
      </c>
      <c r="D3229" s="16" t="s">
        <v>3146</v>
      </c>
      <c r="E3229" t="s">
        <v>190</v>
      </c>
      <c r="F3229" s="6">
        <v>68046</v>
      </c>
      <c r="G3229" s="6">
        <v>124</v>
      </c>
      <c r="H3229" s="6">
        <v>1</v>
      </c>
      <c r="I3229" s="2">
        <v>562539381</v>
      </c>
      <c r="J3229" s="2">
        <v>6206600</v>
      </c>
      <c r="K3229" s="2">
        <v>891431367</v>
      </c>
      <c r="L3229" s="2">
        <v>9239237</v>
      </c>
      <c r="M3229" s="2">
        <v>735140020</v>
      </c>
      <c r="N3229" s="2">
        <v>676032643</v>
      </c>
      <c r="O3229" s="2">
        <v>59107377</v>
      </c>
      <c r="P3229" s="2">
        <v>142638030</v>
      </c>
      <c r="Q3229" s="5">
        <v>0.15970000000000001</v>
      </c>
      <c r="R3229" t="s">
        <v>42</v>
      </c>
      <c r="S3229" s="3">
        <v>1.38193282429859</v>
      </c>
      <c r="T3229" s="3">
        <v>4.0450252632853596</v>
      </c>
      <c r="U3229" s="3">
        <v>0.53471614986211102</v>
      </c>
      <c r="V3229" s="3">
        <v>2.1458455012592301</v>
      </c>
      <c r="W3229" s="3">
        <v>1.2768222532672799</v>
      </c>
      <c r="X3229" s="3">
        <v>2.35188654285521</v>
      </c>
      <c r="Y3229" s="3">
        <v>8.4628384169355098</v>
      </c>
      <c r="Z3229" s="3">
        <v>6.1419924265639398</v>
      </c>
      <c r="AA3229" s="3">
        <v>4.35129397118006</v>
      </c>
      <c r="AB3229" s="3">
        <v>4.35129397118006</v>
      </c>
      <c r="AC3229" s="3">
        <v>19.062814288427401</v>
      </c>
      <c r="AD3229" s="3">
        <v>-0.19256225005350999</v>
      </c>
      <c r="AE3229" s="3">
        <v>6.6306144463951799</v>
      </c>
      <c r="AF3229" s="3">
        <v>0</v>
      </c>
      <c r="AG3229" s="3">
        <v>0</v>
      </c>
      <c r="AH3229" s="2">
        <v>141674066</v>
      </c>
      <c r="AI3229" s="3">
        <v>4.5569894648713201E-2</v>
      </c>
      <c r="AJ3229" s="3">
        <v>0.43443463149343797</v>
      </c>
      <c r="AL3229">
        <f t="shared" si="50"/>
        <v>1</v>
      </c>
    </row>
    <row r="3230" spans="1:38" ht="14.45" customHeight="1" x14ac:dyDescent="0.25">
      <c r="A3230">
        <v>67187</v>
      </c>
      <c r="B3230" s="1">
        <v>45930</v>
      </c>
      <c r="C3230">
        <v>2</v>
      </c>
      <c r="D3230" s="16" t="s">
        <v>3147</v>
      </c>
      <c r="E3230" t="s">
        <v>63</v>
      </c>
      <c r="F3230" s="6">
        <v>11127</v>
      </c>
      <c r="G3230" s="6">
        <v>37</v>
      </c>
      <c r="H3230" s="6">
        <v>5</v>
      </c>
      <c r="I3230" s="2">
        <v>109615187</v>
      </c>
      <c r="J3230" s="2">
        <v>3795410</v>
      </c>
      <c r="K3230" s="2">
        <v>136240941</v>
      </c>
      <c r="L3230" s="2">
        <v>645111</v>
      </c>
      <c r="M3230" s="2">
        <v>119126669</v>
      </c>
      <c r="N3230" s="2">
        <v>113451647</v>
      </c>
      <c r="O3230" s="2">
        <v>5675022</v>
      </c>
      <c r="P3230" s="2">
        <v>15167105</v>
      </c>
      <c r="Q3230" s="5">
        <v>0.1113</v>
      </c>
      <c r="R3230" t="s">
        <v>42</v>
      </c>
      <c r="S3230" s="3">
        <v>0.63134326120075801</v>
      </c>
      <c r="T3230" s="3">
        <v>4.5448501905654499</v>
      </c>
      <c r="U3230" s="3">
        <v>0.82499965658973795</v>
      </c>
      <c r="V3230" s="3">
        <v>1.5544470128943</v>
      </c>
      <c r="W3230" s="3">
        <v>0.388364068566521</v>
      </c>
      <c r="X3230" s="3">
        <v>0.61438201989291896</v>
      </c>
      <c r="Y3230" s="3">
        <v>11.234246746495099</v>
      </c>
      <c r="Z3230" s="3">
        <v>2.4545092817647101</v>
      </c>
      <c r="AA3230" s="3">
        <v>25.0239580987934</v>
      </c>
      <c r="AB3230" s="3">
        <v>25.0239580987934</v>
      </c>
      <c r="AC3230" s="3">
        <v>8.2176722487552407</v>
      </c>
      <c r="AD3230" s="3">
        <v>0</v>
      </c>
      <c r="AE3230" s="3">
        <v>4.1654307129308501</v>
      </c>
      <c r="AF3230" s="3">
        <v>0</v>
      </c>
      <c r="AG3230" s="3">
        <v>-6.2607597165049</v>
      </c>
      <c r="AH3230" s="2">
        <v>28949676</v>
      </c>
      <c r="AI3230" s="3">
        <v>0.13186432084435401</v>
      </c>
      <c r="AJ3230" s="3">
        <v>0.78605640298527601</v>
      </c>
      <c r="AL3230">
        <f t="shared" si="50"/>
        <v>1</v>
      </c>
    </row>
    <row r="3231" spans="1:38" ht="14.45" customHeight="1" x14ac:dyDescent="0.25">
      <c r="A3231">
        <v>14758</v>
      </c>
      <c r="B3231" s="1">
        <v>45930</v>
      </c>
      <c r="C3231">
        <v>1</v>
      </c>
      <c r="D3231" s="16" t="s">
        <v>3148</v>
      </c>
      <c r="E3231" t="s">
        <v>344</v>
      </c>
      <c r="F3231" s="6">
        <v>1141</v>
      </c>
      <c r="G3231" s="6">
        <v>3</v>
      </c>
      <c r="H3231" s="6">
        <v>1</v>
      </c>
      <c r="I3231" s="2">
        <v>6159093</v>
      </c>
      <c r="J3231" s="2">
        <v>0</v>
      </c>
      <c r="K3231" s="2">
        <v>8216066</v>
      </c>
      <c r="L3231" s="2">
        <v>44077</v>
      </c>
      <c r="M3231" s="2">
        <v>6497637</v>
      </c>
      <c r="N3231" s="2">
        <v>6497637</v>
      </c>
      <c r="O3231" s="2">
        <v>0</v>
      </c>
      <c r="P3231" s="2">
        <v>1636393</v>
      </c>
      <c r="Q3231" s="5">
        <v>0.19919999999999999</v>
      </c>
      <c r="R3231" t="s">
        <v>42</v>
      </c>
      <c r="S3231" s="3">
        <v>0.71529772683585202</v>
      </c>
      <c r="T3231" s="3">
        <v>4.2320335141741401</v>
      </c>
      <c r="U3231" s="3">
        <v>0.85123395120897505</v>
      </c>
      <c r="V3231" s="3">
        <v>0.22241911268428599</v>
      </c>
      <c r="W3231" s="3">
        <v>0.22241911268428599</v>
      </c>
      <c r="X3231" s="3">
        <v>0.80649861919604104</v>
      </c>
      <c r="Y3231" s="3">
        <v>0.83714608898962495</v>
      </c>
      <c r="Z3231" s="3">
        <v>1.1653068669934401</v>
      </c>
      <c r="AA3231" s="3">
        <v>0</v>
      </c>
      <c r="AB3231" s="3">
        <v>0</v>
      </c>
      <c r="AC3231" s="3">
        <v>9.79216817391681</v>
      </c>
      <c r="AD3231" s="3">
        <v>0</v>
      </c>
      <c r="AE3231" s="3">
        <v>0</v>
      </c>
      <c r="AF3231" s="3">
        <v>0</v>
      </c>
      <c r="AG3231" s="3">
        <v>0</v>
      </c>
      <c r="AH3231" s="2">
        <v>120000</v>
      </c>
      <c r="AI3231" s="3">
        <v>0</v>
      </c>
      <c r="AJ3231" s="3">
        <v>0</v>
      </c>
      <c r="AL3231">
        <f t="shared" si="50"/>
        <v>1</v>
      </c>
    </row>
    <row r="3232" spans="1:38" ht="14.45" customHeight="1" x14ac:dyDescent="0.25">
      <c r="A3232">
        <v>19508</v>
      </c>
      <c r="B3232" s="1">
        <v>45930</v>
      </c>
      <c r="C3232">
        <v>1</v>
      </c>
      <c r="D3232" s="16" t="s">
        <v>3149</v>
      </c>
      <c r="E3232" t="s">
        <v>88</v>
      </c>
      <c r="F3232" s="6">
        <v>16817</v>
      </c>
      <c r="G3232" s="6">
        <v>54</v>
      </c>
      <c r="H3232" s="6">
        <v>1</v>
      </c>
      <c r="I3232" s="2">
        <v>148241803</v>
      </c>
      <c r="J3232" s="2">
        <v>15890211</v>
      </c>
      <c r="K3232" s="2">
        <v>213415661</v>
      </c>
      <c r="L3232" s="2">
        <v>1135633</v>
      </c>
      <c r="M3232" s="2">
        <v>193543111</v>
      </c>
      <c r="N3232" s="2">
        <v>186242047</v>
      </c>
      <c r="O3232" s="2">
        <v>7301064</v>
      </c>
      <c r="P3232" s="2">
        <v>19827354</v>
      </c>
      <c r="Q3232" s="5">
        <v>9.2799999999999994E-2</v>
      </c>
      <c r="R3232" t="s">
        <v>42</v>
      </c>
      <c r="S3232" s="3">
        <v>0.70949682241610801</v>
      </c>
      <c r="T3232" s="3">
        <v>4.0067918601968602</v>
      </c>
      <c r="U3232" s="3">
        <v>0.84332306677939195</v>
      </c>
      <c r="V3232" s="3">
        <v>1.5857794174292399</v>
      </c>
      <c r="W3232" s="3">
        <v>0.84365204327688903</v>
      </c>
      <c r="X3232" s="3">
        <v>0.89617568939039405</v>
      </c>
      <c r="Y3232" s="3">
        <v>11.8562870264988</v>
      </c>
      <c r="Z3232" s="3">
        <v>1.76584328902384</v>
      </c>
      <c r="AA3232" s="3">
        <v>50.085240824368199</v>
      </c>
      <c r="AB3232" s="3">
        <v>80.142872316699396</v>
      </c>
      <c r="AC3232" s="3">
        <v>15.996846173346199</v>
      </c>
      <c r="AD3232" s="3">
        <v>0</v>
      </c>
      <c r="AE3232" s="3">
        <v>3.4210535280257601</v>
      </c>
      <c r="AF3232" s="3">
        <v>0</v>
      </c>
      <c r="AG3232" s="3">
        <v>-0.38692000959886003</v>
      </c>
      <c r="AH3232" s="2">
        <v>134086889</v>
      </c>
      <c r="AI3232" s="3">
        <v>1.34916640919409</v>
      </c>
      <c r="AJ3232" s="3">
        <v>0.74394192992166297</v>
      </c>
      <c r="AL3232">
        <f t="shared" si="50"/>
        <v>1</v>
      </c>
    </row>
    <row r="3233" spans="1:38" ht="14.45" customHeight="1" x14ac:dyDescent="0.25">
      <c r="A3233">
        <v>66252</v>
      </c>
      <c r="B3233" s="1">
        <v>45930</v>
      </c>
      <c r="C3233">
        <v>2</v>
      </c>
      <c r="D3233" s="16" t="s">
        <v>3150</v>
      </c>
      <c r="E3233" t="s">
        <v>344</v>
      </c>
      <c r="F3233" s="6">
        <v>2084</v>
      </c>
      <c r="G3233" s="6">
        <v>7</v>
      </c>
      <c r="H3233" s="6">
        <v>2</v>
      </c>
      <c r="I3233" s="2">
        <v>17073254</v>
      </c>
      <c r="J3233" s="2">
        <v>0</v>
      </c>
      <c r="K3233" s="2">
        <v>30427360</v>
      </c>
      <c r="L3233" s="2">
        <v>492677</v>
      </c>
      <c r="M3233" s="2">
        <v>22050510</v>
      </c>
      <c r="N3233" s="2">
        <v>21314135</v>
      </c>
      <c r="O3233" s="2">
        <v>736375</v>
      </c>
      <c r="P3233" s="2">
        <v>6445623</v>
      </c>
      <c r="Q3233" s="5">
        <v>0.21179999999999999</v>
      </c>
      <c r="R3233" t="s">
        <v>42</v>
      </c>
      <c r="S3233" s="3">
        <v>2.15892100618216</v>
      </c>
      <c r="T3233" s="3">
        <v>5.15501837819646</v>
      </c>
      <c r="U3233" s="3">
        <v>0.673767409924938</v>
      </c>
      <c r="V3233" s="3">
        <v>5.1221343043335503</v>
      </c>
      <c r="W3233" s="3">
        <v>3.1670412681730098</v>
      </c>
      <c r="X3233" s="3">
        <v>2.8388202975250101</v>
      </c>
      <c r="Y3233" s="3">
        <v>13.567579115315899</v>
      </c>
      <c r="Z3233" s="3">
        <v>0</v>
      </c>
      <c r="AA3233" s="3">
        <v>0</v>
      </c>
      <c r="AB3233" s="3">
        <v>0</v>
      </c>
      <c r="AC3233" s="3">
        <v>25.022354880607502</v>
      </c>
      <c r="AD3233" s="3">
        <v>0</v>
      </c>
      <c r="AE3233" s="3">
        <v>2.4201080869322902</v>
      </c>
      <c r="AF3233" s="3">
        <v>0</v>
      </c>
      <c r="AG3233" s="3">
        <v>0</v>
      </c>
      <c r="AH3233" s="2">
        <v>100000</v>
      </c>
      <c r="AI3233" s="3">
        <v>0</v>
      </c>
      <c r="AJ3233" s="3">
        <v>0</v>
      </c>
      <c r="AL3233">
        <f t="shared" si="50"/>
        <v>1</v>
      </c>
    </row>
    <row r="3234" spans="1:38" ht="14.45" customHeight="1" x14ac:dyDescent="0.25">
      <c r="A3234">
        <v>67709</v>
      </c>
      <c r="B3234" s="1">
        <v>45930</v>
      </c>
      <c r="C3234">
        <v>2</v>
      </c>
      <c r="D3234" s="16" t="s">
        <v>3151</v>
      </c>
      <c r="E3234" t="s">
        <v>90</v>
      </c>
      <c r="F3234" s="6">
        <v>38461</v>
      </c>
      <c r="G3234" s="6">
        <v>76</v>
      </c>
      <c r="H3234" s="6">
        <v>6</v>
      </c>
      <c r="I3234" s="2">
        <v>443294373</v>
      </c>
      <c r="J3234" s="2">
        <v>33435763</v>
      </c>
      <c r="K3234" s="2">
        <v>713978744</v>
      </c>
      <c r="L3234" s="2">
        <v>3385601</v>
      </c>
      <c r="M3234" s="2">
        <v>632306299</v>
      </c>
      <c r="N3234" s="2">
        <v>592699122</v>
      </c>
      <c r="O3234" s="2">
        <v>39607177</v>
      </c>
      <c r="P3234" s="2">
        <v>102699545</v>
      </c>
      <c r="Q3234" s="5">
        <v>0.14369999999999999</v>
      </c>
      <c r="R3234" t="s">
        <v>42</v>
      </c>
      <c r="S3234" s="3">
        <v>0.63225056832597604</v>
      </c>
      <c r="T3234" s="3">
        <v>2.6451366363552902</v>
      </c>
      <c r="U3234" s="3">
        <v>0.79560651474575705</v>
      </c>
      <c r="V3234" s="3">
        <v>1.17286690665934</v>
      </c>
      <c r="W3234" s="3">
        <v>1.01199525038862</v>
      </c>
      <c r="X3234" s="3">
        <v>0.463402002172493</v>
      </c>
      <c r="Y3234" s="3">
        <v>5.0625862071735597</v>
      </c>
      <c r="Z3234" s="3">
        <v>0.58099770549129504</v>
      </c>
      <c r="AA3234" s="3">
        <v>30.088277411550401</v>
      </c>
      <c r="AB3234" s="3">
        <v>32.556875495407503</v>
      </c>
      <c r="AC3234" s="3">
        <v>12.696541425328499</v>
      </c>
      <c r="AD3234" s="3">
        <v>-20.570485487545199</v>
      </c>
      <c r="AE3234" s="3">
        <v>5.5473888169421501</v>
      </c>
      <c r="AF3234" s="3">
        <v>0</v>
      </c>
      <c r="AG3234" s="3">
        <v>3.8656451691192997E-4</v>
      </c>
      <c r="AH3234" s="2">
        <v>122886456</v>
      </c>
      <c r="AI3234" s="3">
        <v>0</v>
      </c>
      <c r="AJ3234" s="3">
        <v>0</v>
      </c>
      <c r="AL3234">
        <f t="shared" si="50"/>
        <v>1</v>
      </c>
    </row>
    <row r="3235" spans="1:38" ht="14.45" customHeight="1" x14ac:dyDescent="0.25">
      <c r="A3235">
        <v>63378</v>
      </c>
      <c r="B3235" s="1">
        <v>45930</v>
      </c>
      <c r="C3235">
        <v>2</v>
      </c>
      <c r="D3235" s="16" t="s">
        <v>3152</v>
      </c>
      <c r="E3235" t="s">
        <v>67</v>
      </c>
      <c r="F3235" s="6">
        <v>319</v>
      </c>
      <c r="G3235" s="6">
        <v>0</v>
      </c>
      <c r="H3235" s="6">
        <v>2</v>
      </c>
      <c r="I3235" s="2">
        <v>622648</v>
      </c>
      <c r="J3235" s="2">
        <v>0</v>
      </c>
      <c r="K3235" s="2">
        <v>2137229</v>
      </c>
      <c r="L3235" s="2">
        <v>24852</v>
      </c>
      <c r="M3235" s="2">
        <v>1769446</v>
      </c>
      <c r="N3235" s="2">
        <v>1769446</v>
      </c>
      <c r="O3235" s="2">
        <v>0</v>
      </c>
      <c r="P3235" s="2">
        <v>366578</v>
      </c>
      <c r="Q3235" s="5">
        <v>0.17150000000000001</v>
      </c>
      <c r="R3235" t="s">
        <v>42</v>
      </c>
      <c r="S3235" s="3">
        <v>1.5504187899378099</v>
      </c>
      <c r="T3235" s="3">
        <v>4.3637189401166996</v>
      </c>
      <c r="U3235" s="3">
        <v>0.72422647505284499</v>
      </c>
      <c r="V3235" s="3">
        <v>0</v>
      </c>
      <c r="W3235" s="3">
        <v>0</v>
      </c>
      <c r="X3235" s="3">
        <v>0.40151096606750503</v>
      </c>
      <c r="Y3235" s="3">
        <v>0</v>
      </c>
      <c r="Z3235" s="3">
        <v>0</v>
      </c>
      <c r="AA3235" s="3">
        <v>0</v>
      </c>
      <c r="AB3235" s="3">
        <v>0</v>
      </c>
      <c r="AC3235" s="3">
        <v>69.621598808550701</v>
      </c>
      <c r="AD3235" s="3">
        <v>0</v>
      </c>
      <c r="AE3235" s="3">
        <v>0</v>
      </c>
      <c r="AF3235" s="3">
        <v>0</v>
      </c>
      <c r="AG3235" s="3">
        <v>0</v>
      </c>
      <c r="AH3235" s="2">
        <v>500000</v>
      </c>
      <c r="AI3235" s="3">
        <v>0</v>
      </c>
      <c r="AJ3235" s="3">
        <v>0</v>
      </c>
      <c r="AL3235">
        <f t="shared" si="50"/>
        <v>1</v>
      </c>
    </row>
    <row r="3236" spans="1:38" ht="14.45" customHeight="1" x14ac:dyDescent="0.25">
      <c r="A3236">
        <v>8216</v>
      </c>
      <c r="B3236" s="1">
        <v>45930</v>
      </c>
      <c r="C3236">
        <v>1</v>
      </c>
      <c r="D3236" s="16" t="s">
        <v>3153</v>
      </c>
      <c r="E3236" t="s">
        <v>63</v>
      </c>
      <c r="F3236" s="6">
        <v>182</v>
      </c>
      <c r="G3236" s="6">
        <v>0</v>
      </c>
      <c r="H3236" s="6">
        <v>1</v>
      </c>
      <c r="I3236" s="2">
        <v>357614</v>
      </c>
      <c r="J3236" s="2">
        <v>0</v>
      </c>
      <c r="K3236" s="2">
        <v>611445</v>
      </c>
      <c r="L3236" s="2">
        <v>12284</v>
      </c>
      <c r="M3236" s="2">
        <v>337931</v>
      </c>
      <c r="N3236" s="2">
        <v>337931</v>
      </c>
      <c r="O3236" s="2">
        <v>0</v>
      </c>
      <c r="P3236" s="2">
        <v>270392</v>
      </c>
      <c r="Q3236" s="5">
        <v>0.44219999999999998</v>
      </c>
      <c r="R3236" t="s">
        <v>42</v>
      </c>
      <c r="S3236" s="3">
        <v>2.6786819201509</v>
      </c>
      <c r="T3236" s="3">
        <v>7.53341129074024</v>
      </c>
      <c r="U3236" s="3">
        <v>0.58454881508439105</v>
      </c>
      <c r="V3236" s="3">
        <v>1.98398272998261</v>
      </c>
      <c r="W3236" s="3">
        <v>1.98398272998261</v>
      </c>
      <c r="X3236" s="3">
        <v>1.2284194690364501</v>
      </c>
      <c r="Y3236" s="3">
        <v>2.6239681647386002</v>
      </c>
      <c r="Z3236" s="3">
        <v>0</v>
      </c>
      <c r="AA3236" s="3">
        <v>0</v>
      </c>
      <c r="AB3236" s="3">
        <v>0</v>
      </c>
      <c r="AC3236" s="3">
        <v>40.965254438256899</v>
      </c>
      <c r="AD3236" s="3">
        <v>0</v>
      </c>
      <c r="AE3236" s="3">
        <v>0</v>
      </c>
      <c r="AF3236" s="3">
        <v>0</v>
      </c>
      <c r="AG3236" s="3">
        <v>0</v>
      </c>
      <c r="AH3236" s="2">
        <v>0</v>
      </c>
      <c r="AI3236" s="3">
        <v>0</v>
      </c>
      <c r="AJ3236" s="3">
        <v>0</v>
      </c>
      <c r="AL3236">
        <f t="shared" si="50"/>
        <v>1</v>
      </c>
    </row>
    <row r="3237" spans="1:38" ht="14.45" customHeight="1" x14ac:dyDescent="0.25">
      <c r="A3237">
        <v>22769</v>
      </c>
      <c r="B3237" s="1">
        <v>45930</v>
      </c>
      <c r="C3237">
        <v>1</v>
      </c>
      <c r="D3237" s="16" t="s">
        <v>3154</v>
      </c>
      <c r="E3237" t="s">
        <v>43</v>
      </c>
      <c r="F3237" s="6">
        <v>69218</v>
      </c>
      <c r="G3237" s="6">
        <v>155</v>
      </c>
      <c r="H3237" s="6">
        <v>3</v>
      </c>
      <c r="I3237" s="2">
        <v>893825329</v>
      </c>
      <c r="J3237" s="2">
        <v>11562749</v>
      </c>
      <c r="K3237" s="2">
        <v>1224134020</v>
      </c>
      <c r="L3237" s="2">
        <v>9471708</v>
      </c>
      <c r="M3237" s="2">
        <v>1052139167</v>
      </c>
      <c r="N3237" s="2">
        <v>861478040</v>
      </c>
      <c r="O3237" s="2">
        <v>190661127</v>
      </c>
      <c r="P3237" s="2">
        <v>121136915</v>
      </c>
      <c r="Q3237" s="5">
        <v>9.8500000000000004E-2</v>
      </c>
      <c r="R3237" t="s">
        <v>42</v>
      </c>
      <c r="S3237" s="3">
        <v>1.0316635101767699</v>
      </c>
      <c r="T3237" s="3">
        <v>2.5889486621189799</v>
      </c>
      <c r="U3237" s="3">
        <v>1.00519193924768</v>
      </c>
      <c r="V3237" s="3">
        <v>3.0634908311039801</v>
      </c>
      <c r="W3237" s="3">
        <v>1.83131294996005</v>
      </c>
      <c r="X3237" s="3">
        <v>2.1928221727536199</v>
      </c>
      <c r="Y3237" s="3">
        <v>22.604386945135602</v>
      </c>
      <c r="Z3237" s="3">
        <v>3.822928790947</v>
      </c>
      <c r="AA3237" s="3">
        <v>2.99934747388936</v>
      </c>
      <c r="AB3237" s="3">
        <v>9.5451902502222392</v>
      </c>
      <c r="AC3237" s="3">
        <v>14.724426251955601</v>
      </c>
      <c r="AD3237" s="3">
        <v>-1.61844801809589</v>
      </c>
      <c r="AE3237" s="3">
        <v>15.5751840799261</v>
      </c>
      <c r="AF3237" s="3">
        <v>1.1249023207442601</v>
      </c>
      <c r="AG3237" s="3">
        <v>0</v>
      </c>
      <c r="AH3237" s="2">
        <v>432147785</v>
      </c>
      <c r="AI3237" s="3">
        <v>1.2770632304776799</v>
      </c>
      <c r="AJ3237" s="3">
        <v>1.13278846501911</v>
      </c>
      <c r="AL3237">
        <f t="shared" si="50"/>
        <v>1</v>
      </c>
    </row>
    <row r="3238" spans="1:38" ht="14.45" customHeight="1" x14ac:dyDescent="0.25">
      <c r="A3238">
        <v>11962</v>
      </c>
      <c r="B3238" s="1">
        <v>45930</v>
      </c>
      <c r="C3238">
        <v>1</v>
      </c>
      <c r="D3238" s="16" t="s">
        <v>3155</v>
      </c>
      <c r="E3238" t="s">
        <v>119</v>
      </c>
      <c r="F3238" s="6">
        <v>7937</v>
      </c>
      <c r="G3238" s="6">
        <v>36</v>
      </c>
      <c r="H3238" s="6">
        <v>2</v>
      </c>
      <c r="I3238" s="2">
        <v>105956611</v>
      </c>
      <c r="J3238" s="2">
        <v>0</v>
      </c>
      <c r="K3238" s="2">
        <v>141767817</v>
      </c>
      <c r="L3238" s="2">
        <v>984177</v>
      </c>
      <c r="M3238" s="2">
        <v>126297117</v>
      </c>
      <c r="N3238" s="2">
        <v>112938537</v>
      </c>
      <c r="O3238" s="2">
        <v>13358580</v>
      </c>
      <c r="P3238" s="2">
        <v>14401479</v>
      </c>
      <c r="Q3238" s="5">
        <v>0.10150000000000001</v>
      </c>
      <c r="R3238" t="s">
        <v>42</v>
      </c>
      <c r="S3238" s="3">
        <v>0.92562333805281105</v>
      </c>
      <c r="T3238" s="3">
        <v>4.2280823157487104</v>
      </c>
      <c r="U3238" s="3">
        <v>0.75223595697568502</v>
      </c>
      <c r="V3238" s="3">
        <v>2.1188946860522</v>
      </c>
      <c r="W3238" s="3">
        <v>0.48467291955949798</v>
      </c>
      <c r="X3238" s="3">
        <v>0.74342506103748496</v>
      </c>
      <c r="Y3238" s="3">
        <v>15.5894335574839</v>
      </c>
      <c r="Z3238" s="3">
        <v>2.3803110777719398</v>
      </c>
      <c r="AA3238" s="3">
        <v>0</v>
      </c>
      <c r="AB3238" s="3">
        <v>0</v>
      </c>
      <c r="AC3238" s="3">
        <v>6.5114891343780803</v>
      </c>
      <c r="AD3238" s="3">
        <v>-4.4425506574706697</v>
      </c>
      <c r="AE3238" s="3">
        <v>9.42285793961263</v>
      </c>
      <c r="AF3238" s="3">
        <v>0</v>
      </c>
      <c r="AG3238" s="3">
        <v>0</v>
      </c>
      <c r="AH3238" s="2">
        <v>2164347</v>
      </c>
      <c r="AI3238" s="3">
        <v>3.7746123158600597E-2</v>
      </c>
      <c r="AJ3238" s="3">
        <v>3.7746123158600597E-2</v>
      </c>
      <c r="AL3238">
        <f t="shared" si="50"/>
        <v>1</v>
      </c>
    </row>
    <row r="3239" spans="1:38" ht="14.45" customHeight="1" x14ac:dyDescent="0.25">
      <c r="A3239">
        <v>18550</v>
      </c>
      <c r="B3239" s="1">
        <v>45930</v>
      </c>
      <c r="C3239">
        <v>1</v>
      </c>
      <c r="D3239" s="16" t="s">
        <v>3156</v>
      </c>
      <c r="E3239" t="s">
        <v>132</v>
      </c>
      <c r="F3239" s="6">
        <v>9597</v>
      </c>
      <c r="G3239" s="6">
        <v>30</v>
      </c>
      <c r="H3239" s="6">
        <v>1</v>
      </c>
      <c r="I3239" s="2">
        <v>84810120</v>
      </c>
      <c r="J3239" s="2">
        <v>2532578</v>
      </c>
      <c r="K3239" s="2">
        <v>142576208</v>
      </c>
      <c r="L3239" s="2">
        <v>251090</v>
      </c>
      <c r="M3239" s="2">
        <v>131015232</v>
      </c>
      <c r="N3239" s="2">
        <v>126867419</v>
      </c>
      <c r="O3239" s="2">
        <v>4147813</v>
      </c>
      <c r="P3239" s="2">
        <v>11233074</v>
      </c>
      <c r="Q3239" s="5">
        <v>7.9200000000000007E-2</v>
      </c>
      <c r="R3239" t="s">
        <v>42</v>
      </c>
      <c r="S3239" s="3">
        <v>0.23481243565312601</v>
      </c>
      <c r="T3239" s="3">
        <v>3.4315449508003901</v>
      </c>
      <c r="U3239" s="3">
        <v>0.840750990984375</v>
      </c>
      <c r="V3239" s="3">
        <v>2.1056626261111302</v>
      </c>
      <c r="W3239" s="3">
        <v>0.81018043601400402</v>
      </c>
      <c r="X3239" s="3">
        <v>1.5528028966354499</v>
      </c>
      <c r="Y3239" s="3">
        <v>15.8978299261627</v>
      </c>
      <c r="Z3239" s="3">
        <v>2.64546463416871</v>
      </c>
      <c r="AA3239" s="3">
        <v>12.2104421283079</v>
      </c>
      <c r="AB3239" s="3">
        <v>22.545725239591601</v>
      </c>
      <c r="AC3239" s="3">
        <v>19.7472400163708</v>
      </c>
      <c r="AD3239" s="3">
        <v>-6.7188554085907404</v>
      </c>
      <c r="AE3239" s="3">
        <v>2.9091901504352</v>
      </c>
      <c r="AF3239" s="3">
        <v>0</v>
      </c>
      <c r="AG3239" s="3">
        <v>0</v>
      </c>
      <c r="AH3239" s="2">
        <v>43883573</v>
      </c>
      <c r="AI3239" s="3">
        <v>0.222557066747713</v>
      </c>
      <c r="AJ3239" s="3">
        <v>0.37301454615183699</v>
      </c>
      <c r="AL3239">
        <f t="shared" si="50"/>
        <v>1</v>
      </c>
    </row>
    <row r="3240" spans="1:38" ht="14.45" customHeight="1" x14ac:dyDescent="0.25">
      <c r="A3240">
        <v>17117</v>
      </c>
      <c r="B3240" s="1">
        <v>45930</v>
      </c>
      <c r="C3240">
        <v>1</v>
      </c>
      <c r="D3240" s="16" t="s">
        <v>3157</v>
      </c>
      <c r="E3240" t="s">
        <v>67</v>
      </c>
      <c r="F3240" s="6">
        <v>40206</v>
      </c>
      <c r="G3240" s="6">
        <v>135</v>
      </c>
      <c r="H3240" s="6">
        <v>4</v>
      </c>
      <c r="I3240" s="2">
        <v>490915148</v>
      </c>
      <c r="J3240" s="2">
        <v>65119057</v>
      </c>
      <c r="K3240" s="2">
        <v>641550132</v>
      </c>
      <c r="L3240" s="2">
        <v>1483027</v>
      </c>
      <c r="M3240" s="2">
        <v>597072468</v>
      </c>
      <c r="N3240" s="2">
        <v>567648398</v>
      </c>
      <c r="O3240" s="2">
        <v>29424070</v>
      </c>
      <c r="P3240" s="2">
        <v>54071427</v>
      </c>
      <c r="Q3240" s="5">
        <v>8.5000000000000006E-2</v>
      </c>
      <c r="R3240" t="s">
        <v>42</v>
      </c>
      <c r="S3240" s="3">
        <v>0.30821743067357599</v>
      </c>
      <c r="T3240" s="3">
        <v>3.8257019640048999</v>
      </c>
      <c r="U3240" s="3">
        <v>0.79428817617306302</v>
      </c>
      <c r="V3240" s="3">
        <v>1.95728386853526</v>
      </c>
      <c r="W3240" s="3">
        <v>0.770844007445458</v>
      </c>
      <c r="X3240" s="3">
        <v>1.2904617072439599</v>
      </c>
      <c r="Y3240" s="3">
        <v>17.770204215250299</v>
      </c>
      <c r="Z3240" s="3">
        <v>7.1031508008841699</v>
      </c>
      <c r="AA3240" s="3">
        <v>118.436317576749</v>
      </c>
      <c r="AB3240" s="3">
        <v>120.431548810428</v>
      </c>
      <c r="AC3240" s="3">
        <v>6.1418102864641</v>
      </c>
      <c r="AD3240" s="3">
        <v>-19.2693434926361</v>
      </c>
      <c r="AE3240" s="3">
        <v>4.5864022984878803</v>
      </c>
      <c r="AF3240" s="3">
        <v>0</v>
      </c>
      <c r="AG3240" s="3">
        <v>0</v>
      </c>
      <c r="AH3240" s="2">
        <v>41032444</v>
      </c>
      <c r="AI3240" s="3">
        <v>0.445728942940603</v>
      </c>
      <c r="AJ3240" s="3">
        <v>0.445728942940603</v>
      </c>
      <c r="AL3240">
        <f t="shared" si="50"/>
        <v>1</v>
      </c>
    </row>
    <row r="3241" spans="1:38" ht="14.45" customHeight="1" x14ac:dyDescent="0.25">
      <c r="A3241">
        <v>66622</v>
      </c>
      <c r="B3241" s="1">
        <v>45930</v>
      </c>
      <c r="C3241">
        <v>2</v>
      </c>
      <c r="D3241" s="16" t="s">
        <v>3158</v>
      </c>
      <c r="E3241" t="s">
        <v>53</v>
      </c>
      <c r="F3241" s="6">
        <v>1889</v>
      </c>
      <c r="G3241" s="6">
        <v>3</v>
      </c>
      <c r="H3241" s="6">
        <v>2</v>
      </c>
      <c r="I3241" s="2">
        <v>15574065</v>
      </c>
      <c r="J3241" s="2">
        <v>0</v>
      </c>
      <c r="K3241" s="2">
        <v>24671770</v>
      </c>
      <c r="L3241" s="2">
        <v>247828</v>
      </c>
      <c r="M3241" s="2">
        <v>21283608</v>
      </c>
      <c r="N3241" s="2">
        <v>20210842</v>
      </c>
      <c r="O3241" s="2">
        <v>1072766</v>
      </c>
      <c r="P3241" s="2">
        <v>3123792</v>
      </c>
      <c r="Q3241" s="5">
        <v>0.12640000000000001</v>
      </c>
      <c r="R3241" t="s">
        <v>42</v>
      </c>
      <c r="S3241" s="3">
        <v>1.3393337135249499</v>
      </c>
      <c r="T3241" s="3">
        <v>3.751796756644</v>
      </c>
      <c r="U3241" s="3">
        <v>0.66349224086485803</v>
      </c>
      <c r="V3241" s="3">
        <v>1.2286516076567</v>
      </c>
      <c r="W3241" s="3">
        <v>0.70037591341759498</v>
      </c>
      <c r="X3241" s="3">
        <v>0.84419835155433098</v>
      </c>
      <c r="Y3241" s="3">
        <v>6.12559991190194</v>
      </c>
      <c r="Z3241" s="3">
        <v>0.49135793932502497</v>
      </c>
      <c r="AA3241" s="3">
        <v>0</v>
      </c>
      <c r="AB3241" s="3">
        <v>0</v>
      </c>
      <c r="AC3241" s="3">
        <v>24.7948444720423</v>
      </c>
      <c r="AD3241" s="3">
        <v>0</v>
      </c>
      <c r="AE3241" s="3">
        <v>4.3481517540087298</v>
      </c>
      <c r="AF3241" s="3">
        <v>0</v>
      </c>
      <c r="AG3241" s="3">
        <v>0</v>
      </c>
      <c r="AH3241" s="2">
        <v>2000000</v>
      </c>
      <c r="AI3241" s="3">
        <v>0.80030936758913496</v>
      </c>
      <c r="AJ3241" s="3">
        <v>0.80030936758913496</v>
      </c>
      <c r="AL3241">
        <f t="shared" si="50"/>
        <v>1</v>
      </c>
    </row>
    <row r="3242" spans="1:38" ht="14.45" customHeight="1" x14ac:dyDescent="0.25">
      <c r="A3242">
        <v>68723</v>
      </c>
      <c r="B3242" s="1">
        <v>45930</v>
      </c>
      <c r="C3242">
        <v>2</v>
      </c>
      <c r="D3242" s="16" t="s">
        <v>3159</v>
      </c>
      <c r="E3242" t="s">
        <v>73</v>
      </c>
      <c r="F3242" s="6">
        <v>49621</v>
      </c>
      <c r="G3242" s="6">
        <v>185</v>
      </c>
      <c r="H3242" s="6">
        <v>1</v>
      </c>
      <c r="I3242" s="2">
        <v>681124021</v>
      </c>
      <c r="J3242" s="2">
        <v>138795273</v>
      </c>
      <c r="K3242" s="2">
        <v>895123083</v>
      </c>
      <c r="L3242" s="2">
        <v>4631655</v>
      </c>
      <c r="M3242" s="2">
        <v>768292562</v>
      </c>
      <c r="N3242" s="2">
        <v>703154884</v>
      </c>
      <c r="O3242" s="2">
        <v>65137678</v>
      </c>
      <c r="P3242" s="2">
        <v>81426884</v>
      </c>
      <c r="Q3242" s="5">
        <v>9.0899999999999995E-2</v>
      </c>
      <c r="R3242" t="s">
        <v>42</v>
      </c>
      <c r="S3242" s="3">
        <v>0.68990959090259496</v>
      </c>
      <c r="T3242" s="3">
        <v>3.6256767309097899</v>
      </c>
      <c r="U3242" s="3">
        <v>0.75579678734001199</v>
      </c>
      <c r="V3242" s="3">
        <v>1.3457521269830499</v>
      </c>
      <c r="W3242" s="3">
        <v>0.63194820139811203</v>
      </c>
      <c r="X3242" s="3">
        <v>1.0051518943566999</v>
      </c>
      <c r="Y3242" s="3">
        <v>11.2570204700452</v>
      </c>
      <c r="Z3242" s="3">
        <v>3.9239927196526398</v>
      </c>
      <c r="AA3242" s="3">
        <v>168.41185891382</v>
      </c>
      <c r="AB3242" s="3">
        <v>170.45386754576</v>
      </c>
      <c r="AC3242" s="3">
        <v>8.6147506934529599</v>
      </c>
      <c r="AD3242" s="3">
        <v>-3.27166148222005</v>
      </c>
      <c r="AE3242" s="3">
        <v>7.2769521015692504</v>
      </c>
      <c r="AF3242" s="3">
        <v>4.4686592000219898</v>
      </c>
      <c r="AG3242" s="3">
        <v>0</v>
      </c>
      <c r="AH3242" s="2">
        <v>212422645</v>
      </c>
      <c r="AI3242" s="3">
        <v>3.0702390625680798E-2</v>
      </c>
      <c r="AJ3242" s="3">
        <v>2.0532530754830299E-2</v>
      </c>
      <c r="AL3242">
        <f t="shared" si="50"/>
        <v>1</v>
      </c>
    </row>
    <row r="3243" spans="1:38" ht="14.45" customHeight="1" x14ac:dyDescent="0.25">
      <c r="A3243">
        <v>340</v>
      </c>
      <c r="B3243" s="1">
        <v>45930</v>
      </c>
      <c r="C3243">
        <v>1</v>
      </c>
      <c r="D3243" s="16" t="s">
        <v>3160</v>
      </c>
      <c r="E3243" t="s">
        <v>73</v>
      </c>
      <c r="F3243" s="6">
        <v>41974</v>
      </c>
      <c r="G3243" s="6">
        <v>132</v>
      </c>
      <c r="H3243" s="6">
        <v>1</v>
      </c>
      <c r="I3243" s="2">
        <v>530645029</v>
      </c>
      <c r="J3243" s="2">
        <v>32505694</v>
      </c>
      <c r="K3243" s="2">
        <v>704913184</v>
      </c>
      <c r="L3243" s="2">
        <v>1465504</v>
      </c>
      <c r="M3243" s="2">
        <v>550436813</v>
      </c>
      <c r="N3243" s="2">
        <v>517046650</v>
      </c>
      <c r="O3243" s="2">
        <v>33390163</v>
      </c>
      <c r="P3243" s="2">
        <v>65429360</v>
      </c>
      <c r="Q3243" s="5">
        <v>9.2799999999999994E-2</v>
      </c>
      <c r="R3243" t="s">
        <v>42</v>
      </c>
      <c r="S3243" s="3">
        <v>0.27719801213610601</v>
      </c>
      <c r="T3243" s="3">
        <v>3.4071193273827798</v>
      </c>
      <c r="U3243" s="3">
        <v>0.82740250732018605</v>
      </c>
      <c r="V3243" s="3">
        <v>1.31741533755139</v>
      </c>
      <c r="W3243" s="3">
        <v>0.48956229834012099</v>
      </c>
      <c r="X3243" s="3">
        <v>0.676141828137242</v>
      </c>
      <c r="Y3243" s="3">
        <v>10.6844985187078</v>
      </c>
      <c r="Z3243" s="3">
        <v>3.4023028805417002</v>
      </c>
      <c r="AA3243" s="3">
        <v>47.481780350594903</v>
      </c>
      <c r="AB3243" s="3">
        <v>49.680592932591701</v>
      </c>
      <c r="AC3243" s="3">
        <v>5.8102112330473901</v>
      </c>
      <c r="AD3243" s="3">
        <v>-12.615033984743199</v>
      </c>
      <c r="AE3243" s="3">
        <v>4.7367766354615402</v>
      </c>
      <c r="AF3243" s="3">
        <v>12.331497122346301</v>
      </c>
      <c r="AG3243" s="3">
        <v>0</v>
      </c>
      <c r="AH3243" s="2">
        <v>68476091</v>
      </c>
      <c r="AI3243" s="3">
        <v>3.0567317179932701E-2</v>
      </c>
      <c r="AJ3243" s="3">
        <v>0.74551699726239096</v>
      </c>
      <c r="AL3243">
        <f t="shared" si="50"/>
        <v>1</v>
      </c>
    </row>
    <row r="3244" spans="1:38" ht="14.45" customHeight="1" x14ac:dyDescent="0.25">
      <c r="A3244">
        <v>63903</v>
      </c>
      <c r="B3244" s="1">
        <v>45930</v>
      </c>
      <c r="C3244">
        <v>2</v>
      </c>
      <c r="D3244" s="16" t="s">
        <v>3161</v>
      </c>
      <c r="E3244" t="s">
        <v>82</v>
      </c>
      <c r="F3244" s="6">
        <v>193</v>
      </c>
      <c r="G3244" s="6">
        <v>1</v>
      </c>
      <c r="H3244" s="6">
        <v>0</v>
      </c>
      <c r="I3244" s="2">
        <v>952597</v>
      </c>
      <c r="J3244" s="2">
        <v>0</v>
      </c>
      <c r="K3244" s="2">
        <v>3614860</v>
      </c>
      <c r="L3244" s="2">
        <v>1687</v>
      </c>
      <c r="M3244" s="2">
        <v>2678454</v>
      </c>
      <c r="N3244" s="2">
        <v>2419345</v>
      </c>
      <c r="O3244" s="2">
        <v>259109</v>
      </c>
      <c r="P3244" s="2">
        <v>919814</v>
      </c>
      <c r="Q3244" s="5">
        <v>0.2545</v>
      </c>
      <c r="R3244" t="s">
        <v>42</v>
      </c>
      <c r="S3244" s="3">
        <v>6.2224632028165201E-2</v>
      </c>
      <c r="T3244" s="3">
        <v>2.0047987105079201</v>
      </c>
      <c r="U3244" s="3">
        <v>0.969908315793229</v>
      </c>
      <c r="V3244" s="3">
        <v>6.6792148201180597</v>
      </c>
      <c r="W3244" s="3">
        <v>0.80737184769634995</v>
      </c>
      <c r="X3244" s="3">
        <v>3.7201460848606498</v>
      </c>
      <c r="Y3244" s="3">
        <v>6.9172680563679201</v>
      </c>
      <c r="Z3244" s="3">
        <v>2.63194515412899</v>
      </c>
      <c r="AA3244" s="3">
        <v>0</v>
      </c>
      <c r="AB3244" s="3">
        <v>0</v>
      </c>
      <c r="AC3244" s="3">
        <v>49.186607503471798</v>
      </c>
      <c r="AD3244" s="3">
        <v>0</v>
      </c>
      <c r="AE3244" s="3">
        <v>7.16788478668607</v>
      </c>
      <c r="AF3244" s="3">
        <v>0</v>
      </c>
      <c r="AG3244" s="3">
        <v>0</v>
      </c>
      <c r="AH3244" s="2">
        <v>200000</v>
      </c>
      <c r="AI3244" s="3">
        <v>0</v>
      </c>
      <c r="AJ3244" s="3">
        <v>0</v>
      </c>
      <c r="AL3244">
        <f t="shared" si="50"/>
        <v>1</v>
      </c>
    </row>
    <row r="3245" spans="1:38" ht="14.45" customHeight="1" x14ac:dyDescent="0.25">
      <c r="A3245">
        <v>24715</v>
      </c>
      <c r="B3245" s="1">
        <v>45930</v>
      </c>
      <c r="C3245">
        <v>1</v>
      </c>
      <c r="D3245" s="16" t="s">
        <v>3162</v>
      </c>
      <c r="E3245" t="s">
        <v>43</v>
      </c>
      <c r="F3245" s="6">
        <v>8075</v>
      </c>
      <c r="G3245" s="6">
        <v>15</v>
      </c>
      <c r="H3245" s="6">
        <v>0</v>
      </c>
      <c r="I3245" s="2">
        <v>53747632</v>
      </c>
      <c r="J3245" s="2">
        <v>55368</v>
      </c>
      <c r="K3245" s="2">
        <v>87629904</v>
      </c>
      <c r="L3245" s="2">
        <v>1001431</v>
      </c>
      <c r="M3245" s="2">
        <v>74545795</v>
      </c>
      <c r="N3245" s="2">
        <v>71213782</v>
      </c>
      <c r="O3245" s="2">
        <v>3332013</v>
      </c>
      <c r="P3245" s="2">
        <v>12878125</v>
      </c>
      <c r="Q3245" s="5">
        <v>0.14680000000000001</v>
      </c>
      <c r="R3245" t="s">
        <v>42</v>
      </c>
      <c r="S3245" s="3">
        <v>1.52372794261344</v>
      </c>
      <c r="T3245" s="3">
        <v>4.1291399033523204</v>
      </c>
      <c r="U3245" s="3">
        <v>0.71234923413984297</v>
      </c>
      <c r="V3245" s="3">
        <v>2.7646036573294999</v>
      </c>
      <c r="W3245" s="3">
        <v>1.39334510588299</v>
      </c>
      <c r="X3245" s="3">
        <v>1.65457894033359</v>
      </c>
      <c r="Y3245" s="3">
        <v>11.5382402329532</v>
      </c>
      <c r="Z3245" s="3">
        <v>0.433533608347488</v>
      </c>
      <c r="AA3245" s="3">
        <v>0</v>
      </c>
      <c r="AB3245" s="3">
        <v>0.42993836447464201</v>
      </c>
      <c r="AC3245" s="3">
        <v>24.562660709978601</v>
      </c>
      <c r="AD3245" s="3">
        <v>0</v>
      </c>
      <c r="AE3245" s="3">
        <v>3.8023697937635501</v>
      </c>
      <c r="AF3245" s="3">
        <v>0</v>
      </c>
      <c r="AG3245" s="3">
        <v>0.30582868235865102</v>
      </c>
      <c r="AH3245" s="2">
        <v>5100000</v>
      </c>
      <c r="AI3245" s="3">
        <v>0</v>
      </c>
      <c r="AJ3245" s="3">
        <v>0</v>
      </c>
      <c r="AL3245">
        <f t="shared" si="50"/>
        <v>1</v>
      </c>
    </row>
    <row r="3246" spans="1:38" ht="14.45" customHeight="1" x14ac:dyDescent="0.25">
      <c r="A3246">
        <v>14845</v>
      </c>
      <c r="B3246" s="1">
        <v>45930</v>
      </c>
      <c r="C3246">
        <v>1</v>
      </c>
      <c r="D3246" s="16" t="s">
        <v>3163</v>
      </c>
      <c r="E3246" t="s">
        <v>90</v>
      </c>
      <c r="F3246" s="6">
        <v>1867</v>
      </c>
      <c r="G3246" s="6">
        <v>4</v>
      </c>
      <c r="H3246" s="6">
        <v>1</v>
      </c>
      <c r="I3246" s="2">
        <v>15335834</v>
      </c>
      <c r="J3246" s="2">
        <v>0</v>
      </c>
      <c r="K3246" s="2">
        <v>22968610</v>
      </c>
      <c r="L3246" s="2">
        <v>116796</v>
      </c>
      <c r="M3246" s="2">
        <v>20395260</v>
      </c>
      <c r="N3246" s="2">
        <v>20395260</v>
      </c>
      <c r="O3246" s="2">
        <v>0</v>
      </c>
      <c r="P3246" s="2">
        <v>2505867</v>
      </c>
      <c r="Q3246" s="5">
        <v>0.1091</v>
      </c>
      <c r="R3246" t="s">
        <v>42</v>
      </c>
      <c r="S3246" s="3">
        <v>0.67800358837561303</v>
      </c>
      <c r="T3246" s="3">
        <v>3.4950540469507398</v>
      </c>
      <c r="U3246" s="3">
        <v>0.79128012968060102</v>
      </c>
      <c r="V3246" s="3">
        <v>1.3108514346203799</v>
      </c>
      <c r="W3246" s="3">
        <v>1.3108514346203799</v>
      </c>
      <c r="X3246" s="3">
        <v>0.36547735193273501</v>
      </c>
      <c r="Y3246" s="3">
        <v>8.0223730948210701</v>
      </c>
      <c r="Z3246" s="3">
        <v>0.51958064813495697</v>
      </c>
      <c r="AA3246" s="3">
        <v>0</v>
      </c>
      <c r="AB3246" s="3">
        <v>0</v>
      </c>
      <c r="AC3246" s="3">
        <v>18.5981389383163</v>
      </c>
      <c r="AD3246" s="3">
        <v>0</v>
      </c>
      <c r="AE3246" s="3">
        <v>0</v>
      </c>
      <c r="AF3246" s="3">
        <v>0</v>
      </c>
      <c r="AG3246" s="3">
        <v>0</v>
      </c>
      <c r="AH3246" s="2">
        <v>300000</v>
      </c>
      <c r="AI3246" s="3">
        <v>0</v>
      </c>
      <c r="AJ3246" s="3">
        <v>0</v>
      </c>
      <c r="AL3246">
        <f t="shared" si="50"/>
        <v>1</v>
      </c>
    </row>
    <row r="3247" spans="1:38" ht="14.45" customHeight="1" x14ac:dyDescent="0.25">
      <c r="A3247">
        <v>68688</v>
      </c>
      <c r="B3247" s="1">
        <v>45930</v>
      </c>
      <c r="C3247">
        <v>2</v>
      </c>
      <c r="D3247" s="16" t="s">
        <v>3164</v>
      </c>
      <c r="E3247" t="s">
        <v>139</v>
      </c>
      <c r="F3247" s="6">
        <v>4765</v>
      </c>
      <c r="G3247" s="6">
        <v>8</v>
      </c>
      <c r="H3247" s="6">
        <v>0</v>
      </c>
      <c r="I3247" s="2">
        <v>12495384</v>
      </c>
      <c r="J3247" s="2">
        <v>0</v>
      </c>
      <c r="K3247" s="2">
        <v>100918537</v>
      </c>
      <c r="L3247" s="2">
        <v>328593</v>
      </c>
      <c r="M3247" s="2">
        <v>87024726</v>
      </c>
      <c r="N3247" s="2">
        <v>85663275</v>
      </c>
      <c r="O3247" s="2">
        <v>1361451</v>
      </c>
      <c r="P3247" s="2">
        <v>14138596</v>
      </c>
      <c r="Q3247" s="5">
        <v>0.1401</v>
      </c>
      <c r="R3247" t="s">
        <v>42</v>
      </c>
      <c r="S3247" s="3">
        <v>0.43413629747724097</v>
      </c>
      <c r="T3247" s="3">
        <v>1.6388307333468399</v>
      </c>
      <c r="U3247" s="3">
        <v>0.74093144427073199</v>
      </c>
      <c r="V3247" s="3">
        <v>0.46129034529871199</v>
      </c>
      <c r="W3247" s="3">
        <v>0.167357801889082</v>
      </c>
      <c r="X3247" s="3">
        <v>2.1397181551203199</v>
      </c>
      <c r="Y3247" s="3">
        <v>0.40767838617073399</v>
      </c>
      <c r="Z3247" s="3">
        <v>5.1129546384945199E-2</v>
      </c>
      <c r="AA3247" s="3">
        <v>0</v>
      </c>
      <c r="AB3247" s="3">
        <v>0</v>
      </c>
      <c r="AC3247" s="3">
        <v>39.935895027887703</v>
      </c>
      <c r="AD3247" s="3">
        <v>-4.2127450278655703</v>
      </c>
      <c r="AE3247" s="3">
        <v>1.34905939034768</v>
      </c>
      <c r="AF3247" s="3">
        <v>0</v>
      </c>
      <c r="AG3247" s="3">
        <v>-1.1888592049733899</v>
      </c>
      <c r="AH3247" s="2">
        <v>2000000</v>
      </c>
      <c r="AI3247" s="3">
        <v>1.48529599402939E-3</v>
      </c>
      <c r="AJ3247" s="3">
        <v>1.48529599402939E-3</v>
      </c>
      <c r="AL3247">
        <f t="shared" si="50"/>
        <v>1</v>
      </c>
    </row>
    <row r="3248" spans="1:38" ht="14.45" customHeight="1" x14ac:dyDescent="0.25">
      <c r="A3248">
        <v>62841</v>
      </c>
      <c r="B3248" s="1">
        <v>45930</v>
      </c>
      <c r="C3248">
        <v>2</v>
      </c>
      <c r="D3248" s="16" t="s">
        <v>3165</v>
      </c>
      <c r="E3248" t="s">
        <v>344</v>
      </c>
      <c r="F3248" s="6">
        <v>3633</v>
      </c>
      <c r="G3248" s="6">
        <v>11</v>
      </c>
      <c r="H3248" s="6">
        <v>1</v>
      </c>
      <c r="I3248" s="2">
        <v>47875645</v>
      </c>
      <c r="J3248" s="2">
        <v>190360</v>
      </c>
      <c r="K3248" s="2">
        <v>74615692</v>
      </c>
      <c r="L3248" s="2">
        <v>689770</v>
      </c>
      <c r="M3248" s="2">
        <v>66343151</v>
      </c>
      <c r="N3248" s="2">
        <v>64335237</v>
      </c>
      <c r="O3248" s="2">
        <v>2007914</v>
      </c>
      <c r="P3248" s="2">
        <v>7912394</v>
      </c>
      <c r="Q3248" s="5">
        <v>0.106</v>
      </c>
      <c r="R3248" t="s">
        <v>42</v>
      </c>
      <c r="S3248" s="3">
        <v>1.2325736164630501</v>
      </c>
      <c r="T3248" s="3">
        <v>3.4249864402964101</v>
      </c>
      <c r="U3248" s="3">
        <v>0.59941112597920898</v>
      </c>
      <c r="V3248" s="3">
        <v>1.27736973569756</v>
      </c>
      <c r="W3248" s="3">
        <v>0.474274550243657</v>
      </c>
      <c r="X3248" s="3">
        <v>0.64446755756502105</v>
      </c>
      <c r="Y3248" s="3">
        <v>7.7290008561252099</v>
      </c>
      <c r="Z3248" s="3">
        <v>1.6135318842818001</v>
      </c>
      <c r="AA3248" s="3">
        <v>2.06300394040034</v>
      </c>
      <c r="AB3248" s="3">
        <v>2.4058458160703302</v>
      </c>
      <c r="AC3248" s="3">
        <v>16.805997054882202</v>
      </c>
      <c r="AD3248" s="3">
        <v>-1.6591565081314199</v>
      </c>
      <c r="AE3248" s="3">
        <v>2.6910076770446598</v>
      </c>
      <c r="AF3248" s="3">
        <v>0</v>
      </c>
      <c r="AG3248" s="3">
        <v>0</v>
      </c>
      <c r="AH3248" s="2">
        <v>3250000</v>
      </c>
      <c r="AI3248" s="3">
        <v>0.35285148843700198</v>
      </c>
      <c r="AJ3248" s="3">
        <v>0.35285148843700198</v>
      </c>
      <c r="AL3248">
        <f t="shared" si="50"/>
        <v>1</v>
      </c>
    </row>
    <row r="3249" spans="1:38" ht="14.45" customHeight="1" x14ac:dyDescent="0.25">
      <c r="A3249">
        <v>490</v>
      </c>
      <c r="B3249" s="1">
        <v>45930</v>
      </c>
      <c r="C3249">
        <v>1</v>
      </c>
      <c r="D3249" s="16" t="s">
        <v>3166</v>
      </c>
      <c r="E3249" t="s">
        <v>155</v>
      </c>
      <c r="F3249" s="6">
        <v>7653</v>
      </c>
      <c r="G3249" s="6">
        <v>21</v>
      </c>
      <c r="H3249" s="6">
        <v>3</v>
      </c>
      <c r="I3249" s="2">
        <v>39784118</v>
      </c>
      <c r="J3249" s="2">
        <v>0</v>
      </c>
      <c r="K3249" s="2">
        <v>75565796</v>
      </c>
      <c r="L3249" s="2">
        <v>679824</v>
      </c>
      <c r="M3249" s="2">
        <v>66088676</v>
      </c>
      <c r="N3249" s="2">
        <v>64208989</v>
      </c>
      <c r="O3249" s="2">
        <v>1879687</v>
      </c>
      <c r="P3249" s="2">
        <v>8403780</v>
      </c>
      <c r="Q3249" s="5">
        <v>0.11119999999999999</v>
      </c>
      <c r="R3249" t="s">
        <v>42</v>
      </c>
      <c r="S3249" s="3">
        <v>1.19952683354252</v>
      </c>
      <c r="T3249" s="3">
        <v>4.4876847015105401</v>
      </c>
      <c r="U3249" s="3">
        <v>0.76115311909262795</v>
      </c>
      <c r="V3249" s="3">
        <v>1.06504309081327</v>
      </c>
      <c r="W3249" s="3">
        <v>0.46007052361950102</v>
      </c>
      <c r="X3249" s="3">
        <v>0.50615172617374604</v>
      </c>
      <c r="Y3249" s="3">
        <v>5.0419930079083501</v>
      </c>
      <c r="Z3249" s="3">
        <v>0.66279697945448401</v>
      </c>
      <c r="AA3249" s="3">
        <v>0</v>
      </c>
      <c r="AB3249" s="3">
        <v>0</v>
      </c>
      <c r="AC3249" s="3">
        <v>28.114143070761799</v>
      </c>
      <c r="AD3249" s="3">
        <v>0</v>
      </c>
      <c r="AE3249" s="3">
        <v>2.4874838875514498</v>
      </c>
      <c r="AF3249" s="3">
        <v>0</v>
      </c>
      <c r="AG3249" s="3">
        <v>0</v>
      </c>
      <c r="AH3249" s="2">
        <v>4000000</v>
      </c>
      <c r="AI3249" s="3">
        <v>0</v>
      </c>
      <c r="AJ3249" s="3">
        <v>0</v>
      </c>
      <c r="AL3249">
        <f t="shared" si="50"/>
        <v>1</v>
      </c>
    </row>
    <row r="3250" spans="1:38" ht="14.45" customHeight="1" x14ac:dyDescent="0.25">
      <c r="A3250">
        <v>60787</v>
      </c>
      <c r="B3250" s="1">
        <v>45930</v>
      </c>
      <c r="C3250">
        <v>2</v>
      </c>
      <c r="D3250" s="16" t="s">
        <v>3167</v>
      </c>
      <c r="E3250" t="s">
        <v>170</v>
      </c>
      <c r="F3250" s="6">
        <v>8419</v>
      </c>
      <c r="G3250" s="6">
        <v>29</v>
      </c>
      <c r="H3250" s="6">
        <v>0</v>
      </c>
      <c r="I3250" s="2">
        <v>138897201</v>
      </c>
      <c r="J3250" s="2">
        <v>43378276</v>
      </c>
      <c r="K3250" s="2">
        <v>193950547</v>
      </c>
      <c r="L3250" s="2">
        <v>1305611</v>
      </c>
      <c r="M3250" s="2">
        <v>168004024</v>
      </c>
      <c r="N3250" s="2">
        <v>159176992</v>
      </c>
      <c r="O3250" s="2">
        <v>8827032</v>
      </c>
      <c r="P3250" s="2">
        <v>24420892</v>
      </c>
      <c r="Q3250" s="5">
        <v>0.1258</v>
      </c>
      <c r="R3250" t="s">
        <v>42</v>
      </c>
      <c r="S3250" s="3">
        <v>0.89755594588071297</v>
      </c>
      <c r="T3250" s="3">
        <v>3.13906754110194</v>
      </c>
      <c r="U3250" s="3">
        <v>0.79688606324279898</v>
      </c>
      <c r="V3250" s="3">
        <v>0.71418933776786497</v>
      </c>
      <c r="W3250" s="3">
        <v>0.380785931028229</v>
      </c>
      <c r="X3250" s="3">
        <v>0.86394829511359295</v>
      </c>
      <c r="Y3250" s="3">
        <v>4.0620506409020596</v>
      </c>
      <c r="Z3250" s="3">
        <v>1.40601334300156</v>
      </c>
      <c r="AA3250" s="3">
        <v>141.360684122431</v>
      </c>
      <c r="AB3250" s="3">
        <v>177.62772956860101</v>
      </c>
      <c r="AC3250" s="3">
        <v>8.1649653713015802</v>
      </c>
      <c r="AD3250" s="3">
        <v>-3.5146136349155498E-2</v>
      </c>
      <c r="AE3250" s="3">
        <v>4.5511766460756604</v>
      </c>
      <c r="AF3250" s="3">
        <v>0</v>
      </c>
      <c r="AG3250" s="3">
        <v>-2.5207924427985699E-2</v>
      </c>
      <c r="AH3250" s="2">
        <v>13446484</v>
      </c>
      <c r="AI3250" s="3">
        <v>0</v>
      </c>
      <c r="AJ3250" s="3">
        <v>0</v>
      </c>
      <c r="AL3250">
        <f t="shared" si="50"/>
        <v>1</v>
      </c>
    </row>
    <row r="3251" spans="1:38" ht="14.45" customHeight="1" x14ac:dyDescent="0.25">
      <c r="A3251">
        <v>61474</v>
      </c>
      <c r="B3251" s="1">
        <v>45930</v>
      </c>
      <c r="C3251">
        <v>2</v>
      </c>
      <c r="D3251" s="16" t="s">
        <v>3168</v>
      </c>
      <c r="E3251" t="s">
        <v>139</v>
      </c>
      <c r="F3251" s="6">
        <v>1372</v>
      </c>
      <c r="G3251" s="6">
        <v>3</v>
      </c>
      <c r="H3251" s="6">
        <v>0</v>
      </c>
      <c r="I3251" s="2">
        <v>6051154</v>
      </c>
      <c r="J3251" s="2">
        <v>0</v>
      </c>
      <c r="K3251" s="2">
        <v>19698563</v>
      </c>
      <c r="L3251" s="2">
        <v>87283</v>
      </c>
      <c r="M3251" s="2">
        <v>15519613</v>
      </c>
      <c r="N3251" s="2">
        <v>13877350</v>
      </c>
      <c r="O3251" s="2">
        <v>1642263</v>
      </c>
      <c r="P3251" s="2">
        <v>4459888</v>
      </c>
      <c r="Q3251" s="5">
        <v>0.22639999999999999</v>
      </c>
      <c r="R3251" t="s">
        <v>42</v>
      </c>
      <c r="S3251" s="3">
        <v>0.59079097969396699</v>
      </c>
      <c r="T3251" s="3">
        <v>3.4325481846907602</v>
      </c>
      <c r="U3251" s="3">
        <v>0.84235754781217198</v>
      </c>
      <c r="V3251" s="3">
        <v>4.8249143882307397</v>
      </c>
      <c r="W3251" s="3">
        <v>0.78960145453247399</v>
      </c>
      <c r="X3251" s="3">
        <v>0.66468313316765704</v>
      </c>
      <c r="Y3251" s="3">
        <v>6.5464199997847503</v>
      </c>
      <c r="Z3251" s="3">
        <v>0.30520945817473399</v>
      </c>
      <c r="AA3251" s="3">
        <v>0</v>
      </c>
      <c r="AB3251" s="3">
        <v>0</v>
      </c>
      <c r="AC3251" s="3">
        <v>25.8877106923992</v>
      </c>
      <c r="AD3251" s="3">
        <v>-9.7456034770379905</v>
      </c>
      <c r="AE3251" s="3">
        <v>8.3369685392787307</v>
      </c>
      <c r="AF3251" s="3">
        <v>0</v>
      </c>
      <c r="AG3251" s="3">
        <v>-3.2668981821965003E-2</v>
      </c>
      <c r="AH3251" s="2">
        <v>1000000</v>
      </c>
      <c r="AI3251" s="3">
        <v>0</v>
      </c>
      <c r="AJ3251" s="3">
        <v>0</v>
      </c>
      <c r="AL3251">
        <f t="shared" si="50"/>
        <v>1</v>
      </c>
    </row>
    <row r="3252" spans="1:38" ht="14.45" customHeight="1" x14ac:dyDescent="0.25">
      <c r="A3252">
        <v>1409</v>
      </c>
      <c r="B3252" s="1">
        <v>45930</v>
      </c>
      <c r="C3252">
        <v>1</v>
      </c>
      <c r="D3252" s="16" t="s">
        <v>3169</v>
      </c>
      <c r="E3252" t="s">
        <v>55</v>
      </c>
      <c r="F3252" s="6">
        <v>77493</v>
      </c>
      <c r="G3252" s="6">
        <v>240</v>
      </c>
      <c r="H3252" s="6">
        <v>1</v>
      </c>
      <c r="I3252" s="2">
        <v>848010388</v>
      </c>
      <c r="J3252" s="2">
        <v>76492022</v>
      </c>
      <c r="K3252" s="2">
        <v>1017491638</v>
      </c>
      <c r="L3252" s="2">
        <v>-5026477</v>
      </c>
      <c r="M3252" s="2">
        <v>871168438</v>
      </c>
      <c r="N3252" s="2">
        <v>800479345</v>
      </c>
      <c r="O3252" s="2">
        <v>70689093</v>
      </c>
      <c r="P3252" s="2">
        <v>109737910</v>
      </c>
      <c r="Q3252" s="5">
        <v>0.1075</v>
      </c>
      <c r="R3252" t="s">
        <v>42</v>
      </c>
      <c r="S3252" s="3">
        <v>-0.658675617866192</v>
      </c>
      <c r="T3252" s="3">
        <v>3.7023776176396099</v>
      </c>
      <c r="U3252" s="3">
        <v>1.16069487413336</v>
      </c>
      <c r="V3252" s="3">
        <v>2.4547632074525998</v>
      </c>
      <c r="W3252" s="3">
        <v>0.65655988166975099</v>
      </c>
      <c r="X3252" s="3">
        <v>2.01747469631233</v>
      </c>
      <c r="Y3252" s="3">
        <v>18.969421779583701</v>
      </c>
      <c r="Z3252" s="3">
        <v>7.9399060907939596</v>
      </c>
      <c r="AA3252" s="3">
        <v>58.3440936682683</v>
      </c>
      <c r="AB3252" s="3">
        <v>69.704281774639199</v>
      </c>
      <c r="AC3252" s="3">
        <v>7.9869186109222801</v>
      </c>
      <c r="AD3252" s="3">
        <v>-0.453493236749269</v>
      </c>
      <c r="AE3252" s="3">
        <v>6.9473881022695902</v>
      </c>
      <c r="AF3252" s="3">
        <v>2.9484271791135801</v>
      </c>
      <c r="AG3252" s="3">
        <v>0</v>
      </c>
      <c r="AH3252" s="2">
        <v>164174898</v>
      </c>
      <c r="AI3252" s="3">
        <v>6.21992071837344</v>
      </c>
      <c r="AJ3252" s="3">
        <v>6.21992071837344</v>
      </c>
      <c r="AL3252">
        <f t="shared" si="50"/>
        <v>0</v>
      </c>
    </row>
    <row r="3253" spans="1:38" ht="14.45" customHeight="1" x14ac:dyDescent="0.25">
      <c r="A3253">
        <v>23722</v>
      </c>
      <c r="B3253" s="1">
        <v>45930</v>
      </c>
      <c r="C3253">
        <v>1</v>
      </c>
      <c r="D3253" s="16" t="s">
        <v>3170</v>
      </c>
      <c r="E3253" t="s">
        <v>45</v>
      </c>
      <c r="F3253" s="6">
        <v>2287</v>
      </c>
      <c r="G3253" s="6">
        <v>5</v>
      </c>
      <c r="H3253" s="6">
        <v>0</v>
      </c>
      <c r="I3253" s="2">
        <v>8640434</v>
      </c>
      <c r="J3253" s="2">
        <v>0</v>
      </c>
      <c r="K3253" s="2">
        <v>21413798</v>
      </c>
      <c r="L3253" s="2">
        <v>156496</v>
      </c>
      <c r="M3253" s="2">
        <v>15893501</v>
      </c>
      <c r="N3253" s="2">
        <v>15800819</v>
      </c>
      <c r="O3253" s="2">
        <v>92682</v>
      </c>
      <c r="P3253" s="2">
        <v>5369648</v>
      </c>
      <c r="Q3253" s="5">
        <v>0.25069999999999998</v>
      </c>
      <c r="R3253" t="s">
        <v>42</v>
      </c>
      <c r="S3253" s="3">
        <v>0.97442468325017995</v>
      </c>
      <c r="T3253" s="3">
        <v>3.6082467326284999</v>
      </c>
      <c r="U3253" s="3">
        <v>0.74348723871391098</v>
      </c>
      <c r="V3253" s="3">
        <v>4.4570677815489397</v>
      </c>
      <c r="W3253" s="3">
        <v>1.4100333386031301</v>
      </c>
      <c r="X3253" s="3">
        <v>0.35375537849140398</v>
      </c>
      <c r="Y3253" s="3">
        <v>7.1719784984043704</v>
      </c>
      <c r="Z3253" s="3">
        <v>0</v>
      </c>
      <c r="AA3253" s="3">
        <v>0</v>
      </c>
      <c r="AB3253" s="3">
        <v>0</v>
      </c>
      <c r="AC3253" s="3">
        <v>30.0564337069024</v>
      </c>
      <c r="AD3253" s="3">
        <v>0</v>
      </c>
      <c r="AE3253" s="3">
        <v>0.43281439378479197</v>
      </c>
      <c r="AF3253" s="3">
        <v>0</v>
      </c>
      <c r="AG3253" s="3">
        <v>0</v>
      </c>
      <c r="AH3253" s="2">
        <v>1000000</v>
      </c>
      <c r="AI3253" s="3">
        <v>0</v>
      </c>
      <c r="AJ3253" s="3">
        <v>0</v>
      </c>
      <c r="AL3253">
        <f t="shared" si="50"/>
        <v>1</v>
      </c>
    </row>
    <row r="3254" spans="1:38" ht="14.45" customHeight="1" x14ac:dyDescent="0.25">
      <c r="A3254">
        <v>7790</v>
      </c>
      <c r="B3254" s="1">
        <v>45930</v>
      </c>
      <c r="C3254">
        <v>1</v>
      </c>
      <c r="D3254" s="16" t="s">
        <v>3171</v>
      </c>
      <c r="E3254" t="s">
        <v>45</v>
      </c>
      <c r="F3254" s="6">
        <v>2032</v>
      </c>
      <c r="G3254" s="6">
        <v>4</v>
      </c>
      <c r="H3254" s="6">
        <v>0</v>
      </c>
      <c r="I3254" s="2">
        <v>11840771</v>
      </c>
      <c r="J3254" s="2">
        <v>0</v>
      </c>
      <c r="K3254" s="2">
        <v>19566929</v>
      </c>
      <c r="L3254" s="2">
        <v>140494</v>
      </c>
      <c r="M3254" s="2">
        <v>16859386</v>
      </c>
      <c r="N3254" s="2">
        <v>16727849</v>
      </c>
      <c r="O3254" s="2">
        <v>131537</v>
      </c>
      <c r="P3254" s="2">
        <v>2596804</v>
      </c>
      <c r="Q3254" s="5">
        <v>0.1326</v>
      </c>
      <c r="R3254" t="s">
        <v>42</v>
      </c>
      <c r="S3254" s="3">
        <v>0.957356840888692</v>
      </c>
      <c r="T3254" s="3">
        <v>4.6095327478318104</v>
      </c>
      <c r="U3254" s="3">
        <v>0.79595025381733198</v>
      </c>
      <c r="V3254" s="3">
        <v>0.62647102963143197</v>
      </c>
      <c r="W3254" s="3">
        <v>0.28250694148210498</v>
      </c>
      <c r="X3254" s="3">
        <v>0.56032668818609899</v>
      </c>
      <c r="Y3254" s="3">
        <v>2.85654982047163</v>
      </c>
      <c r="Z3254" s="3">
        <v>0.72593079801171001</v>
      </c>
      <c r="AA3254" s="3">
        <v>0</v>
      </c>
      <c r="AB3254" s="3">
        <v>0</v>
      </c>
      <c r="AC3254" s="3">
        <v>18.839522543369</v>
      </c>
      <c r="AD3254" s="3">
        <v>0</v>
      </c>
      <c r="AE3254" s="3">
        <v>0.67224141304953899</v>
      </c>
      <c r="AF3254" s="3">
        <v>0</v>
      </c>
      <c r="AG3254" s="3">
        <v>0</v>
      </c>
      <c r="AH3254" s="2">
        <v>1200000</v>
      </c>
      <c r="AI3254" s="3">
        <v>0</v>
      </c>
      <c r="AJ3254" s="3">
        <v>0</v>
      </c>
      <c r="AL3254">
        <f t="shared" si="50"/>
        <v>1</v>
      </c>
    </row>
    <row r="3255" spans="1:38" ht="14.45" customHeight="1" x14ac:dyDescent="0.25">
      <c r="A3255">
        <v>68615</v>
      </c>
      <c r="B3255" s="1">
        <v>45930</v>
      </c>
      <c r="C3255">
        <v>2</v>
      </c>
      <c r="D3255" s="16" t="s">
        <v>3172</v>
      </c>
      <c r="E3255" t="s">
        <v>55</v>
      </c>
      <c r="F3255" s="6">
        <v>235887</v>
      </c>
      <c r="G3255" s="6">
        <v>756</v>
      </c>
      <c r="H3255" s="6">
        <v>43</v>
      </c>
      <c r="I3255" s="2">
        <v>4081981765</v>
      </c>
      <c r="J3255" s="2">
        <v>206881151</v>
      </c>
      <c r="K3255" s="2">
        <v>4663237636</v>
      </c>
      <c r="L3255" s="2">
        <v>32661851</v>
      </c>
      <c r="M3255" s="2">
        <v>3915416415</v>
      </c>
      <c r="N3255" s="2">
        <v>3366534741</v>
      </c>
      <c r="O3255" s="2">
        <v>548881674</v>
      </c>
      <c r="P3255" s="2">
        <v>633047240</v>
      </c>
      <c r="Q3255" s="5">
        <v>0.1356</v>
      </c>
      <c r="R3255" t="s">
        <v>42</v>
      </c>
      <c r="S3255" s="3">
        <v>0.93388195211132197</v>
      </c>
      <c r="T3255" s="3">
        <v>3.6724374787291398</v>
      </c>
      <c r="U3255" s="3">
        <v>0.59005354012798095</v>
      </c>
      <c r="V3255" s="3">
        <v>2.4736355479530201</v>
      </c>
      <c r="W3255" s="3">
        <v>0.80872703261573697</v>
      </c>
      <c r="X3255" s="3">
        <v>1.9326254143616901</v>
      </c>
      <c r="Y3255" s="3">
        <v>15.950366042193</v>
      </c>
      <c r="Z3255" s="3">
        <v>5.4151570110312797</v>
      </c>
      <c r="AA3255" s="3">
        <v>31.913461150229502</v>
      </c>
      <c r="AB3255" s="3">
        <v>32.680207404426902</v>
      </c>
      <c r="AC3255" s="3">
        <v>10.0654722670882</v>
      </c>
      <c r="AD3255" s="3">
        <v>0</v>
      </c>
      <c r="AE3255" s="3">
        <v>11.7703989554951</v>
      </c>
      <c r="AF3255" s="3">
        <v>2.25165449835549</v>
      </c>
      <c r="AG3255" s="3">
        <v>0</v>
      </c>
      <c r="AH3255" s="2">
        <v>2699372742</v>
      </c>
      <c r="AI3255" s="3">
        <v>0</v>
      </c>
      <c r="AJ3255" s="3">
        <v>3.1473164625123399E-3</v>
      </c>
      <c r="AL3255">
        <f t="shared" si="50"/>
        <v>1</v>
      </c>
    </row>
    <row r="3256" spans="1:38" ht="14.45" customHeight="1" x14ac:dyDescent="0.25">
      <c r="A3256">
        <v>1204</v>
      </c>
      <c r="B3256" s="1">
        <v>45930</v>
      </c>
      <c r="C3256">
        <v>1</v>
      </c>
      <c r="D3256" s="16" t="s">
        <v>3173</v>
      </c>
      <c r="E3256" t="s">
        <v>71</v>
      </c>
      <c r="F3256" s="6">
        <v>7051</v>
      </c>
      <c r="G3256" s="6">
        <v>21</v>
      </c>
      <c r="H3256" s="6">
        <v>0</v>
      </c>
      <c r="I3256" s="2">
        <v>63273811</v>
      </c>
      <c r="J3256" s="2">
        <v>0</v>
      </c>
      <c r="K3256" s="2">
        <v>109104136</v>
      </c>
      <c r="L3256" s="2">
        <v>349277</v>
      </c>
      <c r="M3256" s="2">
        <v>99937755</v>
      </c>
      <c r="N3256" s="2">
        <v>92871423</v>
      </c>
      <c r="O3256" s="2">
        <v>7066332</v>
      </c>
      <c r="P3256" s="2">
        <v>9191085</v>
      </c>
      <c r="Q3256" s="5">
        <v>8.4199999999999997E-2</v>
      </c>
      <c r="R3256" t="s">
        <v>42</v>
      </c>
      <c r="S3256" s="3">
        <v>0.42684235789802399</v>
      </c>
      <c r="T3256" s="3">
        <v>4.0126740322047301</v>
      </c>
      <c r="U3256" s="3">
        <v>0.86955609938065204</v>
      </c>
      <c r="V3256" s="3">
        <v>0.44530429817164002</v>
      </c>
      <c r="W3256" s="3">
        <v>0.26614960808983001</v>
      </c>
      <c r="X3256" s="3">
        <v>0.291499748608472</v>
      </c>
      <c r="Y3256" s="3">
        <v>3.0655901887535602</v>
      </c>
      <c r="Z3256" s="3">
        <v>1.73857602230857</v>
      </c>
      <c r="AA3256" s="3">
        <v>0</v>
      </c>
      <c r="AB3256" s="3">
        <v>0</v>
      </c>
      <c r="AC3256" s="3">
        <v>17.027501138911902</v>
      </c>
      <c r="AD3256" s="3">
        <v>-1.8759265092206201</v>
      </c>
      <c r="AE3256" s="3">
        <v>6.4766857234449802</v>
      </c>
      <c r="AF3256" s="3">
        <v>0</v>
      </c>
      <c r="AG3256" s="3">
        <v>0</v>
      </c>
      <c r="AH3256" s="2">
        <v>7500000</v>
      </c>
      <c r="AI3256" s="3">
        <v>0</v>
      </c>
      <c r="AJ3256" s="3">
        <v>0</v>
      </c>
      <c r="AL3256">
        <f t="shared" si="50"/>
        <v>1</v>
      </c>
    </row>
    <row r="3257" spans="1:38" ht="14.45" customHeight="1" x14ac:dyDescent="0.25">
      <c r="A3257">
        <v>8111</v>
      </c>
      <c r="B3257" s="1">
        <v>45930</v>
      </c>
      <c r="C3257">
        <v>1</v>
      </c>
      <c r="D3257" s="16" t="s">
        <v>3174</v>
      </c>
      <c r="E3257" t="s">
        <v>55</v>
      </c>
      <c r="F3257" s="6">
        <v>1184741</v>
      </c>
      <c r="G3257" s="6">
        <v>2434</v>
      </c>
      <c r="H3257" s="6">
        <v>5</v>
      </c>
      <c r="I3257" s="2">
        <v>12705934999</v>
      </c>
      <c r="J3257" s="2">
        <v>960049357</v>
      </c>
      <c r="K3257" s="2">
        <v>18910068078</v>
      </c>
      <c r="L3257" s="2">
        <v>210228629</v>
      </c>
      <c r="M3257" s="2">
        <v>14922385042</v>
      </c>
      <c r="N3257" s="2">
        <v>12654972052</v>
      </c>
      <c r="O3257" s="2">
        <v>2267412990</v>
      </c>
      <c r="P3257" s="2">
        <v>2436713720</v>
      </c>
      <c r="Q3257" s="5">
        <v>0.1288</v>
      </c>
      <c r="R3257" t="s">
        <v>42</v>
      </c>
      <c r="S3257" s="3">
        <v>1.4823047569711001</v>
      </c>
      <c r="T3257" s="3">
        <v>3.1007548020526001</v>
      </c>
      <c r="U3257" s="3">
        <v>0.58349896367613097</v>
      </c>
      <c r="V3257" s="3">
        <v>1.45571386139278</v>
      </c>
      <c r="W3257" s="3">
        <v>0.89006690187617599</v>
      </c>
      <c r="X3257" s="3">
        <v>0.94371587773302101</v>
      </c>
      <c r="Y3257" s="3">
        <v>7.59063551380176</v>
      </c>
      <c r="Z3257" s="3">
        <v>2.5471390213209002</v>
      </c>
      <c r="AA3257" s="3">
        <v>38.300808229536301</v>
      </c>
      <c r="AB3257" s="3">
        <v>39.399349587936001</v>
      </c>
      <c r="AC3257" s="3">
        <v>12.686565966365</v>
      </c>
      <c r="AD3257" s="3">
        <v>-5.7981464478313898</v>
      </c>
      <c r="AE3257" s="3">
        <v>11.9905067535844</v>
      </c>
      <c r="AF3257" s="3">
        <v>7.9322823895335501</v>
      </c>
      <c r="AG3257" s="3">
        <v>-1.7620717463683</v>
      </c>
      <c r="AH3257" s="2">
        <v>4843533659</v>
      </c>
      <c r="AI3257" s="3">
        <v>0.67274891036440698</v>
      </c>
      <c r="AJ3257" s="3">
        <v>0.34824833669833</v>
      </c>
      <c r="AL3257">
        <f t="shared" si="50"/>
        <v>1</v>
      </c>
    </row>
    <row r="3258" spans="1:38" ht="14.45" customHeight="1" x14ac:dyDescent="0.25">
      <c r="A3258">
        <v>12225</v>
      </c>
      <c r="B3258" s="1">
        <v>45930</v>
      </c>
      <c r="C3258">
        <v>1</v>
      </c>
      <c r="D3258" s="16" t="s">
        <v>3175</v>
      </c>
      <c r="E3258" t="s">
        <v>80</v>
      </c>
      <c r="F3258" s="6">
        <v>1149</v>
      </c>
      <c r="G3258" s="6">
        <v>3</v>
      </c>
      <c r="H3258" s="6">
        <v>1</v>
      </c>
      <c r="I3258" s="2">
        <v>3522571</v>
      </c>
      <c r="J3258" s="2">
        <v>0</v>
      </c>
      <c r="K3258" s="2">
        <v>6188644</v>
      </c>
      <c r="L3258" s="2">
        <v>61221</v>
      </c>
      <c r="M3258" s="2">
        <v>4343682</v>
      </c>
      <c r="N3258" s="2">
        <v>4038081</v>
      </c>
      <c r="O3258" s="2">
        <v>305601</v>
      </c>
      <c r="P3258" s="2">
        <v>1825121</v>
      </c>
      <c r="Q3258" s="5">
        <v>0.2949</v>
      </c>
      <c r="R3258" t="s">
        <v>42</v>
      </c>
      <c r="S3258" s="3">
        <v>1.31899653623637</v>
      </c>
      <c r="T3258" s="3">
        <v>4.5150440064091599</v>
      </c>
      <c r="U3258" s="3">
        <v>0.75989243015907804</v>
      </c>
      <c r="V3258" s="3">
        <v>0.89746949032397105</v>
      </c>
      <c r="W3258" s="3">
        <v>0.85693091778703701</v>
      </c>
      <c r="X3258" s="3">
        <v>0.322747220708965</v>
      </c>
      <c r="Y3258" s="3">
        <v>1.7321591280797299</v>
      </c>
      <c r="Z3258" s="3">
        <v>7.9939905354220395E-2</v>
      </c>
      <c r="AA3258" s="3">
        <v>0</v>
      </c>
      <c r="AB3258" s="3">
        <v>0</v>
      </c>
      <c r="AC3258" s="3">
        <v>15.597100107875001</v>
      </c>
      <c r="AD3258" s="3">
        <v>0</v>
      </c>
      <c r="AE3258" s="3">
        <v>4.9380930620665904</v>
      </c>
      <c r="AF3258" s="3">
        <v>0</v>
      </c>
      <c r="AG3258" s="3">
        <v>0</v>
      </c>
      <c r="AH3258" s="2">
        <v>400000</v>
      </c>
      <c r="AI3258" s="3">
        <v>0</v>
      </c>
      <c r="AJ3258" s="3">
        <v>0</v>
      </c>
      <c r="AL3258">
        <f t="shared" si="50"/>
        <v>1</v>
      </c>
    </row>
    <row r="3259" spans="1:38" ht="14.45" customHeight="1" x14ac:dyDescent="0.25">
      <c r="A3259">
        <v>8074</v>
      </c>
      <c r="B3259" s="1">
        <v>45930</v>
      </c>
      <c r="C3259">
        <v>1</v>
      </c>
      <c r="D3259" s="16" t="s">
        <v>3176</v>
      </c>
      <c r="E3259" t="s">
        <v>80</v>
      </c>
      <c r="F3259" s="6">
        <v>1150</v>
      </c>
      <c r="G3259" s="6">
        <v>4</v>
      </c>
      <c r="H3259" s="6">
        <v>0</v>
      </c>
      <c r="I3259" s="2">
        <v>2962686</v>
      </c>
      <c r="J3259" s="2">
        <v>0</v>
      </c>
      <c r="K3259" s="2">
        <v>13159597</v>
      </c>
      <c r="L3259" s="2">
        <v>57551</v>
      </c>
      <c r="M3259" s="2">
        <v>11067283</v>
      </c>
      <c r="N3259" s="2">
        <v>10984777</v>
      </c>
      <c r="O3259" s="2">
        <v>82506</v>
      </c>
      <c r="P3259" s="2">
        <v>2078016</v>
      </c>
      <c r="Q3259" s="5">
        <v>0.15790000000000001</v>
      </c>
      <c r="R3259" t="s">
        <v>42</v>
      </c>
      <c r="S3259" s="3">
        <v>0.58310802881476298</v>
      </c>
      <c r="T3259" s="3">
        <v>3.1791247102779798</v>
      </c>
      <c r="U3259" s="3">
        <v>0.79417704630399599</v>
      </c>
      <c r="V3259" s="3">
        <v>0.49266105149178802</v>
      </c>
      <c r="W3259" s="3">
        <v>0</v>
      </c>
      <c r="X3259" s="3">
        <v>0.33813910755307902</v>
      </c>
      <c r="Y3259" s="3">
        <v>0.70240075148603298</v>
      </c>
      <c r="Z3259" s="3">
        <v>0</v>
      </c>
      <c r="AA3259" s="3">
        <v>0</v>
      </c>
      <c r="AB3259" s="3">
        <v>0</v>
      </c>
      <c r="AC3259" s="3">
        <v>19.691150116527101</v>
      </c>
      <c r="AD3259" s="3">
        <v>0</v>
      </c>
      <c r="AE3259" s="3">
        <v>0.62696448835021301</v>
      </c>
      <c r="AF3259" s="3">
        <v>0</v>
      </c>
      <c r="AG3259" s="3">
        <v>0</v>
      </c>
      <c r="AH3259" s="2">
        <v>400000</v>
      </c>
      <c r="AI3259" s="3">
        <v>0</v>
      </c>
      <c r="AJ3259" s="3">
        <v>0</v>
      </c>
      <c r="AL3259">
        <f t="shared" si="50"/>
        <v>1</v>
      </c>
    </row>
    <row r="3260" spans="1:38" ht="14.45" customHeight="1" x14ac:dyDescent="0.25">
      <c r="A3260">
        <v>4726</v>
      </c>
      <c r="B3260" s="1">
        <v>45930</v>
      </c>
      <c r="C3260">
        <v>1</v>
      </c>
      <c r="D3260" s="16" t="s">
        <v>3177</v>
      </c>
      <c r="E3260" t="s">
        <v>41</v>
      </c>
      <c r="F3260" s="6">
        <v>7651</v>
      </c>
      <c r="G3260" s="6">
        <v>20</v>
      </c>
      <c r="H3260" s="6">
        <v>5</v>
      </c>
      <c r="I3260" s="2">
        <v>35068240</v>
      </c>
      <c r="J3260" s="2">
        <v>0</v>
      </c>
      <c r="K3260" s="2">
        <v>104224026</v>
      </c>
      <c r="L3260" s="2">
        <v>836826</v>
      </c>
      <c r="M3260" s="2">
        <v>95901518</v>
      </c>
      <c r="N3260" s="2">
        <v>92666611</v>
      </c>
      <c r="O3260" s="2">
        <v>3234907</v>
      </c>
      <c r="P3260" s="2">
        <v>8453381</v>
      </c>
      <c r="Q3260" s="5">
        <v>8.1100000000000005E-2</v>
      </c>
      <c r="R3260" t="s">
        <v>42</v>
      </c>
      <c r="S3260" s="3">
        <v>1.0705477832913499</v>
      </c>
      <c r="T3260" s="3">
        <v>3.6262361745010101</v>
      </c>
      <c r="U3260" s="3">
        <v>0.76273201597088403</v>
      </c>
      <c r="V3260" s="3">
        <v>0.97454848033434205</v>
      </c>
      <c r="W3260" s="3">
        <v>0.71503731011308203</v>
      </c>
      <c r="X3260" s="3">
        <v>0.90728533852853799</v>
      </c>
      <c r="Y3260" s="3">
        <v>4.0428439224494896</v>
      </c>
      <c r="Z3260" s="3">
        <v>0.54694092221798596</v>
      </c>
      <c r="AA3260" s="3">
        <v>0</v>
      </c>
      <c r="AB3260" s="3">
        <v>0</v>
      </c>
      <c r="AC3260" s="3">
        <v>25.5176421605514</v>
      </c>
      <c r="AD3260" s="3">
        <v>-10.4688644697311</v>
      </c>
      <c r="AE3260" s="3">
        <v>3.1038016128833901</v>
      </c>
      <c r="AF3260" s="3">
        <v>0</v>
      </c>
      <c r="AG3260" s="3">
        <v>-1.6896079805228199</v>
      </c>
      <c r="AH3260" s="2">
        <v>11060000</v>
      </c>
      <c r="AI3260" s="3">
        <v>0</v>
      </c>
      <c r="AJ3260" s="3">
        <v>0</v>
      </c>
      <c r="AL3260">
        <f t="shared" si="50"/>
        <v>1</v>
      </c>
    </row>
    <row r="3261" spans="1:38" ht="14.45" customHeight="1" x14ac:dyDescent="0.25">
      <c r="A3261">
        <v>19732</v>
      </c>
      <c r="B3261" s="1">
        <v>45930</v>
      </c>
      <c r="C3261">
        <v>1</v>
      </c>
      <c r="D3261" s="16" t="s">
        <v>3178</v>
      </c>
      <c r="E3261" t="s">
        <v>65</v>
      </c>
      <c r="F3261" s="6">
        <v>6129</v>
      </c>
      <c r="G3261" s="6">
        <v>16</v>
      </c>
      <c r="H3261" s="6">
        <v>2</v>
      </c>
      <c r="I3261" s="2">
        <v>56410898</v>
      </c>
      <c r="J3261" s="2">
        <v>511745</v>
      </c>
      <c r="K3261" s="2">
        <v>82712067</v>
      </c>
      <c r="L3261" s="2">
        <v>1335384</v>
      </c>
      <c r="M3261" s="2">
        <v>70757088</v>
      </c>
      <c r="N3261" s="2">
        <v>69013074</v>
      </c>
      <c r="O3261" s="2">
        <v>1744014</v>
      </c>
      <c r="P3261" s="2">
        <v>11150402</v>
      </c>
      <c r="Q3261" s="5">
        <v>0.1348</v>
      </c>
      <c r="R3261" t="s">
        <v>42</v>
      </c>
      <c r="S3261" s="3">
        <v>2.1526629240205102</v>
      </c>
      <c r="T3261" s="3">
        <v>4.4839583886431802</v>
      </c>
      <c r="U3261" s="3">
        <v>0.611996578380821</v>
      </c>
      <c r="V3261" s="3">
        <v>0.27723721044114602</v>
      </c>
      <c r="W3261" s="3">
        <v>8.6697786658173806E-2</v>
      </c>
      <c r="X3261" s="3">
        <v>0.29974172721022802</v>
      </c>
      <c r="Y3261" s="3">
        <v>1.4025682661486101</v>
      </c>
      <c r="Z3261" s="3">
        <v>-1.1972841876014899</v>
      </c>
      <c r="AA3261" s="3">
        <v>4.0339801201786303</v>
      </c>
      <c r="AB3261" s="3">
        <v>4.5894757875097199</v>
      </c>
      <c r="AC3261" s="3">
        <v>15.834879329034299</v>
      </c>
      <c r="AD3261" s="3">
        <v>0</v>
      </c>
      <c r="AE3261" s="3">
        <v>2.1085363517756099</v>
      </c>
      <c r="AF3261" s="3">
        <v>0</v>
      </c>
      <c r="AG3261" s="3">
        <v>0</v>
      </c>
      <c r="AH3261" s="2">
        <v>12312695</v>
      </c>
      <c r="AI3261" s="3">
        <v>4.1702532339192802</v>
      </c>
      <c r="AJ3261" s="3">
        <v>4.1702532339192802</v>
      </c>
      <c r="AL3261">
        <f t="shared" si="50"/>
        <v>1</v>
      </c>
    </row>
    <row r="3262" spans="1:38" ht="14.45" customHeight="1" x14ac:dyDescent="0.25">
      <c r="A3262">
        <v>68735</v>
      </c>
      <c r="B3262" s="1">
        <v>45930</v>
      </c>
      <c r="C3262">
        <v>2</v>
      </c>
      <c r="D3262" s="16" t="s">
        <v>4329</v>
      </c>
      <c r="E3262" t="s">
        <v>55</v>
      </c>
      <c r="F3262" s="6">
        <v>84842</v>
      </c>
      <c r="G3262" s="6">
        <v>278</v>
      </c>
      <c r="H3262" s="6">
        <v>2</v>
      </c>
      <c r="I3262" s="2">
        <v>941500173</v>
      </c>
      <c r="J3262" s="2">
        <v>94562807</v>
      </c>
      <c r="K3262" s="2">
        <v>1164372684</v>
      </c>
      <c r="L3262" s="2">
        <v>4202144</v>
      </c>
      <c r="M3262" s="2">
        <v>896598590</v>
      </c>
      <c r="N3262" s="2">
        <v>824502275</v>
      </c>
      <c r="O3262" s="2">
        <v>72096315</v>
      </c>
      <c r="P3262" s="2">
        <v>152216175</v>
      </c>
      <c r="Q3262" s="5">
        <v>0.1305</v>
      </c>
      <c r="R3262" t="s">
        <v>42</v>
      </c>
      <c r="S3262" s="3">
        <v>0.481191180766885</v>
      </c>
      <c r="T3262" s="3">
        <v>3.28562122125496</v>
      </c>
      <c r="U3262" s="3">
        <v>0.80807319831418301</v>
      </c>
      <c r="V3262" s="3">
        <v>1.37504000224969</v>
      </c>
      <c r="W3262" s="3">
        <v>0.60191714909010396</v>
      </c>
      <c r="X3262" s="3">
        <v>1.1827102447064599</v>
      </c>
      <c r="Y3262" s="3">
        <v>8.5050120330510204</v>
      </c>
      <c r="Z3262" s="3">
        <v>2.1919753271950202</v>
      </c>
      <c r="AA3262" s="3">
        <v>59.448986285458801</v>
      </c>
      <c r="AB3262" s="3">
        <v>62.124019999845601</v>
      </c>
      <c r="AC3262" s="3">
        <v>7.1006013054150303</v>
      </c>
      <c r="AD3262" s="3">
        <v>0</v>
      </c>
      <c r="AE3262" s="3">
        <v>6.1918590147894603</v>
      </c>
      <c r="AF3262" s="3">
        <v>9.0177313022571699</v>
      </c>
      <c r="AG3262" s="3">
        <v>-3.57226162068519</v>
      </c>
      <c r="AH3262" s="2">
        <v>61657253</v>
      </c>
      <c r="AI3262" s="3">
        <v>6.5696040516062107E-2</v>
      </c>
      <c r="AJ3262" s="3">
        <v>3.4527868014026797E-2</v>
      </c>
      <c r="AL3262">
        <f t="shared" si="50"/>
        <v>1</v>
      </c>
    </row>
    <row r="3263" spans="1:38" ht="14.45" customHeight="1" x14ac:dyDescent="0.25">
      <c r="A3263">
        <v>13321</v>
      </c>
      <c r="B3263" s="1">
        <v>45930</v>
      </c>
      <c r="C3263">
        <v>1</v>
      </c>
      <c r="D3263" s="16" t="s">
        <v>3179</v>
      </c>
      <c r="E3263" t="s">
        <v>45</v>
      </c>
      <c r="F3263" s="6">
        <v>5404</v>
      </c>
      <c r="G3263" s="6">
        <v>16</v>
      </c>
      <c r="H3263" s="6">
        <v>0</v>
      </c>
      <c r="I3263" s="2">
        <v>18325215</v>
      </c>
      <c r="J3263" s="2">
        <v>0</v>
      </c>
      <c r="K3263" s="2">
        <v>46215048</v>
      </c>
      <c r="L3263" s="2">
        <v>268248</v>
      </c>
      <c r="M3263" s="2">
        <v>41568080</v>
      </c>
      <c r="N3263" s="2">
        <v>41254605</v>
      </c>
      <c r="O3263" s="2">
        <v>313475</v>
      </c>
      <c r="P3263" s="2">
        <v>4800744</v>
      </c>
      <c r="Q3263" s="5">
        <v>0.1038</v>
      </c>
      <c r="R3263" t="s">
        <v>42</v>
      </c>
      <c r="S3263" s="3">
        <v>0.773912427830866</v>
      </c>
      <c r="T3263" s="3">
        <v>3.8231587829718698</v>
      </c>
      <c r="U3263" s="3">
        <v>0.79509524794185804</v>
      </c>
      <c r="V3263" s="3">
        <v>4.3948461177672398</v>
      </c>
      <c r="W3263" s="3">
        <v>2.7357714493390701</v>
      </c>
      <c r="X3263" s="3">
        <v>1.0852096414694199</v>
      </c>
      <c r="Y3263" s="3">
        <v>16.775837245226999</v>
      </c>
      <c r="Z3263" s="3">
        <v>1.1937732984720699</v>
      </c>
      <c r="AA3263" s="3">
        <v>0</v>
      </c>
      <c r="AB3263" s="3">
        <v>0</v>
      </c>
      <c r="AC3263" s="3">
        <v>8.0367784103567299</v>
      </c>
      <c r="AD3263" s="3">
        <v>0</v>
      </c>
      <c r="AE3263" s="3">
        <v>0.67829638519471003</v>
      </c>
      <c r="AF3263" s="3">
        <v>0</v>
      </c>
      <c r="AG3263" s="3">
        <v>0</v>
      </c>
      <c r="AH3263" s="2">
        <v>2000000</v>
      </c>
      <c r="AI3263" s="3">
        <v>0</v>
      </c>
      <c r="AJ3263" s="3">
        <v>0</v>
      </c>
      <c r="AL3263">
        <f t="shared" si="50"/>
        <v>1</v>
      </c>
    </row>
    <row r="3264" spans="1:38" ht="14.45" customHeight="1" x14ac:dyDescent="0.25">
      <c r="A3264">
        <v>62815</v>
      </c>
      <c r="B3264" s="1">
        <v>45930</v>
      </c>
      <c r="C3264">
        <v>2</v>
      </c>
      <c r="D3264" s="16" t="s">
        <v>3180</v>
      </c>
      <c r="E3264" t="s">
        <v>119</v>
      </c>
      <c r="F3264" s="6">
        <v>7131</v>
      </c>
      <c r="G3264" s="6">
        <v>15</v>
      </c>
      <c r="H3264" s="6">
        <v>4</v>
      </c>
      <c r="I3264" s="2">
        <v>30485463</v>
      </c>
      <c r="J3264" s="2">
        <v>0</v>
      </c>
      <c r="K3264" s="2">
        <v>60256654</v>
      </c>
      <c r="L3264" s="2">
        <v>250538</v>
      </c>
      <c r="M3264" s="2">
        <v>55004125</v>
      </c>
      <c r="N3264" s="2">
        <v>53704620</v>
      </c>
      <c r="O3264" s="2">
        <v>1299505</v>
      </c>
      <c r="P3264" s="2">
        <v>5042884</v>
      </c>
      <c r="Q3264" s="5">
        <v>8.3599999999999994E-2</v>
      </c>
      <c r="R3264" t="s">
        <v>42</v>
      </c>
      <c r="S3264" s="3">
        <v>0.55437971492188498</v>
      </c>
      <c r="T3264" s="3">
        <v>3.9824404012432102</v>
      </c>
      <c r="U3264" s="3">
        <v>0.78792418291185295</v>
      </c>
      <c r="V3264" s="3">
        <v>2.9594630070076402</v>
      </c>
      <c r="W3264" s="3">
        <v>0.73053835528100697</v>
      </c>
      <c r="X3264" s="3">
        <v>1.02936274905846</v>
      </c>
      <c r="Y3264" s="3">
        <v>17.890675256460401</v>
      </c>
      <c r="Z3264" s="3">
        <v>2.8809110025136402</v>
      </c>
      <c r="AA3264" s="3">
        <v>0</v>
      </c>
      <c r="AB3264" s="3">
        <v>0</v>
      </c>
      <c r="AC3264" s="3">
        <v>30.991008893391299</v>
      </c>
      <c r="AD3264" s="3">
        <v>0</v>
      </c>
      <c r="AE3264" s="3">
        <v>2.1566165954053802</v>
      </c>
      <c r="AF3264" s="3">
        <v>0</v>
      </c>
      <c r="AG3264" s="3">
        <v>0</v>
      </c>
      <c r="AH3264" s="2">
        <v>2316000</v>
      </c>
      <c r="AI3264" s="3">
        <v>0</v>
      </c>
      <c r="AJ3264" s="3">
        <v>0</v>
      </c>
      <c r="AL3264">
        <f t="shared" si="50"/>
        <v>1</v>
      </c>
    </row>
    <row r="3265" spans="1:38" ht="14.45" customHeight="1" x14ac:dyDescent="0.25">
      <c r="A3265">
        <v>60392</v>
      </c>
      <c r="B3265" s="1">
        <v>45930</v>
      </c>
      <c r="C3265">
        <v>2</v>
      </c>
      <c r="D3265" s="16" t="s">
        <v>3181</v>
      </c>
      <c r="E3265" t="s">
        <v>59</v>
      </c>
      <c r="F3265" s="6">
        <v>1270</v>
      </c>
      <c r="G3265" s="6">
        <v>0</v>
      </c>
      <c r="H3265" s="6">
        <v>6</v>
      </c>
      <c r="I3265" s="2">
        <v>5756102</v>
      </c>
      <c r="J3265" s="2">
        <v>3941</v>
      </c>
      <c r="K3265" s="2">
        <v>13815724</v>
      </c>
      <c r="L3265" s="2">
        <v>46888</v>
      </c>
      <c r="M3265" s="2">
        <v>11646205</v>
      </c>
      <c r="N3265" s="2">
        <v>11526819</v>
      </c>
      <c r="O3265" s="2">
        <v>119386</v>
      </c>
      <c r="P3265" s="2">
        <v>2150278</v>
      </c>
      <c r="Q3265" s="5">
        <v>0.15559999999999999</v>
      </c>
      <c r="R3265" t="s">
        <v>42</v>
      </c>
      <c r="S3265" s="3">
        <v>0.45250855715801303</v>
      </c>
      <c r="T3265" s="3">
        <v>3.2096568615103598</v>
      </c>
      <c r="U3265" s="3">
        <v>0.859016531460289</v>
      </c>
      <c r="V3265" s="3">
        <v>2.4980620565792599</v>
      </c>
      <c r="W3265" s="3">
        <v>2.19252542779819</v>
      </c>
      <c r="X3265" s="3">
        <v>0.491148350046611</v>
      </c>
      <c r="Y3265" s="3">
        <v>6.6870888322347204</v>
      </c>
      <c r="Z3265" s="3">
        <v>2.8833481066169099E-2</v>
      </c>
      <c r="AA3265" s="3">
        <v>0.183278627228665</v>
      </c>
      <c r="AB3265" s="3">
        <v>0.183278627228665</v>
      </c>
      <c r="AC3265" s="3">
        <v>24.958467612699799</v>
      </c>
      <c r="AD3265" s="3">
        <v>0</v>
      </c>
      <c r="AE3265" s="3">
        <v>0.86413133325477498</v>
      </c>
      <c r="AF3265" s="3">
        <v>0</v>
      </c>
      <c r="AG3265" s="3">
        <v>1.0108925450569599</v>
      </c>
      <c r="AH3265" s="2">
        <v>0</v>
      </c>
      <c r="AI3265" s="3">
        <v>0</v>
      </c>
      <c r="AJ3265" s="3">
        <v>0</v>
      </c>
      <c r="AL3265">
        <f t="shared" si="50"/>
        <v>1</v>
      </c>
    </row>
    <row r="3266" spans="1:38" ht="14.45" customHeight="1" x14ac:dyDescent="0.25">
      <c r="A3266">
        <v>61056</v>
      </c>
      <c r="B3266" s="1">
        <v>45930</v>
      </c>
      <c r="C3266">
        <v>2</v>
      </c>
      <c r="D3266" s="16" t="s">
        <v>3182</v>
      </c>
      <c r="E3266" t="s">
        <v>67</v>
      </c>
      <c r="F3266" s="6">
        <v>270</v>
      </c>
      <c r="G3266" s="6">
        <v>0</v>
      </c>
      <c r="H3266" s="6">
        <v>2</v>
      </c>
      <c r="I3266" s="2">
        <v>332399</v>
      </c>
      <c r="J3266" s="2">
        <v>0</v>
      </c>
      <c r="K3266" s="2">
        <v>973984</v>
      </c>
      <c r="L3266" s="2">
        <v>4380</v>
      </c>
      <c r="M3266" s="2">
        <v>850593</v>
      </c>
      <c r="N3266" s="2">
        <v>850593</v>
      </c>
      <c r="O3266" s="2">
        <v>0</v>
      </c>
      <c r="P3266" s="2">
        <v>122095</v>
      </c>
      <c r="Q3266" s="5">
        <v>0.12540000000000001</v>
      </c>
      <c r="R3266" t="s">
        <v>42</v>
      </c>
      <c r="S3266" s="3">
        <v>0.59959917206032098</v>
      </c>
      <c r="T3266" s="3">
        <v>3.8204597474564901</v>
      </c>
      <c r="U3266" s="3">
        <v>0.84344842376152696</v>
      </c>
      <c r="V3266" s="3">
        <v>0</v>
      </c>
      <c r="W3266" s="3">
        <v>0</v>
      </c>
      <c r="X3266" s="3">
        <v>0.45066320897475598</v>
      </c>
      <c r="Y3266" s="3">
        <v>0</v>
      </c>
      <c r="Z3266" s="3">
        <v>0</v>
      </c>
      <c r="AA3266" s="3">
        <v>0</v>
      </c>
      <c r="AB3266" s="3">
        <v>0</v>
      </c>
      <c r="AC3266" s="3">
        <v>64.863693859447395</v>
      </c>
      <c r="AD3266" s="3">
        <v>0</v>
      </c>
      <c r="AE3266" s="3">
        <v>0</v>
      </c>
      <c r="AF3266" s="3">
        <v>0</v>
      </c>
      <c r="AG3266" s="3">
        <v>0</v>
      </c>
      <c r="AH3266" s="2">
        <v>0</v>
      </c>
      <c r="AI3266" s="3">
        <v>0</v>
      </c>
      <c r="AJ3266" s="3">
        <v>0</v>
      </c>
      <c r="AL3266">
        <f t="shared" si="50"/>
        <v>1</v>
      </c>
    </row>
    <row r="3267" spans="1:38" ht="14.45" customHeight="1" x14ac:dyDescent="0.25">
      <c r="A3267">
        <v>68196</v>
      </c>
      <c r="B3267" s="1">
        <v>45930</v>
      </c>
      <c r="C3267">
        <v>2</v>
      </c>
      <c r="D3267" s="16" t="s">
        <v>3183</v>
      </c>
      <c r="E3267" t="s">
        <v>190</v>
      </c>
      <c r="F3267" s="6">
        <v>59797</v>
      </c>
      <c r="G3267" s="6">
        <v>234</v>
      </c>
      <c r="H3267" s="6">
        <v>6</v>
      </c>
      <c r="I3267" s="2">
        <v>928084747</v>
      </c>
      <c r="J3267" s="2">
        <v>225911888</v>
      </c>
      <c r="K3267" s="2">
        <v>1163216160</v>
      </c>
      <c r="L3267" s="2">
        <v>8785587</v>
      </c>
      <c r="M3267" s="2">
        <v>1001871952</v>
      </c>
      <c r="N3267" s="2">
        <v>903131293</v>
      </c>
      <c r="O3267" s="2">
        <v>98740659</v>
      </c>
      <c r="P3267" s="2">
        <v>142811345</v>
      </c>
      <c r="Q3267" s="5">
        <v>0.12280000000000001</v>
      </c>
      <c r="R3267" t="s">
        <v>42</v>
      </c>
      <c r="S3267" s="3">
        <v>1.0070455004682899</v>
      </c>
      <c r="T3267" s="3">
        <v>3.9299150268568002</v>
      </c>
      <c r="U3267" s="3">
        <v>0.73459089305314995</v>
      </c>
      <c r="V3267" s="3">
        <v>1.2289255950889999</v>
      </c>
      <c r="W3267" s="3">
        <v>0.57717487732830897</v>
      </c>
      <c r="X3267" s="3">
        <v>0.65273327889311805</v>
      </c>
      <c r="Y3267" s="3">
        <v>7.9863900168435498</v>
      </c>
      <c r="Z3267" s="3">
        <v>1.68959545896021</v>
      </c>
      <c r="AA3267" s="3">
        <v>155.65451120147401</v>
      </c>
      <c r="AB3267" s="3">
        <v>158.189034631667</v>
      </c>
      <c r="AC3267" s="3">
        <v>10.5095347024752</v>
      </c>
      <c r="AD3267" s="3">
        <v>-0.53466690619012103</v>
      </c>
      <c r="AE3267" s="3">
        <v>8.4885907190285295</v>
      </c>
      <c r="AF3267" s="3">
        <v>0</v>
      </c>
      <c r="AG3267" s="3">
        <v>0</v>
      </c>
      <c r="AH3267" s="2">
        <v>155658309</v>
      </c>
      <c r="AI3267" s="3">
        <v>1.75056120366348E-2</v>
      </c>
      <c r="AJ3267" s="3">
        <v>1.1248476092708199</v>
      </c>
      <c r="AL3267">
        <f t="shared" si="50"/>
        <v>1</v>
      </c>
    </row>
    <row r="3268" spans="1:38" ht="14.45" customHeight="1" x14ac:dyDescent="0.25">
      <c r="A3268">
        <v>2585</v>
      </c>
      <c r="B3268" s="1">
        <v>45930</v>
      </c>
      <c r="C3268">
        <v>1</v>
      </c>
      <c r="D3268" s="16" t="s">
        <v>3184</v>
      </c>
      <c r="E3268" t="s">
        <v>222</v>
      </c>
      <c r="F3268" s="6">
        <v>18158</v>
      </c>
      <c r="G3268" s="6">
        <v>69</v>
      </c>
      <c r="H3268" s="6">
        <v>3</v>
      </c>
      <c r="I3268" s="2">
        <v>148924848</v>
      </c>
      <c r="J3268" s="2">
        <v>19352885</v>
      </c>
      <c r="K3268" s="2">
        <v>253179959</v>
      </c>
      <c r="L3268" s="2">
        <v>-1899534</v>
      </c>
      <c r="M3268" s="2">
        <v>208604359</v>
      </c>
      <c r="N3268" s="2">
        <v>199866121</v>
      </c>
      <c r="O3268" s="2">
        <v>8738238</v>
      </c>
      <c r="P3268" s="2">
        <v>28210879</v>
      </c>
      <c r="Q3268" s="5">
        <v>0.1114</v>
      </c>
      <c r="R3268" t="s">
        <v>42</v>
      </c>
      <c r="S3268" s="3">
        <v>-1.0003603800251799</v>
      </c>
      <c r="T3268" s="3">
        <v>3.09780864869587</v>
      </c>
      <c r="U3268" s="3">
        <v>1.04937533929728</v>
      </c>
      <c r="V3268" s="3">
        <v>2.72921413356084</v>
      </c>
      <c r="W3268" s="3">
        <v>1.4327098725660601</v>
      </c>
      <c r="X3268" s="3">
        <v>0.81974030284053101</v>
      </c>
      <c r="Y3268" s="3">
        <v>14.4074844318038</v>
      </c>
      <c r="Z3268" s="3">
        <v>2.3151529592537701</v>
      </c>
      <c r="AA3268" s="3">
        <v>56.932986738910202</v>
      </c>
      <c r="AB3268" s="3">
        <v>68.600786951728793</v>
      </c>
      <c r="AC3268" s="3">
        <v>13.548633602551501</v>
      </c>
      <c r="AD3268" s="3">
        <v>-14.7782350206103</v>
      </c>
      <c r="AE3268" s="3">
        <v>3.45139403391719</v>
      </c>
      <c r="AF3268" s="3">
        <v>9.8743992608040507</v>
      </c>
      <c r="AG3268" s="3">
        <v>0</v>
      </c>
      <c r="AH3268" s="2">
        <v>47786201</v>
      </c>
      <c r="AI3268" s="3">
        <v>0.177236590182107</v>
      </c>
      <c r="AJ3268" s="3">
        <v>0.177236590182107</v>
      </c>
      <c r="AL3268">
        <f t="shared" ref="AL3268:AL3331" si="51">IF(L3268&gt;0,1,0)</f>
        <v>0</v>
      </c>
    </row>
    <row r="3269" spans="1:38" ht="14.45" customHeight="1" x14ac:dyDescent="0.25">
      <c r="A3269">
        <v>6144</v>
      </c>
      <c r="B3269" s="1">
        <v>45930</v>
      </c>
      <c r="C3269">
        <v>1</v>
      </c>
      <c r="D3269" s="16" t="s">
        <v>3185</v>
      </c>
      <c r="E3269" t="s">
        <v>127</v>
      </c>
      <c r="F3269" s="6">
        <v>1430</v>
      </c>
      <c r="G3269" s="6">
        <v>2</v>
      </c>
      <c r="H3269" s="6">
        <v>1</v>
      </c>
      <c r="I3269" s="2">
        <v>4465864</v>
      </c>
      <c r="J3269" s="2">
        <v>0</v>
      </c>
      <c r="K3269" s="2">
        <v>6748044</v>
      </c>
      <c r="L3269" s="2">
        <v>26570</v>
      </c>
      <c r="M3269" s="2">
        <v>5731377</v>
      </c>
      <c r="N3269" s="2">
        <v>5731377</v>
      </c>
      <c r="O3269" s="2">
        <v>0</v>
      </c>
      <c r="P3269" s="2">
        <v>894543</v>
      </c>
      <c r="Q3269" s="5">
        <v>0.1326</v>
      </c>
      <c r="R3269" t="s">
        <v>42</v>
      </c>
      <c r="S3269" s="3">
        <v>0.52499163708278496</v>
      </c>
      <c r="T3269" s="3">
        <v>4.07632196826221</v>
      </c>
      <c r="U3269" s="3">
        <v>0.88509972150628802</v>
      </c>
      <c r="V3269" s="3">
        <v>5.3852961039565897E-2</v>
      </c>
      <c r="W3269" s="3">
        <v>4.5433537608847899E-2</v>
      </c>
      <c r="X3269" s="3">
        <v>0.24702946619064101</v>
      </c>
      <c r="Y3269" s="3">
        <v>0.26885236372091698</v>
      </c>
      <c r="Z3269" s="3">
        <v>0</v>
      </c>
      <c r="AA3269" s="3">
        <v>0</v>
      </c>
      <c r="AB3269" s="3">
        <v>0</v>
      </c>
      <c r="AC3269" s="3">
        <v>23.676179349156602</v>
      </c>
      <c r="AD3269" s="3">
        <v>0</v>
      </c>
      <c r="AE3269" s="3">
        <v>0</v>
      </c>
      <c r="AF3269" s="3">
        <v>0</v>
      </c>
      <c r="AG3269" s="3">
        <v>0</v>
      </c>
      <c r="AH3269" s="2">
        <v>300000</v>
      </c>
      <c r="AI3269" s="3">
        <v>0</v>
      </c>
      <c r="AJ3269" s="3">
        <v>0</v>
      </c>
      <c r="AL3269">
        <f t="shared" si="51"/>
        <v>1</v>
      </c>
    </row>
    <row r="3270" spans="1:38" ht="14.45" customHeight="1" x14ac:dyDescent="0.25">
      <c r="A3270">
        <v>63940</v>
      </c>
      <c r="B3270" s="1">
        <v>45930</v>
      </c>
      <c r="C3270">
        <v>2</v>
      </c>
      <c r="D3270" s="16" t="s">
        <v>3186</v>
      </c>
      <c r="E3270" t="s">
        <v>139</v>
      </c>
      <c r="F3270" s="6">
        <v>4629</v>
      </c>
      <c r="G3270" s="6">
        <v>11</v>
      </c>
      <c r="H3270" s="6">
        <v>0</v>
      </c>
      <c r="I3270" s="2">
        <v>20940100</v>
      </c>
      <c r="J3270" s="2">
        <v>0</v>
      </c>
      <c r="K3270" s="2">
        <v>40905107</v>
      </c>
      <c r="L3270" s="2">
        <v>-345002</v>
      </c>
      <c r="M3270" s="2">
        <v>31131065</v>
      </c>
      <c r="N3270" s="2">
        <v>29178765</v>
      </c>
      <c r="O3270" s="2">
        <v>1952300</v>
      </c>
      <c r="P3270" s="2">
        <v>2797783</v>
      </c>
      <c r="Q3270" s="5">
        <v>6.8400000000000002E-2</v>
      </c>
      <c r="R3270" t="s">
        <v>120</v>
      </c>
      <c r="S3270" s="3">
        <v>-1.12456047766032</v>
      </c>
      <c r="T3270" s="3">
        <v>3.5012906008696301</v>
      </c>
      <c r="U3270" s="3">
        <v>0.960729063445521</v>
      </c>
      <c r="V3270" s="3">
        <v>1.79559314425433</v>
      </c>
      <c r="W3270" s="3">
        <v>0.90091737861805798</v>
      </c>
      <c r="X3270" s="3">
        <v>2.0039207071599501</v>
      </c>
      <c r="Y3270" s="3">
        <v>13.439176662378699</v>
      </c>
      <c r="Z3270" s="3">
        <v>2.35339910207475</v>
      </c>
      <c r="AA3270" s="3">
        <v>0</v>
      </c>
      <c r="AB3270" s="3">
        <v>0</v>
      </c>
      <c r="AC3270" s="3">
        <v>11.416259099383399</v>
      </c>
      <c r="AD3270" s="3">
        <v>-32.151528549569399</v>
      </c>
      <c r="AE3270" s="3">
        <v>4.7727536808545699</v>
      </c>
      <c r="AF3270" s="3">
        <v>19.068523644248099</v>
      </c>
      <c r="AG3270" s="3">
        <v>0</v>
      </c>
      <c r="AH3270" s="2">
        <v>4564024</v>
      </c>
      <c r="AI3270" s="3">
        <v>0</v>
      </c>
      <c r="AJ3270" s="3">
        <v>0</v>
      </c>
      <c r="AL3270">
        <f t="shared" si="51"/>
        <v>0</v>
      </c>
    </row>
    <row r="3271" spans="1:38" ht="14.45" customHeight="1" x14ac:dyDescent="0.25">
      <c r="A3271">
        <v>12082</v>
      </c>
      <c r="B3271" s="1">
        <v>45930</v>
      </c>
      <c r="C3271">
        <v>1</v>
      </c>
      <c r="D3271" s="16" t="s">
        <v>3187</v>
      </c>
      <c r="E3271" t="s">
        <v>222</v>
      </c>
      <c r="F3271" s="6">
        <v>9151</v>
      </c>
      <c r="G3271" s="6">
        <v>32</v>
      </c>
      <c r="H3271" s="6">
        <v>2</v>
      </c>
      <c r="I3271" s="2">
        <v>121227674</v>
      </c>
      <c r="J3271" s="2">
        <v>18399989</v>
      </c>
      <c r="K3271" s="2">
        <v>157132096</v>
      </c>
      <c r="L3271" s="2">
        <v>1685180</v>
      </c>
      <c r="M3271" s="2">
        <v>138825362</v>
      </c>
      <c r="N3271" s="2">
        <v>130580574</v>
      </c>
      <c r="O3271" s="2">
        <v>8244788</v>
      </c>
      <c r="P3271" s="2">
        <v>18533122</v>
      </c>
      <c r="Q3271" s="5">
        <v>0.1179</v>
      </c>
      <c r="R3271" t="s">
        <v>42</v>
      </c>
      <c r="S3271" s="3">
        <v>1.4299476197826999</v>
      </c>
      <c r="T3271" s="3">
        <v>3.6304783121245099</v>
      </c>
      <c r="U3271" s="3">
        <v>0.65860376817633703</v>
      </c>
      <c r="V3271" s="3">
        <v>1.63135110552397</v>
      </c>
      <c r="W3271" s="3">
        <v>1.2375623077615101</v>
      </c>
      <c r="X3271" s="3">
        <v>0.33945796897827102</v>
      </c>
      <c r="Y3271" s="3">
        <v>10.670889664461299</v>
      </c>
      <c r="Z3271" s="3">
        <v>1.3597547137497901</v>
      </c>
      <c r="AA3271" s="3">
        <v>93.421680383909404</v>
      </c>
      <c r="AB3271" s="3">
        <v>99.281648283543404</v>
      </c>
      <c r="AC3271" s="3">
        <v>7.82639404237311</v>
      </c>
      <c r="AD3271" s="3">
        <v>-4.4794287762202201</v>
      </c>
      <c r="AE3271" s="3">
        <v>5.2470425902038498</v>
      </c>
      <c r="AF3271" s="3">
        <v>0</v>
      </c>
      <c r="AG3271" s="3">
        <v>0</v>
      </c>
      <c r="AH3271" s="2">
        <v>45839935</v>
      </c>
      <c r="AI3271" s="3">
        <v>0</v>
      </c>
      <c r="AJ3271" s="3">
        <v>0</v>
      </c>
      <c r="AL3271">
        <f t="shared" si="51"/>
        <v>1</v>
      </c>
    </row>
    <row r="3272" spans="1:38" ht="14.45" customHeight="1" x14ac:dyDescent="0.25">
      <c r="A3272">
        <v>5029</v>
      </c>
      <c r="B3272" s="1">
        <v>45930</v>
      </c>
      <c r="C3272">
        <v>1</v>
      </c>
      <c r="D3272" s="16" t="s">
        <v>3188</v>
      </c>
      <c r="E3272" t="s">
        <v>55</v>
      </c>
      <c r="F3272" s="6">
        <v>123510</v>
      </c>
      <c r="G3272" s="6">
        <v>365</v>
      </c>
      <c r="H3272" s="6">
        <v>10</v>
      </c>
      <c r="I3272" s="2">
        <v>1119128474</v>
      </c>
      <c r="J3272" s="2">
        <v>136992472</v>
      </c>
      <c r="K3272" s="2">
        <v>1550898108</v>
      </c>
      <c r="L3272" s="2">
        <v>9651994</v>
      </c>
      <c r="M3272" s="2">
        <v>1293816459</v>
      </c>
      <c r="N3272" s="2">
        <v>1184507730</v>
      </c>
      <c r="O3272" s="2">
        <v>109308729</v>
      </c>
      <c r="P3272" s="2">
        <v>204579270</v>
      </c>
      <c r="Q3272" s="5">
        <v>0.13189999999999999</v>
      </c>
      <c r="R3272" t="s">
        <v>42</v>
      </c>
      <c r="S3272" s="3">
        <v>0.82979824831492599</v>
      </c>
      <c r="T3272" s="3">
        <v>3.4530949340741599</v>
      </c>
      <c r="U3272" s="3">
        <v>0.71865730089700897</v>
      </c>
      <c r="V3272" s="3">
        <v>2.8099734508229499</v>
      </c>
      <c r="W3272" s="3">
        <v>0.93305963011356596</v>
      </c>
      <c r="X3272" s="3">
        <v>1.1173560757779499</v>
      </c>
      <c r="Y3272" s="3">
        <v>15.371651780749801</v>
      </c>
      <c r="Z3272" s="3">
        <v>4.4322921867890104</v>
      </c>
      <c r="AA3272" s="3">
        <v>65.672491645903307</v>
      </c>
      <c r="AB3272" s="3">
        <v>66.963027094582998</v>
      </c>
      <c r="AC3272" s="3">
        <v>19.149094867552702</v>
      </c>
      <c r="AD3272" s="3">
        <v>-0.27897792381407899</v>
      </c>
      <c r="AE3272" s="3">
        <v>7.0480922270878201</v>
      </c>
      <c r="AF3272" s="3">
        <v>2.5791507381218599</v>
      </c>
      <c r="AG3272" s="3">
        <v>-3.0363012831163201</v>
      </c>
      <c r="AH3272" s="2">
        <v>651903823</v>
      </c>
      <c r="AI3272" s="3">
        <v>0.53720007897183297</v>
      </c>
      <c r="AJ3272" s="3">
        <v>12.116058484322499</v>
      </c>
      <c r="AL3272">
        <f t="shared" si="51"/>
        <v>1</v>
      </c>
    </row>
    <row r="3273" spans="1:38" ht="14.45" customHeight="1" x14ac:dyDescent="0.25">
      <c r="A3273">
        <v>68560</v>
      </c>
      <c r="B3273" s="1">
        <v>45930</v>
      </c>
      <c r="C3273">
        <v>2</v>
      </c>
      <c r="D3273" s="16" t="s">
        <v>3189</v>
      </c>
      <c r="E3273" t="s">
        <v>179</v>
      </c>
      <c r="F3273" s="6">
        <v>17927</v>
      </c>
      <c r="G3273" s="6">
        <v>48</v>
      </c>
      <c r="H3273" s="6">
        <v>1</v>
      </c>
      <c r="I3273" s="2">
        <v>266719413</v>
      </c>
      <c r="J3273" s="2">
        <v>0</v>
      </c>
      <c r="K3273" s="2">
        <v>331171417</v>
      </c>
      <c r="L3273" s="2">
        <v>441550</v>
      </c>
      <c r="M3273" s="2">
        <v>277606949</v>
      </c>
      <c r="N3273" s="2">
        <v>253458795</v>
      </c>
      <c r="O3273" s="2">
        <v>24148154</v>
      </c>
      <c r="P3273" s="2">
        <v>32608708</v>
      </c>
      <c r="Q3273" s="5">
        <v>9.8299999999999998E-2</v>
      </c>
      <c r="R3273" t="s">
        <v>42</v>
      </c>
      <c r="S3273" s="3">
        <v>0.177772990998596</v>
      </c>
      <c r="T3273" s="3">
        <v>3.5896306433555099</v>
      </c>
      <c r="U3273" s="3">
        <v>0.90258901414838499</v>
      </c>
      <c r="V3273" s="3">
        <v>1.2974304948699</v>
      </c>
      <c r="W3273" s="3">
        <v>0.61318296317636201</v>
      </c>
      <c r="X3273" s="3">
        <v>0.84361500900573705</v>
      </c>
      <c r="Y3273" s="3">
        <v>10.612192914849601</v>
      </c>
      <c r="Z3273" s="3">
        <v>2.2789403370412602</v>
      </c>
      <c r="AA3273" s="3">
        <v>0</v>
      </c>
      <c r="AB3273" s="3">
        <v>0</v>
      </c>
      <c r="AC3273" s="3">
        <v>7.8464914742325096</v>
      </c>
      <c r="AD3273" s="3">
        <v>-4.8767648199983897</v>
      </c>
      <c r="AE3273" s="3">
        <v>7.2917385862439899</v>
      </c>
      <c r="AF3273" s="3">
        <v>5.6164267340740901</v>
      </c>
      <c r="AG3273" s="3">
        <v>0</v>
      </c>
      <c r="AH3273" s="2">
        <v>61339402</v>
      </c>
      <c r="AI3273" s="3">
        <v>0.67057241274324597</v>
      </c>
      <c r="AJ3273" s="3">
        <v>0.67057241274324597</v>
      </c>
      <c r="AL3273">
        <f t="shared" si="51"/>
        <v>1</v>
      </c>
    </row>
    <row r="3274" spans="1:38" ht="14.45" customHeight="1" x14ac:dyDescent="0.25">
      <c r="A3274">
        <v>61778</v>
      </c>
      <c r="B3274" s="1">
        <v>45930</v>
      </c>
      <c r="C3274">
        <v>2</v>
      </c>
      <c r="D3274" s="16" t="s">
        <v>3190</v>
      </c>
      <c r="E3274" t="s">
        <v>127</v>
      </c>
      <c r="F3274" s="6">
        <v>9710</v>
      </c>
      <c r="G3274" s="6">
        <v>23</v>
      </c>
      <c r="H3274" s="6">
        <v>7</v>
      </c>
      <c r="I3274" s="2">
        <v>107599188</v>
      </c>
      <c r="J3274" s="2">
        <v>7245041</v>
      </c>
      <c r="K3274" s="2">
        <v>205346979</v>
      </c>
      <c r="L3274" s="2">
        <v>1704938</v>
      </c>
      <c r="M3274" s="2">
        <v>183638240</v>
      </c>
      <c r="N3274" s="2">
        <v>172463592</v>
      </c>
      <c r="O3274" s="2">
        <v>11174648</v>
      </c>
      <c r="P3274" s="2">
        <v>24247442</v>
      </c>
      <c r="Q3274" s="5">
        <v>0.1181</v>
      </c>
      <c r="R3274" t="s">
        <v>42</v>
      </c>
      <c r="S3274" s="3">
        <v>1.1070290284945801</v>
      </c>
      <c r="T3274" s="3">
        <v>3.0594122675973998</v>
      </c>
      <c r="U3274" s="3">
        <v>0.67822063483435102</v>
      </c>
      <c r="V3274" s="3">
        <v>0.56229327678569496</v>
      </c>
      <c r="W3274" s="3">
        <v>0.27584966533390598</v>
      </c>
      <c r="X3274" s="3">
        <v>0.35078517507028001</v>
      </c>
      <c r="Y3274" s="3">
        <v>2.4952034115598698</v>
      </c>
      <c r="Z3274" s="3">
        <v>0.263813395243919</v>
      </c>
      <c r="AA3274" s="3">
        <v>26.0756949124778</v>
      </c>
      <c r="AB3274" s="3">
        <v>29.8796095687124</v>
      </c>
      <c r="AC3274" s="3">
        <v>16.314983625836501</v>
      </c>
      <c r="AD3274" s="3">
        <v>-12.511171281490199</v>
      </c>
      <c r="AE3274" s="3">
        <v>5.4418370576564499</v>
      </c>
      <c r="AF3274" s="3">
        <v>0</v>
      </c>
      <c r="AG3274" s="3">
        <v>0</v>
      </c>
      <c r="AH3274" s="2">
        <v>24072785</v>
      </c>
      <c r="AI3274" s="3">
        <v>7.2688079839514597</v>
      </c>
      <c r="AJ3274" s="3">
        <v>1.08258842314171</v>
      </c>
      <c r="AL3274">
        <f t="shared" si="51"/>
        <v>1</v>
      </c>
    </row>
    <row r="3275" spans="1:38" ht="14.45" customHeight="1" x14ac:dyDescent="0.25">
      <c r="A3275">
        <v>60346</v>
      </c>
      <c r="B3275" s="1">
        <v>45930</v>
      </c>
      <c r="C3275">
        <v>2</v>
      </c>
      <c r="D3275" s="16" t="s">
        <v>3191</v>
      </c>
      <c r="E3275" t="s">
        <v>67</v>
      </c>
      <c r="F3275" s="6">
        <v>7410</v>
      </c>
      <c r="G3275" s="6">
        <v>19</v>
      </c>
      <c r="H3275" s="6">
        <v>4</v>
      </c>
      <c r="I3275" s="2">
        <v>39931943</v>
      </c>
      <c r="J3275" s="2">
        <v>0</v>
      </c>
      <c r="K3275" s="2">
        <v>72940451</v>
      </c>
      <c r="L3275" s="2">
        <v>412411</v>
      </c>
      <c r="M3275" s="2">
        <v>63056037</v>
      </c>
      <c r="N3275" s="2">
        <v>62122121</v>
      </c>
      <c r="O3275" s="2">
        <v>933916</v>
      </c>
      <c r="P3275" s="2">
        <v>9041367</v>
      </c>
      <c r="Q3275" s="5">
        <v>0.1239</v>
      </c>
      <c r="R3275" t="s">
        <v>42</v>
      </c>
      <c r="S3275" s="3">
        <v>0.75387706792947196</v>
      </c>
      <c r="T3275" s="3">
        <v>3.7742733452525501</v>
      </c>
      <c r="U3275" s="3">
        <v>0.83428658529763799</v>
      </c>
      <c r="V3275" s="3">
        <v>0.74522794946391702</v>
      </c>
      <c r="W3275" s="3">
        <v>0.38877897827310798</v>
      </c>
      <c r="X3275" s="3">
        <v>1.0656205734842401</v>
      </c>
      <c r="Y3275" s="3">
        <v>3.2913606980006498</v>
      </c>
      <c r="Z3275" s="3">
        <v>0.49576573984885303</v>
      </c>
      <c r="AA3275" s="3">
        <v>0</v>
      </c>
      <c r="AB3275" s="3">
        <v>0</v>
      </c>
      <c r="AC3275" s="3">
        <v>15.451704569252</v>
      </c>
      <c r="AD3275" s="3">
        <v>-0.42043421088868499</v>
      </c>
      <c r="AE3275" s="3">
        <v>1.2803814443099599</v>
      </c>
      <c r="AF3275" s="3">
        <v>1.3342322218435401</v>
      </c>
      <c r="AG3275" s="3">
        <v>0</v>
      </c>
      <c r="AH3275" s="2">
        <v>7822571</v>
      </c>
      <c r="AI3275" s="3">
        <v>0.553013720159794</v>
      </c>
      <c r="AJ3275" s="3">
        <v>0</v>
      </c>
      <c r="AL3275">
        <f t="shared" si="51"/>
        <v>1</v>
      </c>
    </row>
    <row r="3276" spans="1:38" ht="14.45" customHeight="1" x14ac:dyDescent="0.25">
      <c r="A3276">
        <v>24867</v>
      </c>
      <c r="B3276" s="1">
        <v>45930</v>
      </c>
      <c r="C3276">
        <v>1</v>
      </c>
      <c r="D3276" s="16" t="s">
        <v>3192</v>
      </c>
      <c r="E3276" t="s">
        <v>55</v>
      </c>
      <c r="F3276" s="6">
        <v>1022</v>
      </c>
      <c r="G3276" s="6">
        <v>2</v>
      </c>
      <c r="H3276" s="6">
        <v>1</v>
      </c>
      <c r="I3276" s="2">
        <v>1750049</v>
      </c>
      <c r="J3276" s="2">
        <v>0</v>
      </c>
      <c r="K3276" s="2">
        <v>4663639</v>
      </c>
      <c r="L3276" s="2">
        <v>-91739</v>
      </c>
      <c r="M3276" s="2">
        <v>3139524</v>
      </c>
      <c r="N3276" s="2">
        <v>2663968</v>
      </c>
      <c r="O3276" s="2">
        <v>475556</v>
      </c>
      <c r="P3276" s="2">
        <v>1523129</v>
      </c>
      <c r="Q3276" s="5">
        <v>0.32529999999999998</v>
      </c>
      <c r="R3276" t="s">
        <v>42</v>
      </c>
      <c r="S3276" s="3">
        <v>-2.6228159312216599</v>
      </c>
      <c r="T3276" s="3">
        <v>5.6640461808186</v>
      </c>
      <c r="U3276" s="3">
        <v>1.0705724697932</v>
      </c>
      <c r="V3276" s="3">
        <v>7.1236862510706898</v>
      </c>
      <c r="W3276" s="3">
        <v>5.8795496583238496</v>
      </c>
      <c r="X3276" s="3">
        <v>2.4677023329061099</v>
      </c>
      <c r="Y3276" s="3">
        <v>8.1849928666580407</v>
      </c>
      <c r="Z3276" s="3">
        <v>4.0789059889214903</v>
      </c>
      <c r="AA3276" s="3">
        <v>0</v>
      </c>
      <c r="AB3276" s="3">
        <v>0</v>
      </c>
      <c r="AC3276" s="3">
        <v>50.674462581687798</v>
      </c>
      <c r="AD3276" s="3">
        <v>0</v>
      </c>
      <c r="AE3276" s="3">
        <v>10.197101448032299</v>
      </c>
      <c r="AF3276" s="3">
        <v>0</v>
      </c>
      <c r="AG3276" s="3">
        <v>0</v>
      </c>
      <c r="AH3276" s="2">
        <v>0</v>
      </c>
      <c r="AI3276" s="3">
        <v>0</v>
      </c>
      <c r="AJ3276" s="3">
        <v>0</v>
      </c>
      <c r="AL3276">
        <f t="shared" si="51"/>
        <v>0</v>
      </c>
    </row>
    <row r="3277" spans="1:38" ht="14.45" customHeight="1" x14ac:dyDescent="0.25">
      <c r="A3277">
        <v>9778</v>
      </c>
      <c r="B3277" s="1">
        <v>45930</v>
      </c>
      <c r="C3277">
        <v>1</v>
      </c>
      <c r="D3277" s="16" t="s">
        <v>3193</v>
      </c>
      <c r="E3277" t="s">
        <v>71</v>
      </c>
      <c r="F3277" s="6">
        <v>728</v>
      </c>
      <c r="G3277" s="6">
        <v>1</v>
      </c>
      <c r="H3277" s="6">
        <v>1</v>
      </c>
      <c r="I3277" s="2">
        <v>5960503</v>
      </c>
      <c r="J3277" s="2">
        <v>0</v>
      </c>
      <c r="K3277" s="2">
        <v>9713059</v>
      </c>
      <c r="L3277" s="2">
        <v>141230</v>
      </c>
      <c r="M3277" s="2">
        <v>7087885</v>
      </c>
      <c r="N3277" s="2">
        <v>6843285</v>
      </c>
      <c r="O3277" s="2">
        <v>244600</v>
      </c>
      <c r="P3277" s="2">
        <v>2600411</v>
      </c>
      <c r="Q3277" s="5">
        <v>0.26569999999999999</v>
      </c>
      <c r="R3277" t="s">
        <v>42</v>
      </c>
      <c r="S3277" s="3">
        <v>1.93869579775709</v>
      </c>
      <c r="T3277" s="3">
        <v>4.5087889750626804</v>
      </c>
      <c r="U3277" s="3">
        <v>0.54336910624190904</v>
      </c>
      <c r="V3277" s="3">
        <v>0.96548898641607905</v>
      </c>
      <c r="W3277" s="3">
        <v>0.96548898641607905</v>
      </c>
      <c r="X3277" s="3">
        <v>0.29378393065149</v>
      </c>
      <c r="Y3277" s="3">
        <v>2.2130347856550401</v>
      </c>
      <c r="Z3277" s="3">
        <v>0.323333503819204</v>
      </c>
      <c r="AA3277" s="3">
        <v>0</v>
      </c>
      <c r="AB3277" s="3">
        <v>0</v>
      </c>
      <c r="AC3277" s="3">
        <v>37.577739412475502</v>
      </c>
      <c r="AD3277" s="3">
        <v>0</v>
      </c>
      <c r="AE3277" s="3">
        <v>2.5182591807586099</v>
      </c>
      <c r="AF3277" s="3">
        <v>0</v>
      </c>
      <c r="AG3277" s="3">
        <v>0</v>
      </c>
      <c r="AH3277" s="2">
        <v>1200000</v>
      </c>
      <c r="AI3277" s="3">
        <v>0</v>
      </c>
      <c r="AJ3277" s="3">
        <v>0</v>
      </c>
      <c r="AL3277">
        <f t="shared" si="51"/>
        <v>1</v>
      </c>
    </row>
    <row r="3278" spans="1:38" ht="14.45" customHeight="1" x14ac:dyDescent="0.25">
      <c r="A3278">
        <v>7544</v>
      </c>
      <c r="B3278" s="1">
        <v>45930</v>
      </c>
      <c r="C3278">
        <v>1</v>
      </c>
      <c r="D3278" s="16" t="s">
        <v>3194</v>
      </c>
      <c r="E3278" t="s">
        <v>139</v>
      </c>
      <c r="F3278" s="6">
        <v>649975</v>
      </c>
      <c r="G3278" s="6">
        <v>1352</v>
      </c>
      <c r="H3278" s="6">
        <v>22</v>
      </c>
      <c r="I3278" s="2">
        <v>3698321043</v>
      </c>
      <c r="J3278" s="2">
        <v>522139420</v>
      </c>
      <c r="K3278" s="2">
        <v>8276491470</v>
      </c>
      <c r="L3278" s="2">
        <v>87735492</v>
      </c>
      <c r="M3278" s="2">
        <v>7296994231</v>
      </c>
      <c r="N3278" s="2">
        <v>6785596193</v>
      </c>
      <c r="O3278" s="2">
        <v>511398038</v>
      </c>
      <c r="P3278" s="2">
        <v>1117483937</v>
      </c>
      <c r="Q3278" s="5">
        <v>0.13500000000000001</v>
      </c>
      <c r="R3278" t="s">
        <v>42</v>
      </c>
      <c r="S3278" s="3">
        <v>1.4134087665531101</v>
      </c>
      <c r="T3278" s="3">
        <v>3.52875010373609</v>
      </c>
      <c r="U3278" s="3">
        <v>0.67643721525889999</v>
      </c>
      <c r="V3278" s="3">
        <v>1.57089150250929</v>
      </c>
      <c r="W3278" s="3">
        <v>0.906557235301651</v>
      </c>
      <c r="X3278" s="3">
        <v>1.0675032410916601</v>
      </c>
      <c r="Y3278" s="3">
        <v>5.1988766081028697</v>
      </c>
      <c r="Z3278" s="3">
        <v>2.58463133506321</v>
      </c>
      <c r="AA3278" s="3">
        <v>46.189044147307499</v>
      </c>
      <c r="AB3278" s="3">
        <v>46.724557079696098</v>
      </c>
      <c r="AC3278" s="3">
        <v>17.1391358662271</v>
      </c>
      <c r="AD3278" s="3">
        <v>-18.335318228381801</v>
      </c>
      <c r="AE3278" s="3">
        <v>6.1789230358501204</v>
      </c>
      <c r="AF3278" s="3">
        <v>0</v>
      </c>
      <c r="AG3278" s="3">
        <v>0</v>
      </c>
      <c r="AH3278" s="2">
        <v>1795428262</v>
      </c>
      <c r="AI3278" s="3">
        <v>5.1605485403948101</v>
      </c>
      <c r="AJ3278" s="3">
        <v>5.2102376662618601</v>
      </c>
      <c r="AL3278">
        <f t="shared" si="51"/>
        <v>1</v>
      </c>
    </row>
    <row r="3279" spans="1:38" ht="14.45" customHeight="1" x14ac:dyDescent="0.25">
      <c r="A3279">
        <v>60793</v>
      </c>
      <c r="B3279" s="1">
        <v>45930</v>
      </c>
      <c r="C3279">
        <v>2</v>
      </c>
      <c r="D3279" s="16" t="s">
        <v>3195</v>
      </c>
      <c r="E3279" t="s">
        <v>71</v>
      </c>
      <c r="F3279" s="6">
        <v>404512</v>
      </c>
      <c r="G3279" s="6">
        <v>925</v>
      </c>
      <c r="H3279" s="6">
        <v>69</v>
      </c>
      <c r="I3279" s="2">
        <v>7601166556</v>
      </c>
      <c r="J3279" s="2">
        <v>788731674</v>
      </c>
      <c r="K3279" s="2">
        <v>9678890746</v>
      </c>
      <c r="L3279" s="2">
        <v>103969508</v>
      </c>
      <c r="M3279" s="2">
        <v>8375798510</v>
      </c>
      <c r="N3279" s="2">
        <v>7392812632</v>
      </c>
      <c r="O3279" s="2">
        <v>982985878</v>
      </c>
      <c r="P3279" s="2">
        <v>1231851348</v>
      </c>
      <c r="Q3279" s="5">
        <v>0.13059999999999999</v>
      </c>
      <c r="R3279" t="s">
        <v>42</v>
      </c>
      <c r="S3279" s="3">
        <v>1.4322510120692999</v>
      </c>
      <c r="T3279" s="3">
        <v>3.4519935748292898</v>
      </c>
      <c r="U3279" s="3">
        <v>0.52965307978402498</v>
      </c>
      <c r="V3279" s="3">
        <v>0.98104290243630299</v>
      </c>
      <c r="W3279" s="3">
        <v>0.61386476215506802</v>
      </c>
      <c r="X3279" s="3">
        <v>1.51768825416592</v>
      </c>
      <c r="Y3279" s="3">
        <v>6.0535473798093404</v>
      </c>
      <c r="Z3279" s="3">
        <v>2.8984971326264302</v>
      </c>
      <c r="AA3279" s="3">
        <v>61.175960007148497</v>
      </c>
      <c r="AB3279" s="3">
        <v>64.028153663229205</v>
      </c>
      <c r="AC3279" s="3">
        <v>14.883483994230801</v>
      </c>
      <c r="AD3279" s="3">
        <v>-0.233128859635749</v>
      </c>
      <c r="AE3279" s="3">
        <v>10.1559765865344</v>
      </c>
      <c r="AF3279" s="3">
        <v>0</v>
      </c>
      <c r="AG3279" s="3">
        <v>0</v>
      </c>
      <c r="AH3279" s="2">
        <v>2153622502</v>
      </c>
      <c r="AI3279" s="3">
        <v>1.6945540575079201</v>
      </c>
      <c r="AJ3279" s="3">
        <v>1.35833759707831</v>
      </c>
      <c r="AL3279">
        <f t="shared" si="51"/>
        <v>1</v>
      </c>
    </row>
    <row r="3280" spans="1:38" ht="14.45" customHeight="1" x14ac:dyDescent="0.25">
      <c r="A3280">
        <v>67486</v>
      </c>
      <c r="B3280" s="1">
        <v>45930</v>
      </c>
      <c r="C3280">
        <v>2</v>
      </c>
      <c r="D3280" s="16" t="s">
        <v>3196</v>
      </c>
      <c r="E3280" t="s">
        <v>55</v>
      </c>
      <c r="F3280" s="6">
        <v>1001</v>
      </c>
      <c r="G3280" s="6">
        <v>3</v>
      </c>
      <c r="H3280" s="6">
        <v>0</v>
      </c>
      <c r="I3280" s="2">
        <v>2129548</v>
      </c>
      <c r="J3280" s="2">
        <v>0</v>
      </c>
      <c r="K3280" s="2">
        <v>15282149</v>
      </c>
      <c r="L3280" s="2">
        <v>65865</v>
      </c>
      <c r="M3280" s="2">
        <v>12514376</v>
      </c>
      <c r="N3280" s="2">
        <v>10788668</v>
      </c>
      <c r="O3280" s="2">
        <v>1725708</v>
      </c>
      <c r="P3280" s="2">
        <v>2733762</v>
      </c>
      <c r="Q3280" s="5">
        <v>0.1789</v>
      </c>
      <c r="R3280" t="s">
        <v>42</v>
      </c>
      <c r="S3280" s="3">
        <v>0.57465739929639503</v>
      </c>
      <c r="T3280" s="3">
        <v>3.2435839575529202</v>
      </c>
      <c r="U3280" s="3">
        <v>0.827016557993698</v>
      </c>
      <c r="V3280" s="3">
        <v>3.9797647200250901</v>
      </c>
      <c r="W3280" s="3">
        <v>2.0145119997295202</v>
      </c>
      <c r="X3280" s="3">
        <v>0.91451331456252705</v>
      </c>
      <c r="Y3280" s="3">
        <v>3.10016014561619</v>
      </c>
      <c r="Z3280" s="3">
        <v>8.6583982073055399E-2</v>
      </c>
      <c r="AA3280" s="3">
        <v>0</v>
      </c>
      <c r="AB3280" s="3">
        <v>0</v>
      </c>
      <c r="AC3280" s="3">
        <v>42.213945172239796</v>
      </c>
      <c r="AD3280" s="3">
        <v>0</v>
      </c>
      <c r="AE3280" s="3">
        <v>11.292312357378499</v>
      </c>
      <c r="AF3280" s="3">
        <v>0</v>
      </c>
      <c r="AG3280" s="3">
        <v>0</v>
      </c>
      <c r="AH3280" s="2">
        <v>800000</v>
      </c>
      <c r="AI3280" s="3">
        <v>0</v>
      </c>
      <c r="AJ3280" s="3">
        <v>0</v>
      </c>
      <c r="AL3280">
        <f t="shared" si="51"/>
        <v>1</v>
      </c>
    </row>
    <row r="3281" spans="1:38" ht="14.45" customHeight="1" x14ac:dyDescent="0.25">
      <c r="A3281">
        <v>61532</v>
      </c>
      <c r="B3281" s="1">
        <v>45930</v>
      </c>
      <c r="C3281">
        <v>2</v>
      </c>
      <c r="D3281" s="16" t="s">
        <v>3197</v>
      </c>
      <c r="E3281" t="s">
        <v>55</v>
      </c>
      <c r="F3281" s="6">
        <v>1369</v>
      </c>
      <c r="G3281" s="6">
        <v>4</v>
      </c>
      <c r="H3281" s="6">
        <v>0</v>
      </c>
      <c r="I3281" s="2">
        <v>8579697</v>
      </c>
      <c r="J3281" s="2">
        <v>54125</v>
      </c>
      <c r="K3281" s="2">
        <v>11025407</v>
      </c>
      <c r="L3281" s="2">
        <v>71673</v>
      </c>
      <c r="M3281" s="2">
        <v>9563652</v>
      </c>
      <c r="N3281" s="2">
        <v>9291621</v>
      </c>
      <c r="O3281" s="2">
        <v>272031</v>
      </c>
      <c r="P3281" s="2">
        <v>1400801</v>
      </c>
      <c r="Q3281" s="5">
        <v>0.1268</v>
      </c>
      <c r="R3281" t="s">
        <v>42</v>
      </c>
      <c r="S3281" s="3">
        <v>0.86676165333397703</v>
      </c>
      <c r="T3281" s="3">
        <v>2.9876206232870399</v>
      </c>
      <c r="U3281" s="3">
        <v>0.99868736147359805</v>
      </c>
      <c r="V3281" s="3">
        <v>0.47943418048446201</v>
      </c>
      <c r="W3281" s="3">
        <v>2.76932856719765E-2</v>
      </c>
      <c r="X3281" s="3">
        <v>0.44198530554167598</v>
      </c>
      <c r="Y3281" s="3">
        <v>2.9364627809374801</v>
      </c>
      <c r="Z3281" s="3">
        <v>-0.57788365370955597</v>
      </c>
      <c r="AA3281" s="3">
        <v>3.8638607482433298</v>
      </c>
      <c r="AB3281" s="3">
        <v>3.8638607482433298</v>
      </c>
      <c r="AC3281" s="3">
        <v>18.3117140256137</v>
      </c>
      <c r="AD3281" s="3">
        <v>0</v>
      </c>
      <c r="AE3281" s="3">
        <v>2.46731027707186</v>
      </c>
      <c r="AF3281" s="3">
        <v>0</v>
      </c>
      <c r="AG3281" s="3">
        <v>0</v>
      </c>
      <c r="AH3281" s="2">
        <v>150000</v>
      </c>
      <c r="AI3281" s="3">
        <v>0</v>
      </c>
      <c r="AJ3281" s="3">
        <v>0</v>
      </c>
      <c r="AL3281">
        <f t="shared" si="51"/>
        <v>1</v>
      </c>
    </row>
    <row r="3282" spans="1:38" ht="14.45" customHeight="1" x14ac:dyDescent="0.25">
      <c r="A3282">
        <v>12365</v>
      </c>
      <c r="B3282" s="1">
        <v>45930</v>
      </c>
      <c r="C3282">
        <v>1</v>
      </c>
      <c r="D3282" s="16" t="s">
        <v>3198</v>
      </c>
      <c r="E3282" t="s">
        <v>55</v>
      </c>
      <c r="F3282" s="6">
        <v>1138</v>
      </c>
      <c r="G3282" s="6">
        <v>3</v>
      </c>
      <c r="H3282" s="6">
        <v>0</v>
      </c>
      <c r="I3282" s="2">
        <v>5272650</v>
      </c>
      <c r="J3282" s="2">
        <v>0</v>
      </c>
      <c r="K3282" s="2">
        <v>13358156</v>
      </c>
      <c r="L3282" s="2">
        <v>19440</v>
      </c>
      <c r="M3282" s="2">
        <v>11030274</v>
      </c>
      <c r="N3282" s="2">
        <v>11030274</v>
      </c>
      <c r="O3282" s="2">
        <v>0</v>
      </c>
      <c r="P3282" s="2">
        <v>2278777</v>
      </c>
      <c r="Q3282" s="5">
        <v>0.1706</v>
      </c>
      <c r="R3282" t="s">
        <v>42</v>
      </c>
      <c r="S3282" s="3">
        <v>0.194038758044149</v>
      </c>
      <c r="T3282" s="3">
        <v>3.1090418967009099</v>
      </c>
      <c r="U3282" s="3">
        <v>0.84538685091369603</v>
      </c>
      <c r="V3282" s="3">
        <v>1.4984305804481599</v>
      </c>
      <c r="W3282" s="3">
        <v>0</v>
      </c>
      <c r="X3282" s="3">
        <v>0.782263188339829</v>
      </c>
      <c r="Y3282" s="3">
        <v>3.4670790516140899</v>
      </c>
      <c r="Z3282" s="3">
        <v>0.92132753665672396</v>
      </c>
      <c r="AA3282" s="3">
        <v>0</v>
      </c>
      <c r="AB3282" s="3">
        <v>0</v>
      </c>
      <c r="AC3282" s="3">
        <v>57.567339384268301</v>
      </c>
      <c r="AD3282" s="3">
        <v>0</v>
      </c>
      <c r="AE3282" s="3">
        <v>0</v>
      </c>
      <c r="AF3282" s="3">
        <v>0</v>
      </c>
      <c r="AG3282" s="3">
        <v>0</v>
      </c>
      <c r="AH3282" s="2">
        <v>300000</v>
      </c>
      <c r="AI3282" s="3">
        <v>0</v>
      </c>
      <c r="AJ3282" s="3">
        <v>0</v>
      </c>
      <c r="AL3282">
        <f t="shared" si="51"/>
        <v>1</v>
      </c>
    </row>
    <row r="3283" spans="1:38" ht="14.45" customHeight="1" x14ac:dyDescent="0.25">
      <c r="A3283">
        <v>15072</v>
      </c>
      <c r="B3283" s="1">
        <v>45930</v>
      </c>
      <c r="C3283">
        <v>1</v>
      </c>
      <c r="D3283" s="16" t="s">
        <v>3199</v>
      </c>
      <c r="E3283" t="s">
        <v>95</v>
      </c>
      <c r="F3283" s="6">
        <v>25840</v>
      </c>
      <c r="G3283" s="6">
        <v>46</v>
      </c>
      <c r="H3283" s="6">
        <v>6</v>
      </c>
      <c r="I3283" s="2">
        <v>127438459</v>
      </c>
      <c r="J3283" s="2">
        <v>8047232</v>
      </c>
      <c r="K3283" s="2">
        <v>182304182</v>
      </c>
      <c r="L3283" s="2">
        <v>985814</v>
      </c>
      <c r="M3283" s="2">
        <v>160190394</v>
      </c>
      <c r="N3283" s="2">
        <v>156831519</v>
      </c>
      <c r="O3283" s="2">
        <v>3358875</v>
      </c>
      <c r="P3283" s="2">
        <v>24076844</v>
      </c>
      <c r="Q3283" s="5">
        <v>0.1321</v>
      </c>
      <c r="R3283" t="s">
        <v>42</v>
      </c>
      <c r="S3283" s="3">
        <v>0.72100302486021195</v>
      </c>
      <c r="T3283" s="3">
        <v>4.1307020958337999</v>
      </c>
      <c r="U3283" s="3">
        <v>0.76683335912210804</v>
      </c>
      <c r="V3283" s="3">
        <v>1.58694244725605</v>
      </c>
      <c r="W3283" s="3">
        <v>0.83011361585908705</v>
      </c>
      <c r="X3283" s="3">
        <v>0.645326384557114</v>
      </c>
      <c r="Y3283" s="3">
        <v>8.3996681624884104</v>
      </c>
      <c r="Z3283" s="3">
        <v>2.7808461939612998</v>
      </c>
      <c r="AA3283" s="3">
        <v>28.2355652593006</v>
      </c>
      <c r="AB3283" s="3">
        <v>33.423118079761601</v>
      </c>
      <c r="AC3283" s="3">
        <v>13.3628711819677</v>
      </c>
      <c r="AD3283" s="3">
        <v>-9.6633719934390108</v>
      </c>
      <c r="AE3283" s="3">
        <v>1.8424563623011101</v>
      </c>
      <c r="AF3283" s="3">
        <v>0</v>
      </c>
      <c r="AG3283" s="3">
        <v>0</v>
      </c>
      <c r="AH3283" s="2">
        <v>13300000</v>
      </c>
      <c r="AI3283" s="3">
        <v>4.1533682736823798E-4</v>
      </c>
      <c r="AJ3283" s="3">
        <v>0.45466507155173702</v>
      </c>
      <c r="AL3283">
        <f t="shared" si="51"/>
        <v>1</v>
      </c>
    </row>
    <row r="3284" spans="1:38" ht="14.45" customHeight="1" x14ac:dyDescent="0.25">
      <c r="A3284">
        <v>21126</v>
      </c>
      <c r="B3284" s="1">
        <v>45930</v>
      </c>
      <c r="C3284">
        <v>1</v>
      </c>
      <c r="D3284" s="16" t="s">
        <v>3200</v>
      </c>
      <c r="E3284" t="s">
        <v>114</v>
      </c>
      <c r="F3284" s="6">
        <v>1362</v>
      </c>
      <c r="G3284" s="6">
        <v>3</v>
      </c>
      <c r="H3284" s="6">
        <v>1</v>
      </c>
      <c r="I3284" s="2">
        <v>5537691</v>
      </c>
      <c r="J3284" s="2">
        <v>0</v>
      </c>
      <c r="K3284" s="2">
        <v>9556666</v>
      </c>
      <c r="L3284" s="2">
        <v>126552</v>
      </c>
      <c r="M3284" s="2">
        <v>8319707</v>
      </c>
      <c r="N3284" s="2">
        <v>8319707</v>
      </c>
      <c r="O3284" s="2">
        <v>0</v>
      </c>
      <c r="P3284" s="2">
        <v>1235144</v>
      </c>
      <c r="Q3284" s="5">
        <v>0.12920000000000001</v>
      </c>
      <c r="R3284" t="s">
        <v>42</v>
      </c>
      <c r="S3284" s="3">
        <v>1.76563667705871</v>
      </c>
      <c r="T3284" s="3">
        <v>4.7503735438000403</v>
      </c>
      <c r="U3284" s="3">
        <v>0.63616054556601598</v>
      </c>
      <c r="V3284" s="3">
        <v>0.73508976936416304</v>
      </c>
      <c r="W3284" s="3">
        <v>0</v>
      </c>
      <c r="X3284" s="3">
        <v>0.27087101826374899</v>
      </c>
      <c r="Y3284" s="3">
        <v>3.29572908098165</v>
      </c>
      <c r="Z3284" s="3">
        <v>0.27915773383508302</v>
      </c>
      <c r="AA3284" s="3">
        <v>0</v>
      </c>
      <c r="AB3284" s="3">
        <v>0</v>
      </c>
      <c r="AC3284" s="3">
        <v>31.589615039387201</v>
      </c>
      <c r="AD3284" s="3">
        <v>0</v>
      </c>
      <c r="AE3284" s="3">
        <v>0</v>
      </c>
      <c r="AF3284" s="3">
        <v>0</v>
      </c>
      <c r="AG3284" s="3">
        <v>0</v>
      </c>
      <c r="AH3284" s="2">
        <v>300000</v>
      </c>
      <c r="AI3284" s="3">
        <v>0</v>
      </c>
      <c r="AJ3284" s="3">
        <v>0</v>
      </c>
      <c r="AL3284">
        <f t="shared" si="51"/>
        <v>1</v>
      </c>
    </row>
    <row r="3285" spans="1:38" ht="14.45" customHeight="1" x14ac:dyDescent="0.25">
      <c r="A3285">
        <v>376</v>
      </c>
      <c r="B3285" s="1">
        <v>45930</v>
      </c>
      <c r="C3285">
        <v>1</v>
      </c>
      <c r="D3285" s="16" t="s">
        <v>3201</v>
      </c>
      <c r="E3285" t="s">
        <v>50</v>
      </c>
      <c r="F3285" s="6">
        <v>1282</v>
      </c>
      <c r="G3285" s="6">
        <v>4</v>
      </c>
      <c r="H3285" s="6">
        <v>0</v>
      </c>
      <c r="I3285" s="2">
        <v>6039715</v>
      </c>
      <c r="J3285" s="2">
        <v>0</v>
      </c>
      <c r="K3285" s="2">
        <v>9095631</v>
      </c>
      <c r="L3285" s="2">
        <v>72399</v>
      </c>
      <c r="M3285" s="2">
        <v>7708589</v>
      </c>
      <c r="N3285" s="2">
        <v>7541851</v>
      </c>
      <c r="O3285" s="2">
        <v>166738</v>
      </c>
      <c r="P3285" s="2">
        <v>1326238</v>
      </c>
      <c r="Q3285" s="5">
        <v>0.14580000000000001</v>
      </c>
      <c r="R3285" t="s">
        <v>42</v>
      </c>
      <c r="S3285" s="3">
        <v>1.0613007497775599</v>
      </c>
      <c r="T3285" s="3">
        <v>4.9947789951754498</v>
      </c>
      <c r="U3285" s="3">
        <v>0.67676320966609305</v>
      </c>
      <c r="V3285" s="3">
        <v>3.6011964140692099</v>
      </c>
      <c r="W3285" s="3">
        <v>1.02849223845827</v>
      </c>
      <c r="X3285" s="3">
        <v>1.0102794585506101</v>
      </c>
      <c r="Y3285" s="3">
        <v>16.399922185912299</v>
      </c>
      <c r="Z3285" s="3">
        <v>3.63939202465922</v>
      </c>
      <c r="AA3285" s="3">
        <v>0</v>
      </c>
      <c r="AB3285" s="3">
        <v>0</v>
      </c>
      <c r="AC3285" s="3">
        <v>29.296087319285501</v>
      </c>
      <c r="AD3285" s="3">
        <v>0</v>
      </c>
      <c r="AE3285" s="3">
        <v>1.8331658353334701</v>
      </c>
      <c r="AF3285" s="3">
        <v>0</v>
      </c>
      <c r="AG3285" s="3">
        <v>0</v>
      </c>
      <c r="AH3285" s="2">
        <v>870000</v>
      </c>
      <c r="AI3285" s="3">
        <v>0</v>
      </c>
      <c r="AJ3285" s="3">
        <v>0</v>
      </c>
      <c r="AL3285">
        <f t="shared" si="51"/>
        <v>1</v>
      </c>
    </row>
    <row r="3286" spans="1:38" ht="14.45" customHeight="1" x14ac:dyDescent="0.25">
      <c r="A3286">
        <v>66044</v>
      </c>
      <c r="B3286" s="1">
        <v>45930</v>
      </c>
      <c r="C3286">
        <v>2</v>
      </c>
      <c r="D3286" s="16" t="s">
        <v>3202</v>
      </c>
      <c r="E3286" t="s">
        <v>77</v>
      </c>
      <c r="F3286" s="6">
        <v>462</v>
      </c>
      <c r="G3286" s="6">
        <v>1</v>
      </c>
      <c r="H3286" s="6">
        <v>1</v>
      </c>
      <c r="I3286" s="2">
        <v>1505183</v>
      </c>
      <c r="J3286" s="2">
        <v>0</v>
      </c>
      <c r="K3286" s="2">
        <v>5826157</v>
      </c>
      <c r="L3286" s="2">
        <v>201</v>
      </c>
      <c r="M3286" s="2">
        <v>5064692</v>
      </c>
      <c r="N3286" s="2">
        <v>5064692</v>
      </c>
      <c r="O3286" s="2">
        <v>0</v>
      </c>
      <c r="P3286" s="2">
        <v>713774</v>
      </c>
      <c r="Q3286" s="5">
        <v>0.1225</v>
      </c>
      <c r="R3286" t="s">
        <v>42</v>
      </c>
      <c r="S3286" s="3">
        <v>4.5999446976797897E-3</v>
      </c>
      <c r="T3286" s="3">
        <v>1.8641905233014899</v>
      </c>
      <c r="U3286" s="3">
        <v>0.99753247072110796</v>
      </c>
      <c r="V3286" s="3">
        <v>0.26814015305780098</v>
      </c>
      <c r="W3286" s="3">
        <v>0.26814015305780098</v>
      </c>
      <c r="X3286" s="3">
        <v>1.97583948264098</v>
      </c>
      <c r="Y3286" s="3">
        <v>0.56544508485879297</v>
      </c>
      <c r="Z3286" s="3">
        <v>0</v>
      </c>
      <c r="AA3286" s="3">
        <v>0</v>
      </c>
      <c r="AB3286" s="3">
        <v>0</v>
      </c>
      <c r="AC3286" s="3">
        <v>34.166518341335497</v>
      </c>
      <c r="AD3286" s="3">
        <v>0</v>
      </c>
      <c r="AE3286" s="3">
        <v>0</v>
      </c>
      <c r="AF3286" s="3">
        <v>0</v>
      </c>
      <c r="AG3286" s="3">
        <v>0</v>
      </c>
      <c r="AH3286" s="2">
        <v>0</v>
      </c>
      <c r="AI3286" s="3">
        <v>0</v>
      </c>
      <c r="AJ3286" s="3">
        <v>0</v>
      </c>
      <c r="AL3286">
        <f t="shared" si="51"/>
        <v>1</v>
      </c>
    </row>
    <row r="3287" spans="1:38" ht="14.45" customHeight="1" x14ac:dyDescent="0.25">
      <c r="A3287">
        <v>4120</v>
      </c>
      <c r="B3287" s="1">
        <v>45930</v>
      </c>
      <c r="C3287">
        <v>1</v>
      </c>
      <c r="D3287" s="16" t="s">
        <v>3203</v>
      </c>
      <c r="E3287" t="s">
        <v>59</v>
      </c>
      <c r="F3287" s="6">
        <v>2513</v>
      </c>
      <c r="G3287" s="6">
        <v>7</v>
      </c>
      <c r="H3287" s="6">
        <v>1</v>
      </c>
      <c r="I3287" s="2">
        <v>18674518</v>
      </c>
      <c r="J3287" s="2">
        <v>462674</v>
      </c>
      <c r="K3287" s="2">
        <v>33992548</v>
      </c>
      <c r="L3287" s="2">
        <v>226084</v>
      </c>
      <c r="M3287" s="2">
        <v>29651834</v>
      </c>
      <c r="N3287" s="2">
        <v>27923524</v>
      </c>
      <c r="O3287" s="2">
        <v>1728310</v>
      </c>
      <c r="P3287" s="2">
        <v>4251807</v>
      </c>
      <c r="Q3287" s="5">
        <v>0.12509999999999999</v>
      </c>
      <c r="R3287" t="s">
        <v>42</v>
      </c>
      <c r="S3287" s="3">
        <v>0.88679828688727103</v>
      </c>
      <c r="T3287" s="3">
        <v>4.2605063517647102</v>
      </c>
      <c r="U3287" s="3">
        <v>0.80258366715742502</v>
      </c>
      <c r="V3287" s="3">
        <v>2.2720318671678701</v>
      </c>
      <c r="W3287" s="3">
        <v>1.5489877703938599</v>
      </c>
      <c r="X3287" s="3">
        <v>1.6907210135222801</v>
      </c>
      <c r="Y3287" s="3">
        <v>9.9790747792644403</v>
      </c>
      <c r="Z3287" s="3">
        <v>0.17825362251861401</v>
      </c>
      <c r="AA3287" s="3">
        <v>5.7540476319833003</v>
      </c>
      <c r="AB3287" s="3">
        <v>10.881820364847201</v>
      </c>
      <c r="AC3287" s="3">
        <v>15.9252080779587</v>
      </c>
      <c r="AD3287" s="3">
        <v>-6.07903886512252</v>
      </c>
      <c r="AE3287" s="3">
        <v>5.0843790821447099</v>
      </c>
      <c r="AF3287" s="3">
        <v>0</v>
      </c>
      <c r="AG3287" s="3">
        <v>0</v>
      </c>
      <c r="AH3287" s="2">
        <v>3300000</v>
      </c>
      <c r="AI3287" s="3">
        <v>0</v>
      </c>
      <c r="AJ3287" s="3">
        <v>0</v>
      </c>
      <c r="AL3287">
        <f t="shared" si="51"/>
        <v>1</v>
      </c>
    </row>
    <row r="3288" spans="1:38" ht="14.45" customHeight="1" x14ac:dyDescent="0.25">
      <c r="A3288">
        <v>63169</v>
      </c>
      <c r="B3288" s="1">
        <v>45930</v>
      </c>
      <c r="C3288">
        <v>2</v>
      </c>
      <c r="D3288" s="16" t="s">
        <v>3203</v>
      </c>
      <c r="E3288" t="s">
        <v>63</v>
      </c>
      <c r="F3288" s="6">
        <v>1848</v>
      </c>
      <c r="G3288" s="6">
        <v>5</v>
      </c>
      <c r="H3288" s="6">
        <v>0</v>
      </c>
      <c r="I3288" s="2">
        <v>13035122</v>
      </c>
      <c r="J3288" s="2">
        <v>0</v>
      </c>
      <c r="K3288" s="2">
        <v>25730018</v>
      </c>
      <c r="L3288" s="2">
        <v>234979</v>
      </c>
      <c r="M3288" s="2">
        <v>21744452</v>
      </c>
      <c r="N3288" s="2">
        <v>21744452</v>
      </c>
      <c r="O3288" s="2">
        <v>0</v>
      </c>
      <c r="P3288" s="2">
        <v>3842959</v>
      </c>
      <c r="Q3288" s="5">
        <v>0.14940000000000001</v>
      </c>
      <c r="R3288" t="s">
        <v>42</v>
      </c>
      <c r="S3288" s="3">
        <v>1.21766464886785</v>
      </c>
      <c r="T3288" s="3">
        <v>3.7283508054029899</v>
      </c>
      <c r="U3288" s="3">
        <v>0.72112859257043904</v>
      </c>
      <c r="V3288" s="3">
        <v>0.28477677462474099</v>
      </c>
      <c r="W3288" s="3">
        <v>0.21014763037890999</v>
      </c>
      <c r="X3288" s="3">
        <v>1.08664882461399</v>
      </c>
      <c r="Y3288" s="3">
        <v>0.96594837467690897</v>
      </c>
      <c r="Z3288" s="3">
        <v>0.20268236012926499</v>
      </c>
      <c r="AA3288" s="3">
        <v>0</v>
      </c>
      <c r="AB3288" s="3">
        <v>0</v>
      </c>
      <c r="AC3288" s="3">
        <v>21.867582836514099</v>
      </c>
      <c r="AD3288" s="3">
        <v>0</v>
      </c>
      <c r="AE3288" s="3">
        <v>0</v>
      </c>
      <c r="AF3288" s="3">
        <v>0</v>
      </c>
      <c r="AG3288" s="3">
        <v>0</v>
      </c>
      <c r="AH3288" s="2">
        <v>1200000</v>
      </c>
      <c r="AI3288" s="3">
        <v>0</v>
      </c>
      <c r="AJ3288" s="3">
        <v>0</v>
      </c>
      <c r="AL3288">
        <f t="shared" si="51"/>
        <v>1</v>
      </c>
    </row>
    <row r="3289" spans="1:38" ht="14.45" customHeight="1" x14ac:dyDescent="0.25">
      <c r="A3289">
        <v>20258</v>
      </c>
      <c r="B3289" s="1">
        <v>45930</v>
      </c>
      <c r="C3289">
        <v>1</v>
      </c>
      <c r="D3289" s="16" t="s">
        <v>3204</v>
      </c>
      <c r="E3289" t="s">
        <v>43</v>
      </c>
      <c r="F3289" s="6">
        <v>48596</v>
      </c>
      <c r="G3289" s="6">
        <v>172</v>
      </c>
      <c r="H3289" s="6">
        <v>5</v>
      </c>
      <c r="I3289" s="2">
        <v>509527583</v>
      </c>
      <c r="J3289" s="2">
        <v>23155805</v>
      </c>
      <c r="K3289" s="2">
        <v>722516605</v>
      </c>
      <c r="L3289" s="2">
        <v>4663846</v>
      </c>
      <c r="M3289" s="2">
        <v>637436080</v>
      </c>
      <c r="N3289" s="2">
        <v>608239360</v>
      </c>
      <c r="O3289" s="2">
        <v>29196720</v>
      </c>
      <c r="P3289" s="2">
        <v>70363175</v>
      </c>
      <c r="Q3289" s="5">
        <v>9.74E-2</v>
      </c>
      <c r="R3289" t="s">
        <v>42</v>
      </c>
      <c r="S3289" s="3">
        <v>0.86066690928623502</v>
      </c>
      <c r="T3289" s="3">
        <v>4.3434500719883102</v>
      </c>
      <c r="U3289" s="3">
        <v>0.80089127840243601</v>
      </c>
      <c r="V3289" s="3">
        <v>0.90240335428513996</v>
      </c>
      <c r="W3289" s="3">
        <v>0.45021095550778101</v>
      </c>
      <c r="X3289" s="3">
        <v>0.54034503564844305</v>
      </c>
      <c r="Y3289" s="3">
        <v>6.5346596426326702</v>
      </c>
      <c r="Z3289" s="3">
        <v>1.52787306712638</v>
      </c>
      <c r="AA3289" s="3">
        <v>22.119713898640899</v>
      </c>
      <c r="AB3289" s="3">
        <v>32.908982575047197</v>
      </c>
      <c r="AC3289" s="3">
        <v>17.645841648165302</v>
      </c>
      <c r="AD3289" s="3">
        <v>-3.5348006965291101</v>
      </c>
      <c r="AE3289" s="3">
        <v>4.0409756395840901</v>
      </c>
      <c r="AF3289" s="3">
        <v>0</v>
      </c>
      <c r="AG3289" s="3">
        <v>1.35013805161578E-4</v>
      </c>
      <c r="AH3289" s="2">
        <v>63082902</v>
      </c>
      <c r="AI3289" s="3">
        <v>0</v>
      </c>
      <c r="AJ3289" s="3">
        <v>0.83637783542314603</v>
      </c>
      <c r="AL3289">
        <f t="shared" si="51"/>
        <v>1</v>
      </c>
    </row>
    <row r="3290" spans="1:38" ht="14.45" customHeight="1" x14ac:dyDescent="0.25">
      <c r="A3290">
        <v>2008</v>
      </c>
      <c r="B3290" s="1">
        <v>45930</v>
      </c>
      <c r="C3290">
        <v>1</v>
      </c>
      <c r="D3290" s="16" t="s">
        <v>3205</v>
      </c>
      <c r="E3290" t="s">
        <v>43</v>
      </c>
      <c r="F3290" s="6">
        <v>3675</v>
      </c>
      <c r="G3290" s="6">
        <v>9</v>
      </c>
      <c r="H3290" s="6">
        <v>2</v>
      </c>
      <c r="I3290" s="2">
        <v>22212856</v>
      </c>
      <c r="J3290" s="2">
        <v>0</v>
      </c>
      <c r="K3290" s="2">
        <v>57628071</v>
      </c>
      <c r="L3290" s="2">
        <v>563059</v>
      </c>
      <c r="M3290" s="2">
        <v>48907243</v>
      </c>
      <c r="N3290" s="2">
        <v>48474715</v>
      </c>
      <c r="O3290" s="2">
        <v>432528</v>
      </c>
      <c r="P3290" s="2">
        <v>8445226</v>
      </c>
      <c r="Q3290" s="5">
        <v>0.14649999999999999</v>
      </c>
      <c r="R3290" t="s">
        <v>42</v>
      </c>
      <c r="S3290" s="3">
        <v>1.3027424314330001</v>
      </c>
      <c r="T3290" s="3">
        <v>3.1247156153002802</v>
      </c>
      <c r="U3290" s="3">
        <v>0.66787492758538902</v>
      </c>
      <c r="V3290" s="3">
        <v>1.1366390706354901</v>
      </c>
      <c r="W3290" s="3">
        <v>0.90719986659977403</v>
      </c>
      <c r="X3290" s="3">
        <v>0.92802114235107802</v>
      </c>
      <c r="Y3290" s="3">
        <v>2.9896180398251002</v>
      </c>
      <c r="Z3290" s="3">
        <v>-0.189456149545317</v>
      </c>
      <c r="AA3290" s="3">
        <v>0</v>
      </c>
      <c r="AB3290" s="3">
        <v>0</v>
      </c>
      <c r="AC3290" s="3">
        <v>21.2704083050082</v>
      </c>
      <c r="AD3290" s="3">
        <v>0</v>
      </c>
      <c r="AE3290" s="3">
        <v>0.75055089038118294</v>
      </c>
      <c r="AF3290" s="3">
        <v>0</v>
      </c>
      <c r="AG3290" s="3">
        <v>0.89532239871378205</v>
      </c>
      <c r="AH3290" s="2">
        <v>2370000</v>
      </c>
      <c r="AI3290" s="3">
        <v>0</v>
      </c>
      <c r="AJ3290" s="3">
        <v>0</v>
      </c>
      <c r="AL3290">
        <f t="shared" si="51"/>
        <v>1</v>
      </c>
    </row>
    <row r="3291" spans="1:38" ht="14.45" customHeight="1" x14ac:dyDescent="0.25">
      <c r="A3291">
        <v>24575</v>
      </c>
      <c r="B3291" s="1">
        <v>45930</v>
      </c>
      <c r="C3291">
        <v>1</v>
      </c>
      <c r="D3291" s="16" t="s">
        <v>3206</v>
      </c>
      <c r="E3291" t="s">
        <v>104</v>
      </c>
      <c r="F3291" s="6">
        <v>3997</v>
      </c>
      <c r="G3291" s="6">
        <v>11</v>
      </c>
      <c r="H3291" s="6">
        <v>2</v>
      </c>
      <c r="I3291" s="2">
        <v>11781804</v>
      </c>
      <c r="J3291" s="2">
        <v>0</v>
      </c>
      <c r="K3291" s="2">
        <v>54638348</v>
      </c>
      <c r="L3291" s="2">
        <v>298711</v>
      </c>
      <c r="M3291" s="2">
        <v>48900583</v>
      </c>
      <c r="N3291" s="2">
        <v>48618521</v>
      </c>
      <c r="O3291" s="2">
        <v>282062</v>
      </c>
      <c r="P3291" s="2">
        <v>5329327</v>
      </c>
      <c r="Q3291" s="5">
        <v>9.7500000000000003E-2</v>
      </c>
      <c r="R3291" t="s">
        <v>42</v>
      </c>
      <c r="S3291" s="3">
        <v>0.72894102386355697</v>
      </c>
      <c r="T3291" s="3">
        <v>3.0675793248117</v>
      </c>
      <c r="U3291" s="3">
        <v>0.81452355369434104</v>
      </c>
      <c r="V3291" s="3">
        <v>1.1112899179107001</v>
      </c>
      <c r="W3291" s="3">
        <v>0.53567348429832995</v>
      </c>
      <c r="X3291" s="3">
        <v>0.257006482199161</v>
      </c>
      <c r="Y3291" s="3">
        <v>2.4567830046833299</v>
      </c>
      <c r="Z3291" s="3">
        <v>0.31080847544164603</v>
      </c>
      <c r="AA3291" s="3">
        <v>0</v>
      </c>
      <c r="AB3291" s="3">
        <v>0</v>
      </c>
      <c r="AC3291" s="3">
        <v>34.646336671818901</v>
      </c>
      <c r="AD3291" s="3">
        <v>0</v>
      </c>
      <c r="AE3291" s="3">
        <v>0.51623449523034604</v>
      </c>
      <c r="AF3291" s="3">
        <v>0</v>
      </c>
      <c r="AG3291" s="3">
        <v>0</v>
      </c>
      <c r="AH3291" s="2">
        <v>3800000</v>
      </c>
      <c r="AI3291" s="3">
        <v>0</v>
      </c>
      <c r="AJ3291" s="3">
        <v>0</v>
      </c>
      <c r="AL3291">
        <f t="shared" si="51"/>
        <v>1</v>
      </c>
    </row>
    <row r="3292" spans="1:38" ht="14.45" customHeight="1" x14ac:dyDescent="0.25">
      <c r="A3292">
        <v>68439</v>
      </c>
      <c r="B3292" s="1">
        <v>45930</v>
      </c>
      <c r="C3292">
        <v>2</v>
      </c>
      <c r="D3292" s="16" t="s">
        <v>3207</v>
      </c>
      <c r="E3292" t="s">
        <v>55</v>
      </c>
      <c r="F3292" s="6">
        <v>72244</v>
      </c>
      <c r="G3292" s="6">
        <v>154</v>
      </c>
      <c r="H3292" s="6">
        <v>20</v>
      </c>
      <c r="I3292" s="2">
        <v>507015073</v>
      </c>
      <c r="J3292" s="2">
        <v>11075260</v>
      </c>
      <c r="K3292" s="2">
        <v>662839996</v>
      </c>
      <c r="L3292" s="2">
        <v>1159103</v>
      </c>
      <c r="M3292" s="2">
        <v>611224499</v>
      </c>
      <c r="N3292" s="2">
        <v>575298862</v>
      </c>
      <c r="O3292" s="2">
        <v>35925637</v>
      </c>
      <c r="P3292" s="2">
        <v>50429519</v>
      </c>
      <c r="Q3292" s="5">
        <v>7.5899999999999995E-2</v>
      </c>
      <c r="R3292" t="s">
        <v>42</v>
      </c>
      <c r="S3292" s="3">
        <v>0.23315893367826701</v>
      </c>
      <c r="T3292" s="3">
        <v>4.0632084408296096</v>
      </c>
      <c r="U3292" s="3">
        <v>0.782890412065673</v>
      </c>
      <c r="V3292" s="3">
        <v>3.20917559782291</v>
      </c>
      <c r="W3292" s="3">
        <v>1.8902171770345</v>
      </c>
      <c r="X3292" s="3">
        <v>2.1862235642055601</v>
      </c>
      <c r="Y3292" s="3">
        <v>32.264840757255698</v>
      </c>
      <c r="Z3292" s="3">
        <v>12.6140366319972</v>
      </c>
      <c r="AA3292" s="3">
        <v>21.961859283250401</v>
      </c>
      <c r="AB3292" s="3">
        <v>21.961859283250401</v>
      </c>
      <c r="AC3292" s="3">
        <v>14.231121020041799</v>
      </c>
      <c r="AD3292" s="3">
        <v>-7.6150200837727597</v>
      </c>
      <c r="AE3292" s="3">
        <v>5.4199561307100099</v>
      </c>
      <c r="AF3292" s="3">
        <v>0.75432985791038498</v>
      </c>
      <c r="AG3292" s="3">
        <v>0</v>
      </c>
      <c r="AH3292" s="2">
        <v>92749583</v>
      </c>
      <c r="AI3292" s="3">
        <v>4.9574139305195404</v>
      </c>
      <c r="AJ3292" s="3">
        <v>4.9574139305195404</v>
      </c>
      <c r="AL3292">
        <f t="shared" si="51"/>
        <v>1</v>
      </c>
    </row>
    <row r="3293" spans="1:38" ht="14.45" customHeight="1" x14ac:dyDescent="0.25">
      <c r="A3293">
        <v>68305</v>
      </c>
      <c r="B3293" s="1">
        <v>45930</v>
      </c>
      <c r="C3293">
        <v>2</v>
      </c>
      <c r="D3293" s="16" t="s">
        <v>3208</v>
      </c>
      <c r="E3293" t="s">
        <v>190</v>
      </c>
      <c r="F3293" s="6">
        <v>2681</v>
      </c>
      <c r="G3293" s="6">
        <v>11</v>
      </c>
      <c r="H3293" s="6">
        <v>0</v>
      </c>
      <c r="I3293" s="2">
        <v>34251479</v>
      </c>
      <c r="J3293" s="2">
        <v>0</v>
      </c>
      <c r="K3293" s="2">
        <v>57128151</v>
      </c>
      <c r="L3293" s="2">
        <v>317429</v>
      </c>
      <c r="M3293" s="2">
        <v>47397650</v>
      </c>
      <c r="N3293" s="2">
        <v>44244101</v>
      </c>
      <c r="O3293" s="2">
        <v>3153549</v>
      </c>
      <c r="P3293" s="2">
        <v>9530655</v>
      </c>
      <c r="Q3293" s="5">
        <v>0.1668</v>
      </c>
      <c r="R3293" t="s">
        <v>42</v>
      </c>
      <c r="S3293" s="3">
        <v>0.74085833211487395</v>
      </c>
      <c r="T3293" s="3">
        <v>3.2457133086628298</v>
      </c>
      <c r="U3293" s="3">
        <v>0.800096571704491</v>
      </c>
      <c r="V3293" s="3">
        <v>4.5183450326334799E-2</v>
      </c>
      <c r="W3293" s="3">
        <v>0</v>
      </c>
      <c r="X3293" s="3">
        <v>0.47609914888638799</v>
      </c>
      <c r="Y3293" s="3">
        <v>0.162381284392311</v>
      </c>
      <c r="Z3293" s="3">
        <v>0.153305307977259</v>
      </c>
      <c r="AA3293" s="3">
        <v>0</v>
      </c>
      <c r="AB3293" s="3">
        <v>0</v>
      </c>
      <c r="AC3293" s="3">
        <v>22.6288874639055</v>
      </c>
      <c r="AD3293" s="3">
        <v>0</v>
      </c>
      <c r="AE3293" s="3">
        <v>5.5201313972160602</v>
      </c>
      <c r="AF3293" s="3">
        <v>0</v>
      </c>
      <c r="AG3293" s="3">
        <v>-1.6300138867685401</v>
      </c>
      <c r="AH3293" s="2">
        <v>6000000</v>
      </c>
      <c r="AI3293" s="3">
        <v>0</v>
      </c>
      <c r="AJ3293" s="3">
        <v>0</v>
      </c>
      <c r="AL3293">
        <f t="shared" si="51"/>
        <v>1</v>
      </c>
    </row>
    <row r="3294" spans="1:38" ht="14.45" customHeight="1" x14ac:dyDescent="0.25">
      <c r="A3294">
        <v>9986</v>
      </c>
      <c r="B3294" s="1">
        <v>45930</v>
      </c>
      <c r="C3294">
        <v>1</v>
      </c>
      <c r="D3294" s="16" t="s">
        <v>3209</v>
      </c>
      <c r="E3294" t="s">
        <v>57</v>
      </c>
      <c r="F3294" s="6">
        <v>67129</v>
      </c>
      <c r="G3294" s="6">
        <v>264</v>
      </c>
      <c r="H3294" s="6">
        <v>0</v>
      </c>
      <c r="I3294" s="2">
        <v>939880681</v>
      </c>
      <c r="J3294" s="2">
        <v>242186252</v>
      </c>
      <c r="K3294" s="2">
        <v>1145014941</v>
      </c>
      <c r="L3294" s="2">
        <v>5154440</v>
      </c>
      <c r="M3294" s="2">
        <v>922940692</v>
      </c>
      <c r="N3294" s="2">
        <v>879136768</v>
      </c>
      <c r="O3294" s="2">
        <v>43803924</v>
      </c>
      <c r="P3294" s="2">
        <v>169500952</v>
      </c>
      <c r="Q3294" s="5">
        <v>0.14760000000000001</v>
      </c>
      <c r="R3294" t="s">
        <v>42</v>
      </c>
      <c r="S3294" s="3">
        <v>0.60021807756189505</v>
      </c>
      <c r="T3294" s="3">
        <v>3.66222749577204</v>
      </c>
      <c r="U3294" s="3">
        <v>0.87054763039838801</v>
      </c>
      <c r="V3294" s="3">
        <v>1.3463271727786501</v>
      </c>
      <c r="W3294" s="3">
        <v>0.68775985406173101</v>
      </c>
      <c r="X3294" s="3">
        <v>1.0461223641216599</v>
      </c>
      <c r="Y3294" s="3">
        <v>7.4653675101482602</v>
      </c>
      <c r="Z3294" s="3">
        <v>1.3772772202482999</v>
      </c>
      <c r="AA3294" s="3">
        <v>142.75721885031101</v>
      </c>
      <c r="AB3294" s="3">
        <v>142.88194204360599</v>
      </c>
      <c r="AC3294" s="3">
        <v>9.40249180556326</v>
      </c>
      <c r="AD3294" s="3">
        <v>-9.4939879747695993E-2</v>
      </c>
      <c r="AE3294" s="3">
        <v>3.8256202981721601</v>
      </c>
      <c r="AF3294" s="3">
        <v>8.95997041841221</v>
      </c>
      <c r="AG3294" s="3">
        <v>0</v>
      </c>
      <c r="AH3294" s="2">
        <v>194355751</v>
      </c>
      <c r="AI3294" s="3">
        <v>0.30424371893793301</v>
      </c>
      <c r="AJ3294" s="3">
        <v>0.34416679854399901</v>
      </c>
      <c r="AL3294">
        <f t="shared" si="51"/>
        <v>1</v>
      </c>
    </row>
    <row r="3295" spans="1:38" ht="14.45" customHeight="1" x14ac:dyDescent="0.25">
      <c r="A3295">
        <v>24956</v>
      </c>
      <c r="B3295" s="1">
        <v>45930</v>
      </c>
      <c r="C3295">
        <v>1</v>
      </c>
      <c r="D3295" s="16" t="s">
        <v>3210</v>
      </c>
      <c r="E3295" t="s">
        <v>90</v>
      </c>
      <c r="F3295" s="6">
        <v>232</v>
      </c>
      <c r="G3295" s="6">
        <v>0</v>
      </c>
      <c r="H3295" s="6">
        <v>3</v>
      </c>
      <c r="I3295" s="2">
        <v>1700372</v>
      </c>
      <c r="J3295" s="2">
        <v>0</v>
      </c>
      <c r="K3295" s="2">
        <v>4749351</v>
      </c>
      <c r="L3295" s="2">
        <v>-5880</v>
      </c>
      <c r="M3295" s="2">
        <v>3998039</v>
      </c>
      <c r="N3295" s="2">
        <v>3998039</v>
      </c>
      <c r="O3295" s="2">
        <v>0</v>
      </c>
      <c r="P3295" s="2">
        <v>779609</v>
      </c>
      <c r="Q3295" s="5">
        <v>0.16420000000000001</v>
      </c>
      <c r="R3295" t="s">
        <v>42</v>
      </c>
      <c r="S3295" s="3">
        <v>-0.16507518606226401</v>
      </c>
      <c r="T3295" s="3">
        <v>2.7898548664859701</v>
      </c>
      <c r="U3295" s="3">
        <v>1.0082070436652399</v>
      </c>
      <c r="V3295" s="3">
        <v>0</v>
      </c>
      <c r="W3295" s="3">
        <v>0</v>
      </c>
      <c r="X3295" s="3">
        <v>0.92556217110138295</v>
      </c>
      <c r="Y3295" s="3">
        <v>0</v>
      </c>
      <c r="Z3295" s="3">
        <v>0</v>
      </c>
      <c r="AA3295" s="3">
        <v>0</v>
      </c>
      <c r="AB3295" s="3">
        <v>0</v>
      </c>
      <c r="AC3295" s="3">
        <v>3.79866638620729</v>
      </c>
      <c r="AD3295" s="3">
        <v>-5.9888995637556803</v>
      </c>
      <c r="AE3295" s="3">
        <v>0</v>
      </c>
      <c r="AF3295" s="3">
        <v>0</v>
      </c>
      <c r="AG3295" s="3">
        <v>0</v>
      </c>
      <c r="AH3295" s="2">
        <v>330000</v>
      </c>
      <c r="AI3295" s="3">
        <v>0</v>
      </c>
      <c r="AJ3295" s="3">
        <v>0</v>
      </c>
      <c r="AL3295">
        <f t="shared" si="51"/>
        <v>0</v>
      </c>
    </row>
    <row r="3296" spans="1:38" ht="14.45" customHeight="1" x14ac:dyDescent="0.25">
      <c r="A3296">
        <v>68623</v>
      </c>
      <c r="B3296" s="1">
        <v>45930</v>
      </c>
      <c r="C3296">
        <v>2</v>
      </c>
      <c r="D3296" s="16" t="s">
        <v>3211</v>
      </c>
      <c r="E3296" t="s">
        <v>67</v>
      </c>
      <c r="F3296" s="6">
        <v>36950</v>
      </c>
      <c r="G3296" s="6">
        <v>106</v>
      </c>
      <c r="H3296" s="6">
        <v>1</v>
      </c>
      <c r="I3296" s="2">
        <v>299537955</v>
      </c>
      <c r="J3296" s="2">
        <v>34693783</v>
      </c>
      <c r="K3296" s="2">
        <v>498931758</v>
      </c>
      <c r="L3296" s="2">
        <v>1968965</v>
      </c>
      <c r="M3296" s="2">
        <v>407342026</v>
      </c>
      <c r="N3296" s="2">
        <v>392200768</v>
      </c>
      <c r="O3296" s="2">
        <v>15141258</v>
      </c>
      <c r="P3296" s="2">
        <v>56336065</v>
      </c>
      <c r="Q3296" s="5">
        <v>0.1128</v>
      </c>
      <c r="R3296" t="s">
        <v>42</v>
      </c>
      <c r="S3296" s="3">
        <v>0.52618151171420602</v>
      </c>
      <c r="T3296" s="3">
        <v>2.9414865723313302</v>
      </c>
      <c r="U3296" s="3">
        <v>0.87580728076315595</v>
      </c>
      <c r="V3296" s="3">
        <v>0.61048657423063502</v>
      </c>
      <c r="W3296" s="3">
        <v>0.27532003415059703</v>
      </c>
      <c r="X3296" s="3">
        <v>0.61467736200575995</v>
      </c>
      <c r="Y3296" s="3">
        <v>3.24594733409229</v>
      </c>
      <c r="Z3296" s="3">
        <v>1.3931342205033299</v>
      </c>
      <c r="AA3296" s="3">
        <v>48.310585767749302</v>
      </c>
      <c r="AB3296" s="3">
        <v>61.583610782897203</v>
      </c>
      <c r="AC3296" s="3">
        <v>12.613696961739601</v>
      </c>
      <c r="AD3296" s="3">
        <v>-15.3511893313812</v>
      </c>
      <c r="AE3296" s="3">
        <v>3.0347352633343498</v>
      </c>
      <c r="AF3296" s="3">
        <v>7.8768287185278796</v>
      </c>
      <c r="AG3296" s="3">
        <v>-1.4553732142988701E-2</v>
      </c>
      <c r="AH3296" s="2">
        <v>99003439</v>
      </c>
      <c r="AI3296" s="3">
        <v>0.38026262572652197</v>
      </c>
      <c r="AJ3296" s="3">
        <v>2.5250254876693998E-2</v>
      </c>
      <c r="AL3296">
        <f t="shared" si="51"/>
        <v>1</v>
      </c>
    </row>
    <row r="3297" spans="1:38" ht="14.45" customHeight="1" x14ac:dyDescent="0.25">
      <c r="A3297">
        <v>24840</v>
      </c>
      <c r="B3297" s="1">
        <v>45930</v>
      </c>
      <c r="C3297">
        <v>1</v>
      </c>
      <c r="D3297" s="16" t="s">
        <v>3211</v>
      </c>
      <c r="E3297" t="s">
        <v>132</v>
      </c>
      <c r="F3297" s="6">
        <v>5916</v>
      </c>
      <c r="G3297" s="6">
        <v>19</v>
      </c>
      <c r="H3297" s="6">
        <v>0</v>
      </c>
      <c r="I3297" s="2">
        <v>52248086</v>
      </c>
      <c r="J3297" s="2">
        <v>3923287</v>
      </c>
      <c r="K3297" s="2">
        <v>79138375</v>
      </c>
      <c r="L3297" s="2">
        <v>-334892</v>
      </c>
      <c r="M3297" s="2">
        <v>68958280</v>
      </c>
      <c r="N3297" s="2">
        <v>62832780</v>
      </c>
      <c r="O3297" s="2">
        <v>6125500</v>
      </c>
      <c r="P3297" s="2">
        <v>7598377</v>
      </c>
      <c r="Q3297" s="5">
        <v>9.6000000000000002E-2</v>
      </c>
      <c r="R3297" t="s">
        <v>42</v>
      </c>
      <c r="S3297" s="3">
        <v>-0.56423026965952605</v>
      </c>
      <c r="T3297" s="3">
        <v>3.6676012111696799</v>
      </c>
      <c r="U3297" s="3">
        <v>1.0446902765778601</v>
      </c>
      <c r="V3297" s="3">
        <v>3.69581768028785</v>
      </c>
      <c r="W3297" s="3">
        <v>2.5445180900980802</v>
      </c>
      <c r="X3297" s="3">
        <v>1.4589567931732501</v>
      </c>
      <c r="Y3297" s="3">
        <v>25.413242854362199</v>
      </c>
      <c r="Z3297" s="3">
        <v>3.4810460181167602</v>
      </c>
      <c r="AA3297" s="3">
        <v>51.633223779235998</v>
      </c>
      <c r="AB3297" s="3">
        <v>51.633223779235998</v>
      </c>
      <c r="AC3297" s="3">
        <v>11.4197075691787</v>
      </c>
      <c r="AD3297" s="3">
        <v>-1.4222905760006399</v>
      </c>
      <c r="AE3297" s="3">
        <v>7.7402398014869496</v>
      </c>
      <c r="AF3297" s="3">
        <v>2.52721893771511</v>
      </c>
      <c r="AG3297" s="3">
        <v>3.0796050261786201E-3</v>
      </c>
      <c r="AH3297" s="2">
        <v>10201361</v>
      </c>
      <c r="AI3297" s="3">
        <v>7.4226377554048701</v>
      </c>
      <c r="AJ3297" s="3">
        <v>6.6329954410000997</v>
      </c>
      <c r="AL3297">
        <f t="shared" si="51"/>
        <v>0</v>
      </c>
    </row>
    <row r="3298" spans="1:38" ht="14.45" customHeight="1" x14ac:dyDescent="0.25">
      <c r="A3298">
        <v>67269</v>
      </c>
      <c r="B3298" s="1">
        <v>45930</v>
      </c>
      <c r="C3298">
        <v>2</v>
      </c>
      <c r="D3298" s="16" t="s">
        <v>3212</v>
      </c>
      <c r="E3298" t="s">
        <v>495</v>
      </c>
      <c r="F3298" s="6">
        <v>27479</v>
      </c>
      <c r="G3298" s="6">
        <v>85</v>
      </c>
      <c r="H3298" s="6">
        <v>0</v>
      </c>
      <c r="I3298" s="2">
        <v>286489659</v>
      </c>
      <c r="J3298" s="2">
        <v>0</v>
      </c>
      <c r="K3298" s="2">
        <v>410085873</v>
      </c>
      <c r="L3298" s="2">
        <v>94870</v>
      </c>
      <c r="M3298" s="2">
        <v>362641668</v>
      </c>
      <c r="N3298" s="2">
        <v>343049488</v>
      </c>
      <c r="O3298" s="2">
        <v>19592180</v>
      </c>
      <c r="P3298" s="2">
        <v>43855630</v>
      </c>
      <c r="Q3298" s="5">
        <v>0.1069</v>
      </c>
      <c r="R3298" t="s">
        <v>42</v>
      </c>
      <c r="S3298" s="3">
        <v>3.08455720281136E-2</v>
      </c>
      <c r="T3298" s="3">
        <v>3.4238120007936299</v>
      </c>
      <c r="U3298" s="3">
        <v>0.94588023388764597</v>
      </c>
      <c r="V3298" s="3">
        <v>0.88867570609241398</v>
      </c>
      <c r="W3298" s="3">
        <v>0.364040015838757</v>
      </c>
      <c r="X3298" s="3">
        <v>0.54033363905815501</v>
      </c>
      <c r="Y3298" s="3">
        <v>5.8053298972104601</v>
      </c>
      <c r="Z3298" s="3">
        <v>1.5512056262787699</v>
      </c>
      <c r="AA3298" s="3">
        <v>0</v>
      </c>
      <c r="AB3298" s="3">
        <v>0</v>
      </c>
      <c r="AC3298" s="3">
        <v>12.960970981802101</v>
      </c>
      <c r="AD3298" s="3">
        <v>0</v>
      </c>
      <c r="AE3298" s="3">
        <v>4.7775798411860899</v>
      </c>
      <c r="AF3298" s="3">
        <v>0</v>
      </c>
      <c r="AG3298" s="3">
        <v>-2.67158173306369</v>
      </c>
      <c r="AH3298" s="2">
        <v>43588670</v>
      </c>
      <c r="AI3298" s="3">
        <v>0</v>
      </c>
      <c r="AJ3298" s="3">
        <v>0</v>
      </c>
      <c r="AL3298">
        <f t="shared" si="51"/>
        <v>1</v>
      </c>
    </row>
    <row r="3299" spans="1:38" ht="14.45" customHeight="1" x14ac:dyDescent="0.25">
      <c r="A3299">
        <v>3391</v>
      </c>
      <c r="B3299" s="1">
        <v>45930</v>
      </c>
      <c r="C3299">
        <v>1</v>
      </c>
      <c r="D3299" s="16" t="s">
        <v>3213</v>
      </c>
      <c r="E3299" t="s">
        <v>65</v>
      </c>
      <c r="F3299" s="6">
        <v>4866</v>
      </c>
      <c r="G3299" s="6">
        <v>12</v>
      </c>
      <c r="H3299" s="6">
        <v>1</v>
      </c>
      <c r="I3299" s="2">
        <v>46447673</v>
      </c>
      <c r="J3299" s="2">
        <v>32050314</v>
      </c>
      <c r="K3299" s="2">
        <v>113641660</v>
      </c>
      <c r="L3299" s="2">
        <v>1001652</v>
      </c>
      <c r="M3299" s="2">
        <v>96271552</v>
      </c>
      <c r="N3299" s="2">
        <v>86914236</v>
      </c>
      <c r="O3299" s="2">
        <v>9357316</v>
      </c>
      <c r="P3299" s="2">
        <v>17306463</v>
      </c>
      <c r="Q3299" s="5">
        <v>0.1522</v>
      </c>
      <c r="R3299" t="s">
        <v>42</v>
      </c>
      <c r="S3299" s="3">
        <v>1.17521690549047</v>
      </c>
      <c r="T3299" s="3">
        <v>3.4437042424993298</v>
      </c>
      <c r="U3299" s="3">
        <v>0.69601858965455499</v>
      </c>
      <c r="V3299" s="3">
        <v>1.4090286073104199</v>
      </c>
      <c r="W3299" s="3">
        <v>1.0679221755630299</v>
      </c>
      <c r="X3299" s="3">
        <v>1.51881882220451</v>
      </c>
      <c r="Y3299" s="3">
        <v>3.7815988165808299</v>
      </c>
      <c r="Z3299" s="3">
        <v>0.189322335823328</v>
      </c>
      <c r="AA3299" s="3">
        <v>90.210443347089495</v>
      </c>
      <c r="AB3299" s="3">
        <v>185.19274562341201</v>
      </c>
      <c r="AC3299" s="3">
        <v>17.922644741373901</v>
      </c>
      <c r="AD3299" s="3">
        <v>-3.0246214954494199</v>
      </c>
      <c r="AE3299" s="3">
        <v>8.2340543071968497</v>
      </c>
      <c r="AF3299" s="3">
        <v>0</v>
      </c>
      <c r="AG3299" s="3">
        <v>0</v>
      </c>
      <c r="AH3299" s="2">
        <v>5000000</v>
      </c>
      <c r="AI3299" s="3">
        <v>0.115563763664476</v>
      </c>
      <c r="AJ3299" s="3">
        <v>0.115563763664476</v>
      </c>
      <c r="AL3299">
        <f t="shared" si="51"/>
        <v>1</v>
      </c>
    </row>
    <row r="3300" spans="1:38" ht="14.45" customHeight="1" x14ac:dyDescent="0.25">
      <c r="A3300">
        <v>22785</v>
      </c>
      <c r="B3300" s="1">
        <v>45930</v>
      </c>
      <c r="C3300">
        <v>1</v>
      </c>
      <c r="D3300" s="16" t="s">
        <v>3214</v>
      </c>
      <c r="E3300" t="s">
        <v>80</v>
      </c>
      <c r="F3300" s="6">
        <v>135</v>
      </c>
      <c r="G3300" s="6">
        <v>0</v>
      </c>
      <c r="H3300" s="6">
        <v>1</v>
      </c>
      <c r="I3300" s="2">
        <v>209231</v>
      </c>
      <c r="J3300" s="2">
        <v>0</v>
      </c>
      <c r="K3300" s="2">
        <v>566603</v>
      </c>
      <c r="L3300" s="2">
        <v>5340</v>
      </c>
      <c r="M3300" s="2">
        <v>374432</v>
      </c>
      <c r="N3300" s="2">
        <v>374432</v>
      </c>
      <c r="O3300" s="2">
        <v>0</v>
      </c>
      <c r="P3300" s="2">
        <v>189926</v>
      </c>
      <c r="Q3300" s="5">
        <v>0.3352</v>
      </c>
      <c r="R3300" t="s">
        <v>42</v>
      </c>
      <c r="S3300" s="3">
        <v>1.2566117722638299</v>
      </c>
      <c r="T3300" s="3">
        <v>5.2885941891118398</v>
      </c>
      <c r="U3300" s="3">
        <v>0.770395808567781</v>
      </c>
      <c r="V3300" s="3">
        <v>8.7467918233913693</v>
      </c>
      <c r="W3300" s="3">
        <v>6.1539638007752204</v>
      </c>
      <c r="X3300" s="3">
        <v>4.0811352046302902</v>
      </c>
      <c r="Y3300" s="3">
        <v>9.6358581763423601</v>
      </c>
      <c r="Z3300" s="3">
        <v>-0.205869654497015</v>
      </c>
      <c r="AA3300" s="3">
        <v>0</v>
      </c>
      <c r="AB3300" s="3">
        <v>0</v>
      </c>
      <c r="AC3300" s="3">
        <v>63.670506509848998</v>
      </c>
      <c r="AD3300" s="3">
        <v>0</v>
      </c>
      <c r="AE3300" s="3">
        <v>0</v>
      </c>
      <c r="AF3300" s="3">
        <v>0</v>
      </c>
      <c r="AG3300" s="3">
        <v>0</v>
      </c>
      <c r="AH3300" s="2">
        <v>0</v>
      </c>
      <c r="AI3300" s="3">
        <v>0</v>
      </c>
      <c r="AJ3300" s="3">
        <v>0</v>
      </c>
      <c r="AL3300">
        <f t="shared" si="51"/>
        <v>1</v>
      </c>
    </row>
    <row r="3301" spans="1:38" ht="14.45" customHeight="1" x14ac:dyDescent="0.25">
      <c r="A3301">
        <v>1282</v>
      </c>
      <c r="B3301" s="1">
        <v>45930</v>
      </c>
      <c r="C3301">
        <v>1</v>
      </c>
      <c r="D3301" s="16" t="s">
        <v>3215</v>
      </c>
      <c r="E3301" t="s">
        <v>47</v>
      </c>
      <c r="F3301" s="6">
        <v>1715</v>
      </c>
      <c r="G3301" s="6">
        <v>4</v>
      </c>
      <c r="H3301" s="6">
        <v>0</v>
      </c>
      <c r="I3301" s="2">
        <v>4325140</v>
      </c>
      <c r="J3301" s="2">
        <v>0</v>
      </c>
      <c r="K3301" s="2">
        <v>10384663</v>
      </c>
      <c r="L3301" s="2">
        <v>-51764</v>
      </c>
      <c r="M3301" s="2">
        <v>6359698</v>
      </c>
      <c r="N3301" s="2">
        <v>6349255</v>
      </c>
      <c r="O3301" s="2">
        <v>10443</v>
      </c>
      <c r="P3301" s="2">
        <v>4007062</v>
      </c>
      <c r="Q3301" s="5">
        <v>0.38540000000000002</v>
      </c>
      <c r="R3301" t="s">
        <v>42</v>
      </c>
      <c r="S3301" s="3">
        <v>-0.66462115011981304</v>
      </c>
      <c r="T3301" s="3">
        <v>5.4529517873297104</v>
      </c>
      <c r="U3301" s="3">
        <v>1.0541045771561399</v>
      </c>
      <c r="V3301" s="3">
        <v>1.40432448429415</v>
      </c>
      <c r="W3301" s="3">
        <v>0.86212238216566395</v>
      </c>
      <c r="X3301" s="3">
        <v>1.5332451666304401</v>
      </c>
      <c r="Y3301" s="3">
        <v>1.5157988571177601</v>
      </c>
      <c r="Z3301" s="3">
        <v>1.36853385348168</v>
      </c>
      <c r="AA3301" s="3">
        <v>0</v>
      </c>
      <c r="AB3301" s="3">
        <v>0</v>
      </c>
      <c r="AC3301" s="3">
        <v>30.676354158050199</v>
      </c>
      <c r="AD3301" s="3">
        <v>0</v>
      </c>
      <c r="AE3301" s="3">
        <v>0.100561761127925</v>
      </c>
      <c r="AF3301" s="3">
        <v>33.703549166689399</v>
      </c>
      <c r="AG3301" s="3">
        <v>0.22340557745300699</v>
      </c>
      <c r="AH3301" s="2">
        <v>150000</v>
      </c>
      <c r="AI3301" s="3">
        <v>0</v>
      </c>
      <c r="AJ3301" s="3">
        <v>0</v>
      </c>
      <c r="AL3301">
        <f t="shared" si="51"/>
        <v>0</v>
      </c>
    </row>
    <row r="3302" spans="1:38" ht="14.45" customHeight="1" x14ac:dyDescent="0.25">
      <c r="A3302">
        <v>17454</v>
      </c>
      <c r="B3302" s="1">
        <v>45930</v>
      </c>
      <c r="C3302">
        <v>1</v>
      </c>
      <c r="D3302" s="16" t="s">
        <v>3216</v>
      </c>
      <c r="E3302" t="s">
        <v>95</v>
      </c>
      <c r="F3302" s="6">
        <v>150</v>
      </c>
      <c r="G3302" s="6">
        <v>0</v>
      </c>
      <c r="H3302" s="6">
        <v>2</v>
      </c>
      <c r="I3302" s="2">
        <v>1023994</v>
      </c>
      <c r="J3302" s="2">
        <v>0</v>
      </c>
      <c r="K3302" s="2">
        <v>1271580</v>
      </c>
      <c r="L3302" s="2">
        <v>8502</v>
      </c>
      <c r="M3302" s="2">
        <v>747606</v>
      </c>
      <c r="N3302" s="2">
        <v>747606</v>
      </c>
      <c r="O3302" s="2">
        <v>0</v>
      </c>
      <c r="P3302" s="2">
        <v>251859</v>
      </c>
      <c r="Q3302" s="5">
        <v>0.1981</v>
      </c>
      <c r="R3302" t="s">
        <v>42</v>
      </c>
      <c r="S3302" s="3">
        <v>0.89148932823731097</v>
      </c>
      <c r="T3302" s="3">
        <v>2.6577958130829402</v>
      </c>
      <c r="U3302" s="3">
        <v>0.68405797101449295</v>
      </c>
      <c r="V3302" s="3">
        <v>0</v>
      </c>
      <c r="W3302" s="3">
        <v>0</v>
      </c>
      <c r="X3302" s="3">
        <v>0.580374494381803</v>
      </c>
      <c r="Y3302" s="3">
        <v>0</v>
      </c>
      <c r="Z3302" s="3">
        <v>0</v>
      </c>
      <c r="AA3302" s="3">
        <v>0</v>
      </c>
      <c r="AB3302" s="3">
        <v>0</v>
      </c>
      <c r="AC3302" s="3">
        <v>18.3514997090234</v>
      </c>
      <c r="AD3302" s="3">
        <v>0</v>
      </c>
      <c r="AE3302" s="3">
        <v>0</v>
      </c>
      <c r="AF3302" s="3">
        <v>21.2424699979553</v>
      </c>
      <c r="AG3302" s="3">
        <v>0</v>
      </c>
      <c r="AH3302" s="2">
        <v>104885</v>
      </c>
      <c r="AI3302" s="3">
        <v>0</v>
      </c>
      <c r="AJ3302" s="3">
        <v>0</v>
      </c>
      <c r="AL3302">
        <f t="shared" si="51"/>
        <v>1</v>
      </c>
    </row>
    <row r="3303" spans="1:38" ht="14.45" customHeight="1" x14ac:dyDescent="0.25">
      <c r="A3303">
        <v>66899</v>
      </c>
      <c r="B3303" s="1">
        <v>45930</v>
      </c>
      <c r="C3303">
        <v>2</v>
      </c>
      <c r="D3303" s="16" t="s">
        <v>3217</v>
      </c>
      <c r="E3303" t="s">
        <v>47</v>
      </c>
      <c r="F3303" s="6">
        <v>1696</v>
      </c>
      <c r="G3303" s="6">
        <v>5</v>
      </c>
      <c r="H3303" s="6">
        <v>0</v>
      </c>
      <c r="I3303" s="2">
        <v>10856290</v>
      </c>
      <c r="J3303" s="2">
        <v>0</v>
      </c>
      <c r="K3303" s="2">
        <v>21687968</v>
      </c>
      <c r="L3303" s="2">
        <v>234869</v>
      </c>
      <c r="M3303" s="2">
        <v>18496992</v>
      </c>
      <c r="N3303" s="2">
        <v>15885195</v>
      </c>
      <c r="O3303" s="2">
        <v>2611797</v>
      </c>
      <c r="P3303" s="2">
        <v>3090676</v>
      </c>
      <c r="Q3303" s="5">
        <v>0.14219999999999999</v>
      </c>
      <c r="R3303" t="s">
        <v>42</v>
      </c>
      <c r="S3303" s="3">
        <v>1.44392811104603</v>
      </c>
      <c r="T3303" s="3">
        <v>4.6440496407962204</v>
      </c>
      <c r="U3303" s="3">
        <v>0.73361801066122301</v>
      </c>
      <c r="V3303" s="3">
        <v>0.84165953562404805</v>
      </c>
      <c r="W3303" s="3">
        <v>0.66132168540081404</v>
      </c>
      <c r="X3303" s="3">
        <v>0.33052727957709299</v>
      </c>
      <c r="Y3303" s="3">
        <v>2.9564082420803701</v>
      </c>
      <c r="Z3303" s="3">
        <v>0.181901952841385</v>
      </c>
      <c r="AA3303" s="3">
        <v>0</v>
      </c>
      <c r="AB3303" s="3">
        <v>0</v>
      </c>
      <c r="AC3303" s="3">
        <v>28.967065978703001</v>
      </c>
      <c r="AD3303" s="3">
        <v>0</v>
      </c>
      <c r="AE3303" s="3">
        <v>12.042608141066999</v>
      </c>
      <c r="AF3303" s="3">
        <v>0</v>
      </c>
      <c r="AG3303" s="3">
        <v>0</v>
      </c>
      <c r="AH3303" s="2">
        <v>800000</v>
      </c>
      <c r="AI3303" s="3">
        <v>1.2942152461144401</v>
      </c>
      <c r="AJ3303" s="3">
        <v>1.2942152461144401</v>
      </c>
      <c r="AL3303">
        <f t="shared" si="51"/>
        <v>1</v>
      </c>
    </row>
    <row r="3304" spans="1:38" ht="14.45" customHeight="1" x14ac:dyDescent="0.25">
      <c r="A3304">
        <v>5419</v>
      </c>
      <c r="B3304" s="1">
        <v>45930</v>
      </c>
      <c r="C3304">
        <v>1</v>
      </c>
      <c r="D3304" s="16" t="s">
        <v>3218</v>
      </c>
      <c r="E3304" t="s">
        <v>41</v>
      </c>
      <c r="F3304" s="6">
        <v>3745</v>
      </c>
      <c r="G3304" s="6">
        <v>16</v>
      </c>
      <c r="H3304" s="6">
        <v>1</v>
      </c>
      <c r="I3304" s="2">
        <v>47082168</v>
      </c>
      <c r="J3304" s="2">
        <v>0</v>
      </c>
      <c r="K3304" s="2">
        <v>96682516</v>
      </c>
      <c r="L3304" s="2">
        <v>-262475</v>
      </c>
      <c r="M3304" s="2">
        <v>87678998</v>
      </c>
      <c r="N3304" s="2">
        <v>81092787</v>
      </c>
      <c r="O3304" s="2">
        <v>6586211</v>
      </c>
      <c r="P3304" s="2">
        <v>9149585</v>
      </c>
      <c r="Q3304" s="5">
        <v>9.4600000000000004E-2</v>
      </c>
      <c r="R3304" t="s">
        <v>42</v>
      </c>
      <c r="S3304" s="3">
        <v>-0.361975133814956</v>
      </c>
      <c r="T3304" s="3">
        <v>3.3088092163426901</v>
      </c>
      <c r="U3304" s="3">
        <v>1.06643080349125</v>
      </c>
      <c r="V3304" s="3">
        <v>1.4821237628649599</v>
      </c>
      <c r="W3304" s="3">
        <v>1.0584431880876899</v>
      </c>
      <c r="X3304" s="3">
        <v>0.51368917421134896</v>
      </c>
      <c r="Y3304" s="3">
        <v>7.6267502843025099</v>
      </c>
      <c r="Z3304" s="3">
        <v>0.85716455992266305</v>
      </c>
      <c r="AA3304" s="3">
        <v>0</v>
      </c>
      <c r="AB3304" s="3">
        <v>0</v>
      </c>
      <c r="AC3304" s="3">
        <v>16.305620346082002</v>
      </c>
      <c r="AD3304" s="3">
        <v>-8.3611005307891002</v>
      </c>
      <c r="AE3304" s="3">
        <v>6.81220480443434</v>
      </c>
      <c r="AF3304" s="3">
        <v>0</v>
      </c>
      <c r="AG3304" s="3">
        <v>-0.12166672040316601</v>
      </c>
      <c r="AH3304" s="2">
        <v>7830000</v>
      </c>
      <c r="AI3304" s="3">
        <v>0</v>
      </c>
      <c r="AJ3304" s="3">
        <v>4.5075268441136904</v>
      </c>
      <c r="AL3304">
        <f t="shared" si="51"/>
        <v>0</v>
      </c>
    </row>
    <row r="3305" spans="1:38" ht="14.45" customHeight="1" x14ac:dyDescent="0.25">
      <c r="A3305">
        <v>7546</v>
      </c>
      <c r="B3305" s="1">
        <v>45930</v>
      </c>
      <c r="C3305">
        <v>1</v>
      </c>
      <c r="D3305" s="16" t="s">
        <v>3219</v>
      </c>
      <c r="E3305" t="s">
        <v>245</v>
      </c>
      <c r="F3305" s="6">
        <v>1518</v>
      </c>
      <c r="G3305" s="6">
        <v>4</v>
      </c>
      <c r="H3305" s="6">
        <v>0</v>
      </c>
      <c r="I3305" s="2">
        <v>12427004</v>
      </c>
      <c r="J3305" s="2">
        <v>85053</v>
      </c>
      <c r="K3305" s="2">
        <v>27611135</v>
      </c>
      <c r="L3305" s="2">
        <v>1396</v>
      </c>
      <c r="M3305" s="2">
        <v>24928345</v>
      </c>
      <c r="N3305" s="2">
        <v>22793871</v>
      </c>
      <c r="O3305" s="2">
        <v>2134474</v>
      </c>
      <c r="P3305" s="2">
        <v>2648881</v>
      </c>
      <c r="Q3305" s="5">
        <v>9.5899999999999999E-2</v>
      </c>
      <c r="R3305" t="s">
        <v>42</v>
      </c>
      <c r="S3305" s="3">
        <v>6.7412416524468598E-3</v>
      </c>
      <c r="T3305" s="3">
        <v>2.3136752618101402</v>
      </c>
      <c r="U3305" s="3">
        <v>0.93724014756690299</v>
      </c>
      <c r="V3305" s="3">
        <v>0.72939543593934597</v>
      </c>
      <c r="W3305" s="3">
        <v>0.52914604356770101</v>
      </c>
      <c r="X3305" s="3">
        <v>0.42283723413946001</v>
      </c>
      <c r="Y3305" s="3">
        <v>3.4218977749472299</v>
      </c>
      <c r="Z3305" s="3">
        <v>1.90027411574925</v>
      </c>
      <c r="AA3305" s="3">
        <v>3.2109030190484198</v>
      </c>
      <c r="AB3305" s="3">
        <v>3.2109030190484198</v>
      </c>
      <c r="AC3305" s="3">
        <v>18.591097396032399</v>
      </c>
      <c r="AD3305" s="3">
        <v>0</v>
      </c>
      <c r="AE3305" s="3">
        <v>7.7304826476709501</v>
      </c>
      <c r="AF3305" s="3">
        <v>0</v>
      </c>
      <c r="AG3305" s="3">
        <v>-5.2608629832748202</v>
      </c>
      <c r="AH3305" s="2">
        <v>4900000</v>
      </c>
      <c r="AI3305" s="3">
        <v>0.55457379927599604</v>
      </c>
      <c r="AJ3305" s="3">
        <v>0.55457379927599604</v>
      </c>
      <c r="AL3305">
        <f t="shared" si="51"/>
        <v>1</v>
      </c>
    </row>
    <row r="3306" spans="1:38" ht="14.45" customHeight="1" x14ac:dyDescent="0.25">
      <c r="A3306">
        <v>13944</v>
      </c>
      <c r="B3306" s="1">
        <v>45930</v>
      </c>
      <c r="C3306">
        <v>1</v>
      </c>
      <c r="D3306" s="16" t="s">
        <v>3220</v>
      </c>
      <c r="E3306" t="s">
        <v>41</v>
      </c>
      <c r="F3306" s="6">
        <v>8233</v>
      </c>
      <c r="G3306" s="6">
        <v>27</v>
      </c>
      <c r="H3306" s="6">
        <v>8</v>
      </c>
      <c r="I3306" s="2">
        <v>45505432</v>
      </c>
      <c r="J3306" s="2">
        <v>423333</v>
      </c>
      <c r="K3306" s="2">
        <v>164751303</v>
      </c>
      <c r="L3306" s="2">
        <v>449870</v>
      </c>
      <c r="M3306" s="2">
        <v>146662795</v>
      </c>
      <c r="N3306" s="2">
        <v>138949398</v>
      </c>
      <c r="O3306" s="2">
        <v>7713397</v>
      </c>
      <c r="P3306" s="2">
        <v>16944623</v>
      </c>
      <c r="Q3306" s="5">
        <v>0.1028</v>
      </c>
      <c r="R3306" t="s">
        <v>42</v>
      </c>
      <c r="S3306" s="3">
        <v>0.36408007447848001</v>
      </c>
      <c r="T3306" s="3">
        <v>2.9176793015510598</v>
      </c>
      <c r="U3306" s="3">
        <v>0.85705984695877802</v>
      </c>
      <c r="V3306" s="3">
        <v>2.53071984900616</v>
      </c>
      <c r="W3306" s="3">
        <v>2.0476390598819099</v>
      </c>
      <c r="X3306" s="3">
        <v>0.38779985650943799</v>
      </c>
      <c r="Y3306" s="3">
        <v>6.79634477556686</v>
      </c>
      <c r="Z3306" s="3">
        <v>0.88977488610988897</v>
      </c>
      <c r="AA3306" s="3">
        <v>1.7623879858525</v>
      </c>
      <c r="AB3306" s="3">
        <v>2.4983323618353701</v>
      </c>
      <c r="AC3306" s="3">
        <v>17.407614676043</v>
      </c>
      <c r="AD3306" s="3">
        <v>0</v>
      </c>
      <c r="AE3306" s="3">
        <v>4.6818427894315304</v>
      </c>
      <c r="AF3306" s="3">
        <v>0</v>
      </c>
      <c r="AG3306" s="3">
        <v>-18.0041597856736</v>
      </c>
      <c r="AH3306" s="2">
        <v>17400000</v>
      </c>
      <c r="AI3306" s="3">
        <v>0</v>
      </c>
      <c r="AJ3306" s="3">
        <v>0</v>
      </c>
      <c r="AL3306">
        <f t="shared" si="51"/>
        <v>1</v>
      </c>
    </row>
    <row r="3307" spans="1:38" ht="14.45" customHeight="1" x14ac:dyDescent="0.25">
      <c r="A3307">
        <v>60582</v>
      </c>
      <c r="B3307" s="1">
        <v>45930</v>
      </c>
      <c r="C3307">
        <v>2</v>
      </c>
      <c r="D3307" s="16" t="s">
        <v>3221</v>
      </c>
      <c r="E3307" t="s">
        <v>50</v>
      </c>
      <c r="F3307" s="6">
        <v>606</v>
      </c>
      <c r="G3307" s="6">
        <v>1</v>
      </c>
      <c r="H3307" s="6">
        <v>0</v>
      </c>
      <c r="I3307" s="2">
        <v>2444934</v>
      </c>
      <c r="J3307" s="2">
        <v>0</v>
      </c>
      <c r="K3307" s="2">
        <v>6149498</v>
      </c>
      <c r="L3307" s="2">
        <v>91076</v>
      </c>
      <c r="M3307" s="2">
        <v>3637005</v>
      </c>
      <c r="N3307" s="2">
        <v>3637005</v>
      </c>
      <c r="O3307" s="2">
        <v>0</v>
      </c>
      <c r="P3307" s="2">
        <v>2494874</v>
      </c>
      <c r="Q3307" s="5">
        <v>0.40570000000000001</v>
      </c>
      <c r="R3307" t="s">
        <v>42</v>
      </c>
      <c r="S3307" s="3">
        <v>1.9747086130716101</v>
      </c>
      <c r="T3307" s="3">
        <v>4.4420536440535496</v>
      </c>
      <c r="U3307" s="3">
        <v>0.54969818538910098</v>
      </c>
      <c r="V3307" s="3">
        <v>4.6973456134194196</v>
      </c>
      <c r="W3307" s="3">
        <v>3.2907227761567399</v>
      </c>
      <c r="X3307" s="3">
        <v>1.7692911137887599</v>
      </c>
      <c r="Y3307" s="3">
        <v>4.6033186445487804</v>
      </c>
      <c r="Z3307" s="3">
        <v>0</v>
      </c>
      <c r="AA3307" s="3">
        <v>0</v>
      </c>
      <c r="AB3307" s="3">
        <v>0</v>
      </c>
      <c r="AC3307" s="3">
        <v>19.0610192897046</v>
      </c>
      <c r="AD3307" s="3">
        <v>0</v>
      </c>
      <c r="AE3307" s="3">
        <v>0</v>
      </c>
      <c r="AF3307" s="3">
        <v>0</v>
      </c>
      <c r="AG3307" s="3">
        <v>0</v>
      </c>
      <c r="AH3307" s="2">
        <v>1000000</v>
      </c>
      <c r="AI3307" s="3">
        <v>0</v>
      </c>
      <c r="AJ3307" s="3">
        <v>0</v>
      </c>
      <c r="AL3307">
        <f t="shared" si="51"/>
        <v>1</v>
      </c>
    </row>
    <row r="3308" spans="1:38" ht="14.45" customHeight="1" x14ac:dyDescent="0.25">
      <c r="A3308">
        <v>16190</v>
      </c>
      <c r="B3308" s="1">
        <v>45930</v>
      </c>
      <c r="C3308">
        <v>1</v>
      </c>
      <c r="D3308" s="16" t="s">
        <v>3222</v>
      </c>
      <c r="E3308" t="s">
        <v>163</v>
      </c>
      <c r="F3308" s="6">
        <v>2038</v>
      </c>
      <c r="G3308" s="6">
        <v>7</v>
      </c>
      <c r="H3308" s="6">
        <v>2</v>
      </c>
      <c r="I3308" s="2">
        <v>13758743</v>
      </c>
      <c r="J3308" s="2">
        <v>0</v>
      </c>
      <c r="K3308" s="2">
        <v>25726876</v>
      </c>
      <c r="L3308" s="2">
        <v>184953</v>
      </c>
      <c r="M3308" s="2">
        <v>22654824</v>
      </c>
      <c r="N3308" s="2">
        <v>22654824</v>
      </c>
      <c r="O3308" s="2">
        <v>0</v>
      </c>
      <c r="P3308" s="2">
        <v>3049785</v>
      </c>
      <c r="Q3308" s="5">
        <v>0.11849999999999999</v>
      </c>
      <c r="R3308" t="s">
        <v>42</v>
      </c>
      <c r="S3308" s="3">
        <v>0.95854623002031003</v>
      </c>
      <c r="T3308" s="3">
        <v>4.2268067577786503</v>
      </c>
      <c r="U3308" s="3">
        <v>0.78301731844493005</v>
      </c>
      <c r="V3308" s="3">
        <v>2.02161636422746</v>
      </c>
      <c r="W3308" s="3">
        <v>1.2103285888834501</v>
      </c>
      <c r="X3308" s="3">
        <v>0.61752734243237195</v>
      </c>
      <c r="Y3308" s="3">
        <v>9.1202822494044593</v>
      </c>
      <c r="Z3308" s="3">
        <v>0.19443993592990999</v>
      </c>
      <c r="AA3308" s="3">
        <v>0</v>
      </c>
      <c r="AB3308" s="3">
        <v>0</v>
      </c>
      <c r="AC3308" s="3">
        <v>25.0060092799452</v>
      </c>
      <c r="AD3308" s="3">
        <v>-1.4738088094734501</v>
      </c>
      <c r="AE3308" s="3">
        <v>0</v>
      </c>
      <c r="AF3308" s="3">
        <v>0</v>
      </c>
      <c r="AG3308" s="3">
        <v>0</v>
      </c>
      <c r="AH3308" s="2">
        <v>700000</v>
      </c>
      <c r="AI3308" s="3">
        <v>0</v>
      </c>
      <c r="AJ3308" s="3">
        <v>0</v>
      </c>
      <c r="AL3308">
        <f t="shared" si="51"/>
        <v>1</v>
      </c>
    </row>
    <row r="3309" spans="1:38" ht="14.45" customHeight="1" x14ac:dyDescent="0.25">
      <c r="A3309">
        <v>63183</v>
      </c>
      <c r="B3309" s="1">
        <v>45930</v>
      </c>
      <c r="C3309">
        <v>2</v>
      </c>
      <c r="D3309" s="16" t="s">
        <v>3223</v>
      </c>
      <c r="E3309" t="s">
        <v>65</v>
      </c>
      <c r="F3309" s="6">
        <v>3354</v>
      </c>
      <c r="G3309" s="6">
        <v>4</v>
      </c>
      <c r="H3309" s="6">
        <v>0</v>
      </c>
      <c r="I3309" s="2">
        <v>16708029</v>
      </c>
      <c r="J3309" s="2">
        <v>0</v>
      </c>
      <c r="K3309" s="2">
        <v>60013166</v>
      </c>
      <c r="L3309" s="2">
        <v>645928</v>
      </c>
      <c r="M3309" s="2">
        <v>50643025</v>
      </c>
      <c r="N3309" s="2">
        <v>48884253</v>
      </c>
      <c r="O3309" s="2">
        <v>1758772</v>
      </c>
      <c r="P3309" s="2">
        <v>8926178</v>
      </c>
      <c r="Q3309" s="5">
        <v>0.1487</v>
      </c>
      <c r="R3309" t="s">
        <v>42</v>
      </c>
      <c r="S3309" s="3">
        <v>1.4350806510247001</v>
      </c>
      <c r="T3309" s="3">
        <v>3.6688593744023899</v>
      </c>
      <c r="U3309" s="3">
        <v>0.63749767512528099</v>
      </c>
      <c r="V3309" s="3">
        <v>0.46190367517317599</v>
      </c>
      <c r="W3309" s="3">
        <v>0.29525325817904702</v>
      </c>
      <c r="X3309" s="3">
        <v>0.58530542411675202</v>
      </c>
      <c r="Y3309" s="3">
        <v>0.86459176592714104</v>
      </c>
      <c r="Z3309" s="3">
        <v>0.48426101294417401</v>
      </c>
      <c r="AA3309" s="3">
        <v>0</v>
      </c>
      <c r="AB3309" s="3">
        <v>0</v>
      </c>
      <c r="AC3309" s="3">
        <v>41.5236549926395</v>
      </c>
      <c r="AD3309" s="3">
        <v>0</v>
      </c>
      <c r="AE3309" s="3">
        <v>2.93064358577583</v>
      </c>
      <c r="AF3309" s="3">
        <v>0</v>
      </c>
      <c r="AG3309" s="3">
        <v>0</v>
      </c>
      <c r="AH3309" s="2">
        <v>975000</v>
      </c>
      <c r="AI3309" s="3">
        <v>0.224060062436577</v>
      </c>
      <c r="AJ3309" s="3">
        <v>0.60025690726758996</v>
      </c>
      <c r="AL3309">
        <f t="shared" si="51"/>
        <v>1</v>
      </c>
    </row>
    <row r="3310" spans="1:38" ht="14.45" customHeight="1" x14ac:dyDescent="0.25">
      <c r="A3310">
        <v>61946</v>
      </c>
      <c r="B3310" s="1">
        <v>45930</v>
      </c>
      <c r="C3310">
        <v>2</v>
      </c>
      <c r="D3310" s="16" t="s">
        <v>3224</v>
      </c>
      <c r="E3310" t="s">
        <v>344</v>
      </c>
      <c r="F3310" s="6">
        <v>730</v>
      </c>
      <c r="G3310" s="6">
        <v>2</v>
      </c>
      <c r="H3310" s="6">
        <v>0</v>
      </c>
      <c r="I3310" s="2">
        <v>4603464</v>
      </c>
      <c r="J3310" s="2">
        <v>0</v>
      </c>
      <c r="K3310" s="2">
        <v>5895032</v>
      </c>
      <c r="L3310" s="2">
        <v>26667</v>
      </c>
      <c r="M3310" s="2">
        <v>5243807</v>
      </c>
      <c r="N3310" s="2">
        <v>5243807</v>
      </c>
      <c r="O3310" s="2">
        <v>0</v>
      </c>
      <c r="P3310" s="2">
        <v>608205</v>
      </c>
      <c r="Q3310" s="5">
        <v>0.1032</v>
      </c>
      <c r="R3310" t="s">
        <v>42</v>
      </c>
      <c r="S3310" s="3">
        <v>0.60315194217775203</v>
      </c>
      <c r="T3310" s="3">
        <v>3.9353136675085101</v>
      </c>
      <c r="U3310" s="3">
        <v>0.87586703370338803</v>
      </c>
      <c r="V3310" s="3">
        <v>2.5805132830407702</v>
      </c>
      <c r="W3310" s="3">
        <v>3.9470277165195598E-2</v>
      </c>
      <c r="X3310" s="3">
        <v>1.6208880964421599</v>
      </c>
      <c r="Y3310" s="3">
        <v>19.531736832153602</v>
      </c>
      <c r="Z3310" s="3">
        <v>-0.25057340863689098</v>
      </c>
      <c r="AA3310" s="3">
        <v>0</v>
      </c>
      <c r="AB3310" s="3">
        <v>0</v>
      </c>
      <c r="AC3310" s="3">
        <v>21.125313653937798</v>
      </c>
      <c r="AD3310" s="3">
        <v>0</v>
      </c>
      <c r="AE3310" s="3">
        <v>0</v>
      </c>
      <c r="AF3310" s="3">
        <v>0</v>
      </c>
      <c r="AG3310" s="3">
        <v>0</v>
      </c>
      <c r="AH3310" s="2">
        <v>250000</v>
      </c>
      <c r="AI3310" s="3">
        <v>0</v>
      </c>
      <c r="AJ3310" s="3">
        <v>0</v>
      </c>
      <c r="AL3310">
        <f t="shared" si="51"/>
        <v>1</v>
      </c>
    </row>
    <row r="3311" spans="1:38" ht="14.45" customHeight="1" x14ac:dyDescent="0.25">
      <c r="A3311">
        <v>13161</v>
      </c>
      <c r="B3311" s="1">
        <v>45930</v>
      </c>
      <c r="C3311">
        <v>1</v>
      </c>
      <c r="D3311" s="16" t="s">
        <v>3225</v>
      </c>
      <c r="E3311" t="s">
        <v>179</v>
      </c>
      <c r="F3311" s="6">
        <v>776</v>
      </c>
      <c r="G3311" s="6">
        <v>2</v>
      </c>
      <c r="H3311" s="6">
        <v>2</v>
      </c>
      <c r="I3311" s="2">
        <v>4273569</v>
      </c>
      <c r="J3311" s="2">
        <v>0</v>
      </c>
      <c r="K3311" s="2">
        <v>8708396</v>
      </c>
      <c r="L3311" s="2">
        <v>45982</v>
      </c>
      <c r="M3311" s="2">
        <v>7183578</v>
      </c>
      <c r="N3311" s="2">
        <v>7091763</v>
      </c>
      <c r="O3311" s="2">
        <v>91815</v>
      </c>
      <c r="P3311" s="2">
        <v>1477554</v>
      </c>
      <c r="Q3311" s="5">
        <v>0.16969999999999999</v>
      </c>
      <c r="R3311" t="s">
        <v>42</v>
      </c>
      <c r="S3311" s="3">
        <v>0.70402555572040304</v>
      </c>
      <c r="T3311" s="3">
        <v>3.4890313516595599</v>
      </c>
      <c r="U3311" s="3">
        <v>0.82998069301900201</v>
      </c>
      <c r="V3311" s="3">
        <v>2.34529967809108</v>
      </c>
      <c r="W3311" s="3">
        <v>0.111171716193187</v>
      </c>
      <c r="X3311" s="3">
        <v>1.28669971164617</v>
      </c>
      <c r="Y3311" s="3">
        <v>6.7833730611537701</v>
      </c>
      <c r="Z3311" s="3">
        <v>0.245405582469406</v>
      </c>
      <c r="AA3311" s="3">
        <v>0</v>
      </c>
      <c r="AB3311" s="3">
        <v>0</v>
      </c>
      <c r="AC3311" s="3">
        <v>20.1800538239189</v>
      </c>
      <c r="AD3311" s="3">
        <v>0</v>
      </c>
      <c r="AE3311" s="3">
        <v>1.0543273411085099</v>
      </c>
      <c r="AF3311" s="3">
        <v>0</v>
      </c>
      <c r="AG3311" s="3">
        <v>0</v>
      </c>
      <c r="AH3311" s="2">
        <v>200000</v>
      </c>
      <c r="AI3311" s="3">
        <v>0</v>
      </c>
      <c r="AJ3311" s="3">
        <v>0</v>
      </c>
      <c r="AL3311">
        <f t="shared" si="51"/>
        <v>1</v>
      </c>
    </row>
    <row r="3312" spans="1:38" ht="14.45" customHeight="1" x14ac:dyDescent="0.25">
      <c r="A3312">
        <v>62573</v>
      </c>
      <c r="B3312" s="1">
        <v>45930</v>
      </c>
      <c r="C3312">
        <v>2</v>
      </c>
      <c r="D3312" s="16" t="s">
        <v>3226</v>
      </c>
      <c r="E3312" t="s">
        <v>344</v>
      </c>
      <c r="F3312" s="6">
        <v>49928</v>
      </c>
      <c r="G3312" s="6">
        <v>153</v>
      </c>
      <c r="H3312" s="6">
        <v>0</v>
      </c>
      <c r="I3312" s="2">
        <v>397078539</v>
      </c>
      <c r="J3312" s="2">
        <v>22949506</v>
      </c>
      <c r="K3312" s="2">
        <v>659507011</v>
      </c>
      <c r="L3312" s="2">
        <v>5042329</v>
      </c>
      <c r="M3312" s="2">
        <v>602454029</v>
      </c>
      <c r="N3312" s="2">
        <v>557261362</v>
      </c>
      <c r="O3312" s="2">
        <v>45192667</v>
      </c>
      <c r="P3312" s="2">
        <v>58232866</v>
      </c>
      <c r="Q3312" s="5">
        <v>8.8300000000000003E-2</v>
      </c>
      <c r="R3312" t="s">
        <v>42</v>
      </c>
      <c r="S3312" s="3">
        <v>1.01941377744252</v>
      </c>
      <c r="T3312" s="3">
        <v>3.4118590034721201</v>
      </c>
      <c r="U3312" s="3">
        <v>0.65538808972868401</v>
      </c>
      <c r="V3312" s="3">
        <v>4.2128177065746701</v>
      </c>
      <c r="W3312" s="3">
        <v>1.6197072791184</v>
      </c>
      <c r="X3312" s="3">
        <v>2.3219804382326501</v>
      </c>
      <c r="Y3312" s="3">
        <v>28.7263810783416</v>
      </c>
      <c r="Z3312" s="3">
        <v>7.0682061226387196</v>
      </c>
      <c r="AA3312" s="3">
        <v>27.063708318941401</v>
      </c>
      <c r="AB3312" s="3">
        <v>39.4098858194615</v>
      </c>
      <c r="AC3312" s="3">
        <v>23.149167401345501</v>
      </c>
      <c r="AD3312" s="3">
        <v>-14.769698953164999</v>
      </c>
      <c r="AE3312" s="3">
        <v>6.8524922777507804</v>
      </c>
      <c r="AF3312" s="3">
        <v>0</v>
      </c>
      <c r="AG3312" s="3">
        <v>-6.8460068580515996</v>
      </c>
      <c r="AH3312" s="2">
        <v>109696901</v>
      </c>
      <c r="AI3312" s="3">
        <v>0.68123557580009897</v>
      </c>
      <c r="AJ3312" s="3">
        <v>0.202548849304446</v>
      </c>
      <c r="AL3312">
        <f t="shared" si="51"/>
        <v>1</v>
      </c>
    </row>
    <row r="3313" spans="1:38" ht="14.45" customHeight="1" x14ac:dyDescent="0.25">
      <c r="A3313">
        <v>3963</v>
      </c>
      <c r="B3313" s="1">
        <v>45930</v>
      </c>
      <c r="C3313">
        <v>1</v>
      </c>
      <c r="D3313" s="16" t="s">
        <v>3226</v>
      </c>
      <c r="E3313" t="s">
        <v>179</v>
      </c>
      <c r="F3313" s="6">
        <v>4927</v>
      </c>
      <c r="G3313" s="6">
        <v>11</v>
      </c>
      <c r="H3313" s="6">
        <v>0</v>
      </c>
      <c r="I3313" s="2">
        <v>28946422</v>
      </c>
      <c r="J3313" s="2">
        <v>8858</v>
      </c>
      <c r="K3313" s="2">
        <v>80099023</v>
      </c>
      <c r="L3313" s="2">
        <v>1038710</v>
      </c>
      <c r="M3313" s="2">
        <v>63163888</v>
      </c>
      <c r="N3313" s="2">
        <v>59542072</v>
      </c>
      <c r="O3313" s="2">
        <v>3621816</v>
      </c>
      <c r="P3313" s="2">
        <v>16696011</v>
      </c>
      <c r="Q3313" s="5">
        <v>0.2084</v>
      </c>
      <c r="R3313" t="s">
        <v>42</v>
      </c>
      <c r="S3313" s="3">
        <v>1.72904314534107</v>
      </c>
      <c r="T3313" s="3">
        <v>3.2903921936725702</v>
      </c>
      <c r="U3313" s="3">
        <v>0.53908407158801896</v>
      </c>
      <c r="V3313" s="3">
        <v>8.4652949507887404E-2</v>
      </c>
      <c r="W3313" s="3">
        <v>5.2707723255053802E-2</v>
      </c>
      <c r="X3313" s="3">
        <v>0.39553420453830201</v>
      </c>
      <c r="Y3313" s="3">
        <v>0.14676559568629899</v>
      </c>
      <c r="Z3313" s="3">
        <v>0.105084981077217</v>
      </c>
      <c r="AA3313" s="3">
        <v>5.30545889074941E-2</v>
      </c>
      <c r="AB3313" s="3">
        <v>5.30545889074941E-2</v>
      </c>
      <c r="AC3313" s="3">
        <v>28.264239877183002</v>
      </c>
      <c r="AD3313" s="3">
        <v>0</v>
      </c>
      <c r="AE3313" s="3">
        <v>4.52167312952119</v>
      </c>
      <c r="AF3313" s="3">
        <v>0</v>
      </c>
      <c r="AG3313" s="3">
        <v>0</v>
      </c>
      <c r="AH3313" s="2">
        <v>10000000</v>
      </c>
      <c r="AI3313" s="3">
        <v>0.120417984870757</v>
      </c>
      <c r="AJ3313" s="3">
        <v>0.120417984870757</v>
      </c>
      <c r="AL3313">
        <f t="shared" si="51"/>
        <v>1</v>
      </c>
    </row>
    <row r="3314" spans="1:38" ht="14.45" customHeight="1" x14ac:dyDescent="0.25">
      <c r="A3314">
        <v>61734</v>
      </c>
      <c r="B3314" s="1">
        <v>45930</v>
      </c>
      <c r="C3314">
        <v>2</v>
      </c>
      <c r="D3314" s="16" t="s">
        <v>3227</v>
      </c>
      <c r="E3314" t="s">
        <v>55</v>
      </c>
      <c r="F3314" s="6">
        <v>17583</v>
      </c>
      <c r="G3314" s="6">
        <v>44</v>
      </c>
      <c r="H3314" s="6">
        <v>3</v>
      </c>
      <c r="I3314" s="2">
        <v>69961925</v>
      </c>
      <c r="J3314" s="2">
        <v>0</v>
      </c>
      <c r="K3314" s="2">
        <v>178436884</v>
      </c>
      <c r="L3314" s="2">
        <v>1262087</v>
      </c>
      <c r="M3314" s="2">
        <v>158069028</v>
      </c>
      <c r="N3314" s="2">
        <v>154651472</v>
      </c>
      <c r="O3314" s="2">
        <v>3417556</v>
      </c>
      <c r="P3314" s="2">
        <v>17607627</v>
      </c>
      <c r="Q3314" s="5">
        <v>9.8699999999999996E-2</v>
      </c>
      <c r="R3314" t="s">
        <v>42</v>
      </c>
      <c r="S3314" s="3">
        <v>0.94306884817976699</v>
      </c>
      <c r="T3314" s="3">
        <v>3.2225497354758401</v>
      </c>
      <c r="U3314" s="3">
        <v>0.87975084147968297</v>
      </c>
      <c r="V3314" s="3">
        <v>0.848987502845298</v>
      </c>
      <c r="W3314" s="3">
        <v>0.38965623087129198</v>
      </c>
      <c r="X3314" s="3">
        <v>0.72253729439262904</v>
      </c>
      <c r="Y3314" s="3">
        <v>3.3733563301857798</v>
      </c>
      <c r="Z3314" s="3">
        <v>0.78150792267464497</v>
      </c>
      <c r="AA3314" s="3">
        <v>0</v>
      </c>
      <c r="AB3314" s="3">
        <v>0</v>
      </c>
      <c r="AC3314" s="3">
        <v>34.366529848167502</v>
      </c>
      <c r="AD3314" s="3">
        <v>0</v>
      </c>
      <c r="AE3314" s="3">
        <v>1.9152744227477101</v>
      </c>
      <c r="AF3314" s="3">
        <v>0</v>
      </c>
      <c r="AG3314" s="3">
        <v>-5.3500111059826496</v>
      </c>
      <c r="AH3314" s="2">
        <v>4000000</v>
      </c>
      <c r="AI3314" s="3">
        <v>1.8741878164502199</v>
      </c>
      <c r="AJ3314" s="3">
        <v>1.8741878164502199</v>
      </c>
      <c r="AL3314">
        <f t="shared" si="51"/>
        <v>1</v>
      </c>
    </row>
    <row r="3315" spans="1:38" ht="14.45" customHeight="1" x14ac:dyDescent="0.25">
      <c r="A3315">
        <v>67183</v>
      </c>
      <c r="B3315" s="1">
        <v>45930</v>
      </c>
      <c r="C3315">
        <v>2</v>
      </c>
      <c r="D3315" s="16" t="s">
        <v>3228</v>
      </c>
      <c r="E3315" t="s">
        <v>53</v>
      </c>
      <c r="F3315" s="6">
        <v>12757</v>
      </c>
      <c r="G3315" s="6">
        <v>52</v>
      </c>
      <c r="H3315" s="6">
        <v>7</v>
      </c>
      <c r="I3315" s="2">
        <v>126590329</v>
      </c>
      <c r="J3315" s="2">
        <v>3650983</v>
      </c>
      <c r="K3315" s="2">
        <v>181089491</v>
      </c>
      <c r="L3315" s="2">
        <v>-16228</v>
      </c>
      <c r="M3315" s="2">
        <v>161933502</v>
      </c>
      <c r="N3315" s="2">
        <v>158030589</v>
      </c>
      <c r="O3315" s="2">
        <v>3902913</v>
      </c>
      <c r="P3315" s="2">
        <v>18033082</v>
      </c>
      <c r="Q3315" s="5">
        <v>9.9500000000000005E-2</v>
      </c>
      <c r="R3315" t="s">
        <v>42</v>
      </c>
      <c r="S3315" s="3">
        <v>-1.19484202058602E-2</v>
      </c>
      <c r="T3315" s="3">
        <v>4.8643036202838896</v>
      </c>
      <c r="U3315" s="3">
        <v>0.91048958432368798</v>
      </c>
      <c r="V3315" s="3">
        <v>1.99081321607119</v>
      </c>
      <c r="W3315" s="3">
        <v>0.98068865908390201</v>
      </c>
      <c r="X3315" s="3">
        <v>0.87171508970483802</v>
      </c>
      <c r="Y3315" s="3">
        <v>13.9752982878911</v>
      </c>
      <c r="Z3315" s="3">
        <v>2.9046282826196901</v>
      </c>
      <c r="AA3315" s="3">
        <v>19.839903129149</v>
      </c>
      <c r="AB3315" s="3">
        <v>20.246028937260999</v>
      </c>
      <c r="AC3315" s="3">
        <v>19.4279898881598</v>
      </c>
      <c r="AD3315" s="3">
        <v>-3.0036130263257301</v>
      </c>
      <c r="AE3315" s="3">
        <v>2.1552399194716401</v>
      </c>
      <c r="AF3315" s="3">
        <v>0</v>
      </c>
      <c r="AG3315" s="3">
        <v>0</v>
      </c>
      <c r="AH3315" s="2">
        <v>42753304</v>
      </c>
      <c r="AI3315" s="3">
        <v>4.1436344602658597</v>
      </c>
      <c r="AJ3315" s="3">
        <v>2.5057169928024501</v>
      </c>
      <c r="AL3315">
        <f t="shared" si="51"/>
        <v>0</v>
      </c>
    </row>
    <row r="3316" spans="1:38" ht="14.45" customHeight="1" x14ac:dyDescent="0.25">
      <c r="A3316">
        <v>66683</v>
      </c>
      <c r="B3316" s="1">
        <v>45930</v>
      </c>
      <c r="C3316">
        <v>2</v>
      </c>
      <c r="D3316" s="16" t="s">
        <v>4330</v>
      </c>
      <c r="E3316" t="s">
        <v>53</v>
      </c>
      <c r="F3316" s="6">
        <v>2442</v>
      </c>
      <c r="G3316" s="6">
        <v>6</v>
      </c>
      <c r="H3316" s="6">
        <v>2</v>
      </c>
      <c r="I3316" s="2">
        <v>29641384</v>
      </c>
      <c r="J3316" s="2">
        <v>0</v>
      </c>
      <c r="K3316" s="2">
        <v>36156222</v>
      </c>
      <c r="L3316" s="2">
        <v>454749</v>
      </c>
      <c r="M3316" s="2">
        <v>30869707</v>
      </c>
      <c r="N3316" s="2">
        <v>29489832</v>
      </c>
      <c r="O3316" s="2">
        <v>1379875</v>
      </c>
      <c r="P3316" s="2">
        <v>5291662</v>
      </c>
      <c r="Q3316" s="5">
        <v>0.1462</v>
      </c>
      <c r="R3316" t="s">
        <v>42</v>
      </c>
      <c r="S3316" s="3">
        <v>1.6769783081871801</v>
      </c>
      <c r="T3316" s="3">
        <v>4.48602179729951</v>
      </c>
      <c r="U3316" s="3">
        <v>0.64622543385758102</v>
      </c>
      <c r="V3316" s="3">
        <v>1.2217783083272999</v>
      </c>
      <c r="W3316" s="3">
        <v>0.63484215176997105</v>
      </c>
      <c r="X3316" s="3">
        <v>0.82921904051443796</v>
      </c>
      <c r="Y3316" s="3">
        <v>6.8438233583324104</v>
      </c>
      <c r="Z3316" s="3">
        <v>2.2236870004168798</v>
      </c>
      <c r="AA3316" s="3">
        <v>0</v>
      </c>
      <c r="AB3316" s="3">
        <v>0</v>
      </c>
      <c r="AC3316" s="3">
        <v>14.868265273954799</v>
      </c>
      <c r="AD3316" s="3">
        <v>0</v>
      </c>
      <c r="AE3316" s="3">
        <v>3.8164247359693699</v>
      </c>
      <c r="AF3316" s="3">
        <v>0</v>
      </c>
      <c r="AG3316" s="3">
        <v>0</v>
      </c>
      <c r="AH3316" s="2">
        <v>1200000</v>
      </c>
      <c r="AI3316" s="3">
        <v>0</v>
      </c>
      <c r="AJ3316" s="3">
        <v>0</v>
      </c>
      <c r="AL3316">
        <f t="shared" si="51"/>
        <v>1</v>
      </c>
    </row>
    <row r="3317" spans="1:38" ht="14.45" customHeight="1" x14ac:dyDescent="0.25">
      <c r="A3317">
        <v>926</v>
      </c>
      <c r="B3317" s="1">
        <v>45930</v>
      </c>
      <c r="C3317">
        <v>1</v>
      </c>
      <c r="D3317" s="16" t="s">
        <v>3229</v>
      </c>
      <c r="E3317" t="s">
        <v>55</v>
      </c>
      <c r="F3317" s="6">
        <v>13136</v>
      </c>
      <c r="G3317" s="6">
        <v>48</v>
      </c>
      <c r="H3317" s="6">
        <v>7</v>
      </c>
      <c r="I3317" s="2">
        <v>109821387</v>
      </c>
      <c r="J3317" s="2">
        <v>9800751</v>
      </c>
      <c r="K3317" s="2">
        <v>147834406</v>
      </c>
      <c r="L3317" s="2">
        <v>-2983656</v>
      </c>
      <c r="M3317" s="2">
        <v>125375377</v>
      </c>
      <c r="N3317" s="2">
        <v>108825770</v>
      </c>
      <c r="O3317" s="2">
        <v>16549607</v>
      </c>
      <c r="P3317" s="2">
        <v>19389241</v>
      </c>
      <c r="Q3317" s="5">
        <v>0.13120000000000001</v>
      </c>
      <c r="R3317" t="s">
        <v>42</v>
      </c>
      <c r="S3317" s="3">
        <v>-2.6909892680868901</v>
      </c>
      <c r="T3317" s="3">
        <v>3.6443947516069701</v>
      </c>
      <c r="U3317" s="3">
        <v>1.04095993723894</v>
      </c>
      <c r="V3317" s="3">
        <v>5.8053655796570904</v>
      </c>
      <c r="W3317" s="3">
        <v>3.0185031263536999</v>
      </c>
      <c r="X3317" s="3">
        <v>2.8406871240844902</v>
      </c>
      <c r="Y3317" s="3">
        <v>32.881808008884903</v>
      </c>
      <c r="Z3317" s="3">
        <v>10.0530392087034</v>
      </c>
      <c r="AA3317" s="3">
        <v>43.671441290559002</v>
      </c>
      <c r="AB3317" s="3">
        <v>50.547367996509003</v>
      </c>
      <c r="AC3317" s="3">
        <v>12.053610172452</v>
      </c>
      <c r="AD3317" s="3">
        <v>-2.2202209978203902</v>
      </c>
      <c r="AE3317" s="3">
        <v>11.194692391161</v>
      </c>
      <c r="AF3317" s="3">
        <v>9.6053418038558593</v>
      </c>
      <c r="AG3317" s="3">
        <v>0</v>
      </c>
      <c r="AH3317" s="2">
        <v>18665915</v>
      </c>
      <c r="AI3317" s="3">
        <v>0</v>
      </c>
      <c r="AJ3317" s="3">
        <v>0</v>
      </c>
      <c r="AL3317">
        <f t="shared" si="51"/>
        <v>0</v>
      </c>
    </row>
    <row r="3318" spans="1:38" ht="14.45" customHeight="1" x14ac:dyDescent="0.25">
      <c r="A3318">
        <v>64986</v>
      </c>
      <c r="B3318" s="1">
        <v>45930</v>
      </c>
      <c r="C3318">
        <v>2</v>
      </c>
      <c r="D3318" s="16" t="s">
        <v>3230</v>
      </c>
      <c r="E3318" t="s">
        <v>61</v>
      </c>
      <c r="F3318" s="6">
        <v>3643</v>
      </c>
      <c r="G3318" s="6">
        <v>6</v>
      </c>
      <c r="H3318" s="6">
        <v>0</v>
      </c>
      <c r="I3318" s="2">
        <v>20760908</v>
      </c>
      <c r="J3318" s="2">
        <v>1382839</v>
      </c>
      <c r="K3318" s="2">
        <v>29628626</v>
      </c>
      <c r="L3318" s="2">
        <v>290910</v>
      </c>
      <c r="M3318" s="2">
        <v>25035326</v>
      </c>
      <c r="N3318" s="2">
        <v>24293875</v>
      </c>
      <c r="O3318" s="2">
        <v>741451</v>
      </c>
      <c r="P3318" s="2">
        <v>4486106</v>
      </c>
      <c r="Q3318" s="5">
        <v>0.15140000000000001</v>
      </c>
      <c r="R3318" t="s">
        <v>42</v>
      </c>
      <c r="S3318" s="3">
        <v>1.3091393438224199</v>
      </c>
      <c r="T3318" s="3">
        <v>3.6620665433489901</v>
      </c>
      <c r="U3318" s="3">
        <v>0.68528307350740902</v>
      </c>
      <c r="V3318" s="3">
        <v>2.0207594003113898</v>
      </c>
      <c r="W3318" s="3">
        <v>0.439735102144858</v>
      </c>
      <c r="X3318" s="3">
        <v>0.43059292011698103</v>
      </c>
      <c r="Y3318" s="3">
        <v>9.3517183945274596</v>
      </c>
      <c r="Z3318" s="3">
        <v>0.64320816315976503</v>
      </c>
      <c r="AA3318" s="3">
        <v>30.8249292370711</v>
      </c>
      <c r="AB3318" s="3">
        <v>30.8249292370711</v>
      </c>
      <c r="AC3318" s="3">
        <v>27.022690826095001</v>
      </c>
      <c r="AD3318" s="3">
        <v>0</v>
      </c>
      <c r="AE3318" s="3">
        <v>2.5024818903178301</v>
      </c>
      <c r="AF3318" s="3">
        <v>0</v>
      </c>
      <c r="AG3318" s="3">
        <v>0</v>
      </c>
      <c r="AH3318" s="2">
        <v>939753</v>
      </c>
      <c r="AI3318" s="3">
        <v>6.4946526007187497</v>
      </c>
      <c r="AJ3318" s="3">
        <v>0.88328274008683705</v>
      </c>
      <c r="AL3318">
        <f t="shared" si="51"/>
        <v>1</v>
      </c>
    </row>
    <row r="3319" spans="1:38" ht="14.45" customHeight="1" x14ac:dyDescent="0.25">
      <c r="A3319">
        <v>13763</v>
      </c>
      <c r="B3319" s="1">
        <v>45930</v>
      </c>
      <c r="C3319">
        <v>1</v>
      </c>
      <c r="D3319" s="16" t="s">
        <v>3231</v>
      </c>
      <c r="E3319" t="s">
        <v>80</v>
      </c>
      <c r="F3319" s="6">
        <v>2442</v>
      </c>
      <c r="G3319" s="6">
        <v>6</v>
      </c>
      <c r="H3319" s="6">
        <v>1</v>
      </c>
      <c r="I3319" s="2">
        <v>9174195</v>
      </c>
      <c r="J3319" s="2">
        <v>0</v>
      </c>
      <c r="K3319" s="2">
        <v>40759977</v>
      </c>
      <c r="L3319" s="2">
        <v>285936</v>
      </c>
      <c r="M3319" s="2">
        <v>32703003</v>
      </c>
      <c r="N3319" s="2">
        <v>32703003</v>
      </c>
      <c r="O3319" s="2">
        <v>0</v>
      </c>
      <c r="P3319" s="2">
        <v>8045474</v>
      </c>
      <c r="Q3319" s="5">
        <v>0.19739999999999999</v>
      </c>
      <c r="R3319" t="s">
        <v>42</v>
      </c>
      <c r="S3319" s="3">
        <v>0.93534890856292696</v>
      </c>
      <c r="T3319" s="3">
        <v>3.3980653783653199</v>
      </c>
      <c r="U3319" s="3">
        <v>0.73687243315732098</v>
      </c>
      <c r="V3319" s="3">
        <v>2.23088783266543</v>
      </c>
      <c r="W3319" s="3">
        <v>1.8353435914540699</v>
      </c>
      <c r="X3319" s="3">
        <v>0.99676320374703198</v>
      </c>
      <c r="Y3319" s="3">
        <v>2.5438650351738099</v>
      </c>
      <c r="Z3319" s="3">
        <v>8.5402053378085596E-2</v>
      </c>
      <c r="AA3319" s="3">
        <v>0</v>
      </c>
      <c r="AB3319" s="3">
        <v>0</v>
      </c>
      <c r="AC3319" s="3">
        <v>35.112676830018799</v>
      </c>
      <c r="AD3319" s="3">
        <v>0</v>
      </c>
      <c r="AE3319" s="3">
        <v>0</v>
      </c>
      <c r="AF3319" s="3">
        <v>0</v>
      </c>
      <c r="AG3319" s="3">
        <v>0</v>
      </c>
      <c r="AH3319" s="2">
        <v>2000000</v>
      </c>
      <c r="AI3319" s="3">
        <v>0</v>
      </c>
      <c r="AJ3319" s="3">
        <v>0</v>
      </c>
      <c r="AL3319">
        <f t="shared" si="51"/>
        <v>1</v>
      </c>
    </row>
    <row r="3320" spans="1:38" ht="14.45" customHeight="1" x14ac:dyDescent="0.25">
      <c r="A3320">
        <v>61152</v>
      </c>
      <c r="B3320" s="1">
        <v>45930</v>
      </c>
      <c r="C3320">
        <v>2</v>
      </c>
      <c r="D3320" s="16" t="s">
        <v>3232</v>
      </c>
      <c r="E3320" t="s">
        <v>67</v>
      </c>
      <c r="F3320" s="6">
        <v>2392</v>
      </c>
      <c r="G3320" s="6">
        <v>5</v>
      </c>
      <c r="H3320" s="6">
        <v>1</v>
      </c>
      <c r="I3320" s="2">
        <v>14782896</v>
      </c>
      <c r="J3320" s="2">
        <v>0</v>
      </c>
      <c r="K3320" s="2">
        <v>27875834</v>
      </c>
      <c r="L3320" s="2">
        <v>565546</v>
      </c>
      <c r="M3320" s="2">
        <v>23967843</v>
      </c>
      <c r="N3320" s="2">
        <v>23521999</v>
      </c>
      <c r="O3320" s="2">
        <v>445844</v>
      </c>
      <c r="P3320" s="2">
        <v>3851040</v>
      </c>
      <c r="Q3320" s="5">
        <v>0.1381</v>
      </c>
      <c r="R3320" t="s">
        <v>42</v>
      </c>
      <c r="S3320" s="3">
        <v>2.7050718315130302</v>
      </c>
      <c r="T3320" s="3">
        <v>4.8786008220118804</v>
      </c>
      <c r="U3320" s="3">
        <v>0.50089843090939801</v>
      </c>
      <c r="V3320" s="3">
        <v>0.815401799485026</v>
      </c>
      <c r="W3320" s="3">
        <v>0.50095732257062497</v>
      </c>
      <c r="X3320" s="3">
        <v>0.45853667644012402</v>
      </c>
      <c r="Y3320" s="3">
        <v>3.1300635672441701</v>
      </c>
      <c r="Z3320" s="3">
        <v>0.57755826997382498</v>
      </c>
      <c r="AA3320" s="3">
        <v>0</v>
      </c>
      <c r="AB3320" s="3">
        <v>0</v>
      </c>
      <c r="AC3320" s="3">
        <v>23.4368916101308</v>
      </c>
      <c r="AD3320" s="3">
        <v>0</v>
      </c>
      <c r="AE3320" s="3">
        <v>1.59939250606816</v>
      </c>
      <c r="AF3320" s="3">
        <v>0</v>
      </c>
      <c r="AG3320" s="3">
        <v>0</v>
      </c>
      <c r="AH3320" s="2">
        <v>1000000</v>
      </c>
      <c r="AI3320" s="3">
        <v>0</v>
      </c>
      <c r="AJ3320" s="3">
        <v>0</v>
      </c>
      <c r="AL3320">
        <f t="shared" si="51"/>
        <v>1</v>
      </c>
    </row>
    <row r="3321" spans="1:38" ht="14.45" customHeight="1" x14ac:dyDescent="0.25">
      <c r="A3321">
        <v>24257</v>
      </c>
      <c r="B3321" s="1">
        <v>45930</v>
      </c>
      <c r="C3321">
        <v>1</v>
      </c>
      <c r="D3321" s="16" t="s">
        <v>3233</v>
      </c>
      <c r="E3321" t="s">
        <v>198</v>
      </c>
      <c r="F3321" s="6">
        <v>2392</v>
      </c>
      <c r="G3321" s="6">
        <v>5</v>
      </c>
      <c r="H3321" s="6">
        <v>3</v>
      </c>
      <c r="I3321" s="2">
        <v>9656056</v>
      </c>
      <c r="J3321" s="2">
        <v>0</v>
      </c>
      <c r="K3321" s="2">
        <v>14103832</v>
      </c>
      <c r="L3321" s="2">
        <v>25195</v>
      </c>
      <c r="M3321" s="2">
        <v>11655843</v>
      </c>
      <c r="N3321" s="2">
        <v>11554159</v>
      </c>
      <c r="O3321" s="2">
        <v>101684</v>
      </c>
      <c r="P3321" s="2">
        <v>2131745</v>
      </c>
      <c r="Q3321" s="5">
        <v>0.15110000000000001</v>
      </c>
      <c r="R3321" t="s">
        <v>42</v>
      </c>
      <c r="S3321" s="3">
        <v>0.238185858519396</v>
      </c>
      <c r="T3321" s="3">
        <v>4.68587544151121</v>
      </c>
      <c r="U3321" s="3">
        <v>0.97672254043126705</v>
      </c>
      <c r="V3321" s="3">
        <v>8.3408795475088393E-2</v>
      </c>
      <c r="W3321" s="3">
        <v>0</v>
      </c>
      <c r="X3321" s="3">
        <v>8.0094813037538307E-2</v>
      </c>
      <c r="Y3321" s="3">
        <v>0.37781254324508801</v>
      </c>
      <c r="Z3321" s="3">
        <v>0.21728677679553601</v>
      </c>
      <c r="AA3321" s="3">
        <v>0</v>
      </c>
      <c r="AB3321" s="3">
        <v>0</v>
      </c>
      <c r="AC3321" s="3">
        <v>17.265158858954099</v>
      </c>
      <c r="AD3321" s="3">
        <v>0</v>
      </c>
      <c r="AE3321" s="3">
        <v>0.72096718111786895</v>
      </c>
      <c r="AF3321" s="3">
        <v>0</v>
      </c>
      <c r="AG3321" s="3">
        <v>0</v>
      </c>
      <c r="AH3321" s="2">
        <v>1000000</v>
      </c>
      <c r="AI3321" s="3">
        <v>0.42439409966952002</v>
      </c>
      <c r="AJ3321" s="3">
        <v>0.42439409966952002</v>
      </c>
      <c r="AL3321">
        <f t="shared" si="51"/>
        <v>1</v>
      </c>
    </row>
    <row r="3322" spans="1:38" ht="14.45" customHeight="1" x14ac:dyDescent="0.25">
      <c r="A3322">
        <v>97109</v>
      </c>
      <c r="B3322" s="1">
        <v>45930</v>
      </c>
      <c r="C3322">
        <v>3</v>
      </c>
      <c r="D3322" s="16" t="s">
        <v>3234</v>
      </c>
      <c r="E3322" t="s">
        <v>88</v>
      </c>
      <c r="F3322" s="6">
        <v>26542</v>
      </c>
      <c r="G3322" s="6">
        <v>87</v>
      </c>
      <c r="H3322" s="6">
        <v>3</v>
      </c>
      <c r="I3322" s="2">
        <v>375986864</v>
      </c>
      <c r="J3322" s="2">
        <v>35530797</v>
      </c>
      <c r="K3322" s="2">
        <v>491964683</v>
      </c>
      <c r="L3322" s="2">
        <v>3301528</v>
      </c>
      <c r="M3322" s="2">
        <v>421141037</v>
      </c>
      <c r="N3322" s="2">
        <v>0</v>
      </c>
      <c r="O3322" s="2">
        <v>0</v>
      </c>
      <c r="P3322" s="2">
        <v>56646434</v>
      </c>
      <c r="Q3322" s="5">
        <v>0.11509999999999999</v>
      </c>
      <c r="R3322" t="s">
        <v>42</v>
      </c>
      <c r="S3322" s="3">
        <v>0.89478726531541197</v>
      </c>
      <c r="T3322" s="3">
        <v>3.34699499828392</v>
      </c>
      <c r="U3322" s="3">
        <v>0.72906523977733195</v>
      </c>
      <c r="V3322" s="3">
        <v>1.3494862416257201</v>
      </c>
      <c r="W3322" s="3">
        <v>0.60165479611011097</v>
      </c>
      <c r="X3322" s="3">
        <v>0.883338839199446</v>
      </c>
      <c r="Y3322" s="3">
        <v>8.9571234086862397</v>
      </c>
      <c r="Z3322" s="3">
        <v>1.6601910016083301</v>
      </c>
      <c r="AA3322" s="3">
        <v>49.8411285695407</v>
      </c>
      <c r="AB3322" s="3">
        <v>62.723801819546097</v>
      </c>
      <c r="AC3322" s="3">
        <v>5.1838090987519099</v>
      </c>
      <c r="AD3322" s="3">
        <v>-7.6919175530096</v>
      </c>
      <c r="AE3322" s="3">
        <v>0</v>
      </c>
      <c r="AF3322" s="3">
        <v>1.88749544852999</v>
      </c>
      <c r="AG3322" s="3">
        <v>0</v>
      </c>
      <c r="AH3322" s="2">
        <v>100095278</v>
      </c>
      <c r="AI3322" s="3">
        <v>0.89590811665214498</v>
      </c>
      <c r="AJ3322" s="3">
        <v>5.6961096615543401</v>
      </c>
      <c r="AL3322">
        <f t="shared" si="51"/>
        <v>1</v>
      </c>
    </row>
    <row r="3323" spans="1:38" ht="14.45" customHeight="1" x14ac:dyDescent="0.25">
      <c r="A3323">
        <v>62123</v>
      </c>
      <c r="B3323" s="1">
        <v>45930</v>
      </c>
      <c r="C3323">
        <v>2</v>
      </c>
      <c r="D3323" s="16" t="s">
        <v>3234</v>
      </c>
      <c r="E3323" t="s">
        <v>84</v>
      </c>
      <c r="F3323" s="6">
        <v>9372</v>
      </c>
      <c r="G3323" s="6">
        <v>26</v>
      </c>
      <c r="H3323" s="6">
        <v>4</v>
      </c>
      <c r="I3323" s="2">
        <v>74187015</v>
      </c>
      <c r="J3323" s="2">
        <v>169751</v>
      </c>
      <c r="K3323" s="2">
        <v>117845986</v>
      </c>
      <c r="L3323" s="2">
        <v>706556</v>
      </c>
      <c r="M3323" s="2">
        <v>102346668</v>
      </c>
      <c r="N3323" s="2">
        <v>101048915</v>
      </c>
      <c r="O3323" s="2">
        <v>1297753</v>
      </c>
      <c r="P3323" s="2">
        <v>14411971</v>
      </c>
      <c r="Q3323" s="5">
        <v>0.12230000000000001</v>
      </c>
      <c r="R3323" t="s">
        <v>42</v>
      </c>
      <c r="S3323" s="3">
        <v>0.79941175651639595</v>
      </c>
      <c r="T3323" s="3">
        <v>3.6047105301207898</v>
      </c>
      <c r="U3323" s="3">
        <v>0.79443577616975802</v>
      </c>
      <c r="V3323" s="3">
        <v>1.1732133985981199</v>
      </c>
      <c r="W3323" s="3">
        <v>0.451614072894023</v>
      </c>
      <c r="X3323" s="3">
        <v>0.97790428688901998</v>
      </c>
      <c r="Y3323" s="3">
        <v>6.0392294711111996</v>
      </c>
      <c r="Z3323" s="3">
        <v>0.59195928162775202</v>
      </c>
      <c r="AA3323" s="3">
        <v>0</v>
      </c>
      <c r="AB3323" s="3">
        <v>1.1778472215910001</v>
      </c>
      <c r="AC3323" s="3">
        <v>18.489899180783301</v>
      </c>
      <c r="AD3323" s="3">
        <v>0</v>
      </c>
      <c r="AE3323" s="3">
        <v>1.10122800449054</v>
      </c>
      <c r="AF3323" s="3">
        <v>0</v>
      </c>
      <c r="AG3323" s="3">
        <v>0</v>
      </c>
      <c r="AH3323" s="2">
        <v>34531091</v>
      </c>
      <c r="AI3323" s="3">
        <v>3.06254432513082</v>
      </c>
      <c r="AJ3323" s="3">
        <v>4.54205743267177E-2</v>
      </c>
      <c r="AL3323">
        <f t="shared" si="51"/>
        <v>1</v>
      </c>
    </row>
    <row r="3324" spans="1:38" ht="14.45" customHeight="1" x14ac:dyDescent="0.25">
      <c r="A3324">
        <v>61664</v>
      </c>
      <c r="B3324" s="1">
        <v>45930</v>
      </c>
      <c r="C3324">
        <v>2</v>
      </c>
      <c r="D3324" s="16" t="s">
        <v>3234</v>
      </c>
      <c r="E3324" t="s">
        <v>61</v>
      </c>
      <c r="F3324" s="6">
        <v>6679</v>
      </c>
      <c r="G3324" s="6">
        <v>14</v>
      </c>
      <c r="H3324" s="6">
        <v>1</v>
      </c>
      <c r="I3324" s="2">
        <v>62052618</v>
      </c>
      <c r="J3324" s="2">
        <v>2234501</v>
      </c>
      <c r="K3324" s="2">
        <v>113046001</v>
      </c>
      <c r="L3324" s="2">
        <v>769022</v>
      </c>
      <c r="M3324" s="2">
        <v>99354529</v>
      </c>
      <c r="N3324" s="2">
        <v>84584069</v>
      </c>
      <c r="O3324" s="2">
        <v>14770460</v>
      </c>
      <c r="P3324" s="2">
        <v>12851751</v>
      </c>
      <c r="Q3324" s="5">
        <v>0.1137</v>
      </c>
      <c r="R3324" t="s">
        <v>42</v>
      </c>
      <c r="S3324" s="3">
        <v>0.90703134794362705</v>
      </c>
      <c r="T3324" s="3">
        <v>2.93249235179344</v>
      </c>
      <c r="U3324" s="3">
        <v>0.64892500370476003</v>
      </c>
      <c r="V3324" s="3">
        <v>1.62807796441401</v>
      </c>
      <c r="W3324" s="3">
        <v>0.80751306898928898</v>
      </c>
      <c r="X3324" s="3">
        <v>0.29888666421777699</v>
      </c>
      <c r="Y3324" s="3">
        <v>7.8609132716623602</v>
      </c>
      <c r="Z3324" s="3">
        <v>1.55571797181567</v>
      </c>
      <c r="AA3324" s="3">
        <v>17.386743642948002</v>
      </c>
      <c r="AB3324" s="3">
        <v>17.386743642948002</v>
      </c>
      <c r="AC3324" s="3">
        <v>34.913844497692601</v>
      </c>
      <c r="AD3324" s="3">
        <v>0</v>
      </c>
      <c r="AE3324" s="3">
        <v>13.065884568530601</v>
      </c>
      <c r="AF3324" s="3">
        <v>0</v>
      </c>
      <c r="AG3324" s="3">
        <v>0</v>
      </c>
      <c r="AH3324" s="2">
        <v>11916926</v>
      </c>
      <c r="AI3324" s="3">
        <v>1.30307535525704</v>
      </c>
      <c r="AJ3324" s="3">
        <v>0.18380374783171599</v>
      </c>
      <c r="AL3324">
        <f t="shared" si="51"/>
        <v>1</v>
      </c>
    </row>
    <row r="3325" spans="1:38" ht="14.45" customHeight="1" x14ac:dyDescent="0.25">
      <c r="A3325">
        <v>8812</v>
      </c>
      <c r="B3325" s="1">
        <v>45930</v>
      </c>
      <c r="C3325">
        <v>1</v>
      </c>
      <c r="D3325" s="16" t="s">
        <v>3235</v>
      </c>
      <c r="E3325" t="s">
        <v>198</v>
      </c>
      <c r="F3325" s="6">
        <v>6899</v>
      </c>
      <c r="G3325" s="6">
        <v>21</v>
      </c>
      <c r="H3325" s="6">
        <v>0</v>
      </c>
      <c r="I3325" s="2">
        <v>45082602</v>
      </c>
      <c r="J3325" s="2">
        <v>0</v>
      </c>
      <c r="K3325" s="2">
        <v>62567191</v>
      </c>
      <c r="L3325" s="2">
        <v>765723</v>
      </c>
      <c r="M3325" s="2">
        <v>53468839</v>
      </c>
      <c r="N3325" s="2">
        <v>52955581</v>
      </c>
      <c r="O3325" s="2">
        <v>513258</v>
      </c>
      <c r="P3325" s="2">
        <v>8401582</v>
      </c>
      <c r="Q3325" s="5">
        <v>0.1343</v>
      </c>
      <c r="R3325" t="s">
        <v>42</v>
      </c>
      <c r="S3325" s="3">
        <v>1.63178813637326</v>
      </c>
      <c r="T3325" s="3">
        <v>4.9646275473674404</v>
      </c>
      <c r="U3325" s="3">
        <v>0.70348792512026204</v>
      </c>
      <c r="V3325" s="3">
        <v>4.4520655662244204</v>
      </c>
      <c r="W3325" s="3">
        <v>1.19867970353619</v>
      </c>
      <c r="X3325" s="3">
        <v>0.16530767234775001</v>
      </c>
      <c r="Y3325" s="3">
        <v>23.889631738403601</v>
      </c>
      <c r="Z3325" s="3">
        <v>0.76998593836256102</v>
      </c>
      <c r="AA3325" s="3">
        <v>0</v>
      </c>
      <c r="AB3325" s="3">
        <v>0</v>
      </c>
      <c r="AC3325" s="3">
        <v>14.729798242021101</v>
      </c>
      <c r="AD3325" s="3">
        <v>0</v>
      </c>
      <c r="AE3325" s="3">
        <v>0.82033089834574802</v>
      </c>
      <c r="AF3325" s="3">
        <v>0</v>
      </c>
      <c r="AG3325" s="3">
        <v>0</v>
      </c>
      <c r="AH3325" s="2">
        <v>5000000</v>
      </c>
      <c r="AI3325" s="3">
        <v>3.5707560790336901</v>
      </c>
      <c r="AJ3325" s="3">
        <v>3.5707560790336901</v>
      </c>
      <c r="AL3325">
        <f t="shared" si="51"/>
        <v>1</v>
      </c>
    </row>
    <row r="3326" spans="1:38" ht="14.45" customHeight="1" x14ac:dyDescent="0.25">
      <c r="A3326">
        <v>66346</v>
      </c>
      <c r="B3326" s="1">
        <v>45930</v>
      </c>
      <c r="C3326">
        <v>2</v>
      </c>
      <c r="D3326" s="16" t="s">
        <v>3236</v>
      </c>
      <c r="E3326" t="s">
        <v>90</v>
      </c>
      <c r="F3326" s="6">
        <v>5497</v>
      </c>
      <c r="G3326" s="6">
        <v>23</v>
      </c>
      <c r="H3326" s="6">
        <v>2</v>
      </c>
      <c r="I3326" s="2">
        <v>143876556</v>
      </c>
      <c r="J3326" s="2">
        <v>24349047</v>
      </c>
      <c r="K3326" s="2">
        <v>185329722</v>
      </c>
      <c r="L3326" s="2">
        <v>492093</v>
      </c>
      <c r="M3326" s="2">
        <v>166670493</v>
      </c>
      <c r="N3326" s="2">
        <v>137396366</v>
      </c>
      <c r="O3326" s="2">
        <v>29274127</v>
      </c>
      <c r="P3326" s="2">
        <v>16996140</v>
      </c>
      <c r="Q3326" s="5">
        <v>9.1700000000000004E-2</v>
      </c>
      <c r="R3326" t="s">
        <v>42</v>
      </c>
      <c r="S3326" s="3">
        <v>0.35403063951069902</v>
      </c>
      <c r="T3326" s="3">
        <v>2.8146354204319199</v>
      </c>
      <c r="U3326" s="3">
        <v>0.88481105620672595</v>
      </c>
      <c r="V3326" s="3">
        <v>1.0079446160776899</v>
      </c>
      <c r="W3326" s="3">
        <v>0.89384124540762599</v>
      </c>
      <c r="X3326" s="3">
        <v>0.16392733226113601</v>
      </c>
      <c r="Y3326" s="3">
        <v>8.5325020857677103</v>
      </c>
      <c r="Z3326" s="3">
        <v>-6.81272335953928E-2</v>
      </c>
      <c r="AA3326" s="3">
        <v>122.259524809751</v>
      </c>
      <c r="AB3326" s="3">
        <v>143.262217185785</v>
      </c>
      <c r="AC3326" s="3">
        <v>16.311908135274699</v>
      </c>
      <c r="AD3326" s="3">
        <v>0</v>
      </c>
      <c r="AE3326" s="3">
        <v>15.7957000550619</v>
      </c>
      <c r="AF3326" s="3">
        <v>0</v>
      </c>
      <c r="AG3326" s="3">
        <v>0</v>
      </c>
      <c r="AH3326" s="2">
        <v>22622941</v>
      </c>
      <c r="AI3326" s="3">
        <v>0.14709222211631601</v>
      </c>
      <c r="AJ3326" s="3">
        <v>0.14709222211631601</v>
      </c>
      <c r="AL3326">
        <f t="shared" si="51"/>
        <v>1</v>
      </c>
    </row>
    <row r="3327" spans="1:38" ht="14.45" customHeight="1" x14ac:dyDescent="0.25">
      <c r="A3327">
        <v>3757</v>
      </c>
      <c r="B3327" s="1">
        <v>45930</v>
      </c>
      <c r="C3327">
        <v>1</v>
      </c>
      <c r="D3327" s="16" t="s">
        <v>3237</v>
      </c>
      <c r="E3327" t="s">
        <v>77</v>
      </c>
      <c r="F3327" s="6">
        <v>4265</v>
      </c>
      <c r="G3327" s="6">
        <v>17</v>
      </c>
      <c r="H3327" s="6">
        <v>2</v>
      </c>
      <c r="I3327" s="2">
        <v>36794128</v>
      </c>
      <c r="J3327" s="2">
        <v>0</v>
      </c>
      <c r="K3327" s="2">
        <v>86602535</v>
      </c>
      <c r="L3327" s="2">
        <v>241845</v>
      </c>
      <c r="M3327" s="2">
        <v>77890393</v>
      </c>
      <c r="N3327" s="2">
        <v>75723905</v>
      </c>
      <c r="O3327" s="2">
        <v>2166488</v>
      </c>
      <c r="P3327" s="2">
        <v>7955331</v>
      </c>
      <c r="Q3327" s="5">
        <v>9.1800000000000007E-2</v>
      </c>
      <c r="R3327" t="s">
        <v>42</v>
      </c>
      <c r="S3327" s="3">
        <v>0.372344758730215</v>
      </c>
      <c r="T3327" s="3">
        <v>2.9741715990184399</v>
      </c>
      <c r="U3327" s="3">
        <v>0.86328571116205599</v>
      </c>
      <c r="V3327" s="3">
        <v>1.4884983821331501</v>
      </c>
      <c r="W3327" s="3">
        <v>0.100453528889175</v>
      </c>
      <c r="X3327" s="3">
        <v>0.65723530667719599</v>
      </c>
      <c r="Y3327" s="3">
        <v>6.8844401320322204</v>
      </c>
      <c r="Z3327" s="3">
        <v>0.84699178450274404</v>
      </c>
      <c r="AA3327" s="3">
        <v>0</v>
      </c>
      <c r="AB3327" s="3">
        <v>0</v>
      </c>
      <c r="AC3327" s="3">
        <v>29.264706858754199</v>
      </c>
      <c r="AD3327" s="3">
        <v>0</v>
      </c>
      <c r="AE3327" s="3">
        <v>2.5016450153566501</v>
      </c>
      <c r="AF3327" s="3">
        <v>0</v>
      </c>
      <c r="AG3327" s="3">
        <v>0</v>
      </c>
      <c r="AH3327" s="2">
        <v>16026824</v>
      </c>
      <c r="AI3327" s="3">
        <v>0</v>
      </c>
      <c r="AJ3327" s="3">
        <v>0</v>
      </c>
      <c r="AL3327">
        <f t="shared" si="51"/>
        <v>1</v>
      </c>
    </row>
    <row r="3328" spans="1:38" ht="14.45" customHeight="1" x14ac:dyDescent="0.25">
      <c r="A3328">
        <v>60942</v>
      </c>
      <c r="B3328" s="1">
        <v>45930</v>
      </c>
      <c r="C3328">
        <v>2</v>
      </c>
      <c r="D3328" s="16" t="s">
        <v>3238</v>
      </c>
      <c r="E3328" t="s">
        <v>139</v>
      </c>
      <c r="F3328" s="6">
        <v>14287</v>
      </c>
      <c r="G3328" s="6">
        <v>39</v>
      </c>
      <c r="H3328" s="6">
        <v>2</v>
      </c>
      <c r="I3328" s="2">
        <v>88502854</v>
      </c>
      <c r="J3328" s="2">
        <v>0</v>
      </c>
      <c r="K3328" s="2">
        <v>189952831</v>
      </c>
      <c r="L3328" s="2">
        <v>296833</v>
      </c>
      <c r="M3328" s="2">
        <v>171411453</v>
      </c>
      <c r="N3328" s="2">
        <v>158822699</v>
      </c>
      <c r="O3328" s="2">
        <v>12588754</v>
      </c>
      <c r="P3328" s="2">
        <v>22827666</v>
      </c>
      <c r="Q3328" s="5">
        <v>0.12</v>
      </c>
      <c r="R3328" t="s">
        <v>42</v>
      </c>
      <c r="S3328" s="3">
        <v>0.20835558556815301</v>
      </c>
      <c r="T3328" s="3">
        <v>2.46729884220573</v>
      </c>
      <c r="U3328" s="3">
        <v>0.85359854652814104</v>
      </c>
      <c r="V3328" s="3">
        <v>4.2155250722197097</v>
      </c>
      <c r="W3328" s="3">
        <v>1.28827709895096</v>
      </c>
      <c r="X3328" s="3">
        <v>0.91037516146089503</v>
      </c>
      <c r="Y3328" s="3">
        <v>16.3435893971815</v>
      </c>
      <c r="Z3328" s="3">
        <v>1.7435772890667001</v>
      </c>
      <c r="AA3328" s="3">
        <v>0</v>
      </c>
      <c r="AB3328" s="3">
        <v>0</v>
      </c>
      <c r="AC3328" s="3">
        <v>27.469556902787101</v>
      </c>
      <c r="AD3328" s="3">
        <v>-20.704933215686601</v>
      </c>
      <c r="AE3328" s="3">
        <v>6.6273052808567998</v>
      </c>
      <c r="AF3328" s="3">
        <v>0</v>
      </c>
      <c r="AG3328" s="3">
        <v>0</v>
      </c>
      <c r="AH3328" s="2">
        <v>52560000</v>
      </c>
      <c r="AI3328" s="3">
        <v>0</v>
      </c>
      <c r="AJ3328" s="3">
        <v>0</v>
      </c>
      <c r="AL3328">
        <f t="shared" si="51"/>
        <v>1</v>
      </c>
    </row>
    <row r="3329" spans="1:38" ht="14.45" customHeight="1" x14ac:dyDescent="0.25">
      <c r="A3329">
        <v>13067</v>
      </c>
      <c r="B3329" s="1">
        <v>45930</v>
      </c>
      <c r="C3329">
        <v>1</v>
      </c>
      <c r="D3329" s="16" t="s">
        <v>3239</v>
      </c>
      <c r="E3329" t="s">
        <v>170</v>
      </c>
      <c r="F3329" s="6">
        <v>2156</v>
      </c>
      <c r="G3329" s="6">
        <v>4</v>
      </c>
      <c r="H3329" s="6">
        <v>1</v>
      </c>
      <c r="I3329" s="2">
        <v>13530940</v>
      </c>
      <c r="J3329" s="2">
        <v>0</v>
      </c>
      <c r="K3329" s="2">
        <v>31125138</v>
      </c>
      <c r="L3329" s="2">
        <v>187886</v>
      </c>
      <c r="M3329" s="2">
        <v>26789108</v>
      </c>
      <c r="N3329" s="2">
        <v>25998960</v>
      </c>
      <c r="O3329" s="2">
        <v>790148</v>
      </c>
      <c r="P3329" s="2">
        <v>4233209</v>
      </c>
      <c r="Q3329" s="5">
        <v>0.1358</v>
      </c>
      <c r="R3329" t="s">
        <v>42</v>
      </c>
      <c r="S3329" s="3">
        <v>0.80486283038059703</v>
      </c>
      <c r="T3329" s="3">
        <v>2.9657399966119602</v>
      </c>
      <c r="U3329" s="3">
        <v>0.69113689302214898</v>
      </c>
      <c r="V3329" s="3">
        <v>2.3151384900088199</v>
      </c>
      <c r="W3329" s="3">
        <v>1.47762830963702</v>
      </c>
      <c r="X3329" s="3">
        <v>0.562880332039016</v>
      </c>
      <c r="Y3329" s="3">
        <v>7.4000598600258103</v>
      </c>
      <c r="Z3329" s="3">
        <v>1.64716648764566</v>
      </c>
      <c r="AA3329" s="3">
        <v>0</v>
      </c>
      <c r="AB3329" s="3">
        <v>0</v>
      </c>
      <c r="AC3329" s="3">
        <v>44.507185799465397</v>
      </c>
      <c r="AD3329" s="3">
        <v>0</v>
      </c>
      <c r="AE3329" s="3">
        <v>2.5386168568955401</v>
      </c>
      <c r="AF3329" s="3">
        <v>0</v>
      </c>
      <c r="AG3329" s="3">
        <v>0</v>
      </c>
      <c r="AH3329" s="2">
        <v>425000</v>
      </c>
      <c r="AI3329" s="3">
        <v>0</v>
      </c>
      <c r="AJ3329" s="3">
        <v>0</v>
      </c>
      <c r="AL3329">
        <f t="shared" si="51"/>
        <v>1</v>
      </c>
    </row>
    <row r="3330" spans="1:38" ht="14.45" customHeight="1" x14ac:dyDescent="0.25">
      <c r="A3330">
        <v>5856</v>
      </c>
      <c r="B3330" s="1">
        <v>45930</v>
      </c>
      <c r="C3330">
        <v>1</v>
      </c>
      <c r="D3330" s="16" t="s">
        <v>3240</v>
      </c>
      <c r="E3330" t="s">
        <v>59</v>
      </c>
      <c r="F3330" s="6">
        <v>23232</v>
      </c>
      <c r="G3330" s="6">
        <v>51</v>
      </c>
      <c r="H3330" s="6">
        <v>7</v>
      </c>
      <c r="I3330" s="2">
        <v>232385567</v>
      </c>
      <c r="J3330" s="2">
        <v>21384402</v>
      </c>
      <c r="K3330" s="2">
        <v>314362874</v>
      </c>
      <c r="L3330" s="2">
        <v>894242</v>
      </c>
      <c r="M3330" s="2">
        <v>287476514</v>
      </c>
      <c r="N3330" s="2">
        <v>279990376</v>
      </c>
      <c r="O3330" s="2">
        <v>7486138</v>
      </c>
      <c r="P3330" s="2">
        <v>25929008</v>
      </c>
      <c r="Q3330" s="5">
        <v>8.2500000000000004E-2</v>
      </c>
      <c r="R3330" t="s">
        <v>42</v>
      </c>
      <c r="S3330" s="3">
        <v>0.379282277037163</v>
      </c>
      <c r="T3330" s="3">
        <v>3.2584950431095301</v>
      </c>
      <c r="U3330" s="3">
        <v>0.82381092923468102</v>
      </c>
      <c r="V3330" s="3">
        <v>0.974531262520275</v>
      </c>
      <c r="W3330" s="3">
        <v>0.39770843427638503</v>
      </c>
      <c r="X3330" s="3">
        <v>0.78045724758801405</v>
      </c>
      <c r="Y3330" s="3">
        <v>8.7341174024089199</v>
      </c>
      <c r="Z3330" s="3">
        <v>3.9638153530593998</v>
      </c>
      <c r="AA3330" s="3">
        <v>77.211148995750193</v>
      </c>
      <c r="AB3330" s="3">
        <v>82.472889051520994</v>
      </c>
      <c r="AC3330" s="3">
        <v>8.7964318585533707</v>
      </c>
      <c r="AD3330" s="3">
        <v>-3.9128646957878201</v>
      </c>
      <c r="AE3330" s="3">
        <v>2.3813683545850299</v>
      </c>
      <c r="AF3330" s="3">
        <v>0</v>
      </c>
      <c r="AG3330" s="3">
        <v>0</v>
      </c>
      <c r="AH3330" s="2">
        <v>71320110</v>
      </c>
      <c r="AI3330" s="3">
        <v>0</v>
      </c>
      <c r="AJ3330" s="3">
        <v>0</v>
      </c>
      <c r="AL3330">
        <f t="shared" si="51"/>
        <v>1</v>
      </c>
    </row>
    <row r="3331" spans="1:38" ht="14.45" customHeight="1" x14ac:dyDescent="0.25">
      <c r="A3331">
        <v>24860</v>
      </c>
      <c r="B3331" s="1">
        <v>45930</v>
      </c>
      <c r="C3331">
        <v>1</v>
      </c>
      <c r="D3331" s="16" t="s">
        <v>3241</v>
      </c>
      <c r="E3331" t="s">
        <v>80</v>
      </c>
      <c r="F3331" s="6">
        <v>16339</v>
      </c>
      <c r="G3331" s="6">
        <v>56</v>
      </c>
      <c r="H3331" s="6">
        <v>3</v>
      </c>
      <c r="I3331" s="2">
        <v>259494007</v>
      </c>
      <c r="J3331" s="2">
        <v>0</v>
      </c>
      <c r="K3331" s="2">
        <v>303681001</v>
      </c>
      <c r="L3331" s="2">
        <v>2223464</v>
      </c>
      <c r="M3331" s="2">
        <v>232858187</v>
      </c>
      <c r="N3331" s="2">
        <v>219268040</v>
      </c>
      <c r="O3331" s="2">
        <v>13590147</v>
      </c>
      <c r="P3331" s="2">
        <v>44251098</v>
      </c>
      <c r="Q3331" s="5">
        <v>0.14549999999999999</v>
      </c>
      <c r="R3331" t="s">
        <v>42</v>
      </c>
      <c r="S3331" s="3">
        <v>0.97622790260318804</v>
      </c>
      <c r="T3331" s="3">
        <v>3.4796667002117299</v>
      </c>
      <c r="U3331" s="3">
        <v>0.72593382988185595</v>
      </c>
      <c r="V3331" s="3">
        <v>1.1542844609895</v>
      </c>
      <c r="W3331" s="3">
        <v>0.72387798921306101</v>
      </c>
      <c r="X3331" s="3">
        <v>0.78759737985008604</v>
      </c>
      <c r="Y3331" s="3">
        <v>6.7688693283949704</v>
      </c>
      <c r="Z3331" s="3">
        <v>1.0224740638074099</v>
      </c>
      <c r="AA3331" s="3">
        <v>0</v>
      </c>
      <c r="AB3331" s="3">
        <v>0</v>
      </c>
      <c r="AC3331" s="3">
        <v>8.6230208388966698</v>
      </c>
      <c r="AD3331" s="3">
        <v>-6.6201747129528907E-2</v>
      </c>
      <c r="AE3331" s="3">
        <v>4.4751390291946498</v>
      </c>
      <c r="AF3331" s="3">
        <v>6.2565652567774599</v>
      </c>
      <c r="AG3331" s="3">
        <v>0</v>
      </c>
      <c r="AH3331" s="2">
        <v>46519746</v>
      </c>
      <c r="AI3331" s="3">
        <v>4.5196618624016999E-2</v>
      </c>
      <c r="AJ3331" s="3">
        <v>0.12627483277364099</v>
      </c>
      <c r="AL3331">
        <f t="shared" si="51"/>
        <v>1</v>
      </c>
    </row>
    <row r="3332" spans="1:38" ht="14.45" customHeight="1" x14ac:dyDescent="0.25">
      <c r="A3332">
        <v>65644</v>
      </c>
      <c r="B3332" s="1">
        <v>45930</v>
      </c>
      <c r="C3332">
        <v>2</v>
      </c>
      <c r="D3332" s="16" t="s">
        <v>3242</v>
      </c>
      <c r="E3332" t="s">
        <v>82</v>
      </c>
      <c r="F3332" s="6">
        <v>172439</v>
      </c>
      <c r="G3332" s="6">
        <v>583</v>
      </c>
      <c r="H3332" s="6">
        <v>2</v>
      </c>
      <c r="I3332" s="2">
        <v>2104030230</v>
      </c>
      <c r="J3332" s="2">
        <v>303304099</v>
      </c>
      <c r="K3332" s="2">
        <v>3209079399</v>
      </c>
      <c r="L3332" s="2">
        <v>-6870252</v>
      </c>
      <c r="M3332" s="2">
        <v>2830458109</v>
      </c>
      <c r="N3332" s="2">
        <v>2550349416</v>
      </c>
      <c r="O3332" s="2">
        <v>280108693</v>
      </c>
      <c r="P3332" s="2">
        <v>334774415</v>
      </c>
      <c r="Q3332" s="5">
        <v>0.1043</v>
      </c>
      <c r="R3332" t="s">
        <v>42</v>
      </c>
      <c r="S3332" s="3">
        <v>-0.28545058756896202</v>
      </c>
      <c r="T3332" s="3">
        <v>4.3504106933856903</v>
      </c>
      <c r="U3332" s="3">
        <v>0.836635803929898</v>
      </c>
      <c r="V3332" s="3">
        <v>2.82620012546113</v>
      </c>
      <c r="W3332" s="3">
        <v>2.1565815145156</v>
      </c>
      <c r="X3332" s="3">
        <v>2.15413221510605</v>
      </c>
      <c r="Y3332" s="3">
        <v>17.762440119565301</v>
      </c>
      <c r="Z3332" s="3">
        <v>3.15422879612828</v>
      </c>
      <c r="AA3332" s="3">
        <v>88.708701350430303</v>
      </c>
      <c r="AB3332" s="3">
        <v>90.599545667192004</v>
      </c>
      <c r="AC3332" s="3">
        <v>17.845707001779299</v>
      </c>
      <c r="AD3332" s="3">
        <v>0.97006636543596103</v>
      </c>
      <c r="AE3332" s="3">
        <v>8.7286308056848405</v>
      </c>
      <c r="AF3332" s="3">
        <v>0</v>
      </c>
      <c r="AG3332" s="3">
        <v>0</v>
      </c>
      <c r="AH3332" s="2">
        <v>663180176</v>
      </c>
      <c r="AI3332" s="3">
        <v>0.55717609124938605</v>
      </c>
      <c r="AJ3332" s="3">
        <v>0.37672980475524098</v>
      </c>
      <c r="AL3332">
        <f t="shared" ref="AL3332:AL3395" si="52">IF(L3332&gt;0,1,0)</f>
        <v>0</v>
      </c>
    </row>
    <row r="3333" spans="1:38" ht="14.45" customHeight="1" x14ac:dyDescent="0.25">
      <c r="A3333">
        <v>3775</v>
      </c>
      <c r="B3333" s="1">
        <v>45930</v>
      </c>
      <c r="C3333">
        <v>1</v>
      </c>
      <c r="D3333" s="16" t="s">
        <v>3243</v>
      </c>
      <c r="E3333" t="s">
        <v>95</v>
      </c>
      <c r="F3333" s="6">
        <v>5885</v>
      </c>
      <c r="G3333" s="6">
        <v>19</v>
      </c>
      <c r="H3333" s="6">
        <v>1</v>
      </c>
      <c r="I3333" s="2">
        <v>46159583</v>
      </c>
      <c r="J3333" s="2">
        <v>9516304</v>
      </c>
      <c r="K3333" s="2">
        <v>56291722</v>
      </c>
      <c r="L3333" s="2">
        <v>442621</v>
      </c>
      <c r="M3333" s="2">
        <v>48022827</v>
      </c>
      <c r="N3333" s="2">
        <v>44881073</v>
      </c>
      <c r="O3333" s="2">
        <v>3141754</v>
      </c>
      <c r="P3333" s="2">
        <v>8165009</v>
      </c>
      <c r="Q3333" s="5">
        <v>0.14499999999999999</v>
      </c>
      <c r="R3333" t="s">
        <v>42</v>
      </c>
      <c r="S3333" s="3">
        <v>1.0483980812193501</v>
      </c>
      <c r="T3333" s="3">
        <v>4.2033723300677597</v>
      </c>
      <c r="U3333" s="3">
        <v>0.783606938749832</v>
      </c>
      <c r="V3333" s="3">
        <v>1.05307710427107</v>
      </c>
      <c r="W3333" s="3">
        <v>7.26263060045408E-2</v>
      </c>
      <c r="X3333" s="3">
        <v>0.289892133557619</v>
      </c>
      <c r="Y3333" s="3">
        <v>5.9534043379499</v>
      </c>
      <c r="Z3333" s="3">
        <v>0.64249776087203303</v>
      </c>
      <c r="AA3333" s="3">
        <v>73.058474277248195</v>
      </c>
      <c r="AB3333" s="3">
        <v>116.549828665223</v>
      </c>
      <c r="AC3333" s="3">
        <v>11.4719869468552</v>
      </c>
      <c r="AD3333" s="3">
        <v>0</v>
      </c>
      <c r="AE3333" s="3">
        <v>5.58120073143259</v>
      </c>
      <c r="AF3333" s="3">
        <v>0</v>
      </c>
      <c r="AG3333" s="3">
        <v>0</v>
      </c>
      <c r="AH3333" s="2">
        <v>5000000</v>
      </c>
      <c r="AI3333" s="3">
        <v>0</v>
      </c>
      <c r="AJ3333" s="3">
        <v>9.1500205327391601E-2</v>
      </c>
      <c r="AL3333">
        <f t="shared" si="52"/>
        <v>1</v>
      </c>
    </row>
    <row r="3334" spans="1:38" ht="14.45" customHeight="1" x14ac:dyDescent="0.25">
      <c r="A3334">
        <v>63791</v>
      </c>
      <c r="B3334" s="1">
        <v>45930</v>
      </c>
      <c r="C3334">
        <v>2</v>
      </c>
      <c r="D3334" s="16" t="s">
        <v>3243</v>
      </c>
      <c r="E3334" t="s">
        <v>67</v>
      </c>
      <c r="F3334" s="6">
        <v>3549</v>
      </c>
      <c r="G3334" s="6">
        <v>9</v>
      </c>
      <c r="H3334" s="6">
        <v>0</v>
      </c>
      <c r="I3334" s="2">
        <v>20564081</v>
      </c>
      <c r="J3334" s="2">
        <v>0</v>
      </c>
      <c r="K3334" s="2">
        <v>44006963</v>
      </c>
      <c r="L3334" s="2">
        <v>484275</v>
      </c>
      <c r="M3334" s="2">
        <v>39039111</v>
      </c>
      <c r="N3334" s="2">
        <v>38438115</v>
      </c>
      <c r="O3334" s="2">
        <v>600996</v>
      </c>
      <c r="P3334" s="2">
        <v>5205122</v>
      </c>
      <c r="Q3334" s="5">
        <v>0.1183</v>
      </c>
      <c r="R3334" t="s">
        <v>42</v>
      </c>
      <c r="S3334" s="3">
        <v>1.46726780486988</v>
      </c>
      <c r="T3334" s="3">
        <v>3.8252704085336098</v>
      </c>
      <c r="U3334" s="3">
        <v>0.68056685043312903</v>
      </c>
      <c r="V3334" s="3">
        <v>2.1051512100151699</v>
      </c>
      <c r="W3334" s="3">
        <v>1.15120631940713</v>
      </c>
      <c r="X3334" s="3">
        <v>0.26779217607633399</v>
      </c>
      <c r="Y3334" s="3">
        <v>8.3169040034028008</v>
      </c>
      <c r="Z3334" s="3">
        <v>0.43228573701058298</v>
      </c>
      <c r="AA3334" s="3">
        <v>0</v>
      </c>
      <c r="AB3334" s="3">
        <v>0</v>
      </c>
      <c r="AC3334" s="3">
        <v>19.403138544234501</v>
      </c>
      <c r="AD3334" s="3">
        <v>0</v>
      </c>
      <c r="AE3334" s="3">
        <v>1.3656838805259099</v>
      </c>
      <c r="AF3334" s="3">
        <v>0</v>
      </c>
      <c r="AG3334" s="3">
        <v>0</v>
      </c>
      <c r="AH3334" s="2">
        <v>2340000</v>
      </c>
      <c r="AI3334" s="3">
        <v>0</v>
      </c>
      <c r="AJ3334" s="3">
        <v>0</v>
      </c>
      <c r="AL3334">
        <f t="shared" si="52"/>
        <v>1</v>
      </c>
    </row>
    <row r="3335" spans="1:38" ht="14.45" customHeight="1" x14ac:dyDescent="0.25">
      <c r="A3335">
        <v>473</v>
      </c>
      <c r="B3335" s="1">
        <v>45930</v>
      </c>
      <c r="C3335">
        <v>1</v>
      </c>
      <c r="D3335" s="16" t="s">
        <v>3244</v>
      </c>
      <c r="E3335" t="s">
        <v>69</v>
      </c>
      <c r="F3335" s="6">
        <v>7593</v>
      </c>
      <c r="G3335" s="6">
        <v>14</v>
      </c>
      <c r="H3335" s="6">
        <v>1</v>
      </c>
      <c r="I3335" s="2">
        <v>88037877</v>
      </c>
      <c r="J3335" s="2">
        <v>0</v>
      </c>
      <c r="K3335" s="2">
        <v>162523214</v>
      </c>
      <c r="L3335" s="2">
        <v>922844</v>
      </c>
      <c r="M3335" s="2">
        <v>136441426</v>
      </c>
      <c r="N3335" s="2">
        <v>133511238</v>
      </c>
      <c r="O3335" s="2">
        <v>2930188</v>
      </c>
      <c r="P3335" s="2">
        <v>31536108</v>
      </c>
      <c r="Q3335" s="5">
        <v>0.19400000000000001</v>
      </c>
      <c r="R3335" t="s">
        <v>42</v>
      </c>
      <c r="S3335" s="3">
        <v>0.75709717792479003</v>
      </c>
      <c r="T3335" s="3">
        <v>2.5080609920336299</v>
      </c>
      <c r="U3335" s="3">
        <v>0.68966713658575796</v>
      </c>
      <c r="V3335" s="3">
        <v>3.5612910111405802</v>
      </c>
      <c r="W3335" s="3">
        <v>0.51055751832816199</v>
      </c>
      <c r="X3335" s="3">
        <v>0.48550920872387698</v>
      </c>
      <c r="Y3335" s="3">
        <v>9.9418894684150594</v>
      </c>
      <c r="Z3335" s="3">
        <v>0.85685272259975798</v>
      </c>
      <c r="AA3335" s="3">
        <v>0</v>
      </c>
      <c r="AB3335" s="3">
        <v>0</v>
      </c>
      <c r="AC3335" s="3">
        <v>8.1060383164708991</v>
      </c>
      <c r="AD3335" s="3">
        <v>-18.423697052280499</v>
      </c>
      <c r="AE3335" s="3">
        <v>1.8029350564037001</v>
      </c>
      <c r="AF3335" s="3">
        <v>0</v>
      </c>
      <c r="AG3335" s="3">
        <v>0</v>
      </c>
      <c r="AH3335" s="2">
        <v>16590694</v>
      </c>
      <c r="AI3335" s="3">
        <v>0</v>
      </c>
      <c r="AJ3335" s="3">
        <v>0</v>
      </c>
      <c r="AL3335">
        <f t="shared" si="52"/>
        <v>1</v>
      </c>
    </row>
    <row r="3336" spans="1:38" ht="14.45" customHeight="1" x14ac:dyDescent="0.25">
      <c r="A3336">
        <v>24904</v>
      </c>
      <c r="B3336" s="1">
        <v>45930</v>
      </c>
      <c r="C3336">
        <v>1</v>
      </c>
      <c r="D3336" s="16" t="s">
        <v>3245</v>
      </c>
      <c r="E3336" t="s">
        <v>88</v>
      </c>
      <c r="F3336" s="6">
        <v>8303</v>
      </c>
      <c r="G3336" s="6">
        <v>20</v>
      </c>
      <c r="H3336" s="6">
        <v>1</v>
      </c>
      <c r="I3336" s="2">
        <v>73393420</v>
      </c>
      <c r="J3336" s="2">
        <v>7043914</v>
      </c>
      <c r="K3336" s="2">
        <v>116066312</v>
      </c>
      <c r="L3336" s="2">
        <v>650008</v>
      </c>
      <c r="M3336" s="2">
        <v>98960809</v>
      </c>
      <c r="N3336" s="2">
        <v>95242815</v>
      </c>
      <c r="O3336" s="2">
        <v>3717994</v>
      </c>
      <c r="P3336" s="2">
        <v>10713416</v>
      </c>
      <c r="Q3336" s="5">
        <v>9.1999999999999998E-2</v>
      </c>
      <c r="R3336" t="s">
        <v>42</v>
      </c>
      <c r="S3336" s="3">
        <v>0.74670877225196397</v>
      </c>
      <c r="T3336" s="3">
        <v>2.9728522777565298</v>
      </c>
      <c r="U3336" s="3">
        <v>0.84243395508992402</v>
      </c>
      <c r="V3336" s="3">
        <v>1.9791488119779701</v>
      </c>
      <c r="W3336" s="3">
        <v>0.87369140176326399</v>
      </c>
      <c r="X3336" s="3">
        <v>1.04610876560869</v>
      </c>
      <c r="Y3336" s="3">
        <v>13.5583739117383</v>
      </c>
      <c r="Z3336" s="3">
        <v>1.0453995252307899</v>
      </c>
      <c r="AA3336" s="3">
        <v>64.231595226023103</v>
      </c>
      <c r="AB3336" s="3">
        <v>65.748534361029201</v>
      </c>
      <c r="AC3336" s="3">
        <v>19.987490427024198</v>
      </c>
      <c r="AD3336" s="3">
        <v>-9.4882248575057702</v>
      </c>
      <c r="AE3336" s="3">
        <v>3.2033360377643398</v>
      </c>
      <c r="AF3336" s="3">
        <v>5.9959258462524403</v>
      </c>
      <c r="AG3336" s="3">
        <v>0</v>
      </c>
      <c r="AH3336" s="2">
        <v>4005653</v>
      </c>
      <c r="AI3336" s="3">
        <v>0</v>
      </c>
      <c r="AJ3336" s="3">
        <v>0</v>
      </c>
      <c r="AL3336">
        <f t="shared" si="52"/>
        <v>1</v>
      </c>
    </row>
    <row r="3337" spans="1:38" ht="14.45" customHeight="1" x14ac:dyDescent="0.25">
      <c r="A3337">
        <v>65448</v>
      </c>
      <c r="B3337" s="1">
        <v>45930</v>
      </c>
      <c r="C3337">
        <v>2</v>
      </c>
      <c r="D3337" s="16" t="s">
        <v>3245</v>
      </c>
      <c r="E3337" t="s">
        <v>127</v>
      </c>
      <c r="F3337" s="6">
        <v>445</v>
      </c>
      <c r="G3337" s="6">
        <v>2</v>
      </c>
      <c r="H3337" s="6">
        <v>0</v>
      </c>
      <c r="I3337" s="2">
        <v>6700243</v>
      </c>
      <c r="J3337" s="2">
        <v>0</v>
      </c>
      <c r="K3337" s="2">
        <v>7648401</v>
      </c>
      <c r="L3337" s="2">
        <v>24335</v>
      </c>
      <c r="M3337" s="2">
        <v>6344605</v>
      </c>
      <c r="N3337" s="2">
        <v>6344605</v>
      </c>
      <c r="O3337" s="2">
        <v>0</v>
      </c>
      <c r="P3337" s="2">
        <v>1281982</v>
      </c>
      <c r="Q3337" s="5">
        <v>0.1676</v>
      </c>
      <c r="R3337" t="s">
        <v>42</v>
      </c>
      <c r="S3337" s="3">
        <v>0.42422810554345503</v>
      </c>
      <c r="T3337" s="3">
        <v>4.2198798589840303</v>
      </c>
      <c r="U3337" s="3">
        <v>0.90601053639846696</v>
      </c>
      <c r="V3337" s="3">
        <v>0.42734270980918199</v>
      </c>
      <c r="W3337" s="3">
        <v>0</v>
      </c>
      <c r="X3337" s="3">
        <v>1.1414809880776</v>
      </c>
      <c r="Y3337" s="3">
        <v>2.2334946980534802</v>
      </c>
      <c r="Z3337" s="3">
        <v>0</v>
      </c>
      <c r="AA3337" s="3">
        <v>0</v>
      </c>
      <c r="AB3337" s="3">
        <v>0</v>
      </c>
      <c r="AC3337" s="3">
        <v>11.7657533908068</v>
      </c>
      <c r="AD3337" s="3">
        <v>0</v>
      </c>
      <c r="AE3337" s="3">
        <v>0</v>
      </c>
      <c r="AF3337" s="3">
        <v>0</v>
      </c>
      <c r="AG3337" s="3">
        <v>0</v>
      </c>
      <c r="AH3337" s="2">
        <v>450000</v>
      </c>
      <c r="AI3337" s="3">
        <v>1.95010538369493</v>
      </c>
      <c r="AJ3337" s="3">
        <v>1.95010538369493</v>
      </c>
      <c r="AL3337">
        <f t="shared" si="52"/>
        <v>1</v>
      </c>
    </row>
    <row r="3338" spans="1:38" ht="14.45" customHeight="1" x14ac:dyDescent="0.25">
      <c r="A3338">
        <v>12890</v>
      </c>
      <c r="B3338" s="1">
        <v>45930</v>
      </c>
      <c r="C3338">
        <v>1</v>
      </c>
      <c r="D3338" s="16" t="s">
        <v>3246</v>
      </c>
      <c r="E3338" t="s">
        <v>119</v>
      </c>
      <c r="F3338" s="6">
        <v>10201</v>
      </c>
      <c r="G3338" s="6">
        <v>37</v>
      </c>
      <c r="H3338" s="6">
        <v>1</v>
      </c>
      <c r="I3338" s="2">
        <v>98355819</v>
      </c>
      <c r="J3338" s="2">
        <v>9610913</v>
      </c>
      <c r="K3338" s="2">
        <v>114683023</v>
      </c>
      <c r="L3338" s="2">
        <v>1379094</v>
      </c>
      <c r="M3338" s="2">
        <v>101806273</v>
      </c>
      <c r="N3338" s="2">
        <v>93342991</v>
      </c>
      <c r="O3338" s="2">
        <v>8463282</v>
      </c>
      <c r="P3338" s="2">
        <v>10195822</v>
      </c>
      <c r="Q3338" s="5">
        <v>8.8900000000000007E-2</v>
      </c>
      <c r="R3338" t="s">
        <v>42</v>
      </c>
      <c r="S3338" s="3">
        <v>1.6033689659540999</v>
      </c>
      <c r="T3338" s="3">
        <v>4.2480138203774596</v>
      </c>
      <c r="U3338" s="3">
        <v>0.73494361081493398</v>
      </c>
      <c r="V3338" s="3">
        <v>1.67823624141648</v>
      </c>
      <c r="W3338" s="3">
        <v>0.20408553560008499</v>
      </c>
      <c r="X3338" s="3">
        <v>0.51277088140560301</v>
      </c>
      <c r="Y3338" s="3">
        <v>16.189405817402498</v>
      </c>
      <c r="Z3338" s="3">
        <v>1.72382373878242</v>
      </c>
      <c r="AA3338" s="3">
        <v>79.230139561086901</v>
      </c>
      <c r="AB3338" s="3">
        <v>94.263248220692802</v>
      </c>
      <c r="AC3338" s="3">
        <v>5.2084361257201897</v>
      </c>
      <c r="AD3338" s="3">
        <v>0</v>
      </c>
      <c r="AE3338" s="3">
        <v>7.3797165252611103</v>
      </c>
      <c r="AF3338" s="3">
        <v>1.65674042268663</v>
      </c>
      <c r="AG3338" s="3">
        <v>0</v>
      </c>
      <c r="AH3338" s="2">
        <v>32017682</v>
      </c>
      <c r="AI3338" s="3">
        <v>3.5329961625458002</v>
      </c>
      <c r="AJ3338" s="3">
        <v>1.6898784619817799</v>
      </c>
      <c r="AL3338">
        <f t="shared" si="52"/>
        <v>1</v>
      </c>
    </row>
    <row r="3339" spans="1:38" ht="14.45" customHeight="1" x14ac:dyDescent="0.25">
      <c r="A3339">
        <v>7835</v>
      </c>
      <c r="B3339" s="1">
        <v>45930</v>
      </c>
      <c r="C3339">
        <v>1</v>
      </c>
      <c r="D3339" s="16" t="s">
        <v>3247</v>
      </c>
      <c r="E3339" t="s">
        <v>71</v>
      </c>
      <c r="F3339" s="6">
        <v>78142</v>
      </c>
      <c r="G3339" s="6">
        <v>178</v>
      </c>
      <c r="H3339" s="6">
        <v>10</v>
      </c>
      <c r="I3339" s="2">
        <v>956668227</v>
      </c>
      <c r="J3339" s="2">
        <v>254075082</v>
      </c>
      <c r="K3339" s="2">
        <v>1245553128</v>
      </c>
      <c r="L3339" s="2">
        <v>2064593</v>
      </c>
      <c r="M3339" s="2">
        <v>1018701450</v>
      </c>
      <c r="N3339" s="2">
        <v>931850404</v>
      </c>
      <c r="O3339" s="2">
        <v>86851046</v>
      </c>
      <c r="P3339" s="2">
        <v>127228649</v>
      </c>
      <c r="Q3339" s="5">
        <v>0.1021</v>
      </c>
      <c r="R3339" t="s">
        <v>42</v>
      </c>
      <c r="S3339" s="3">
        <v>0.22100949407809301</v>
      </c>
      <c r="T3339" s="3">
        <v>3.43784516592696</v>
      </c>
      <c r="U3339" s="3">
        <v>0.81142829572911701</v>
      </c>
      <c r="V3339" s="3">
        <v>1.4911157909710699</v>
      </c>
      <c r="W3339" s="3">
        <v>0.64123045240426901</v>
      </c>
      <c r="X3339" s="3">
        <v>1.11310971760746</v>
      </c>
      <c r="Y3339" s="3">
        <v>11.212121728966901</v>
      </c>
      <c r="Z3339" s="3">
        <v>3.9426803942561701</v>
      </c>
      <c r="AA3339" s="3">
        <v>199.37226795515201</v>
      </c>
      <c r="AB3339" s="3">
        <v>199.69958338550001</v>
      </c>
      <c r="AC3339" s="3">
        <v>10.828736805195501</v>
      </c>
      <c r="AD3339" s="3">
        <v>-6.3669402007090401</v>
      </c>
      <c r="AE3339" s="3">
        <v>6.9728897184384104</v>
      </c>
      <c r="AF3339" s="3">
        <v>9.6342739062994003</v>
      </c>
      <c r="AG3339" s="3">
        <v>0</v>
      </c>
      <c r="AH3339" s="2">
        <v>275335770</v>
      </c>
      <c r="AI3339" s="3">
        <v>0.34976399065591002</v>
      </c>
      <c r="AJ3339" s="3">
        <v>0.33095690578306802</v>
      </c>
      <c r="AL3339">
        <f t="shared" si="52"/>
        <v>1</v>
      </c>
    </row>
    <row r="3340" spans="1:38" ht="14.45" customHeight="1" x14ac:dyDescent="0.25">
      <c r="A3340">
        <v>5604</v>
      </c>
      <c r="B3340" s="1">
        <v>45930</v>
      </c>
      <c r="C3340">
        <v>1</v>
      </c>
      <c r="D3340" s="16" t="s">
        <v>3248</v>
      </c>
      <c r="E3340" t="s">
        <v>47</v>
      </c>
      <c r="F3340" s="6">
        <v>9077</v>
      </c>
      <c r="G3340" s="6">
        <v>23</v>
      </c>
      <c r="H3340" s="6">
        <v>2</v>
      </c>
      <c r="I3340" s="2">
        <v>77218233</v>
      </c>
      <c r="J3340" s="2">
        <v>0</v>
      </c>
      <c r="K3340" s="2">
        <v>101949839</v>
      </c>
      <c r="L3340" s="2">
        <v>1197211</v>
      </c>
      <c r="M3340" s="2">
        <v>85146650</v>
      </c>
      <c r="N3340" s="2">
        <v>82141806</v>
      </c>
      <c r="O3340" s="2">
        <v>3004844</v>
      </c>
      <c r="P3340" s="2">
        <v>16354055</v>
      </c>
      <c r="Q3340" s="5">
        <v>0.16039999999999999</v>
      </c>
      <c r="R3340" t="s">
        <v>42</v>
      </c>
      <c r="S3340" s="3">
        <v>1.5657516961192399</v>
      </c>
      <c r="T3340" s="3">
        <v>4.0398298225855998</v>
      </c>
      <c r="U3340" s="3">
        <v>0.67664682639176998</v>
      </c>
      <c r="V3340" s="3">
        <v>2.2247232722872599</v>
      </c>
      <c r="W3340" s="3">
        <v>0.95794862335168995</v>
      </c>
      <c r="X3340" s="3">
        <v>0.266899399264938</v>
      </c>
      <c r="Y3340" s="3">
        <v>10.5043794948715</v>
      </c>
      <c r="Z3340" s="3">
        <v>0.47460400493944799</v>
      </c>
      <c r="AA3340" s="3">
        <v>0</v>
      </c>
      <c r="AB3340" s="3">
        <v>0</v>
      </c>
      <c r="AC3340" s="3">
        <v>13.886908639453599</v>
      </c>
      <c r="AD3340" s="3">
        <v>0</v>
      </c>
      <c r="AE3340" s="3">
        <v>2.9473749340594799</v>
      </c>
      <c r="AF3340" s="3">
        <v>0.172514249875373</v>
      </c>
      <c r="AG3340" s="3">
        <v>-3.8592508096615799</v>
      </c>
      <c r="AH3340" s="2">
        <v>14824123</v>
      </c>
      <c r="AI3340" s="3">
        <v>3.2102130022187199</v>
      </c>
      <c r="AJ3340" s="3">
        <v>3.2102130022187199</v>
      </c>
      <c r="AL3340">
        <f t="shared" si="52"/>
        <v>1</v>
      </c>
    </row>
    <row r="3341" spans="1:38" ht="14.45" customHeight="1" x14ac:dyDescent="0.25">
      <c r="A3341">
        <v>2414</v>
      </c>
      <c r="B3341" s="1">
        <v>45930</v>
      </c>
      <c r="C3341">
        <v>1</v>
      </c>
      <c r="D3341" s="16" t="s">
        <v>3249</v>
      </c>
      <c r="E3341" t="s">
        <v>314</v>
      </c>
      <c r="F3341" s="6">
        <v>559</v>
      </c>
      <c r="G3341" s="6">
        <v>2</v>
      </c>
      <c r="H3341" s="6">
        <v>0</v>
      </c>
      <c r="I3341" s="2">
        <v>2374214</v>
      </c>
      <c r="J3341" s="2">
        <v>0</v>
      </c>
      <c r="K3341" s="2">
        <v>3731030</v>
      </c>
      <c r="L3341" s="2">
        <v>-40563</v>
      </c>
      <c r="M3341" s="2">
        <v>2039695</v>
      </c>
      <c r="N3341" s="2">
        <v>2039695</v>
      </c>
      <c r="O3341" s="2">
        <v>0</v>
      </c>
      <c r="P3341" s="2">
        <v>1673948</v>
      </c>
      <c r="Q3341" s="5">
        <v>0.44869999999999999</v>
      </c>
      <c r="R3341" t="s">
        <v>42</v>
      </c>
      <c r="S3341" s="3">
        <v>-1.4495729061411999</v>
      </c>
      <c r="T3341" s="3">
        <v>5.6855792278986401</v>
      </c>
      <c r="U3341" s="3">
        <v>1.01537226614473</v>
      </c>
      <c r="V3341" s="3">
        <v>1.3169411013497501</v>
      </c>
      <c r="W3341" s="3">
        <v>1.1979543545779801</v>
      </c>
      <c r="X3341" s="3">
        <v>0.91120682465860303</v>
      </c>
      <c r="Y3341" s="3">
        <v>1.8678596945663799</v>
      </c>
      <c r="Z3341" s="3">
        <v>2.1592665960949802</v>
      </c>
      <c r="AA3341" s="3">
        <v>0</v>
      </c>
      <c r="AB3341" s="3">
        <v>0</v>
      </c>
      <c r="AC3341" s="3">
        <v>33.631463697692098</v>
      </c>
      <c r="AD3341" s="3">
        <v>0</v>
      </c>
      <c r="AE3341" s="3">
        <v>0</v>
      </c>
      <c r="AF3341" s="3">
        <v>0</v>
      </c>
      <c r="AG3341" s="3">
        <v>0</v>
      </c>
      <c r="AH3341" s="2">
        <v>1000000</v>
      </c>
      <c r="AI3341" s="3">
        <v>0</v>
      </c>
      <c r="AJ3341" s="3">
        <v>0</v>
      </c>
      <c r="AL3341">
        <f t="shared" si="52"/>
        <v>0</v>
      </c>
    </row>
    <row r="3342" spans="1:38" ht="14.45" customHeight="1" x14ac:dyDescent="0.25">
      <c r="A3342">
        <v>68670</v>
      </c>
      <c r="B3342" s="1">
        <v>45930</v>
      </c>
      <c r="C3342">
        <v>2</v>
      </c>
      <c r="D3342" s="16" t="s">
        <v>3250</v>
      </c>
      <c r="E3342" t="s">
        <v>50</v>
      </c>
      <c r="F3342" s="6">
        <v>272649</v>
      </c>
      <c r="G3342" s="6">
        <v>545</v>
      </c>
      <c r="H3342" s="6">
        <v>0</v>
      </c>
      <c r="I3342" s="2">
        <v>2784553875</v>
      </c>
      <c r="J3342" s="2">
        <v>348265994</v>
      </c>
      <c r="K3342" s="2">
        <v>4719366929</v>
      </c>
      <c r="L3342" s="2">
        <v>60871879</v>
      </c>
      <c r="M3342" s="2">
        <v>3908369510</v>
      </c>
      <c r="N3342" s="2">
        <v>3643275830</v>
      </c>
      <c r="O3342" s="2">
        <v>265093680</v>
      </c>
      <c r="P3342" s="2">
        <v>810785022</v>
      </c>
      <c r="Q3342" s="5">
        <v>0.17180000000000001</v>
      </c>
      <c r="R3342" t="s">
        <v>42</v>
      </c>
      <c r="S3342" s="3">
        <v>1.71977526974219</v>
      </c>
      <c r="T3342" s="3">
        <v>3.4270516314272701</v>
      </c>
      <c r="U3342" s="3">
        <v>0.58339692328027104</v>
      </c>
      <c r="V3342" s="3">
        <v>1.6661485136465499</v>
      </c>
      <c r="W3342" s="3">
        <v>0.38122394022633199</v>
      </c>
      <c r="X3342" s="3">
        <v>0.93869776536465799</v>
      </c>
      <c r="Y3342" s="3">
        <v>5.7222077050160403</v>
      </c>
      <c r="Z3342" s="3">
        <v>1.0504746349396701</v>
      </c>
      <c r="AA3342" s="3">
        <v>41.915167002184702</v>
      </c>
      <c r="AB3342" s="3">
        <v>42.9541721356564</v>
      </c>
      <c r="AC3342" s="3">
        <v>14.883267640917101</v>
      </c>
      <c r="AD3342" s="3">
        <v>-7.92182505315201</v>
      </c>
      <c r="AE3342" s="3">
        <v>5.6171449261770299</v>
      </c>
      <c r="AF3342" s="3">
        <v>0</v>
      </c>
      <c r="AG3342" s="3">
        <v>0</v>
      </c>
      <c r="AH3342" s="2">
        <v>312154511</v>
      </c>
      <c r="AI3342" s="3">
        <v>0.342687386250211</v>
      </c>
      <c r="AJ3342" s="3">
        <v>0.25935395239701398</v>
      </c>
      <c r="AL3342">
        <f t="shared" si="52"/>
        <v>1</v>
      </c>
    </row>
    <row r="3343" spans="1:38" ht="14.45" customHeight="1" x14ac:dyDescent="0.25">
      <c r="A3343">
        <v>817</v>
      </c>
      <c r="B3343" s="1">
        <v>45930</v>
      </c>
      <c r="C3343">
        <v>1</v>
      </c>
      <c r="D3343" s="16" t="s">
        <v>3251</v>
      </c>
      <c r="E3343" t="s">
        <v>43</v>
      </c>
      <c r="F3343" s="6">
        <v>4209</v>
      </c>
      <c r="G3343" s="6">
        <v>7</v>
      </c>
      <c r="H3343" s="6">
        <v>2</v>
      </c>
      <c r="I3343" s="2">
        <v>27183695</v>
      </c>
      <c r="J3343" s="2">
        <v>0</v>
      </c>
      <c r="K3343" s="2">
        <v>44018174</v>
      </c>
      <c r="L3343" s="2">
        <v>61076</v>
      </c>
      <c r="M3343" s="2">
        <v>39078824</v>
      </c>
      <c r="N3343" s="2">
        <v>37425826</v>
      </c>
      <c r="O3343" s="2">
        <v>1652998</v>
      </c>
      <c r="P3343" s="2">
        <v>4944355</v>
      </c>
      <c r="Q3343" s="5">
        <v>0.11219999999999999</v>
      </c>
      <c r="R3343" t="s">
        <v>42</v>
      </c>
      <c r="S3343" s="3">
        <v>0.18500237348933801</v>
      </c>
      <c r="T3343" s="3">
        <v>3.8274433343524601</v>
      </c>
      <c r="U3343" s="3">
        <v>0.93967415172791402</v>
      </c>
      <c r="V3343" s="3">
        <v>1.9248413433125999</v>
      </c>
      <c r="W3343" s="3">
        <v>1.2121126285444299</v>
      </c>
      <c r="X3343" s="3">
        <v>0.99295551984378905</v>
      </c>
      <c r="Y3343" s="3">
        <v>10.5826341352917</v>
      </c>
      <c r="Z3343" s="3">
        <v>0.88632389866827899</v>
      </c>
      <c r="AA3343" s="3">
        <v>0</v>
      </c>
      <c r="AB3343" s="3">
        <v>0</v>
      </c>
      <c r="AC3343" s="3">
        <v>16.417518818477099</v>
      </c>
      <c r="AD3343" s="3">
        <v>0</v>
      </c>
      <c r="AE3343" s="3">
        <v>3.7552625422399402</v>
      </c>
      <c r="AF3343" s="3">
        <v>0</v>
      </c>
      <c r="AG3343" s="3">
        <v>-0.49341117294369002</v>
      </c>
      <c r="AH3343" s="2">
        <v>4500000</v>
      </c>
      <c r="AI3343" s="3">
        <v>0</v>
      </c>
      <c r="AJ3343" s="3">
        <v>0</v>
      </c>
      <c r="AL3343">
        <f t="shared" si="52"/>
        <v>1</v>
      </c>
    </row>
    <row r="3344" spans="1:38" ht="14.45" customHeight="1" x14ac:dyDescent="0.25">
      <c r="A3344">
        <v>21020</v>
      </c>
      <c r="B3344" s="1">
        <v>45930</v>
      </c>
      <c r="C3344">
        <v>1</v>
      </c>
      <c r="D3344" s="16" t="s">
        <v>3252</v>
      </c>
      <c r="E3344" t="s">
        <v>84</v>
      </c>
      <c r="F3344" s="6">
        <v>851</v>
      </c>
      <c r="G3344" s="6">
        <v>1</v>
      </c>
      <c r="H3344" s="6">
        <v>3</v>
      </c>
      <c r="I3344" s="2">
        <v>3058398</v>
      </c>
      <c r="J3344" s="2">
        <v>0</v>
      </c>
      <c r="K3344" s="2">
        <v>8456702</v>
      </c>
      <c r="L3344" s="2">
        <v>44328</v>
      </c>
      <c r="M3344" s="2">
        <v>7700361</v>
      </c>
      <c r="N3344" s="2">
        <v>7591687</v>
      </c>
      <c r="O3344" s="2">
        <v>108674</v>
      </c>
      <c r="P3344" s="2">
        <v>748160</v>
      </c>
      <c r="Q3344" s="5">
        <v>8.8499999999999995E-2</v>
      </c>
      <c r="R3344" t="s">
        <v>42</v>
      </c>
      <c r="S3344" s="3">
        <v>0.69890129745614804</v>
      </c>
      <c r="T3344" s="3">
        <v>3.0909606763172399</v>
      </c>
      <c r="U3344" s="3">
        <v>0.77494478714492399</v>
      </c>
      <c r="V3344" s="3">
        <v>0.98921069134886996</v>
      </c>
      <c r="W3344" s="3">
        <v>4.2048157237874202E-2</v>
      </c>
      <c r="X3344" s="3">
        <v>0.87719126156896499</v>
      </c>
      <c r="Y3344" s="3">
        <v>4.0437874251497004</v>
      </c>
      <c r="Z3344" s="3">
        <v>0</v>
      </c>
      <c r="AA3344" s="3">
        <v>0</v>
      </c>
      <c r="AB3344" s="3">
        <v>0</v>
      </c>
      <c r="AC3344" s="3">
        <v>44.212199980559802</v>
      </c>
      <c r="AD3344" s="3">
        <v>0</v>
      </c>
      <c r="AE3344" s="3">
        <v>1.28506360990372</v>
      </c>
      <c r="AF3344" s="3">
        <v>0</v>
      </c>
      <c r="AG3344" s="3">
        <v>0</v>
      </c>
      <c r="AH3344" s="2">
        <v>200000</v>
      </c>
      <c r="AI3344" s="3">
        <v>0</v>
      </c>
      <c r="AJ3344" s="3">
        <v>0</v>
      </c>
      <c r="AL3344">
        <f t="shared" si="52"/>
        <v>1</v>
      </c>
    </row>
    <row r="3345" spans="1:38" ht="14.45" customHeight="1" x14ac:dyDescent="0.25">
      <c r="A3345">
        <v>68687</v>
      </c>
      <c r="B3345" s="1">
        <v>45930</v>
      </c>
      <c r="C3345">
        <v>2</v>
      </c>
      <c r="D3345" s="16" t="s">
        <v>3253</v>
      </c>
      <c r="E3345" t="s">
        <v>67</v>
      </c>
      <c r="F3345" s="6">
        <v>15654</v>
      </c>
      <c r="G3345" s="6">
        <v>48</v>
      </c>
      <c r="H3345" s="6">
        <v>7</v>
      </c>
      <c r="I3345" s="2">
        <v>132675938</v>
      </c>
      <c r="J3345" s="2">
        <v>211286</v>
      </c>
      <c r="K3345" s="2">
        <v>167097051</v>
      </c>
      <c r="L3345" s="2">
        <v>1535753</v>
      </c>
      <c r="M3345" s="2">
        <v>146481461</v>
      </c>
      <c r="N3345" s="2">
        <v>141315698</v>
      </c>
      <c r="O3345" s="2">
        <v>5165763</v>
      </c>
      <c r="P3345" s="2">
        <v>19949753</v>
      </c>
      <c r="Q3345" s="5">
        <v>0.11940000000000001</v>
      </c>
      <c r="R3345" t="s">
        <v>42</v>
      </c>
      <c r="S3345" s="3">
        <v>1.22543794424395</v>
      </c>
      <c r="T3345" s="3">
        <v>3.9520896950678899</v>
      </c>
      <c r="U3345" s="3">
        <v>0.85756990568582103</v>
      </c>
      <c r="V3345" s="3">
        <v>1.5927296477828601</v>
      </c>
      <c r="W3345" s="3">
        <v>0.84958509959809003</v>
      </c>
      <c r="X3345" s="3">
        <v>1.08405338728414</v>
      </c>
      <c r="Y3345" s="3">
        <v>10.5924569592416</v>
      </c>
      <c r="Z3345" s="3">
        <v>1.8403937131452199</v>
      </c>
      <c r="AA3345" s="3">
        <v>1.0590908067884299</v>
      </c>
      <c r="AB3345" s="3">
        <v>1.0590908067884299</v>
      </c>
      <c r="AC3345" s="3">
        <v>8.6248410212816999</v>
      </c>
      <c r="AD3345" s="3">
        <v>-2.3376580151142701</v>
      </c>
      <c r="AE3345" s="3">
        <v>3.0914746664200599</v>
      </c>
      <c r="AF3345" s="3">
        <v>0</v>
      </c>
      <c r="AG3345" s="3">
        <v>0</v>
      </c>
      <c r="AH3345" s="2">
        <v>30301397</v>
      </c>
      <c r="AI3345" s="3">
        <v>0</v>
      </c>
      <c r="AJ3345" s="3">
        <v>0</v>
      </c>
      <c r="AL3345">
        <f t="shared" si="52"/>
        <v>1</v>
      </c>
    </row>
    <row r="3346" spans="1:38" ht="14.45" customHeight="1" x14ac:dyDescent="0.25">
      <c r="A3346">
        <v>19926</v>
      </c>
      <c r="B3346" s="1">
        <v>45930</v>
      </c>
      <c r="C3346">
        <v>1</v>
      </c>
      <c r="D3346" s="16" t="s">
        <v>3254</v>
      </c>
      <c r="E3346" t="s">
        <v>55</v>
      </c>
      <c r="F3346" s="6">
        <v>8012</v>
      </c>
      <c r="G3346" s="6">
        <v>22</v>
      </c>
      <c r="H3346" s="6">
        <v>0</v>
      </c>
      <c r="I3346" s="2">
        <v>48606380</v>
      </c>
      <c r="J3346" s="2">
        <v>0</v>
      </c>
      <c r="K3346" s="2">
        <v>104186996</v>
      </c>
      <c r="L3346" s="2">
        <v>935005</v>
      </c>
      <c r="M3346" s="2">
        <v>93522734</v>
      </c>
      <c r="N3346" s="2">
        <v>89178710</v>
      </c>
      <c r="O3346" s="2">
        <v>4344024</v>
      </c>
      <c r="P3346" s="2">
        <v>11537680</v>
      </c>
      <c r="Q3346" s="5">
        <v>0.11070000000000001</v>
      </c>
      <c r="R3346" t="s">
        <v>42</v>
      </c>
      <c r="S3346" s="3">
        <v>1.1965728749232101</v>
      </c>
      <c r="T3346" s="3">
        <v>3.65666108017294</v>
      </c>
      <c r="U3346" s="3">
        <v>0.71543094259386597</v>
      </c>
      <c r="V3346" s="3">
        <v>0.60648005467595001</v>
      </c>
      <c r="W3346" s="3">
        <v>2.4519414941001599E-2</v>
      </c>
      <c r="X3346" s="3">
        <v>0.558418462761473</v>
      </c>
      <c r="Y3346" s="3">
        <v>2.55500239216203</v>
      </c>
      <c r="Z3346" s="3">
        <v>0.62847123511832503</v>
      </c>
      <c r="AA3346" s="3">
        <v>0</v>
      </c>
      <c r="AB3346" s="3">
        <v>0</v>
      </c>
      <c r="AC3346" s="3">
        <v>29.577014582510898</v>
      </c>
      <c r="AD3346" s="3">
        <v>0</v>
      </c>
      <c r="AE3346" s="3">
        <v>4.1694493235988901</v>
      </c>
      <c r="AF3346" s="3">
        <v>0</v>
      </c>
      <c r="AG3346" s="3">
        <v>0</v>
      </c>
      <c r="AH3346" s="2">
        <v>10000000</v>
      </c>
      <c r="AI3346" s="3">
        <v>0</v>
      </c>
      <c r="AJ3346" s="3">
        <v>0</v>
      </c>
      <c r="AL3346">
        <f t="shared" si="52"/>
        <v>1</v>
      </c>
    </row>
    <row r="3347" spans="1:38" ht="14.45" customHeight="1" x14ac:dyDescent="0.25">
      <c r="A3347">
        <v>9799</v>
      </c>
      <c r="B3347" s="1">
        <v>45930</v>
      </c>
      <c r="C3347">
        <v>1</v>
      </c>
      <c r="D3347" s="16" t="s">
        <v>3255</v>
      </c>
      <c r="E3347" t="s">
        <v>55</v>
      </c>
      <c r="F3347" s="6">
        <v>3005</v>
      </c>
      <c r="G3347" s="6">
        <v>10</v>
      </c>
      <c r="H3347" s="6">
        <v>2</v>
      </c>
      <c r="I3347" s="2">
        <v>21597469</v>
      </c>
      <c r="J3347" s="2">
        <v>0</v>
      </c>
      <c r="K3347" s="2">
        <v>29674093</v>
      </c>
      <c r="L3347" s="2">
        <v>16961</v>
      </c>
      <c r="M3347" s="2">
        <v>26259126</v>
      </c>
      <c r="N3347" s="2">
        <v>24202964</v>
      </c>
      <c r="O3347" s="2">
        <v>2056162</v>
      </c>
      <c r="P3347" s="2">
        <v>2880589</v>
      </c>
      <c r="Q3347" s="5">
        <v>9.7100000000000006E-2</v>
      </c>
      <c r="R3347" t="s">
        <v>42</v>
      </c>
      <c r="S3347" s="3">
        <v>7.6210136116600602E-2</v>
      </c>
      <c r="T3347" s="3">
        <v>3.8977748480242802</v>
      </c>
      <c r="U3347" s="3">
        <v>1.00108405255754</v>
      </c>
      <c r="V3347" s="3">
        <v>4.1838930293174599</v>
      </c>
      <c r="W3347" s="3">
        <v>1.4531332351952899</v>
      </c>
      <c r="X3347" s="3">
        <v>0.75215757920522996</v>
      </c>
      <c r="Y3347" s="3">
        <v>31.369105415593801</v>
      </c>
      <c r="Z3347" s="3">
        <v>1.81275426657534</v>
      </c>
      <c r="AA3347" s="3">
        <v>0</v>
      </c>
      <c r="AB3347" s="3">
        <v>0</v>
      </c>
      <c r="AC3347" s="3">
        <v>14.963749692366299</v>
      </c>
      <c r="AD3347" s="3">
        <v>0</v>
      </c>
      <c r="AE3347" s="3">
        <v>6.9291486011046803</v>
      </c>
      <c r="AF3347" s="3">
        <v>0.80878630393185102</v>
      </c>
      <c r="AG3347" s="3">
        <v>0</v>
      </c>
      <c r="AH3347" s="2">
        <v>5000000</v>
      </c>
      <c r="AI3347" s="3">
        <v>11.125780178984201</v>
      </c>
      <c r="AJ3347" s="3">
        <v>11.125780178984201</v>
      </c>
      <c r="AL3347">
        <f t="shared" si="52"/>
        <v>1</v>
      </c>
    </row>
    <row r="3348" spans="1:38" ht="14.45" customHeight="1" x14ac:dyDescent="0.25">
      <c r="A3348">
        <v>9662</v>
      </c>
      <c r="B3348" s="1">
        <v>45930</v>
      </c>
      <c r="C3348">
        <v>1</v>
      </c>
      <c r="D3348" s="16" t="s">
        <v>3256</v>
      </c>
      <c r="E3348" t="s">
        <v>139</v>
      </c>
      <c r="F3348" s="6">
        <v>5834</v>
      </c>
      <c r="G3348" s="6">
        <v>11</v>
      </c>
      <c r="H3348" s="6">
        <v>2</v>
      </c>
      <c r="I3348" s="2">
        <v>32986608</v>
      </c>
      <c r="J3348" s="2">
        <v>0</v>
      </c>
      <c r="K3348" s="2">
        <v>65557392</v>
      </c>
      <c r="L3348" s="2">
        <v>663597</v>
      </c>
      <c r="M3348" s="2">
        <v>54088786</v>
      </c>
      <c r="N3348" s="2">
        <v>53211776</v>
      </c>
      <c r="O3348" s="2">
        <v>877010</v>
      </c>
      <c r="P3348" s="2">
        <v>11224349</v>
      </c>
      <c r="Q3348" s="5">
        <v>0.17119999999999999</v>
      </c>
      <c r="R3348" t="s">
        <v>42</v>
      </c>
      <c r="S3348" s="3">
        <v>1.3496510050308299</v>
      </c>
      <c r="T3348" s="3">
        <v>4.2215264857800703</v>
      </c>
      <c r="U3348" s="3">
        <v>0.67981142487718105</v>
      </c>
      <c r="V3348" s="3">
        <v>1.0892905387543901</v>
      </c>
      <c r="W3348" s="3">
        <v>0.13730420539147301</v>
      </c>
      <c r="X3348" s="3">
        <v>0.55887225506787497</v>
      </c>
      <c r="Y3348" s="3">
        <v>3.2012547008294199</v>
      </c>
      <c r="Z3348" s="3">
        <v>1.1248848374190801</v>
      </c>
      <c r="AA3348" s="3">
        <v>0</v>
      </c>
      <c r="AB3348" s="3">
        <v>0</v>
      </c>
      <c r="AC3348" s="3">
        <v>29.3961434585439</v>
      </c>
      <c r="AD3348" s="3">
        <v>0</v>
      </c>
      <c r="AE3348" s="3">
        <v>1.3377743885845901</v>
      </c>
      <c r="AF3348" s="3">
        <v>0</v>
      </c>
      <c r="AG3348" s="3">
        <v>0</v>
      </c>
      <c r="AH3348" s="2">
        <v>4000000</v>
      </c>
      <c r="AI3348" s="3">
        <v>0</v>
      </c>
      <c r="AJ3348" s="3">
        <v>0</v>
      </c>
      <c r="AL3348">
        <f t="shared" si="52"/>
        <v>1</v>
      </c>
    </row>
    <row r="3349" spans="1:38" ht="14.45" customHeight="1" x14ac:dyDescent="0.25">
      <c r="A3349">
        <v>62826</v>
      </c>
      <c r="B3349" s="1">
        <v>45930</v>
      </c>
      <c r="C3349">
        <v>2</v>
      </c>
      <c r="D3349" s="16" t="s">
        <v>3257</v>
      </c>
      <c r="E3349" t="s">
        <v>67</v>
      </c>
      <c r="F3349" s="6">
        <v>2136</v>
      </c>
      <c r="G3349" s="6">
        <v>5</v>
      </c>
      <c r="H3349" s="6">
        <v>0</v>
      </c>
      <c r="I3349" s="2">
        <v>10040649</v>
      </c>
      <c r="J3349" s="2">
        <v>0</v>
      </c>
      <c r="K3349" s="2">
        <v>22817572</v>
      </c>
      <c r="L3349" s="2">
        <v>424566</v>
      </c>
      <c r="M3349" s="2">
        <v>19192663</v>
      </c>
      <c r="N3349" s="2">
        <v>19192663</v>
      </c>
      <c r="O3349" s="2">
        <v>0</v>
      </c>
      <c r="P3349" s="2">
        <v>3575290</v>
      </c>
      <c r="Q3349" s="5">
        <v>0.15670000000000001</v>
      </c>
      <c r="R3349" t="s">
        <v>42</v>
      </c>
      <c r="S3349" s="3">
        <v>2.48093004812256</v>
      </c>
      <c r="T3349" s="3">
        <v>3.9723595481587601</v>
      </c>
      <c r="U3349" s="3">
        <v>0.56294182363410405</v>
      </c>
      <c r="V3349" s="3">
        <v>0.58695409031826495</v>
      </c>
      <c r="W3349" s="3">
        <v>0.226967400214867</v>
      </c>
      <c r="X3349" s="3">
        <v>1.33886763694259</v>
      </c>
      <c r="Y3349" s="3">
        <v>1.6483697825910599</v>
      </c>
      <c r="Z3349" s="3">
        <v>0.57679237208729905</v>
      </c>
      <c r="AA3349" s="3">
        <v>0</v>
      </c>
      <c r="AB3349" s="3">
        <v>0</v>
      </c>
      <c r="AC3349" s="3">
        <v>37.015656179369103</v>
      </c>
      <c r="AD3349" s="3">
        <v>0</v>
      </c>
      <c r="AE3349" s="3">
        <v>0</v>
      </c>
      <c r="AF3349" s="3">
        <v>0</v>
      </c>
      <c r="AG3349" s="3">
        <v>0</v>
      </c>
      <c r="AH3349" s="2">
        <v>800000</v>
      </c>
      <c r="AI3349" s="3">
        <v>0</v>
      </c>
      <c r="AJ3349" s="3">
        <v>0</v>
      </c>
      <c r="AL3349">
        <f t="shared" si="52"/>
        <v>1</v>
      </c>
    </row>
    <row r="3350" spans="1:38" ht="14.45" customHeight="1" x14ac:dyDescent="0.25">
      <c r="A3350">
        <v>24224</v>
      </c>
      <c r="B3350" s="1">
        <v>45930</v>
      </c>
      <c r="C3350">
        <v>1</v>
      </c>
      <c r="D3350" s="16" t="s">
        <v>3258</v>
      </c>
      <c r="E3350" t="s">
        <v>90</v>
      </c>
      <c r="F3350" s="6">
        <v>206717</v>
      </c>
      <c r="G3350" s="6">
        <v>224</v>
      </c>
      <c r="H3350" s="6">
        <v>10</v>
      </c>
      <c r="I3350" s="2">
        <v>3054987290</v>
      </c>
      <c r="J3350" s="2">
        <v>313459951</v>
      </c>
      <c r="K3350" s="2">
        <v>3432092815</v>
      </c>
      <c r="L3350" s="2">
        <v>21319229</v>
      </c>
      <c r="M3350" s="2">
        <v>2976041611</v>
      </c>
      <c r="N3350" s="2">
        <v>2541681127</v>
      </c>
      <c r="O3350" s="2">
        <v>434360484</v>
      </c>
      <c r="P3350" s="2">
        <v>370141952</v>
      </c>
      <c r="Q3350" s="5">
        <v>0.10780000000000001</v>
      </c>
      <c r="R3350" t="s">
        <v>42</v>
      </c>
      <c r="S3350" s="3">
        <v>0.82823047623980595</v>
      </c>
      <c r="T3350" s="3">
        <v>2.32609696094908</v>
      </c>
      <c r="U3350" s="3">
        <v>0.62960806903195499</v>
      </c>
      <c r="V3350" s="3">
        <v>2.0653429952567799</v>
      </c>
      <c r="W3350" s="3">
        <v>0.420885809970096</v>
      </c>
      <c r="X3350" s="3">
        <v>0.74400070580981004</v>
      </c>
      <c r="Y3350" s="3">
        <v>17.046423854164999</v>
      </c>
      <c r="Z3350" s="3">
        <v>1.6271873446001599</v>
      </c>
      <c r="AA3350" s="3">
        <v>78.596213001005594</v>
      </c>
      <c r="AB3350" s="3">
        <v>84.686415389088296</v>
      </c>
      <c r="AC3350" s="3">
        <v>8.82842021858316</v>
      </c>
      <c r="AD3350" s="3">
        <v>-0.102689251501002</v>
      </c>
      <c r="AE3350" s="3">
        <v>12.655848993990601</v>
      </c>
      <c r="AF3350" s="3">
        <v>1.76134738360798</v>
      </c>
      <c r="AG3350" s="3">
        <v>0</v>
      </c>
      <c r="AH3350" s="2">
        <v>649478065</v>
      </c>
      <c r="AI3350" s="3">
        <v>0</v>
      </c>
      <c r="AJ3350" s="3">
        <v>0</v>
      </c>
      <c r="AL3350">
        <f t="shared" si="52"/>
        <v>1</v>
      </c>
    </row>
    <row r="3351" spans="1:38" ht="14.45" customHeight="1" x14ac:dyDescent="0.25">
      <c r="A3351">
        <v>15080</v>
      </c>
      <c r="B3351" s="1">
        <v>45930</v>
      </c>
      <c r="C3351">
        <v>1</v>
      </c>
      <c r="D3351" s="16" t="s">
        <v>3259</v>
      </c>
      <c r="E3351" t="s">
        <v>43</v>
      </c>
      <c r="F3351" s="6">
        <v>7044</v>
      </c>
      <c r="G3351" s="6">
        <v>19</v>
      </c>
      <c r="H3351" s="6">
        <v>0</v>
      </c>
      <c r="I3351" s="2">
        <v>42761675</v>
      </c>
      <c r="J3351" s="2">
        <v>0</v>
      </c>
      <c r="K3351" s="2">
        <v>53517964</v>
      </c>
      <c r="L3351" s="2">
        <v>321845</v>
      </c>
      <c r="M3351" s="2">
        <v>44151529</v>
      </c>
      <c r="N3351" s="2">
        <v>43562001</v>
      </c>
      <c r="O3351" s="2">
        <v>589528</v>
      </c>
      <c r="P3351" s="2">
        <v>8768603</v>
      </c>
      <c r="Q3351" s="5">
        <v>0.16370000000000001</v>
      </c>
      <c r="R3351" t="s">
        <v>42</v>
      </c>
      <c r="S3351" s="3">
        <v>0.80183668172927303</v>
      </c>
      <c r="T3351" s="3">
        <v>7.4513148519626</v>
      </c>
      <c r="U3351" s="3">
        <v>0.83871372646625597</v>
      </c>
      <c r="V3351" s="3">
        <v>6.4449930925296997</v>
      </c>
      <c r="W3351" s="3">
        <v>2.2517476221406199</v>
      </c>
      <c r="X3351" s="3">
        <v>0.87270669355211195</v>
      </c>
      <c r="Y3351" s="3">
        <v>31.430171944151201</v>
      </c>
      <c r="Z3351" s="3">
        <v>3.2535969526730799</v>
      </c>
      <c r="AA3351" s="3">
        <v>0</v>
      </c>
      <c r="AB3351" s="3">
        <v>0</v>
      </c>
      <c r="AC3351" s="3">
        <v>12.0847758707712</v>
      </c>
      <c r="AD3351" s="3">
        <v>0</v>
      </c>
      <c r="AE3351" s="3">
        <v>1.1015516210594301</v>
      </c>
      <c r="AF3351" s="3">
        <v>0</v>
      </c>
      <c r="AG3351" s="3">
        <v>0.26258458730541201</v>
      </c>
      <c r="AH3351" s="2">
        <v>3140750</v>
      </c>
      <c r="AI3351" s="3">
        <v>0</v>
      </c>
      <c r="AJ3351" s="3">
        <v>0</v>
      </c>
      <c r="AL3351">
        <f t="shared" si="52"/>
        <v>1</v>
      </c>
    </row>
    <row r="3352" spans="1:38" ht="14.45" customHeight="1" x14ac:dyDescent="0.25">
      <c r="A3352">
        <v>97110</v>
      </c>
      <c r="B3352" s="1">
        <v>45930</v>
      </c>
      <c r="C3352">
        <v>3</v>
      </c>
      <c r="D3352" s="16" t="s">
        <v>3260</v>
      </c>
      <c r="E3352" t="s">
        <v>65</v>
      </c>
      <c r="F3352" s="6">
        <v>24460</v>
      </c>
      <c r="G3352" s="6">
        <v>86</v>
      </c>
      <c r="H3352" s="6">
        <v>8</v>
      </c>
      <c r="I3352" s="2">
        <v>258914433</v>
      </c>
      <c r="J3352" s="2">
        <v>10664177</v>
      </c>
      <c r="K3352" s="2">
        <v>412060267</v>
      </c>
      <c r="L3352" s="2">
        <v>2602055</v>
      </c>
      <c r="M3352" s="2">
        <v>351823705</v>
      </c>
      <c r="N3352" s="2">
        <v>0</v>
      </c>
      <c r="O3352" s="2">
        <v>0</v>
      </c>
      <c r="P3352" s="2">
        <v>36789466</v>
      </c>
      <c r="Q3352" s="5">
        <v>8.9200000000000002E-2</v>
      </c>
      <c r="R3352" t="s">
        <v>42</v>
      </c>
      <c r="S3352" s="3">
        <v>0.84196583473714703</v>
      </c>
      <c r="T3352" s="3">
        <v>3.4273323097824102</v>
      </c>
      <c r="U3352" s="3">
        <v>0.85181959120804795</v>
      </c>
      <c r="V3352" s="3">
        <v>1.75311702302822</v>
      </c>
      <c r="W3352" s="3">
        <v>1.0398682563980499</v>
      </c>
      <c r="X3352" s="3">
        <v>0.61667709347049005</v>
      </c>
      <c r="Y3352" s="3">
        <v>12.337969243696</v>
      </c>
      <c r="Z3352" s="3">
        <v>2.4985711942652298</v>
      </c>
      <c r="AA3352" s="3">
        <v>26.163277281600099</v>
      </c>
      <c r="AB3352" s="3">
        <v>28.987039387850899</v>
      </c>
      <c r="AC3352" s="3">
        <v>20.7460218434504</v>
      </c>
      <c r="AD3352" s="3">
        <v>-1.0326597292822901</v>
      </c>
      <c r="AE3352" s="3">
        <v>0</v>
      </c>
      <c r="AF3352" s="3">
        <v>4.8536589430497097</v>
      </c>
      <c r="AG3352" s="3">
        <v>0</v>
      </c>
      <c r="AH3352" s="2">
        <v>50218424</v>
      </c>
      <c r="AI3352" s="3">
        <v>0</v>
      </c>
      <c r="AJ3352" s="3">
        <v>0</v>
      </c>
      <c r="AL3352">
        <f t="shared" si="52"/>
        <v>1</v>
      </c>
    </row>
    <row r="3353" spans="1:38" ht="14.45" customHeight="1" x14ac:dyDescent="0.25">
      <c r="A3353">
        <v>68660</v>
      </c>
      <c r="B3353" s="1">
        <v>45930</v>
      </c>
      <c r="C3353">
        <v>2</v>
      </c>
      <c r="D3353" s="16" t="s">
        <v>3261</v>
      </c>
      <c r="E3353" t="s">
        <v>82</v>
      </c>
      <c r="F3353" s="6">
        <v>216482</v>
      </c>
      <c r="G3353" s="6">
        <v>619</v>
      </c>
      <c r="H3353" s="6">
        <v>69</v>
      </c>
      <c r="I3353" s="2">
        <v>2204274443</v>
      </c>
      <c r="J3353" s="2">
        <v>196905335</v>
      </c>
      <c r="K3353" s="2">
        <v>3796183344</v>
      </c>
      <c r="L3353" s="2">
        <v>31628270</v>
      </c>
      <c r="M3353" s="2">
        <v>3225351628</v>
      </c>
      <c r="N3353" s="2">
        <v>2971696620</v>
      </c>
      <c r="O3353" s="2">
        <v>253655008</v>
      </c>
      <c r="P3353" s="2">
        <v>383465454</v>
      </c>
      <c r="Q3353" s="5">
        <v>0.10100000000000001</v>
      </c>
      <c r="R3353" t="s">
        <v>42</v>
      </c>
      <c r="S3353" s="3">
        <v>1.1108796084182699</v>
      </c>
      <c r="T3353" s="3">
        <v>3.9118513836108</v>
      </c>
      <c r="U3353" s="3">
        <v>0.65732788870624603</v>
      </c>
      <c r="V3353" s="3">
        <v>1.5189865357432699</v>
      </c>
      <c r="W3353" s="3">
        <v>0.86995369659602795</v>
      </c>
      <c r="X3353" s="3">
        <v>1.6129271068266899</v>
      </c>
      <c r="Y3353" s="3">
        <v>8.7315901995176901</v>
      </c>
      <c r="Z3353" s="3">
        <v>3.3403102851606499</v>
      </c>
      <c r="AA3353" s="3">
        <v>45.009637817335197</v>
      </c>
      <c r="AB3353" s="3">
        <v>51.348911080788</v>
      </c>
      <c r="AC3353" s="3">
        <v>17.369825433805499</v>
      </c>
      <c r="AD3353" s="3">
        <v>-13.6751729400897</v>
      </c>
      <c r="AE3353" s="3">
        <v>6.6818429199661997</v>
      </c>
      <c r="AF3353" s="3">
        <v>4.76906436266162</v>
      </c>
      <c r="AG3353" s="3">
        <v>0</v>
      </c>
      <c r="AH3353" s="2">
        <v>460597701</v>
      </c>
      <c r="AI3353" s="3">
        <v>1.4503003965515</v>
      </c>
      <c r="AJ3353" s="3">
        <v>1.09102813730908</v>
      </c>
      <c r="AL3353">
        <f t="shared" si="52"/>
        <v>1</v>
      </c>
    </row>
    <row r="3354" spans="1:38" ht="14.45" customHeight="1" x14ac:dyDescent="0.25">
      <c r="A3354">
        <v>61128</v>
      </c>
      <c r="B3354" s="1">
        <v>45930</v>
      </c>
      <c r="C3354">
        <v>2</v>
      </c>
      <c r="D3354" s="16" t="s">
        <v>3262</v>
      </c>
      <c r="E3354" t="s">
        <v>71</v>
      </c>
      <c r="F3354" s="6">
        <v>4956</v>
      </c>
      <c r="G3354" s="6">
        <v>12</v>
      </c>
      <c r="H3354" s="6">
        <v>0</v>
      </c>
      <c r="I3354" s="2">
        <v>31918588</v>
      </c>
      <c r="J3354" s="2">
        <v>0</v>
      </c>
      <c r="K3354" s="2">
        <v>64740405</v>
      </c>
      <c r="L3354" s="2">
        <v>391053</v>
      </c>
      <c r="M3354" s="2">
        <v>57187626</v>
      </c>
      <c r="N3354" s="2">
        <v>52101391</v>
      </c>
      <c r="O3354" s="2">
        <v>5086235</v>
      </c>
      <c r="P3354" s="2">
        <v>7332733</v>
      </c>
      <c r="Q3354" s="5">
        <v>0.1132</v>
      </c>
      <c r="R3354" t="s">
        <v>42</v>
      </c>
      <c r="S3354" s="3">
        <v>0.805376487836306</v>
      </c>
      <c r="T3354" s="3">
        <v>3.0496503690392398</v>
      </c>
      <c r="U3354" s="3">
        <v>0.87834342801556697</v>
      </c>
      <c r="V3354" s="3">
        <v>1.3560248968406701</v>
      </c>
      <c r="W3354" s="3">
        <v>0.45953473881739398</v>
      </c>
      <c r="X3354" s="3">
        <v>0.49153803420126202</v>
      </c>
      <c r="Y3354" s="3">
        <v>5.9026286651920898</v>
      </c>
      <c r="Z3354" s="3">
        <v>1.47381610649126</v>
      </c>
      <c r="AA3354" s="3">
        <v>0</v>
      </c>
      <c r="AB3354" s="3">
        <v>0</v>
      </c>
      <c r="AC3354" s="3">
        <v>27.6426506754167</v>
      </c>
      <c r="AD3354" s="3">
        <v>0</v>
      </c>
      <c r="AE3354" s="3">
        <v>7.8563533854939598</v>
      </c>
      <c r="AF3354" s="3">
        <v>0</v>
      </c>
      <c r="AG3354" s="3">
        <v>-11.617114655613401</v>
      </c>
      <c r="AH3354" s="2">
        <v>12375210</v>
      </c>
      <c r="AI3354" s="3">
        <v>6.1368660225321198E-2</v>
      </c>
      <c r="AJ3354" s="3">
        <v>0.165122608446264</v>
      </c>
      <c r="AL3354">
        <f t="shared" si="52"/>
        <v>1</v>
      </c>
    </row>
    <row r="3355" spans="1:38" ht="14.45" customHeight="1" x14ac:dyDescent="0.25">
      <c r="A3355">
        <v>1810</v>
      </c>
      <c r="B3355" s="1">
        <v>45930</v>
      </c>
      <c r="C3355">
        <v>1</v>
      </c>
      <c r="D3355" s="16" t="s">
        <v>3263</v>
      </c>
      <c r="E3355" t="s">
        <v>43</v>
      </c>
      <c r="F3355" s="6">
        <v>1815</v>
      </c>
      <c r="G3355" s="6">
        <v>5</v>
      </c>
      <c r="H3355" s="6">
        <v>3</v>
      </c>
      <c r="I3355" s="2">
        <v>15816507</v>
      </c>
      <c r="J3355" s="2">
        <v>0</v>
      </c>
      <c r="K3355" s="2">
        <v>31284403</v>
      </c>
      <c r="L3355" s="2">
        <v>199305</v>
      </c>
      <c r="M3355" s="2">
        <v>27816621</v>
      </c>
      <c r="N3355" s="2">
        <v>23689475</v>
      </c>
      <c r="O3355" s="2">
        <v>4127146</v>
      </c>
      <c r="P3355" s="2">
        <v>3467491</v>
      </c>
      <c r="Q3355" s="5">
        <v>0.1108</v>
      </c>
      <c r="R3355" t="s">
        <v>42</v>
      </c>
      <c r="S3355" s="3">
        <v>0.84943286275912</v>
      </c>
      <c r="T3355" s="3">
        <v>3.6914028160720598</v>
      </c>
      <c r="U3355" s="3">
        <v>0.83943972900750297</v>
      </c>
      <c r="V3355" s="3">
        <v>8.6739189632704594</v>
      </c>
      <c r="W3355" s="3">
        <v>3.5233696036678599</v>
      </c>
      <c r="X3355" s="3">
        <v>1.1240534967676501</v>
      </c>
      <c r="Y3355" s="3">
        <v>39.564947681190802</v>
      </c>
      <c r="Z3355" s="3">
        <v>0.91129292044305199</v>
      </c>
      <c r="AA3355" s="3">
        <v>0</v>
      </c>
      <c r="AB3355" s="3">
        <v>0</v>
      </c>
      <c r="AC3355" s="3">
        <v>32.213595381698703</v>
      </c>
      <c r="AD3355" s="3">
        <v>0</v>
      </c>
      <c r="AE3355" s="3">
        <v>13.1923438014783</v>
      </c>
      <c r="AF3355" s="3">
        <v>0</v>
      </c>
      <c r="AG3355" s="3">
        <v>0</v>
      </c>
      <c r="AH3355" s="2">
        <v>1030000</v>
      </c>
      <c r="AI3355" s="3">
        <v>0</v>
      </c>
      <c r="AJ3355" s="3">
        <v>0</v>
      </c>
      <c r="AL3355">
        <f t="shared" si="52"/>
        <v>1</v>
      </c>
    </row>
    <row r="3356" spans="1:38" ht="14.45" customHeight="1" x14ac:dyDescent="0.25">
      <c r="A3356">
        <v>60707</v>
      </c>
      <c r="B3356" s="1">
        <v>45930</v>
      </c>
      <c r="C3356">
        <v>2</v>
      </c>
      <c r="D3356" s="16" t="s">
        <v>3264</v>
      </c>
      <c r="E3356" t="s">
        <v>50</v>
      </c>
      <c r="F3356" s="6">
        <v>1740</v>
      </c>
      <c r="G3356" s="6">
        <v>4</v>
      </c>
      <c r="H3356" s="6">
        <v>0</v>
      </c>
      <c r="I3356" s="2">
        <v>16306483</v>
      </c>
      <c r="J3356" s="2">
        <v>0</v>
      </c>
      <c r="K3356" s="2">
        <v>22564232</v>
      </c>
      <c r="L3356" s="2">
        <v>240954</v>
      </c>
      <c r="M3356" s="2">
        <v>17161086</v>
      </c>
      <c r="N3356" s="2">
        <v>15840713</v>
      </c>
      <c r="O3356" s="2">
        <v>1320373</v>
      </c>
      <c r="P3356" s="2">
        <v>5379694</v>
      </c>
      <c r="Q3356" s="5">
        <v>0.2384</v>
      </c>
      <c r="R3356" t="s">
        <v>42</v>
      </c>
      <c r="S3356" s="3">
        <v>1.4238109234118801</v>
      </c>
      <c r="T3356" s="3">
        <v>3.46811419654493</v>
      </c>
      <c r="U3356" s="3">
        <v>0.59107226518071898</v>
      </c>
      <c r="V3356" s="3">
        <v>0.70231575993425399</v>
      </c>
      <c r="W3356" s="3">
        <v>0.18489578654085001</v>
      </c>
      <c r="X3356" s="3">
        <v>1.0510052964823899</v>
      </c>
      <c r="Y3356" s="3">
        <v>2.1288013779222399</v>
      </c>
      <c r="Z3356" s="3">
        <v>0.78115967190698998</v>
      </c>
      <c r="AA3356" s="3">
        <v>0</v>
      </c>
      <c r="AB3356" s="3">
        <v>0</v>
      </c>
      <c r="AC3356" s="3">
        <v>25.8251554938808</v>
      </c>
      <c r="AD3356" s="3">
        <v>0</v>
      </c>
      <c r="AE3356" s="3">
        <v>5.8516195011644996</v>
      </c>
      <c r="AF3356" s="3">
        <v>0</v>
      </c>
      <c r="AG3356" s="3">
        <v>0</v>
      </c>
      <c r="AH3356" s="2">
        <v>2250000</v>
      </c>
      <c r="AI3356" s="3">
        <v>0</v>
      </c>
      <c r="AJ3356" s="3">
        <v>0</v>
      </c>
      <c r="AL3356">
        <f t="shared" si="52"/>
        <v>1</v>
      </c>
    </row>
    <row r="3357" spans="1:38" ht="14.45" customHeight="1" x14ac:dyDescent="0.25">
      <c r="A3357">
        <v>10301</v>
      </c>
      <c r="B3357" s="1">
        <v>45930</v>
      </c>
      <c r="C3357">
        <v>1</v>
      </c>
      <c r="D3357" s="16" t="s">
        <v>3265</v>
      </c>
      <c r="E3357" t="s">
        <v>45</v>
      </c>
      <c r="F3357" s="6">
        <v>1587</v>
      </c>
      <c r="G3357" s="6">
        <v>6</v>
      </c>
      <c r="H3357" s="6">
        <v>0</v>
      </c>
      <c r="I3357" s="2">
        <v>11008527</v>
      </c>
      <c r="J3357" s="2">
        <v>0</v>
      </c>
      <c r="K3357" s="2">
        <v>14115893</v>
      </c>
      <c r="L3357" s="2">
        <v>142701</v>
      </c>
      <c r="M3357" s="2">
        <v>12813653</v>
      </c>
      <c r="N3357" s="2">
        <v>12813653</v>
      </c>
      <c r="O3357" s="2">
        <v>0</v>
      </c>
      <c r="P3357" s="2">
        <v>1297298</v>
      </c>
      <c r="Q3357" s="5">
        <v>9.1899999999999996E-2</v>
      </c>
      <c r="R3357" t="s">
        <v>42</v>
      </c>
      <c r="S3357" s="3">
        <v>1.3478991375182601</v>
      </c>
      <c r="T3357" s="3">
        <v>3.8943338547550601</v>
      </c>
      <c r="U3357" s="3">
        <v>0.66404136291398097</v>
      </c>
      <c r="V3357" s="3">
        <v>4.9793491899506597</v>
      </c>
      <c r="W3357" s="3">
        <v>0.99982495387439196</v>
      </c>
      <c r="X3357" s="3">
        <v>0.75777622201408101</v>
      </c>
      <c r="Y3357" s="3">
        <v>42.253437529388002</v>
      </c>
      <c r="Z3357" s="3">
        <v>0.662145474671201</v>
      </c>
      <c r="AA3357" s="3">
        <v>0</v>
      </c>
      <c r="AB3357" s="3">
        <v>0</v>
      </c>
      <c r="AC3357" s="3">
        <v>16.187229529155498</v>
      </c>
      <c r="AD3357" s="3">
        <v>0</v>
      </c>
      <c r="AE3357" s="3">
        <v>0</v>
      </c>
      <c r="AF3357" s="3">
        <v>0</v>
      </c>
      <c r="AG3357" s="3">
        <v>0</v>
      </c>
      <c r="AH3357" s="2">
        <v>750000</v>
      </c>
      <c r="AI3357" s="3">
        <v>0</v>
      </c>
      <c r="AJ3357" s="3">
        <v>0</v>
      </c>
      <c r="AL3357">
        <f t="shared" si="52"/>
        <v>1</v>
      </c>
    </row>
    <row r="3358" spans="1:38" ht="14.45" customHeight="1" x14ac:dyDescent="0.25">
      <c r="A3358">
        <v>9093</v>
      </c>
      <c r="B3358" s="1">
        <v>45930</v>
      </c>
      <c r="C3358">
        <v>1</v>
      </c>
      <c r="D3358" s="16" t="s">
        <v>3266</v>
      </c>
      <c r="E3358" t="s">
        <v>344</v>
      </c>
      <c r="F3358" s="6">
        <v>3635</v>
      </c>
      <c r="G3358" s="6">
        <v>8</v>
      </c>
      <c r="H3358" s="6">
        <v>1</v>
      </c>
      <c r="I3358" s="2">
        <v>36375816</v>
      </c>
      <c r="J3358" s="2">
        <v>0</v>
      </c>
      <c r="K3358" s="2">
        <v>49492328</v>
      </c>
      <c r="L3358" s="2">
        <v>874056</v>
      </c>
      <c r="M3358" s="2">
        <v>39909654</v>
      </c>
      <c r="N3358" s="2">
        <v>33253846</v>
      </c>
      <c r="O3358" s="2">
        <v>6655808</v>
      </c>
      <c r="P3358" s="2">
        <v>9134493</v>
      </c>
      <c r="Q3358" s="5">
        <v>0.18459999999999999</v>
      </c>
      <c r="R3358" t="s">
        <v>42</v>
      </c>
      <c r="S3358" s="3">
        <v>2.3547245544804398</v>
      </c>
      <c r="T3358" s="3">
        <v>4.2456034801999998</v>
      </c>
      <c r="U3358" s="3">
        <v>0.54218234323432302</v>
      </c>
      <c r="V3358" s="3">
        <v>1.77519866495916</v>
      </c>
      <c r="W3358" s="3">
        <v>1.0003376968918001</v>
      </c>
      <c r="X3358" s="3">
        <v>0.25943335539194501</v>
      </c>
      <c r="Y3358" s="3">
        <v>7.0692812398017102</v>
      </c>
      <c r="Z3358" s="3">
        <v>1.37900373890483</v>
      </c>
      <c r="AA3358" s="3">
        <v>0</v>
      </c>
      <c r="AB3358" s="3">
        <v>0</v>
      </c>
      <c r="AC3358" s="3">
        <v>15.3231143218804</v>
      </c>
      <c r="AD3358" s="3">
        <v>0</v>
      </c>
      <c r="AE3358" s="3">
        <v>13.4481610968068</v>
      </c>
      <c r="AF3358" s="3">
        <v>0</v>
      </c>
      <c r="AG3358" s="3">
        <v>0</v>
      </c>
      <c r="AH3358" s="2">
        <v>2000000</v>
      </c>
      <c r="AI3358" s="3">
        <v>0</v>
      </c>
      <c r="AJ3358" s="3">
        <v>0</v>
      </c>
      <c r="AL3358">
        <f t="shared" si="52"/>
        <v>1</v>
      </c>
    </row>
    <row r="3359" spans="1:38" ht="14.45" customHeight="1" x14ac:dyDescent="0.25">
      <c r="A3359">
        <v>5982</v>
      </c>
      <c r="B3359" s="1">
        <v>45930</v>
      </c>
      <c r="C3359">
        <v>1</v>
      </c>
      <c r="D3359" s="16" t="s">
        <v>3267</v>
      </c>
      <c r="E3359" t="s">
        <v>84</v>
      </c>
      <c r="F3359" s="6">
        <v>9594</v>
      </c>
      <c r="G3359" s="6">
        <v>29</v>
      </c>
      <c r="H3359" s="6">
        <v>4</v>
      </c>
      <c r="I3359" s="2">
        <v>63999389</v>
      </c>
      <c r="J3359" s="2">
        <v>812124</v>
      </c>
      <c r="K3359" s="2">
        <v>96745326</v>
      </c>
      <c r="L3359" s="2">
        <v>460018</v>
      </c>
      <c r="M3359" s="2">
        <v>82394474</v>
      </c>
      <c r="N3359" s="2">
        <v>79471241</v>
      </c>
      <c r="O3359" s="2">
        <v>2923233</v>
      </c>
      <c r="P3359" s="2">
        <v>13233597</v>
      </c>
      <c r="Q3359" s="5">
        <v>0.13669999999999999</v>
      </c>
      <c r="R3359" t="s">
        <v>42</v>
      </c>
      <c r="S3359" s="3">
        <v>0.63399169623278095</v>
      </c>
      <c r="T3359" s="3">
        <v>3.6761755291413301</v>
      </c>
      <c r="U3359" s="3">
        <v>0.96973098034317395</v>
      </c>
      <c r="V3359" s="3">
        <v>1.4584607987429401</v>
      </c>
      <c r="W3359" s="3">
        <v>0.52435031840694601</v>
      </c>
      <c r="X3359" s="3">
        <v>0.50357824509855897</v>
      </c>
      <c r="Y3359" s="3">
        <v>7.0533053107178603</v>
      </c>
      <c r="Z3359" s="3">
        <v>1.7567559296236701</v>
      </c>
      <c r="AA3359" s="3">
        <v>4.8139217175798796</v>
      </c>
      <c r="AB3359" s="3">
        <v>6.1368349058838696</v>
      </c>
      <c r="AC3359" s="3">
        <v>17.881294854492499</v>
      </c>
      <c r="AD3359" s="3">
        <v>-9.6111435160070202E-2</v>
      </c>
      <c r="AE3359" s="3">
        <v>3.0215754299075899</v>
      </c>
      <c r="AF3359" s="3">
        <v>0</v>
      </c>
      <c r="AG3359" s="3">
        <v>0</v>
      </c>
      <c r="AH3359" s="2">
        <v>12235000</v>
      </c>
      <c r="AI3359" s="3">
        <v>0.61250165015603897</v>
      </c>
      <c r="AJ3359" s="3">
        <v>0.159110179945785</v>
      </c>
      <c r="AL3359">
        <f t="shared" si="52"/>
        <v>1</v>
      </c>
    </row>
    <row r="3360" spans="1:38" ht="14.45" customHeight="1" x14ac:dyDescent="0.25">
      <c r="A3360">
        <v>66834</v>
      </c>
      <c r="B3360" s="1">
        <v>45930</v>
      </c>
      <c r="C3360">
        <v>2</v>
      </c>
      <c r="D3360" s="16" t="s">
        <v>3268</v>
      </c>
      <c r="E3360" t="s">
        <v>53</v>
      </c>
      <c r="F3360" s="6">
        <v>335126</v>
      </c>
      <c r="G3360" s="6">
        <v>806</v>
      </c>
      <c r="H3360" s="6">
        <v>63</v>
      </c>
      <c r="I3360" s="2">
        <v>4952854006</v>
      </c>
      <c r="J3360" s="2">
        <v>1520400113</v>
      </c>
      <c r="K3360" s="2">
        <v>5714685305</v>
      </c>
      <c r="L3360" s="2">
        <v>57040443</v>
      </c>
      <c r="M3360" s="2">
        <v>5056342577</v>
      </c>
      <c r="N3360" s="2">
        <v>4505467770</v>
      </c>
      <c r="O3360" s="2">
        <v>550874807</v>
      </c>
      <c r="P3360" s="2">
        <v>580163939</v>
      </c>
      <c r="Q3360" s="5">
        <v>0.10150000000000001</v>
      </c>
      <c r="R3360" t="s">
        <v>42</v>
      </c>
      <c r="S3360" s="3">
        <v>1.33085060577977</v>
      </c>
      <c r="T3360" s="3">
        <v>3.4865159269401498</v>
      </c>
      <c r="U3360" s="3">
        <v>0.66261035905285004</v>
      </c>
      <c r="V3360" s="3">
        <v>0.91345064775163898</v>
      </c>
      <c r="W3360" s="3">
        <v>0.59779934890331998</v>
      </c>
      <c r="X3360" s="3">
        <v>0.846500440941929</v>
      </c>
      <c r="Y3360" s="3">
        <v>7.7981194553355397</v>
      </c>
      <c r="Z3360" s="3">
        <v>1.6740990515096501</v>
      </c>
      <c r="AA3360" s="3">
        <v>254.54125338183101</v>
      </c>
      <c r="AB3360" s="3">
        <v>262.06387725866603</v>
      </c>
      <c r="AC3360" s="3">
        <v>7.7478342965378699</v>
      </c>
      <c r="AD3360" s="3">
        <v>-1.33836308636894E-2</v>
      </c>
      <c r="AE3360" s="3">
        <v>9.6396350384861709</v>
      </c>
      <c r="AF3360" s="3">
        <v>0</v>
      </c>
      <c r="AG3360" s="3">
        <v>-7.2393330878843201E-5</v>
      </c>
      <c r="AH3360" s="2">
        <v>1356254243</v>
      </c>
      <c r="AI3360" s="3">
        <v>0.63433380681042295</v>
      </c>
      <c r="AJ3360" s="3">
        <v>0.65888290240665903</v>
      </c>
      <c r="AL3360">
        <f t="shared" si="52"/>
        <v>1</v>
      </c>
    </row>
    <row r="3361" spans="1:38" ht="14.45" customHeight="1" x14ac:dyDescent="0.25">
      <c r="A3361">
        <v>8540</v>
      </c>
      <c r="B3361" s="1">
        <v>45930</v>
      </c>
      <c r="C3361">
        <v>1</v>
      </c>
      <c r="D3361" s="16" t="s">
        <v>3269</v>
      </c>
      <c r="E3361" t="s">
        <v>59</v>
      </c>
      <c r="F3361" s="6">
        <v>3144</v>
      </c>
      <c r="G3361" s="6">
        <v>9</v>
      </c>
      <c r="H3361" s="6">
        <v>2</v>
      </c>
      <c r="I3361" s="2">
        <v>25679108</v>
      </c>
      <c r="J3361" s="2">
        <v>3739824</v>
      </c>
      <c r="K3361" s="2">
        <v>40170575</v>
      </c>
      <c r="L3361" s="2">
        <v>200708</v>
      </c>
      <c r="M3361" s="2">
        <v>37213846</v>
      </c>
      <c r="N3361" s="2">
        <v>37213846</v>
      </c>
      <c r="O3361" s="2">
        <v>0</v>
      </c>
      <c r="P3361" s="2">
        <v>3059317</v>
      </c>
      <c r="Q3361" s="5">
        <v>7.6100000000000001E-2</v>
      </c>
      <c r="R3361" t="s">
        <v>42</v>
      </c>
      <c r="S3361" s="3">
        <v>0.66618580059326205</v>
      </c>
      <c r="T3361" s="3">
        <v>3.3851311978149798</v>
      </c>
      <c r="U3361" s="3">
        <v>0.82778463336078001</v>
      </c>
      <c r="V3361" s="3">
        <v>2.24980945599824</v>
      </c>
      <c r="W3361" s="3">
        <v>0.914899380461346</v>
      </c>
      <c r="X3361" s="3">
        <v>0.83238093784254497</v>
      </c>
      <c r="Y3361" s="3">
        <v>18.884313067263101</v>
      </c>
      <c r="Z3361" s="3">
        <v>1.1936651219863801</v>
      </c>
      <c r="AA3361" s="3">
        <v>106.77340726704701</v>
      </c>
      <c r="AB3361" s="3">
        <v>122.24375571410199</v>
      </c>
      <c r="AC3361" s="3">
        <v>17.720637556221199</v>
      </c>
      <c r="AD3361" s="3">
        <v>0</v>
      </c>
      <c r="AE3361" s="3">
        <v>0</v>
      </c>
      <c r="AF3361" s="3">
        <v>0</v>
      </c>
      <c r="AG3361" s="3">
        <v>-5.5274755770650801</v>
      </c>
      <c r="AH3361" s="2">
        <v>2000000</v>
      </c>
      <c r="AI3361" s="3">
        <v>0</v>
      </c>
      <c r="AJ3361" s="3">
        <v>0</v>
      </c>
      <c r="AL3361">
        <f t="shared" si="52"/>
        <v>1</v>
      </c>
    </row>
    <row r="3362" spans="1:38" ht="14.45" customHeight="1" x14ac:dyDescent="0.25">
      <c r="A3362">
        <v>12624</v>
      </c>
      <c r="B3362" s="1">
        <v>45930</v>
      </c>
      <c r="C3362">
        <v>1</v>
      </c>
      <c r="D3362" s="16" t="s">
        <v>3270</v>
      </c>
      <c r="E3362" t="s">
        <v>43</v>
      </c>
      <c r="F3362" s="6">
        <v>3139</v>
      </c>
      <c r="G3362" s="6">
        <v>11</v>
      </c>
      <c r="H3362" s="6">
        <v>2</v>
      </c>
      <c r="I3362" s="2">
        <v>22597348</v>
      </c>
      <c r="J3362" s="2">
        <v>0</v>
      </c>
      <c r="K3362" s="2">
        <v>57105783</v>
      </c>
      <c r="L3362" s="2">
        <v>-197328</v>
      </c>
      <c r="M3362" s="2">
        <v>49829491</v>
      </c>
      <c r="N3362" s="2">
        <v>48082815</v>
      </c>
      <c r="O3362" s="2">
        <v>1746676</v>
      </c>
      <c r="P3362" s="2">
        <v>6450307</v>
      </c>
      <c r="Q3362" s="5">
        <v>0.113</v>
      </c>
      <c r="R3362" t="s">
        <v>42</v>
      </c>
      <c r="S3362" s="3">
        <v>-0.46073092106976299</v>
      </c>
      <c r="T3362" s="3">
        <v>3.3090495697549001</v>
      </c>
      <c r="U3362" s="3">
        <v>1.26259846582505</v>
      </c>
      <c r="V3362" s="3">
        <v>1.51964734976865</v>
      </c>
      <c r="W3362" s="3">
        <v>0.71511046340482098</v>
      </c>
      <c r="X3362" s="3">
        <v>0.34185427422722298</v>
      </c>
      <c r="Y3362" s="3">
        <v>5.3237776124454204</v>
      </c>
      <c r="Z3362" s="3">
        <v>0.36878864835425701</v>
      </c>
      <c r="AA3362" s="3">
        <v>0</v>
      </c>
      <c r="AB3362" s="3">
        <v>0</v>
      </c>
      <c r="AC3362" s="3">
        <v>24.1224413296286</v>
      </c>
      <c r="AD3362" s="3">
        <v>0</v>
      </c>
      <c r="AE3362" s="3">
        <v>3.0586674557986502</v>
      </c>
      <c r="AF3362" s="3">
        <v>0</v>
      </c>
      <c r="AG3362" s="3">
        <v>-5.66329633612788E-2</v>
      </c>
      <c r="AH3362" s="2">
        <v>1710000</v>
      </c>
      <c r="AI3362" s="3">
        <v>0</v>
      </c>
      <c r="AJ3362" s="3">
        <v>0</v>
      </c>
      <c r="AL3362">
        <f t="shared" si="52"/>
        <v>0</v>
      </c>
    </row>
    <row r="3363" spans="1:38" ht="14.45" customHeight="1" x14ac:dyDescent="0.25">
      <c r="A3363">
        <v>61693</v>
      </c>
      <c r="B3363" s="1">
        <v>45930</v>
      </c>
      <c r="C3363">
        <v>2</v>
      </c>
      <c r="D3363" s="16" t="s">
        <v>3271</v>
      </c>
      <c r="E3363" t="s">
        <v>114</v>
      </c>
      <c r="F3363" s="6">
        <v>3176</v>
      </c>
      <c r="G3363" s="6">
        <v>10</v>
      </c>
      <c r="H3363" s="6">
        <v>1</v>
      </c>
      <c r="I3363" s="2">
        <v>10673470</v>
      </c>
      <c r="J3363" s="2">
        <v>279765</v>
      </c>
      <c r="K3363" s="2">
        <v>34119285</v>
      </c>
      <c r="L3363" s="2">
        <v>59520</v>
      </c>
      <c r="M3363" s="2">
        <v>29441245</v>
      </c>
      <c r="N3363" s="2">
        <v>28432378</v>
      </c>
      <c r="O3363" s="2">
        <v>1008867</v>
      </c>
      <c r="P3363" s="2">
        <v>4459968</v>
      </c>
      <c r="Q3363" s="5">
        <v>0.13070000000000001</v>
      </c>
      <c r="R3363" t="s">
        <v>42</v>
      </c>
      <c r="S3363" s="3">
        <v>0.23259572995155101</v>
      </c>
      <c r="T3363" s="3">
        <v>3.6712101870442702</v>
      </c>
      <c r="U3363" s="3">
        <v>0.94688041989370197</v>
      </c>
      <c r="V3363" s="3">
        <v>1.0706639921225201</v>
      </c>
      <c r="W3363" s="3">
        <v>0.60142577812089204</v>
      </c>
      <c r="X3363" s="3">
        <v>0.45369500265611801</v>
      </c>
      <c r="Y3363" s="3">
        <v>2.5622829580839999</v>
      </c>
      <c r="Z3363" s="3">
        <v>0.12975429420121401</v>
      </c>
      <c r="AA3363" s="3">
        <v>0</v>
      </c>
      <c r="AB3363" s="3">
        <v>6.2728028541908802</v>
      </c>
      <c r="AC3363" s="3">
        <v>28.2985209098022</v>
      </c>
      <c r="AD3363" s="3">
        <v>0</v>
      </c>
      <c r="AE3363" s="3">
        <v>2.95688200969041</v>
      </c>
      <c r="AF3363" s="3">
        <v>0</v>
      </c>
      <c r="AG3363" s="3">
        <v>0</v>
      </c>
      <c r="AH3363" s="2">
        <v>2500000</v>
      </c>
      <c r="AI3363" s="3">
        <v>0.44843371073514399</v>
      </c>
      <c r="AJ3363" s="3">
        <v>1.1933717910083701</v>
      </c>
      <c r="AL3363">
        <f t="shared" si="52"/>
        <v>1</v>
      </c>
    </row>
    <row r="3364" spans="1:38" ht="14.45" customHeight="1" x14ac:dyDescent="0.25">
      <c r="A3364">
        <v>16444</v>
      </c>
      <c r="B3364" s="1">
        <v>45930</v>
      </c>
      <c r="C3364">
        <v>1</v>
      </c>
      <c r="D3364" s="16" t="s">
        <v>3272</v>
      </c>
      <c r="E3364" t="s">
        <v>317</v>
      </c>
      <c r="F3364" s="6">
        <v>1432</v>
      </c>
      <c r="G3364" s="6">
        <v>3</v>
      </c>
      <c r="H3364" s="6">
        <v>0</v>
      </c>
      <c r="I3364" s="2">
        <v>7550106</v>
      </c>
      <c r="J3364" s="2">
        <v>0</v>
      </c>
      <c r="K3364" s="2">
        <v>27845290</v>
      </c>
      <c r="L3364" s="2">
        <v>126082</v>
      </c>
      <c r="M3364" s="2">
        <v>24943387</v>
      </c>
      <c r="N3364" s="2">
        <v>22650326</v>
      </c>
      <c r="O3364" s="2">
        <v>2293061</v>
      </c>
      <c r="P3364" s="2">
        <v>2751482</v>
      </c>
      <c r="Q3364" s="5">
        <v>9.8799999999999999E-2</v>
      </c>
      <c r="R3364" t="s">
        <v>42</v>
      </c>
      <c r="S3364" s="3">
        <v>0.60372627950124902</v>
      </c>
      <c r="T3364" s="3">
        <v>2.2947076507373398</v>
      </c>
      <c r="U3364" s="3">
        <v>0.77106178219619603</v>
      </c>
      <c r="V3364" s="3">
        <v>0.95932427968560996</v>
      </c>
      <c r="W3364" s="3">
        <v>0.61236226352318801</v>
      </c>
      <c r="X3364" s="3">
        <v>1.0712432381743999</v>
      </c>
      <c r="Y3364" s="3">
        <v>2.6323995577655999</v>
      </c>
      <c r="Z3364" s="3">
        <v>0</v>
      </c>
      <c r="AA3364" s="3">
        <v>0</v>
      </c>
      <c r="AB3364" s="3">
        <v>0</v>
      </c>
      <c r="AC3364" s="3">
        <v>44.3878910939696</v>
      </c>
      <c r="AD3364" s="3">
        <v>0</v>
      </c>
      <c r="AE3364" s="3">
        <v>8.2350049146552209</v>
      </c>
      <c r="AF3364" s="3">
        <v>0</v>
      </c>
      <c r="AG3364" s="3">
        <v>0</v>
      </c>
      <c r="AH3364" s="2">
        <v>1000000</v>
      </c>
      <c r="AI3364" s="3">
        <v>0</v>
      </c>
      <c r="AJ3364" s="3">
        <v>0</v>
      </c>
      <c r="AL3364">
        <f t="shared" si="52"/>
        <v>1</v>
      </c>
    </row>
    <row r="3365" spans="1:38" ht="14.45" customHeight="1" x14ac:dyDescent="0.25">
      <c r="A3365">
        <v>5387</v>
      </c>
      <c r="B3365" s="1">
        <v>45930</v>
      </c>
      <c r="C3365">
        <v>1</v>
      </c>
      <c r="D3365" s="16" t="s">
        <v>3273</v>
      </c>
      <c r="E3365" t="s">
        <v>65</v>
      </c>
      <c r="F3365" s="6">
        <v>9853</v>
      </c>
      <c r="G3365" s="6">
        <v>30</v>
      </c>
      <c r="H3365" s="6">
        <v>3</v>
      </c>
      <c r="I3365" s="2">
        <v>108859436</v>
      </c>
      <c r="J3365" s="2">
        <v>0</v>
      </c>
      <c r="K3365" s="2">
        <v>123090083</v>
      </c>
      <c r="L3365" s="2">
        <v>314243</v>
      </c>
      <c r="M3365" s="2">
        <v>112897870</v>
      </c>
      <c r="N3365" s="2">
        <v>107807475</v>
      </c>
      <c r="O3365" s="2">
        <v>5090395</v>
      </c>
      <c r="P3365" s="2">
        <v>9739062</v>
      </c>
      <c r="Q3365" s="5">
        <v>7.9100000000000004E-2</v>
      </c>
      <c r="R3365" t="s">
        <v>42</v>
      </c>
      <c r="S3365" s="3">
        <v>0.340393520302254</v>
      </c>
      <c r="T3365" s="3">
        <v>3.21989438147236</v>
      </c>
      <c r="U3365" s="3">
        <v>0.88229938564823596</v>
      </c>
      <c r="V3365" s="3">
        <v>2.3376375016309998</v>
      </c>
      <c r="W3365" s="3">
        <v>0.81300623310229203</v>
      </c>
      <c r="X3365" s="3">
        <v>0.16320128647368701</v>
      </c>
      <c r="Y3365" s="3">
        <v>26.129200122147299</v>
      </c>
      <c r="Z3365" s="3">
        <v>0.99122482226727804</v>
      </c>
      <c r="AA3365" s="3">
        <v>0</v>
      </c>
      <c r="AB3365" s="3">
        <v>0</v>
      </c>
      <c r="AC3365" s="3">
        <v>6.02530099845655</v>
      </c>
      <c r="AD3365" s="3">
        <v>0</v>
      </c>
      <c r="AE3365" s="3">
        <v>4.1355037513460804</v>
      </c>
      <c r="AF3365" s="3">
        <v>0</v>
      </c>
      <c r="AG3365" s="3">
        <v>0</v>
      </c>
      <c r="AH3365" s="2">
        <v>8000000</v>
      </c>
      <c r="AI3365" s="3">
        <v>0.20535858586792</v>
      </c>
      <c r="AJ3365" s="3">
        <v>0.55503291795452203</v>
      </c>
      <c r="AL3365">
        <f t="shared" si="52"/>
        <v>1</v>
      </c>
    </row>
    <row r="3366" spans="1:38" ht="14.45" customHeight="1" x14ac:dyDescent="0.25">
      <c r="A3366">
        <v>9237</v>
      </c>
      <c r="B3366" s="1">
        <v>45930</v>
      </c>
      <c r="C3366">
        <v>1</v>
      </c>
      <c r="D3366" s="16" t="s">
        <v>3274</v>
      </c>
      <c r="E3366" t="s">
        <v>41</v>
      </c>
      <c r="F3366" s="6">
        <v>6535</v>
      </c>
      <c r="G3366" s="6">
        <v>7</v>
      </c>
      <c r="H3366" s="6">
        <v>5</v>
      </c>
      <c r="I3366" s="2">
        <v>22865839</v>
      </c>
      <c r="J3366" s="2">
        <v>692241</v>
      </c>
      <c r="K3366" s="2">
        <v>79876093</v>
      </c>
      <c r="L3366" s="2">
        <v>722516</v>
      </c>
      <c r="M3366" s="2">
        <v>69126084</v>
      </c>
      <c r="N3366" s="2">
        <v>64316466</v>
      </c>
      <c r="O3366" s="2">
        <v>4809618</v>
      </c>
      <c r="P3366" s="2">
        <v>8897040</v>
      </c>
      <c r="Q3366" s="5">
        <v>0.1114</v>
      </c>
      <c r="R3366" t="s">
        <v>42</v>
      </c>
      <c r="S3366" s="3">
        <v>1.2060613263428701</v>
      </c>
      <c r="T3366" s="3">
        <v>3.5302143951048399</v>
      </c>
      <c r="U3366" s="3">
        <v>0.69840508615492902</v>
      </c>
      <c r="V3366" s="3">
        <v>0.244154609852715</v>
      </c>
      <c r="W3366" s="3">
        <v>0.244154609852715</v>
      </c>
      <c r="X3366" s="3">
        <v>0.69617825963001001</v>
      </c>
      <c r="Y3366" s="3">
        <v>0.62748959204409605</v>
      </c>
      <c r="Z3366" s="3">
        <v>0.71884581838454098</v>
      </c>
      <c r="AA3366" s="3">
        <v>0</v>
      </c>
      <c r="AB3366" s="3">
        <v>7.7805764613849098</v>
      </c>
      <c r="AC3366" s="3">
        <v>30.7360213524715</v>
      </c>
      <c r="AD3366" s="3">
        <v>0</v>
      </c>
      <c r="AE3366" s="3">
        <v>6.0213485904975403</v>
      </c>
      <c r="AF3366" s="3">
        <v>0</v>
      </c>
      <c r="AG3366" s="3">
        <v>-10.3018419609218</v>
      </c>
      <c r="AH3366" s="2">
        <v>10000</v>
      </c>
      <c r="AI3366" s="3">
        <v>0</v>
      </c>
      <c r="AJ3366" s="3">
        <v>0</v>
      </c>
      <c r="AL3366">
        <f t="shared" si="52"/>
        <v>1</v>
      </c>
    </row>
    <row r="3367" spans="1:38" ht="14.45" customHeight="1" x14ac:dyDescent="0.25">
      <c r="A3367">
        <v>6878</v>
      </c>
      <c r="B3367" s="1">
        <v>45930</v>
      </c>
      <c r="C3367">
        <v>1</v>
      </c>
      <c r="D3367" s="16" t="s">
        <v>3275</v>
      </c>
      <c r="E3367" t="s">
        <v>47</v>
      </c>
      <c r="F3367" s="6">
        <v>8819</v>
      </c>
      <c r="G3367" s="6">
        <v>27</v>
      </c>
      <c r="H3367" s="6">
        <v>1</v>
      </c>
      <c r="I3367" s="2">
        <v>52702733</v>
      </c>
      <c r="J3367" s="2">
        <v>0</v>
      </c>
      <c r="K3367" s="2">
        <v>75947936</v>
      </c>
      <c r="L3367" s="2">
        <v>925276</v>
      </c>
      <c r="M3367" s="2">
        <v>65782256</v>
      </c>
      <c r="N3367" s="2">
        <v>64106665</v>
      </c>
      <c r="O3367" s="2">
        <v>1675591</v>
      </c>
      <c r="P3367" s="2">
        <v>9490901</v>
      </c>
      <c r="Q3367" s="5">
        <v>0.1249</v>
      </c>
      <c r="R3367" t="s">
        <v>42</v>
      </c>
      <c r="S3367" s="3">
        <v>1.6244040303259</v>
      </c>
      <c r="T3367" s="3">
        <v>4.0986428738059004</v>
      </c>
      <c r="U3367" s="3">
        <v>1.2810581086548101</v>
      </c>
      <c r="V3367" s="3">
        <v>1.9124890544101401</v>
      </c>
      <c r="W3367" s="3">
        <v>1.0520801644195601</v>
      </c>
      <c r="X3367" s="3">
        <v>0.88953261683791596</v>
      </c>
      <c r="Y3367" s="3">
        <v>10.620003306324699</v>
      </c>
      <c r="Z3367" s="3">
        <v>-6.4114039330933903E-2</v>
      </c>
      <c r="AA3367" s="3">
        <v>0</v>
      </c>
      <c r="AB3367" s="3">
        <v>0</v>
      </c>
      <c r="AC3367" s="3">
        <v>21.8381221051221</v>
      </c>
      <c r="AD3367" s="3">
        <v>0</v>
      </c>
      <c r="AE3367" s="3">
        <v>2.2062363880435099</v>
      </c>
      <c r="AF3367" s="3">
        <v>0</v>
      </c>
      <c r="AG3367" s="3">
        <v>0</v>
      </c>
      <c r="AH3367" s="2">
        <v>8689000</v>
      </c>
      <c r="AI3367" s="3">
        <v>6.0900435058799998</v>
      </c>
      <c r="AJ3367" s="3">
        <v>6.0900435058799998</v>
      </c>
      <c r="AL3367">
        <f t="shared" si="52"/>
        <v>1</v>
      </c>
    </row>
    <row r="3368" spans="1:38" ht="14.45" customHeight="1" x14ac:dyDescent="0.25">
      <c r="A3368">
        <v>17331</v>
      </c>
      <c r="B3368" s="1">
        <v>45930</v>
      </c>
      <c r="C3368">
        <v>1</v>
      </c>
      <c r="D3368" s="16" t="s">
        <v>3276</v>
      </c>
      <c r="E3368" t="s">
        <v>88</v>
      </c>
      <c r="F3368" s="6">
        <v>624</v>
      </c>
      <c r="G3368" s="6">
        <v>3</v>
      </c>
      <c r="H3368" s="6">
        <v>1</v>
      </c>
      <c r="I3368" s="2">
        <v>1972927</v>
      </c>
      <c r="J3368" s="2">
        <v>0</v>
      </c>
      <c r="K3368" s="2">
        <v>3068738</v>
      </c>
      <c r="L3368" s="2">
        <v>20488</v>
      </c>
      <c r="M3368" s="2">
        <v>2727590</v>
      </c>
      <c r="N3368" s="2">
        <v>2727590</v>
      </c>
      <c r="O3368" s="2">
        <v>0</v>
      </c>
      <c r="P3368" s="2">
        <v>326402</v>
      </c>
      <c r="Q3368" s="5">
        <v>0.10639999999999999</v>
      </c>
      <c r="R3368" t="s">
        <v>42</v>
      </c>
      <c r="S3368" s="3">
        <v>0.89018134924953995</v>
      </c>
      <c r="T3368" s="3">
        <v>6.1460661244676702</v>
      </c>
      <c r="U3368" s="3">
        <v>0.90806994465164104</v>
      </c>
      <c r="V3368" s="3">
        <v>0.928164093248255</v>
      </c>
      <c r="W3368" s="3">
        <v>0.56266653555858903</v>
      </c>
      <c r="X3368" s="3">
        <v>0.40817526446746399</v>
      </c>
      <c r="Y3368" s="3">
        <v>5.6102597410555104</v>
      </c>
      <c r="Z3368" s="3">
        <v>0</v>
      </c>
      <c r="AA3368" s="3">
        <v>0</v>
      </c>
      <c r="AB3368" s="3">
        <v>0</v>
      </c>
      <c r="AC3368" s="3">
        <v>28.091026343728299</v>
      </c>
      <c r="AD3368" s="3">
        <v>0</v>
      </c>
      <c r="AE3368" s="3">
        <v>0</v>
      </c>
      <c r="AF3368" s="3">
        <v>0</v>
      </c>
      <c r="AG3368" s="3">
        <v>0</v>
      </c>
      <c r="AH3368" s="2">
        <v>0</v>
      </c>
      <c r="AI3368" s="3">
        <v>0</v>
      </c>
      <c r="AJ3368" s="3">
        <v>0</v>
      </c>
      <c r="AL3368">
        <f t="shared" si="52"/>
        <v>1</v>
      </c>
    </row>
    <row r="3369" spans="1:38" ht="14.45" customHeight="1" x14ac:dyDescent="0.25">
      <c r="A3369">
        <v>16655</v>
      </c>
      <c r="B3369" s="1">
        <v>45930</v>
      </c>
      <c r="C3369">
        <v>1</v>
      </c>
      <c r="D3369" s="16" t="s">
        <v>3277</v>
      </c>
      <c r="E3369" t="s">
        <v>57</v>
      </c>
      <c r="F3369" s="6">
        <v>1667</v>
      </c>
      <c r="G3369" s="6">
        <v>4</v>
      </c>
      <c r="H3369" s="6">
        <v>0</v>
      </c>
      <c r="I3369" s="2">
        <v>9427653</v>
      </c>
      <c r="J3369" s="2">
        <v>0</v>
      </c>
      <c r="K3369" s="2">
        <v>22305594</v>
      </c>
      <c r="L3369" s="2">
        <v>51670</v>
      </c>
      <c r="M3369" s="2">
        <v>18904240</v>
      </c>
      <c r="N3369" s="2">
        <v>18904240</v>
      </c>
      <c r="O3369" s="2">
        <v>0</v>
      </c>
      <c r="P3369" s="2">
        <v>3381404</v>
      </c>
      <c r="Q3369" s="5">
        <v>0.1515</v>
      </c>
      <c r="R3369" t="s">
        <v>42</v>
      </c>
      <c r="S3369" s="3">
        <v>0.30886123603493099</v>
      </c>
      <c r="T3369" s="3">
        <v>4.0572482998360604</v>
      </c>
      <c r="U3369" s="3">
        <v>0.87032779928853699</v>
      </c>
      <c r="V3369" s="3">
        <v>0.46366789274064302</v>
      </c>
      <c r="W3369" s="3">
        <v>0.13714972326622499</v>
      </c>
      <c r="X3369" s="3">
        <v>0.97593748942605296</v>
      </c>
      <c r="Y3369" s="3">
        <v>1.2927470364381199</v>
      </c>
      <c r="Z3369" s="3">
        <v>0.54087000547701503</v>
      </c>
      <c r="AA3369" s="3">
        <v>0</v>
      </c>
      <c r="AB3369" s="3">
        <v>0</v>
      </c>
      <c r="AC3369" s="3">
        <v>36.146596230524104</v>
      </c>
      <c r="AD3369" s="3">
        <v>0</v>
      </c>
      <c r="AE3369" s="3">
        <v>0</v>
      </c>
      <c r="AF3369" s="3">
        <v>0</v>
      </c>
      <c r="AG3369" s="3">
        <v>0</v>
      </c>
      <c r="AH3369" s="2">
        <v>0</v>
      </c>
      <c r="AI3369" s="3">
        <v>0</v>
      </c>
      <c r="AJ3369" s="3">
        <v>0</v>
      </c>
      <c r="AL3369">
        <f t="shared" si="52"/>
        <v>1</v>
      </c>
    </row>
    <row r="3370" spans="1:38" ht="14.45" customHeight="1" x14ac:dyDescent="0.25">
      <c r="A3370">
        <v>67149</v>
      </c>
      <c r="B3370" s="1">
        <v>45930</v>
      </c>
      <c r="C3370">
        <v>2</v>
      </c>
      <c r="D3370" s="16" t="s">
        <v>3278</v>
      </c>
      <c r="E3370" t="s">
        <v>245</v>
      </c>
      <c r="F3370" s="6">
        <v>684</v>
      </c>
      <c r="G3370" s="6">
        <v>0</v>
      </c>
      <c r="H3370" s="6">
        <v>2</v>
      </c>
      <c r="I3370" s="2">
        <v>4765331</v>
      </c>
      <c r="J3370" s="2">
        <v>0</v>
      </c>
      <c r="K3370" s="2">
        <v>6923677</v>
      </c>
      <c r="L3370" s="2">
        <v>37172</v>
      </c>
      <c r="M3370" s="2">
        <v>5536414</v>
      </c>
      <c r="N3370" s="2">
        <v>5536414</v>
      </c>
      <c r="O3370" s="2">
        <v>0</v>
      </c>
      <c r="P3370" s="2">
        <v>1384392</v>
      </c>
      <c r="Q3370" s="5">
        <v>0.2</v>
      </c>
      <c r="R3370" t="s">
        <v>42</v>
      </c>
      <c r="S3370" s="3">
        <v>0.71584313749279005</v>
      </c>
      <c r="T3370" s="3">
        <v>2.35364339882792</v>
      </c>
      <c r="U3370" s="3">
        <v>0.68544261068317303</v>
      </c>
      <c r="V3370" s="3">
        <v>0</v>
      </c>
      <c r="W3370" s="3">
        <v>0</v>
      </c>
      <c r="X3370" s="3">
        <v>0.99999349468064203</v>
      </c>
      <c r="Y3370" s="3">
        <v>0</v>
      </c>
      <c r="Z3370" s="3">
        <v>0</v>
      </c>
      <c r="AA3370" s="3">
        <v>0</v>
      </c>
      <c r="AB3370" s="3">
        <v>0</v>
      </c>
      <c r="AC3370" s="3">
        <v>28.127525301945798</v>
      </c>
      <c r="AD3370" s="3">
        <v>0</v>
      </c>
      <c r="AE3370" s="3">
        <v>0</v>
      </c>
      <c r="AF3370" s="3">
        <v>0</v>
      </c>
      <c r="AG3370" s="3">
        <v>0</v>
      </c>
      <c r="AH3370" s="2">
        <v>450000</v>
      </c>
      <c r="AI3370" s="3">
        <v>0</v>
      </c>
      <c r="AJ3370" s="3">
        <v>0</v>
      </c>
      <c r="AL3370">
        <f t="shared" si="52"/>
        <v>1</v>
      </c>
    </row>
    <row r="3371" spans="1:38" ht="14.45" customHeight="1" x14ac:dyDescent="0.25">
      <c r="A3371">
        <v>64269</v>
      </c>
      <c r="B3371" s="1">
        <v>45930</v>
      </c>
      <c r="C3371">
        <v>2</v>
      </c>
      <c r="D3371" s="16" t="s">
        <v>3279</v>
      </c>
      <c r="E3371" t="s">
        <v>61</v>
      </c>
      <c r="F3371" s="6">
        <v>721</v>
      </c>
      <c r="G3371" s="6">
        <v>1</v>
      </c>
      <c r="H3371" s="6">
        <v>0</v>
      </c>
      <c r="I3371" s="2">
        <v>1121571</v>
      </c>
      <c r="J3371" s="2">
        <v>0</v>
      </c>
      <c r="K3371" s="2">
        <v>1915593</v>
      </c>
      <c r="L3371" s="2">
        <v>35988</v>
      </c>
      <c r="M3371" s="2">
        <v>1303402</v>
      </c>
      <c r="N3371" s="2">
        <v>1303402</v>
      </c>
      <c r="O3371" s="2">
        <v>0</v>
      </c>
      <c r="P3371" s="2">
        <v>606127</v>
      </c>
      <c r="Q3371" s="5">
        <v>0.31640000000000001</v>
      </c>
      <c r="R3371" t="s">
        <v>42</v>
      </c>
      <c r="S3371" s="3">
        <v>2.5049162322059</v>
      </c>
      <c r="T3371" s="3">
        <v>5.6612582457059899</v>
      </c>
      <c r="U3371" s="3">
        <v>0.55432204425968901</v>
      </c>
      <c r="V3371" s="3">
        <v>3.48725136438085</v>
      </c>
      <c r="W3371" s="3">
        <v>3.2105858657187101</v>
      </c>
      <c r="X3371" s="3">
        <v>2.2124323827916399</v>
      </c>
      <c r="Y3371" s="3">
        <v>6.4527730987070404</v>
      </c>
      <c r="Z3371" s="3">
        <v>-0.42499344196843197</v>
      </c>
      <c r="AA3371" s="3">
        <v>0</v>
      </c>
      <c r="AB3371" s="3">
        <v>0</v>
      </c>
      <c r="AC3371" s="3">
        <v>35.3204986654263</v>
      </c>
      <c r="AD3371" s="3">
        <v>0</v>
      </c>
      <c r="AE3371" s="3">
        <v>0</v>
      </c>
      <c r="AF3371" s="3">
        <v>0</v>
      </c>
      <c r="AG3371" s="3">
        <v>0</v>
      </c>
      <c r="AH3371" s="2">
        <v>0</v>
      </c>
      <c r="AI3371" s="3">
        <v>0</v>
      </c>
      <c r="AJ3371" s="3">
        <v>0</v>
      </c>
      <c r="AL3371">
        <f t="shared" si="52"/>
        <v>1</v>
      </c>
    </row>
    <row r="3372" spans="1:38" ht="14.45" customHeight="1" x14ac:dyDescent="0.25">
      <c r="A3372">
        <v>13248</v>
      </c>
      <c r="B3372" s="1">
        <v>45930</v>
      </c>
      <c r="C3372">
        <v>1</v>
      </c>
      <c r="D3372" s="16" t="s">
        <v>3280</v>
      </c>
      <c r="E3372" t="s">
        <v>80</v>
      </c>
      <c r="F3372" s="6">
        <v>1310</v>
      </c>
      <c r="G3372" s="6">
        <v>3</v>
      </c>
      <c r="H3372" s="6">
        <v>0</v>
      </c>
      <c r="I3372" s="2">
        <v>2750037</v>
      </c>
      <c r="J3372" s="2">
        <v>0</v>
      </c>
      <c r="K3372" s="2">
        <v>4156414</v>
      </c>
      <c r="L3372" s="2">
        <v>17321</v>
      </c>
      <c r="M3372" s="2">
        <v>3817088</v>
      </c>
      <c r="N3372" s="2">
        <v>3817088</v>
      </c>
      <c r="O3372" s="2">
        <v>0</v>
      </c>
      <c r="P3372" s="2">
        <v>322508</v>
      </c>
      <c r="Q3372" s="5">
        <v>7.7600000000000002E-2</v>
      </c>
      <c r="R3372" t="s">
        <v>42</v>
      </c>
      <c r="S3372" s="3">
        <v>0.55563922811025701</v>
      </c>
      <c r="T3372" s="3">
        <v>5.5032054073535503</v>
      </c>
      <c r="U3372" s="3">
        <v>0.67988569952898803</v>
      </c>
      <c r="V3372" s="3">
        <v>14.794310040192199</v>
      </c>
      <c r="W3372" s="3">
        <v>10.406259988502001</v>
      </c>
      <c r="X3372" s="3">
        <v>0.72962654684282402</v>
      </c>
      <c r="Y3372" s="3">
        <v>126.151599340171</v>
      </c>
      <c r="Z3372" s="3">
        <v>13.7540774182346</v>
      </c>
      <c r="AA3372" s="3">
        <v>0</v>
      </c>
      <c r="AB3372" s="3">
        <v>0</v>
      </c>
      <c r="AC3372" s="3">
        <v>33.195826979699298</v>
      </c>
      <c r="AD3372" s="3">
        <v>0</v>
      </c>
      <c r="AE3372" s="3">
        <v>0</v>
      </c>
      <c r="AF3372" s="3">
        <v>0</v>
      </c>
      <c r="AG3372" s="3">
        <v>0</v>
      </c>
      <c r="AH3372" s="2">
        <v>0</v>
      </c>
      <c r="AI3372" s="3">
        <v>0</v>
      </c>
      <c r="AJ3372" s="3">
        <v>0</v>
      </c>
      <c r="AL3372">
        <f t="shared" si="52"/>
        <v>1</v>
      </c>
    </row>
    <row r="3373" spans="1:38" ht="14.45" customHeight="1" x14ac:dyDescent="0.25">
      <c r="A3373">
        <v>11783</v>
      </c>
      <c r="B3373" s="1">
        <v>45930</v>
      </c>
      <c r="C3373">
        <v>1</v>
      </c>
      <c r="D3373" s="16" t="s">
        <v>3281</v>
      </c>
      <c r="E3373" t="s">
        <v>59</v>
      </c>
      <c r="F3373" s="6">
        <v>75</v>
      </c>
      <c r="G3373" s="6">
        <v>0</v>
      </c>
      <c r="H3373" s="6">
        <v>0</v>
      </c>
      <c r="I3373" s="2">
        <v>2029</v>
      </c>
      <c r="J3373" s="2">
        <v>0</v>
      </c>
      <c r="K3373" s="2">
        <v>212106</v>
      </c>
      <c r="L3373" s="2">
        <v>1248</v>
      </c>
      <c r="M3373" s="2">
        <v>135182</v>
      </c>
      <c r="N3373" s="2">
        <v>135182</v>
      </c>
      <c r="O3373" s="2">
        <v>0</v>
      </c>
      <c r="P3373" s="2">
        <v>76924</v>
      </c>
      <c r="Q3373" s="5">
        <v>0.36270000000000002</v>
      </c>
      <c r="R3373" t="s">
        <v>42</v>
      </c>
      <c r="S3373" s="3">
        <v>0.78451340367552103</v>
      </c>
      <c r="T3373" s="3">
        <v>3.14748286234241</v>
      </c>
      <c r="U3373" s="3">
        <v>0.757340073886836</v>
      </c>
      <c r="V3373" s="3">
        <v>0</v>
      </c>
      <c r="W3373" s="3">
        <v>0</v>
      </c>
      <c r="X3373" s="3">
        <v>21.3405618531296</v>
      </c>
      <c r="Y3373" s="3">
        <v>0</v>
      </c>
      <c r="Z3373" s="3">
        <v>0</v>
      </c>
      <c r="AA3373" s="3">
        <v>0</v>
      </c>
      <c r="AB3373" s="3">
        <v>0</v>
      </c>
      <c r="AC3373" s="3">
        <v>72.143173696170805</v>
      </c>
      <c r="AD3373" s="3">
        <v>0</v>
      </c>
      <c r="AE3373" s="3">
        <v>0</v>
      </c>
      <c r="AF3373" s="3">
        <v>0</v>
      </c>
      <c r="AG3373" s="3">
        <v>0</v>
      </c>
      <c r="AH3373" s="2">
        <v>0</v>
      </c>
      <c r="AI3373" s="3">
        <v>0</v>
      </c>
      <c r="AJ3373" s="3">
        <v>0</v>
      </c>
      <c r="AL3373">
        <f t="shared" si="52"/>
        <v>1</v>
      </c>
    </row>
    <row r="3374" spans="1:38" ht="14.45" customHeight="1" x14ac:dyDescent="0.25">
      <c r="A3374">
        <v>11123</v>
      </c>
      <c r="B3374" s="1">
        <v>45930</v>
      </c>
      <c r="C3374">
        <v>1</v>
      </c>
      <c r="D3374" s="16" t="s">
        <v>3282</v>
      </c>
      <c r="E3374" t="s">
        <v>139</v>
      </c>
      <c r="F3374" s="6">
        <v>163</v>
      </c>
      <c r="G3374" s="6">
        <v>0</v>
      </c>
      <c r="H3374" s="6">
        <v>2</v>
      </c>
      <c r="I3374" s="2">
        <v>678605</v>
      </c>
      <c r="J3374" s="2">
        <v>0</v>
      </c>
      <c r="K3374" s="2">
        <v>3711291</v>
      </c>
      <c r="L3374" s="2">
        <v>-3491</v>
      </c>
      <c r="M3374" s="2">
        <v>2309251</v>
      </c>
      <c r="N3374" s="2">
        <v>2309251</v>
      </c>
      <c r="O3374" s="2">
        <v>0</v>
      </c>
      <c r="P3374" s="2">
        <v>1396059</v>
      </c>
      <c r="Q3374" s="5">
        <v>0.37619999999999998</v>
      </c>
      <c r="R3374" t="s">
        <v>42</v>
      </c>
      <c r="S3374" s="3">
        <v>-0.12541907025524701</v>
      </c>
      <c r="T3374" s="3">
        <v>2.9096074654345299</v>
      </c>
      <c r="U3374" s="3">
        <v>1.0293198192697499</v>
      </c>
      <c r="V3374" s="3">
        <v>0</v>
      </c>
      <c r="W3374" s="3">
        <v>0</v>
      </c>
      <c r="X3374" s="3">
        <v>0.68331356238165097</v>
      </c>
      <c r="Y3374" s="3">
        <v>0</v>
      </c>
      <c r="Z3374" s="3">
        <v>6.4538819634413699E-2</v>
      </c>
      <c r="AA3374" s="3">
        <v>0</v>
      </c>
      <c r="AB3374" s="3">
        <v>0</v>
      </c>
      <c r="AC3374" s="3">
        <v>19.028930903020001</v>
      </c>
      <c r="AD3374" s="3">
        <v>0</v>
      </c>
      <c r="AE3374" s="3">
        <v>0</v>
      </c>
      <c r="AF3374" s="3">
        <v>0</v>
      </c>
      <c r="AG3374" s="3">
        <v>0</v>
      </c>
      <c r="AH3374" s="2">
        <v>430100</v>
      </c>
      <c r="AI3374" s="3">
        <v>0</v>
      </c>
      <c r="AJ3374" s="3">
        <v>0</v>
      </c>
      <c r="AL3374">
        <f t="shared" si="52"/>
        <v>0</v>
      </c>
    </row>
    <row r="3375" spans="1:38" ht="14.45" customHeight="1" x14ac:dyDescent="0.25">
      <c r="A3375">
        <v>15089</v>
      </c>
      <c r="B3375" s="1">
        <v>45930</v>
      </c>
      <c r="C3375">
        <v>1</v>
      </c>
      <c r="D3375" s="16" t="s">
        <v>3283</v>
      </c>
      <c r="E3375" t="s">
        <v>80</v>
      </c>
      <c r="F3375" s="6">
        <v>293</v>
      </c>
      <c r="G3375" s="6">
        <v>1</v>
      </c>
      <c r="H3375" s="6">
        <v>1</v>
      </c>
      <c r="I3375" s="2">
        <v>327022</v>
      </c>
      <c r="J3375" s="2">
        <v>0</v>
      </c>
      <c r="K3375" s="2">
        <v>827159</v>
      </c>
      <c r="L3375" s="2">
        <v>-5411</v>
      </c>
      <c r="M3375" s="2">
        <v>755125</v>
      </c>
      <c r="N3375" s="2">
        <v>755125</v>
      </c>
      <c r="O3375" s="2">
        <v>0</v>
      </c>
      <c r="P3375" s="2">
        <v>72034</v>
      </c>
      <c r="Q3375" s="5">
        <v>8.7099999999999997E-2</v>
      </c>
      <c r="R3375" t="s">
        <v>42</v>
      </c>
      <c r="S3375" s="3">
        <v>-0.87222247073013404</v>
      </c>
      <c r="T3375" s="3">
        <v>4.2995361230428504</v>
      </c>
      <c r="U3375" s="3">
        <v>0.91984648313528705</v>
      </c>
      <c r="V3375" s="3">
        <v>6.0234479637455598</v>
      </c>
      <c r="W3375" s="3">
        <v>6.0234479637455598</v>
      </c>
      <c r="X3375" s="3">
        <v>3.9526392719755901</v>
      </c>
      <c r="Y3375" s="3">
        <v>27.345420218230299</v>
      </c>
      <c r="Z3375" s="3">
        <v>0</v>
      </c>
      <c r="AA3375" s="3">
        <v>0</v>
      </c>
      <c r="AB3375" s="3">
        <v>0</v>
      </c>
      <c r="AC3375" s="3">
        <v>44.905393038097898</v>
      </c>
      <c r="AD3375" s="3">
        <v>0</v>
      </c>
      <c r="AE3375" s="3">
        <v>0</v>
      </c>
      <c r="AF3375" s="3">
        <v>0</v>
      </c>
      <c r="AG3375" s="3">
        <v>0</v>
      </c>
      <c r="AH3375" s="2">
        <v>0</v>
      </c>
      <c r="AI3375" s="3">
        <v>0</v>
      </c>
      <c r="AJ3375" s="3">
        <v>0</v>
      </c>
      <c r="AL3375">
        <f t="shared" si="52"/>
        <v>0</v>
      </c>
    </row>
    <row r="3376" spans="1:38" ht="14.45" customHeight="1" x14ac:dyDescent="0.25">
      <c r="A3376">
        <v>18423</v>
      </c>
      <c r="B3376" s="1">
        <v>45930</v>
      </c>
      <c r="C3376">
        <v>1</v>
      </c>
      <c r="D3376" s="16" t="s">
        <v>3284</v>
      </c>
      <c r="E3376" t="s">
        <v>57</v>
      </c>
      <c r="F3376" s="6">
        <v>540</v>
      </c>
      <c r="G3376" s="6">
        <v>1</v>
      </c>
      <c r="H3376" s="6">
        <v>2</v>
      </c>
      <c r="I3376" s="2">
        <v>2423966</v>
      </c>
      <c r="J3376" s="2">
        <v>0</v>
      </c>
      <c r="K3376" s="2">
        <v>4617458</v>
      </c>
      <c r="L3376" s="2">
        <v>35570</v>
      </c>
      <c r="M3376" s="2">
        <v>3694269</v>
      </c>
      <c r="N3376" s="2">
        <v>3597414</v>
      </c>
      <c r="O3376" s="2">
        <v>96855</v>
      </c>
      <c r="P3376" s="2">
        <v>887784</v>
      </c>
      <c r="Q3376" s="5">
        <v>0.1923</v>
      </c>
      <c r="R3376" t="s">
        <v>42</v>
      </c>
      <c r="S3376" s="3">
        <v>1.0271163628703599</v>
      </c>
      <c r="T3376" s="3">
        <v>4.9642898755115903</v>
      </c>
      <c r="U3376" s="3">
        <v>0.72094656235313603</v>
      </c>
      <c r="V3376" s="3">
        <v>5.56946755853836</v>
      </c>
      <c r="W3376" s="3">
        <v>4.4426778263391498</v>
      </c>
      <c r="X3376" s="3">
        <v>1.8027480583473501</v>
      </c>
      <c r="Y3376" s="3">
        <v>15.2066268371586</v>
      </c>
      <c r="Z3376" s="3">
        <v>1.4066484640407999</v>
      </c>
      <c r="AA3376" s="3">
        <v>0</v>
      </c>
      <c r="AB3376" s="3">
        <v>0</v>
      </c>
      <c r="AC3376" s="3">
        <v>46.288693909072897</v>
      </c>
      <c r="AD3376" s="3">
        <v>0</v>
      </c>
      <c r="AE3376" s="3">
        <v>2.0975826959335602</v>
      </c>
      <c r="AF3376" s="3">
        <v>0</v>
      </c>
      <c r="AG3376" s="3">
        <v>0</v>
      </c>
      <c r="AH3376" s="2">
        <v>100000</v>
      </c>
      <c r="AI3376" s="3">
        <v>0</v>
      </c>
      <c r="AJ3376" s="3">
        <v>0</v>
      </c>
      <c r="AL3376">
        <f t="shared" si="52"/>
        <v>1</v>
      </c>
    </row>
    <row r="3377" spans="1:38" ht="14.45" customHeight="1" x14ac:dyDescent="0.25">
      <c r="A3377">
        <v>24824</v>
      </c>
      <c r="B3377" s="1">
        <v>45930</v>
      </c>
      <c r="C3377">
        <v>1</v>
      </c>
      <c r="D3377" s="16" t="s">
        <v>3285</v>
      </c>
      <c r="E3377" t="s">
        <v>57</v>
      </c>
      <c r="F3377" s="6">
        <v>91694</v>
      </c>
      <c r="G3377" s="6">
        <v>287</v>
      </c>
      <c r="H3377" s="6">
        <v>1</v>
      </c>
      <c r="I3377" s="2">
        <v>845007427</v>
      </c>
      <c r="J3377" s="2">
        <v>0</v>
      </c>
      <c r="K3377" s="2">
        <v>1401450224</v>
      </c>
      <c r="L3377" s="2">
        <v>20745375</v>
      </c>
      <c r="M3377" s="2">
        <v>1178512790</v>
      </c>
      <c r="N3377" s="2">
        <v>1136062942</v>
      </c>
      <c r="O3377" s="2">
        <v>42449848</v>
      </c>
      <c r="P3377" s="2">
        <v>210558328</v>
      </c>
      <c r="Q3377" s="5">
        <v>0.15</v>
      </c>
      <c r="R3377" t="s">
        <v>42</v>
      </c>
      <c r="S3377" s="3">
        <v>1.9737054892361301</v>
      </c>
      <c r="T3377" s="3">
        <v>4.0449272020190801</v>
      </c>
      <c r="U3377" s="3">
        <v>0.55202787057408298</v>
      </c>
      <c r="V3377" s="3">
        <v>2.04747312830423</v>
      </c>
      <c r="W3377" s="3">
        <v>0.82046119104702298</v>
      </c>
      <c r="X3377" s="3">
        <v>1.7531853007014999</v>
      </c>
      <c r="Y3377" s="3">
        <v>8.2168680594766101</v>
      </c>
      <c r="Z3377" s="3">
        <v>2.92587762190057</v>
      </c>
      <c r="AA3377" s="3">
        <v>0</v>
      </c>
      <c r="AB3377" s="3">
        <v>0</v>
      </c>
      <c r="AC3377" s="3">
        <v>13.075128667573701</v>
      </c>
      <c r="AD3377" s="3">
        <v>0.83801387328645605</v>
      </c>
      <c r="AE3377" s="3">
        <v>3.0289943426488799</v>
      </c>
      <c r="AF3377" s="3">
        <v>0</v>
      </c>
      <c r="AG3377" s="3">
        <v>0</v>
      </c>
      <c r="AH3377" s="2">
        <v>901237502</v>
      </c>
      <c r="AI3377" s="3">
        <v>0</v>
      </c>
      <c r="AJ3377" s="3">
        <v>0.50392924852632803</v>
      </c>
      <c r="AL3377">
        <f t="shared" si="52"/>
        <v>1</v>
      </c>
    </row>
    <row r="3378" spans="1:38" ht="14.45" customHeight="1" x14ac:dyDescent="0.25">
      <c r="A3378">
        <v>22522</v>
      </c>
      <c r="B3378" s="1">
        <v>45930</v>
      </c>
      <c r="C3378">
        <v>1</v>
      </c>
      <c r="D3378" s="16" t="s">
        <v>3286</v>
      </c>
      <c r="E3378" t="s">
        <v>59</v>
      </c>
      <c r="F3378" s="6">
        <v>239</v>
      </c>
      <c r="G3378" s="6">
        <v>0</v>
      </c>
      <c r="H3378" s="6">
        <v>1</v>
      </c>
      <c r="I3378" s="2">
        <v>540779</v>
      </c>
      <c r="J3378" s="2">
        <v>0</v>
      </c>
      <c r="K3378" s="2">
        <v>886563</v>
      </c>
      <c r="L3378" s="2">
        <v>873</v>
      </c>
      <c r="M3378" s="2">
        <v>654088</v>
      </c>
      <c r="N3378" s="2">
        <v>654088</v>
      </c>
      <c r="O3378" s="2">
        <v>0</v>
      </c>
      <c r="P3378" s="2">
        <v>230223</v>
      </c>
      <c r="Q3378" s="5">
        <v>0.25969999999999999</v>
      </c>
      <c r="R3378" t="s">
        <v>42</v>
      </c>
      <c r="S3378" s="3">
        <v>0.131293545974736</v>
      </c>
      <c r="T3378" s="3">
        <v>3.2491016806852202</v>
      </c>
      <c r="U3378" s="3">
        <v>0.96023684809838294</v>
      </c>
      <c r="V3378" s="3">
        <v>1.6731418934536999</v>
      </c>
      <c r="W3378" s="3">
        <v>0.620031473115635</v>
      </c>
      <c r="X3378" s="3">
        <v>1.5718065975194999</v>
      </c>
      <c r="Y3378" s="3">
        <v>3.9301025527423401</v>
      </c>
      <c r="Z3378" s="3">
        <v>0</v>
      </c>
      <c r="AA3378" s="3">
        <v>0</v>
      </c>
      <c r="AB3378" s="3">
        <v>0</v>
      </c>
      <c r="AC3378" s="3">
        <v>38.615078680251699</v>
      </c>
      <c r="AD3378" s="3">
        <v>0</v>
      </c>
      <c r="AE3378" s="3">
        <v>0</v>
      </c>
      <c r="AF3378" s="3">
        <v>0</v>
      </c>
      <c r="AG3378" s="3">
        <v>0</v>
      </c>
      <c r="AH3378" s="2">
        <v>60000</v>
      </c>
      <c r="AI3378" s="3">
        <v>0</v>
      </c>
      <c r="AJ3378" s="3">
        <v>0</v>
      </c>
      <c r="AL3378">
        <f t="shared" si="52"/>
        <v>1</v>
      </c>
    </row>
    <row r="3379" spans="1:38" ht="14.45" customHeight="1" x14ac:dyDescent="0.25">
      <c r="A3379">
        <v>18816</v>
      </c>
      <c r="B3379" s="1">
        <v>45930</v>
      </c>
      <c r="C3379">
        <v>1</v>
      </c>
      <c r="D3379" s="16" t="s">
        <v>3287</v>
      </c>
      <c r="E3379" t="s">
        <v>55</v>
      </c>
      <c r="F3379" s="6">
        <v>697</v>
      </c>
      <c r="G3379" s="6">
        <v>2</v>
      </c>
      <c r="H3379" s="6">
        <v>0</v>
      </c>
      <c r="I3379" s="2">
        <v>4299074</v>
      </c>
      <c r="J3379" s="2">
        <v>0</v>
      </c>
      <c r="K3379" s="2">
        <v>5635870</v>
      </c>
      <c r="L3379" s="2">
        <v>79140</v>
      </c>
      <c r="M3379" s="2">
        <v>3955095</v>
      </c>
      <c r="N3379" s="2">
        <v>3747079</v>
      </c>
      <c r="O3379" s="2">
        <v>208016</v>
      </c>
      <c r="P3379" s="2">
        <v>1670613</v>
      </c>
      <c r="Q3379" s="5">
        <v>0.2964</v>
      </c>
      <c r="R3379" t="s">
        <v>42</v>
      </c>
      <c r="S3379" s="3">
        <v>1.8722930088877101</v>
      </c>
      <c r="T3379" s="3">
        <v>4.1573705568084396</v>
      </c>
      <c r="U3379" s="3">
        <v>0.60020568999903401</v>
      </c>
      <c r="V3379" s="3">
        <v>0.55816671218034397</v>
      </c>
      <c r="W3379" s="3">
        <v>0.55411932895316496</v>
      </c>
      <c r="X3379" s="3">
        <v>1.0560413707696101E-2</v>
      </c>
      <c r="Y3379" s="3">
        <v>1.4363589891854101</v>
      </c>
      <c r="Z3379" s="3">
        <v>0</v>
      </c>
      <c r="AA3379" s="3">
        <v>0</v>
      </c>
      <c r="AB3379" s="3">
        <v>0</v>
      </c>
      <c r="AC3379" s="3">
        <v>22.605666915667001</v>
      </c>
      <c r="AD3379" s="3">
        <v>0</v>
      </c>
      <c r="AE3379" s="3">
        <v>3.6909297056177701</v>
      </c>
      <c r="AF3379" s="3">
        <v>0</v>
      </c>
      <c r="AG3379" s="3">
        <v>0</v>
      </c>
      <c r="AH3379" s="2">
        <v>500000</v>
      </c>
      <c r="AI3379" s="3">
        <v>0</v>
      </c>
      <c r="AJ3379" s="3">
        <v>0</v>
      </c>
      <c r="AL3379">
        <f t="shared" si="52"/>
        <v>1</v>
      </c>
    </row>
    <row r="3380" spans="1:38" ht="14.45" customHeight="1" x14ac:dyDescent="0.25">
      <c r="A3380">
        <v>64062</v>
      </c>
      <c r="B3380" s="1">
        <v>45930</v>
      </c>
      <c r="C3380">
        <v>2</v>
      </c>
      <c r="D3380" s="16" t="s">
        <v>3288</v>
      </c>
      <c r="E3380" t="s">
        <v>122</v>
      </c>
      <c r="F3380" s="6">
        <v>4658</v>
      </c>
      <c r="G3380" s="6">
        <v>14</v>
      </c>
      <c r="H3380" s="6">
        <v>1</v>
      </c>
      <c r="I3380" s="2">
        <v>34420421</v>
      </c>
      <c r="J3380" s="2">
        <v>0</v>
      </c>
      <c r="K3380" s="2">
        <v>82953468</v>
      </c>
      <c r="L3380" s="2">
        <v>632267</v>
      </c>
      <c r="M3380" s="2">
        <v>74293031</v>
      </c>
      <c r="N3380" s="2">
        <v>69028385</v>
      </c>
      <c r="O3380" s="2">
        <v>5264646</v>
      </c>
      <c r="P3380" s="2">
        <v>8205332</v>
      </c>
      <c r="Q3380" s="5">
        <v>9.8900000000000002E-2</v>
      </c>
      <c r="R3380" t="s">
        <v>42</v>
      </c>
      <c r="S3380" s="3">
        <v>1.0162597019652799</v>
      </c>
      <c r="T3380" s="3">
        <v>3.2032239246867098</v>
      </c>
      <c r="U3380" s="3">
        <v>0.77136628056216905</v>
      </c>
      <c r="V3380" s="3">
        <v>1.6710690435773601</v>
      </c>
      <c r="W3380" s="3">
        <v>0.62493715576575903</v>
      </c>
      <c r="X3380" s="3">
        <v>0.64687471428661503</v>
      </c>
      <c r="Y3380" s="3">
        <v>7.0099418280698496</v>
      </c>
      <c r="Z3380" s="3">
        <v>0.14727009217908499</v>
      </c>
      <c r="AA3380" s="3">
        <v>0</v>
      </c>
      <c r="AB3380" s="3">
        <v>0</v>
      </c>
      <c r="AC3380" s="3">
        <v>30.3139200883078</v>
      </c>
      <c r="AD3380" s="3">
        <v>0</v>
      </c>
      <c r="AE3380" s="3">
        <v>6.3465050068792799</v>
      </c>
      <c r="AF3380" s="3">
        <v>0</v>
      </c>
      <c r="AG3380" s="3">
        <v>0</v>
      </c>
      <c r="AH3380" s="2">
        <v>3000000</v>
      </c>
      <c r="AI3380" s="3">
        <v>0</v>
      </c>
      <c r="AJ3380" s="3">
        <v>0</v>
      </c>
      <c r="AL3380">
        <f t="shared" si="52"/>
        <v>1</v>
      </c>
    </row>
    <row r="3381" spans="1:38" ht="14.45" customHeight="1" x14ac:dyDescent="0.25">
      <c r="A3381">
        <v>5866</v>
      </c>
      <c r="B3381" s="1">
        <v>45930</v>
      </c>
      <c r="C3381">
        <v>1</v>
      </c>
      <c r="D3381" s="16" t="s">
        <v>3289</v>
      </c>
      <c r="E3381" t="s">
        <v>55</v>
      </c>
      <c r="F3381" s="6">
        <v>13120</v>
      </c>
      <c r="G3381" s="6">
        <v>59</v>
      </c>
      <c r="H3381" s="6">
        <v>0</v>
      </c>
      <c r="I3381" s="2">
        <v>145455080</v>
      </c>
      <c r="J3381" s="2">
        <v>0</v>
      </c>
      <c r="K3381" s="2">
        <v>233715099</v>
      </c>
      <c r="L3381" s="2">
        <v>316595</v>
      </c>
      <c r="M3381" s="2">
        <v>202318271</v>
      </c>
      <c r="N3381" s="2">
        <v>191679769</v>
      </c>
      <c r="O3381" s="2">
        <v>10638502</v>
      </c>
      <c r="P3381" s="2">
        <v>28681033</v>
      </c>
      <c r="Q3381" s="5">
        <v>0.1227</v>
      </c>
      <c r="R3381" t="s">
        <v>42</v>
      </c>
      <c r="S3381" s="3">
        <v>0.180615915904803</v>
      </c>
      <c r="T3381" s="3">
        <v>3.3047626646207098</v>
      </c>
      <c r="U3381" s="3">
        <v>0.93068779433689497</v>
      </c>
      <c r="V3381" s="3">
        <v>0.94014866995363799</v>
      </c>
      <c r="W3381" s="3">
        <v>0.569193595713536</v>
      </c>
      <c r="X3381" s="3">
        <v>0.412323859709816</v>
      </c>
      <c r="Y3381" s="3">
        <v>4.7679384490788701</v>
      </c>
      <c r="Z3381" s="3">
        <v>0.91558766380555401</v>
      </c>
      <c r="AA3381" s="3">
        <v>0</v>
      </c>
      <c r="AB3381" s="3">
        <v>0</v>
      </c>
      <c r="AC3381" s="3">
        <v>13.4288071820298</v>
      </c>
      <c r="AD3381" s="3">
        <v>-0.87302643527518697</v>
      </c>
      <c r="AE3381" s="3">
        <v>4.5519104437492901</v>
      </c>
      <c r="AF3381" s="3">
        <v>0</v>
      </c>
      <c r="AG3381" s="3">
        <v>-8.6847464664191207</v>
      </c>
      <c r="AH3381" s="2">
        <v>9809900</v>
      </c>
      <c r="AI3381" s="3">
        <v>0</v>
      </c>
      <c r="AJ3381" s="3">
        <v>0</v>
      </c>
      <c r="AL3381">
        <f t="shared" si="52"/>
        <v>1</v>
      </c>
    </row>
    <row r="3382" spans="1:38" ht="14.45" customHeight="1" x14ac:dyDescent="0.25">
      <c r="A3382">
        <v>21615</v>
      </c>
      <c r="B3382" s="1">
        <v>45930</v>
      </c>
      <c r="C3382">
        <v>1</v>
      </c>
      <c r="D3382" s="16" t="s">
        <v>3290</v>
      </c>
      <c r="E3382" t="s">
        <v>80</v>
      </c>
      <c r="F3382" s="6">
        <v>625</v>
      </c>
      <c r="G3382" s="6">
        <v>1</v>
      </c>
      <c r="H3382" s="6">
        <v>1</v>
      </c>
      <c r="I3382" s="2">
        <v>2478019</v>
      </c>
      <c r="J3382" s="2">
        <v>0</v>
      </c>
      <c r="K3382" s="2">
        <v>5047785</v>
      </c>
      <c r="L3382" s="2">
        <v>17032</v>
      </c>
      <c r="M3382" s="2">
        <v>3980043</v>
      </c>
      <c r="N3382" s="2">
        <v>3980043</v>
      </c>
      <c r="O3382" s="2">
        <v>0</v>
      </c>
      <c r="P3382" s="2">
        <v>1064297</v>
      </c>
      <c r="Q3382" s="5">
        <v>0.21079999999999999</v>
      </c>
      <c r="R3382" t="s">
        <v>42</v>
      </c>
      <c r="S3382" s="3">
        <v>0.44988709569312701</v>
      </c>
      <c r="T3382" s="3">
        <v>3.26910384125578</v>
      </c>
      <c r="U3382" s="3">
        <v>0.76844568155230097</v>
      </c>
      <c r="V3382" s="3">
        <v>1.2434529355908901</v>
      </c>
      <c r="W3382" s="3">
        <v>0.353669604631764</v>
      </c>
      <c r="X3382" s="3">
        <v>0.40314460865715701</v>
      </c>
      <c r="Y3382" s="3">
        <v>2.89515050779998</v>
      </c>
      <c r="Z3382" s="3">
        <v>1.04613655774657</v>
      </c>
      <c r="AA3382" s="3">
        <v>0</v>
      </c>
      <c r="AB3382" s="3">
        <v>0</v>
      </c>
      <c r="AC3382" s="3">
        <v>49.446896014786702</v>
      </c>
      <c r="AD3382" s="3">
        <v>0</v>
      </c>
      <c r="AE3382" s="3">
        <v>0</v>
      </c>
      <c r="AF3382" s="3">
        <v>0</v>
      </c>
      <c r="AG3382" s="3">
        <v>0</v>
      </c>
      <c r="AH3382" s="2">
        <v>470000</v>
      </c>
      <c r="AI3382" s="3">
        <v>0</v>
      </c>
      <c r="AJ3382" s="3">
        <v>0</v>
      </c>
      <c r="AL3382">
        <f t="shared" si="52"/>
        <v>1</v>
      </c>
    </row>
    <row r="3383" spans="1:38" ht="14.45" customHeight="1" x14ac:dyDescent="0.25">
      <c r="A3383">
        <v>68324</v>
      </c>
      <c r="B3383" s="1">
        <v>45930</v>
      </c>
      <c r="C3383">
        <v>2</v>
      </c>
      <c r="D3383" s="16" t="s">
        <v>3291</v>
      </c>
      <c r="E3383" t="s">
        <v>122</v>
      </c>
      <c r="F3383" s="6">
        <v>9200</v>
      </c>
      <c r="G3383" s="6">
        <v>28</v>
      </c>
      <c r="H3383" s="6">
        <v>5</v>
      </c>
      <c r="I3383" s="2">
        <v>155136096</v>
      </c>
      <c r="J3383" s="2">
        <v>10547904</v>
      </c>
      <c r="K3383" s="2">
        <v>186222672</v>
      </c>
      <c r="L3383" s="2">
        <v>1446916</v>
      </c>
      <c r="M3383" s="2">
        <v>165800264</v>
      </c>
      <c r="N3383" s="2">
        <v>151010945</v>
      </c>
      <c r="O3383" s="2">
        <v>14789319</v>
      </c>
      <c r="P3383" s="2">
        <v>20008718</v>
      </c>
      <c r="Q3383" s="5">
        <v>0.1074</v>
      </c>
      <c r="R3383" t="s">
        <v>42</v>
      </c>
      <c r="S3383" s="3">
        <v>1.03597554079416</v>
      </c>
      <c r="T3383" s="3">
        <v>3.2328272753670602</v>
      </c>
      <c r="U3383" s="3">
        <v>0.76889128482244795</v>
      </c>
      <c r="V3383" s="3">
        <v>0.86813129550456103</v>
      </c>
      <c r="W3383" s="3">
        <v>0.78773607916496702</v>
      </c>
      <c r="X3383" s="3">
        <v>0.30463961140288098</v>
      </c>
      <c r="Y3383" s="3">
        <v>6.7309909610400798</v>
      </c>
      <c r="Z3383" s="3">
        <v>7.6166798892362804E-3</v>
      </c>
      <c r="AA3383" s="3">
        <v>49.547067433305799</v>
      </c>
      <c r="AB3383" s="3">
        <v>52.716540859839199</v>
      </c>
      <c r="AC3383" s="3">
        <v>13.5019419117775</v>
      </c>
      <c r="AD3383" s="3">
        <v>0</v>
      </c>
      <c r="AE3383" s="3">
        <v>7.9417392314078699</v>
      </c>
      <c r="AF3383" s="3">
        <v>0</v>
      </c>
      <c r="AG3383" s="3">
        <v>0</v>
      </c>
      <c r="AH3383" s="2">
        <v>53687631</v>
      </c>
      <c r="AI3383" s="3">
        <v>9.9956428992602098E-2</v>
      </c>
      <c r="AJ3383" s="3">
        <v>9.9956428992602098E-2</v>
      </c>
      <c r="AL3383">
        <f t="shared" si="52"/>
        <v>1</v>
      </c>
    </row>
    <row r="3384" spans="1:38" ht="14.45" customHeight="1" x14ac:dyDescent="0.25">
      <c r="A3384">
        <v>62641</v>
      </c>
      <c r="B3384" s="1">
        <v>45930</v>
      </c>
      <c r="C3384">
        <v>2</v>
      </c>
      <c r="D3384" s="16" t="s">
        <v>3292</v>
      </c>
      <c r="E3384" t="s">
        <v>71</v>
      </c>
      <c r="F3384" s="6">
        <v>30109</v>
      </c>
      <c r="G3384" s="6">
        <v>98</v>
      </c>
      <c r="H3384" s="6">
        <v>3</v>
      </c>
      <c r="I3384" s="2">
        <v>439859054</v>
      </c>
      <c r="J3384" s="2">
        <v>17536474</v>
      </c>
      <c r="K3384" s="2">
        <v>817183102</v>
      </c>
      <c r="L3384" s="2">
        <v>8434527</v>
      </c>
      <c r="M3384" s="2">
        <v>689660757</v>
      </c>
      <c r="N3384" s="2">
        <v>613598730</v>
      </c>
      <c r="O3384" s="2">
        <v>76062027</v>
      </c>
      <c r="P3384" s="2">
        <v>119431800</v>
      </c>
      <c r="Q3384" s="5">
        <v>0.15029999999999999</v>
      </c>
      <c r="R3384" t="s">
        <v>42</v>
      </c>
      <c r="S3384" s="3">
        <v>1.3761953682688901</v>
      </c>
      <c r="T3384" s="3">
        <v>2.7035378745101202</v>
      </c>
      <c r="U3384" s="3">
        <v>0.593903748701335</v>
      </c>
      <c r="V3384" s="3">
        <v>0.12790006136829499</v>
      </c>
      <c r="W3384" s="3">
        <v>4.4933711879442201E-2</v>
      </c>
      <c r="X3384" s="3">
        <v>0.60463413809824595</v>
      </c>
      <c r="Y3384" s="3">
        <v>0.47104707456473099</v>
      </c>
      <c r="Z3384" s="3">
        <v>0.32712811830685001</v>
      </c>
      <c r="AA3384" s="3">
        <v>14.683253538839701</v>
      </c>
      <c r="AB3384" s="3">
        <v>14.683253538839701</v>
      </c>
      <c r="AC3384" s="3">
        <v>14.3137754211663</v>
      </c>
      <c r="AD3384" s="3">
        <v>0.78322523816939904</v>
      </c>
      <c r="AE3384" s="3">
        <v>9.3078316002672299</v>
      </c>
      <c r="AF3384" s="3">
        <v>0</v>
      </c>
      <c r="AG3384" s="3">
        <v>-7.5920952376167801</v>
      </c>
      <c r="AH3384" s="2">
        <v>288413501</v>
      </c>
      <c r="AI3384" s="3">
        <v>0.41564223263820899</v>
      </c>
      <c r="AJ3384" s="3">
        <v>0.41564223263820899</v>
      </c>
      <c r="AL3384">
        <f t="shared" si="52"/>
        <v>1</v>
      </c>
    </row>
    <row r="3385" spans="1:38" ht="14.45" customHeight="1" x14ac:dyDescent="0.25">
      <c r="A3385">
        <v>3946</v>
      </c>
      <c r="B3385" s="1">
        <v>45930</v>
      </c>
      <c r="C3385">
        <v>1</v>
      </c>
      <c r="D3385" s="16" t="s">
        <v>3293</v>
      </c>
      <c r="E3385" t="s">
        <v>55</v>
      </c>
      <c r="F3385" s="6">
        <v>2770</v>
      </c>
      <c r="G3385" s="6">
        <v>8</v>
      </c>
      <c r="H3385" s="6">
        <v>0</v>
      </c>
      <c r="I3385" s="2">
        <v>31068466</v>
      </c>
      <c r="J3385" s="2">
        <v>0</v>
      </c>
      <c r="K3385" s="2">
        <v>58282855</v>
      </c>
      <c r="L3385" s="2">
        <v>268256</v>
      </c>
      <c r="M3385" s="2">
        <v>51837713</v>
      </c>
      <c r="N3385" s="2">
        <v>49420509</v>
      </c>
      <c r="O3385" s="2">
        <v>2417204</v>
      </c>
      <c r="P3385" s="2">
        <v>6157604</v>
      </c>
      <c r="Q3385" s="5">
        <v>0.1057</v>
      </c>
      <c r="R3385" t="s">
        <v>42</v>
      </c>
      <c r="S3385" s="3">
        <v>0.61368762162846502</v>
      </c>
      <c r="T3385" s="3">
        <v>3.1228531958497898</v>
      </c>
      <c r="U3385" s="3">
        <v>0.78104164430391998</v>
      </c>
      <c r="V3385" s="3">
        <v>3.47982420503156</v>
      </c>
      <c r="W3385" s="3">
        <v>0.214558388560285</v>
      </c>
      <c r="X3385" s="3">
        <v>0.39338923267083697</v>
      </c>
      <c r="Y3385" s="3">
        <v>17.557608446402199</v>
      </c>
      <c r="Z3385" s="3">
        <v>0.71466109220404594</v>
      </c>
      <c r="AA3385" s="3">
        <v>0</v>
      </c>
      <c r="AB3385" s="3">
        <v>0</v>
      </c>
      <c r="AC3385" s="3">
        <v>32.474383761742601</v>
      </c>
      <c r="AD3385" s="3">
        <v>0</v>
      </c>
      <c r="AE3385" s="3">
        <v>4.1473671802796899</v>
      </c>
      <c r="AF3385" s="3">
        <v>0</v>
      </c>
      <c r="AG3385" s="3">
        <v>0</v>
      </c>
      <c r="AH3385" s="2">
        <v>3000000</v>
      </c>
      <c r="AI3385" s="3">
        <v>0</v>
      </c>
      <c r="AJ3385" s="3">
        <v>0</v>
      </c>
      <c r="AL3385">
        <f t="shared" si="52"/>
        <v>1</v>
      </c>
    </row>
    <row r="3386" spans="1:38" ht="14.45" customHeight="1" x14ac:dyDescent="0.25">
      <c r="A3386">
        <v>68366</v>
      </c>
      <c r="B3386" s="1">
        <v>45930</v>
      </c>
      <c r="C3386">
        <v>2</v>
      </c>
      <c r="D3386" s="16" t="s">
        <v>3294</v>
      </c>
      <c r="E3386" t="s">
        <v>71</v>
      </c>
      <c r="F3386" s="6">
        <v>244211</v>
      </c>
      <c r="G3386" s="6">
        <v>643</v>
      </c>
      <c r="H3386" s="6">
        <v>7</v>
      </c>
      <c r="I3386" s="2">
        <v>3079193842</v>
      </c>
      <c r="J3386" s="2">
        <v>358361025</v>
      </c>
      <c r="K3386" s="2">
        <v>4378462379</v>
      </c>
      <c r="L3386" s="2">
        <v>21313342</v>
      </c>
      <c r="M3386" s="2">
        <v>3927319801</v>
      </c>
      <c r="N3386" s="2">
        <v>3890957155</v>
      </c>
      <c r="O3386" s="2">
        <v>36362646</v>
      </c>
      <c r="P3386" s="2">
        <v>452736654</v>
      </c>
      <c r="Q3386" s="5">
        <v>0.1033</v>
      </c>
      <c r="R3386" t="s">
        <v>42</v>
      </c>
      <c r="S3386" s="3">
        <v>0.64903582293251705</v>
      </c>
      <c r="T3386" s="3">
        <v>2.58756140534756</v>
      </c>
      <c r="U3386" s="3">
        <v>0.76935495146420096</v>
      </c>
      <c r="V3386" s="3">
        <v>0.76038230138809204</v>
      </c>
      <c r="W3386" s="3">
        <v>0.42252728043744903</v>
      </c>
      <c r="X3386" s="3">
        <v>0.94073473403627295</v>
      </c>
      <c r="Y3386" s="3">
        <v>5.1715814907268403</v>
      </c>
      <c r="Z3386" s="3">
        <v>1.53405560133861</v>
      </c>
      <c r="AA3386" s="3">
        <v>78.917773907477795</v>
      </c>
      <c r="AB3386" s="3">
        <v>79.154409485917199</v>
      </c>
      <c r="AC3386" s="3">
        <v>13.674874491824401</v>
      </c>
      <c r="AD3386" s="3">
        <v>-13.8789992912745</v>
      </c>
      <c r="AE3386" s="3">
        <v>0.83048894457567302</v>
      </c>
      <c r="AF3386" s="3">
        <v>0</v>
      </c>
      <c r="AG3386" s="3">
        <v>0</v>
      </c>
      <c r="AH3386" s="2">
        <v>1413714035</v>
      </c>
      <c r="AI3386" s="3">
        <v>0.19326908750798899</v>
      </c>
      <c r="AJ3386" s="3">
        <v>0.602605063207451</v>
      </c>
      <c r="AL3386">
        <f t="shared" si="52"/>
        <v>1</v>
      </c>
    </row>
    <row r="3387" spans="1:38" ht="14.45" customHeight="1" x14ac:dyDescent="0.25">
      <c r="A3387">
        <v>9988</v>
      </c>
      <c r="B3387" s="1">
        <v>45930</v>
      </c>
      <c r="C3387">
        <v>1</v>
      </c>
      <c r="D3387" s="16" t="s">
        <v>3294</v>
      </c>
      <c r="E3387" t="s">
        <v>57</v>
      </c>
      <c r="F3387" s="6">
        <v>142913</v>
      </c>
      <c r="G3387" s="6">
        <v>337</v>
      </c>
      <c r="H3387" s="6">
        <v>16</v>
      </c>
      <c r="I3387" s="2">
        <v>1302794457</v>
      </c>
      <c r="J3387" s="2">
        <v>4490183</v>
      </c>
      <c r="K3387" s="2">
        <v>1882069021</v>
      </c>
      <c r="L3387" s="2">
        <v>21536376</v>
      </c>
      <c r="M3387" s="2">
        <v>1656917200</v>
      </c>
      <c r="N3387" s="2">
        <v>1522013588</v>
      </c>
      <c r="O3387" s="2">
        <v>134903612</v>
      </c>
      <c r="P3387" s="2">
        <v>200790071</v>
      </c>
      <c r="Q3387" s="5">
        <v>0.1066</v>
      </c>
      <c r="R3387" t="s">
        <v>42</v>
      </c>
      <c r="S3387" s="3">
        <v>1.52572342882211</v>
      </c>
      <c r="T3387" s="3">
        <v>3.5701783117549102</v>
      </c>
      <c r="U3387" s="3">
        <v>0.601758402608353</v>
      </c>
      <c r="V3387" s="3">
        <v>2.33008866724093</v>
      </c>
      <c r="W3387" s="3">
        <v>1.1333179167801799</v>
      </c>
      <c r="X3387" s="3">
        <v>1.3964269576256001</v>
      </c>
      <c r="Y3387" s="3">
        <v>15.1184099138049</v>
      </c>
      <c r="Z3387" s="3">
        <v>4.3334712501794996</v>
      </c>
      <c r="AA3387" s="3">
        <v>2.03290082008089</v>
      </c>
      <c r="AB3387" s="3">
        <v>2.2362574890468601</v>
      </c>
      <c r="AC3387" s="3">
        <v>12.2597030940663</v>
      </c>
      <c r="AD3387" s="3">
        <v>-7.6651344976116897</v>
      </c>
      <c r="AE3387" s="3">
        <v>7.1678355307246697</v>
      </c>
      <c r="AF3387" s="3">
        <v>1.11579329799723</v>
      </c>
      <c r="AG3387" s="3">
        <v>0</v>
      </c>
      <c r="AH3387" s="2">
        <v>680981643</v>
      </c>
      <c r="AI3387" s="3">
        <v>0.122590225091359</v>
      </c>
      <c r="AJ3387" s="3">
        <v>0.31560275707059199</v>
      </c>
      <c r="AL3387">
        <f t="shared" si="52"/>
        <v>1</v>
      </c>
    </row>
    <row r="3388" spans="1:38" ht="14.45" customHeight="1" x14ac:dyDescent="0.25">
      <c r="A3388">
        <v>61598</v>
      </c>
      <c r="B3388" s="1">
        <v>45930</v>
      </c>
      <c r="C3388">
        <v>2</v>
      </c>
      <c r="D3388" s="16" t="s">
        <v>3295</v>
      </c>
      <c r="E3388" t="s">
        <v>71</v>
      </c>
      <c r="F3388" s="6">
        <v>87778</v>
      </c>
      <c r="G3388" s="6">
        <v>137</v>
      </c>
      <c r="H3388" s="6">
        <v>6</v>
      </c>
      <c r="I3388" s="2">
        <v>834712323</v>
      </c>
      <c r="J3388" s="2">
        <v>0</v>
      </c>
      <c r="K3388" s="2">
        <v>1082730423</v>
      </c>
      <c r="L3388" s="2">
        <v>13467301</v>
      </c>
      <c r="M3388" s="2">
        <v>906977179</v>
      </c>
      <c r="N3388" s="2">
        <v>892374550</v>
      </c>
      <c r="O3388" s="2">
        <v>14602629</v>
      </c>
      <c r="P3388" s="2">
        <v>169837641</v>
      </c>
      <c r="Q3388" s="5">
        <v>0.15690000000000001</v>
      </c>
      <c r="R3388" t="s">
        <v>42</v>
      </c>
      <c r="S3388" s="3">
        <v>1.6584369434803701</v>
      </c>
      <c r="T3388" s="3">
        <v>3.5550129421888998</v>
      </c>
      <c r="U3388" s="3">
        <v>0.54588122514735105</v>
      </c>
      <c r="V3388" s="3">
        <v>1.1949059244929801</v>
      </c>
      <c r="W3388" s="3">
        <v>0.301350528881553</v>
      </c>
      <c r="X3388" s="3">
        <v>1.0554886704362201</v>
      </c>
      <c r="Y3388" s="3">
        <v>5.87268342946426</v>
      </c>
      <c r="Z3388" s="3">
        <v>1.1502267627469001</v>
      </c>
      <c r="AA3388" s="3">
        <v>0</v>
      </c>
      <c r="AB3388" s="3">
        <v>0</v>
      </c>
      <c r="AC3388" s="3">
        <v>12.9315976558645</v>
      </c>
      <c r="AD3388" s="3">
        <v>-0.667045887666327</v>
      </c>
      <c r="AE3388" s="3">
        <v>1.34868557212417</v>
      </c>
      <c r="AF3388" s="3">
        <v>0</v>
      </c>
      <c r="AG3388" s="3">
        <v>0</v>
      </c>
      <c r="AH3388" s="2">
        <v>438686192</v>
      </c>
      <c r="AI3388" s="3">
        <v>2.35519050809237E-2</v>
      </c>
      <c r="AJ3388" s="3">
        <v>0.51899920112526798</v>
      </c>
      <c r="AL3388">
        <f t="shared" si="52"/>
        <v>1</v>
      </c>
    </row>
    <row r="3389" spans="1:38" ht="14.45" customHeight="1" x14ac:dyDescent="0.25">
      <c r="A3389">
        <v>61988</v>
      </c>
      <c r="B3389" s="1">
        <v>45930</v>
      </c>
      <c r="C3389">
        <v>2</v>
      </c>
      <c r="D3389" s="16" t="s">
        <v>3296</v>
      </c>
      <c r="E3389" t="s">
        <v>84</v>
      </c>
      <c r="F3389" s="6">
        <v>9034</v>
      </c>
      <c r="G3389" s="6">
        <v>39</v>
      </c>
      <c r="H3389" s="6">
        <v>0</v>
      </c>
      <c r="I3389" s="2">
        <v>151164765</v>
      </c>
      <c r="J3389" s="2">
        <v>14121922</v>
      </c>
      <c r="K3389" s="2">
        <v>184827807</v>
      </c>
      <c r="L3389" s="2">
        <v>1460121</v>
      </c>
      <c r="M3389" s="2">
        <v>167320397</v>
      </c>
      <c r="N3389" s="2">
        <v>139126662</v>
      </c>
      <c r="O3389" s="2">
        <v>28193735</v>
      </c>
      <c r="P3389" s="2">
        <v>17062527</v>
      </c>
      <c r="Q3389" s="5">
        <v>9.2200000000000004E-2</v>
      </c>
      <c r="R3389" t="s">
        <v>42</v>
      </c>
      <c r="S3389" s="3">
        <v>1.0533198611180801</v>
      </c>
      <c r="T3389" s="3">
        <v>3.7424714994318999</v>
      </c>
      <c r="U3389" s="3">
        <v>0.70819100710501004</v>
      </c>
      <c r="V3389" s="3">
        <v>1.9598198032458201</v>
      </c>
      <c r="W3389" s="3">
        <v>1.37311297378063</v>
      </c>
      <c r="X3389" s="3">
        <v>0.66459601217254605</v>
      </c>
      <c r="Y3389" s="3">
        <v>17.362943953143599</v>
      </c>
      <c r="Z3389" s="3">
        <v>0.96234866031274302</v>
      </c>
      <c r="AA3389" s="3">
        <v>64.513597546248604</v>
      </c>
      <c r="AB3389" s="3">
        <v>82.765712253524896</v>
      </c>
      <c r="AC3389" s="3">
        <v>8.5378208269278506</v>
      </c>
      <c r="AD3389" s="3">
        <v>-0.142704536086595</v>
      </c>
      <c r="AE3389" s="3">
        <v>15.2540548187103</v>
      </c>
      <c r="AF3389" s="3">
        <v>0</v>
      </c>
      <c r="AG3389" s="3">
        <v>0</v>
      </c>
      <c r="AH3389" s="2">
        <v>10137784</v>
      </c>
      <c r="AI3389" s="3">
        <v>0.421754643963347</v>
      </c>
      <c r="AJ3389" s="3">
        <v>0.421754643963347</v>
      </c>
      <c r="AL3389">
        <f t="shared" si="52"/>
        <v>1</v>
      </c>
    </row>
    <row r="3390" spans="1:38" ht="14.45" customHeight="1" x14ac:dyDescent="0.25">
      <c r="A3390">
        <v>8132</v>
      </c>
      <c r="B3390" s="1">
        <v>45930</v>
      </c>
      <c r="C3390">
        <v>1</v>
      </c>
      <c r="D3390" s="16" t="s">
        <v>3297</v>
      </c>
      <c r="E3390" t="s">
        <v>190</v>
      </c>
      <c r="F3390" s="6">
        <v>4297</v>
      </c>
      <c r="G3390" s="6">
        <v>12</v>
      </c>
      <c r="H3390" s="6">
        <v>1</v>
      </c>
      <c r="I3390" s="2">
        <v>40446524</v>
      </c>
      <c r="J3390" s="2">
        <v>0</v>
      </c>
      <c r="K3390" s="2">
        <v>72051355</v>
      </c>
      <c r="L3390" s="2">
        <v>190932</v>
      </c>
      <c r="M3390" s="2">
        <v>56298515</v>
      </c>
      <c r="N3390" s="2">
        <v>55207872</v>
      </c>
      <c r="O3390" s="2">
        <v>1090643</v>
      </c>
      <c r="P3390" s="2">
        <v>15419406</v>
      </c>
      <c r="Q3390" s="5">
        <v>0.214</v>
      </c>
      <c r="R3390" t="s">
        <v>42</v>
      </c>
      <c r="S3390" s="3">
        <v>0.35332576326982301</v>
      </c>
      <c r="T3390" s="3">
        <v>2.75965571130943</v>
      </c>
      <c r="U3390" s="3">
        <v>0.80828827837584405</v>
      </c>
      <c r="V3390" s="3">
        <v>2.2798596982029902</v>
      </c>
      <c r="W3390" s="3">
        <v>1.4018856107387601</v>
      </c>
      <c r="X3390" s="3">
        <v>0.43190114433566701</v>
      </c>
      <c r="Y3390" s="3">
        <v>5.98028224952375</v>
      </c>
      <c r="Z3390" s="3">
        <v>0.57508051866589405</v>
      </c>
      <c r="AA3390" s="3">
        <v>0</v>
      </c>
      <c r="AB3390" s="3">
        <v>0</v>
      </c>
      <c r="AC3390" s="3">
        <v>19.795443125254199</v>
      </c>
      <c r="AD3390" s="3">
        <v>0</v>
      </c>
      <c r="AE3390" s="3">
        <v>1.5137022752729601</v>
      </c>
      <c r="AF3390" s="3">
        <v>0</v>
      </c>
      <c r="AG3390" s="3">
        <v>1.50330045139223E-2</v>
      </c>
      <c r="AH3390" s="2">
        <v>1200000</v>
      </c>
      <c r="AI3390" s="3">
        <v>0.12970668260502399</v>
      </c>
      <c r="AJ3390" s="3">
        <v>0.12970668260502399</v>
      </c>
      <c r="AL3390">
        <f t="shared" si="52"/>
        <v>1</v>
      </c>
    </row>
    <row r="3391" spans="1:38" ht="14.45" customHeight="1" x14ac:dyDescent="0.25">
      <c r="A3391">
        <v>15317</v>
      </c>
      <c r="B3391" s="1">
        <v>45930</v>
      </c>
      <c r="C3391">
        <v>1</v>
      </c>
      <c r="D3391" s="16" t="s">
        <v>3298</v>
      </c>
      <c r="E3391" t="s">
        <v>71</v>
      </c>
      <c r="F3391" s="6">
        <v>21035</v>
      </c>
      <c r="G3391" s="6">
        <v>46</v>
      </c>
      <c r="H3391" s="6">
        <v>0</v>
      </c>
      <c r="I3391" s="2">
        <v>159532520</v>
      </c>
      <c r="J3391" s="2">
        <v>31435606</v>
      </c>
      <c r="K3391" s="2">
        <v>346250684</v>
      </c>
      <c r="L3391" s="2">
        <v>2224902</v>
      </c>
      <c r="M3391" s="2">
        <v>301752979</v>
      </c>
      <c r="N3391" s="2">
        <v>260757389</v>
      </c>
      <c r="O3391" s="2">
        <v>40995590</v>
      </c>
      <c r="P3391" s="2">
        <v>41459971</v>
      </c>
      <c r="Q3391" s="5">
        <v>0.1197</v>
      </c>
      <c r="R3391" t="s">
        <v>42</v>
      </c>
      <c r="S3391" s="3">
        <v>0.85675960715214095</v>
      </c>
      <c r="T3391" s="3">
        <v>3.5830733550262099</v>
      </c>
      <c r="U3391" s="3">
        <v>0.70203699376016604</v>
      </c>
      <c r="V3391" s="3">
        <v>1.38238398039472</v>
      </c>
      <c r="W3391" s="3">
        <v>0.79400112278048396</v>
      </c>
      <c r="X3391" s="3">
        <v>0.91063000822653595</v>
      </c>
      <c r="Y3391" s="3">
        <v>5.31923189237156</v>
      </c>
      <c r="Z3391" s="3">
        <v>1.5900083480521501</v>
      </c>
      <c r="AA3391" s="3">
        <v>75.821582219630599</v>
      </c>
      <c r="AB3391" s="3">
        <v>75.821582219630599</v>
      </c>
      <c r="AC3391" s="3">
        <v>21.663879803339199</v>
      </c>
      <c r="AD3391" s="3">
        <v>0</v>
      </c>
      <c r="AE3391" s="3">
        <v>11.8398581993848</v>
      </c>
      <c r="AF3391" s="3">
        <v>0</v>
      </c>
      <c r="AG3391" s="3">
        <v>-13.368791309574201</v>
      </c>
      <c r="AH3391" s="2">
        <v>20500000</v>
      </c>
      <c r="AI3391" s="3">
        <v>0</v>
      </c>
      <c r="AJ3391" s="3">
        <v>9.6478601010116502E-2</v>
      </c>
      <c r="AL3391">
        <f t="shared" si="52"/>
        <v>1</v>
      </c>
    </row>
    <row r="3392" spans="1:38" ht="14.45" customHeight="1" x14ac:dyDescent="0.25">
      <c r="A3392">
        <v>19593</v>
      </c>
      <c r="B3392" s="1">
        <v>45930</v>
      </c>
      <c r="C3392">
        <v>1</v>
      </c>
      <c r="D3392" s="16" t="s">
        <v>3299</v>
      </c>
      <c r="E3392" t="s">
        <v>222</v>
      </c>
      <c r="F3392" s="6">
        <v>5942</v>
      </c>
      <c r="G3392" s="6">
        <v>11</v>
      </c>
      <c r="H3392" s="6">
        <v>0</v>
      </c>
      <c r="I3392" s="2">
        <v>15295738</v>
      </c>
      <c r="J3392" s="2">
        <v>0</v>
      </c>
      <c r="K3392" s="2">
        <v>43872254</v>
      </c>
      <c r="L3392" s="2">
        <v>340050</v>
      </c>
      <c r="M3392" s="2">
        <v>36494775</v>
      </c>
      <c r="N3392" s="2">
        <v>30500160</v>
      </c>
      <c r="O3392" s="2">
        <v>5994615</v>
      </c>
      <c r="P3392" s="2">
        <v>6702710</v>
      </c>
      <c r="Q3392" s="5">
        <v>0.1527</v>
      </c>
      <c r="R3392" t="s">
        <v>42</v>
      </c>
      <c r="S3392" s="3">
        <v>1.03345499412909</v>
      </c>
      <c r="T3392" s="3">
        <v>3.3686195683798998</v>
      </c>
      <c r="U3392" s="3">
        <v>0.84352619605038104</v>
      </c>
      <c r="V3392" s="3">
        <v>0.70339201678271401</v>
      </c>
      <c r="W3392" s="3">
        <v>0.257450801000906</v>
      </c>
      <c r="X3392" s="3">
        <v>1.59186827075621</v>
      </c>
      <c r="Y3392" s="3">
        <v>1.6051567201922801</v>
      </c>
      <c r="Z3392" s="3">
        <v>2.1845343152247398</v>
      </c>
      <c r="AA3392" s="3">
        <v>0</v>
      </c>
      <c r="AB3392" s="3">
        <v>0</v>
      </c>
      <c r="AC3392" s="3">
        <v>31.587720567081</v>
      </c>
      <c r="AD3392" s="3">
        <v>0.413698339925194</v>
      </c>
      <c r="AE3392" s="3">
        <v>13.6637953454591</v>
      </c>
      <c r="AF3392" s="3">
        <v>0</v>
      </c>
      <c r="AG3392" s="3">
        <v>-0.15126717402364101</v>
      </c>
      <c r="AH3392" s="2">
        <v>4850000</v>
      </c>
      <c r="AI3392" s="3">
        <v>0</v>
      </c>
      <c r="AJ3392" s="3">
        <v>0</v>
      </c>
      <c r="AL3392">
        <f t="shared" si="52"/>
        <v>1</v>
      </c>
    </row>
    <row r="3393" spans="1:38" ht="14.45" customHeight="1" x14ac:dyDescent="0.25">
      <c r="A3393">
        <v>18528</v>
      </c>
      <c r="B3393" s="1">
        <v>45930</v>
      </c>
      <c r="C3393">
        <v>1</v>
      </c>
      <c r="D3393" s="16" t="s">
        <v>3300</v>
      </c>
      <c r="E3393" t="s">
        <v>43</v>
      </c>
      <c r="F3393" s="6">
        <v>172</v>
      </c>
      <c r="G3393" s="6">
        <v>0</v>
      </c>
      <c r="H3393" s="6">
        <v>2</v>
      </c>
      <c r="I3393" s="2">
        <v>87349</v>
      </c>
      <c r="J3393" s="2">
        <v>0</v>
      </c>
      <c r="K3393" s="2">
        <v>192211</v>
      </c>
      <c r="L3393" s="2">
        <v>214</v>
      </c>
      <c r="M3393" s="2">
        <v>161665</v>
      </c>
      <c r="N3393" s="2">
        <v>161665</v>
      </c>
      <c r="O3393" s="2">
        <v>0</v>
      </c>
      <c r="P3393" s="2">
        <v>30055</v>
      </c>
      <c r="Q3393" s="5">
        <v>0.15640000000000001</v>
      </c>
      <c r="R3393" t="s">
        <v>42</v>
      </c>
      <c r="S3393" s="3">
        <v>0.148447972974145</v>
      </c>
      <c r="T3393" s="3">
        <v>4.9515029490161</v>
      </c>
      <c r="U3393" s="3">
        <v>0.97034368070953403</v>
      </c>
      <c r="V3393" s="3">
        <v>7.6474830850954199</v>
      </c>
      <c r="W3393" s="3">
        <v>1.8157048163115801</v>
      </c>
      <c r="X3393" s="3">
        <v>3.9370799894675401</v>
      </c>
      <c r="Y3393" s="3">
        <v>22.2259191482283</v>
      </c>
      <c r="Z3393" s="3">
        <v>0</v>
      </c>
      <c r="AA3393" s="3">
        <v>0</v>
      </c>
      <c r="AB3393" s="3">
        <v>0</v>
      </c>
      <c r="AC3393" s="3">
        <v>55.155011940003398</v>
      </c>
      <c r="AD3393" s="3">
        <v>0</v>
      </c>
      <c r="AE3393" s="3">
        <v>0</v>
      </c>
      <c r="AF3393" s="3">
        <v>0</v>
      </c>
      <c r="AG3393" s="3">
        <v>0</v>
      </c>
      <c r="AH3393" s="2">
        <v>0</v>
      </c>
      <c r="AI3393" s="3">
        <v>0</v>
      </c>
      <c r="AJ3393" s="3">
        <v>0</v>
      </c>
      <c r="AL3393">
        <f t="shared" si="52"/>
        <v>1</v>
      </c>
    </row>
    <row r="3394" spans="1:38" ht="14.45" customHeight="1" x14ac:dyDescent="0.25">
      <c r="A3394">
        <v>9871</v>
      </c>
      <c r="B3394" s="1">
        <v>45930</v>
      </c>
      <c r="C3394">
        <v>1</v>
      </c>
      <c r="D3394" s="16" t="s">
        <v>3301</v>
      </c>
      <c r="E3394" t="s">
        <v>43</v>
      </c>
      <c r="F3394" s="6">
        <v>13279</v>
      </c>
      <c r="G3394" s="6">
        <v>57</v>
      </c>
      <c r="H3394" s="6">
        <v>4</v>
      </c>
      <c r="I3394" s="2">
        <v>179569310</v>
      </c>
      <c r="J3394" s="2">
        <v>9685202</v>
      </c>
      <c r="K3394" s="2">
        <v>252266642</v>
      </c>
      <c r="L3394" s="2">
        <v>1955504</v>
      </c>
      <c r="M3394" s="2">
        <v>217940683</v>
      </c>
      <c r="N3394" s="2">
        <v>212686161</v>
      </c>
      <c r="O3394" s="2">
        <v>5254522</v>
      </c>
      <c r="P3394" s="2">
        <v>29685038</v>
      </c>
      <c r="Q3394" s="5">
        <v>0.1176</v>
      </c>
      <c r="R3394" t="s">
        <v>42</v>
      </c>
      <c r="S3394" s="3">
        <v>1.03356458309167</v>
      </c>
      <c r="T3394" s="3">
        <v>3.4489305697950101</v>
      </c>
      <c r="U3394" s="3">
        <v>0.75161108057373904</v>
      </c>
      <c r="V3394" s="3">
        <v>2.3245843067504102</v>
      </c>
      <c r="W3394" s="3">
        <v>0.951959441176223</v>
      </c>
      <c r="X3394" s="3">
        <v>0.446178135896385</v>
      </c>
      <c r="Y3394" s="3">
        <v>14.061764044229999</v>
      </c>
      <c r="Z3394" s="3">
        <v>0.71237234057103105</v>
      </c>
      <c r="AA3394" s="3">
        <v>24.341572343616299</v>
      </c>
      <c r="AB3394" s="3">
        <v>32.626544052259597</v>
      </c>
      <c r="AC3394" s="3">
        <v>5.4413306060497701</v>
      </c>
      <c r="AD3394" s="3">
        <v>-17.848405651358799</v>
      </c>
      <c r="AE3394" s="3">
        <v>2.0829238294613699</v>
      </c>
      <c r="AF3394" s="3">
        <v>3.9640595842235902</v>
      </c>
      <c r="AG3394" s="3">
        <v>0</v>
      </c>
      <c r="AH3394" s="2">
        <v>51689900</v>
      </c>
      <c r="AI3394" s="3">
        <v>0</v>
      </c>
      <c r="AJ3394" s="3">
        <v>0</v>
      </c>
      <c r="AL3394">
        <f t="shared" si="52"/>
        <v>1</v>
      </c>
    </row>
    <row r="3395" spans="1:38" ht="14.45" customHeight="1" x14ac:dyDescent="0.25">
      <c r="A3395">
        <v>2583</v>
      </c>
      <c r="B3395" s="1">
        <v>45930</v>
      </c>
      <c r="C3395">
        <v>1</v>
      </c>
      <c r="D3395" s="16" t="s">
        <v>3302</v>
      </c>
      <c r="E3395" t="s">
        <v>59</v>
      </c>
      <c r="F3395" s="6">
        <v>925</v>
      </c>
      <c r="G3395" s="6">
        <v>1</v>
      </c>
      <c r="H3395" s="6">
        <v>7</v>
      </c>
      <c r="I3395" s="2">
        <v>2360146</v>
      </c>
      <c r="J3395" s="2">
        <v>18842</v>
      </c>
      <c r="K3395" s="2">
        <v>3582845</v>
      </c>
      <c r="L3395" s="2">
        <v>8303</v>
      </c>
      <c r="M3395" s="2">
        <v>3048007</v>
      </c>
      <c r="N3395" s="2">
        <v>3048007</v>
      </c>
      <c r="O3395" s="2">
        <v>0</v>
      </c>
      <c r="P3395" s="2">
        <v>531387</v>
      </c>
      <c r="Q3395" s="5">
        <v>0.14829999999999999</v>
      </c>
      <c r="R3395" t="s">
        <v>42</v>
      </c>
      <c r="S3395" s="3">
        <v>0.30899094620801798</v>
      </c>
      <c r="T3395" s="3">
        <v>5.3593536235403203</v>
      </c>
      <c r="U3395" s="3">
        <v>0.85966223190369795</v>
      </c>
      <c r="V3395" s="3">
        <v>4.2685918583002902</v>
      </c>
      <c r="W3395" s="3">
        <v>2.7219078819700102</v>
      </c>
      <c r="X3395" s="3">
        <v>0.66118790956152695</v>
      </c>
      <c r="Y3395" s="3">
        <v>18.958875546447299</v>
      </c>
      <c r="Z3395" s="3">
        <v>2.2488318306620201</v>
      </c>
      <c r="AA3395" s="3">
        <v>3.54581500864718</v>
      </c>
      <c r="AB3395" s="3">
        <v>3.54581500864718</v>
      </c>
      <c r="AC3395" s="3">
        <v>16.3710124216928</v>
      </c>
      <c r="AD3395" s="3">
        <v>0</v>
      </c>
      <c r="AE3395" s="3">
        <v>0</v>
      </c>
      <c r="AF3395" s="3">
        <v>0</v>
      </c>
      <c r="AG3395" s="3">
        <v>0.46275125285338198</v>
      </c>
      <c r="AH3395" s="2">
        <v>500000</v>
      </c>
      <c r="AI3395" s="3">
        <v>0</v>
      </c>
      <c r="AJ3395" s="3">
        <v>0</v>
      </c>
      <c r="AL3395">
        <f t="shared" si="52"/>
        <v>1</v>
      </c>
    </row>
    <row r="3396" spans="1:38" ht="14.45" customHeight="1" x14ac:dyDescent="0.25">
      <c r="A3396">
        <v>65564</v>
      </c>
      <c r="B3396" s="1">
        <v>45930</v>
      </c>
      <c r="C3396">
        <v>2</v>
      </c>
      <c r="D3396" s="16" t="s">
        <v>3303</v>
      </c>
      <c r="E3396" t="s">
        <v>59</v>
      </c>
      <c r="F3396" s="6">
        <v>65</v>
      </c>
      <c r="G3396" s="6">
        <v>0</v>
      </c>
      <c r="H3396" s="6">
        <v>1</v>
      </c>
      <c r="I3396" s="2">
        <v>11329</v>
      </c>
      <c r="J3396" s="2">
        <v>0</v>
      </c>
      <c r="K3396" s="2">
        <v>313313</v>
      </c>
      <c r="L3396" s="2">
        <v>-977</v>
      </c>
      <c r="M3396" s="2">
        <v>208297</v>
      </c>
      <c r="N3396" s="2">
        <v>208297</v>
      </c>
      <c r="O3396" s="2">
        <v>0</v>
      </c>
      <c r="P3396" s="2">
        <v>104235</v>
      </c>
      <c r="Q3396" s="5">
        <v>0.3327</v>
      </c>
      <c r="R3396" t="s">
        <v>42</v>
      </c>
      <c r="S3396" s="3">
        <v>-0.41577166177805103</v>
      </c>
      <c r="T3396" s="3">
        <v>3.1393526601194299</v>
      </c>
      <c r="U3396" s="3">
        <v>1.1324386607021799</v>
      </c>
      <c r="V3396" s="3">
        <v>4.1574719745785096</v>
      </c>
      <c r="W3396" s="3">
        <v>4.1574719745785096</v>
      </c>
      <c r="X3396" s="3">
        <v>88.269044046253001</v>
      </c>
      <c r="Y3396" s="3">
        <v>0.45186357749316403</v>
      </c>
      <c r="Z3396" s="3">
        <v>0</v>
      </c>
      <c r="AA3396" s="3">
        <v>0</v>
      </c>
      <c r="AB3396" s="3">
        <v>0</v>
      </c>
      <c r="AC3396" s="3">
        <v>98.562459904312902</v>
      </c>
      <c r="AD3396" s="3">
        <v>0</v>
      </c>
      <c r="AE3396" s="3">
        <v>0</v>
      </c>
      <c r="AF3396" s="3">
        <v>0</v>
      </c>
      <c r="AG3396" s="3">
        <v>0</v>
      </c>
      <c r="AH3396" s="2">
        <v>0</v>
      </c>
      <c r="AI3396" s="3">
        <v>0</v>
      </c>
      <c r="AJ3396" s="3">
        <v>0</v>
      </c>
      <c r="AL3396">
        <f t="shared" ref="AL3396:AL3459" si="53">IF(L3396&gt;0,1,0)</f>
        <v>0</v>
      </c>
    </row>
    <row r="3397" spans="1:38" ht="14.45" customHeight="1" x14ac:dyDescent="0.25">
      <c r="A3397">
        <v>13933</v>
      </c>
      <c r="B3397" s="1">
        <v>45930</v>
      </c>
      <c r="C3397">
        <v>1</v>
      </c>
      <c r="D3397" s="16" t="s">
        <v>3304</v>
      </c>
      <c r="E3397" t="s">
        <v>59</v>
      </c>
      <c r="F3397" s="6">
        <v>1697</v>
      </c>
      <c r="G3397" s="6">
        <v>5</v>
      </c>
      <c r="H3397" s="6">
        <v>1</v>
      </c>
      <c r="I3397" s="2">
        <v>4747623</v>
      </c>
      <c r="J3397" s="2">
        <v>0</v>
      </c>
      <c r="K3397" s="2">
        <v>16853055</v>
      </c>
      <c r="L3397" s="2">
        <v>143062</v>
      </c>
      <c r="M3397" s="2">
        <v>14759860</v>
      </c>
      <c r="N3397" s="2">
        <v>14759860</v>
      </c>
      <c r="O3397" s="2">
        <v>0</v>
      </c>
      <c r="P3397" s="2">
        <v>2091265</v>
      </c>
      <c r="Q3397" s="5">
        <v>0.1241</v>
      </c>
      <c r="R3397" t="s">
        <v>42</v>
      </c>
      <c r="S3397" s="3">
        <v>1.1318383125987099</v>
      </c>
      <c r="T3397" s="3">
        <v>3.77955609037451</v>
      </c>
      <c r="U3397" s="3">
        <v>0.76493520315019903</v>
      </c>
      <c r="V3397" s="3">
        <v>2.8963546600056498</v>
      </c>
      <c r="W3397" s="3">
        <v>0.75658913944936201</v>
      </c>
      <c r="X3397" s="3">
        <v>0.64659725508954702</v>
      </c>
      <c r="Y3397" s="3">
        <v>6.5753503262379498</v>
      </c>
      <c r="Z3397" s="3">
        <v>0.66466947039232205</v>
      </c>
      <c r="AA3397" s="3">
        <v>0</v>
      </c>
      <c r="AB3397" s="3">
        <v>0</v>
      </c>
      <c r="AC3397" s="3">
        <v>20.4391726010507</v>
      </c>
      <c r="AD3397" s="3">
        <v>0</v>
      </c>
      <c r="AE3397" s="3">
        <v>0</v>
      </c>
      <c r="AF3397" s="3">
        <v>0</v>
      </c>
      <c r="AG3397" s="3">
        <v>1.6887864522191101</v>
      </c>
      <c r="AH3397" s="2">
        <v>1000000</v>
      </c>
      <c r="AI3397" s="3">
        <v>0</v>
      </c>
      <c r="AJ3397" s="3">
        <v>0</v>
      </c>
      <c r="AL3397">
        <f t="shared" si="53"/>
        <v>1</v>
      </c>
    </row>
    <row r="3398" spans="1:38" ht="14.45" customHeight="1" x14ac:dyDescent="0.25">
      <c r="A3398">
        <v>15370</v>
      </c>
      <c r="B3398" s="1">
        <v>45930</v>
      </c>
      <c r="C3398">
        <v>1</v>
      </c>
      <c r="D3398" s="16" t="s">
        <v>3305</v>
      </c>
      <c r="E3398" t="s">
        <v>41</v>
      </c>
      <c r="F3398" s="6">
        <v>1442</v>
      </c>
      <c r="G3398" s="6">
        <v>2</v>
      </c>
      <c r="H3398" s="6">
        <v>3</v>
      </c>
      <c r="I3398" s="2">
        <v>824255</v>
      </c>
      <c r="J3398" s="2">
        <v>0</v>
      </c>
      <c r="K3398" s="2">
        <v>7548540</v>
      </c>
      <c r="L3398" s="2">
        <v>27938</v>
      </c>
      <c r="M3398" s="2">
        <v>5609829</v>
      </c>
      <c r="N3398" s="2">
        <v>5609829</v>
      </c>
      <c r="O3398" s="2">
        <v>0</v>
      </c>
      <c r="P3398" s="2">
        <v>1880768</v>
      </c>
      <c r="Q3398" s="5">
        <v>0.2492</v>
      </c>
      <c r="R3398" t="s">
        <v>42</v>
      </c>
      <c r="S3398" s="3">
        <v>0.49348174172312298</v>
      </c>
      <c r="T3398" s="3">
        <v>3.7063591105034899</v>
      </c>
      <c r="U3398" s="3">
        <v>0.81924153687733303</v>
      </c>
      <c r="V3398" s="3">
        <v>4.3907528616750904</v>
      </c>
      <c r="W3398" s="3">
        <v>3.6739843858999901</v>
      </c>
      <c r="X3398" s="3">
        <v>6.5871605267787299</v>
      </c>
      <c r="Y3398" s="3">
        <v>1.9242671079048601</v>
      </c>
      <c r="Z3398" s="3">
        <v>1.5457515227821801</v>
      </c>
      <c r="AA3398" s="3">
        <v>0</v>
      </c>
      <c r="AB3398" s="3">
        <v>0</v>
      </c>
      <c r="AC3398" s="3">
        <v>23.7801879568764</v>
      </c>
      <c r="AD3398" s="3">
        <v>0</v>
      </c>
      <c r="AE3398" s="3">
        <v>0</v>
      </c>
      <c r="AF3398" s="3">
        <v>0</v>
      </c>
      <c r="AG3398" s="3">
        <v>-1.77565760370232</v>
      </c>
      <c r="AH3398" s="2">
        <v>0</v>
      </c>
      <c r="AI3398" s="3">
        <v>0</v>
      </c>
      <c r="AJ3398" s="3">
        <v>0</v>
      </c>
      <c r="AL3398">
        <f t="shared" si="53"/>
        <v>1</v>
      </c>
    </row>
    <row r="3399" spans="1:38" ht="14.45" customHeight="1" x14ac:dyDescent="0.25">
      <c r="A3399">
        <v>66349</v>
      </c>
      <c r="B3399" s="1">
        <v>45930</v>
      </c>
      <c r="C3399">
        <v>2</v>
      </c>
      <c r="D3399" s="16" t="s">
        <v>3306</v>
      </c>
      <c r="E3399" t="s">
        <v>190</v>
      </c>
      <c r="F3399" s="6">
        <v>61552</v>
      </c>
      <c r="G3399" s="6">
        <v>225</v>
      </c>
      <c r="H3399" s="6">
        <v>3</v>
      </c>
      <c r="I3399" s="2">
        <v>928485717</v>
      </c>
      <c r="J3399" s="2">
        <v>84226698</v>
      </c>
      <c r="K3399" s="2">
        <v>1146941024</v>
      </c>
      <c r="L3399" s="2">
        <v>623674</v>
      </c>
      <c r="M3399" s="2">
        <v>1020522896</v>
      </c>
      <c r="N3399" s="2">
        <v>691947650</v>
      </c>
      <c r="O3399" s="2">
        <v>328575246</v>
      </c>
      <c r="P3399" s="2">
        <v>102602492</v>
      </c>
      <c r="Q3399" s="5">
        <v>8.9499999999999996E-2</v>
      </c>
      <c r="R3399" t="s">
        <v>42</v>
      </c>
      <c r="S3399" s="3">
        <v>7.2502885146894305E-2</v>
      </c>
      <c r="T3399" s="3">
        <v>3.48070056186836</v>
      </c>
      <c r="U3399" s="3">
        <v>0.89063994049884199</v>
      </c>
      <c r="V3399" s="3">
        <v>0.987716863284823</v>
      </c>
      <c r="W3399" s="3">
        <v>0.56609842281504896</v>
      </c>
      <c r="X3399" s="3">
        <v>1.09074343466718</v>
      </c>
      <c r="Y3399" s="3">
        <v>8.9381942107215107</v>
      </c>
      <c r="Z3399" s="3">
        <v>4.2703212315739902</v>
      </c>
      <c r="AA3399" s="3">
        <v>78.136682099300302</v>
      </c>
      <c r="AB3399" s="3">
        <v>82.090304395335707</v>
      </c>
      <c r="AC3399" s="3">
        <v>8.7549291462086494</v>
      </c>
      <c r="AD3399" s="3">
        <v>-6.7757389362433802</v>
      </c>
      <c r="AE3399" s="3">
        <v>28.6479635067967</v>
      </c>
      <c r="AF3399" s="3">
        <v>4.3979593496517901E-2</v>
      </c>
      <c r="AG3399" s="3">
        <v>0</v>
      </c>
      <c r="AH3399" s="2">
        <v>325539884</v>
      </c>
      <c r="AI3399" s="3">
        <v>17.8020763862149</v>
      </c>
      <c r="AJ3399" s="3">
        <v>24.005101162650099</v>
      </c>
      <c r="AL3399">
        <f t="shared" si="53"/>
        <v>1</v>
      </c>
    </row>
    <row r="3400" spans="1:38" ht="14.45" customHeight="1" x14ac:dyDescent="0.25">
      <c r="A3400">
        <v>65346</v>
      </c>
      <c r="B3400" s="1">
        <v>45930</v>
      </c>
      <c r="C3400">
        <v>2</v>
      </c>
      <c r="D3400" s="16" t="s">
        <v>3307</v>
      </c>
      <c r="E3400" t="s">
        <v>67</v>
      </c>
      <c r="F3400" s="6">
        <v>371</v>
      </c>
      <c r="G3400" s="6">
        <v>1</v>
      </c>
      <c r="H3400" s="6">
        <v>1</v>
      </c>
      <c r="I3400" s="2">
        <v>1659895</v>
      </c>
      <c r="J3400" s="2">
        <v>0</v>
      </c>
      <c r="K3400" s="2">
        <v>2160902</v>
      </c>
      <c r="L3400" s="2">
        <v>28518</v>
      </c>
      <c r="M3400" s="2">
        <v>1479807</v>
      </c>
      <c r="N3400" s="2">
        <v>1479807</v>
      </c>
      <c r="O3400" s="2">
        <v>0</v>
      </c>
      <c r="P3400" s="2">
        <v>679412</v>
      </c>
      <c r="Q3400" s="5">
        <v>0.31440000000000001</v>
      </c>
      <c r="R3400" t="s">
        <v>42</v>
      </c>
      <c r="S3400" s="3">
        <v>1.7596355595950199</v>
      </c>
      <c r="T3400" s="3">
        <v>5.2000507195606298</v>
      </c>
      <c r="U3400" s="3">
        <v>0.56925960192631597</v>
      </c>
      <c r="V3400" s="3">
        <v>1.6723346958693199</v>
      </c>
      <c r="W3400" s="3">
        <v>1.1602541124589201</v>
      </c>
      <c r="X3400" s="3">
        <v>0.93915578997466698</v>
      </c>
      <c r="Y3400" s="3">
        <v>4.0857388447657703</v>
      </c>
      <c r="Z3400" s="3">
        <v>1.20795629161687</v>
      </c>
      <c r="AA3400" s="3">
        <v>0</v>
      </c>
      <c r="AB3400" s="3">
        <v>0</v>
      </c>
      <c r="AC3400" s="3">
        <v>18.615837275360001</v>
      </c>
      <c r="AD3400" s="3">
        <v>0</v>
      </c>
      <c r="AE3400" s="3">
        <v>0</v>
      </c>
      <c r="AF3400" s="3">
        <v>0</v>
      </c>
      <c r="AG3400" s="3">
        <v>0</v>
      </c>
      <c r="AH3400" s="2">
        <v>0</v>
      </c>
      <c r="AI3400" s="3">
        <v>0</v>
      </c>
      <c r="AJ3400" s="3">
        <v>0</v>
      </c>
      <c r="AL3400">
        <f t="shared" si="53"/>
        <v>1</v>
      </c>
    </row>
    <row r="3401" spans="1:38" ht="14.45" customHeight="1" x14ac:dyDescent="0.25">
      <c r="A3401">
        <v>1127</v>
      </c>
      <c r="B3401" s="1">
        <v>45930</v>
      </c>
      <c r="C3401">
        <v>1</v>
      </c>
      <c r="D3401" s="16" t="s">
        <v>3308</v>
      </c>
      <c r="E3401" t="s">
        <v>47</v>
      </c>
      <c r="F3401" s="6">
        <v>7850</v>
      </c>
      <c r="G3401" s="6">
        <v>24</v>
      </c>
      <c r="H3401" s="6">
        <v>3</v>
      </c>
      <c r="I3401" s="2">
        <v>54759199</v>
      </c>
      <c r="J3401" s="2">
        <v>0</v>
      </c>
      <c r="K3401" s="2">
        <v>92993479</v>
      </c>
      <c r="L3401" s="2">
        <v>679739</v>
      </c>
      <c r="M3401" s="2">
        <v>79316146</v>
      </c>
      <c r="N3401" s="2">
        <v>77291821</v>
      </c>
      <c r="O3401" s="2">
        <v>2024325</v>
      </c>
      <c r="P3401" s="2">
        <v>11653160</v>
      </c>
      <c r="Q3401" s="5">
        <v>0.12529999999999999</v>
      </c>
      <c r="R3401" t="s">
        <v>42</v>
      </c>
      <c r="S3401" s="3">
        <v>0.974604538310333</v>
      </c>
      <c r="T3401" s="3">
        <v>4.1181210136250499</v>
      </c>
      <c r="U3401" s="3">
        <v>0.81170133432727398</v>
      </c>
      <c r="V3401" s="3">
        <v>1.1362017914104301</v>
      </c>
      <c r="W3401" s="3">
        <v>0.21766571128989701</v>
      </c>
      <c r="X3401" s="3">
        <v>0.46988086878334401</v>
      </c>
      <c r="Y3401" s="3">
        <v>5.3391097350418297</v>
      </c>
      <c r="Z3401" s="3">
        <v>0.45488090783959001</v>
      </c>
      <c r="AA3401" s="3">
        <v>0</v>
      </c>
      <c r="AB3401" s="3">
        <v>0</v>
      </c>
      <c r="AC3401" s="3">
        <v>23.717101712045899</v>
      </c>
      <c r="AD3401" s="3">
        <v>0</v>
      </c>
      <c r="AE3401" s="3">
        <v>2.1768461850964802</v>
      </c>
      <c r="AF3401" s="3">
        <v>0</v>
      </c>
      <c r="AG3401" s="3">
        <v>0</v>
      </c>
      <c r="AH3401" s="2">
        <v>8000000</v>
      </c>
      <c r="AI3401" s="3">
        <v>0</v>
      </c>
      <c r="AJ3401" s="3">
        <v>0</v>
      </c>
      <c r="AL3401">
        <f t="shared" si="53"/>
        <v>1</v>
      </c>
    </row>
    <row r="3402" spans="1:38" ht="14.45" customHeight="1" x14ac:dyDescent="0.25">
      <c r="A3402">
        <v>67799</v>
      </c>
      <c r="B3402" s="1">
        <v>45930</v>
      </c>
      <c r="C3402">
        <v>2</v>
      </c>
      <c r="D3402" s="16" t="s">
        <v>3309</v>
      </c>
      <c r="E3402" t="s">
        <v>63</v>
      </c>
      <c r="F3402" s="6">
        <v>2357</v>
      </c>
      <c r="G3402" s="6">
        <v>3</v>
      </c>
      <c r="H3402" s="6">
        <v>0</v>
      </c>
      <c r="I3402" s="2">
        <v>17541984</v>
      </c>
      <c r="J3402" s="2">
        <v>0</v>
      </c>
      <c r="K3402" s="2">
        <v>22296697</v>
      </c>
      <c r="L3402" s="2">
        <v>126746</v>
      </c>
      <c r="M3402" s="2">
        <v>15910316</v>
      </c>
      <c r="N3402" s="2">
        <v>15827141</v>
      </c>
      <c r="O3402" s="2">
        <v>83175</v>
      </c>
      <c r="P3402" s="2">
        <v>6242951</v>
      </c>
      <c r="Q3402" s="5">
        <v>0.28000000000000003</v>
      </c>
      <c r="R3402" t="s">
        <v>42</v>
      </c>
      <c r="S3402" s="3">
        <v>0.75793588021879099</v>
      </c>
      <c r="T3402" s="3">
        <v>4.5776526152431201</v>
      </c>
      <c r="U3402" s="3">
        <v>0.44252572504993498</v>
      </c>
      <c r="V3402" s="3">
        <v>9.6414407857172808</v>
      </c>
      <c r="W3402" s="3">
        <v>3.7220761346037001</v>
      </c>
      <c r="X3402" s="3">
        <v>5.2394928646611501</v>
      </c>
      <c r="Y3402" s="3">
        <v>27.091354713500099</v>
      </c>
      <c r="Z3402" s="3">
        <v>2.3722595291873998</v>
      </c>
      <c r="AA3402" s="3">
        <v>0</v>
      </c>
      <c r="AB3402" s="3">
        <v>0</v>
      </c>
      <c r="AC3402" s="3">
        <v>23.8182947007801</v>
      </c>
      <c r="AD3402" s="3">
        <v>0</v>
      </c>
      <c r="AE3402" s="3">
        <v>0.37303731579614702</v>
      </c>
      <c r="AF3402" s="3">
        <v>0</v>
      </c>
      <c r="AG3402" s="3">
        <v>0</v>
      </c>
      <c r="AH3402" s="2">
        <v>500000</v>
      </c>
      <c r="AI3402" s="3">
        <v>0</v>
      </c>
      <c r="AJ3402" s="3">
        <v>0</v>
      </c>
      <c r="AL3402">
        <f t="shared" si="53"/>
        <v>1</v>
      </c>
    </row>
    <row r="3403" spans="1:38" ht="14.45" customHeight="1" x14ac:dyDescent="0.25">
      <c r="A3403">
        <v>67800</v>
      </c>
      <c r="B3403" s="1">
        <v>45930</v>
      </c>
      <c r="C3403">
        <v>2</v>
      </c>
      <c r="D3403" s="16" t="s">
        <v>3310</v>
      </c>
      <c r="E3403" t="s">
        <v>63</v>
      </c>
      <c r="F3403" s="6">
        <v>349</v>
      </c>
      <c r="G3403" s="6">
        <v>1</v>
      </c>
      <c r="H3403" s="6">
        <v>0</v>
      </c>
      <c r="I3403" s="2">
        <v>1125182</v>
      </c>
      <c r="J3403" s="2">
        <v>0</v>
      </c>
      <c r="K3403" s="2">
        <v>1413757</v>
      </c>
      <c r="L3403" s="2">
        <v>-52702</v>
      </c>
      <c r="M3403" s="2">
        <v>1299127</v>
      </c>
      <c r="N3403" s="2">
        <v>1299127</v>
      </c>
      <c r="O3403" s="2">
        <v>0</v>
      </c>
      <c r="P3403" s="2">
        <v>113076</v>
      </c>
      <c r="Q3403" s="5">
        <v>0.08</v>
      </c>
      <c r="R3403" t="s">
        <v>42</v>
      </c>
      <c r="S3403" s="3">
        <v>-4.97039684566254</v>
      </c>
      <c r="T3403" s="3">
        <v>5.6550972574023204</v>
      </c>
      <c r="U3403" s="3">
        <v>1.0388007326120099</v>
      </c>
      <c r="V3403" s="3">
        <v>1.9339093586637499</v>
      </c>
      <c r="W3403" s="3">
        <v>0</v>
      </c>
      <c r="X3403" s="3">
        <v>1.95399499814252</v>
      </c>
      <c r="Y3403" s="3">
        <v>19.243694506349701</v>
      </c>
      <c r="Z3403" s="3">
        <v>33.837419080972097</v>
      </c>
      <c r="AA3403" s="3">
        <v>0</v>
      </c>
      <c r="AB3403" s="3">
        <v>0</v>
      </c>
      <c r="AC3403" s="3">
        <v>20.1096086526893</v>
      </c>
      <c r="AD3403" s="3">
        <v>0</v>
      </c>
      <c r="AE3403" s="3">
        <v>0</v>
      </c>
      <c r="AF3403" s="3">
        <v>0</v>
      </c>
      <c r="AG3403" s="3">
        <v>0</v>
      </c>
      <c r="AH3403" s="2">
        <v>50000</v>
      </c>
      <c r="AI3403" s="3">
        <v>0</v>
      </c>
      <c r="AJ3403" s="3">
        <v>0</v>
      </c>
      <c r="AL3403">
        <f t="shared" si="53"/>
        <v>0</v>
      </c>
    </row>
    <row r="3404" spans="1:38" ht="14.45" customHeight="1" x14ac:dyDescent="0.25">
      <c r="A3404">
        <v>8512</v>
      </c>
      <c r="B3404" s="1">
        <v>45930</v>
      </c>
      <c r="C3404">
        <v>1</v>
      </c>
      <c r="D3404" s="16" t="s">
        <v>4351</v>
      </c>
      <c r="E3404" t="s">
        <v>43</v>
      </c>
      <c r="F3404" s="6">
        <v>6974</v>
      </c>
      <c r="G3404" s="6">
        <v>20</v>
      </c>
      <c r="H3404" s="6">
        <v>2</v>
      </c>
      <c r="I3404" s="2">
        <v>68724136</v>
      </c>
      <c r="J3404" s="2">
        <v>0</v>
      </c>
      <c r="K3404" s="2">
        <v>105798531</v>
      </c>
      <c r="L3404" s="2">
        <v>615951</v>
      </c>
      <c r="M3404" s="2">
        <v>95037371</v>
      </c>
      <c r="N3404" s="2">
        <v>92080531</v>
      </c>
      <c r="O3404" s="2">
        <v>2956840</v>
      </c>
      <c r="P3404" s="2">
        <v>10173654</v>
      </c>
      <c r="Q3404" s="5">
        <v>9.6100000000000005E-2</v>
      </c>
      <c r="R3404" t="s">
        <v>42</v>
      </c>
      <c r="S3404" s="3">
        <v>0.77625652477159601</v>
      </c>
      <c r="T3404" s="3">
        <v>3.3962387121109101</v>
      </c>
      <c r="U3404" s="3">
        <v>0.81598125187000203</v>
      </c>
      <c r="V3404" s="3">
        <v>1.73889417831313</v>
      </c>
      <c r="W3404" s="3">
        <v>1.1597526668069</v>
      </c>
      <c r="X3404" s="3">
        <v>0.62000051917713495</v>
      </c>
      <c r="Y3404" s="3">
        <v>11.746418740012199</v>
      </c>
      <c r="Z3404" s="3">
        <v>1.3980031166776501</v>
      </c>
      <c r="AA3404" s="3">
        <v>0</v>
      </c>
      <c r="AB3404" s="3">
        <v>0</v>
      </c>
      <c r="AC3404" s="3">
        <v>22.670615341530599</v>
      </c>
      <c r="AD3404" s="3">
        <v>-0.38005027495529098</v>
      </c>
      <c r="AE3404" s="3">
        <v>2.7947836062109399</v>
      </c>
      <c r="AF3404" s="3">
        <v>0</v>
      </c>
      <c r="AG3404" s="3">
        <v>0</v>
      </c>
      <c r="AH3404" s="2">
        <v>6250000</v>
      </c>
      <c r="AI3404" s="3">
        <v>0.44231895442876301</v>
      </c>
      <c r="AJ3404" s="3">
        <v>0.66177796099611796</v>
      </c>
      <c r="AL3404">
        <f t="shared" si="53"/>
        <v>1</v>
      </c>
    </row>
    <row r="3405" spans="1:38" ht="14.45" customHeight="1" x14ac:dyDescent="0.25">
      <c r="A3405">
        <v>15001</v>
      </c>
      <c r="B3405" s="1">
        <v>45930</v>
      </c>
      <c r="C3405">
        <v>1</v>
      </c>
      <c r="D3405" s="16" t="s">
        <v>3311</v>
      </c>
      <c r="E3405" t="s">
        <v>55</v>
      </c>
      <c r="F3405" s="6">
        <v>315</v>
      </c>
      <c r="G3405" s="6">
        <v>1</v>
      </c>
      <c r="H3405" s="6">
        <v>1</v>
      </c>
      <c r="I3405" s="2">
        <v>680945</v>
      </c>
      <c r="J3405" s="2">
        <v>0</v>
      </c>
      <c r="K3405" s="2">
        <v>1578746</v>
      </c>
      <c r="L3405" s="2">
        <v>-9951</v>
      </c>
      <c r="M3405" s="2">
        <v>847684</v>
      </c>
      <c r="N3405" s="2">
        <v>847684</v>
      </c>
      <c r="O3405" s="2">
        <v>0</v>
      </c>
      <c r="P3405" s="2">
        <v>660192</v>
      </c>
      <c r="Q3405" s="5">
        <v>0.41820000000000002</v>
      </c>
      <c r="R3405" t="s">
        <v>42</v>
      </c>
      <c r="S3405" s="3">
        <v>-0.840413847446011</v>
      </c>
      <c r="T3405" s="3">
        <v>3.6880747969168799</v>
      </c>
      <c r="U3405" s="3">
        <v>1.0594741329025901</v>
      </c>
      <c r="V3405" s="3">
        <v>0.63940553201800399</v>
      </c>
      <c r="W3405" s="3">
        <v>1.8797406545315701E-2</v>
      </c>
      <c r="X3405" s="3">
        <v>1.3745603536262101</v>
      </c>
      <c r="Y3405" s="3">
        <v>0.65950511366390396</v>
      </c>
      <c r="Z3405" s="3">
        <v>0</v>
      </c>
      <c r="AA3405" s="3">
        <v>0</v>
      </c>
      <c r="AB3405" s="3">
        <v>0</v>
      </c>
      <c r="AC3405" s="3">
        <v>56.598528198963002</v>
      </c>
      <c r="AD3405" s="3">
        <v>0</v>
      </c>
      <c r="AE3405" s="3">
        <v>0</v>
      </c>
      <c r="AF3405" s="3">
        <v>0</v>
      </c>
      <c r="AG3405" s="3">
        <v>0</v>
      </c>
      <c r="AH3405" s="2">
        <v>200000</v>
      </c>
      <c r="AI3405" s="3">
        <v>0</v>
      </c>
      <c r="AJ3405" s="3">
        <v>0</v>
      </c>
      <c r="AL3405">
        <f t="shared" si="53"/>
        <v>0</v>
      </c>
    </row>
    <row r="3406" spans="1:38" ht="14.45" customHeight="1" x14ac:dyDescent="0.25">
      <c r="A3406">
        <v>3080</v>
      </c>
      <c r="B3406" s="1">
        <v>45930</v>
      </c>
      <c r="C3406">
        <v>1</v>
      </c>
      <c r="D3406" s="16" t="s">
        <v>3312</v>
      </c>
      <c r="E3406" t="s">
        <v>55</v>
      </c>
      <c r="F3406" s="6">
        <v>3910</v>
      </c>
      <c r="G3406" s="6">
        <v>11</v>
      </c>
      <c r="H3406" s="6">
        <v>0</v>
      </c>
      <c r="I3406" s="2">
        <v>18615615</v>
      </c>
      <c r="J3406" s="2">
        <v>0</v>
      </c>
      <c r="K3406" s="2">
        <v>39911978</v>
      </c>
      <c r="L3406" s="2">
        <v>484801</v>
      </c>
      <c r="M3406" s="2">
        <v>34878543</v>
      </c>
      <c r="N3406" s="2">
        <v>34497809</v>
      </c>
      <c r="O3406" s="2">
        <v>380734</v>
      </c>
      <c r="P3406" s="2">
        <v>4770800</v>
      </c>
      <c r="Q3406" s="5">
        <v>0.1195</v>
      </c>
      <c r="R3406" t="s">
        <v>42</v>
      </c>
      <c r="S3406" s="3">
        <v>1.61956727209394</v>
      </c>
      <c r="T3406" s="3">
        <v>3.7170462127100499</v>
      </c>
      <c r="U3406" s="3">
        <v>0.62050243439619801</v>
      </c>
      <c r="V3406" s="3">
        <v>1.09220673074728</v>
      </c>
      <c r="W3406" s="3">
        <v>0.54745975354561205</v>
      </c>
      <c r="X3406" s="3">
        <v>0.286968762514695</v>
      </c>
      <c r="Y3406" s="3">
        <v>4.2617799949694</v>
      </c>
      <c r="Z3406" s="3">
        <v>1.13836253877756</v>
      </c>
      <c r="AA3406" s="3">
        <v>0</v>
      </c>
      <c r="AB3406" s="3">
        <v>0</v>
      </c>
      <c r="AC3406" s="3">
        <v>39.798042582605198</v>
      </c>
      <c r="AD3406" s="3">
        <v>-0.18271568709650399</v>
      </c>
      <c r="AE3406" s="3">
        <v>0.95393417985949003</v>
      </c>
      <c r="AF3406" s="3">
        <v>0</v>
      </c>
      <c r="AG3406" s="3">
        <v>0</v>
      </c>
      <c r="AH3406" s="2">
        <v>1500000</v>
      </c>
      <c r="AI3406" s="3">
        <v>0</v>
      </c>
      <c r="AJ3406" s="3">
        <v>0</v>
      </c>
      <c r="AL3406">
        <f t="shared" si="53"/>
        <v>1</v>
      </c>
    </row>
    <row r="3407" spans="1:38" ht="14.45" customHeight="1" x14ac:dyDescent="0.25">
      <c r="A3407">
        <v>10699</v>
      </c>
      <c r="B3407" s="1">
        <v>45930</v>
      </c>
      <c r="C3407">
        <v>1</v>
      </c>
      <c r="D3407" s="16" t="s">
        <v>3313</v>
      </c>
      <c r="E3407" t="s">
        <v>73</v>
      </c>
      <c r="F3407" s="6">
        <v>18938</v>
      </c>
      <c r="G3407" s="6">
        <v>58</v>
      </c>
      <c r="H3407" s="6">
        <v>0</v>
      </c>
      <c r="I3407" s="2">
        <v>156913376</v>
      </c>
      <c r="J3407" s="2">
        <v>12735028</v>
      </c>
      <c r="K3407" s="2">
        <v>394529653</v>
      </c>
      <c r="L3407" s="2">
        <v>3891084</v>
      </c>
      <c r="M3407" s="2">
        <v>352837767</v>
      </c>
      <c r="N3407" s="2">
        <v>323196996</v>
      </c>
      <c r="O3407" s="2">
        <v>29640771</v>
      </c>
      <c r="P3407" s="2">
        <v>41435856</v>
      </c>
      <c r="Q3407" s="5">
        <v>0.105</v>
      </c>
      <c r="R3407" t="s">
        <v>42</v>
      </c>
      <c r="S3407" s="3">
        <v>1.31501192890056</v>
      </c>
      <c r="T3407" s="3">
        <v>3.4806265880349399</v>
      </c>
      <c r="U3407" s="3">
        <v>0.67346448723972396</v>
      </c>
      <c r="V3407" s="3">
        <v>0.52510437351115302</v>
      </c>
      <c r="W3407" s="3">
        <v>9.1223580582448199E-2</v>
      </c>
      <c r="X3407" s="3">
        <v>1.0513902906531101</v>
      </c>
      <c r="Y3407" s="3">
        <v>1.98851690188324</v>
      </c>
      <c r="Z3407" s="3">
        <v>0.65173747104440205</v>
      </c>
      <c r="AA3407" s="3">
        <v>23.489342177461001</v>
      </c>
      <c r="AB3407" s="3">
        <v>30.734318605605701</v>
      </c>
      <c r="AC3407" s="3">
        <v>20.205444481507701</v>
      </c>
      <c r="AD3407" s="3">
        <v>-12.223954055637201</v>
      </c>
      <c r="AE3407" s="3">
        <v>7.51293870425501</v>
      </c>
      <c r="AF3407" s="3">
        <v>0</v>
      </c>
      <c r="AG3407" s="3">
        <v>0</v>
      </c>
      <c r="AH3407" s="2">
        <v>112135570</v>
      </c>
      <c r="AI3407" s="3">
        <v>0.39868851750039902</v>
      </c>
      <c r="AJ3407" s="3">
        <v>0.29022689913778998</v>
      </c>
      <c r="AL3407">
        <f t="shared" si="53"/>
        <v>1</v>
      </c>
    </row>
    <row r="3408" spans="1:38" ht="14.45" customHeight="1" x14ac:dyDescent="0.25">
      <c r="A3408">
        <v>61004</v>
      </c>
      <c r="B3408" s="1">
        <v>45930</v>
      </c>
      <c r="C3408">
        <v>2</v>
      </c>
      <c r="D3408" s="16" t="s">
        <v>3314</v>
      </c>
      <c r="E3408" t="s">
        <v>71</v>
      </c>
      <c r="F3408" s="6">
        <v>413370</v>
      </c>
      <c r="G3408" s="6">
        <v>812</v>
      </c>
      <c r="H3408" s="6">
        <v>27</v>
      </c>
      <c r="I3408" s="2">
        <v>5040026521</v>
      </c>
      <c r="J3408" s="2">
        <v>417505257</v>
      </c>
      <c r="K3408" s="2">
        <v>9262238325</v>
      </c>
      <c r="L3408" s="2">
        <v>60563077</v>
      </c>
      <c r="M3408" s="2">
        <v>7477884852</v>
      </c>
      <c r="N3408" s="2">
        <v>6949809447</v>
      </c>
      <c r="O3408" s="2">
        <v>528075405</v>
      </c>
      <c r="P3408" s="2">
        <v>1859437249</v>
      </c>
      <c r="Q3408" s="5">
        <v>0.20050000000000001</v>
      </c>
      <c r="R3408" t="s">
        <v>42</v>
      </c>
      <c r="S3408" s="3">
        <v>0.87182780770579404</v>
      </c>
      <c r="T3408" s="3">
        <v>2.0720463880599498</v>
      </c>
      <c r="U3408" s="3">
        <v>0.71008971841708002</v>
      </c>
      <c r="V3408" s="3">
        <v>0.35411033901581301</v>
      </c>
      <c r="W3408" s="3">
        <v>0.21354391599242101</v>
      </c>
      <c r="X3408" s="3">
        <v>0.92200661656002403</v>
      </c>
      <c r="Y3408" s="3">
        <v>0.95982023645047498</v>
      </c>
      <c r="Z3408" s="3">
        <v>0.24665365838328401</v>
      </c>
      <c r="AA3408" s="3">
        <v>22.453306462723202</v>
      </c>
      <c r="AB3408" s="3">
        <v>22.453312539830701</v>
      </c>
      <c r="AC3408" s="3">
        <v>17.0253611348313</v>
      </c>
      <c r="AD3408" s="3">
        <v>-22.354239876798299</v>
      </c>
      <c r="AE3408" s="3">
        <v>5.7013800171245297</v>
      </c>
      <c r="AF3408" s="3">
        <v>3.0230273738934499</v>
      </c>
      <c r="AG3408" s="3">
        <v>0</v>
      </c>
      <c r="AH3408" s="2">
        <v>3730395386</v>
      </c>
      <c r="AI3408" s="3">
        <v>2.9578841678889098E-3</v>
      </c>
      <c r="AJ3408" s="3">
        <v>0.11095582822757601</v>
      </c>
      <c r="AL3408">
        <f t="shared" si="53"/>
        <v>1</v>
      </c>
    </row>
    <row r="3409" spans="1:38" ht="14.45" customHeight="1" x14ac:dyDescent="0.25">
      <c r="A3409">
        <v>24110</v>
      </c>
      <c r="B3409" s="1">
        <v>45930</v>
      </c>
      <c r="C3409">
        <v>1</v>
      </c>
      <c r="D3409" s="16" t="s">
        <v>3315</v>
      </c>
      <c r="E3409" t="s">
        <v>71</v>
      </c>
      <c r="F3409" s="6">
        <v>3519</v>
      </c>
      <c r="G3409" s="6">
        <v>15</v>
      </c>
      <c r="H3409" s="6">
        <v>0</v>
      </c>
      <c r="I3409" s="2">
        <v>64436214</v>
      </c>
      <c r="J3409" s="2">
        <v>0</v>
      </c>
      <c r="K3409" s="2">
        <v>146287126</v>
      </c>
      <c r="L3409" s="2">
        <v>526056</v>
      </c>
      <c r="M3409" s="2">
        <v>134660439</v>
      </c>
      <c r="N3409" s="2">
        <v>119885807</v>
      </c>
      <c r="O3409" s="2">
        <v>14774632</v>
      </c>
      <c r="P3409" s="2">
        <v>11498108</v>
      </c>
      <c r="Q3409" s="5">
        <v>7.85E-2</v>
      </c>
      <c r="R3409" t="s">
        <v>42</v>
      </c>
      <c r="S3409" s="3">
        <v>0.47947349789345101</v>
      </c>
      <c r="T3409" s="3">
        <v>1.8506809683307299</v>
      </c>
      <c r="U3409" s="3">
        <v>0.36440431297659598</v>
      </c>
      <c r="V3409" s="3">
        <v>0.35849406049833998</v>
      </c>
      <c r="W3409" s="3">
        <v>0.17358716947584801</v>
      </c>
      <c r="X3409" s="3">
        <v>1.13521567235468</v>
      </c>
      <c r="Y3409" s="3">
        <v>2.00902618065511</v>
      </c>
      <c r="Z3409" s="3">
        <v>0.77971088808697897</v>
      </c>
      <c r="AA3409" s="3">
        <v>0</v>
      </c>
      <c r="AB3409" s="3">
        <v>0</v>
      </c>
      <c r="AC3409" s="3">
        <v>25.181243221635199</v>
      </c>
      <c r="AD3409" s="3">
        <v>-6.6156101508178597</v>
      </c>
      <c r="AE3409" s="3">
        <v>10.0997486272305</v>
      </c>
      <c r="AF3409" s="3">
        <v>0</v>
      </c>
      <c r="AG3409" s="3">
        <v>0</v>
      </c>
      <c r="AH3409" s="2">
        <v>13000000</v>
      </c>
      <c r="AI3409" s="3">
        <v>0.17394166066278</v>
      </c>
      <c r="AJ3409" s="3">
        <v>1.2986571355913501</v>
      </c>
      <c r="AL3409">
        <f t="shared" si="53"/>
        <v>1</v>
      </c>
    </row>
    <row r="3410" spans="1:38" ht="14.45" customHeight="1" x14ac:dyDescent="0.25">
      <c r="A3410">
        <v>24542</v>
      </c>
      <c r="B3410" s="1">
        <v>45930</v>
      </c>
      <c r="C3410">
        <v>1</v>
      </c>
      <c r="D3410" s="16" t="s">
        <v>3316</v>
      </c>
      <c r="E3410" t="s">
        <v>71</v>
      </c>
      <c r="F3410" s="6">
        <v>51478</v>
      </c>
      <c r="G3410" s="6">
        <v>110</v>
      </c>
      <c r="H3410" s="6">
        <v>0</v>
      </c>
      <c r="I3410" s="2">
        <v>683704176</v>
      </c>
      <c r="J3410" s="2">
        <v>175503557</v>
      </c>
      <c r="K3410" s="2">
        <v>1442118831</v>
      </c>
      <c r="L3410" s="2">
        <v>12071144</v>
      </c>
      <c r="M3410" s="2">
        <v>1100571367</v>
      </c>
      <c r="N3410" s="2">
        <v>1012237526</v>
      </c>
      <c r="O3410" s="2">
        <v>88333841</v>
      </c>
      <c r="P3410" s="2">
        <v>162683239</v>
      </c>
      <c r="Q3410" s="5">
        <v>0.1134</v>
      </c>
      <c r="R3410" t="s">
        <v>42</v>
      </c>
      <c r="S3410" s="3">
        <v>1.11605634159191</v>
      </c>
      <c r="T3410" s="3">
        <v>3.2122845222038401</v>
      </c>
      <c r="U3410" s="3">
        <v>0.70077334157403803</v>
      </c>
      <c r="V3410" s="3">
        <v>0.384283596945589</v>
      </c>
      <c r="W3410" s="3">
        <v>0.27023456413698999</v>
      </c>
      <c r="X3410" s="3">
        <v>3.4057121219046098</v>
      </c>
      <c r="Y3410" s="3">
        <v>1.6150176355906001</v>
      </c>
      <c r="Z3410" s="3">
        <v>0.44694340023559498</v>
      </c>
      <c r="AA3410" s="3">
        <v>98.106970319173399</v>
      </c>
      <c r="AB3410" s="3">
        <v>107.88054017045999</v>
      </c>
      <c r="AC3410" s="3">
        <v>23.6998766435219</v>
      </c>
      <c r="AD3410" s="3">
        <v>-6.4811390926387897</v>
      </c>
      <c r="AE3410" s="3">
        <v>6.1252817105749298</v>
      </c>
      <c r="AF3410" s="3">
        <v>11.7812760188553</v>
      </c>
      <c r="AG3410" s="3">
        <v>-0.98226468185822102</v>
      </c>
      <c r="AH3410" s="2">
        <v>361893102</v>
      </c>
      <c r="AI3410" s="3">
        <v>5.5225111420359699E-2</v>
      </c>
      <c r="AJ3410" s="3">
        <v>0.23176450279552199</v>
      </c>
      <c r="AL3410">
        <f t="shared" si="53"/>
        <v>1</v>
      </c>
    </row>
    <row r="3411" spans="1:38" ht="14.45" customHeight="1" x14ac:dyDescent="0.25">
      <c r="A3411">
        <v>97069</v>
      </c>
      <c r="B3411" s="1">
        <v>45930</v>
      </c>
      <c r="C3411">
        <v>3</v>
      </c>
      <c r="D3411" s="16" t="s">
        <v>3317</v>
      </c>
      <c r="E3411" t="s">
        <v>71</v>
      </c>
      <c r="F3411" s="6">
        <v>72099</v>
      </c>
      <c r="G3411" s="6">
        <v>168</v>
      </c>
      <c r="H3411" s="6">
        <v>0</v>
      </c>
      <c r="I3411" s="2">
        <v>1051473926</v>
      </c>
      <c r="J3411" s="2">
        <v>112169424</v>
      </c>
      <c r="K3411" s="2">
        <v>1582428398</v>
      </c>
      <c r="L3411" s="2">
        <v>5657775</v>
      </c>
      <c r="M3411" s="2">
        <v>1427855127</v>
      </c>
      <c r="N3411" s="2">
        <v>0</v>
      </c>
      <c r="O3411" s="2">
        <v>0</v>
      </c>
      <c r="P3411" s="2">
        <v>164899946</v>
      </c>
      <c r="Q3411" s="5">
        <v>0.1041</v>
      </c>
      <c r="R3411" t="s">
        <v>42</v>
      </c>
      <c r="S3411" s="3">
        <v>0.47671667226993197</v>
      </c>
      <c r="T3411" s="3">
        <v>3.1150598701528098</v>
      </c>
      <c r="U3411" s="3">
        <v>0.83742019708870297</v>
      </c>
      <c r="V3411" s="3">
        <v>1.36219060176676</v>
      </c>
      <c r="W3411" s="3">
        <v>0.76783901154007295</v>
      </c>
      <c r="X3411" s="3">
        <v>0.770862386558124</v>
      </c>
      <c r="Y3411" s="3">
        <v>8.6859209765902499</v>
      </c>
      <c r="Z3411" s="3">
        <v>1.0436510391580101</v>
      </c>
      <c r="AA3411" s="3">
        <v>67.963817889910004</v>
      </c>
      <c r="AB3411" s="3">
        <v>68.022717242126902</v>
      </c>
      <c r="AC3411" s="3">
        <v>5.8595279961602396</v>
      </c>
      <c r="AD3411" s="3">
        <v>-22.516151703287999</v>
      </c>
      <c r="AE3411" s="3">
        <v>0</v>
      </c>
      <c r="AF3411" s="3">
        <v>0</v>
      </c>
      <c r="AG3411" s="3">
        <v>0</v>
      </c>
      <c r="AH3411" s="2">
        <v>504490146</v>
      </c>
      <c r="AI3411" s="3">
        <v>0.60801596623930998</v>
      </c>
      <c r="AJ3411" s="3">
        <v>1.1858057248848299</v>
      </c>
      <c r="AL3411">
        <f t="shared" si="53"/>
        <v>1</v>
      </c>
    </row>
    <row r="3412" spans="1:38" ht="14.45" customHeight="1" x14ac:dyDescent="0.25">
      <c r="A3412">
        <v>16547</v>
      </c>
      <c r="B3412" s="1">
        <v>45930</v>
      </c>
      <c r="C3412">
        <v>1</v>
      </c>
      <c r="D3412" s="16" t="s">
        <v>3318</v>
      </c>
      <c r="E3412" t="s">
        <v>71</v>
      </c>
      <c r="F3412" s="6">
        <v>591</v>
      </c>
      <c r="G3412" s="6">
        <v>0</v>
      </c>
      <c r="H3412" s="6">
        <v>2</v>
      </c>
      <c r="I3412" s="2">
        <v>2064671</v>
      </c>
      <c r="J3412" s="2">
        <v>0</v>
      </c>
      <c r="K3412" s="2">
        <v>10883858</v>
      </c>
      <c r="L3412" s="2">
        <v>127431</v>
      </c>
      <c r="M3412" s="2">
        <v>5202412</v>
      </c>
      <c r="N3412" s="2">
        <v>5202412</v>
      </c>
      <c r="O3412" s="2">
        <v>0</v>
      </c>
      <c r="P3412" s="2">
        <v>5681446</v>
      </c>
      <c r="Q3412" s="5">
        <v>0.52200000000000002</v>
      </c>
      <c r="R3412" t="s">
        <v>42</v>
      </c>
      <c r="S3412" s="3">
        <v>1.5611008522896901</v>
      </c>
      <c r="T3412" s="3">
        <v>3.5247427888162499</v>
      </c>
      <c r="U3412" s="3">
        <v>0.55772321041214701</v>
      </c>
      <c r="V3412" s="3">
        <v>0</v>
      </c>
      <c r="W3412" s="3">
        <v>0</v>
      </c>
      <c r="X3412" s="3">
        <v>0.48433866703218098</v>
      </c>
      <c r="Y3412" s="3">
        <v>0</v>
      </c>
      <c r="Z3412" s="3">
        <v>0</v>
      </c>
      <c r="AA3412" s="3">
        <v>0</v>
      </c>
      <c r="AB3412" s="3">
        <v>0</v>
      </c>
      <c r="AC3412" s="3">
        <v>75.975936106479907</v>
      </c>
      <c r="AD3412" s="3">
        <v>0</v>
      </c>
      <c r="AE3412" s="3">
        <v>0</v>
      </c>
      <c r="AF3412" s="3">
        <v>0</v>
      </c>
      <c r="AG3412" s="3">
        <v>0</v>
      </c>
      <c r="AH3412" s="2">
        <v>400000</v>
      </c>
      <c r="AI3412" s="3">
        <v>0</v>
      </c>
      <c r="AJ3412" s="3">
        <v>0</v>
      </c>
      <c r="AL3412">
        <f t="shared" si="53"/>
        <v>1</v>
      </c>
    </row>
    <row r="3413" spans="1:38" ht="14.45" customHeight="1" x14ac:dyDescent="0.25">
      <c r="A3413">
        <v>66788</v>
      </c>
      <c r="B3413" s="1">
        <v>45930</v>
      </c>
      <c r="C3413">
        <v>2</v>
      </c>
      <c r="D3413" s="16" t="s">
        <v>3319</v>
      </c>
      <c r="E3413" t="s">
        <v>71</v>
      </c>
      <c r="F3413" s="6">
        <v>6556</v>
      </c>
      <c r="G3413" s="6">
        <v>6</v>
      </c>
      <c r="H3413" s="6">
        <v>0</v>
      </c>
      <c r="I3413" s="2">
        <v>125188732</v>
      </c>
      <c r="J3413" s="2">
        <v>30977016</v>
      </c>
      <c r="K3413" s="2">
        <v>177123810</v>
      </c>
      <c r="L3413" s="2">
        <v>645303</v>
      </c>
      <c r="M3413" s="2">
        <v>146349257</v>
      </c>
      <c r="N3413" s="2">
        <v>146349257</v>
      </c>
      <c r="O3413" s="2">
        <v>0</v>
      </c>
      <c r="P3413" s="2">
        <v>26086865</v>
      </c>
      <c r="Q3413" s="5">
        <v>0.14729999999999999</v>
      </c>
      <c r="R3413" t="s">
        <v>42</v>
      </c>
      <c r="S3413" s="3">
        <v>0.48576416688417001</v>
      </c>
      <c r="T3413" s="3">
        <v>1.2580074167705999</v>
      </c>
      <c r="U3413" s="3">
        <v>0.70774755877420503</v>
      </c>
      <c r="V3413" s="3">
        <v>8.6052473157088902E-2</v>
      </c>
      <c r="W3413" s="3">
        <v>4.08223641086164E-2</v>
      </c>
      <c r="X3413" s="3">
        <v>1.0002561572394599</v>
      </c>
      <c r="Y3413" s="3">
        <v>0.412958782130394</v>
      </c>
      <c r="Z3413" s="3">
        <v>1.7296060680346202E-2</v>
      </c>
      <c r="AA3413" s="3">
        <v>118.74564459930301</v>
      </c>
      <c r="AB3413" s="3">
        <v>118.74564459930301</v>
      </c>
      <c r="AC3413" s="3">
        <v>13.542646242760901</v>
      </c>
      <c r="AD3413" s="3">
        <v>0</v>
      </c>
      <c r="AE3413" s="3">
        <v>0</v>
      </c>
      <c r="AF3413" s="3">
        <v>0</v>
      </c>
      <c r="AG3413" s="3">
        <v>0.26491876275665899</v>
      </c>
      <c r="AH3413" s="2">
        <v>4000000</v>
      </c>
      <c r="AI3413" s="3">
        <v>0</v>
      </c>
      <c r="AJ3413" s="3">
        <v>0</v>
      </c>
      <c r="AL3413">
        <f t="shared" si="53"/>
        <v>1</v>
      </c>
    </row>
    <row r="3414" spans="1:38" ht="14.45" customHeight="1" x14ac:dyDescent="0.25">
      <c r="A3414">
        <v>67163</v>
      </c>
      <c r="B3414" s="1">
        <v>45930</v>
      </c>
      <c r="C3414">
        <v>2</v>
      </c>
      <c r="D3414" s="16" t="s">
        <v>3320</v>
      </c>
      <c r="E3414" t="s">
        <v>245</v>
      </c>
      <c r="F3414" s="6">
        <v>4088</v>
      </c>
      <c r="G3414" s="6">
        <v>13</v>
      </c>
      <c r="H3414" s="6">
        <v>2</v>
      </c>
      <c r="I3414" s="2">
        <v>18945472</v>
      </c>
      <c r="J3414" s="2">
        <v>0</v>
      </c>
      <c r="K3414" s="2">
        <v>29475600</v>
      </c>
      <c r="L3414" s="2">
        <v>224249</v>
      </c>
      <c r="M3414" s="2">
        <v>25313817</v>
      </c>
      <c r="N3414" s="2">
        <v>23531388</v>
      </c>
      <c r="O3414" s="2">
        <v>1782429</v>
      </c>
      <c r="P3414" s="2">
        <v>4041405</v>
      </c>
      <c r="Q3414" s="5">
        <v>0.13700000000000001</v>
      </c>
      <c r="R3414" t="s">
        <v>42</v>
      </c>
      <c r="S3414" s="3">
        <v>1.0143938263060499</v>
      </c>
      <c r="T3414" s="3">
        <v>6.6949929206982501</v>
      </c>
      <c r="U3414" s="3">
        <v>0.77420137367259101</v>
      </c>
      <c r="V3414" s="3">
        <v>4.41756742719316</v>
      </c>
      <c r="W3414" s="3">
        <v>2.4423197268455499</v>
      </c>
      <c r="X3414" s="3">
        <v>2.6591736537363699</v>
      </c>
      <c r="Y3414" s="3">
        <v>20.7088623882041</v>
      </c>
      <c r="Z3414" s="3">
        <v>5.7087819706265499</v>
      </c>
      <c r="AA3414" s="3">
        <v>0</v>
      </c>
      <c r="AB3414" s="3">
        <v>0</v>
      </c>
      <c r="AC3414" s="3">
        <v>32.882428177882701</v>
      </c>
      <c r="AD3414" s="3">
        <v>0</v>
      </c>
      <c r="AE3414" s="3">
        <v>6.04713390058218</v>
      </c>
      <c r="AF3414" s="3">
        <v>0</v>
      </c>
      <c r="AG3414" s="3">
        <v>0</v>
      </c>
      <c r="AH3414" s="2">
        <v>2900000</v>
      </c>
      <c r="AI3414" s="3">
        <v>0</v>
      </c>
      <c r="AJ3414" s="3">
        <v>0</v>
      </c>
      <c r="AL3414">
        <f t="shared" si="53"/>
        <v>1</v>
      </c>
    </row>
    <row r="3415" spans="1:38" ht="14.45" customHeight="1" x14ac:dyDescent="0.25">
      <c r="A3415">
        <v>60110</v>
      </c>
      <c r="B3415" s="1">
        <v>45930</v>
      </c>
      <c r="C3415">
        <v>2</v>
      </c>
      <c r="D3415" s="16" t="s">
        <v>3321</v>
      </c>
      <c r="E3415" t="s">
        <v>179</v>
      </c>
      <c r="F3415" s="6">
        <v>3393</v>
      </c>
      <c r="G3415" s="6">
        <v>10</v>
      </c>
      <c r="H3415" s="6">
        <v>0</v>
      </c>
      <c r="I3415" s="2">
        <v>34968259</v>
      </c>
      <c r="J3415" s="2">
        <v>0</v>
      </c>
      <c r="K3415" s="2">
        <v>58380655</v>
      </c>
      <c r="L3415" s="2">
        <v>464743</v>
      </c>
      <c r="M3415" s="2">
        <v>51963966</v>
      </c>
      <c r="N3415" s="2">
        <v>49175745</v>
      </c>
      <c r="O3415" s="2">
        <v>2788221</v>
      </c>
      <c r="P3415" s="2">
        <v>6224677</v>
      </c>
      <c r="Q3415" s="5">
        <v>0.1066</v>
      </c>
      <c r="R3415" t="s">
        <v>42</v>
      </c>
      <c r="S3415" s="3">
        <v>1.06140866924726</v>
      </c>
      <c r="T3415" s="3">
        <v>3.7549812804715299</v>
      </c>
      <c r="U3415" s="3">
        <v>0.74839225899323503</v>
      </c>
      <c r="V3415" s="3">
        <v>7.5339753117248401E-2</v>
      </c>
      <c r="W3415" s="3">
        <v>6.10181936710089E-2</v>
      </c>
      <c r="X3415" s="3">
        <v>0.82095880152340395</v>
      </c>
      <c r="Y3415" s="3">
        <v>0.42323481202317798</v>
      </c>
      <c r="Z3415" s="3">
        <v>0.712036945852773</v>
      </c>
      <c r="AA3415" s="3">
        <v>0</v>
      </c>
      <c r="AB3415" s="3">
        <v>0</v>
      </c>
      <c r="AC3415" s="3">
        <v>14.843488823481</v>
      </c>
      <c r="AD3415" s="3">
        <v>0</v>
      </c>
      <c r="AE3415" s="3">
        <v>4.7759330552217998</v>
      </c>
      <c r="AF3415" s="3">
        <v>0</v>
      </c>
      <c r="AG3415" s="3">
        <v>0</v>
      </c>
      <c r="AH3415" s="2">
        <v>10333188</v>
      </c>
      <c r="AI3415" s="3">
        <v>0</v>
      </c>
      <c r="AJ3415" s="3">
        <v>0</v>
      </c>
      <c r="AL3415">
        <f t="shared" si="53"/>
        <v>1</v>
      </c>
    </row>
    <row r="3416" spans="1:38" ht="14.45" customHeight="1" x14ac:dyDescent="0.25">
      <c r="A3416">
        <v>6326</v>
      </c>
      <c r="B3416" s="1">
        <v>45930</v>
      </c>
      <c r="C3416">
        <v>1</v>
      </c>
      <c r="D3416" s="16" t="s">
        <v>3322</v>
      </c>
      <c r="E3416" t="s">
        <v>71</v>
      </c>
      <c r="F3416" s="6">
        <v>1042</v>
      </c>
      <c r="G3416" s="6">
        <v>0</v>
      </c>
      <c r="H3416" s="6">
        <v>6</v>
      </c>
      <c r="I3416" s="2">
        <v>5278658</v>
      </c>
      <c r="J3416" s="2">
        <v>0</v>
      </c>
      <c r="K3416" s="2">
        <v>32978276</v>
      </c>
      <c r="L3416" s="2">
        <v>63250</v>
      </c>
      <c r="M3416" s="2">
        <v>27116763</v>
      </c>
      <c r="N3416" s="2">
        <v>23824861</v>
      </c>
      <c r="O3416" s="2">
        <v>3291902</v>
      </c>
      <c r="P3416" s="2">
        <v>5841567</v>
      </c>
      <c r="Q3416" s="5">
        <v>0.17699999999999999</v>
      </c>
      <c r="R3416" t="s">
        <v>42</v>
      </c>
      <c r="S3416" s="3">
        <v>0.25572389937343398</v>
      </c>
      <c r="T3416" s="3">
        <v>1.3062295918683</v>
      </c>
      <c r="U3416" s="3">
        <v>0.87270605641344701</v>
      </c>
      <c r="V3416" s="3">
        <v>4.0799763879379896</v>
      </c>
      <c r="W3416" s="3">
        <v>3.9626927904781901</v>
      </c>
      <c r="X3416" s="3">
        <v>0.45492623314486402</v>
      </c>
      <c r="Y3416" s="3">
        <v>3.68681896484282</v>
      </c>
      <c r="Z3416" s="3">
        <v>1.6930388712480701E-2</v>
      </c>
      <c r="AA3416" s="3">
        <v>0</v>
      </c>
      <c r="AB3416" s="3">
        <v>0</v>
      </c>
      <c r="AC3416" s="3">
        <v>41.485961849552098</v>
      </c>
      <c r="AD3416" s="3">
        <v>0</v>
      </c>
      <c r="AE3416" s="3">
        <v>9.9820318078482906</v>
      </c>
      <c r="AF3416" s="3">
        <v>0</v>
      </c>
      <c r="AG3416" s="3">
        <v>0</v>
      </c>
      <c r="AH3416" s="2">
        <v>1500000</v>
      </c>
      <c r="AI3416" s="3">
        <v>0</v>
      </c>
      <c r="AJ3416" s="3">
        <v>0</v>
      </c>
      <c r="AL3416">
        <f t="shared" si="53"/>
        <v>1</v>
      </c>
    </row>
    <row r="3417" spans="1:38" ht="14.45" customHeight="1" x14ac:dyDescent="0.25">
      <c r="A3417">
        <v>11316</v>
      </c>
      <c r="B3417" s="1">
        <v>45930</v>
      </c>
      <c r="C3417">
        <v>1</v>
      </c>
      <c r="D3417" s="16" t="s">
        <v>3323</v>
      </c>
      <c r="E3417" t="s">
        <v>344</v>
      </c>
      <c r="F3417" s="6">
        <v>68226</v>
      </c>
      <c r="G3417" s="6">
        <v>197</v>
      </c>
      <c r="H3417" s="6">
        <v>9</v>
      </c>
      <c r="I3417" s="2">
        <v>1191774062</v>
      </c>
      <c r="J3417" s="2">
        <v>183010207</v>
      </c>
      <c r="K3417" s="2">
        <v>1352519098</v>
      </c>
      <c r="L3417" s="2">
        <v>13173229</v>
      </c>
      <c r="M3417" s="2">
        <v>1188791353</v>
      </c>
      <c r="N3417" s="2">
        <v>1034052102</v>
      </c>
      <c r="O3417" s="2">
        <v>154739251</v>
      </c>
      <c r="P3417" s="2">
        <v>150412284</v>
      </c>
      <c r="Q3417" s="5">
        <v>0.11119999999999999</v>
      </c>
      <c r="R3417" t="s">
        <v>42</v>
      </c>
      <c r="S3417" s="3">
        <v>1.2986364007211499</v>
      </c>
      <c r="T3417" s="3">
        <v>2.96189868169487</v>
      </c>
      <c r="U3417" s="3">
        <v>0.58453252901640196</v>
      </c>
      <c r="V3417" s="3">
        <v>0.58018320925665501</v>
      </c>
      <c r="W3417" s="3">
        <v>0.12981848232236501</v>
      </c>
      <c r="X3417" s="3">
        <v>0.64602580686136801</v>
      </c>
      <c r="Y3417" s="3">
        <v>4.5970134992431904</v>
      </c>
      <c r="Z3417" s="3">
        <v>0.98376605995824096</v>
      </c>
      <c r="AA3417" s="3">
        <v>121.05808259649901</v>
      </c>
      <c r="AB3417" s="3">
        <v>121.67238082761899</v>
      </c>
      <c r="AC3417" s="3">
        <v>4.6771226442231004</v>
      </c>
      <c r="AD3417" s="3">
        <v>-2.8472229036825198</v>
      </c>
      <c r="AE3417" s="3">
        <v>11.4408181909458</v>
      </c>
      <c r="AF3417" s="3">
        <v>0.741682022444906</v>
      </c>
      <c r="AG3417" s="3">
        <v>0</v>
      </c>
      <c r="AH3417" s="2">
        <v>515297270</v>
      </c>
      <c r="AI3417" s="3">
        <v>7.5979831540886597E-2</v>
      </c>
      <c r="AJ3417" s="3">
        <v>0.70347312856442001</v>
      </c>
      <c r="AL3417">
        <f t="shared" si="53"/>
        <v>1</v>
      </c>
    </row>
    <row r="3418" spans="1:38" ht="14.45" customHeight="1" x14ac:dyDescent="0.25">
      <c r="A3418">
        <v>24520</v>
      </c>
      <c r="B3418" s="1">
        <v>45930</v>
      </c>
      <c r="C3418">
        <v>1</v>
      </c>
      <c r="D3418" s="16" t="s">
        <v>3324</v>
      </c>
      <c r="E3418" t="s">
        <v>71</v>
      </c>
      <c r="F3418" s="6">
        <v>5326</v>
      </c>
      <c r="G3418" s="6">
        <v>13</v>
      </c>
      <c r="H3418" s="6">
        <v>1</v>
      </c>
      <c r="I3418" s="2">
        <v>62107644</v>
      </c>
      <c r="J3418" s="2">
        <v>0</v>
      </c>
      <c r="K3418" s="2">
        <v>105632371</v>
      </c>
      <c r="L3418" s="2">
        <v>1126654</v>
      </c>
      <c r="M3418" s="2">
        <v>90826871</v>
      </c>
      <c r="N3418" s="2">
        <v>86615591</v>
      </c>
      <c r="O3418" s="2">
        <v>4211280</v>
      </c>
      <c r="P3418" s="2">
        <v>13820583</v>
      </c>
      <c r="Q3418" s="5">
        <v>0.1308</v>
      </c>
      <c r="R3418" t="s">
        <v>42</v>
      </c>
      <c r="S3418" s="3">
        <v>1.42210699155218</v>
      </c>
      <c r="T3418" s="3">
        <v>3.1761728293182601</v>
      </c>
      <c r="U3418" s="3">
        <v>0.65878342810723001</v>
      </c>
      <c r="V3418" s="3">
        <v>6.0189048549321902E-2</v>
      </c>
      <c r="W3418" s="3">
        <v>5.21449501449451E-2</v>
      </c>
      <c r="X3418" s="3">
        <v>0.13824546299003099</v>
      </c>
      <c r="Y3418" s="3">
        <v>0.27048063023101099</v>
      </c>
      <c r="Z3418" s="3">
        <v>2.0534589604505101E-2</v>
      </c>
      <c r="AA3418" s="3">
        <v>0</v>
      </c>
      <c r="AB3418" s="3">
        <v>0</v>
      </c>
      <c r="AC3418" s="3">
        <v>8.9589421409465508</v>
      </c>
      <c r="AD3418" s="3">
        <v>-5.1894409953617702</v>
      </c>
      <c r="AE3418" s="3">
        <v>3.9867324382977301</v>
      </c>
      <c r="AF3418" s="3">
        <v>0.94667949846548505</v>
      </c>
      <c r="AG3418" s="3">
        <v>0</v>
      </c>
      <c r="AH3418" s="2">
        <v>36278227</v>
      </c>
      <c r="AI3418" s="3">
        <v>0.15563742860919799</v>
      </c>
      <c r="AJ3418" s="3">
        <v>0.15563742860919799</v>
      </c>
      <c r="AL3418">
        <f t="shared" si="53"/>
        <v>1</v>
      </c>
    </row>
    <row r="3419" spans="1:38" ht="14.45" customHeight="1" x14ac:dyDescent="0.25">
      <c r="A3419">
        <v>6711</v>
      </c>
      <c r="B3419" s="1">
        <v>45930</v>
      </c>
      <c r="C3419">
        <v>1</v>
      </c>
      <c r="D3419" s="16" t="s">
        <v>3325</v>
      </c>
      <c r="E3419" t="s">
        <v>71</v>
      </c>
      <c r="F3419" s="6">
        <v>3933</v>
      </c>
      <c r="G3419" s="6">
        <v>7</v>
      </c>
      <c r="H3419" s="6">
        <v>2</v>
      </c>
      <c r="I3419" s="2">
        <v>28034533</v>
      </c>
      <c r="J3419" s="2">
        <v>0</v>
      </c>
      <c r="K3419" s="2">
        <v>66308997</v>
      </c>
      <c r="L3419" s="2">
        <v>830756</v>
      </c>
      <c r="M3419" s="2">
        <v>58037180</v>
      </c>
      <c r="N3419" s="2">
        <v>55970873</v>
      </c>
      <c r="O3419" s="2">
        <v>2066307</v>
      </c>
      <c r="P3419" s="2">
        <v>8001253</v>
      </c>
      <c r="Q3419" s="5">
        <v>0.1229</v>
      </c>
      <c r="R3419" t="s">
        <v>42</v>
      </c>
      <c r="S3419" s="3">
        <v>1.6704741690885001</v>
      </c>
      <c r="T3419" s="3">
        <v>3.1940904389389799</v>
      </c>
      <c r="U3419" s="3">
        <v>0.68616909619785305</v>
      </c>
      <c r="V3419" s="3">
        <v>4.60860182689685E-3</v>
      </c>
      <c r="W3419" s="3">
        <v>4.60860182689685E-3</v>
      </c>
      <c r="X3419" s="3">
        <v>0.17613277167841501</v>
      </c>
      <c r="Y3419" s="3">
        <v>1.6147470902369902E-2</v>
      </c>
      <c r="Z3419" s="3">
        <v>0.337259676703136</v>
      </c>
      <c r="AA3419" s="3">
        <v>0</v>
      </c>
      <c r="AB3419" s="3">
        <v>0</v>
      </c>
      <c r="AC3419" s="3">
        <v>21.410566653571902</v>
      </c>
      <c r="AD3419" s="3">
        <v>0</v>
      </c>
      <c r="AE3419" s="3">
        <v>3.1161789402424498</v>
      </c>
      <c r="AF3419" s="3">
        <v>0</v>
      </c>
      <c r="AG3419" s="3">
        <v>-27.873534307689098</v>
      </c>
      <c r="AH3419" s="2">
        <v>32958832</v>
      </c>
      <c r="AI3419" s="3">
        <v>2.26339549568049</v>
      </c>
      <c r="AJ3419" s="3">
        <v>2.5054075905361302</v>
      </c>
      <c r="AL3419">
        <f t="shared" si="53"/>
        <v>1</v>
      </c>
    </row>
    <row r="3420" spans="1:38" ht="14.45" customHeight="1" x14ac:dyDescent="0.25">
      <c r="A3420">
        <v>1909</v>
      </c>
      <c r="B3420" s="1">
        <v>45930</v>
      </c>
      <c r="C3420">
        <v>1</v>
      </c>
      <c r="D3420" s="16" t="s">
        <v>3326</v>
      </c>
      <c r="E3420" t="s">
        <v>71</v>
      </c>
      <c r="F3420" s="6">
        <v>9192</v>
      </c>
      <c r="G3420" s="6">
        <v>20</v>
      </c>
      <c r="H3420" s="6">
        <v>0</v>
      </c>
      <c r="I3420" s="2">
        <v>59722216</v>
      </c>
      <c r="J3420" s="2">
        <v>0</v>
      </c>
      <c r="K3420" s="2">
        <v>302726327</v>
      </c>
      <c r="L3420" s="2">
        <v>2022877</v>
      </c>
      <c r="M3420" s="2">
        <v>261538746</v>
      </c>
      <c r="N3420" s="2">
        <v>247605571</v>
      </c>
      <c r="O3420" s="2">
        <v>13933175</v>
      </c>
      <c r="P3420" s="2">
        <v>40509275</v>
      </c>
      <c r="Q3420" s="5">
        <v>0.1338</v>
      </c>
      <c r="R3420" t="s">
        <v>42</v>
      </c>
      <c r="S3420" s="3">
        <v>0.89095962021609498</v>
      </c>
      <c r="T3420" s="3">
        <v>2.2933717291129398</v>
      </c>
      <c r="U3420" s="3">
        <v>0.62047279943202105</v>
      </c>
      <c r="V3420" s="3">
        <v>4.2374516042740298E-2</v>
      </c>
      <c r="W3420" s="3">
        <v>1.0339535960956299E-2</v>
      </c>
      <c r="X3420" s="3">
        <v>0.23029621004016301</v>
      </c>
      <c r="Y3420" s="3">
        <v>6.2472112867978997E-2</v>
      </c>
      <c r="Z3420" s="3">
        <v>-3.0634959524701399E-3</v>
      </c>
      <c r="AA3420" s="3">
        <v>0</v>
      </c>
      <c r="AB3420" s="3">
        <v>0</v>
      </c>
      <c r="AC3420" s="3">
        <v>78.409777026099206</v>
      </c>
      <c r="AD3420" s="3">
        <v>-2.2758146128263199</v>
      </c>
      <c r="AE3420" s="3">
        <v>4.6025646788229304</v>
      </c>
      <c r="AF3420" s="3">
        <v>0</v>
      </c>
      <c r="AG3420" s="3">
        <v>0</v>
      </c>
      <c r="AH3420" s="2">
        <v>71886093</v>
      </c>
      <c r="AI3420" s="3">
        <v>4.9371409387109502E-2</v>
      </c>
      <c r="AJ3420" s="3">
        <v>0.106030038799756</v>
      </c>
      <c r="AL3420">
        <f t="shared" si="53"/>
        <v>1</v>
      </c>
    </row>
    <row r="3421" spans="1:38" ht="14.45" customHeight="1" x14ac:dyDescent="0.25">
      <c r="A3421">
        <v>64029</v>
      </c>
      <c r="B3421" s="1">
        <v>45930</v>
      </c>
      <c r="C3421">
        <v>2</v>
      </c>
      <c r="D3421" s="16" t="s">
        <v>3327</v>
      </c>
      <c r="E3421" t="s">
        <v>71</v>
      </c>
      <c r="F3421" s="6">
        <v>14439</v>
      </c>
      <c r="G3421" s="6">
        <v>47</v>
      </c>
      <c r="H3421" s="6">
        <v>1</v>
      </c>
      <c r="I3421" s="2">
        <v>142258414</v>
      </c>
      <c r="J3421" s="2">
        <v>19911316</v>
      </c>
      <c r="K3421" s="2">
        <v>179229445</v>
      </c>
      <c r="L3421" s="2">
        <v>-908581</v>
      </c>
      <c r="M3421" s="2">
        <v>154693487</v>
      </c>
      <c r="N3421" s="2">
        <v>135545968</v>
      </c>
      <c r="O3421" s="2">
        <v>19147519</v>
      </c>
      <c r="P3421" s="2">
        <v>19505464</v>
      </c>
      <c r="Q3421" s="5">
        <v>0.1087</v>
      </c>
      <c r="R3421" t="s">
        <v>42</v>
      </c>
      <c r="S3421" s="3">
        <v>-0.67591646748296996</v>
      </c>
      <c r="T3421" s="3">
        <v>4.4814764300214902</v>
      </c>
      <c r="U3421" s="3">
        <v>1.06402666522231</v>
      </c>
      <c r="V3421" s="3">
        <v>1.5034070322195501</v>
      </c>
      <c r="W3421" s="3">
        <v>0.31345210976413701</v>
      </c>
      <c r="X3421" s="3">
        <v>0.98926872613664896</v>
      </c>
      <c r="Y3421" s="3">
        <v>10.9647378806267</v>
      </c>
      <c r="Z3421" s="3">
        <v>3.12749289122269</v>
      </c>
      <c r="AA3421" s="3">
        <v>75.299054664887706</v>
      </c>
      <c r="AB3421" s="3">
        <v>102.08070928228101</v>
      </c>
      <c r="AC3421" s="3">
        <v>10.943496477378501</v>
      </c>
      <c r="AD3421" s="3">
        <v>-1.06431715748982E-2</v>
      </c>
      <c r="AE3421" s="3">
        <v>10.6832440395048</v>
      </c>
      <c r="AF3421" s="3">
        <v>0.83691605472527097</v>
      </c>
      <c r="AG3421" s="3">
        <v>-0.72130557878551405</v>
      </c>
      <c r="AH3421" s="2">
        <v>58144076</v>
      </c>
      <c r="AI3421" s="3">
        <v>2.56338429067876E-2</v>
      </c>
      <c r="AJ3421" s="3">
        <v>0.19219742734651199</v>
      </c>
      <c r="AL3421">
        <f t="shared" si="53"/>
        <v>0</v>
      </c>
    </row>
    <row r="3422" spans="1:38" ht="14.45" customHeight="1" x14ac:dyDescent="0.25">
      <c r="A3422">
        <v>9971</v>
      </c>
      <c r="B3422" s="1">
        <v>45930</v>
      </c>
      <c r="C3422">
        <v>1</v>
      </c>
      <c r="D3422" s="16" t="s">
        <v>3328</v>
      </c>
      <c r="E3422" t="s">
        <v>55</v>
      </c>
      <c r="F3422" s="6">
        <v>13525</v>
      </c>
      <c r="G3422" s="6">
        <v>51</v>
      </c>
      <c r="H3422" s="6">
        <v>0</v>
      </c>
      <c r="I3422" s="2">
        <v>122200454</v>
      </c>
      <c r="J3422" s="2">
        <v>0</v>
      </c>
      <c r="K3422" s="2">
        <v>216002077</v>
      </c>
      <c r="L3422" s="2">
        <v>1120638</v>
      </c>
      <c r="M3422" s="2">
        <v>186031776</v>
      </c>
      <c r="N3422" s="2">
        <v>169795910</v>
      </c>
      <c r="O3422" s="2">
        <v>16235866</v>
      </c>
      <c r="P3422" s="2">
        <v>27566948</v>
      </c>
      <c r="Q3422" s="5">
        <v>0.12759999999999999</v>
      </c>
      <c r="R3422" t="s">
        <v>42</v>
      </c>
      <c r="S3422" s="3">
        <v>0.69174520020934804</v>
      </c>
      <c r="T3422" s="3">
        <v>3.2822721422257399</v>
      </c>
      <c r="U3422" s="3">
        <v>0.76141800431034501</v>
      </c>
      <c r="V3422" s="3">
        <v>1.53020053427952</v>
      </c>
      <c r="W3422" s="3">
        <v>0.79765415601483802</v>
      </c>
      <c r="X3422" s="3">
        <v>1.10434368762656</v>
      </c>
      <c r="Y3422" s="3">
        <v>6.78316656599055</v>
      </c>
      <c r="Z3422" s="3">
        <v>3.1170262301071601</v>
      </c>
      <c r="AA3422" s="3">
        <v>0</v>
      </c>
      <c r="AB3422" s="3">
        <v>0</v>
      </c>
      <c r="AC3422" s="3">
        <v>13.3323921695438</v>
      </c>
      <c r="AD3422" s="3">
        <v>0.37497440775815999</v>
      </c>
      <c r="AE3422" s="3">
        <v>7.5165323526032601</v>
      </c>
      <c r="AF3422" s="3">
        <v>0</v>
      </c>
      <c r="AG3422" s="3">
        <v>-2.0516670906043002</v>
      </c>
      <c r="AH3422" s="2">
        <v>33267231</v>
      </c>
      <c r="AI3422" s="3">
        <v>0</v>
      </c>
      <c r="AJ3422" s="3">
        <v>0</v>
      </c>
      <c r="AL3422">
        <f t="shared" si="53"/>
        <v>1</v>
      </c>
    </row>
    <row r="3423" spans="1:38" ht="14.45" customHeight="1" x14ac:dyDescent="0.25">
      <c r="A3423">
        <v>12508</v>
      </c>
      <c r="B3423" s="1">
        <v>45930</v>
      </c>
      <c r="C3423">
        <v>1</v>
      </c>
      <c r="D3423" s="16" t="s">
        <v>3329</v>
      </c>
      <c r="E3423" t="s">
        <v>71</v>
      </c>
      <c r="F3423" s="6">
        <v>1029</v>
      </c>
      <c r="G3423" s="6">
        <v>2</v>
      </c>
      <c r="H3423" s="6">
        <v>0</v>
      </c>
      <c r="I3423" s="2">
        <v>3303117</v>
      </c>
      <c r="J3423" s="2">
        <v>0</v>
      </c>
      <c r="K3423" s="2">
        <v>4823055</v>
      </c>
      <c r="L3423" s="2">
        <v>25091</v>
      </c>
      <c r="M3423" s="2">
        <v>4366786</v>
      </c>
      <c r="N3423" s="2">
        <v>4366786</v>
      </c>
      <c r="O3423" s="2">
        <v>0</v>
      </c>
      <c r="P3423" s="2">
        <v>455140</v>
      </c>
      <c r="Q3423" s="5">
        <v>9.4399999999999998E-2</v>
      </c>
      <c r="R3423" t="s">
        <v>42</v>
      </c>
      <c r="S3423" s="3">
        <v>0.69364057981231098</v>
      </c>
      <c r="T3423" s="3">
        <v>5.13030295804906</v>
      </c>
      <c r="U3423" s="3">
        <v>0.82437252345268097</v>
      </c>
      <c r="V3423" s="3">
        <v>1.17422422517882</v>
      </c>
      <c r="W3423" s="3">
        <v>0.51178931899778302</v>
      </c>
      <c r="X3423" s="3">
        <v>1.0619968956594601</v>
      </c>
      <c r="Y3423" s="3">
        <v>8.5217735202355307</v>
      </c>
      <c r="Z3423" s="3">
        <v>0.56993452564046199</v>
      </c>
      <c r="AA3423" s="3">
        <v>0</v>
      </c>
      <c r="AB3423" s="3">
        <v>0</v>
      </c>
      <c r="AC3423" s="3">
        <v>22.615334056941101</v>
      </c>
      <c r="AD3423" s="3">
        <v>0</v>
      </c>
      <c r="AE3423" s="3">
        <v>0</v>
      </c>
      <c r="AF3423" s="3">
        <v>0</v>
      </c>
      <c r="AG3423" s="3">
        <v>0</v>
      </c>
      <c r="AH3423" s="2">
        <v>150000</v>
      </c>
      <c r="AI3423" s="3">
        <v>0</v>
      </c>
      <c r="AJ3423" s="3">
        <v>0</v>
      </c>
      <c r="AL3423">
        <f t="shared" si="53"/>
        <v>1</v>
      </c>
    </row>
    <row r="3424" spans="1:38" ht="14.45" customHeight="1" x14ac:dyDescent="0.25">
      <c r="A3424">
        <v>11780</v>
      </c>
      <c r="B3424" s="1">
        <v>45930</v>
      </c>
      <c r="C3424">
        <v>1</v>
      </c>
      <c r="D3424" s="16" t="s">
        <v>3330</v>
      </c>
      <c r="E3424" t="s">
        <v>73</v>
      </c>
      <c r="F3424" s="6">
        <v>13730</v>
      </c>
      <c r="G3424" s="6">
        <v>44</v>
      </c>
      <c r="H3424" s="6">
        <v>0</v>
      </c>
      <c r="I3424" s="2">
        <v>85283608</v>
      </c>
      <c r="J3424" s="2">
        <v>0</v>
      </c>
      <c r="K3424" s="2">
        <v>211462260</v>
      </c>
      <c r="L3424" s="2">
        <v>1739397</v>
      </c>
      <c r="M3424" s="2">
        <v>186020948</v>
      </c>
      <c r="N3424" s="2">
        <v>171745602</v>
      </c>
      <c r="O3424" s="2">
        <v>14275346</v>
      </c>
      <c r="P3424" s="2">
        <v>28532627</v>
      </c>
      <c r="Q3424" s="5">
        <v>0.13489999999999999</v>
      </c>
      <c r="R3424" t="s">
        <v>42</v>
      </c>
      <c r="S3424" s="3">
        <v>1.09674227448435</v>
      </c>
      <c r="T3424" s="3">
        <v>3.51533807183056</v>
      </c>
      <c r="U3424" s="3">
        <v>0.69644320616083699</v>
      </c>
      <c r="V3424" s="3">
        <v>2.10765707754766</v>
      </c>
      <c r="W3424" s="3">
        <v>0.89963243581345698</v>
      </c>
      <c r="X3424" s="3">
        <v>1.05502806588577</v>
      </c>
      <c r="Y3424" s="3">
        <v>6.2997564156991199</v>
      </c>
      <c r="Z3424" s="3">
        <v>1.60139478219093</v>
      </c>
      <c r="AA3424" s="3">
        <v>0</v>
      </c>
      <c r="AB3424" s="3">
        <v>0</v>
      </c>
      <c r="AC3424" s="3">
        <v>18.200650082903699</v>
      </c>
      <c r="AD3424" s="3">
        <v>-14.2127747297857</v>
      </c>
      <c r="AE3424" s="3">
        <v>6.7507771835976804</v>
      </c>
      <c r="AF3424" s="3">
        <v>0</v>
      </c>
      <c r="AG3424" s="3">
        <v>0</v>
      </c>
      <c r="AH3424" s="2">
        <v>9420900</v>
      </c>
      <c r="AI3424" s="3">
        <v>7.00951931275028E-2</v>
      </c>
      <c r="AJ3424" s="3">
        <v>0.20503544941725799</v>
      </c>
      <c r="AL3424">
        <f t="shared" si="53"/>
        <v>1</v>
      </c>
    </row>
    <row r="3425" spans="1:38" ht="14.45" customHeight="1" x14ac:dyDescent="0.25">
      <c r="A3425">
        <v>60745</v>
      </c>
      <c r="B3425" s="1">
        <v>45930</v>
      </c>
      <c r="C3425">
        <v>2</v>
      </c>
      <c r="D3425" s="16" t="s">
        <v>3331</v>
      </c>
      <c r="E3425" t="s">
        <v>57</v>
      </c>
      <c r="F3425" s="6">
        <v>7064</v>
      </c>
      <c r="G3425" s="6">
        <v>20</v>
      </c>
      <c r="H3425" s="6">
        <v>0</v>
      </c>
      <c r="I3425" s="2">
        <v>59916450</v>
      </c>
      <c r="J3425" s="2">
        <v>0</v>
      </c>
      <c r="K3425" s="2">
        <v>85262082</v>
      </c>
      <c r="L3425" s="2">
        <v>1074069</v>
      </c>
      <c r="M3425" s="2">
        <v>71177541</v>
      </c>
      <c r="N3425" s="2">
        <v>66783535</v>
      </c>
      <c r="O3425" s="2">
        <v>4394006</v>
      </c>
      <c r="P3425" s="2">
        <v>13378189</v>
      </c>
      <c r="Q3425" s="5">
        <v>0.15690000000000001</v>
      </c>
      <c r="R3425" t="s">
        <v>42</v>
      </c>
      <c r="S3425" s="3">
        <v>1.67963526858281</v>
      </c>
      <c r="T3425" s="3">
        <v>4.3698971992419002</v>
      </c>
      <c r="U3425" s="3">
        <v>0.69946415578148202</v>
      </c>
      <c r="V3425" s="3">
        <v>1.01803427940073</v>
      </c>
      <c r="W3425" s="3">
        <v>0.54243367222190197</v>
      </c>
      <c r="X3425" s="3">
        <v>0.94204179319702697</v>
      </c>
      <c r="Y3425" s="3">
        <v>4.5594362585249799</v>
      </c>
      <c r="Z3425" s="3">
        <v>0.23354431605055101</v>
      </c>
      <c r="AA3425" s="3">
        <v>0</v>
      </c>
      <c r="AB3425" s="3">
        <v>0</v>
      </c>
      <c r="AC3425" s="3">
        <v>9.4183578580687293</v>
      </c>
      <c r="AD3425" s="3">
        <v>-3.5939094596436003E-2</v>
      </c>
      <c r="AE3425" s="3">
        <v>5.1535288570598103</v>
      </c>
      <c r="AF3425" s="3">
        <v>0</v>
      </c>
      <c r="AG3425" s="3">
        <v>-7.1011106211760005E-4</v>
      </c>
      <c r="AH3425" s="2">
        <v>8000000</v>
      </c>
      <c r="AI3425" s="3">
        <v>3.4758067777335202</v>
      </c>
      <c r="AJ3425" s="3">
        <v>3.4758067777335202</v>
      </c>
      <c r="AL3425">
        <f t="shared" si="53"/>
        <v>1</v>
      </c>
    </row>
    <row r="3426" spans="1:38" ht="14.45" customHeight="1" x14ac:dyDescent="0.25">
      <c r="A3426">
        <v>9822</v>
      </c>
      <c r="B3426" s="1">
        <v>45930</v>
      </c>
      <c r="C3426">
        <v>1</v>
      </c>
      <c r="D3426" s="16" t="s">
        <v>3332</v>
      </c>
      <c r="E3426" t="s">
        <v>90</v>
      </c>
      <c r="F3426" s="6">
        <v>2111</v>
      </c>
      <c r="G3426" s="6">
        <v>5</v>
      </c>
      <c r="H3426" s="6">
        <v>0</v>
      </c>
      <c r="I3426" s="2">
        <v>11265914</v>
      </c>
      <c r="J3426" s="2">
        <v>0</v>
      </c>
      <c r="K3426" s="2">
        <v>17943440</v>
      </c>
      <c r="L3426" s="2">
        <v>135828</v>
      </c>
      <c r="M3426" s="2">
        <v>16314388</v>
      </c>
      <c r="N3426" s="2">
        <v>15756199</v>
      </c>
      <c r="O3426" s="2">
        <v>558189</v>
      </c>
      <c r="P3426" s="2">
        <v>1564957</v>
      </c>
      <c r="Q3426" s="5">
        <v>8.72E-2</v>
      </c>
      <c r="R3426" t="s">
        <v>42</v>
      </c>
      <c r="S3426" s="3">
        <v>1.00930479328378</v>
      </c>
      <c r="T3426" s="3">
        <v>4.2403463326987501</v>
      </c>
      <c r="U3426" s="3">
        <v>0.77941289887207199</v>
      </c>
      <c r="V3426" s="3">
        <v>0.74903820497830897</v>
      </c>
      <c r="W3426" s="3">
        <v>0.323710974537885</v>
      </c>
      <c r="X3426" s="3">
        <v>0.67370476998137896</v>
      </c>
      <c r="Y3426" s="3">
        <v>5.3922248342925698</v>
      </c>
      <c r="Z3426" s="3">
        <v>2.3451123577197301E-2</v>
      </c>
      <c r="AA3426" s="3">
        <v>0</v>
      </c>
      <c r="AB3426" s="3">
        <v>0</v>
      </c>
      <c r="AC3426" s="3">
        <v>26.967248197669999</v>
      </c>
      <c r="AD3426" s="3">
        <v>0</v>
      </c>
      <c r="AE3426" s="3">
        <v>3.1108249031400899</v>
      </c>
      <c r="AF3426" s="3">
        <v>0</v>
      </c>
      <c r="AG3426" s="3">
        <v>0</v>
      </c>
      <c r="AH3426" s="2">
        <v>1060000</v>
      </c>
      <c r="AI3426" s="3">
        <v>0</v>
      </c>
      <c r="AJ3426" s="3">
        <v>0</v>
      </c>
      <c r="AL3426">
        <f t="shared" si="53"/>
        <v>1</v>
      </c>
    </row>
    <row r="3427" spans="1:38" ht="14.45" customHeight="1" x14ac:dyDescent="0.25">
      <c r="A3427">
        <v>5252</v>
      </c>
      <c r="B3427" s="1">
        <v>45930</v>
      </c>
      <c r="C3427">
        <v>1</v>
      </c>
      <c r="D3427" s="16" t="s">
        <v>3333</v>
      </c>
      <c r="E3427" t="s">
        <v>43</v>
      </c>
      <c r="F3427" s="6">
        <v>5441</v>
      </c>
      <c r="G3427" s="6">
        <v>15</v>
      </c>
      <c r="H3427" s="6">
        <v>3</v>
      </c>
      <c r="I3427" s="2">
        <v>51043656</v>
      </c>
      <c r="J3427" s="2">
        <v>0</v>
      </c>
      <c r="K3427" s="2">
        <v>58539406</v>
      </c>
      <c r="L3427" s="2">
        <v>544173</v>
      </c>
      <c r="M3427" s="2">
        <v>54073154</v>
      </c>
      <c r="N3427" s="2">
        <v>51705332</v>
      </c>
      <c r="O3427" s="2">
        <v>2367822</v>
      </c>
      <c r="P3427" s="2">
        <v>4616537</v>
      </c>
      <c r="Q3427" s="5">
        <v>7.9699999999999993E-2</v>
      </c>
      <c r="R3427" t="s">
        <v>42</v>
      </c>
      <c r="S3427" s="3">
        <v>1.23944544295513</v>
      </c>
      <c r="T3427" s="3">
        <v>3.9386414910553298</v>
      </c>
      <c r="U3427" s="3">
        <v>0.983265572554339</v>
      </c>
      <c r="V3427" s="3">
        <v>0.760447096501081</v>
      </c>
      <c r="W3427" s="3">
        <v>0.62058642507895601</v>
      </c>
      <c r="X3427" s="3">
        <v>0.19563253854700399</v>
      </c>
      <c r="Y3427" s="3">
        <v>8.4080339873805805</v>
      </c>
      <c r="Z3427" s="3">
        <v>2.21323905776126</v>
      </c>
      <c r="AA3427" s="3">
        <v>0</v>
      </c>
      <c r="AB3427" s="3">
        <v>0</v>
      </c>
      <c r="AC3427" s="3">
        <v>9.4565137883360109</v>
      </c>
      <c r="AD3427" s="3">
        <v>0</v>
      </c>
      <c r="AE3427" s="3">
        <v>4.0448343462863301</v>
      </c>
      <c r="AF3427" s="3">
        <v>0</v>
      </c>
      <c r="AG3427" s="3">
        <v>0</v>
      </c>
      <c r="AH3427" s="2">
        <v>3500000</v>
      </c>
      <c r="AI3427" s="3">
        <v>0</v>
      </c>
      <c r="AJ3427" s="3">
        <v>0</v>
      </c>
      <c r="AL3427">
        <f t="shared" si="53"/>
        <v>1</v>
      </c>
    </row>
    <row r="3428" spans="1:38" ht="14.45" customHeight="1" x14ac:dyDescent="0.25">
      <c r="A3428">
        <v>1669</v>
      </c>
      <c r="B3428" s="1">
        <v>45930</v>
      </c>
      <c r="C3428">
        <v>1</v>
      </c>
      <c r="D3428" s="16" t="s">
        <v>3334</v>
      </c>
      <c r="E3428" t="s">
        <v>59</v>
      </c>
      <c r="F3428" s="6">
        <v>630</v>
      </c>
      <c r="G3428" s="6">
        <v>1</v>
      </c>
      <c r="H3428" s="6">
        <v>1</v>
      </c>
      <c r="I3428" s="2">
        <v>5840738</v>
      </c>
      <c r="J3428" s="2">
        <v>0</v>
      </c>
      <c r="K3428" s="2">
        <v>8702595</v>
      </c>
      <c r="L3428" s="2">
        <v>100168</v>
      </c>
      <c r="M3428" s="2">
        <v>6542515</v>
      </c>
      <c r="N3428" s="2">
        <v>6542515</v>
      </c>
      <c r="O3428" s="2">
        <v>0</v>
      </c>
      <c r="P3428" s="2">
        <v>2151112</v>
      </c>
      <c r="Q3428" s="5">
        <v>0.2472</v>
      </c>
      <c r="R3428" t="s">
        <v>42</v>
      </c>
      <c r="S3428" s="3">
        <v>1.53468400325803</v>
      </c>
      <c r="T3428" s="3">
        <v>4.2569218338514698</v>
      </c>
      <c r="U3428" s="3">
        <v>0.67429450200558405</v>
      </c>
      <c r="V3428" s="3">
        <v>1.4698998653937201</v>
      </c>
      <c r="W3428" s="3">
        <v>1.02668532640909</v>
      </c>
      <c r="X3428" s="3">
        <v>0.61973332821982396</v>
      </c>
      <c r="Y3428" s="3">
        <v>3.9910985573972901</v>
      </c>
      <c r="Z3428" s="3">
        <v>0.14122928048376801</v>
      </c>
      <c r="AA3428" s="3">
        <v>0</v>
      </c>
      <c r="AB3428" s="3">
        <v>0</v>
      </c>
      <c r="AC3428" s="3">
        <v>17.356776915391301</v>
      </c>
      <c r="AD3428" s="3">
        <v>0</v>
      </c>
      <c r="AE3428" s="3">
        <v>0</v>
      </c>
      <c r="AF3428" s="3">
        <v>0</v>
      </c>
      <c r="AG3428" s="3">
        <v>0</v>
      </c>
      <c r="AH3428" s="2">
        <v>200000</v>
      </c>
      <c r="AI3428" s="3">
        <v>0</v>
      </c>
      <c r="AJ3428" s="3">
        <v>0</v>
      </c>
      <c r="AL3428">
        <f t="shared" si="53"/>
        <v>1</v>
      </c>
    </row>
    <row r="3429" spans="1:38" ht="14.45" customHeight="1" x14ac:dyDescent="0.25">
      <c r="A3429">
        <v>9613</v>
      </c>
      <c r="B3429" s="1">
        <v>45930</v>
      </c>
      <c r="C3429">
        <v>1</v>
      </c>
      <c r="D3429" s="16" t="s">
        <v>3335</v>
      </c>
      <c r="E3429" t="s">
        <v>152</v>
      </c>
      <c r="F3429" s="6">
        <v>391</v>
      </c>
      <c r="G3429" s="6">
        <v>0</v>
      </c>
      <c r="H3429" s="6">
        <v>1</v>
      </c>
      <c r="I3429" s="2">
        <v>24409</v>
      </c>
      <c r="J3429" s="2">
        <v>0</v>
      </c>
      <c r="K3429" s="2">
        <v>277962</v>
      </c>
      <c r="L3429" s="2">
        <v>1665</v>
      </c>
      <c r="M3429" s="2">
        <v>229004</v>
      </c>
      <c r="N3429" s="2">
        <v>229004</v>
      </c>
      <c r="O3429" s="2">
        <v>0</v>
      </c>
      <c r="P3429" s="2">
        <v>40751</v>
      </c>
      <c r="Q3429" s="5">
        <v>0.14660000000000001</v>
      </c>
      <c r="R3429" t="s">
        <v>42</v>
      </c>
      <c r="S3429" s="3">
        <v>0.79867032184255404</v>
      </c>
      <c r="T3429" s="3">
        <v>2.5691761223956302</v>
      </c>
      <c r="U3429" s="3">
        <v>0.68913368185212798</v>
      </c>
      <c r="V3429" s="3">
        <v>55.4918267852022</v>
      </c>
      <c r="W3429" s="3">
        <v>25.855217337867199</v>
      </c>
      <c r="X3429" s="3">
        <v>35.683559342865301</v>
      </c>
      <c r="Y3429" s="3">
        <v>33.238448136242098</v>
      </c>
      <c r="Z3429" s="3">
        <v>-2.2085347598831899</v>
      </c>
      <c r="AA3429" s="3">
        <v>0</v>
      </c>
      <c r="AB3429" s="3">
        <v>0</v>
      </c>
      <c r="AC3429" s="3">
        <v>29.625992042077701</v>
      </c>
      <c r="AD3429" s="3">
        <v>0</v>
      </c>
      <c r="AE3429" s="3">
        <v>0</v>
      </c>
      <c r="AF3429" s="3">
        <v>0</v>
      </c>
      <c r="AG3429" s="3">
        <v>0</v>
      </c>
      <c r="AH3429" s="2">
        <v>0</v>
      </c>
      <c r="AI3429" s="3">
        <v>0</v>
      </c>
      <c r="AJ3429" s="3">
        <v>0</v>
      </c>
      <c r="AL3429">
        <f t="shared" si="53"/>
        <v>1</v>
      </c>
    </row>
    <row r="3430" spans="1:38" ht="14.45" customHeight="1" x14ac:dyDescent="0.25">
      <c r="A3430">
        <v>67364</v>
      </c>
      <c r="B3430" s="1">
        <v>45930</v>
      </c>
      <c r="C3430">
        <v>2</v>
      </c>
      <c r="D3430" s="16" t="s">
        <v>3336</v>
      </c>
      <c r="E3430" t="s">
        <v>50</v>
      </c>
      <c r="F3430" s="6">
        <v>2083</v>
      </c>
      <c r="G3430" s="6">
        <v>5</v>
      </c>
      <c r="H3430" s="6">
        <v>1</v>
      </c>
      <c r="I3430" s="2">
        <v>13050441</v>
      </c>
      <c r="J3430" s="2">
        <v>0</v>
      </c>
      <c r="K3430" s="2">
        <v>23937664</v>
      </c>
      <c r="L3430" s="2">
        <v>235144</v>
      </c>
      <c r="M3430" s="2">
        <v>19853850</v>
      </c>
      <c r="N3430" s="2">
        <v>19324502</v>
      </c>
      <c r="O3430" s="2">
        <v>529348</v>
      </c>
      <c r="P3430" s="2">
        <v>3795145</v>
      </c>
      <c r="Q3430" s="5">
        <v>0.1585</v>
      </c>
      <c r="R3430" t="s">
        <v>42</v>
      </c>
      <c r="S3430" s="3">
        <v>1.3097574321927701</v>
      </c>
      <c r="T3430" s="3">
        <v>5.3755565566743098</v>
      </c>
      <c r="U3430" s="3">
        <v>0.73459940854604799</v>
      </c>
      <c r="V3430" s="3">
        <v>10.1624305262941</v>
      </c>
      <c r="W3430" s="3">
        <v>4.4950971388629704</v>
      </c>
      <c r="X3430" s="3">
        <v>0.83767284186028701</v>
      </c>
      <c r="Y3430" s="3">
        <v>34.945753060818497</v>
      </c>
      <c r="Z3430" s="3">
        <v>5.2316051165370503</v>
      </c>
      <c r="AA3430" s="3">
        <v>0</v>
      </c>
      <c r="AB3430" s="3">
        <v>0</v>
      </c>
      <c r="AC3430" s="3">
        <v>30.6989270130953</v>
      </c>
      <c r="AD3430" s="3">
        <v>0</v>
      </c>
      <c r="AE3430" s="3">
        <v>2.2113603065027601</v>
      </c>
      <c r="AF3430" s="3">
        <v>0</v>
      </c>
      <c r="AG3430" s="3">
        <v>0</v>
      </c>
      <c r="AH3430" s="2">
        <v>2000000</v>
      </c>
      <c r="AI3430" s="3">
        <v>0.14592327829371499</v>
      </c>
      <c r="AJ3430" s="3">
        <v>0.14592327829371499</v>
      </c>
      <c r="AL3430">
        <f t="shared" si="53"/>
        <v>1</v>
      </c>
    </row>
    <row r="3431" spans="1:38" ht="14.45" customHeight="1" x14ac:dyDescent="0.25">
      <c r="A3431">
        <v>9408</v>
      </c>
      <c r="B3431" s="1">
        <v>45930</v>
      </c>
      <c r="C3431">
        <v>1</v>
      </c>
      <c r="D3431" s="16" t="s">
        <v>3337</v>
      </c>
      <c r="E3431" t="s">
        <v>50</v>
      </c>
      <c r="F3431" s="6">
        <v>4028</v>
      </c>
      <c r="G3431" s="6">
        <v>11</v>
      </c>
      <c r="H3431" s="6">
        <v>2</v>
      </c>
      <c r="I3431" s="2">
        <v>13321070</v>
      </c>
      <c r="J3431" s="2">
        <v>0</v>
      </c>
      <c r="K3431" s="2">
        <v>44117430</v>
      </c>
      <c r="L3431" s="2">
        <v>374538</v>
      </c>
      <c r="M3431" s="2">
        <v>38802617</v>
      </c>
      <c r="N3431" s="2">
        <v>38007225</v>
      </c>
      <c r="O3431" s="2">
        <v>795392</v>
      </c>
      <c r="P3431" s="2">
        <v>4977994</v>
      </c>
      <c r="Q3431" s="5">
        <v>0.1128</v>
      </c>
      <c r="R3431" t="s">
        <v>42</v>
      </c>
      <c r="S3431" s="3">
        <v>1.13194263582443</v>
      </c>
      <c r="T3431" s="3">
        <v>3.7230243617243</v>
      </c>
      <c r="U3431" s="3">
        <v>0.87943866041100305</v>
      </c>
      <c r="V3431" s="3">
        <v>1.88673282251351</v>
      </c>
      <c r="W3431" s="3">
        <v>1.01588686194127</v>
      </c>
      <c r="X3431" s="3">
        <v>1.83634647967468</v>
      </c>
      <c r="Y3431" s="3">
        <v>5.0488811356542396</v>
      </c>
      <c r="Z3431" s="3">
        <v>6.7469546970124901</v>
      </c>
      <c r="AA3431" s="3">
        <v>0</v>
      </c>
      <c r="AB3431" s="3">
        <v>0</v>
      </c>
      <c r="AC3431" s="3">
        <v>47.824739564385297</v>
      </c>
      <c r="AD3431" s="3">
        <v>0</v>
      </c>
      <c r="AE3431" s="3">
        <v>1.8028974035885601</v>
      </c>
      <c r="AF3431" s="3">
        <v>0</v>
      </c>
      <c r="AG3431" s="3">
        <v>1.65136800084532</v>
      </c>
      <c r="AH3431" s="2">
        <v>2758700</v>
      </c>
      <c r="AI3431" s="3">
        <v>0</v>
      </c>
      <c r="AJ3431" s="3">
        <v>0</v>
      </c>
      <c r="AL3431">
        <f t="shared" si="53"/>
        <v>1</v>
      </c>
    </row>
    <row r="3432" spans="1:38" ht="14.45" customHeight="1" x14ac:dyDescent="0.25">
      <c r="A3432">
        <v>444</v>
      </c>
      <c r="B3432" s="1">
        <v>45930</v>
      </c>
      <c r="C3432">
        <v>1</v>
      </c>
      <c r="D3432" s="16" t="s">
        <v>3338</v>
      </c>
      <c r="E3432" t="s">
        <v>59</v>
      </c>
      <c r="F3432" s="6">
        <v>1667</v>
      </c>
      <c r="G3432" s="6">
        <v>4</v>
      </c>
      <c r="H3432" s="6">
        <v>0</v>
      </c>
      <c r="I3432" s="2">
        <v>7757930</v>
      </c>
      <c r="J3432" s="2">
        <v>0</v>
      </c>
      <c r="K3432" s="2">
        <v>16635345</v>
      </c>
      <c r="L3432" s="2">
        <v>177583</v>
      </c>
      <c r="M3432" s="2">
        <v>13530420</v>
      </c>
      <c r="N3432" s="2">
        <v>11703441</v>
      </c>
      <c r="O3432" s="2">
        <v>1826979</v>
      </c>
      <c r="P3432" s="2">
        <v>3251596</v>
      </c>
      <c r="Q3432" s="5">
        <v>0.19550000000000001</v>
      </c>
      <c r="R3432" t="s">
        <v>42</v>
      </c>
      <c r="S3432" s="3">
        <v>1.42333888075861</v>
      </c>
      <c r="T3432" s="3">
        <v>3.9214335500706499</v>
      </c>
      <c r="U3432" s="3">
        <v>0.68671682735139195</v>
      </c>
      <c r="V3432" s="3">
        <v>0.57483117274840101</v>
      </c>
      <c r="W3432" s="3">
        <v>9.4264836109632294E-2</v>
      </c>
      <c r="X3432" s="3">
        <v>0.41416975920123</v>
      </c>
      <c r="Y3432" s="3">
        <v>1.3714803438065499</v>
      </c>
      <c r="Z3432" s="3">
        <v>0</v>
      </c>
      <c r="AA3432" s="3">
        <v>0</v>
      </c>
      <c r="AB3432" s="3">
        <v>0</v>
      </c>
      <c r="AC3432" s="3">
        <v>34.148363018620898</v>
      </c>
      <c r="AD3432" s="3">
        <v>0</v>
      </c>
      <c r="AE3432" s="3">
        <v>10.982513437503099</v>
      </c>
      <c r="AF3432" s="3">
        <v>0</v>
      </c>
      <c r="AG3432" s="3">
        <v>0</v>
      </c>
      <c r="AH3432" s="2">
        <v>500000</v>
      </c>
      <c r="AI3432" s="3">
        <v>0</v>
      </c>
      <c r="AJ3432" s="3">
        <v>0</v>
      </c>
      <c r="AL3432">
        <f t="shared" si="53"/>
        <v>1</v>
      </c>
    </row>
    <row r="3433" spans="1:38" ht="14.45" customHeight="1" x14ac:dyDescent="0.25">
      <c r="A3433">
        <v>67747</v>
      </c>
      <c r="B3433" s="1">
        <v>45930</v>
      </c>
      <c r="C3433">
        <v>2</v>
      </c>
      <c r="D3433" s="16" t="s">
        <v>3339</v>
      </c>
      <c r="E3433" t="s">
        <v>104</v>
      </c>
      <c r="F3433" s="6">
        <v>14689</v>
      </c>
      <c r="G3433" s="6">
        <v>52</v>
      </c>
      <c r="H3433" s="6">
        <v>2</v>
      </c>
      <c r="I3433" s="2">
        <v>130914540</v>
      </c>
      <c r="J3433" s="2">
        <v>3601076</v>
      </c>
      <c r="K3433" s="2">
        <v>164164091</v>
      </c>
      <c r="L3433" s="2">
        <v>-266257</v>
      </c>
      <c r="M3433" s="2">
        <v>146608445</v>
      </c>
      <c r="N3433" s="2">
        <v>136682155</v>
      </c>
      <c r="O3433" s="2">
        <v>9926290</v>
      </c>
      <c r="P3433" s="2">
        <v>16091150</v>
      </c>
      <c r="Q3433" s="5">
        <v>9.7699999999999995E-2</v>
      </c>
      <c r="R3433" t="s">
        <v>42</v>
      </c>
      <c r="S3433" s="3">
        <v>-0.216252732964198</v>
      </c>
      <c r="T3433" s="3">
        <v>4.4864785117146404</v>
      </c>
      <c r="U3433" s="3">
        <v>0.88454639212309105</v>
      </c>
      <c r="V3433" s="3">
        <v>2.4351985654152699</v>
      </c>
      <c r="W3433" s="3">
        <v>0.63145545177793105</v>
      </c>
      <c r="X3433" s="3">
        <v>0.51431873037173703</v>
      </c>
      <c r="Y3433" s="3">
        <v>19.812312979494902</v>
      </c>
      <c r="Z3433" s="3">
        <v>6.9296290196785204</v>
      </c>
      <c r="AA3433" s="3">
        <v>22.379233305264101</v>
      </c>
      <c r="AB3433" s="3">
        <v>22.379233305264101</v>
      </c>
      <c r="AC3433" s="3">
        <v>14.986365684563699</v>
      </c>
      <c r="AD3433" s="3">
        <v>0</v>
      </c>
      <c r="AE3433" s="3">
        <v>6.0465659326192096</v>
      </c>
      <c r="AF3433" s="3">
        <v>0</v>
      </c>
      <c r="AG3433" s="3">
        <v>0</v>
      </c>
      <c r="AH3433" s="2">
        <v>13686116</v>
      </c>
      <c r="AI3433" s="3">
        <v>0</v>
      </c>
      <c r="AJ3433" s="3">
        <v>0</v>
      </c>
      <c r="AL3433">
        <f t="shared" si="53"/>
        <v>0</v>
      </c>
    </row>
    <row r="3434" spans="1:38" ht="14.45" customHeight="1" x14ac:dyDescent="0.25">
      <c r="A3434">
        <v>21231</v>
      </c>
      <c r="B3434" s="1">
        <v>45930</v>
      </c>
      <c r="C3434">
        <v>1</v>
      </c>
      <c r="D3434" s="16" t="s">
        <v>3340</v>
      </c>
      <c r="E3434" t="s">
        <v>43</v>
      </c>
      <c r="F3434" s="6">
        <v>372</v>
      </c>
      <c r="G3434" s="6">
        <v>2</v>
      </c>
      <c r="H3434" s="6">
        <v>1</v>
      </c>
      <c r="I3434" s="2">
        <v>468381</v>
      </c>
      <c r="J3434" s="2">
        <v>0</v>
      </c>
      <c r="K3434" s="2">
        <v>1792643</v>
      </c>
      <c r="L3434" s="2">
        <v>32218</v>
      </c>
      <c r="M3434" s="2">
        <v>1430601</v>
      </c>
      <c r="N3434" s="2">
        <v>1430601</v>
      </c>
      <c r="O3434" s="2">
        <v>0</v>
      </c>
      <c r="P3434" s="2">
        <v>371866</v>
      </c>
      <c r="Q3434" s="5">
        <v>0.2074</v>
      </c>
      <c r="R3434" t="s">
        <v>42</v>
      </c>
      <c r="S3434" s="3">
        <v>2.3963127813699301</v>
      </c>
      <c r="T3434" s="3">
        <v>3.3229148246471798</v>
      </c>
      <c r="U3434" s="3">
        <v>0.29272040744643502</v>
      </c>
      <c r="V3434" s="3">
        <v>6.4861725817230003</v>
      </c>
      <c r="W3434" s="3">
        <v>5.2051641719027897</v>
      </c>
      <c r="X3434" s="3">
        <v>3.3143957590081601</v>
      </c>
      <c r="Y3434" s="3">
        <v>8.1696094829858108</v>
      </c>
      <c r="Z3434" s="3">
        <v>0</v>
      </c>
      <c r="AA3434" s="3">
        <v>0</v>
      </c>
      <c r="AB3434" s="3">
        <v>0</v>
      </c>
      <c r="AC3434" s="3">
        <v>67.403325704002398</v>
      </c>
      <c r="AD3434" s="3">
        <v>0</v>
      </c>
      <c r="AE3434" s="3">
        <v>0</v>
      </c>
      <c r="AF3434" s="3">
        <v>0</v>
      </c>
      <c r="AG3434" s="3">
        <v>-1.3461838404156301</v>
      </c>
      <c r="AH3434" s="2">
        <v>250000</v>
      </c>
      <c r="AI3434" s="3">
        <v>0</v>
      </c>
      <c r="AJ3434" s="3">
        <v>0</v>
      </c>
      <c r="AL3434">
        <f t="shared" si="53"/>
        <v>1</v>
      </c>
    </row>
    <row r="3435" spans="1:38" ht="14.45" customHeight="1" x14ac:dyDescent="0.25">
      <c r="A3435">
        <v>16278</v>
      </c>
      <c r="B3435" s="1">
        <v>45930</v>
      </c>
      <c r="C3435">
        <v>1</v>
      </c>
      <c r="D3435" s="16" t="s">
        <v>3341</v>
      </c>
      <c r="E3435" t="s">
        <v>43</v>
      </c>
      <c r="F3435" s="6">
        <v>656</v>
      </c>
      <c r="G3435" s="6">
        <v>1</v>
      </c>
      <c r="H3435" s="6">
        <v>0</v>
      </c>
      <c r="I3435" s="2">
        <v>3679104</v>
      </c>
      <c r="J3435" s="2">
        <v>0</v>
      </c>
      <c r="K3435" s="2">
        <v>5327176</v>
      </c>
      <c r="L3435" s="2">
        <v>10817</v>
      </c>
      <c r="M3435" s="2">
        <v>4916472</v>
      </c>
      <c r="N3435" s="2">
        <v>4916472</v>
      </c>
      <c r="O3435" s="2">
        <v>0</v>
      </c>
      <c r="P3435" s="2">
        <v>373232</v>
      </c>
      <c r="Q3435" s="5">
        <v>7.0699999999999999E-2</v>
      </c>
      <c r="R3435" t="s">
        <v>42</v>
      </c>
      <c r="S3435" s="3">
        <v>0.27073756652054798</v>
      </c>
      <c r="T3435" s="3">
        <v>4.8606616338562896</v>
      </c>
      <c r="U3435" s="3">
        <v>0.87277981359226997</v>
      </c>
      <c r="V3435" s="3">
        <v>1.6847580280416099</v>
      </c>
      <c r="W3435" s="3">
        <v>1.6847580280416099</v>
      </c>
      <c r="X3435" s="3">
        <v>0.84259645826810003</v>
      </c>
      <c r="Y3435" s="3">
        <v>16.607364856175199</v>
      </c>
      <c r="Z3435" s="3">
        <v>2.2160479272945501</v>
      </c>
      <c r="AA3435" s="3">
        <v>0</v>
      </c>
      <c r="AB3435" s="3">
        <v>0</v>
      </c>
      <c r="AC3435" s="3">
        <v>24.255477949292501</v>
      </c>
      <c r="AD3435" s="3">
        <v>0</v>
      </c>
      <c r="AE3435" s="3">
        <v>0</v>
      </c>
      <c r="AF3435" s="3">
        <v>0</v>
      </c>
      <c r="AG3435" s="3">
        <v>0</v>
      </c>
      <c r="AH3435" s="2">
        <v>0</v>
      </c>
      <c r="AI3435" s="3">
        <v>0</v>
      </c>
      <c r="AJ3435" s="3">
        <v>0</v>
      </c>
      <c r="AL3435">
        <f t="shared" si="53"/>
        <v>1</v>
      </c>
    </row>
    <row r="3436" spans="1:38" ht="14.45" customHeight="1" x14ac:dyDescent="0.25">
      <c r="A3436">
        <v>67625</v>
      </c>
      <c r="B3436" s="1">
        <v>45930</v>
      </c>
      <c r="C3436">
        <v>2</v>
      </c>
      <c r="D3436" s="16" t="s">
        <v>3342</v>
      </c>
      <c r="E3436" t="s">
        <v>55</v>
      </c>
      <c r="F3436" s="6">
        <v>28164</v>
      </c>
      <c r="G3436" s="6">
        <v>37</v>
      </c>
      <c r="H3436" s="6">
        <v>0</v>
      </c>
      <c r="I3436" s="2">
        <v>268305463</v>
      </c>
      <c r="J3436" s="2">
        <v>0</v>
      </c>
      <c r="K3436" s="2">
        <v>896694181</v>
      </c>
      <c r="L3436" s="2">
        <v>11414014</v>
      </c>
      <c r="M3436" s="2">
        <v>671951093</v>
      </c>
      <c r="N3436" s="2">
        <v>571253507</v>
      </c>
      <c r="O3436" s="2">
        <v>100697586</v>
      </c>
      <c r="P3436" s="2">
        <v>219143696</v>
      </c>
      <c r="Q3436" s="5">
        <v>0.24440000000000001</v>
      </c>
      <c r="R3436" t="s">
        <v>42</v>
      </c>
      <c r="S3436" s="3">
        <v>1.69719907364196</v>
      </c>
      <c r="T3436" s="3">
        <v>2.52574227422136</v>
      </c>
      <c r="U3436" s="3">
        <v>0.44105664866590699</v>
      </c>
      <c r="V3436" s="3">
        <v>0.67110150492910403</v>
      </c>
      <c r="W3436" s="3">
        <v>0.404276151469939</v>
      </c>
      <c r="X3436" s="3">
        <v>0.19430055361936499</v>
      </c>
      <c r="Y3436" s="3">
        <v>0.82165356926352096</v>
      </c>
      <c r="Z3436" s="3">
        <v>0.20287647243112999</v>
      </c>
      <c r="AA3436" s="3">
        <v>0</v>
      </c>
      <c r="AB3436" s="3">
        <v>0</v>
      </c>
      <c r="AC3436" s="3">
        <v>17.8240775268285</v>
      </c>
      <c r="AD3436" s="3">
        <v>0</v>
      </c>
      <c r="AE3436" s="3">
        <v>11.229869462039</v>
      </c>
      <c r="AF3436" s="3">
        <v>0</v>
      </c>
      <c r="AG3436" s="3">
        <v>-5.0042142211565102</v>
      </c>
      <c r="AH3436" s="2">
        <v>100000000</v>
      </c>
      <c r="AI3436" s="3">
        <v>0</v>
      </c>
      <c r="AJ3436" s="3">
        <v>0</v>
      </c>
      <c r="AL3436">
        <f t="shared" si="53"/>
        <v>1</v>
      </c>
    </row>
    <row r="3437" spans="1:38" ht="14.45" customHeight="1" x14ac:dyDescent="0.25">
      <c r="A3437">
        <v>7423</v>
      </c>
      <c r="B3437" s="1">
        <v>45930</v>
      </c>
      <c r="C3437">
        <v>1</v>
      </c>
      <c r="D3437" s="16" t="s">
        <v>3343</v>
      </c>
      <c r="E3437" t="s">
        <v>240</v>
      </c>
      <c r="F3437" s="6">
        <v>2166</v>
      </c>
      <c r="G3437" s="6">
        <v>6</v>
      </c>
      <c r="H3437" s="6">
        <v>1</v>
      </c>
      <c r="I3437" s="2">
        <v>22325071</v>
      </c>
      <c r="J3437" s="2">
        <v>0</v>
      </c>
      <c r="K3437" s="2">
        <v>33635866</v>
      </c>
      <c r="L3437" s="2">
        <v>117468</v>
      </c>
      <c r="M3437" s="2">
        <v>27763986</v>
      </c>
      <c r="N3437" s="2">
        <v>25841627</v>
      </c>
      <c r="O3437" s="2">
        <v>1922359</v>
      </c>
      <c r="P3437" s="2">
        <v>5773671</v>
      </c>
      <c r="Q3437" s="5">
        <v>0.1716</v>
      </c>
      <c r="R3437" t="s">
        <v>42</v>
      </c>
      <c r="S3437" s="3">
        <v>0.46564580795987198</v>
      </c>
      <c r="T3437" s="3">
        <v>3.2592788503398902</v>
      </c>
      <c r="U3437" s="3">
        <v>0.89108535931754196</v>
      </c>
      <c r="V3437" s="3">
        <v>7.7482396360575995E-2</v>
      </c>
      <c r="W3437" s="3">
        <v>2.7314582784529601E-2</v>
      </c>
      <c r="X3437" s="3">
        <v>0.34761815539130902</v>
      </c>
      <c r="Y3437" s="3">
        <v>0.29960141476713897</v>
      </c>
      <c r="Z3437" s="3">
        <v>4.3196087896244899E-2</v>
      </c>
      <c r="AA3437" s="3">
        <v>0</v>
      </c>
      <c r="AB3437" s="3">
        <v>0</v>
      </c>
      <c r="AC3437" s="3">
        <v>24.002592946469701</v>
      </c>
      <c r="AD3437" s="3">
        <v>-0.61685191276052997</v>
      </c>
      <c r="AE3437" s="3">
        <v>5.7152059055057496</v>
      </c>
      <c r="AF3437" s="3">
        <v>0</v>
      </c>
      <c r="AG3437" s="3">
        <v>-0.36011750582947999</v>
      </c>
      <c r="AH3437" s="2">
        <v>5700000</v>
      </c>
      <c r="AI3437" s="3">
        <v>1.73200031660966</v>
      </c>
      <c r="AJ3437" s="3">
        <v>1.73200031660966</v>
      </c>
      <c r="AL3437">
        <f t="shared" si="53"/>
        <v>1</v>
      </c>
    </row>
    <row r="3438" spans="1:38" ht="14.45" customHeight="1" x14ac:dyDescent="0.25">
      <c r="A3438">
        <v>13300</v>
      </c>
      <c r="B3438" s="1">
        <v>45930</v>
      </c>
      <c r="C3438">
        <v>1</v>
      </c>
      <c r="D3438" s="16" t="s">
        <v>3344</v>
      </c>
      <c r="E3438" t="s">
        <v>179</v>
      </c>
      <c r="F3438" s="6">
        <v>1625</v>
      </c>
      <c r="G3438" s="6">
        <v>6</v>
      </c>
      <c r="H3438" s="6">
        <v>1</v>
      </c>
      <c r="I3438" s="2">
        <v>17562753</v>
      </c>
      <c r="J3438" s="2">
        <v>922196</v>
      </c>
      <c r="K3438" s="2">
        <v>35618390</v>
      </c>
      <c r="L3438" s="2">
        <v>269918</v>
      </c>
      <c r="M3438" s="2">
        <v>30041482</v>
      </c>
      <c r="N3438" s="2">
        <v>28377224</v>
      </c>
      <c r="O3438" s="2">
        <v>1664258</v>
      </c>
      <c r="P3438" s="2">
        <v>5448240</v>
      </c>
      <c r="Q3438" s="5">
        <v>0.153</v>
      </c>
      <c r="R3438" t="s">
        <v>42</v>
      </c>
      <c r="S3438" s="3">
        <v>1.0104068899988601</v>
      </c>
      <c r="T3438" s="3">
        <v>3.2146727200939398</v>
      </c>
      <c r="U3438" s="3">
        <v>0.70918574813859203</v>
      </c>
      <c r="V3438" s="3">
        <v>2.3905192995653901</v>
      </c>
      <c r="W3438" s="3">
        <v>2.57932227367771E-3</v>
      </c>
      <c r="X3438" s="3">
        <v>0.33479375357610502</v>
      </c>
      <c r="Y3438" s="3">
        <v>7.7059931280560301</v>
      </c>
      <c r="Z3438" s="3">
        <v>-9.1772755972571E-3</v>
      </c>
      <c r="AA3438" s="3">
        <v>16.362036180491302</v>
      </c>
      <c r="AB3438" s="3">
        <v>16.926493693376202</v>
      </c>
      <c r="AC3438" s="3">
        <v>29.0822100605895</v>
      </c>
      <c r="AD3438" s="3">
        <v>0</v>
      </c>
      <c r="AE3438" s="3">
        <v>4.6724683513207603</v>
      </c>
      <c r="AF3438" s="3">
        <v>0</v>
      </c>
      <c r="AG3438" s="3">
        <v>0</v>
      </c>
      <c r="AH3438" s="2">
        <v>2250000</v>
      </c>
      <c r="AI3438" s="3">
        <v>0.27531826791771302</v>
      </c>
      <c r="AJ3438" s="3">
        <v>0.51154134179111099</v>
      </c>
      <c r="AL3438">
        <f t="shared" si="53"/>
        <v>1</v>
      </c>
    </row>
    <row r="3439" spans="1:38" ht="14.45" customHeight="1" x14ac:dyDescent="0.25">
      <c r="A3439">
        <v>66662</v>
      </c>
      <c r="B3439" s="1">
        <v>45930</v>
      </c>
      <c r="C3439">
        <v>2</v>
      </c>
      <c r="D3439" s="16" t="s">
        <v>3345</v>
      </c>
      <c r="E3439" t="s">
        <v>53</v>
      </c>
      <c r="F3439" s="6">
        <v>555</v>
      </c>
      <c r="G3439" s="6">
        <v>0</v>
      </c>
      <c r="H3439" s="6">
        <v>4</v>
      </c>
      <c r="I3439" s="2">
        <v>1861511</v>
      </c>
      <c r="J3439" s="2">
        <v>0</v>
      </c>
      <c r="K3439" s="2">
        <v>2363438</v>
      </c>
      <c r="L3439" s="2">
        <v>17038</v>
      </c>
      <c r="M3439" s="2">
        <v>1971997</v>
      </c>
      <c r="N3439" s="2">
        <v>1971997</v>
      </c>
      <c r="O3439" s="2">
        <v>0</v>
      </c>
      <c r="P3439" s="2">
        <v>381976</v>
      </c>
      <c r="Q3439" s="5">
        <v>0.16159999999999999</v>
      </c>
      <c r="R3439" t="s">
        <v>42</v>
      </c>
      <c r="S3439" s="3">
        <v>0.96119861546329299</v>
      </c>
      <c r="T3439" s="3">
        <v>4.2468641022104201</v>
      </c>
      <c r="U3439" s="3">
        <v>0.77689900352237196</v>
      </c>
      <c r="V3439" s="3">
        <v>2.42775895495648</v>
      </c>
      <c r="W3439" s="3">
        <v>2.0337242165101399</v>
      </c>
      <c r="X3439" s="3">
        <v>0.94203042582074503</v>
      </c>
      <c r="Y3439" s="3">
        <v>11.831371604498701</v>
      </c>
      <c r="Z3439" s="3">
        <v>1.86530043772384</v>
      </c>
      <c r="AA3439" s="3">
        <v>0</v>
      </c>
      <c r="AB3439" s="3">
        <v>0</v>
      </c>
      <c r="AC3439" s="3">
        <v>20.446188984014</v>
      </c>
      <c r="AD3439" s="3">
        <v>0</v>
      </c>
      <c r="AE3439" s="3">
        <v>0</v>
      </c>
      <c r="AF3439" s="3">
        <v>0</v>
      </c>
      <c r="AG3439" s="3">
        <v>0</v>
      </c>
      <c r="AH3439" s="2">
        <v>400000</v>
      </c>
      <c r="AI3439" s="3">
        <v>0</v>
      </c>
      <c r="AJ3439" s="3">
        <v>0</v>
      </c>
      <c r="AL3439">
        <f t="shared" si="53"/>
        <v>1</v>
      </c>
    </row>
    <row r="3440" spans="1:38" ht="14.45" customHeight="1" x14ac:dyDescent="0.25">
      <c r="A3440">
        <v>3526</v>
      </c>
      <c r="B3440" s="1">
        <v>45930</v>
      </c>
      <c r="C3440">
        <v>1</v>
      </c>
      <c r="D3440" s="16" t="s">
        <v>3346</v>
      </c>
      <c r="E3440" t="s">
        <v>71</v>
      </c>
      <c r="F3440" s="6">
        <v>16797</v>
      </c>
      <c r="G3440" s="6">
        <v>34</v>
      </c>
      <c r="H3440" s="6">
        <v>1</v>
      </c>
      <c r="I3440" s="2">
        <v>88139062</v>
      </c>
      <c r="J3440" s="2">
        <v>0</v>
      </c>
      <c r="K3440" s="2">
        <v>189771364</v>
      </c>
      <c r="L3440" s="2">
        <v>782225</v>
      </c>
      <c r="M3440" s="2">
        <v>164466634</v>
      </c>
      <c r="N3440" s="2">
        <v>150492309</v>
      </c>
      <c r="O3440" s="2">
        <v>13974325</v>
      </c>
      <c r="P3440" s="2">
        <v>22629333</v>
      </c>
      <c r="Q3440" s="5">
        <v>0.1192</v>
      </c>
      <c r="R3440" t="s">
        <v>42</v>
      </c>
      <c r="S3440" s="3">
        <v>0.54959117365392696</v>
      </c>
      <c r="T3440" s="3">
        <v>3.23147384870986</v>
      </c>
      <c r="U3440" s="3">
        <v>0.822342716880192</v>
      </c>
      <c r="V3440" s="3">
        <v>0.778795444861893</v>
      </c>
      <c r="W3440" s="3">
        <v>0.33761194327209898</v>
      </c>
      <c r="X3440" s="3">
        <v>0.90000503976318702</v>
      </c>
      <c r="Y3440" s="3">
        <v>3.0333328870099701</v>
      </c>
      <c r="Z3440" s="3">
        <v>1.7758808887562001</v>
      </c>
      <c r="AA3440" s="3">
        <v>0</v>
      </c>
      <c r="AB3440" s="3">
        <v>0</v>
      </c>
      <c r="AC3440" s="3">
        <v>11.198010886405401</v>
      </c>
      <c r="AD3440" s="3">
        <v>0</v>
      </c>
      <c r="AE3440" s="3">
        <v>7.3637690668651103</v>
      </c>
      <c r="AF3440" s="3">
        <v>0</v>
      </c>
      <c r="AG3440" s="3">
        <v>-17.582334397571501</v>
      </c>
      <c r="AH3440" s="2">
        <v>39947074</v>
      </c>
      <c r="AI3440" s="3">
        <v>0.44190431949540898</v>
      </c>
      <c r="AJ3440" s="3">
        <v>0.44190431949540898</v>
      </c>
      <c r="AL3440">
        <f t="shared" si="53"/>
        <v>1</v>
      </c>
    </row>
    <row r="3441" spans="1:38" ht="14.45" customHeight="1" x14ac:dyDescent="0.25">
      <c r="A3441">
        <v>24212</v>
      </c>
      <c r="B3441" s="1">
        <v>45930</v>
      </c>
      <c r="C3441">
        <v>1</v>
      </c>
      <c r="D3441" s="16" t="s">
        <v>3347</v>
      </c>
      <c r="E3441" t="s">
        <v>71</v>
      </c>
      <c r="F3441" s="6">
        <v>1526734</v>
      </c>
      <c r="G3441" s="6">
        <v>2790</v>
      </c>
      <c r="H3441" s="6">
        <v>169</v>
      </c>
      <c r="I3441" s="2">
        <v>21487954545</v>
      </c>
      <c r="J3441" s="2">
        <v>271854817</v>
      </c>
      <c r="K3441" s="2">
        <v>34407962377</v>
      </c>
      <c r="L3441" s="2">
        <v>183982020</v>
      </c>
      <c r="M3441" s="2">
        <v>29272025434</v>
      </c>
      <c r="N3441" s="2">
        <v>27518479378</v>
      </c>
      <c r="O3441" s="2">
        <v>1753546056</v>
      </c>
      <c r="P3441" s="2">
        <v>3330420056</v>
      </c>
      <c r="Q3441" s="5">
        <v>9.6799999999999997E-2</v>
      </c>
      <c r="R3441" t="s">
        <v>42</v>
      </c>
      <c r="S3441" s="3">
        <v>0.71294358355837095</v>
      </c>
      <c r="T3441" s="3">
        <v>2.6979402204314402</v>
      </c>
      <c r="U3441" s="3">
        <v>0.58227223551574303</v>
      </c>
      <c r="V3441" s="3">
        <v>1.5663361735764501</v>
      </c>
      <c r="W3441" s="3">
        <v>0.88005521700064604</v>
      </c>
      <c r="X3441" s="3">
        <v>0.90965445124455901</v>
      </c>
      <c r="Y3441" s="3">
        <v>10.1060406597551</v>
      </c>
      <c r="Z3441" s="3">
        <v>4.70919752952629</v>
      </c>
      <c r="AA3441" s="3">
        <v>8.1619597056618307</v>
      </c>
      <c r="AB3441" s="3">
        <v>8.1627786413978995</v>
      </c>
      <c r="AC3441" s="3">
        <v>18.415386225356801</v>
      </c>
      <c r="AD3441" s="3">
        <v>0.67996987224484795</v>
      </c>
      <c r="AE3441" s="3">
        <v>5.0963379835946299</v>
      </c>
      <c r="AF3441" s="3">
        <v>4.0688256533779201</v>
      </c>
      <c r="AG3441" s="3">
        <v>-10.474671066537701</v>
      </c>
      <c r="AH3441" s="2">
        <v>7933554415</v>
      </c>
      <c r="AI3441" s="3">
        <v>0.39322472180067802</v>
      </c>
      <c r="AJ3441" s="3">
        <v>0.92268288934421405</v>
      </c>
      <c r="AL3441">
        <f t="shared" si="53"/>
        <v>1</v>
      </c>
    </row>
    <row r="3442" spans="1:38" ht="14.45" customHeight="1" x14ac:dyDescent="0.25">
      <c r="A3442">
        <v>3790</v>
      </c>
      <c r="B3442" s="1">
        <v>45930</v>
      </c>
      <c r="C3442">
        <v>1</v>
      </c>
      <c r="D3442" s="16" t="s">
        <v>3348</v>
      </c>
      <c r="E3442" t="s">
        <v>77</v>
      </c>
      <c r="F3442" s="6">
        <v>602</v>
      </c>
      <c r="G3442" s="6">
        <v>1</v>
      </c>
      <c r="H3442" s="6">
        <v>1</v>
      </c>
      <c r="I3442" s="2">
        <v>2636405</v>
      </c>
      <c r="J3442" s="2">
        <v>0</v>
      </c>
      <c r="K3442" s="2">
        <v>3672187</v>
      </c>
      <c r="L3442" s="2">
        <v>633</v>
      </c>
      <c r="M3442" s="2">
        <v>2909090</v>
      </c>
      <c r="N3442" s="2">
        <v>2909090</v>
      </c>
      <c r="O3442" s="2">
        <v>0</v>
      </c>
      <c r="P3442" s="2">
        <v>758454</v>
      </c>
      <c r="Q3442" s="5">
        <v>0.20649999999999999</v>
      </c>
      <c r="R3442" t="s">
        <v>42</v>
      </c>
      <c r="S3442" s="3">
        <v>2.2983578995296301E-2</v>
      </c>
      <c r="T3442" s="3">
        <v>5.0196426997499497</v>
      </c>
      <c r="U3442" s="3">
        <v>1.00539485455581</v>
      </c>
      <c r="V3442" s="3">
        <v>2.71312639749963</v>
      </c>
      <c r="W3442" s="3">
        <v>2.71312639749963</v>
      </c>
      <c r="X3442" s="3">
        <v>1.3461892235828701</v>
      </c>
      <c r="Y3442" s="3">
        <v>9.4308949520999299</v>
      </c>
      <c r="Z3442" s="3">
        <v>0.838284193899696</v>
      </c>
      <c r="AA3442" s="3">
        <v>0</v>
      </c>
      <c r="AB3442" s="3">
        <v>0</v>
      </c>
      <c r="AC3442" s="3">
        <v>25.512753027010898</v>
      </c>
      <c r="AD3442" s="3">
        <v>0</v>
      </c>
      <c r="AE3442" s="3">
        <v>0</v>
      </c>
      <c r="AF3442" s="3">
        <v>0</v>
      </c>
      <c r="AG3442" s="3">
        <v>0.119057978466723</v>
      </c>
      <c r="AH3442" s="2">
        <v>110000</v>
      </c>
      <c r="AI3442" s="3">
        <v>0</v>
      </c>
      <c r="AJ3442" s="3">
        <v>0</v>
      </c>
      <c r="AL3442">
        <f t="shared" si="53"/>
        <v>1</v>
      </c>
    </row>
    <row r="3443" spans="1:38" ht="14.45" customHeight="1" x14ac:dyDescent="0.25">
      <c r="A3443">
        <v>24029</v>
      </c>
      <c r="B3443" s="1">
        <v>45930</v>
      </c>
      <c r="C3443">
        <v>1</v>
      </c>
      <c r="D3443" s="16" t="s">
        <v>3349</v>
      </c>
      <c r="E3443" t="s">
        <v>77</v>
      </c>
      <c r="F3443" s="6">
        <v>19234</v>
      </c>
      <c r="G3443" s="6">
        <v>53</v>
      </c>
      <c r="H3443" s="6">
        <v>0</v>
      </c>
      <c r="I3443" s="2">
        <v>283713662</v>
      </c>
      <c r="J3443" s="2">
        <v>0</v>
      </c>
      <c r="K3443" s="2">
        <v>325117955</v>
      </c>
      <c r="L3443" s="2">
        <v>-290302</v>
      </c>
      <c r="M3443" s="2">
        <v>261631282</v>
      </c>
      <c r="N3443" s="2">
        <v>218342606</v>
      </c>
      <c r="O3443" s="2">
        <v>43288676</v>
      </c>
      <c r="P3443" s="2">
        <v>31160532</v>
      </c>
      <c r="Q3443" s="5">
        <v>9.5699999999999993E-2</v>
      </c>
      <c r="R3443" t="s">
        <v>42</v>
      </c>
      <c r="S3443" s="3">
        <v>-0.119055046754749</v>
      </c>
      <c r="T3443" s="3">
        <v>2.982645483237</v>
      </c>
      <c r="U3443" s="3">
        <v>1.01116030330699</v>
      </c>
      <c r="V3443" s="3">
        <v>1.16468448389348</v>
      </c>
      <c r="W3443" s="3">
        <v>0.15638725215848101</v>
      </c>
      <c r="X3443" s="3">
        <v>0.74965829456601896</v>
      </c>
      <c r="Y3443" s="3">
        <v>10.6043407731293</v>
      </c>
      <c r="Z3443" s="3">
        <v>1.9775913967065799</v>
      </c>
      <c r="AA3443" s="3">
        <v>0</v>
      </c>
      <c r="AB3443" s="3">
        <v>0</v>
      </c>
      <c r="AC3443" s="3">
        <v>1.9854098799311199</v>
      </c>
      <c r="AD3443" s="3">
        <v>-9.8698764193114492</v>
      </c>
      <c r="AE3443" s="3">
        <v>13.314760176810299</v>
      </c>
      <c r="AF3443" s="3">
        <v>8.9198395702261397</v>
      </c>
      <c r="AG3443" s="3">
        <v>-0.29188846968338</v>
      </c>
      <c r="AH3443" s="2">
        <v>24046911</v>
      </c>
      <c r="AI3443" s="3">
        <v>1.27404756760892</v>
      </c>
      <c r="AJ3443" s="3">
        <v>1.98196231052795</v>
      </c>
      <c r="AL3443">
        <f t="shared" si="53"/>
        <v>0</v>
      </c>
    </row>
    <row r="3444" spans="1:38" ht="14.45" customHeight="1" x14ac:dyDescent="0.25">
      <c r="A3444">
        <v>66370</v>
      </c>
      <c r="B3444" s="1">
        <v>45930</v>
      </c>
      <c r="C3444">
        <v>2</v>
      </c>
      <c r="D3444" s="16" t="s">
        <v>3350</v>
      </c>
      <c r="E3444" t="s">
        <v>67</v>
      </c>
      <c r="F3444" s="6">
        <v>134916</v>
      </c>
      <c r="G3444" s="6">
        <v>342</v>
      </c>
      <c r="H3444" s="6">
        <v>3</v>
      </c>
      <c r="I3444" s="2">
        <v>1150261709</v>
      </c>
      <c r="J3444" s="2">
        <v>16818231</v>
      </c>
      <c r="K3444" s="2">
        <v>1773500732</v>
      </c>
      <c r="L3444" s="2">
        <v>10156864</v>
      </c>
      <c r="M3444" s="2">
        <v>1574897626</v>
      </c>
      <c r="N3444" s="2">
        <v>1479552531</v>
      </c>
      <c r="O3444" s="2">
        <v>95345095</v>
      </c>
      <c r="P3444" s="2">
        <v>176713401</v>
      </c>
      <c r="Q3444" s="5">
        <v>9.9599999999999994E-2</v>
      </c>
      <c r="R3444" t="s">
        <v>42</v>
      </c>
      <c r="S3444" s="3">
        <v>0.763601902665205</v>
      </c>
      <c r="T3444" s="3">
        <v>3.8947142274612498</v>
      </c>
      <c r="U3444" s="3">
        <v>0.71318935321447596</v>
      </c>
      <c r="V3444" s="3">
        <v>2.1499827218885499</v>
      </c>
      <c r="W3444" s="3">
        <v>0.93487872506412395</v>
      </c>
      <c r="X3444" s="3">
        <v>1.67784364627581</v>
      </c>
      <c r="Y3444" s="3">
        <v>13.9946534105809</v>
      </c>
      <c r="Z3444" s="3">
        <v>5.5389013762459403</v>
      </c>
      <c r="AA3444" s="3">
        <v>8.2974839016312103</v>
      </c>
      <c r="AB3444" s="3">
        <v>9.5172357641399294</v>
      </c>
      <c r="AC3444" s="3">
        <v>21.2507328133429</v>
      </c>
      <c r="AD3444" s="3">
        <v>-4.54763699556662</v>
      </c>
      <c r="AE3444" s="3">
        <v>5.3760956102046897</v>
      </c>
      <c r="AF3444" s="3">
        <v>0</v>
      </c>
      <c r="AG3444" s="3">
        <v>-3.5374793109210802E-2</v>
      </c>
      <c r="AH3444" s="2">
        <v>442116802</v>
      </c>
      <c r="AI3444" s="3">
        <v>0.60964985898268098</v>
      </c>
      <c r="AJ3444" s="3">
        <v>0.18114528846626601</v>
      </c>
      <c r="AL3444">
        <f t="shared" si="53"/>
        <v>1</v>
      </c>
    </row>
    <row r="3445" spans="1:38" ht="14.45" customHeight="1" x14ac:dyDescent="0.25">
      <c r="A3445">
        <v>67612</v>
      </c>
      <c r="B3445" s="1">
        <v>45930</v>
      </c>
      <c r="C3445">
        <v>2</v>
      </c>
      <c r="D3445" s="16" t="s">
        <v>3351</v>
      </c>
      <c r="E3445" t="s">
        <v>55</v>
      </c>
      <c r="F3445" s="6">
        <v>4631</v>
      </c>
      <c r="G3445" s="6">
        <v>10</v>
      </c>
      <c r="H3445" s="6">
        <v>1</v>
      </c>
      <c r="I3445" s="2">
        <v>36823035</v>
      </c>
      <c r="J3445" s="2">
        <v>399197</v>
      </c>
      <c r="K3445" s="2">
        <v>70765825</v>
      </c>
      <c r="L3445" s="2">
        <v>1292355</v>
      </c>
      <c r="M3445" s="2">
        <v>58073671</v>
      </c>
      <c r="N3445" s="2">
        <v>57449717</v>
      </c>
      <c r="O3445" s="2">
        <v>623954</v>
      </c>
      <c r="P3445" s="2">
        <v>11923045</v>
      </c>
      <c r="Q3445" s="5">
        <v>0.16850000000000001</v>
      </c>
      <c r="R3445" t="s">
        <v>42</v>
      </c>
      <c r="S3445" s="3">
        <v>2.4349889229723498</v>
      </c>
      <c r="T3445" s="3">
        <v>3.8736588836018901</v>
      </c>
      <c r="U3445" s="3">
        <v>0.49675302169572699</v>
      </c>
      <c r="V3445" s="3">
        <v>1.4721410117335501</v>
      </c>
      <c r="W3445" s="3">
        <v>0.91730353024947597</v>
      </c>
      <c r="X3445" s="3">
        <v>0.49886979712563101</v>
      </c>
      <c r="Y3445" s="3">
        <v>4.5465483020486799</v>
      </c>
      <c r="Z3445" s="3">
        <v>0.491552283833534</v>
      </c>
      <c r="AA3445" s="3">
        <v>0</v>
      </c>
      <c r="AB3445" s="3">
        <v>3.3481128352698502</v>
      </c>
      <c r="AC3445" s="3">
        <v>17.769467112126499</v>
      </c>
      <c r="AD3445" s="3">
        <v>-0.67571664788650898</v>
      </c>
      <c r="AE3445" s="3">
        <v>0.88171656304437895</v>
      </c>
      <c r="AF3445" s="3">
        <v>0</v>
      </c>
      <c r="AG3445" s="3">
        <v>0</v>
      </c>
      <c r="AH3445" s="2">
        <v>9000000</v>
      </c>
      <c r="AI3445" s="3">
        <v>3.77453913828221</v>
      </c>
      <c r="AJ3445" s="3">
        <v>3.77453913828221</v>
      </c>
      <c r="AL3445">
        <f t="shared" si="53"/>
        <v>1</v>
      </c>
    </row>
    <row r="3446" spans="1:38" ht="14.45" customHeight="1" x14ac:dyDescent="0.25">
      <c r="A3446">
        <v>63386</v>
      </c>
      <c r="B3446" s="1">
        <v>45930</v>
      </c>
      <c r="C3446">
        <v>2</v>
      </c>
      <c r="D3446" s="16" t="s">
        <v>3352</v>
      </c>
      <c r="E3446" t="s">
        <v>88</v>
      </c>
      <c r="F3446" s="6">
        <v>1979</v>
      </c>
      <c r="G3446" s="6">
        <v>4</v>
      </c>
      <c r="H3446" s="6">
        <v>1</v>
      </c>
      <c r="I3446" s="2">
        <v>9553368</v>
      </c>
      <c r="J3446" s="2">
        <v>0</v>
      </c>
      <c r="K3446" s="2">
        <v>14496147</v>
      </c>
      <c r="L3446" s="2">
        <v>38421</v>
      </c>
      <c r="M3446" s="2">
        <v>12679096</v>
      </c>
      <c r="N3446" s="2">
        <v>12679096</v>
      </c>
      <c r="O3446" s="2">
        <v>0</v>
      </c>
      <c r="P3446" s="2">
        <v>1764972</v>
      </c>
      <c r="Q3446" s="5">
        <v>0.1217</v>
      </c>
      <c r="R3446" t="s">
        <v>42</v>
      </c>
      <c r="S3446" s="3">
        <v>0.353390456098438</v>
      </c>
      <c r="T3446" s="3">
        <v>3.6749259418152098</v>
      </c>
      <c r="U3446" s="3">
        <v>0.83772549265082696</v>
      </c>
      <c r="V3446" s="3">
        <v>1.42200112044255</v>
      </c>
      <c r="W3446" s="3">
        <v>0.98115135939492804</v>
      </c>
      <c r="X3446" s="3">
        <v>0.30720056005379498</v>
      </c>
      <c r="Y3446" s="3">
        <v>7.6969493000455502</v>
      </c>
      <c r="Z3446" s="3">
        <v>1.61096040050494</v>
      </c>
      <c r="AA3446" s="3">
        <v>0</v>
      </c>
      <c r="AB3446" s="3">
        <v>0</v>
      </c>
      <c r="AC3446" s="3">
        <v>15.9979475925568</v>
      </c>
      <c r="AD3446" s="3">
        <v>0</v>
      </c>
      <c r="AE3446" s="3">
        <v>0</v>
      </c>
      <c r="AF3446" s="3">
        <v>0</v>
      </c>
      <c r="AG3446" s="3">
        <v>0.195073916186772</v>
      </c>
      <c r="AH3446" s="2">
        <v>1000000</v>
      </c>
      <c r="AI3446" s="3">
        <v>0</v>
      </c>
      <c r="AJ3446" s="3">
        <v>0</v>
      </c>
      <c r="AL3446">
        <f t="shared" si="53"/>
        <v>1</v>
      </c>
    </row>
    <row r="3447" spans="1:38" ht="14.45" customHeight="1" x14ac:dyDescent="0.25">
      <c r="A3447">
        <v>15591</v>
      </c>
      <c r="B3447" s="1">
        <v>45930</v>
      </c>
      <c r="C3447">
        <v>1</v>
      </c>
      <c r="D3447" s="16" t="s">
        <v>3353</v>
      </c>
      <c r="E3447" t="s">
        <v>59</v>
      </c>
      <c r="F3447" s="6">
        <v>1455</v>
      </c>
      <c r="G3447" s="6">
        <v>4</v>
      </c>
      <c r="H3447" s="6">
        <v>1</v>
      </c>
      <c r="I3447" s="2">
        <v>5158477</v>
      </c>
      <c r="J3447" s="2">
        <v>0</v>
      </c>
      <c r="K3447" s="2">
        <v>15424035</v>
      </c>
      <c r="L3447" s="2">
        <v>92125</v>
      </c>
      <c r="M3447" s="2">
        <v>13903055</v>
      </c>
      <c r="N3447" s="2">
        <v>11260631</v>
      </c>
      <c r="O3447" s="2">
        <v>2642424</v>
      </c>
      <c r="P3447" s="2">
        <v>1506214</v>
      </c>
      <c r="Q3447" s="5">
        <v>9.7699999999999995E-2</v>
      </c>
      <c r="R3447" t="s">
        <v>42</v>
      </c>
      <c r="S3447" s="3">
        <v>0.79637613201301305</v>
      </c>
      <c r="T3447" s="3">
        <v>4.2268057612680501</v>
      </c>
      <c r="U3447" s="3">
        <v>0.83046270239243603</v>
      </c>
      <c r="V3447" s="3">
        <v>0.48818672643107602</v>
      </c>
      <c r="W3447" s="3">
        <v>0.223593126420841</v>
      </c>
      <c r="X3447" s="3">
        <v>0.49933342728871299</v>
      </c>
      <c r="Y3447" s="3">
        <v>1.6719403750064701</v>
      </c>
      <c r="Z3447" s="3">
        <v>0</v>
      </c>
      <c r="AA3447" s="3">
        <v>0</v>
      </c>
      <c r="AB3447" s="3">
        <v>0</v>
      </c>
      <c r="AC3447" s="3">
        <v>54.865889502973801</v>
      </c>
      <c r="AD3447" s="3">
        <v>0</v>
      </c>
      <c r="AE3447" s="3">
        <v>17.131859464789901</v>
      </c>
      <c r="AF3447" s="3">
        <v>0</v>
      </c>
      <c r="AG3447" s="3">
        <v>0</v>
      </c>
      <c r="AH3447" s="2">
        <v>100000</v>
      </c>
      <c r="AI3447" s="3">
        <v>0</v>
      </c>
      <c r="AJ3447" s="3">
        <v>0</v>
      </c>
      <c r="AL3447">
        <f t="shared" si="53"/>
        <v>1</v>
      </c>
    </row>
    <row r="3448" spans="1:38" ht="14.45" customHeight="1" x14ac:dyDescent="0.25">
      <c r="A3448">
        <v>10551</v>
      </c>
      <c r="B3448" s="1">
        <v>45930</v>
      </c>
      <c r="C3448">
        <v>1</v>
      </c>
      <c r="D3448" s="16" t="s">
        <v>3354</v>
      </c>
      <c r="E3448" t="s">
        <v>55</v>
      </c>
      <c r="F3448" s="6">
        <v>1144</v>
      </c>
      <c r="G3448" s="6">
        <v>2</v>
      </c>
      <c r="H3448" s="6">
        <v>0</v>
      </c>
      <c r="I3448" s="2">
        <v>6925556</v>
      </c>
      <c r="J3448" s="2">
        <v>0</v>
      </c>
      <c r="K3448" s="2">
        <v>11627899</v>
      </c>
      <c r="L3448" s="2">
        <v>-361</v>
      </c>
      <c r="M3448" s="2">
        <v>9579630</v>
      </c>
      <c r="N3448" s="2">
        <v>7920644</v>
      </c>
      <c r="O3448" s="2">
        <v>1658986</v>
      </c>
      <c r="P3448" s="2">
        <v>2118603</v>
      </c>
      <c r="Q3448" s="5">
        <v>0.18210000000000001</v>
      </c>
      <c r="R3448" t="s">
        <v>42</v>
      </c>
      <c r="S3448" s="3">
        <v>-4.1394695063427496E-3</v>
      </c>
      <c r="T3448" s="3">
        <v>2.7263394702688801</v>
      </c>
      <c r="U3448" s="3">
        <v>1.0014467604188799</v>
      </c>
      <c r="V3448" s="3">
        <v>1.2305293611083401</v>
      </c>
      <c r="W3448" s="3">
        <v>0.69568421654521295</v>
      </c>
      <c r="X3448" s="3">
        <v>0.39364348508625202</v>
      </c>
      <c r="Y3448" s="3">
        <v>4.0225091723178004</v>
      </c>
      <c r="Z3448" s="3">
        <v>0</v>
      </c>
      <c r="AA3448" s="3">
        <v>0</v>
      </c>
      <c r="AB3448" s="3">
        <v>0</v>
      </c>
      <c r="AC3448" s="3">
        <v>17.759803383225101</v>
      </c>
      <c r="AD3448" s="3">
        <v>0</v>
      </c>
      <c r="AE3448" s="3">
        <v>14.267289387360499</v>
      </c>
      <c r="AF3448" s="3">
        <v>0</v>
      </c>
      <c r="AG3448" s="3">
        <v>0</v>
      </c>
      <c r="AH3448" s="2">
        <v>0</v>
      </c>
      <c r="AI3448" s="3">
        <v>0</v>
      </c>
      <c r="AJ3448" s="3">
        <v>0</v>
      </c>
      <c r="AL3448">
        <f t="shared" si="53"/>
        <v>0</v>
      </c>
    </row>
    <row r="3449" spans="1:38" ht="14.45" customHeight="1" x14ac:dyDescent="0.25">
      <c r="A3449">
        <v>7817</v>
      </c>
      <c r="B3449" s="1">
        <v>45930</v>
      </c>
      <c r="C3449">
        <v>1</v>
      </c>
      <c r="D3449" s="16" t="s">
        <v>3355</v>
      </c>
      <c r="E3449" t="s">
        <v>71</v>
      </c>
      <c r="F3449" s="6">
        <v>6214</v>
      </c>
      <c r="G3449" s="6">
        <v>16</v>
      </c>
      <c r="H3449" s="6">
        <v>1</v>
      </c>
      <c r="I3449" s="2">
        <v>46799725</v>
      </c>
      <c r="J3449" s="2">
        <v>4215855</v>
      </c>
      <c r="K3449" s="2">
        <v>118267546</v>
      </c>
      <c r="L3449" s="2">
        <v>-850140</v>
      </c>
      <c r="M3449" s="2">
        <v>89705245</v>
      </c>
      <c r="N3449" s="2">
        <v>85770919</v>
      </c>
      <c r="O3449" s="2">
        <v>3934326</v>
      </c>
      <c r="P3449" s="2">
        <v>28512032</v>
      </c>
      <c r="Q3449" s="5">
        <v>0.24110000000000001</v>
      </c>
      <c r="R3449" t="s">
        <v>42</v>
      </c>
      <c r="S3449" s="3">
        <v>-0.95843706776498105</v>
      </c>
      <c r="T3449" s="3">
        <v>1.8878044531337399</v>
      </c>
      <c r="U3449" s="3">
        <v>1.2690719641119499</v>
      </c>
      <c r="V3449" s="3">
        <v>2.9698358270267602</v>
      </c>
      <c r="W3449" s="3">
        <v>0.219409408922809</v>
      </c>
      <c r="X3449" s="3">
        <v>0.52238127467629303</v>
      </c>
      <c r="Y3449" s="3">
        <v>4.8746964088704701</v>
      </c>
      <c r="Z3449" s="3">
        <v>0.62439604444888397</v>
      </c>
      <c r="AA3449" s="3">
        <v>14.786231300526</v>
      </c>
      <c r="AB3449" s="3">
        <v>14.786231300526</v>
      </c>
      <c r="AC3449" s="3">
        <v>21.125379569472098</v>
      </c>
      <c r="AD3449" s="3">
        <v>-3.1448442538223902</v>
      </c>
      <c r="AE3449" s="3">
        <v>3.3266319739144699</v>
      </c>
      <c r="AF3449" s="3">
        <v>0</v>
      </c>
      <c r="AG3449" s="3">
        <v>0</v>
      </c>
      <c r="AH3449" s="2">
        <v>16461488</v>
      </c>
      <c r="AI3449" s="3">
        <v>7.0145824752160801E-2</v>
      </c>
      <c r="AJ3449" s="3">
        <v>0.25528170002053902</v>
      </c>
      <c r="AL3449">
        <f t="shared" si="53"/>
        <v>0</v>
      </c>
    </row>
    <row r="3450" spans="1:38" ht="14.45" customHeight="1" x14ac:dyDescent="0.25">
      <c r="A3450">
        <v>15672</v>
      </c>
      <c r="B3450" s="1">
        <v>45930</v>
      </c>
      <c r="C3450">
        <v>1</v>
      </c>
      <c r="D3450" s="16" t="s">
        <v>3356</v>
      </c>
      <c r="E3450" t="s">
        <v>43</v>
      </c>
      <c r="F3450" s="6">
        <v>56241</v>
      </c>
      <c r="G3450" s="6">
        <v>126</v>
      </c>
      <c r="H3450" s="6">
        <v>7</v>
      </c>
      <c r="I3450" s="2">
        <v>433695343</v>
      </c>
      <c r="J3450" s="2">
        <v>78833337</v>
      </c>
      <c r="K3450" s="2">
        <v>747181176</v>
      </c>
      <c r="L3450" s="2">
        <v>8840391</v>
      </c>
      <c r="M3450" s="2">
        <v>620599538</v>
      </c>
      <c r="N3450" s="2">
        <v>594332871</v>
      </c>
      <c r="O3450" s="2">
        <v>26266667</v>
      </c>
      <c r="P3450" s="2">
        <v>131923115</v>
      </c>
      <c r="Q3450" s="5">
        <v>0.17649999999999999</v>
      </c>
      <c r="R3450" t="s">
        <v>42</v>
      </c>
      <c r="S3450" s="3">
        <v>1.5775541968418101</v>
      </c>
      <c r="T3450" s="3">
        <v>3.8521405862255498</v>
      </c>
      <c r="U3450" s="3">
        <v>0.668135286966694</v>
      </c>
      <c r="V3450" s="3">
        <v>1.5443931109954301</v>
      </c>
      <c r="W3450" s="3">
        <v>0.683409459621521</v>
      </c>
      <c r="X3450" s="3">
        <v>0.51186300148950403</v>
      </c>
      <c r="Y3450" s="3">
        <v>5.0771701380762604</v>
      </c>
      <c r="Z3450" s="3">
        <v>0.61307375890874005</v>
      </c>
      <c r="AA3450" s="3">
        <v>57.757552192426601</v>
      </c>
      <c r="AB3450" s="3">
        <v>59.757031207154299</v>
      </c>
      <c r="AC3450" s="3">
        <v>10.829277369268199</v>
      </c>
      <c r="AD3450" s="3">
        <v>-23.5455788017134</v>
      </c>
      <c r="AE3450" s="3">
        <v>3.5154347892725801</v>
      </c>
      <c r="AF3450" s="3">
        <v>2.6767269629394401</v>
      </c>
      <c r="AG3450" s="3">
        <v>0</v>
      </c>
      <c r="AH3450" s="2">
        <v>204154353</v>
      </c>
      <c r="AI3450" s="3">
        <v>0.53061209174752999</v>
      </c>
      <c r="AJ3450" s="3">
        <v>0.53061209174752999</v>
      </c>
      <c r="AL3450">
        <f t="shared" si="53"/>
        <v>1</v>
      </c>
    </row>
    <row r="3451" spans="1:38" ht="14.45" customHeight="1" x14ac:dyDescent="0.25">
      <c r="A3451">
        <v>12814</v>
      </c>
      <c r="B3451" s="1">
        <v>45930</v>
      </c>
      <c r="C3451">
        <v>1</v>
      </c>
      <c r="D3451" s="16" t="s">
        <v>3357</v>
      </c>
      <c r="E3451" t="s">
        <v>71</v>
      </c>
      <c r="F3451" s="6">
        <v>11487</v>
      </c>
      <c r="G3451" s="6">
        <v>33</v>
      </c>
      <c r="H3451" s="6">
        <v>3</v>
      </c>
      <c r="I3451" s="2">
        <v>240950662</v>
      </c>
      <c r="J3451" s="2">
        <v>0</v>
      </c>
      <c r="K3451" s="2">
        <v>385891002</v>
      </c>
      <c r="L3451" s="2">
        <v>187204</v>
      </c>
      <c r="M3451" s="2">
        <v>308300703</v>
      </c>
      <c r="N3451" s="2">
        <v>257647983</v>
      </c>
      <c r="O3451" s="2">
        <v>50652720</v>
      </c>
      <c r="P3451" s="2">
        <v>75894393</v>
      </c>
      <c r="Q3451" s="5">
        <v>0.19670000000000001</v>
      </c>
      <c r="R3451" t="s">
        <v>42</v>
      </c>
      <c r="S3451" s="3">
        <v>6.4682859159627001E-2</v>
      </c>
      <c r="T3451" s="3">
        <v>1.71998724137133</v>
      </c>
      <c r="U3451" s="3">
        <v>1.0421979776747601</v>
      </c>
      <c r="V3451" s="3">
        <v>0.26273055020699598</v>
      </c>
      <c r="W3451" s="3">
        <v>2.2691367413632601E-2</v>
      </c>
      <c r="X3451" s="3">
        <v>0.23357852405485399</v>
      </c>
      <c r="Y3451" s="3">
        <v>0.83412090798328098</v>
      </c>
      <c r="Z3451" s="3">
        <v>9.3519425077950094E-2</v>
      </c>
      <c r="AA3451" s="3">
        <v>0</v>
      </c>
      <c r="AB3451" s="3">
        <v>0</v>
      </c>
      <c r="AC3451" s="3">
        <v>26.249473160817601</v>
      </c>
      <c r="AD3451" s="3">
        <v>0</v>
      </c>
      <c r="AE3451" s="3">
        <v>13.1261728668138</v>
      </c>
      <c r="AF3451" s="3">
        <v>0</v>
      </c>
      <c r="AG3451" s="3">
        <v>-2.7308789464855501</v>
      </c>
      <c r="AH3451" s="2">
        <v>28121769</v>
      </c>
      <c r="AI3451" s="3">
        <v>1.9764305908606401E-2</v>
      </c>
      <c r="AJ3451" s="3">
        <v>0.76471788897501303</v>
      </c>
      <c r="AL3451">
        <f t="shared" si="53"/>
        <v>1</v>
      </c>
    </row>
    <row r="3452" spans="1:38" ht="14.45" customHeight="1" x14ac:dyDescent="0.25">
      <c r="A3452">
        <v>4118</v>
      </c>
      <c r="B3452" s="1">
        <v>45930</v>
      </c>
      <c r="C3452">
        <v>1</v>
      </c>
      <c r="D3452" s="16" t="s">
        <v>3358</v>
      </c>
      <c r="E3452" t="s">
        <v>122</v>
      </c>
      <c r="F3452" s="6">
        <v>13283</v>
      </c>
      <c r="G3452" s="6">
        <v>35</v>
      </c>
      <c r="H3452" s="6">
        <v>3</v>
      </c>
      <c r="I3452" s="2">
        <v>143082169</v>
      </c>
      <c r="J3452" s="2">
        <v>10026769</v>
      </c>
      <c r="K3452" s="2">
        <v>235603808</v>
      </c>
      <c r="L3452" s="2">
        <v>890426</v>
      </c>
      <c r="M3452" s="2">
        <v>210776419</v>
      </c>
      <c r="N3452" s="2">
        <v>200938034</v>
      </c>
      <c r="O3452" s="2">
        <v>9838385</v>
      </c>
      <c r="P3452" s="2">
        <v>20594001</v>
      </c>
      <c r="Q3452" s="5">
        <v>8.7400000000000005E-2</v>
      </c>
      <c r="R3452" t="s">
        <v>42</v>
      </c>
      <c r="S3452" s="3">
        <v>0.50391149308871397</v>
      </c>
      <c r="T3452" s="3">
        <v>3.1086735802391301</v>
      </c>
      <c r="U3452" s="3">
        <v>0.82395254468014201</v>
      </c>
      <c r="V3452" s="3">
        <v>1.87170911562013</v>
      </c>
      <c r="W3452" s="3">
        <v>1.4687623305458799</v>
      </c>
      <c r="X3452" s="3">
        <v>0.46984051520773401</v>
      </c>
      <c r="Y3452" s="3">
        <v>13.004185053696</v>
      </c>
      <c r="Z3452" s="3">
        <v>1.18831207204467</v>
      </c>
      <c r="AA3452" s="3">
        <v>42.128413997843403</v>
      </c>
      <c r="AB3452" s="3">
        <v>48.687814475681499</v>
      </c>
      <c r="AC3452" s="3">
        <v>15.238823304587701</v>
      </c>
      <c r="AD3452" s="3">
        <v>0.66582496524109103</v>
      </c>
      <c r="AE3452" s="3">
        <v>4.1758174808447901</v>
      </c>
      <c r="AF3452" s="3">
        <v>1.1082974516269299</v>
      </c>
      <c r="AG3452" s="3">
        <v>0</v>
      </c>
      <c r="AH3452" s="2">
        <v>91374914</v>
      </c>
      <c r="AI3452" s="3">
        <v>0</v>
      </c>
      <c r="AJ3452" s="3">
        <v>0</v>
      </c>
      <c r="AL3452">
        <f t="shared" si="53"/>
        <v>1</v>
      </c>
    </row>
    <row r="3453" spans="1:38" ht="14.45" customHeight="1" x14ac:dyDescent="0.25">
      <c r="A3453">
        <v>6008</v>
      </c>
      <c r="B3453" s="1">
        <v>45930</v>
      </c>
      <c r="C3453">
        <v>1</v>
      </c>
      <c r="D3453" s="16" t="s">
        <v>3359</v>
      </c>
      <c r="E3453" t="s">
        <v>55</v>
      </c>
      <c r="F3453" s="6">
        <v>888</v>
      </c>
      <c r="G3453" s="6">
        <v>4</v>
      </c>
      <c r="H3453" s="6">
        <v>1</v>
      </c>
      <c r="I3453" s="2">
        <v>6821210</v>
      </c>
      <c r="J3453" s="2">
        <v>0</v>
      </c>
      <c r="K3453" s="2">
        <v>16350483</v>
      </c>
      <c r="L3453" s="2">
        <v>104296</v>
      </c>
      <c r="M3453" s="2">
        <v>12981346</v>
      </c>
      <c r="N3453" s="2">
        <v>12978940</v>
      </c>
      <c r="O3453" s="2">
        <v>2406</v>
      </c>
      <c r="P3453" s="2">
        <v>3321511</v>
      </c>
      <c r="Q3453" s="5">
        <v>0.2031</v>
      </c>
      <c r="R3453" t="s">
        <v>42</v>
      </c>
      <c r="S3453" s="3">
        <v>0.85050290767149395</v>
      </c>
      <c r="T3453" s="3">
        <v>3.90942171759289</v>
      </c>
      <c r="U3453" s="3">
        <v>0.66248356363468597</v>
      </c>
      <c r="V3453" s="3">
        <v>0</v>
      </c>
      <c r="W3453" s="3">
        <v>0</v>
      </c>
      <c r="X3453" s="3">
        <v>0.73102865913818804</v>
      </c>
      <c r="Y3453" s="3">
        <v>0</v>
      </c>
      <c r="Z3453" s="3">
        <v>1.4434996602449901</v>
      </c>
      <c r="AA3453" s="3">
        <v>0</v>
      </c>
      <c r="AB3453" s="3">
        <v>0</v>
      </c>
      <c r="AC3453" s="3">
        <v>37.218484616020199</v>
      </c>
      <c r="AD3453" s="3">
        <v>0</v>
      </c>
      <c r="AE3453" s="3">
        <v>1.47151616255006E-2</v>
      </c>
      <c r="AF3453" s="3">
        <v>0</v>
      </c>
      <c r="AG3453" s="3">
        <v>0</v>
      </c>
      <c r="AH3453" s="2">
        <v>500000</v>
      </c>
      <c r="AI3453" s="3">
        <v>0</v>
      </c>
      <c r="AJ3453" s="3">
        <v>0</v>
      </c>
      <c r="AL3453">
        <f t="shared" si="53"/>
        <v>1</v>
      </c>
    </row>
    <row r="3454" spans="1:38" ht="14.45" customHeight="1" x14ac:dyDescent="0.25">
      <c r="A3454">
        <v>19185</v>
      </c>
      <c r="B3454" s="1">
        <v>45930</v>
      </c>
      <c r="C3454">
        <v>1</v>
      </c>
      <c r="D3454" s="16" t="s">
        <v>3360</v>
      </c>
      <c r="E3454" t="s">
        <v>41</v>
      </c>
      <c r="F3454" s="6">
        <v>5636</v>
      </c>
      <c r="G3454" s="6">
        <v>26</v>
      </c>
      <c r="H3454" s="6">
        <v>1</v>
      </c>
      <c r="I3454" s="2">
        <v>45329477</v>
      </c>
      <c r="J3454" s="2">
        <v>0</v>
      </c>
      <c r="K3454" s="2">
        <v>101891029</v>
      </c>
      <c r="L3454" s="2">
        <v>387484</v>
      </c>
      <c r="M3454" s="2">
        <v>86263846</v>
      </c>
      <c r="N3454" s="2">
        <v>76476036</v>
      </c>
      <c r="O3454" s="2">
        <v>9787810</v>
      </c>
      <c r="P3454" s="2">
        <v>14248259</v>
      </c>
      <c r="Q3454" s="5">
        <v>0.13980000000000001</v>
      </c>
      <c r="R3454" t="s">
        <v>42</v>
      </c>
      <c r="S3454" s="3">
        <v>0.50705674327161199</v>
      </c>
      <c r="T3454" s="3">
        <v>3.3062747195666602</v>
      </c>
      <c r="U3454" s="3">
        <v>0.86480052675988595</v>
      </c>
      <c r="V3454" s="3">
        <v>1.41591529944191</v>
      </c>
      <c r="W3454" s="3">
        <v>0.87684444274527995</v>
      </c>
      <c r="X3454" s="3">
        <v>0.453468721909145</v>
      </c>
      <c r="Y3454" s="3">
        <v>4.5045994742234798</v>
      </c>
      <c r="Z3454" s="3">
        <v>0.86528466390174397</v>
      </c>
      <c r="AA3454" s="3">
        <v>0</v>
      </c>
      <c r="AB3454" s="3">
        <v>0</v>
      </c>
      <c r="AC3454" s="3">
        <v>22.9051195468838</v>
      </c>
      <c r="AD3454" s="3">
        <v>-13.1954367196722</v>
      </c>
      <c r="AE3454" s="3">
        <v>9.6061548264469891</v>
      </c>
      <c r="AF3454" s="3">
        <v>0</v>
      </c>
      <c r="AG3454" s="3">
        <v>-0.42158133144547699</v>
      </c>
      <c r="AH3454" s="2">
        <v>6000000</v>
      </c>
      <c r="AI3454" s="3">
        <v>0</v>
      </c>
      <c r="AJ3454" s="3">
        <v>0</v>
      </c>
      <c r="AL3454">
        <f t="shared" si="53"/>
        <v>1</v>
      </c>
    </row>
    <row r="3455" spans="1:38" ht="14.45" customHeight="1" x14ac:dyDescent="0.25">
      <c r="A3455">
        <v>68315</v>
      </c>
      <c r="B3455" s="1">
        <v>45930</v>
      </c>
      <c r="C3455">
        <v>2</v>
      </c>
      <c r="D3455" s="16" t="s">
        <v>3361</v>
      </c>
      <c r="E3455" t="s">
        <v>190</v>
      </c>
      <c r="F3455" s="6">
        <v>50628</v>
      </c>
      <c r="G3455" s="6">
        <v>178</v>
      </c>
      <c r="H3455" s="6">
        <v>2</v>
      </c>
      <c r="I3455" s="2">
        <v>916600349</v>
      </c>
      <c r="J3455" s="2">
        <v>265968440</v>
      </c>
      <c r="K3455" s="2">
        <v>1091936752</v>
      </c>
      <c r="L3455" s="2">
        <v>2903588</v>
      </c>
      <c r="M3455" s="2">
        <v>879719213</v>
      </c>
      <c r="N3455" s="2">
        <v>762553670</v>
      </c>
      <c r="O3455" s="2">
        <v>117165543</v>
      </c>
      <c r="P3455" s="2">
        <v>136171746</v>
      </c>
      <c r="Q3455" s="5">
        <v>0.1244</v>
      </c>
      <c r="R3455" t="s">
        <v>42</v>
      </c>
      <c r="S3455" s="3">
        <v>0.35454898459784301</v>
      </c>
      <c r="T3455" s="3">
        <v>4.0735673183630201</v>
      </c>
      <c r="U3455" s="3">
        <v>0.75713870284266604</v>
      </c>
      <c r="V3455" s="3">
        <v>1.56161003163659</v>
      </c>
      <c r="W3455" s="3">
        <v>0.77795322768309305</v>
      </c>
      <c r="X3455" s="3">
        <v>1.10466922809343</v>
      </c>
      <c r="Y3455" s="3">
        <v>10.5115219716724</v>
      </c>
      <c r="Z3455" s="3">
        <v>6.7903748550011196</v>
      </c>
      <c r="AA3455" s="3">
        <v>193.98289495384699</v>
      </c>
      <c r="AB3455" s="3">
        <v>195.318373901147</v>
      </c>
      <c r="AC3455" s="3">
        <v>7.5747858883313803</v>
      </c>
      <c r="AD3455" s="3">
        <v>-5.0133043017602201</v>
      </c>
      <c r="AE3455" s="3">
        <v>10.7300668088512</v>
      </c>
      <c r="AF3455" s="3">
        <v>11.0898364560221</v>
      </c>
      <c r="AG3455" s="3">
        <v>0</v>
      </c>
      <c r="AH3455" s="2">
        <v>314103297</v>
      </c>
      <c r="AI3455" s="3">
        <v>0.58233813055463102</v>
      </c>
      <c r="AJ3455" s="3">
        <v>0.58233813055463102</v>
      </c>
      <c r="AL3455">
        <f t="shared" si="53"/>
        <v>1</v>
      </c>
    </row>
    <row r="3456" spans="1:38" ht="14.45" customHeight="1" x14ac:dyDescent="0.25">
      <c r="A3456">
        <v>8936</v>
      </c>
      <c r="B3456" s="1">
        <v>45930</v>
      </c>
      <c r="C3456">
        <v>1</v>
      </c>
      <c r="D3456" s="16" t="s">
        <v>3362</v>
      </c>
      <c r="E3456" t="s">
        <v>122</v>
      </c>
      <c r="F3456" s="6">
        <v>12123</v>
      </c>
      <c r="G3456" s="6">
        <v>26</v>
      </c>
      <c r="H3456" s="6">
        <v>2</v>
      </c>
      <c r="I3456" s="2">
        <v>157659408</v>
      </c>
      <c r="J3456" s="2">
        <v>2575453</v>
      </c>
      <c r="K3456" s="2">
        <v>180479466</v>
      </c>
      <c r="L3456" s="2">
        <v>2533047</v>
      </c>
      <c r="M3456" s="2">
        <v>138755536</v>
      </c>
      <c r="N3456" s="2">
        <v>124829810</v>
      </c>
      <c r="O3456" s="2">
        <v>13925726</v>
      </c>
      <c r="P3456" s="2">
        <v>25898924</v>
      </c>
      <c r="Q3456" s="5">
        <v>0.14349999999999999</v>
      </c>
      <c r="R3456" t="s">
        <v>42</v>
      </c>
      <c r="S3456" s="3">
        <v>1.87134640569027</v>
      </c>
      <c r="T3456" s="3">
        <v>3.96391465386982</v>
      </c>
      <c r="U3456" s="3">
        <v>0.59617399804441296</v>
      </c>
      <c r="V3456" s="3">
        <v>1.2243823724112901</v>
      </c>
      <c r="W3456" s="3">
        <v>0.45153537554828299</v>
      </c>
      <c r="X3456" s="3">
        <v>0.41623079036298299</v>
      </c>
      <c r="Y3456" s="3">
        <v>7.4534138947239699</v>
      </c>
      <c r="Z3456" s="3">
        <v>1.0459585116354599</v>
      </c>
      <c r="AA3456" s="3">
        <v>8.5806923870659606</v>
      </c>
      <c r="AB3456" s="3">
        <v>9.9442471046287508</v>
      </c>
      <c r="AC3456" s="3">
        <v>1.99879968616485</v>
      </c>
      <c r="AD3456" s="3">
        <v>-2.94863987399631</v>
      </c>
      <c r="AE3456" s="3">
        <v>7.7159614379621404</v>
      </c>
      <c r="AF3456" s="3">
        <v>9.0037943707125105</v>
      </c>
      <c r="AG3456" s="3">
        <v>0</v>
      </c>
      <c r="AH3456" s="2">
        <v>24222832</v>
      </c>
      <c r="AI3456" s="3">
        <v>0</v>
      </c>
      <c r="AJ3456" s="3">
        <v>0</v>
      </c>
      <c r="AL3456">
        <f t="shared" si="53"/>
        <v>1</v>
      </c>
    </row>
    <row r="3457" spans="1:38" ht="14.45" customHeight="1" x14ac:dyDescent="0.25">
      <c r="A3457">
        <v>20496</v>
      </c>
      <c r="B3457" s="1">
        <v>45930</v>
      </c>
      <c r="C3457">
        <v>1</v>
      </c>
      <c r="D3457" s="16" t="s">
        <v>3363</v>
      </c>
      <c r="E3457" t="s">
        <v>43</v>
      </c>
      <c r="F3457" s="6">
        <v>15943</v>
      </c>
      <c r="G3457" s="6">
        <v>63</v>
      </c>
      <c r="H3457" s="6">
        <v>0</v>
      </c>
      <c r="I3457" s="2">
        <v>160782228</v>
      </c>
      <c r="J3457" s="2">
        <v>197909</v>
      </c>
      <c r="K3457" s="2">
        <v>306243813</v>
      </c>
      <c r="L3457" s="2">
        <v>711402</v>
      </c>
      <c r="M3457" s="2">
        <v>280080752</v>
      </c>
      <c r="N3457" s="2">
        <v>255811301</v>
      </c>
      <c r="O3457" s="2">
        <v>24269451</v>
      </c>
      <c r="P3457" s="2">
        <v>22904890</v>
      </c>
      <c r="Q3457" s="5">
        <v>7.6399999999999996E-2</v>
      </c>
      <c r="R3457" t="s">
        <v>42</v>
      </c>
      <c r="S3457" s="3">
        <v>0.30973229816727799</v>
      </c>
      <c r="T3457" s="3">
        <v>3.0315940891623301</v>
      </c>
      <c r="U3457" s="3">
        <v>0.87090812789184002</v>
      </c>
      <c r="V3457" s="3">
        <v>1.8459372263456899</v>
      </c>
      <c r="W3457" s="3">
        <v>1.1601835745179501</v>
      </c>
      <c r="X3457" s="3">
        <v>0.457244565612065</v>
      </c>
      <c r="Y3457" s="3">
        <v>12.957665371892199</v>
      </c>
      <c r="Z3457" s="3">
        <v>1.3112352864388299</v>
      </c>
      <c r="AA3457" s="3">
        <v>0</v>
      </c>
      <c r="AB3457" s="3">
        <v>0.86404693495581097</v>
      </c>
      <c r="AC3457" s="3">
        <v>23.562327771826698</v>
      </c>
      <c r="AD3457" s="3">
        <v>0</v>
      </c>
      <c r="AE3457" s="3">
        <v>7.9248787958370901</v>
      </c>
      <c r="AF3457" s="3">
        <v>0</v>
      </c>
      <c r="AG3457" s="3">
        <v>0</v>
      </c>
      <c r="AH3457" s="2">
        <v>146129867</v>
      </c>
      <c r="AI3457" s="3">
        <v>0</v>
      </c>
      <c r="AJ3457" s="3">
        <v>0</v>
      </c>
      <c r="AL3457">
        <f t="shared" si="53"/>
        <v>1</v>
      </c>
    </row>
    <row r="3458" spans="1:38" ht="14.45" customHeight="1" x14ac:dyDescent="0.25">
      <c r="A3458">
        <v>12877</v>
      </c>
      <c r="B3458" s="1">
        <v>45930</v>
      </c>
      <c r="C3458">
        <v>1</v>
      </c>
      <c r="D3458" s="16" t="s">
        <v>3364</v>
      </c>
      <c r="E3458" t="s">
        <v>57</v>
      </c>
      <c r="F3458" s="6">
        <v>6413</v>
      </c>
      <c r="G3458" s="6">
        <v>11</v>
      </c>
      <c r="H3458" s="6">
        <v>0</v>
      </c>
      <c r="I3458" s="2">
        <v>27549592</v>
      </c>
      <c r="J3458" s="2">
        <v>0</v>
      </c>
      <c r="K3458" s="2">
        <v>58123277</v>
      </c>
      <c r="L3458" s="2">
        <v>-17749</v>
      </c>
      <c r="M3458" s="2">
        <v>50420437</v>
      </c>
      <c r="N3458" s="2">
        <v>49368539</v>
      </c>
      <c r="O3458" s="2">
        <v>1051898</v>
      </c>
      <c r="P3458" s="2">
        <v>7515176</v>
      </c>
      <c r="Q3458" s="5">
        <v>0.1293</v>
      </c>
      <c r="R3458" t="s">
        <v>42</v>
      </c>
      <c r="S3458" s="3">
        <v>-4.0715758909005299E-2</v>
      </c>
      <c r="T3458" s="3">
        <v>4.2960665598167598</v>
      </c>
      <c r="U3458" s="3">
        <v>0.90197080121912199</v>
      </c>
      <c r="V3458" s="3">
        <v>2.8653527790901601</v>
      </c>
      <c r="W3458" s="3">
        <v>1.9295349274138101</v>
      </c>
      <c r="X3458" s="3">
        <v>1.3529165876576299</v>
      </c>
      <c r="Y3458" s="3">
        <v>10.503985535402</v>
      </c>
      <c r="Z3458" s="3">
        <v>5.4122085763527004</v>
      </c>
      <c r="AA3458" s="3">
        <v>0</v>
      </c>
      <c r="AB3458" s="3">
        <v>0</v>
      </c>
      <c r="AC3458" s="3">
        <v>21.284569003224</v>
      </c>
      <c r="AD3458" s="3">
        <v>-0.55088530195433905</v>
      </c>
      <c r="AE3458" s="3">
        <v>1.8097706362977399</v>
      </c>
      <c r="AF3458" s="3">
        <v>0</v>
      </c>
      <c r="AG3458" s="3">
        <v>0</v>
      </c>
      <c r="AH3458" s="2">
        <v>5000000</v>
      </c>
      <c r="AI3458" s="3">
        <v>0</v>
      </c>
      <c r="AJ3458" s="3">
        <v>0</v>
      </c>
      <c r="AL3458">
        <f t="shared" si="53"/>
        <v>0</v>
      </c>
    </row>
    <row r="3459" spans="1:38" ht="14.45" customHeight="1" x14ac:dyDescent="0.25">
      <c r="A3459">
        <v>61159</v>
      </c>
      <c r="B3459" s="1">
        <v>45930</v>
      </c>
      <c r="C3459">
        <v>2</v>
      </c>
      <c r="D3459" s="16" t="s">
        <v>3365</v>
      </c>
      <c r="E3459" t="s">
        <v>84</v>
      </c>
      <c r="F3459" s="6">
        <v>53663</v>
      </c>
      <c r="G3459" s="6">
        <v>156</v>
      </c>
      <c r="H3459" s="6">
        <v>10</v>
      </c>
      <c r="I3459" s="2">
        <v>509350753</v>
      </c>
      <c r="J3459" s="2">
        <v>105721571</v>
      </c>
      <c r="K3459" s="2">
        <v>628546730</v>
      </c>
      <c r="L3459" s="2">
        <v>841699</v>
      </c>
      <c r="M3459" s="2">
        <v>559497871</v>
      </c>
      <c r="N3459" s="2">
        <v>543763780</v>
      </c>
      <c r="O3459" s="2">
        <v>15734091</v>
      </c>
      <c r="P3459" s="2">
        <v>64038822</v>
      </c>
      <c r="Q3459" s="5">
        <v>0.1018</v>
      </c>
      <c r="R3459" t="s">
        <v>42</v>
      </c>
      <c r="S3459" s="3">
        <v>0.17854922788848701</v>
      </c>
      <c r="T3459" s="3">
        <v>4.6492999282116498</v>
      </c>
      <c r="U3459" s="3">
        <v>0.82701837423949398</v>
      </c>
      <c r="V3459" s="3">
        <v>3.5531348277009398</v>
      </c>
      <c r="W3459" s="3">
        <v>1.9535131618819801</v>
      </c>
      <c r="X3459" s="3">
        <v>1.15505846714631</v>
      </c>
      <c r="Y3459" s="3">
        <v>28.260855579135999</v>
      </c>
      <c r="Z3459" s="3">
        <v>5.5511186636131402</v>
      </c>
      <c r="AA3459" s="3">
        <v>150.75709075348101</v>
      </c>
      <c r="AB3459" s="3">
        <v>165.08981223920699</v>
      </c>
      <c r="AC3459" s="3">
        <v>6.0768083225888399</v>
      </c>
      <c r="AD3459" s="3">
        <v>-4.1587554499362902</v>
      </c>
      <c r="AE3459" s="3">
        <v>2.5032492015351</v>
      </c>
      <c r="AF3459" s="3">
        <v>1.11368012367195</v>
      </c>
      <c r="AG3459" s="3">
        <v>0</v>
      </c>
      <c r="AH3459" s="2">
        <v>70335769</v>
      </c>
      <c r="AI3459" s="3">
        <v>6.2462110873932105E-4</v>
      </c>
      <c r="AJ3459" s="3">
        <v>0.85174427474634096</v>
      </c>
      <c r="AL3459">
        <f t="shared" si="53"/>
        <v>1</v>
      </c>
    </row>
    <row r="3460" spans="1:38" ht="14.45" customHeight="1" x14ac:dyDescent="0.25">
      <c r="A3460">
        <v>5547</v>
      </c>
      <c r="B3460" s="1">
        <v>45930</v>
      </c>
      <c r="C3460">
        <v>1</v>
      </c>
      <c r="D3460" s="16" t="s">
        <v>3366</v>
      </c>
      <c r="E3460" t="s">
        <v>55</v>
      </c>
      <c r="F3460" s="6">
        <v>42309</v>
      </c>
      <c r="G3460" s="6">
        <v>116</v>
      </c>
      <c r="H3460" s="6">
        <v>12</v>
      </c>
      <c r="I3460" s="2">
        <v>367691812</v>
      </c>
      <c r="J3460" s="2">
        <v>0</v>
      </c>
      <c r="K3460" s="2">
        <v>517540747</v>
      </c>
      <c r="L3460" s="2">
        <v>3297466</v>
      </c>
      <c r="M3460" s="2">
        <v>456147608</v>
      </c>
      <c r="N3460" s="2">
        <v>428983888</v>
      </c>
      <c r="O3460" s="2">
        <v>27163720</v>
      </c>
      <c r="P3460" s="2">
        <v>56730577</v>
      </c>
      <c r="Q3460" s="5">
        <v>0.1096</v>
      </c>
      <c r="R3460" t="s">
        <v>42</v>
      </c>
      <c r="S3460" s="3">
        <v>0.84952177366110504</v>
      </c>
      <c r="T3460" s="3">
        <v>3.44161320049002</v>
      </c>
      <c r="U3460" s="3">
        <v>0.73732932712930699</v>
      </c>
      <c r="V3460" s="3">
        <v>3.1985933915765301</v>
      </c>
      <c r="W3460" s="3">
        <v>1.4448670942936299</v>
      </c>
      <c r="X3460" s="3">
        <v>1.21111454067408</v>
      </c>
      <c r="Y3460" s="3">
        <v>20.731264552447598</v>
      </c>
      <c r="Z3460" s="3">
        <v>2.9590832471173401</v>
      </c>
      <c r="AA3460" s="3">
        <v>0</v>
      </c>
      <c r="AB3460" s="3">
        <v>0</v>
      </c>
      <c r="AC3460" s="3">
        <v>19.405218928588098</v>
      </c>
      <c r="AD3460" s="3">
        <v>-1.2153622199189</v>
      </c>
      <c r="AE3460" s="3">
        <v>5.2486147530331602</v>
      </c>
      <c r="AF3460" s="3">
        <v>0</v>
      </c>
      <c r="AG3460" s="3">
        <v>0</v>
      </c>
      <c r="AH3460" s="2">
        <v>85240396</v>
      </c>
      <c r="AI3460" s="3">
        <v>0</v>
      </c>
      <c r="AJ3460" s="3">
        <v>0.24300299290098901</v>
      </c>
      <c r="AL3460">
        <f t="shared" ref="AL3460:AL3523" si="54">IF(L3460&gt;0,1,0)</f>
        <v>1</v>
      </c>
    </row>
    <row r="3461" spans="1:38" ht="14.45" customHeight="1" x14ac:dyDescent="0.25">
      <c r="A3461">
        <v>11065</v>
      </c>
      <c r="B3461" s="1">
        <v>45930</v>
      </c>
      <c r="C3461">
        <v>1</v>
      </c>
      <c r="D3461" s="16" t="s">
        <v>3367</v>
      </c>
      <c r="E3461" t="s">
        <v>55</v>
      </c>
      <c r="F3461" s="6">
        <v>750086</v>
      </c>
      <c r="G3461" s="6">
        <v>2003</v>
      </c>
      <c r="H3461" s="6">
        <v>48</v>
      </c>
      <c r="I3461" s="2">
        <v>11873822514</v>
      </c>
      <c r="J3461" s="2">
        <v>1506439940</v>
      </c>
      <c r="K3461" s="2">
        <v>14143875130</v>
      </c>
      <c r="L3461" s="2">
        <v>53174686</v>
      </c>
      <c r="M3461" s="2">
        <v>10981827460</v>
      </c>
      <c r="N3461" s="2">
        <v>9629269002</v>
      </c>
      <c r="O3461" s="2">
        <v>1352558458</v>
      </c>
      <c r="P3461" s="2">
        <v>1545172865</v>
      </c>
      <c r="Q3461" s="5">
        <v>0.1103</v>
      </c>
      <c r="R3461" t="s">
        <v>42</v>
      </c>
      <c r="S3461" s="3">
        <v>0.50127408989175204</v>
      </c>
      <c r="T3461" s="3">
        <v>2.8676545779619498</v>
      </c>
      <c r="U3461" s="3">
        <v>0.78500257152501796</v>
      </c>
      <c r="V3461" s="3">
        <v>1.2319680526429</v>
      </c>
      <c r="W3461" s="3">
        <v>0.91596557782268395</v>
      </c>
      <c r="X3461" s="3">
        <v>0.98548140552069596</v>
      </c>
      <c r="Y3461" s="3">
        <v>9.4670119643862591</v>
      </c>
      <c r="Z3461" s="3">
        <v>2.0471277820426899</v>
      </c>
      <c r="AA3461" s="3">
        <v>96.703766604133307</v>
      </c>
      <c r="AB3461" s="3">
        <v>97.493295030132401</v>
      </c>
      <c r="AC3461" s="3">
        <v>7.1815270968105596</v>
      </c>
      <c r="AD3461" s="3">
        <v>-0.12364758942359499</v>
      </c>
      <c r="AE3461" s="3">
        <v>9.5628563287520993</v>
      </c>
      <c r="AF3461" s="3">
        <v>10.9588071568333</v>
      </c>
      <c r="AG3461" s="3">
        <v>0</v>
      </c>
      <c r="AH3461" s="2">
        <v>3554340832</v>
      </c>
      <c r="AI3461" s="3">
        <v>1.8355840723361401</v>
      </c>
      <c r="AJ3461" s="3">
        <v>6.6411987502770398</v>
      </c>
      <c r="AL3461">
        <f t="shared" si="54"/>
        <v>1</v>
      </c>
    </row>
    <row r="3462" spans="1:38" ht="14.45" customHeight="1" x14ac:dyDescent="0.25">
      <c r="A3462">
        <v>2769</v>
      </c>
      <c r="B3462" s="1">
        <v>45930</v>
      </c>
      <c r="C3462">
        <v>1</v>
      </c>
      <c r="D3462" s="16" t="s">
        <v>3368</v>
      </c>
      <c r="E3462" t="s">
        <v>110</v>
      </c>
      <c r="F3462" s="6">
        <v>35849</v>
      </c>
      <c r="G3462" s="6">
        <v>95</v>
      </c>
      <c r="H3462" s="6">
        <v>1</v>
      </c>
      <c r="I3462" s="2">
        <v>441633585</v>
      </c>
      <c r="J3462" s="2">
        <v>130790353</v>
      </c>
      <c r="K3462" s="2">
        <v>576182104</v>
      </c>
      <c r="L3462" s="2">
        <v>485244</v>
      </c>
      <c r="M3462" s="2">
        <v>501529502</v>
      </c>
      <c r="N3462" s="2">
        <v>407655085</v>
      </c>
      <c r="O3462" s="2">
        <v>93874417</v>
      </c>
      <c r="P3462" s="2">
        <v>59713164</v>
      </c>
      <c r="Q3462" s="5">
        <v>0.1036</v>
      </c>
      <c r="R3462" t="s">
        <v>42</v>
      </c>
      <c r="S3462" s="3">
        <v>0.11228949936286101</v>
      </c>
      <c r="T3462" s="3">
        <v>3.5902998704266098</v>
      </c>
      <c r="U3462" s="3">
        <v>0.78503877055054705</v>
      </c>
      <c r="V3462" s="3">
        <v>2.7090894819514202</v>
      </c>
      <c r="W3462" s="3">
        <v>1.82389525470532</v>
      </c>
      <c r="X3462" s="3">
        <v>1.64820164209205</v>
      </c>
      <c r="Y3462" s="3">
        <v>20.036200057997299</v>
      </c>
      <c r="Z3462" s="3">
        <v>5.0764903363687104</v>
      </c>
      <c r="AA3462" s="3">
        <v>219.031021367416</v>
      </c>
      <c r="AB3462" s="3">
        <v>219.031021367416</v>
      </c>
      <c r="AC3462" s="3">
        <v>9.8748976417358492</v>
      </c>
      <c r="AD3462" s="3">
        <v>-7.5591372113525901E-2</v>
      </c>
      <c r="AE3462" s="3">
        <v>16.292490924015201</v>
      </c>
      <c r="AF3462" s="3">
        <v>2.2518922246845801</v>
      </c>
      <c r="AG3462" s="3">
        <v>0</v>
      </c>
      <c r="AH3462" s="2">
        <v>148122500</v>
      </c>
      <c r="AI3462" s="3">
        <v>8.37336303264721E-4</v>
      </c>
      <c r="AJ3462" s="3">
        <v>0.47762500074522901</v>
      </c>
      <c r="AL3462">
        <f t="shared" si="54"/>
        <v>1</v>
      </c>
    </row>
    <row r="3463" spans="1:38" ht="14.45" customHeight="1" x14ac:dyDescent="0.25">
      <c r="A3463">
        <v>7405</v>
      </c>
      <c r="B3463" s="1">
        <v>45930</v>
      </c>
      <c r="C3463">
        <v>1</v>
      </c>
      <c r="D3463" s="16" t="s">
        <v>3369</v>
      </c>
      <c r="E3463" t="s">
        <v>65</v>
      </c>
      <c r="F3463" s="6">
        <v>1983</v>
      </c>
      <c r="G3463" s="6">
        <v>5</v>
      </c>
      <c r="H3463" s="6">
        <v>0</v>
      </c>
      <c r="I3463" s="2">
        <v>17052991</v>
      </c>
      <c r="J3463" s="2">
        <v>0</v>
      </c>
      <c r="K3463" s="2">
        <v>24823309</v>
      </c>
      <c r="L3463" s="2">
        <v>175684</v>
      </c>
      <c r="M3463" s="2">
        <v>21512015</v>
      </c>
      <c r="N3463" s="2">
        <v>20356850</v>
      </c>
      <c r="O3463" s="2">
        <v>1155165</v>
      </c>
      <c r="P3463" s="2">
        <v>3093978</v>
      </c>
      <c r="Q3463" s="5">
        <v>0.1245</v>
      </c>
      <c r="R3463" t="s">
        <v>42</v>
      </c>
      <c r="S3463" s="3">
        <v>0.94365071688602598</v>
      </c>
      <c r="T3463" s="3">
        <v>4.15484763399862</v>
      </c>
      <c r="U3463" s="3">
        <v>0.668861015034658</v>
      </c>
      <c r="V3463" s="3">
        <v>0.97123138105215701</v>
      </c>
      <c r="W3463" s="3">
        <v>0.420694528015642</v>
      </c>
      <c r="X3463" s="3">
        <v>0.85065429284516703</v>
      </c>
      <c r="Y3463" s="3">
        <v>5.3531085224264698</v>
      </c>
      <c r="Z3463" s="3">
        <v>2.8763617582283998</v>
      </c>
      <c r="AA3463" s="3">
        <v>0</v>
      </c>
      <c r="AB3463" s="3">
        <v>0</v>
      </c>
      <c r="AC3463" s="3">
        <v>23.552250830056501</v>
      </c>
      <c r="AD3463" s="3">
        <v>0</v>
      </c>
      <c r="AE3463" s="3">
        <v>4.65354961338958</v>
      </c>
      <c r="AF3463" s="3">
        <v>0</v>
      </c>
      <c r="AG3463" s="3">
        <v>0</v>
      </c>
      <c r="AH3463" s="2">
        <v>1000000</v>
      </c>
      <c r="AI3463" s="3">
        <v>0</v>
      </c>
      <c r="AJ3463" s="3">
        <v>0</v>
      </c>
      <c r="AL3463">
        <f t="shared" si="54"/>
        <v>1</v>
      </c>
    </row>
    <row r="3464" spans="1:38" ht="14.45" customHeight="1" x14ac:dyDescent="0.25">
      <c r="A3464">
        <v>517</v>
      </c>
      <c r="B3464" s="1">
        <v>45930</v>
      </c>
      <c r="C3464">
        <v>1</v>
      </c>
      <c r="D3464" s="16" t="s">
        <v>3370</v>
      </c>
      <c r="E3464" t="s">
        <v>155</v>
      </c>
      <c r="F3464" s="6">
        <v>3166</v>
      </c>
      <c r="G3464" s="6">
        <v>10</v>
      </c>
      <c r="H3464" s="6">
        <v>1</v>
      </c>
      <c r="I3464" s="2">
        <v>28558937</v>
      </c>
      <c r="J3464" s="2">
        <v>0</v>
      </c>
      <c r="K3464" s="2">
        <v>32853986</v>
      </c>
      <c r="L3464" s="2">
        <v>110993</v>
      </c>
      <c r="M3464" s="2">
        <v>29924778</v>
      </c>
      <c r="N3464" s="2">
        <v>29100980</v>
      </c>
      <c r="O3464" s="2">
        <v>823798</v>
      </c>
      <c r="P3464" s="2">
        <v>2917596</v>
      </c>
      <c r="Q3464" s="5">
        <v>8.8800000000000004E-2</v>
      </c>
      <c r="R3464" t="s">
        <v>42</v>
      </c>
      <c r="S3464" s="3">
        <v>0.45044965523107799</v>
      </c>
      <c r="T3464" s="3">
        <v>3.8188811143544901</v>
      </c>
      <c r="U3464" s="3">
        <v>0.93942328235843697</v>
      </c>
      <c r="V3464" s="3">
        <v>2.6835382563433599</v>
      </c>
      <c r="W3464" s="3">
        <v>1.0546856138237899</v>
      </c>
      <c r="X3464" s="3">
        <v>0.25883316315309601</v>
      </c>
      <c r="Y3464" s="3">
        <v>26.267858881078801</v>
      </c>
      <c r="Z3464" s="3">
        <v>3.1048164310617401</v>
      </c>
      <c r="AA3464" s="3">
        <v>0</v>
      </c>
      <c r="AB3464" s="3">
        <v>0</v>
      </c>
      <c r="AC3464" s="3">
        <v>5.6224684578607897</v>
      </c>
      <c r="AD3464" s="3">
        <v>0</v>
      </c>
      <c r="AE3464" s="3">
        <v>2.5074522159959498</v>
      </c>
      <c r="AF3464" s="3">
        <v>0</v>
      </c>
      <c r="AG3464" s="3">
        <v>0</v>
      </c>
      <c r="AH3464" s="2">
        <v>4000000</v>
      </c>
      <c r="AI3464" s="3">
        <v>0</v>
      </c>
      <c r="AJ3464" s="3">
        <v>0.68549586714541699</v>
      </c>
      <c r="AL3464">
        <f t="shared" si="54"/>
        <v>1</v>
      </c>
    </row>
    <row r="3465" spans="1:38" ht="14.45" customHeight="1" x14ac:dyDescent="0.25">
      <c r="A3465">
        <v>63196</v>
      </c>
      <c r="B3465" s="1">
        <v>45930</v>
      </c>
      <c r="C3465">
        <v>2</v>
      </c>
      <c r="D3465" s="16" t="s">
        <v>3371</v>
      </c>
      <c r="E3465" t="s">
        <v>82</v>
      </c>
      <c r="F3465" s="6">
        <v>151722</v>
      </c>
      <c r="G3465" s="6">
        <v>464</v>
      </c>
      <c r="H3465" s="6">
        <v>11</v>
      </c>
      <c r="I3465" s="2">
        <v>1931113861</v>
      </c>
      <c r="J3465" s="2">
        <v>357024450</v>
      </c>
      <c r="K3465" s="2">
        <v>2881590879</v>
      </c>
      <c r="L3465" s="2">
        <v>21353314</v>
      </c>
      <c r="M3465" s="2">
        <v>2530109429</v>
      </c>
      <c r="N3465" s="2">
        <v>2346927070</v>
      </c>
      <c r="O3465" s="2">
        <v>183182359</v>
      </c>
      <c r="P3465" s="2">
        <v>342533577</v>
      </c>
      <c r="Q3465" s="5">
        <v>0.1188</v>
      </c>
      <c r="R3465" t="s">
        <v>42</v>
      </c>
      <c r="S3465" s="3">
        <v>0.98803357342710896</v>
      </c>
      <c r="T3465" s="3">
        <v>3.0215002171606602</v>
      </c>
      <c r="U3465" s="3">
        <v>0.74209026530006605</v>
      </c>
      <c r="V3465" s="3">
        <v>0.84128762824928005</v>
      </c>
      <c r="W3465" s="3">
        <v>0.59751116871093701</v>
      </c>
      <c r="X3465" s="3">
        <v>1.07546221998766</v>
      </c>
      <c r="Y3465" s="3">
        <v>4.7429575057396498</v>
      </c>
      <c r="Z3465" s="3">
        <v>1.61310142158706</v>
      </c>
      <c r="AA3465" s="3">
        <v>103.904114486271</v>
      </c>
      <c r="AB3465" s="3">
        <v>104.23049708788101</v>
      </c>
      <c r="AC3465" s="3">
        <v>15.2896098891351</v>
      </c>
      <c r="AD3465" s="3">
        <v>-7.6061340404009501</v>
      </c>
      <c r="AE3465" s="3">
        <v>6.3569870495831804</v>
      </c>
      <c r="AF3465" s="3">
        <v>0</v>
      </c>
      <c r="AG3465" s="3">
        <v>1.0889443401923799E-4</v>
      </c>
      <c r="AH3465" s="2">
        <v>429695273</v>
      </c>
      <c r="AI3465" s="3">
        <v>0.91085960895448204</v>
      </c>
      <c r="AJ3465" s="3">
        <v>0.93141117082369995</v>
      </c>
      <c r="AL3465">
        <f t="shared" si="54"/>
        <v>1</v>
      </c>
    </row>
    <row r="3466" spans="1:38" ht="14.45" customHeight="1" x14ac:dyDescent="0.25">
      <c r="A3466">
        <v>3064</v>
      </c>
      <c r="B3466" s="1">
        <v>45930</v>
      </c>
      <c r="C3466">
        <v>1</v>
      </c>
      <c r="D3466" s="16" t="s">
        <v>3372</v>
      </c>
      <c r="E3466" t="s">
        <v>55</v>
      </c>
      <c r="F3466" s="6">
        <v>5553</v>
      </c>
      <c r="G3466" s="6">
        <v>11</v>
      </c>
      <c r="H3466" s="6">
        <v>4</v>
      </c>
      <c r="I3466" s="2">
        <v>42160303</v>
      </c>
      <c r="J3466" s="2">
        <v>830712</v>
      </c>
      <c r="K3466" s="2">
        <v>57873914</v>
      </c>
      <c r="L3466" s="2">
        <v>-459499</v>
      </c>
      <c r="M3466" s="2">
        <v>47454755</v>
      </c>
      <c r="N3466" s="2">
        <v>47208755</v>
      </c>
      <c r="O3466" s="2">
        <v>246000</v>
      </c>
      <c r="P3466" s="2">
        <v>9594070</v>
      </c>
      <c r="Q3466" s="5">
        <v>0.1658</v>
      </c>
      <c r="R3466" t="s">
        <v>42</v>
      </c>
      <c r="S3466" s="3">
        <v>-1.0586208724941799</v>
      </c>
      <c r="T3466" s="3">
        <v>3.2163252917943899</v>
      </c>
      <c r="U3466" s="3">
        <v>0.95150866114903998</v>
      </c>
      <c r="V3466" s="3">
        <v>5.3740197265660097</v>
      </c>
      <c r="W3466" s="3">
        <v>2.5393745391251099</v>
      </c>
      <c r="X3466" s="3">
        <v>1.6461100860683999</v>
      </c>
      <c r="Y3466" s="3">
        <v>23.615660506958999</v>
      </c>
      <c r="Z3466" s="3">
        <v>3.1089725215680102</v>
      </c>
      <c r="AA3466" s="3">
        <v>6.2295980746440298</v>
      </c>
      <c r="AB3466" s="3">
        <v>8.6585984884412994</v>
      </c>
      <c r="AC3466" s="3">
        <v>14.271072110312099</v>
      </c>
      <c r="AD3466" s="3">
        <v>0</v>
      </c>
      <c r="AE3466" s="3">
        <v>0.425061971789224</v>
      </c>
      <c r="AF3466" s="3">
        <v>0.86394709713257001</v>
      </c>
      <c r="AG3466" s="3">
        <v>0</v>
      </c>
      <c r="AH3466" s="2">
        <v>3000000</v>
      </c>
      <c r="AI3466" s="3">
        <v>0</v>
      </c>
      <c r="AJ3466" s="3">
        <v>0</v>
      </c>
      <c r="AL3466">
        <f t="shared" si="54"/>
        <v>0</v>
      </c>
    </row>
    <row r="3467" spans="1:38" ht="14.45" customHeight="1" x14ac:dyDescent="0.25">
      <c r="A3467">
        <v>60531</v>
      </c>
      <c r="B3467" s="1">
        <v>45930</v>
      </c>
      <c r="C3467">
        <v>2</v>
      </c>
      <c r="D3467" s="16" t="s">
        <v>3373</v>
      </c>
      <c r="E3467" t="s">
        <v>67</v>
      </c>
      <c r="F3467" s="6">
        <v>5830</v>
      </c>
      <c r="G3467" s="6">
        <v>12</v>
      </c>
      <c r="H3467" s="6">
        <v>0</v>
      </c>
      <c r="I3467" s="2">
        <v>49858409</v>
      </c>
      <c r="J3467" s="2">
        <v>0</v>
      </c>
      <c r="K3467" s="2">
        <v>72701478</v>
      </c>
      <c r="L3467" s="2">
        <v>1043099</v>
      </c>
      <c r="M3467" s="2">
        <v>63260544</v>
      </c>
      <c r="N3467" s="2">
        <v>60472391</v>
      </c>
      <c r="O3467" s="2">
        <v>2788153</v>
      </c>
      <c r="P3467" s="2">
        <v>9166790</v>
      </c>
      <c r="Q3467" s="5">
        <v>0.126</v>
      </c>
      <c r="R3467" t="s">
        <v>42</v>
      </c>
      <c r="S3467" s="3">
        <v>1.9130266741849</v>
      </c>
      <c r="T3467" s="3">
        <v>3.8606679587266002</v>
      </c>
      <c r="U3467" s="3">
        <v>0.61625077467803502</v>
      </c>
      <c r="V3467" s="3">
        <v>1.16512542548239</v>
      </c>
      <c r="W3467" s="3">
        <v>0.40598166700425597</v>
      </c>
      <c r="X3467" s="3">
        <v>0.85254826322275901</v>
      </c>
      <c r="Y3467" s="3">
        <v>6.3371474638341203</v>
      </c>
      <c r="Z3467" s="3">
        <v>0.74161184013160597</v>
      </c>
      <c r="AA3467" s="3">
        <v>0</v>
      </c>
      <c r="AB3467" s="3">
        <v>0</v>
      </c>
      <c r="AC3467" s="3">
        <v>26.694739273388599</v>
      </c>
      <c r="AD3467" s="3">
        <v>0</v>
      </c>
      <c r="AE3467" s="3">
        <v>3.8350705882485601</v>
      </c>
      <c r="AF3467" s="3">
        <v>0</v>
      </c>
      <c r="AG3467" s="3">
        <v>0</v>
      </c>
      <c r="AH3467" s="2">
        <v>1710000</v>
      </c>
      <c r="AI3467" s="3">
        <v>0</v>
      </c>
      <c r="AJ3467" s="3">
        <v>0</v>
      </c>
      <c r="AL3467">
        <f t="shared" si="54"/>
        <v>1</v>
      </c>
    </row>
    <row r="3468" spans="1:38" ht="14.45" customHeight="1" x14ac:dyDescent="0.25">
      <c r="A3468">
        <v>6079</v>
      </c>
      <c r="B3468" s="1">
        <v>45930</v>
      </c>
      <c r="C3468">
        <v>1</v>
      </c>
      <c r="D3468" s="16" t="s">
        <v>3374</v>
      </c>
      <c r="E3468" t="s">
        <v>104</v>
      </c>
      <c r="F3468" s="6">
        <v>5352</v>
      </c>
      <c r="G3468" s="6">
        <v>16</v>
      </c>
      <c r="H3468" s="6">
        <v>1</v>
      </c>
      <c r="I3468" s="2">
        <v>47679852</v>
      </c>
      <c r="J3468" s="2">
        <v>0</v>
      </c>
      <c r="K3468" s="2">
        <v>63288331</v>
      </c>
      <c r="L3468" s="2">
        <v>522976</v>
      </c>
      <c r="M3468" s="2">
        <v>54325397</v>
      </c>
      <c r="N3468" s="2">
        <v>50518738</v>
      </c>
      <c r="O3468" s="2">
        <v>3806659</v>
      </c>
      <c r="P3468" s="2">
        <v>8153915</v>
      </c>
      <c r="Q3468" s="5">
        <v>0.1288</v>
      </c>
      <c r="R3468" t="s">
        <v>42</v>
      </c>
      <c r="S3468" s="3">
        <v>1.1017849930871699</v>
      </c>
      <c r="T3468" s="3">
        <v>3.32550403327906</v>
      </c>
      <c r="U3468" s="3">
        <v>0.71947128837971797</v>
      </c>
      <c r="V3468" s="3">
        <v>0.38970968282368001</v>
      </c>
      <c r="W3468" s="3">
        <v>1.07760401605273E-2</v>
      </c>
      <c r="X3468" s="3">
        <v>0.46250982490465797</v>
      </c>
      <c r="Y3468" s="3">
        <v>2.2788194382698399</v>
      </c>
      <c r="Z3468" s="3">
        <v>0.92681858959775798</v>
      </c>
      <c r="AA3468" s="3">
        <v>0</v>
      </c>
      <c r="AB3468" s="3">
        <v>0</v>
      </c>
      <c r="AC3468" s="3">
        <v>18.9205953305989</v>
      </c>
      <c r="AD3468" s="3">
        <v>0</v>
      </c>
      <c r="AE3468" s="3">
        <v>6.0147880973508396</v>
      </c>
      <c r="AF3468" s="3">
        <v>0</v>
      </c>
      <c r="AG3468" s="3">
        <v>0</v>
      </c>
      <c r="AH3468" s="2">
        <v>5500000</v>
      </c>
      <c r="AI3468" s="3">
        <v>0</v>
      </c>
      <c r="AJ3468" s="3">
        <v>0</v>
      </c>
      <c r="AL3468">
        <f t="shared" si="54"/>
        <v>1</v>
      </c>
    </row>
    <row r="3469" spans="1:38" ht="14.45" customHeight="1" x14ac:dyDescent="0.25">
      <c r="A3469">
        <v>17831</v>
      </c>
      <c r="B3469" s="1">
        <v>45930</v>
      </c>
      <c r="C3469">
        <v>1</v>
      </c>
      <c r="D3469" s="16" t="s">
        <v>3375</v>
      </c>
      <c r="E3469" t="s">
        <v>57</v>
      </c>
      <c r="F3469" s="6">
        <v>1897</v>
      </c>
      <c r="G3469" s="6">
        <v>4</v>
      </c>
      <c r="H3469" s="6">
        <v>1</v>
      </c>
      <c r="I3469" s="2">
        <v>7869606</v>
      </c>
      <c r="J3469" s="2">
        <v>0</v>
      </c>
      <c r="K3469" s="2">
        <v>14023230</v>
      </c>
      <c r="L3469" s="2">
        <v>54983</v>
      </c>
      <c r="M3469" s="2">
        <v>12614286</v>
      </c>
      <c r="N3469" s="2">
        <v>12596082</v>
      </c>
      <c r="O3469" s="2">
        <v>18204</v>
      </c>
      <c r="P3469" s="2">
        <v>1345745</v>
      </c>
      <c r="Q3469" s="5">
        <v>9.5899999999999999E-2</v>
      </c>
      <c r="R3469" t="s">
        <v>42</v>
      </c>
      <c r="S3469" s="3">
        <v>0.52278017736760096</v>
      </c>
      <c r="T3469" s="3">
        <v>4.7624501155107204</v>
      </c>
      <c r="U3469" s="3">
        <v>0.94911469037552099</v>
      </c>
      <c r="V3469" s="3">
        <v>2.1245282165333301</v>
      </c>
      <c r="W3469" s="3">
        <v>0.74377294111039405</v>
      </c>
      <c r="X3469" s="3">
        <v>0.79287323914310304</v>
      </c>
      <c r="Y3469" s="3">
        <v>12.4237504133398</v>
      </c>
      <c r="Z3469" s="3">
        <v>0.26156515536004199</v>
      </c>
      <c r="AA3469" s="3">
        <v>0</v>
      </c>
      <c r="AB3469" s="3">
        <v>0</v>
      </c>
      <c r="AC3469" s="3">
        <v>38.362367300543497</v>
      </c>
      <c r="AD3469" s="3">
        <v>0</v>
      </c>
      <c r="AE3469" s="3">
        <v>0.12981317428295799</v>
      </c>
      <c r="AF3469" s="3">
        <v>0</v>
      </c>
      <c r="AG3469" s="3">
        <v>0</v>
      </c>
      <c r="AH3469" s="2">
        <v>150000</v>
      </c>
      <c r="AI3469" s="3">
        <v>0</v>
      </c>
      <c r="AJ3469" s="3">
        <v>0</v>
      </c>
      <c r="AL3469">
        <f t="shared" si="54"/>
        <v>1</v>
      </c>
    </row>
    <row r="3470" spans="1:38" ht="14.45" customHeight="1" x14ac:dyDescent="0.25">
      <c r="A3470">
        <v>7217</v>
      </c>
      <c r="B3470" s="1">
        <v>45930</v>
      </c>
      <c r="C3470">
        <v>1</v>
      </c>
      <c r="D3470" s="16" t="s">
        <v>3376</v>
      </c>
      <c r="E3470" t="s">
        <v>43</v>
      </c>
      <c r="F3470" s="6">
        <v>14773</v>
      </c>
      <c r="G3470" s="6">
        <v>33</v>
      </c>
      <c r="H3470" s="6">
        <v>11</v>
      </c>
      <c r="I3470" s="2">
        <v>893694523</v>
      </c>
      <c r="J3470" s="2">
        <v>395821378</v>
      </c>
      <c r="K3470" s="2">
        <v>1453599985</v>
      </c>
      <c r="L3470" s="2">
        <v>845634</v>
      </c>
      <c r="M3470" s="2">
        <v>1202012674</v>
      </c>
      <c r="N3470" s="2">
        <v>958189798</v>
      </c>
      <c r="O3470" s="2">
        <v>243822876</v>
      </c>
      <c r="P3470" s="2">
        <v>256930161</v>
      </c>
      <c r="Q3470" s="5">
        <v>0.1767</v>
      </c>
      <c r="R3470" t="s">
        <v>42</v>
      </c>
      <c r="S3470" s="3">
        <v>7.7566869264930505E-2</v>
      </c>
      <c r="T3470" s="3">
        <v>0.84885673229649405</v>
      </c>
      <c r="U3470" s="3">
        <v>0.89316070631379596</v>
      </c>
      <c r="V3470" s="3">
        <v>1.27370401261819</v>
      </c>
      <c r="W3470" s="3">
        <v>0.61091836857995396</v>
      </c>
      <c r="X3470" s="3">
        <v>0.58848542367087997</v>
      </c>
      <c r="Y3470" s="3">
        <v>4.4303957759167103</v>
      </c>
      <c r="Z3470" s="3">
        <v>4.28131907798867E-4</v>
      </c>
      <c r="AA3470" s="3">
        <v>154.05796519155999</v>
      </c>
      <c r="AB3470" s="3">
        <v>154.05796519155999</v>
      </c>
      <c r="AC3470" s="3">
        <v>17.598236216272401</v>
      </c>
      <c r="AD3470" s="3">
        <v>-3.6416203389994402</v>
      </c>
      <c r="AE3470" s="3">
        <v>16.7737258197619</v>
      </c>
      <c r="AF3470" s="3">
        <v>0</v>
      </c>
      <c r="AG3470" s="3">
        <v>-1.3172132017618601</v>
      </c>
      <c r="AH3470" s="2">
        <v>15000000</v>
      </c>
      <c r="AI3470" s="3">
        <v>0</v>
      </c>
      <c r="AJ3470" s="3">
        <v>0</v>
      </c>
      <c r="AL3470">
        <f t="shared" si="54"/>
        <v>1</v>
      </c>
    </row>
    <row r="3471" spans="1:38" ht="14.45" customHeight="1" x14ac:dyDescent="0.25">
      <c r="A3471">
        <v>24802</v>
      </c>
      <c r="B3471" s="1">
        <v>45930</v>
      </c>
      <c r="C3471">
        <v>1</v>
      </c>
      <c r="D3471" s="16" t="s">
        <v>3377</v>
      </c>
      <c r="E3471" t="s">
        <v>132</v>
      </c>
      <c r="F3471" s="6">
        <v>136214</v>
      </c>
      <c r="G3471" s="6">
        <v>393</v>
      </c>
      <c r="H3471" s="6">
        <v>23</v>
      </c>
      <c r="I3471" s="2">
        <v>1564344837</v>
      </c>
      <c r="J3471" s="2">
        <v>94468323</v>
      </c>
      <c r="K3471" s="2">
        <v>2343602607</v>
      </c>
      <c r="L3471" s="2">
        <v>15430149</v>
      </c>
      <c r="M3471" s="2">
        <v>1671447029</v>
      </c>
      <c r="N3471" s="2">
        <v>1484936135</v>
      </c>
      <c r="O3471" s="2">
        <v>186510894</v>
      </c>
      <c r="P3471" s="2">
        <v>623718261</v>
      </c>
      <c r="Q3471" s="5">
        <v>0.26529999999999998</v>
      </c>
      <c r="R3471" t="s">
        <v>42</v>
      </c>
      <c r="S3471" s="3">
        <v>0.87785923853087799</v>
      </c>
      <c r="T3471" s="3">
        <v>3.28863063657333</v>
      </c>
      <c r="U3471" s="3">
        <v>0.79412965651228495</v>
      </c>
      <c r="V3471" s="3">
        <v>2.06539474135139</v>
      </c>
      <c r="W3471" s="3">
        <v>1.0853706675416299</v>
      </c>
      <c r="X3471" s="3">
        <v>2.6094424985148001</v>
      </c>
      <c r="Y3471" s="3">
        <v>5.1802068370096999</v>
      </c>
      <c r="Z3471" s="3">
        <v>0.35376421342263698</v>
      </c>
      <c r="AA3471" s="3">
        <v>10.503461754505199</v>
      </c>
      <c r="AB3471" s="3">
        <v>15.1459928154965</v>
      </c>
      <c r="AC3471" s="3">
        <v>27.196527734533301</v>
      </c>
      <c r="AD3471" s="3">
        <v>0.42755794831538502</v>
      </c>
      <c r="AE3471" s="3">
        <v>7.9582986229371402</v>
      </c>
      <c r="AF3471" s="3">
        <v>17.969770077150301</v>
      </c>
      <c r="AG3471" s="3">
        <v>-0.39389531357652502</v>
      </c>
      <c r="AH3471" s="2">
        <v>201296635</v>
      </c>
      <c r="AI3471" s="3">
        <v>1.4429591953216799E-2</v>
      </c>
      <c r="AJ3471" s="3">
        <v>0.48593879472770501</v>
      </c>
      <c r="AL3471">
        <f t="shared" si="54"/>
        <v>1</v>
      </c>
    </row>
    <row r="3472" spans="1:38" ht="14.45" customHeight="1" x14ac:dyDescent="0.25">
      <c r="A3472">
        <v>66258</v>
      </c>
      <c r="B3472" s="1">
        <v>45930</v>
      </c>
      <c r="C3472">
        <v>2</v>
      </c>
      <c r="D3472" s="16" t="s">
        <v>3377</v>
      </c>
      <c r="E3472" t="s">
        <v>132</v>
      </c>
      <c r="F3472" s="6">
        <v>100668</v>
      </c>
      <c r="G3472" s="6">
        <v>309</v>
      </c>
      <c r="H3472" s="6">
        <v>9</v>
      </c>
      <c r="I3472" s="2">
        <v>1873548399</v>
      </c>
      <c r="J3472" s="2">
        <v>400123054</v>
      </c>
      <c r="K3472" s="2">
        <v>2145568023</v>
      </c>
      <c r="L3472" s="2">
        <v>18685326</v>
      </c>
      <c r="M3472" s="2">
        <v>1588898082</v>
      </c>
      <c r="N3472" s="2">
        <v>937753258</v>
      </c>
      <c r="O3472" s="2">
        <v>651144824</v>
      </c>
      <c r="P3472" s="2">
        <v>522102717</v>
      </c>
      <c r="Q3472" s="5">
        <v>0.24229999999999999</v>
      </c>
      <c r="R3472" t="s">
        <v>42</v>
      </c>
      <c r="S3472" s="3">
        <v>1.1611735322735099</v>
      </c>
      <c r="T3472" s="3">
        <v>3.5696983663829802</v>
      </c>
      <c r="U3472" s="3">
        <v>0.66373369069404198</v>
      </c>
      <c r="V3472" s="3">
        <v>2.97726319905974</v>
      </c>
      <c r="W3472" s="3">
        <v>2.0021635427204099</v>
      </c>
      <c r="X3472" s="3">
        <v>2.9670525207499598</v>
      </c>
      <c r="Y3472" s="3">
        <v>10.683810902290301</v>
      </c>
      <c r="Z3472" s="3">
        <v>0.17534691358443899</v>
      </c>
      <c r="AA3472" s="3">
        <v>67.226140866836403</v>
      </c>
      <c r="AB3472" s="3">
        <v>76.636845772246801</v>
      </c>
      <c r="AC3472" s="3">
        <v>9.9171074847809706</v>
      </c>
      <c r="AD3472" s="3">
        <v>1.76930490863544</v>
      </c>
      <c r="AE3472" s="3">
        <v>30.348365422110898</v>
      </c>
      <c r="AF3472" s="3">
        <v>14.077384439095001</v>
      </c>
      <c r="AG3472" s="3">
        <v>-1.65888813024507E-2</v>
      </c>
      <c r="AH3472" s="2">
        <v>321822621</v>
      </c>
      <c r="AI3472" s="3">
        <v>0.13382539053134301</v>
      </c>
      <c r="AJ3472" s="3">
        <v>0.14405575292189099</v>
      </c>
      <c r="AL3472">
        <f t="shared" si="54"/>
        <v>1</v>
      </c>
    </row>
    <row r="3473" spans="1:38" ht="14.45" customHeight="1" x14ac:dyDescent="0.25">
      <c r="A3473">
        <v>7346</v>
      </c>
      <c r="B3473" s="1">
        <v>45930</v>
      </c>
      <c r="C3473">
        <v>1</v>
      </c>
      <c r="D3473" s="16" t="s">
        <v>3378</v>
      </c>
      <c r="E3473" t="s">
        <v>67</v>
      </c>
      <c r="F3473" s="6">
        <v>48929</v>
      </c>
      <c r="G3473" s="6">
        <v>147</v>
      </c>
      <c r="H3473" s="6">
        <v>11</v>
      </c>
      <c r="I3473" s="2">
        <v>671872805</v>
      </c>
      <c r="J3473" s="2">
        <v>255318930</v>
      </c>
      <c r="K3473" s="2">
        <v>1125430132</v>
      </c>
      <c r="L3473" s="2">
        <v>5083890</v>
      </c>
      <c r="M3473" s="2">
        <v>925573742</v>
      </c>
      <c r="N3473" s="2">
        <v>821846082</v>
      </c>
      <c r="O3473" s="2">
        <v>103727660</v>
      </c>
      <c r="P3473" s="2">
        <v>140038326</v>
      </c>
      <c r="Q3473" s="5">
        <v>0.1244</v>
      </c>
      <c r="R3473" t="s">
        <v>42</v>
      </c>
      <c r="S3473" s="3">
        <v>0.60230482615157099</v>
      </c>
      <c r="T3473" s="3">
        <v>2.4252310789678901</v>
      </c>
      <c r="U3473" s="3">
        <v>0.72501856195048497</v>
      </c>
      <c r="V3473" s="3">
        <v>2.3924157787574098</v>
      </c>
      <c r="W3473" s="3">
        <v>1.99316922791658</v>
      </c>
      <c r="X3473" s="3">
        <v>0.36326920539669699</v>
      </c>
      <c r="Y3473" s="3">
        <v>11.478279881751799</v>
      </c>
      <c r="Z3473" s="3">
        <v>0.64587604396242204</v>
      </c>
      <c r="AA3473" s="3">
        <v>170.5645695879</v>
      </c>
      <c r="AB3473" s="3">
        <v>182.32075267737801</v>
      </c>
      <c r="AC3473" s="3">
        <v>13.2924190268615</v>
      </c>
      <c r="AD3473" s="3">
        <v>-0.70112020619269599</v>
      </c>
      <c r="AE3473" s="3">
        <v>9.2167125306717796</v>
      </c>
      <c r="AF3473" s="3">
        <v>4.6474675337731197</v>
      </c>
      <c r="AG3473" s="3">
        <v>-7.3935552471542696</v>
      </c>
      <c r="AH3473" s="2">
        <v>373036397</v>
      </c>
      <c r="AI3473" s="3">
        <v>0.14288945441978501</v>
      </c>
      <c r="AJ3473" s="3">
        <v>0.14288945441978501</v>
      </c>
      <c r="AL3473">
        <f t="shared" si="54"/>
        <v>1</v>
      </c>
    </row>
    <row r="3474" spans="1:38" ht="14.45" customHeight="1" x14ac:dyDescent="0.25">
      <c r="A3474">
        <v>17154</v>
      </c>
      <c r="B3474" s="1">
        <v>45930</v>
      </c>
      <c r="C3474">
        <v>1</v>
      </c>
      <c r="D3474" s="16" t="s">
        <v>3379</v>
      </c>
      <c r="E3474" t="s">
        <v>55</v>
      </c>
      <c r="F3474" s="6">
        <v>736</v>
      </c>
      <c r="G3474" s="6">
        <v>2</v>
      </c>
      <c r="H3474" s="6">
        <v>0</v>
      </c>
      <c r="I3474" s="2">
        <v>2729629</v>
      </c>
      <c r="J3474" s="2">
        <v>0</v>
      </c>
      <c r="K3474" s="2">
        <v>7578052</v>
      </c>
      <c r="L3474" s="2">
        <v>3775</v>
      </c>
      <c r="M3474" s="2">
        <v>5903979</v>
      </c>
      <c r="N3474" s="2">
        <v>5903979</v>
      </c>
      <c r="O3474" s="2">
        <v>0</v>
      </c>
      <c r="P3474" s="2">
        <v>1640364</v>
      </c>
      <c r="Q3474" s="5">
        <v>0.2165</v>
      </c>
      <c r="R3474" t="s">
        <v>42</v>
      </c>
      <c r="S3474" s="3">
        <v>6.6419883808310307E-2</v>
      </c>
      <c r="T3474" s="3">
        <v>3.25154802315951</v>
      </c>
      <c r="U3474" s="3">
        <v>0.85048137703005</v>
      </c>
      <c r="V3474" s="3">
        <v>7.1897682798651399</v>
      </c>
      <c r="W3474" s="3">
        <v>3.8942288494150699</v>
      </c>
      <c r="X3474" s="3">
        <v>1.1506325584905499</v>
      </c>
      <c r="Y3474" s="3">
        <v>11.9640518811678</v>
      </c>
      <c r="Z3474" s="3">
        <v>1.4289511352358399</v>
      </c>
      <c r="AA3474" s="3">
        <v>0</v>
      </c>
      <c r="AB3474" s="3">
        <v>0</v>
      </c>
      <c r="AC3474" s="3">
        <v>40.181619234072301</v>
      </c>
      <c r="AD3474" s="3">
        <v>0</v>
      </c>
      <c r="AE3474" s="3">
        <v>0</v>
      </c>
      <c r="AF3474" s="3">
        <v>0</v>
      </c>
      <c r="AG3474" s="3">
        <v>0</v>
      </c>
      <c r="AH3474" s="2">
        <v>0</v>
      </c>
      <c r="AI3474" s="3">
        <v>0</v>
      </c>
      <c r="AJ3474" s="3">
        <v>0</v>
      </c>
      <c r="AL3474">
        <f t="shared" si="54"/>
        <v>1</v>
      </c>
    </row>
    <row r="3475" spans="1:38" ht="14.45" customHeight="1" x14ac:dyDescent="0.25">
      <c r="A3475">
        <v>24863</v>
      </c>
      <c r="B3475" s="1">
        <v>45930</v>
      </c>
      <c r="C3475">
        <v>1</v>
      </c>
      <c r="D3475" s="16" t="s">
        <v>3380</v>
      </c>
      <c r="E3475" t="s">
        <v>43</v>
      </c>
      <c r="F3475" s="6">
        <v>2659</v>
      </c>
      <c r="G3475" s="6">
        <v>5</v>
      </c>
      <c r="H3475" s="6">
        <v>0</v>
      </c>
      <c r="I3475" s="2">
        <v>5525482</v>
      </c>
      <c r="J3475" s="2">
        <v>0</v>
      </c>
      <c r="K3475" s="2">
        <v>8843750</v>
      </c>
      <c r="L3475" s="2">
        <v>33723</v>
      </c>
      <c r="M3475" s="2">
        <v>7693197</v>
      </c>
      <c r="N3475" s="2">
        <v>7368978</v>
      </c>
      <c r="O3475" s="2">
        <v>324219</v>
      </c>
      <c r="P3475" s="2">
        <v>1077890</v>
      </c>
      <c r="Q3475" s="5">
        <v>0.12189999999999999</v>
      </c>
      <c r="R3475" t="s">
        <v>42</v>
      </c>
      <c r="S3475" s="3">
        <v>0.50842685512367503</v>
      </c>
      <c r="T3475" s="3">
        <v>4.3584527679623104</v>
      </c>
      <c r="U3475" s="3">
        <v>0.90705087925800698</v>
      </c>
      <c r="V3475" s="3">
        <v>2.9258623953530201</v>
      </c>
      <c r="W3475" s="3">
        <v>2.8531809532634398</v>
      </c>
      <c r="X3475" s="3">
        <v>1.24302278063706</v>
      </c>
      <c r="Y3475" s="3">
        <v>14.9985620053994</v>
      </c>
      <c r="Z3475" s="3">
        <v>2.1183052073959301</v>
      </c>
      <c r="AA3475" s="3">
        <v>0</v>
      </c>
      <c r="AB3475" s="3">
        <v>0</v>
      </c>
      <c r="AC3475" s="3">
        <v>35.779991519434603</v>
      </c>
      <c r="AD3475" s="3">
        <v>0</v>
      </c>
      <c r="AE3475" s="3">
        <v>3.66608056537103</v>
      </c>
      <c r="AF3475" s="3">
        <v>0</v>
      </c>
      <c r="AG3475" s="3">
        <v>0</v>
      </c>
      <c r="AH3475" s="2">
        <v>100000</v>
      </c>
      <c r="AI3475" s="3">
        <v>0</v>
      </c>
      <c r="AJ3475" s="3">
        <v>0</v>
      </c>
      <c r="AL3475">
        <f t="shared" si="54"/>
        <v>1</v>
      </c>
    </row>
    <row r="3476" spans="1:38" ht="14.45" customHeight="1" x14ac:dyDescent="0.25">
      <c r="A3476">
        <v>10257</v>
      </c>
      <c r="B3476" s="1">
        <v>45930</v>
      </c>
      <c r="C3476">
        <v>1</v>
      </c>
      <c r="D3476" s="16" t="s">
        <v>3381</v>
      </c>
      <c r="E3476" t="s">
        <v>317</v>
      </c>
      <c r="F3476" s="6">
        <v>9798</v>
      </c>
      <c r="G3476" s="6">
        <v>55</v>
      </c>
      <c r="H3476" s="6">
        <v>0</v>
      </c>
      <c r="I3476" s="2">
        <v>114412165</v>
      </c>
      <c r="J3476" s="2">
        <v>57455085</v>
      </c>
      <c r="K3476" s="2">
        <v>193160397</v>
      </c>
      <c r="L3476" s="2">
        <v>1520499</v>
      </c>
      <c r="M3476" s="2">
        <v>170662049</v>
      </c>
      <c r="N3476" s="2">
        <v>158675306</v>
      </c>
      <c r="O3476" s="2">
        <v>11986743</v>
      </c>
      <c r="P3476" s="2">
        <v>20567953</v>
      </c>
      <c r="Q3476" s="5">
        <v>0.1065</v>
      </c>
      <c r="R3476" t="s">
        <v>42</v>
      </c>
      <c r="S3476" s="3">
        <v>1.0495588285625601</v>
      </c>
      <c r="T3476" s="3">
        <v>4.1119077495649003</v>
      </c>
      <c r="U3476" s="3">
        <v>0.773599786697581</v>
      </c>
      <c r="V3476" s="3">
        <v>1.03672279953797</v>
      </c>
      <c r="W3476" s="3">
        <v>0.82043373622027005</v>
      </c>
      <c r="X3476" s="3">
        <v>0.54530739803761297</v>
      </c>
      <c r="Y3476" s="3">
        <v>5.7669180788190202</v>
      </c>
      <c r="Z3476" s="3">
        <v>1.2603733584961001</v>
      </c>
      <c r="AA3476" s="3">
        <v>245.09019930179701</v>
      </c>
      <c r="AB3476" s="3">
        <v>279.34274742848697</v>
      </c>
      <c r="AC3476" s="3">
        <v>24.716654004392002</v>
      </c>
      <c r="AD3476" s="3">
        <v>0</v>
      </c>
      <c r="AE3476" s="3">
        <v>6.2055903726476602</v>
      </c>
      <c r="AF3476" s="3">
        <v>0</v>
      </c>
      <c r="AG3476" s="3">
        <v>-0.20922840498517301</v>
      </c>
      <c r="AH3476" s="2">
        <v>27917942</v>
      </c>
      <c r="AI3476" s="3">
        <v>2.0177020046671599</v>
      </c>
      <c r="AJ3476" s="3">
        <v>2.0177020046671599</v>
      </c>
      <c r="AL3476">
        <f t="shared" si="54"/>
        <v>1</v>
      </c>
    </row>
    <row r="3477" spans="1:38" ht="14.45" customHeight="1" x14ac:dyDescent="0.25">
      <c r="A3477">
        <v>66439</v>
      </c>
      <c r="B3477" s="1">
        <v>45930</v>
      </c>
      <c r="C3477">
        <v>2</v>
      </c>
      <c r="D3477" s="16" t="s">
        <v>3382</v>
      </c>
      <c r="E3477" t="s">
        <v>53</v>
      </c>
      <c r="F3477" s="6">
        <v>7127</v>
      </c>
      <c r="G3477" s="6">
        <v>16</v>
      </c>
      <c r="H3477" s="6">
        <v>2</v>
      </c>
      <c r="I3477" s="2">
        <v>106873334</v>
      </c>
      <c r="J3477" s="2">
        <v>0</v>
      </c>
      <c r="K3477" s="2">
        <v>158409805</v>
      </c>
      <c r="L3477" s="2">
        <v>1056991</v>
      </c>
      <c r="M3477" s="2">
        <v>137199890</v>
      </c>
      <c r="N3477" s="2">
        <v>131449569</v>
      </c>
      <c r="O3477" s="2">
        <v>5750321</v>
      </c>
      <c r="P3477" s="2">
        <v>20439887</v>
      </c>
      <c r="Q3477" s="5">
        <v>0.129</v>
      </c>
      <c r="R3477" t="s">
        <v>42</v>
      </c>
      <c r="S3477" s="3">
        <v>0.88966799329961499</v>
      </c>
      <c r="T3477" s="3">
        <v>2.7878148072968099</v>
      </c>
      <c r="U3477" s="3">
        <v>0.69188706725355997</v>
      </c>
      <c r="V3477" s="3">
        <v>0.46821688935052802</v>
      </c>
      <c r="W3477" s="3">
        <v>0.16723348407938701</v>
      </c>
      <c r="X3477" s="3">
        <v>0.231473081957002</v>
      </c>
      <c r="Y3477" s="3">
        <v>2.4481495421183102</v>
      </c>
      <c r="Z3477" s="3">
        <v>0.320354021526636</v>
      </c>
      <c r="AA3477" s="3">
        <v>0</v>
      </c>
      <c r="AB3477" s="3">
        <v>0</v>
      </c>
      <c r="AC3477" s="3">
        <v>21.974430181263099</v>
      </c>
      <c r="AD3477" s="3">
        <v>0</v>
      </c>
      <c r="AE3477" s="3">
        <v>3.6300284568875001</v>
      </c>
      <c r="AF3477" s="3">
        <v>0</v>
      </c>
      <c r="AG3477" s="3">
        <v>0</v>
      </c>
      <c r="AH3477" s="2">
        <v>14000000</v>
      </c>
      <c r="AI3477" s="3">
        <v>0.38925851204558998</v>
      </c>
      <c r="AJ3477" s="3">
        <v>0.38925851204558998</v>
      </c>
      <c r="AL3477">
        <f t="shared" si="54"/>
        <v>1</v>
      </c>
    </row>
    <row r="3478" spans="1:38" ht="14.45" customHeight="1" x14ac:dyDescent="0.25">
      <c r="A3478">
        <v>65150</v>
      </c>
      <c r="B3478" s="1">
        <v>45930</v>
      </c>
      <c r="C3478">
        <v>2</v>
      </c>
      <c r="D3478" s="16" t="s">
        <v>3383</v>
      </c>
      <c r="E3478" t="s">
        <v>61</v>
      </c>
      <c r="F3478" s="6">
        <v>5005</v>
      </c>
      <c r="G3478" s="6">
        <v>17</v>
      </c>
      <c r="H3478" s="6">
        <v>0</v>
      </c>
      <c r="I3478" s="2">
        <v>74041527</v>
      </c>
      <c r="J3478" s="2">
        <v>353925</v>
      </c>
      <c r="K3478" s="2">
        <v>97804172</v>
      </c>
      <c r="L3478" s="2">
        <v>1081599</v>
      </c>
      <c r="M3478" s="2">
        <v>79807752</v>
      </c>
      <c r="N3478" s="2">
        <v>77605218</v>
      </c>
      <c r="O3478" s="2">
        <v>2202534</v>
      </c>
      <c r="P3478" s="2">
        <v>17288396</v>
      </c>
      <c r="Q3478" s="5">
        <v>0.17680000000000001</v>
      </c>
      <c r="R3478" t="s">
        <v>42</v>
      </c>
      <c r="S3478" s="3">
        <v>1.47450969678471</v>
      </c>
      <c r="T3478" s="3">
        <v>4.07489638240245</v>
      </c>
      <c r="U3478" s="3">
        <v>0.67946936307605799</v>
      </c>
      <c r="V3478" s="3">
        <v>1.3619438183656001</v>
      </c>
      <c r="W3478" s="3">
        <v>0.69408752199289503</v>
      </c>
      <c r="X3478" s="3">
        <v>0.91292012386508503</v>
      </c>
      <c r="Y3478" s="3">
        <v>5.83283723949868</v>
      </c>
      <c r="Z3478" s="3">
        <v>0.54564923200509796</v>
      </c>
      <c r="AA3478" s="3">
        <v>2.04718239910747</v>
      </c>
      <c r="AB3478" s="3">
        <v>2.04718239910747</v>
      </c>
      <c r="AC3478" s="3">
        <v>14.1656349792522</v>
      </c>
      <c r="AD3478" s="3">
        <v>-5.0901194072602201E-3</v>
      </c>
      <c r="AE3478" s="3">
        <v>2.25198368838499</v>
      </c>
      <c r="AF3478" s="3">
        <v>0</v>
      </c>
      <c r="AG3478" s="3">
        <v>0</v>
      </c>
      <c r="AH3478" s="2">
        <v>15290154</v>
      </c>
      <c r="AI3478" s="3">
        <v>3.1832854823547501</v>
      </c>
      <c r="AJ3478" s="3">
        <v>3.1832854823547501</v>
      </c>
      <c r="AL3478">
        <f t="shared" si="54"/>
        <v>1</v>
      </c>
    </row>
    <row r="3479" spans="1:38" ht="14.45" customHeight="1" x14ac:dyDescent="0.25">
      <c r="A3479">
        <v>24921</v>
      </c>
      <c r="B3479" s="1">
        <v>45930</v>
      </c>
      <c r="C3479">
        <v>1</v>
      </c>
      <c r="D3479" s="16" t="s">
        <v>3384</v>
      </c>
      <c r="E3479" t="s">
        <v>461</v>
      </c>
      <c r="F3479" s="6">
        <v>377536</v>
      </c>
      <c r="G3479" s="6">
        <v>872</v>
      </c>
      <c r="H3479" s="6">
        <v>95</v>
      </c>
      <c r="I3479" s="2">
        <v>5341323883</v>
      </c>
      <c r="J3479" s="2">
        <v>825488582</v>
      </c>
      <c r="K3479" s="2">
        <v>6300313580</v>
      </c>
      <c r="L3479" s="2">
        <v>50491422</v>
      </c>
      <c r="M3479" s="2">
        <v>5483810794</v>
      </c>
      <c r="N3479" s="2">
        <v>4979549422</v>
      </c>
      <c r="O3479" s="2">
        <v>504261372</v>
      </c>
      <c r="P3479" s="2">
        <v>748302170</v>
      </c>
      <c r="Q3479" s="5">
        <v>0.1187</v>
      </c>
      <c r="R3479" t="s">
        <v>42</v>
      </c>
      <c r="S3479" s="3">
        <v>1.0685483372400599</v>
      </c>
      <c r="T3479" s="3">
        <v>3.5881123449308299</v>
      </c>
      <c r="U3479" s="3">
        <v>0.63754918392957605</v>
      </c>
      <c r="V3479" s="3">
        <v>1.95717987319063</v>
      </c>
      <c r="W3479" s="3">
        <v>1.5457638557133699</v>
      </c>
      <c r="X3479" s="3">
        <v>1.1871852445013</v>
      </c>
      <c r="Y3479" s="3">
        <v>13.9702008347777</v>
      </c>
      <c r="Z3479" s="3">
        <v>3.2243474584605298</v>
      </c>
      <c r="AA3479" s="3">
        <v>107.523338332695</v>
      </c>
      <c r="AB3479" s="3">
        <v>110.31487213247</v>
      </c>
      <c r="AC3479" s="3">
        <v>6.3703195865371498</v>
      </c>
      <c r="AD3479" s="3">
        <v>-1.4643576404435701</v>
      </c>
      <c r="AE3479" s="3">
        <v>8.0037503784057709</v>
      </c>
      <c r="AF3479" s="3">
        <v>0</v>
      </c>
      <c r="AG3479" s="3">
        <v>0</v>
      </c>
      <c r="AH3479" s="2">
        <v>1023190292</v>
      </c>
      <c r="AI3479" s="3">
        <v>6.6553212053360804</v>
      </c>
      <c r="AJ3479" s="3">
        <v>0.75789837680144601</v>
      </c>
      <c r="AL3479">
        <f t="shared" si="54"/>
        <v>1</v>
      </c>
    </row>
    <row r="3480" spans="1:38" ht="14.45" customHeight="1" x14ac:dyDescent="0.25">
      <c r="A3480">
        <v>66530</v>
      </c>
      <c r="B3480" s="1">
        <v>45930</v>
      </c>
      <c r="C3480">
        <v>2</v>
      </c>
      <c r="D3480" s="16" t="s">
        <v>3384</v>
      </c>
      <c r="E3480" t="s">
        <v>53</v>
      </c>
      <c r="F3480" s="6">
        <v>997</v>
      </c>
      <c r="G3480" s="6">
        <v>2</v>
      </c>
      <c r="H3480" s="6">
        <v>1</v>
      </c>
      <c r="I3480" s="2">
        <v>9506682</v>
      </c>
      <c r="J3480" s="2">
        <v>0</v>
      </c>
      <c r="K3480" s="2">
        <v>12845935</v>
      </c>
      <c r="L3480" s="2">
        <v>63956</v>
      </c>
      <c r="M3480" s="2">
        <v>9855518</v>
      </c>
      <c r="N3480" s="2">
        <v>9855518</v>
      </c>
      <c r="O3480" s="2">
        <v>0</v>
      </c>
      <c r="P3480" s="2">
        <v>2872996</v>
      </c>
      <c r="Q3480" s="5">
        <v>0.22370000000000001</v>
      </c>
      <c r="R3480" t="s">
        <v>42</v>
      </c>
      <c r="S3480" s="3">
        <v>0.66382607935246996</v>
      </c>
      <c r="T3480" s="3">
        <v>3.2290370455712298</v>
      </c>
      <c r="U3480" s="3">
        <v>0.79129677877076998</v>
      </c>
      <c r="V3480" s="3">
        <v>0</v>
      </c>
      <c r="W3480" s="3">
        <v>0</v>
      </c>
      <c r="X3480" s="3">
        <v>0.15579568139546501</v>
      </c>
      <c r="Y3480" s="3">
        <v>0</v>
      </c>
      <c r="Z3480" s="3">
        <v>0.20097487083170301</v>
      </c>
      <c r="AA3480" s="3">
        <v>0</v>
      </c>
      <c r="AB3480" s="3">
        <v>0</v>
      </c>
      <c r="AC3480" s="3">
        <v>16.486880869317801</v>
      </c>
      <c r="AD3480" s="3">
        <v>0</v>
      </c>
      <c r="AE3480" s="3">
        <v>0</v>
      </c>
      <c r="AF3480" s="3">
        <v>0</v>
      </c>
      <c r="AG3480" s="3">
        <v>0</v>
      </c>
      <c r="AH3480" s="2">
        <v>1100000</v>
      </c>
      <c r="AI3480" s="3">
        <v>0</v>
      </c>
      <c r="AJ3480" s="3">
        <v>0</v>
      </c>
      <c r="AL3480">
        <f t="shared" si="54"/>
        <v>1</v>
      </c>
    </row>
    <row r="3481" spans="1:38" ht="14.45" customHeight="1" x14ac:dyDescent="0.25">
      <c r="A3481">
        <v>4038</v>
      </c>
      <c r="B3481" s="1">
        <v>45930</v>
      </c>
      <c r="C3481">
        <v>1</v>
      </c>
      <c r="D3481" s="16" t="s">
        <v>3385</v>
      </c>
      <c r="E3481" t="s">
        <v>84</v>
      </c>
      <c r="F3481" s="6">
        <v>21962</v>
      </c>
      <c r="G3481" s="6">
        <v>54</v>
      </c>
      <c r="H3481" s="6">
        <v>11</v>
      </c>
      <c r="I3481" s="2">
        <v>146459728</v>
      </c>
      <c r="J3481" s="2">
        <v>0</v>
      </c>
      <c r="K3481" s="2">
        <v>200247856</v>
      </c>
      <c r="L3481" s="2">
        <v>1741358</v>
      </c>
      <c r="M3481" s="2">
        <v>163968819</v>
      </c>
      <c r="N3481" s="2">
        <v>157858394</v>
      </c>
      <c r="O3481" s="2">
        <v>6110425</v>
      </c>
      <c r="P3481" s="2">
        <v>34687280</v>
      </c>
      <c r="Q3481" s="5">
        <v>0.17319999999999999</v>
      </c>
      <c r="R3481" t="s">
        <v>42</v>
      </c>
      <c r="S3481" s="3">
        <v>1.1594684273007501</v>
      </c>
      <c r="T3481" s="3">
        <v>4.1281440736124502</v>
      </c>
      <c r="U3481" s="3">
        <v>0.75716309985089403</v>
      </c>
      <c r="V3481" s="3">
        <v>0.96841979660101496</v>
      </c>
      <c r="W3481" s="3">
        <v>0.45645721805519102</v>
      </c>
      <c r="X3481" s="3">
        <v>0.58947330559018896</v>
      </c>
      <c r="Y3481" s="3">
        <v>4.0889484560334504</v>
      </c>
      <c r="Z3481" s="3">
        <v>1.00986586437449</v>
      </c>
      <c r="AA3481" s="3">
        <v>0</v>
      </c>
      <c r="AB3481" s="3">
        <v>0</v>
      </c>
      <c r="AC3481" s="3">
        <v>15.434775491429001</v>
      </c>
      <c r="AD3481" s="3">
        <v>-4.90381488545657E-2</v>
      </c>
      <c r="AE3481" s="3">
        <v>3.05143092268613</v>
      </c>
      <c r="AF3481" s="3">
        <v>0</v>
      </c>
      <c r="AG3481" s="3">
        <v>-1.17305248494549E-2</v>
      </c>
      <c r="AH3481" s="2">
        <v>27079444</v>
      </c>
      <c r="AI3481" s="3">
        <v>0.401011552361557</v>
      </c>
      <c r="AJ3481" s="3">
        <v>0.71716490886572803</v>
      </c>
      <c r="AL3481">
        <f t="shared" si="54"/>
        <v>1</v>
      </c>
    </row>
    <row r="3482" spans="1:38" ht="14.45" customHeight="1" x14ac:dyDescent="0.25">
      <c r="A3482">
        <v>22128</v>
      </c>
      <c r="B3482" s="1">
        <v>45930</v>
      </c>
      <c r="C3482">
        <v>1</v>
      </c>
      <c r="D3482" s="16" t="s">
        <v>3386</v>
      </c>
      <c r="E3482" t="s">
        <v>59</v>
      </c>
      <c r="F3482" s="6">
        <v>49748</v>
      </c>
      <c r="G3482" s="6">
        <v>136</v>
      </c>
      <c r="H3482" s="6">
        <v>16</v>
      </c>
      <c r="I3482" s="2">
        <v>666011266</v>
      </c>
      <c r="J3482" s="2">
        <v>76771393</v>
      </c>
      <c r="K3482" s="2">
        <v>766413710</v>
      </c>
      <c r="L3482" s="2">
        <v>7735164</v>
      </c>
      <c r="M3482" s="2">
        <v>675246229</v>
      </c>
      <c r="N3482" s="2">
        <v>591369977</v>
      </c>
      <c r="O3482" s="2">
        <v>83876252</v>
      </c>
      <c r="P3482" s="2">
        <v>86998189</v>
      </c>
      <c r="Q3482" s="5">
        <v>0.1134</v>
      </c>
      <c r="R3482" t="s">
        <v>42</v>
      </c>
      <c r="S3482" s="3">
        <v>1.34568991465458</v>
      </c>
      <c r="T3482" s="3">
        <v>4.0078910731733499</v>
      </c>
      <c r="U3482" s="3">
        <v>0.69050901893436401</v>
      </c>
      <c r="V3482" s="3">
        <v>1.61320349196616</v>
      </c>
      <c r="W3482" s="3">
        <v>0.57862369553370296</v>
      </c>
      <c r="X3482" s="3">
        <v>0.71571537049645095</v>
      </c>
      <c r="Y3482" s="3">
        <v>12.349816845037999</v>
      </c>
      <c r="Z3482" s="3">
        <v>1.43287810278442</v>
      </c>
      <c r="AA3482" s="3">
        <v>82.5632082985084</v>
      </c>
      <c r="AB3482" s="3">
        <v>88.244817372002998</v>
      </c>
      <c r="AC3482" s="3">
        <v>8.0804233003608505</v>
      </c>
      <c r="AD3482" s="3">
        <v>-0.11980939051501401</v>
      </c>
      <c r="AE3482" s="3">
        <v>10.943991594304901</v>
      </c>
      <c r="AF3482" s="3">
        <v>0</v>
      </c>
      <c r="AG3482" s="3">
        <v>0</v>
      </c>
      <c r="AH3482" s="2">
        <v>59449602</v>
      </c>
      <c r="AI3482" s="3">
        <v>5.4285612772927996</v>
      </c>
      <c r="AJ3482" s="3">
        <v>3.1965136653591699</v>
      </c>
      <c r="AL3482">
        <f t="shared" si="54"/>
        <v>1</v>
      </c>
    </row>
    <row r="3483" spans="1:38" ht="14.45" customHeight="1" x14ac:dyDescent="0.25">
      <c r="A3483">
        <v>67645</v>
      </c>
      <c r="B3483" s="1">
        <v>45930</v>
      </c>
      <c r="C3483">
        <v>2</v>
      </c>
      <c r="D3483" s="16" t="s">
        <v>3386</v>
      </c>
      <c r="E3483" t="s">
        <v>55</v>
      </c>
      <c r="F3483" s="6">
        <v>4685</v>
      </c>
      <c r="G3483" s="6">
        <v>13</v>
      </c>
      <c r="H3483" s="6">
        <v>0</v>
      </c>
      <c r="I3483" s="2">
        <v>36774381</v>
      </c>
      <c r="J3483" s="2">
        <v>0</v>
      </c>
      <c r="K3483" s="2">
        <v>71419452</v>
      </c>
      <c r="L3483" s="2">
        <v>1124781</v>
      </c>
      <c r="M3483" s="2">
        <v>60109658</v>
      </c>
      <c r="N3483" s="2">
        <v>58080907</v>
      </c>
      <c r="O3483" s="2">
        <v>2028751</v>
      </c>
      <c r="P3483" s="2">
        <v>11053437</v>
      </c>
      <c r="Q3483" s="5">
        <v>0.1547</v>
      </c>
      <c r="R3483" t="s">
        <v>42</v>
      </c>
      <c r="S3483" s="3">
        <v>2.0998592932356899</v>
      </c>
      <c r="T3483" s="3">
        <v>4.4222910027369</v>
      </c>
      <c r="U3483" s="3">
        <v>0.51988854195186596</v>
      </c>
      <c r="V3483" s="3">
        <v>0.590617691158418</v>
      </c>
      <c r="W3483" s="3">
        <v>0.174980511568638</v>
      </c>
      <c r="X3483" s="3">
        <v>0.53060852336304498</v>
      </c>
      <c r="Y3483" s="3">
        <v>1.96496347697101</v>
      </c>
      <c r="Z3483" s="3">
        <v>1.4008222057989701</v>
      </c>
      <c r="AA3483" s="3">
        <v>0</v>
      </c>
      <c r="AB3483" s="3">
        <v>0</v>
      </c>
      <c r="AC3483" s="3">
        <v>22.0371573279504</v>
      </c>
      <c r="AD3483" s="3">
        <v>0</v>
      </c>
      <c r="AE3483" s="3">
        <v>2.8406140668791502</v>
      </c>
      <c r="AF3483" s="3">
        <v>0</v>
      </c>
      <c r="AG3483" s="3">
        <v>0</v>
      </c>
      <c r="AH3483" s="2">
        <v>3000000</v>
      </c>
      <c r="AI3483" s="3">
        <v>0</v>
      </c>
      <c r="AJ3483" s="3">
        <v>0</v>
      </c>
      <c r="AL3483">
        <f t="shared" si="54"/>
        <v>1</v>
      </c>
    </row>
    <row r="3484" spans="1:38" ht="14.45" customHeight="1" x14ac:dyDescent="0.25">
      <c r="A3484">
        <v>77</v>
      </c>
      <c r="B3484" s="1">
        <v>45930</v>
      </c>
      <c r="C3484">
        <v>1</v>
      </c>
      <c r="D3484" s="16" t="s">
        <v>3387</v>
      </c>
      <c r="E3484" t="s">
        <v>317</v>
      </c>
      <c r="F3484" s="6">
        <v>16780</v>
      </c>
      <c r="G3484" s="6">
        <v>56</v>
      </c>
      <c r="H3484" s="6">
        <v>1</v>
      </c>
      <c r="I3484" s="2">
        <v>104987951</v>
      </c>
      <c r="J3484" s="2">
        <v>13404467</v>
      </c>
      <c r="K3484" s="2">
        <v>202766423</v>
      </c>
      <c r="L3484" s="2">
        <v>854626</v>
      </c>
      <c r="M3484" s="2">
        <v>184960788</v>
      </c>
      <c r="N3484" s="2">
        <v>177277955</v>
      </c>
      <c r="O3484" s="2">
        <v>7682833</v>
      </c>
      <c r="P3484" s="2">
        <v>18410061</v>
      </c>
      <c r="Q3484" s="5">
        <v>9.0800000000000006E-2</v>
      </c>
      <c r="R3484" t="s">
        <v>42</v>
      </c>
      <c r="S3484" s="3">
        <v>0.56197733158873797</v>
      </c>
      <c r="T3484" s="3">
        <v>3.8370080632137</v>
      </c>
      <c r="U3484" s="3">
        <v>0.84126126317779404</v>
      </c>
      <c r="V3484" s="3">
        <v>1.4523885698083601</v>
      </c>
      <c r="W3484" s="3">
        <v>0.42282185314770099</v>
      </c>
      <c r="X3484" s="3">
        <v>0.77452602156222705</v>
      </c>
      <c r="Y3484" s="3">
        <v>8.2826069940778595</v>
      </c>
      <c r="Z3484" s="3">
        <v>2.3625342686262698</v>
      </c>
      <c r="AA3484" s="3">
        <v>68.924111658293796</v>
      </c>
      <c r="AB3484" s="3">
        <v>72.810551795564393</v>
      </c>
      <c r="AC3484" s="3">
        <v>28.464080564265799</v>
      </c>
      <c r="AD3484" s="3">
        <v>-13.154274719676399</v>
      </c>
      <c r="AE3484" s="3">
        <v>3.7890065259966601</v>
      </c>
      <c r="AF3484" s="3">
        <v>0</v>
      </c>
      <c r="AG3484" s="3">
        <v>0</v>
      </c>
      <c r="AH3484" s="2">
        <v>36470879</v>
      </c>
      <c r="AI3484" s="3">
        <v>14.801689141605801</v>
      </c>
      <c r="AJ3484" s="3">
        <v>3.93806408354649</v>
      </c>
      <c r="AL3484">
        <f t="shared" si="54"/>
        <v>1</v>
      </c>
    </row>
    <row r="3485" spans="1:38" ht="14.45" customHeight="1" x14ac:dyDescent="0.25">
      <c r="A3485">
        <v>62484</v>
      </c>
      <c r="B3485" s="1">
        <v>45930</v>
      </c>
      <c r="C3485">
        <v>2</v>
      </c>
      <c r="D3485" s="16" t="s">
        <v>3388</v>
      </c>
      <c r="E3485" t="s">
        <v>114</v>
      </c>
      <c r="F3485" s="6">
        <v>17301</v>
      </c>
      <c r="G3485" s="6">
        <v>60</v>
      </c>
      <c r="H3485" s="6">
        <v>8</v>
      </c>
      <c r="I3485" s="2">
        <v>209857450</v>
      </c>
      <c r="J3485" s="2">
        <v>32004682</v>
      </c>
      <c r="K3485" s="2">
        <v>272043307</v>
      </c>
      <c r="L3485" s="2">
        <v>1068042</v>
      </c>
      <c r="M3485" s="2">
        <v>240855111</v>
      </c>
      <c r="N3485" s="2">
        <v>228244340</v>
      </c>
      <c r="O3485" s="2">
        <v>12610771</v>
      </c>
      <c r="P3485" s="2">
        <v>24399401</v>
      </c>
      <c r="Q3485" s="5">
        <v>8.9599999999999999E-2</v>
      </c>
      <c r="R3485" t="s">
        <v>42</v>
      </c>
      <c r="S3485" s="3">
        <v>0.52346665525573799</v>
      </c>
      <c r="T3485" s="3">
        <v>3.5111968404354101</v>
      </c>
      <c r="U3485" s="3">
        <v>0.899065462837497</v>
      </c>
      <c r="V3485" s="3">
        <v>1.9308983312243599</v>
      </c>
      <c r="W3485" s="3">
        <v>1.46010637220647</v>
      </c>
      <c r="X3485" s="3">
        <v>1.15826195353084</v>
      </c>
      <c r="Y3485" s="3">
        <v>16.607514258239402</v>
      </c>
      <c r="Z3485" s="3">
        <v>1.6148593156036899</v>
      </c>
      <c r="AA3485" s="3">
        <v>130.88883616446199</v>
      </c>
      <c r="AB3485" s="3">
        <v>131.16994962294399</v>
      </c>
      <c r="AC3485" s="3">
        <v>10.4184092277631</v>
      </c>
      <c r="AD3485" s="3">
        <v>-2.7304563747282198</v>
      </c>
      <c r="AE3485" s="3">
        <v>4.6355748057422304</v>
      </c>
      <c r="AF3485" s="3">
        <v>1.8379426625629101</v>
      </c>
      <c r="AG3485" s="3">
        <v>0</v>
      </c>
      <c r="AH3485" s="2">
        <v>78841700</v>
      </c>
      <c r="AI3485" s="3">
        <v>0</v>
      </c>
      <c r="AJ3485" s="3">
        <v>0.99414325786112501</v>
      </c>
      <c r="AL3485">
        <f t="shared" si="54"/>
        <v>1</v>
      </c>
    </row>
    <row r="3486" spans="1:38" ht="14.45" customHeight="1" x14ac:dyDescent="0.25">
      <c r="A3486">
        <v>65770</v>
      </c>
      <c r="B3486" s="1">
        <v>45930</v>
      </c>
      <c r="C3486">
        <v>2</v>
      </c>
      <c r="D3486" s="16" t="s">
        <v>3389</v>
      </c>
      <c r="E3486" t="s">
        <v>67</v>
      </c>
      <c r="F3486" s="6">
        <v>1607</v>
      </c>
      <c r="G3486" s="6">
        <v>5</v>
      </c>
      <c r="H3486" s="6">
        <v>1</v>
      </c>
      <c r="I3486" s="2">
        <v>18373952</v>
      </c>
      <c r="J3486" s="2">
        <v>0</v>
      </c>
      <c r="K3486" s="2">
        <v>32833651</v>
      </c>
      <c r="L3486" s="2">
        <v>161406</v>
      </c>
      <c r="M3486" s="2">
        <v>28758078</v>
      </c>
      <c r="N3486" s="2">
        <v>28130017</v>
      </c>
      <c r="O3486" s="2">
        <v>628061</v>
      </c>
      <c r="P3486" s="2">
        <v>4019390</v>
      </c>
      <c r="Q3486" s="5">
        <v>0.12239999999999999</v>
      </c>
      <c r="R3486" t="s">
        <v>42</v>
      </c>
      <c r="S3486" s="3">
        <v>0.65544949600639901</v>
      </c>
      <c r="T3486" s="3">
        <v>3.2816941375176301</v>
      </c>
      <c r="U3486" s="3">
        <v>0.68632877940336601</v>
      </c>
      <c r="V3486" s="3">
        <v>7.6260131734316103E-2</v>
      </c>
      <c r="W3486" s="3">
        <v>0</v>
      </c>
      <c r="X3486" s="3">
        <v>0.85731692343596</v>
      </c>
      <c r="Y3486" s="3">
        <v>0.34861011247975399</v>
      </c>
      <c r="Z3486" s="3">
        <v>0.29860252426363199</v>
      </c>
      <c r="AA3486" s="3">
        <v>0</v>
      </c>
      <c r="AB3486" s="3">
        <v>0</v>
      </c>
      <c r="AC3486" s="3">
        <v>26.868897400413999</v>
      </c>
      <c r="AD3486" s="3">
        <v>0</v>
      </c>
      <c r="AE3486" s="3">
        <v>1.91285763499161</v>
      </c>
      <c r="AF3486" s="3">
        <v>0</v>
      </c>
      <c r="AG3486" s="3">
        <v>0</v>
      </c>
      <c r="AH3486" s="2">
        <v>2500000</v>
      </c>
      <c r="AI3486" s="3">
        <v>0</v>
      </c>
      <c r="AJ3486" s="3">
        <v>0</v>
      </c>
      <c r="AL3486">
        <f t="shared" si="54"/>
        <v>1</v>
      </c>
    </row>
    <row r="3487" spans="1:38" ht="14.45" customHeight="1" x14ac:dyDescent="0.25">
      <c r="A3487">
        <v>24733</v>
      </c>
      <c r="B3487" s="1">
        <v>45930</v>
      </c>
      <c r="C3487">
        <v>1</v>
      </c>
      <c r="D3487" s="16" t="s">
        <v>3390</v>
      </c>
      <c r="E3487" t="s">
        <v>59</v>
      </c>
      <c r="F3487" s="6">
        <v>53</v>
      </c>
      <c r="G3487" s="6">
        <v>0</v>
      </c>
      <c r="H3487" s="6">
        <v>0</v>
      </c>
      <c r="I3487" s="2">
        <v>30466</v>
      </c>
      <c r="J3487" s="2">
        <v>0</v>
      </c>
      <c r="K3487" s="2">
        <v>128649</v>
      </c>
      <c r="L3487" s="2">
        <v>-2989</v>
      </c>
      <c r="M3487" s="2">
        <v>18246</v>
      </c>
      <c r="N3487" s="2">
        <v>18246</v>
      </c>
      <c r="O3487" s="2">
        <v>0</v>
      </c>
      <c r="P3487" s="2">
        <v>110403</v>
      </c>
      <c r="Q3487" s="5">
        <v>0.85819999999999996</v>
      </c>
      <c r="R3487" t="s">
        <v>42</v>
      </c>
      <c r="S3487" s="3">
        <v>-3.0978346767820399</v>
      </c>
      <c r="T3487" s="3">
        <v>5.0566528564802899</v>
      </c>
      <c r="U3487" s="3">
        <v>1.61262553802009</v>
      </c>
      <c r="V3487" s="3">
        <v>4.5460513359154504</v>
      </c>
      <c r="W3487" s="3">
        <v>0</v>
      </c>
      <c r="X3487" s="3">
        <v>20.6065778244601</v>
      </c>
      <c r="Y3487" s="3">
        <v>1.2544948959720299</v>
      </c>
      <c r="Z3487" s="3">
        <v>0</v>
      </c>
      <c r="AA3487" s="3">
        <v>0</v>
      </c>
      <c r="AB3487" s="3">
        <v>0</v>
      </c>
      <c r="AC3487" s="3">
        <v>80.416482055826293</v>
      </c>
      <c r="AD3487" s="3">
        <v>0</v>
      </c>
      <c r="AE3487" s="3">
        <v>0</v>
      </c>
      <c r="AF3487" s="3">
        <v>0</v>
      </c>
      <c r="AG3487" s="3">
        <v>0</v>
      </c>
      <c r="AH3487" s="2">
        <v>20000</v>
      </c>
      <c r="AI3487" s="3">
        <v>0</v>
      </c>
      <c r="AJ3487" s="3">
        <v>0</v>
      </c>
      <c r="AL3487">
        <f t="shared" si="54"/>
        <v>0</v>
      </c>
    </row>
    <row r="3488" spans="1:38" ht="14.45" customHeight="1" x14ac:dyDescent="0.25">
      <c r="A3488">
        <v>96066</v>
      </c>
      <c r="B3488" s="1">
        <v>45930</v>
      </c>
      <c r="C3488">
        <v>3</v>
      </c>
      <c r="D3488" s="16" t="s">
        <v>3391</v>
      </c>
      <c r="E3488" t="s">
        <v>67</v>
      </c>
      <c r="F3488" s="6">
        <v>2845</v>
      </c>
      <c r="G3488" s="6">
        <v>0</v>
      </c>
      <c r="H3488" s="6">
        <v>0</v>
      </c>
      <c r="I3488" s="2">
        <v>28036</v>
      </c>
      <c r="J3488" s="2">
        <v>0</v>
      </c>
      <c r="K3488" s="2">
        <v>399638</v>
      </c>
      <c r="L3488" s="2">
        <v>8469</v>
      </c>
      <c r="M3488" s="2">
        <v>112066</v>
      </c>
      <c r="N3488" s="2">
        <v>0</v>
      </c>
      <c r="O3488" s="2">
        <v>0</v>
      </c>
      <c r="P3488" s="2">
        <v>275002</v>
      </c>
      <c r="Q3488" s="5">
        <v>0.68810000000000004</v>
      </c>
      <c r="R3488" t="s">
        <v>42</v>
      </c>
      <c r="S3488" s="3">
        <v>2.8255571292019299</v>
      </c>
      <c r="T3488" s="3">
        <v>2.8739342438239901</v>
      </c>
      <c r="U3488" s="3">
        <v>0.14081363498021701</v>
      </c>
      <c r="V3488" s="3">
        <v>4.0947353402767899</v>
      </c>
      <c r="W3488" s="3">
        <v>2.5146240547867</v>
      </c>
      <c r="X3488" s="3">
        <v>0</v>
      </c>
      <c r="Y3488" s="3">
        <v>0.41745150944356801</v>
      </c>
      <c r="Z3488" s="3">
        <v>0</v>
      </c>
      <c r="AA3488" s="3">
        <v>0</v>
      </c>
      <c r="AB3488" s="3">
        <v>0</v>
      </c>
      <c r="AC3488" s="3">
        <v>92.340818440688807</v>
      </c>
      <c r="AD3488" s="3">
        <v>0</v>
      </c>
      <c r="AE3488" s="3">
        <v>0</v>
      </c>
      <c r="AF3488" s="3">
        <v>0</v>
      </c>
      <c r="AG3488" s="3">
        <v>0</v>
      </c>
      <c r="AH3488" s="2">
        <v>0</v>
      </c>
      <c r="AI3488" s="3">
        <v>3.6363371902749797E-2</v>
      </c>
      <c r="AJ3488" s="3">
        <v>3.6363371902749797E-2</v>
      </c>
      <c r="AL3488">
        <f t="shared" si="54"/>
        <v>1</v>
      </c>
    </row>
    <row r="3489" spans="1:38" ht="14.45" customHeight="1" x14ac:dyDescent="0.25">
      <c r="A3489">
        <v>10933</v>
      </c>
      <c r="B3489" s="1">
        <v>45930</v>
      </c>
      <c r="C3489">
        <v>1</v>
      </c>
      <c r="D3489" s="16" t="s">
        <v>3392</v>
      </c>
      <c r="E3489" t="s">
        <v>43</v>
      </c>
      <c r="F3489" s="6">
        <v>39170</v>
      </c>
      <c r="G3489" s="6">
        <v>131</v>
      </c>
      <c r="H3489" s="6">
        <v>3</v>
      </c>
      <c r="I3489" s="2">
        <v>358053949</v>
      </c>
      <c r="J3489" s="2">
        <v>0</v>
      </c>
      <c r="K3489" s="2">
        <v>495120283</v>
      </c>
      <c r="L3489" s="2">
        <v>3362624</v>
      </c>
      <c r="M3489" s="2">
        <v>415967435</v>
      </c>
      <c r="N3489" s="2">
        <v>397034340</v>
      </c>
      <c r="O3489" s="2">
        <v>18933095</v>
      </c>
      <c r="P3489" s="2">
        <v>73874370</v>
      </c>
      <c r="Q3489" s="5">
        <v>0.1492</v>
      </c>
      <c r="R3489" t="s">
        <v>42</v>
      </c>
      <c r="S3489" s="3">
        <v>0.90553726450076899</v>
      </c>
      <c r="T3489" s="3">
        <v>3.8064967201784601</v>
      </c>
      <c r="U3489" s="3">
        <v>0.77929930163102401</v>
      </c>
      <c r="V3489" s="3">
        <v>2.0327380888626898</v>
      </c>
      <c r="W3489" s="3">
        <v>0.67601572521687203</v>
      </c>
      <c r="X3489" s="3">
        <v>0.32274521848661403</v>
      </c>
      <c r="Y3489" s="3">
        <v>9.8522654067980504</v>
      </c>
      <c r="Z3489" s="3">
        <v>0.72722244534877301</v>
      </c>
      <c r="AA3489" s="3">
        <v>0</v>
      </c>
      <c r="AB3489" s="3">
        <v>0</v>
      </c>
      <c r="AC3489" s="3">
        <v>12.7060866137047</v>
      </c>
      <c r="AD3489" s="3">
        <v>0</v>
      </c>
      <c r="AE3489" s="3">
        <v>3.82393847516847</v>
      </c>
      <c r="AF3489" s="3">
        <v>0</v>
      </c>
      <c r="AG3489" s="3">
        <v>0.50958539477223297</v>
      </c>
      <c r="AH3489" s="2">
        <v>18388507</v>
      </c>
      <c r="AI3489" s="3">
        <v>0</v>
      </c>
      <c r="AJ3489" s="3">
        <v>0</v>
      </c>
      <c r="AL3489">
        <f t="shared" si="54"/>
        <v>1</v>
      </c>
    </row>
    <row r="3490" spans="1:38" ht="14.45" customHeight="1" x14ac:dyDescent="0.25">
      <c r="A3490">
        <v>68741</v>
      </c>
      <c r="B3490" s="1">
        <v>45930</v>
      </c>
      <c r="C3490">
        <v>2</v>
      </c>
      <c r="D3490" s="16" t="s">
        <v>3393</v>
      </c>
      <c r="E3490" t="s">
        <v>71</v>
      </c>
      <c r="F3490" s="6">
        <v>55640</v>
      </c>
      <c r="G3490" s="6">
        <v>188</v>
      </c>
      <c r="H3490" s="6">
        <v>3</v>
      </c>
      <c r="I3490" s="2">
        <v>878486658</v>
      </c>
      <c r="J3490" s="2">
        <v>128524340</v>
      </c>
      <c r="K3490" s="2">
        <v>1192851195</v>
      </c>
      <c r="L3490" s="2">
        <v>4180681</v>
      </c>
      <c r="M3490" s="2">
        <v>1066463494</v>
      </c>
      <c r="N3490" s="2">
        <v>947943813</v>
      </c>
      <c r="O3490" s="2">
        <v>118519681</v>
      </c>
      <c r="P3490" s="2">
        <v>112954463</v>
      </c>
      <c r="Q3490" s="5">
        <v>9.4600000000000004E-2</v>
      </c>
      <c r="R3490" t="s">
        <v>42</v>
      </c>
      <c r="S3490" s="3">
        <v>0.467303998746745</v>
      </c>
      <c r="T3490" s="3">
        <v>3.65774207066959</v>
      </c>
      <c r="U3490" s="3">
        <v>0.83908106814378303</v>
      </c>
      <c r="V3490" s="3">
        <v>0.97437575426444301</v>
      </c>
      <c r="W3490" s="3">
        <v>0.56348266133826697</v>
      </c>
      <c r="X3490" s="3">
        <v>0.88436175202560696</v>
      </c>
      <c r="Y3490" s="3">
        <v>7.5780635600029402</v>
      </c>
      <c r="Z3490" s="3">
        <v>1.68142094571332</v>
      </c>
      <c r="AA3490" s="3">
        <v>113.52884214942399</v>
      </c>
      <c r="AB3490" s="3">
        <v>113.784207003844</v>
      </c>
      <c r="AC3490" s="3">
        <v>16.7991492015062</v>
      </c>
      <c r="AD3490" s="3">
        <v>-2.0625302782414199</v>
      </c>
      <c r="AE3490" s="3">
        <v>9.9358311830336898</v>
      </c>
      <c r="AF3490" s="3">
        <v>0</v>
      </c>
      <c r="AG3490" s="3">
        <v>0</v>
      </c>
      <c r="AH3490" s="2">
        <v>371497348</v>
      </c>
      <c r="AI3490" s="3">
        <v>1.23943752448276</v>
      </c>
      <c r="AJ3490" s="3">
        <v>1.62240335736004</v>
      </c>
      <c r="AL3490">
        <f t="shared" si="54"/>
        <v>1</v>
      </c>
    </row>
    <row r="3491" spans="1:38" ht="14.45" customHeight="1" x14ac:dyDescent="0.25">
      <c r="A3491">
        <v>24793</v>
      </c>
      <c r="B3491" s="1">
        <v>45930</v>
      </c>
      <c r="C3491">
        <v>1</v>
      </c>
      <c r="D3491" s="16" t="s">
        <v>3394</v>
      </c>
      <c r="E3491" t="s">
        <v>84</v>
      </c>
      <c r="F3491" s="6">
        <v>3929</v>
      </c>
      <c r="G3491" s="6">
        <v>8</v>
      </c>
      <c r="H3491" s="6">
        <v>3</v>
      </c>
      <c r="I3491" s="2">
        <v>18481256</v>
      </c>
      <c r="J3491" s="2">
        <v>46108</v>
      </c>
      <c r="K3491" s="2">
        <v>36700218</v>
      </c>
      <c r="L3491" s="2">
        <v>622076</v>
      </c>
      <c r="M3491" s="2">
        <v>29674516</v>
      </c>
      <c r="N3491" s="2">
        <v>28789144</v>
      </c>
      <c r="O3491" s="2">
        <v>885372</v>
      </c>
      <c r="P3491" s="2">
        <v>6858338</v>
      </c>
      <c r="Q3491" s="5">
        <v>0.18679999999999999</v>
      </c>
      <c r="R3491" t="s">
        <v>42</v>
      </c>
      <c r="S3491" s="3">
        <v>2.2600265389885901</v>
      </c>
      <c r="T3491" s="3">
        <v>4.8673171369172801</v>
      </c>
      <c r="U3491" s="3">
        <v>0.60050050256702703</v>
      </c>
      <c r="V3491" s="3">
        <v>1.0068309210153299</v>
      </c>
      <c r="W3491" s="3">
        <v>0.84766966054688098</v>
      </c>
      <c r="X3491" s="3">
        <v>0.75429938311552003</v>
      </c>
      <c r="Y3491" s="3">
        <v>2.7131208756407199</v>
      </c>
      <c r="Z3491" s="3">
        <v>-3.7137277282047E-2</v>
      </c>
      <c r="AA3491" s="3">
        <v>0.67229115858681798</v>
      </c>
      <c r="AB3491" s="3">
        <v>0.67229115858681798</v>
      </c>
      <c r="AC3491" s="3">
        <v>29.094383036089901</v>
      </c>
      <c r="AD3491" s="3">
        <v>0</v>
      </c>
      <c r="AE3491" s="3">
        <v>2.4124434356220998</v>
      </c>
      <c r="AF3491" s="3">
        <v>0</v>
      </c>
      <c r="AG3491" s="3">
        <v>0</v>
      </c>
      <c r="AH3491" s="2">
        <v>1350000</v>
      </c>
      <c r="AI3491" s="3">
        <v>0.48955009216518602</v>
      </c>
      <c r="AJ3491" s="3">
        <v>0.48955009216518602</v>
      </c>
      <c r="AL3491">
        <f t="shared" si="54"/>
        <v>1</v>
      </c>
    </row>
    <row r="3492" spans="1:38" ht="14.45" customHeight="1" x14ac:dyDescent="0.25">
      <c r="A3492">
        <v>61077</v>
      </c>
      <c r="B3492" s="1">
        <v>45930</v>
      </c>
      <c r="C3492">
        <v>2</v>
      </c>
      <c r="D3492" s="16" t="s">
        <v>3395</v>
      </c>
      <c r="E3492" t="s">
        <v>88</v>
      </c>
      <c r="F3492" s="6">
        <v>123389</v>
      </c>
      <c r="G3492" s="6">
        <v>316</v>
      </c>
      <c r="H3492" s="6">
        <v>4</v>
      </c>
      <c r="I3492" s="2">
        <v>1605211143</v>
      </c>
      <c r="J3492" s="2">
        <v>193788619</v>
      </c>
      <c r="K3492" s="2">
        <v>1847440778</v>
      </c>
      <c r="L3492" s="2">
        <v>15687306</v>
      </c>
      <c r="M3492" s="2">
        <v>1524959459</v>
      </c>
      <c r="N3492" s="2">
        <v>1445251704</v>
      </c>
      <c r="O3492" s="2">
        <v>79707755</v>
      </c>
      <c r="P3492" s="2">
        <v>253920768</v>
      </c>
      <c r="Q3492" s="5">
        <v>0.13730000000000001</v>
      </c>
      <c r="R3492" t="s">
        <v>42</v>
      </c>
      <c r="S3492" s="3">
        <v>1.1321828688140001</v>
      </c>
      <c r="T3492" s="3">
        <v>3.9413495433122199</v>
      </c>
      <c r="U3492" s="3">
        <v>0.65898115073581698</v>
      </c>
      <c r="V3492" s="3">
        <v>2.0048394343846101</v>
      </c>
      <c r="W3492" s="3">
        <v>1.0796808304987</v>
      </c>
      <c r="X3492" s="3">
        <v>0.99656671770312999</v>
      </c>
      <c r="Y3492" s="3">
        <v>12.673995220430299</v>
      </c>
      <c r="Z3492" s="3">
        <v>2.81486231169559</v>
      </c>
      <c r="AA3492" s="3">
        <v>75.450216817239607</v>
      </c>
      <c r="AB3492" s="3">
        <v>76.318538466298307</v>
      </c>
      <c r="AC3492" s="3">
        <v>2.2411101071841801</v>
      </c>
      <c r="AD3492" s="3">
        <v>-3.3361402719134801</v>
      </c>
      <c r="AE3492" s="3">
        <v>4.3144958122170403</v>
      </c>
      <c r="AF3492" s="3">
        <v>2.67938223457358</v>
      </c>
      <c r="AG3492" s="3">
        <v>-4.4592650255374103E-3</v>
      </c>
      <c r="AH3492" s="2">
        <v>691024524</v>
      </c>
      <c r="AI3492" s="3">
        <v>0</v>
      </c>
      <c r="AJ3492" s="3">
        <v>0.78636695049693595</v>
      </c>
      <c r="AL3492">
        <f t="shared" si="54"/>
        <v>1</v>
      </c>
    </row>
    <row r="3493" spans="1:38" ht="14.45" customHeight="1" x14ac:dyDescent="0.25">
      <c r="A3493">
        <v>1725</v>
      </c>
      <c r="B3493" s="1">
        <v>45930</v>
      </c>
      <c r="C3493">
        <v>1</v>
      </c>
      <c r="D3493" s="16" t="s">
        <v>4370</v>
      </c>
      <c r="E3493" t="s">
        <v>80</v>
      </c>
      <c r="F3493" s="6">
        <v>3619</v>
      </c>
      <c r="G3493" s="6">
        <v>15</v>
      </c>
      <c r="H3493" s="6">
        <v>1</v>
      </c>
      <c r="I3493" s="2">
        <v>23491958</v>
      </c>
      <c r="J3493" s="2">
        <v>0</v>
      </c>
      <c r="K3493" s="2">
        <v>53237261</v>
      </c>
      <c r="L3493" s="2">
        <v>324398</v>
      </c>
      <c r="M3493" s="2">
        <v>46021392</v>
      </c>
      <c r="N3493" s="2">
        <v>43547677</v>
      </c>
      <c r="O3493" s="2">
        <v>2473715</v>
      </c>
      <c r="P3493" s="2">
        <v>6878277</v>
      </c>
      <c r="Q3493" s="5">
        <v>0.12920000000000001</v>
      </c>
      <c r="R3493" t="s">
        <v>42</v>
      </c>
      <c r="S3493" s="3">
        <v>0.81245852724592005</v>
      </c>
      <c r="T3493" s="3">
        <v>4.0715543198212201</v>
      </c>
      <c r="U3493" s="3">
        <v>0.81247359765764504</v>
      </c>
      <c r="V3493" s="3">
        <v>2.7348763351271099</v>
      </c>
      <c r="W3493" s="3">
        <v>1.6798642326876301</v>
      </c>
      <c r="X3493" s="3">
        <v>0.35751383516009999</v>
      </c>
      <c r="Y3493" s="3">
        <v>9.3406531897450495</v>
      </c>
      <c r="Z3493" s="3">
        <v>1.03726558264519</v>
      </c>
      <c r="AA3493" s="3">
        <v>0</v>
      </c>
      <c r="AB3493" s="3">
        <v>0</v>
      </c>
      <c r="AC3493" s="3">
        <v>26.1551791704686</v>
      </c>
      <c r="AD3493" s="3">
        <v>-1.5090988629856E-2</v>
      </c>
      <c r="AE3493" s="3">
        <v>4.6465857813383797</v>
      </c>
      <c r="AF3493" s="3">
        <v>0</v>
      </c>
      <c r="AG3493" s="3">
        <v>1.5090988629856E-2</v>
      </c>
      <c r="AH3493" s="2">
        <v>2000000</v>
      </c>
      <c r="AI3493" s="3">
        <v>0.72692623457880501</v>
      </c>
      <c r="AJ3493" s="3">
        <v>0.72692623457880501</v>
      </c>
      <c r="AL3493">
        <f t="shared" si="54"/>
        <v>1</v>
      </c>
    </row>
    <row r="3494" spans="1:38" ht="14.45" customHeight="1" x14ac:dyDescent="0.25">
      <c r="A3494">
        <v>23060</v>
      </c>
      <c r="B3494" s="1">
        <v>45930</v>
      </c>
      <c r="C3494">
        <v>1</v>
      </c>
      <c r="D3494" s="16" t="s">
        <v>3396</v>
      </c>
      <c r="E3494" t="s">
        <v>104</v>
      </c>
      <c r="F3494" s="6">
        <v>1379</v>
      </c>
      <c r="G3494" s="6">
        <v>1</v>
      </c>
      <c r="H3494" s="6">
        <v>2</v>
      </c>
      <c r="I3494" s="2">
        <v>5083959</v>
      </c>
      <c r="J3494" s="2">
        <v>0</v>
      </c>
      <c r="K3494" s="2">
        <v>11340647</v>
      </c>
      <c r="L3494" s="2">
        <v>225686</v>
      </c>
      <c r="M3494" s="2">
        <v>8550712</v>
      </c>
      <c r="N3494" s="2">
        <v>8550712</v>
      </c>
      <c r="O3494" s="2">
        <v>0</v>
      </c>
      <c r="P3494" s="2">
        <v>2785696</v>
      </c>
      <c r="Q3494" s="5">
        <v>0.24560000000000001</v>
      </c>
      <c r="R3494" t="s">
        <v>42</v>
      </c>
      <c r="S3494" s="3">
        <v>2.6534170992771999</v>
      </c>
      <c r="T3494" s="3">
        <v>4.6195835799021596</v>
      </c>
      <c r="U3494" s="3">
        <v>0.42437788554408801</v>
      </c>
      <c r="V3494" s="3">
        <v>0</v>
      </c>
      <c r="W3494" s="3">
        <v>0</v>
      </c>
      <c r="X3494" s="3">
        <v>0.48971677387642198</v>
      </c>
      <c r="Y3494" s="3">
        <v>0</v>
      </c>
      <c r="Z3494" s="3">
        <v>8.0051807519557094E-2</v>
      </c>
      <c r="AA3494" s="3">
        <v>0</v>
      </c>
      <c r="AB3494" s="3">
        <v>0</v>
      </c>
      <c r="AC3494" s="3">
        <v>51.004215191602398</v>
      </c>
      <c r="AD3494" s="3">
        <v>0</v>
      </c>
      <c r="AE3494" s="3">
        <v>0</v>
      </c>
      <c r="AF3494" s="3">
        <v>0</v>
      </c>
      <c r="AG3494" s="3">
        <v>0</v>
      </c>
      <c r="AH3494" s="2">
        <v>0</v>
      </c>
      <c r="AI3494" s="3">
        <v>0</v>
      </c>
      <c r="AJ3494" s="3">
        <v>0</v>
      </c>
      <c r="AL3494">
        <f t="shared" si="54"/>
        <v>1</v>
      </c>
    </row>
    <row r="3495" spans="1:38" ht="14.45" customHeight="1" x14ac:dyDescent="0.25">
      <c r="A3495">
        <v>2056</v>
      </c>
      <c r="B3495" s="1">
        <v>45930</v>
      </c>
      <c r="C3495">
        <v>1</v>
      </c>
      <c r="D3495" s="16" t="s">
        <v>3397</v>
      </c>
      <c r="E3495" t="s">
        <v>80</v>
      </c>
      <c r="F3495" s="6">
        <v>1495</v>
      </c>
      <c r="G3495" s="6">
        <v>3</v>
      </c>
      <c r="H3495" s="6">
        <v>1</v>
      </c>
      <c r="I3495" s="2">
        <v>3521812</v>
      </c>
      <c r="J3495" s="2">
        <v>0</v>
      </c>
      <c r="K3495" s="2">
        <v>8504205</v>
      </c>
      <c r="L3495" s="2">
        <v>41674</v>
      </c>
      <c r="M3495" s="2">
        <v>7792124</v>
      </c>
      <c r="N3495" s="2">
        <v>7792124</v>
      </c>
      <c r="O3495" s="2">
        <v>0</v>
      </c>
      <c r="P3495" s="2">
        <v>649173</v>
      </c>
      <c r="Q3495" s="5">
        <v>7.6300000000000007E-2</v>
      </c>
      <c r="R3495" t="s">
        <v>42</v>
      </c>
      <c r="S3495" s="3">
        <v>0.65338656974206699</v>
      </c>
      <c r="T3495" s="3">
        <v>5.3774181909616097</v>
      </c>
      <c r="U3495" s="3">
        <v>1.0460099817061299</v>
      </c>
      <c r="V3495" s="3">
        <v>2.67527057094473</v>
      </c>
      <c r="W3495" s="3">
        <v>1.9517509736465199</v>
      </c>
      <c r="X3495" s="3">
        <v>1.08290845735093</v>
      </c>
      <c r="Y3495" s="3">
        <v>14.5135426149886</v>
      </c>
      <c r="Z3495" s="3">
        <v>1.7642446620546499</v>
      </c>
      <c r="AA3495" s="3">
        <v>0</v>
      </c>
      <c r="AB3495" s="3">
        <v>0</v>
      </c>
      <c r="AC3495" s="3">
        <v>42.786221639765301</v>
      </c>
      <c r="AD3495" s="3">
        <v>0</v>
      </c>
      <c r="AE3495" s="3">
        <v>0</v>
      </c>
      <c r="AF3495" s="3">
        <v>0</v>
      </c>
      <c r="AG3495" s="3">
        <v>0</v>
      </c>
      <c r="AH3495" s="2">
        <v>750000</v>
      </c>
      <c r="AI3495" s="3">
        <v>0</v>
      </c>
      <c r="AJ3495" s="3">
        <v>0</v>
      </c>
      <c r="AL3495">
        <f t="shared" si="54"/>
        <v>1</v>
      </c>
    </row>
    <row r="3496" spans="1:38" ht="14.45" customHeight="1" x14ac:dyDescent="0.25">
      <c r="A3496">
        <v>3787</v>
      </c>
      <c r="B3496" s="1">
        <v>45930</v>
      </c>
      <c r="C3496">
        <v>1</v>
      </c>
      <c r="D3496" s="16" t="s">
        <v>3398</v>
      </c>
      <c r="E3496" t="s">
        <v>88</v>
      </c>
      <c r="F3496" s="6">
        <v>139</v>
      </c>
      <c r="G3496" s="6">
        <v>0</v>
      </c>
      <c r="H3496" s="6">
        <v>1</v>
      </c>
      <c r="I3496" s="2">
        <v>474105</v>
      </c>
      <c r="J3496" s="2">
        <v>0</v>
      </c>
      <c r="K3496" s="2">
        <v>1240606</v>
      </c>
      <c r="L3496" s="2">
        <v>123</v>
      </c>
      <c r="M3496" s="2">
        <v>941815</v>
      </c>
      <c r="N3496" s="2">
        <v>941815</v>
      </c>
      <c r="O3496" s="2">
        <v>0</v>
      </c>
      <c r="P3496" s="2">
        <v>293475</v>
      </c>
      <c r="Q3496" s="5">
        <v>0.2366</v>
      </c>
      <c r="R3496" t="s">
        <v>42</v>
      </c>
      <c r="S3496" s="3">
        <v>1.32193460292792E-2</v>
      </c>
      <c r="T3496" s="3">
        <v>3.1229898936487501</v>
      </c>
      <c r="U3496" s="3">
        <v>0.99577290535431995</v>
      </c>
      <c r="V3496" s="3">
        <v>19.224644329842501</v>
      </c>
      <c r="W3496" s="3">
        <v>14.9040824289978</v>
      </c>
      <c r="X3496" s="3">
        <v>4.4920429018888202</v>
      </c>
      <c r="Y3496" s="3">
        <v>31.0571598943692</v>
      </c>
      <c r="Z3496" s="3">
        <v>0</v>
      </c>
      <c r="AA3496" s="3">
        <v>0</v>
      </c>
      <c r="AB3496" s="3">
        <v>0</v>
      </c>
      <c r="AC3496" s="3">
        <v>22.771693833497501</v>
      </c>
      <c r="AD3496" s="3">
        <v>0</v>
      </c>
      <c r="AE3496" s="3">
        <v>0</v>
      </c>
      <c r="AF3496" s="3">
        <v>0</v>
      </c>
      <c r="AG3496" s="3">
        <v>2.3303518187239098</v>
      </c>
      <c r="AH3496" s="2">
        <v>0</v>
      </c>
      <c r="AI3496" s="3">
        <v>0</v>
      </c>
      <c r="AJ3496" s="3">
        <v>0</v>
      </c>
      <c r="AL3496">
        <f t="shared" si="54"/>
        <v>1</v>
      </c>
    </row>
    <row r="3497" spans="1:38" ht="14.45" customHeight="1" x14ac:dyDescent="0.25">
      <c r="A3497">
        <v>60242</v>
      </c>
      <c r="B3497" s="1">
        <v>45930</v>
      </c>
      <c r="C3497">
        <v>2</v>
      </c>
      <c r="D3497" s="16" t="s">
        <v>3399</v>
      </c>
      <c r="E3497" t="s">
        <v>127</v>
      </c>
      <c r="F3497" s="6">
        <v>3459</v>
      </c>
      <c r="G3497" s="6">
        <v>12</v>
      </c>
      <c r="H3497" s="6">
        <v>0</v>
      </c>
      <c r="I3497" s="2">
        <v>37674567</v>
      </c>
      <c r="J3497" s="2">
        <v>1454481</v>
      </c>
      <c r="K3497" s="2">
        <v>56016859</v>
      </c>
      <c r="L3497" s="2">
        <v>524122</v>
      </c>
      <c r="M3497" s="2">
        <v>48377306</v>
      </c>
      <c r="N3497" s="2">
        <v>48377306</v>
      </c>
      <c r="O3497" s="2">
        <v>0</v>
      </c>
      <c r="P3497" s="2">
        <v>7224371</v>
      </c>
      <c r="Q3497" s="5">
        <v>0.129</v>
      </c>
      <c r="R3497" t="s">
        <v>42</v>
      </c>
      <c r="S3497" s="3">
        <v>1.2475339492586199</v>
      </c>
      <c r="T3497" s="3">
        <v>4.46837620795554</v>
      </c>
      <c r="U3497" s="3">
        <v>0.75389664671622603</v>
      </c>
      <c r="V3497" s="3">
        <v>2.1341798035794302</v>
      </c>
      <c r="W3497" s="3">
        <v>1.8348346246421401</v>
      </c>
      <c r="X3497" s="3">
        <v>0.74450490698406702</v>
      </c>
      <c r="Y3497" s="3">
        <v>11.1295917665358</v>
      </c>
      <c r="Z3497" s="3">
        <v>0.14095344771191801</v>
      </c>
      <c r="AA3497" s="3">
        <v>17.050370198319001</v>
      </c>
      <c r="AB3497" s="3">
        <v>20.132977666844599</v>
      </c>
      <c r="AC3497" s="3">
        <v>14.035603102987301</v>
      </c>
      <c r="AD3497" s="3">
        <v>-4.05507967406436</v>
      </c>
      <c r="AE3497" s="3">
        <v>0</v>
      </c>
      <c r="AF3497" s="3">
        <v>0</v>
      </c>
      <c r="AG3497" s="3">
        <v>0</v>
      </c>
      <c r="AH3497" s="2">
        <v>0</v>
      </c>
      <c r="AI3497" s="3">
        <v>0</v>
      </c>
      <c r="AJ3497" s="3">
        <v>0</v>
      </c>
      <c r="AL3497">
        <f t="shared" si="54"/>
        <v>1</v>
      </c>
    </row>
    <row r="3498" spans="1:38" ht="14.45" customHeight="1" x14ac:dyDescent="0.25">
      <c r="A3498">
        <v>67477</v>
      </c>
      <c r="B3498" s="1">
        <v>45930</v>
      </c>
      <c r="C3498">
        <v>2</v>
      </c>
      <c r="D3498" s="16" t="s">
        <v>3400</v>
      </c>
      <c r="E3498" t="s">
        <v>55</v>
      </c>
      <c r="F3498" s="6">
        <v>2871</v>
      </c>
      <c r="G3498" s="6">
        <v>6</v>
      </c>
      <c r="H3498" s="6">
        <v>0</v>
      </c>
      <c r="I3498" s="2">
        <v>18822898</v>
      </c>
      <c r="J3498" s="2">
        <v>0</v>
      </c>
      <c r="K3498" s="2">
        <v>25171971</v>
      </c>
      <c r="L3498" s="2">
        <v>78783</v>
      </c>
      <c r="M3498" s="2">
        <v>21716920</v>
      </c>
      <c r="N3498" s="2">
        <v>20557627</v>
      </c>
      <c r="O3498" s="2">
        <v>1159293</v>
      </c>
      <c r="P3498" s="2">
        <v>3343324</v>
      </c>
      <c r="Q3498" s="5">
        <v>0.1326</v>
      </c>
      <c r="R3498" t="s">
        <v>42</v>
      </c>
      <c r="S3498" s="3">
        <v>0.41730542276566301</v>
      </c>
      <c r="T3498" s="3">
        <v>5.5462005736459803</v>
      </c>
      <c r="U3498" s="3">
        <v>0.92734360428739804</v>
      </c>
      <c r="V3498" s="3">
        <v>2.2778320320282202</v>
      </c>
      <c r="W3498" s="3">
        <v>0.718003147018063</v>
      </c>
      <c r="X3498" s="3">
        <v>1.0231580705585299</v>
      </c>
      <c r="Y3498" s="3">
        <v>12.8241833576405</v>
      </c>
      <c r="Z3498" s="3">
        <v>2.8294894542078501</v>
      </c>
      <c r="AA3498" s="3">
        <v>0</v>
      </c>
      <c r="AB3498" s="3">
        <v>0</v>
      </c>
      <c r="AC3498" s="3">
        <v>20.042188988696999</v>
      </c>
      <c r="AD3498" s="3">
        <v>0</v>
      </c>
      <c r="AE3498" s="3">
        <v>4.6054915604344204</v>
      </c>
      <c r="AF3498" s="3">
        <v>0</v>
      </c>
      <c r="AG3498" s="3">
        <v>0</v>
      </c>
      <c r="AH3498" s="2">
        <v>3360000</v>
      </c>
      <c r="AI3498" s="3">
        <v>0</v>
      </c>
      <c r="AJ3498" s="3">
        <v>0</v>
      </c>
      <c r="AL3498">
        <f t="shared" si="54"/>
        <v>1</v>
      </c>
    </row>
    <row r="3499" spans="1:38" ht="14.45" customHeight="1" x14ac:dyDescent="0.25">
      <c r="A3499">
        <v>61090</v>
      </c>
      <c r="B3499" s="1">
        <v>45930</v>
      </c>
      <c r="C3499">
        <v>2</v>
      </c>
      <c r="D3499" s="16" t="s">
        <v>3401</v>
      </c>
      <c r="E3499" t="s">
        <v>88</v>
      </c>
      <c r="F3499" s="6">
        <v>29751</v>
      </c>
      <c r="G3499" s="6">
        <v>72</v>
      </c>
      <c r="H3499" s="6">
        <v>10</v>
      </c>
      <c r="I3499" s="2">
        <v>365934930</v>
      </c>
      <c r="J3499" s="2">
        <v>14571356</v>
      </c>
      <c r="K3499" s="2">
        <v>513848015</v>
      </c>
      <c r="L3499" s="2">
        <v>1463104</v>
      </c>
      <c r="M3499" s="2">
        <v>459242050</v>
      </c>
      <c r="N3499" s="2">
        <v>425455362</v>
      </c>
      <c r="O3499" s="2">
        <v>33786688</v>
      </c>
      <c r="P3499" s="2">
        <v>52000599</v>
      </c>
      <c r="Q3499" s="5">
        <v>0.1012</v>
      </c>
      <c r="R3499" t="s">
        <v>42</v>
      </c>
      <c r="S3499" s="3">
        <v>0.37964636942955499</v>
      </c>
      <c r="T3499" s="3">
        <v>2.4653367591582498</v>
      </c>
      <c r="U3499" s="3">
        <v>0.78384076493144805</v>
      </c>
      <c r="V3499" s="3">
        <v>1.1813712344978899</v>
      </c>
      <c r="W3499" s="3">
        <v>0.59774124323141298</v>
      </c>
      <c r="X3499" s="3">
        <v>0.61038037554928104</v>
      </c>
      <c r="Y3499" s="3">
        <v>8.31346192762126</v>
      </c>
      <c r="Z3499" s="3">
        <v>2.1577559135424602</v>
      </c>
      <c r="AA3499" s="3">
        <v>27.990141036644602</v>
      </c>
      <c r="AB3499" s="3">
        <v>28.021515675232902</v>
      </c>
      <c r="AC3499" s="3">
        <v>12.0381819515251</v>
      </c>
      <c r="AD3499" s="3">
        <v>5.5093596133383001E-2</v>
      </c>
      <c r="AE3499" s="3">
        <v>6.5752298371727704</v>
      </c>
      <c r="AF3499" s="3">
        <v>0</v>
      </c>
      <c r="AG3499" s="3">
        <v>-5.2967947542296603</v>
      </c>
      <c r="AH3499" s="2">
        <v>83873073</v>
      </c>
      <c r="AI3499" s="3">
        <v>0</v>
      </c>
      <c r="AJ3499" s="3">
        <v>0</v>
      </c>
      <c r="AL3499">
        <f t="shared" si="54"/>
        <v>1</v>
      </c>
    </row>
    <row r="3500" spans="1:38" ht="14.45" customHeight="1" x14ac:dyDescent="0.25">
      <c r="A3500">
        <v>63098</v>
      </c>
      <c r="B3500" s="1">
        <v>45930</v>
      </c>
      <c r="C3500">
        <v>2</v>
      </c>
      <c r="D3500" s="16" t="s">
        <v>3402</v>
      </c>
      <c r="E3500" t="s">
        <v>127</v>
      </c>
      <c r="F3500" s="6">
        <v>24824</v>
      </c>
      <c r="G3500" s="6">
        <v>72</v>
      </c>
      <c r="H3500" s="6">
        <v>0</v>
      </c>
      <c r="I3500" s="2">
        <v>240854281</v>
      </c>
      <c r="J3500" s="2">
        <v>15938873</v>
      </c>
      <c r="K3500" s="2">
        <v>366326199</v>
      </c>
      <c r="L3500" s="2">
        <v>1208355</v>
      </c>
      <c r="M3500" s="2">
        <v>325556947</v>
      </c>
      <c r="N3500" s="2">
        <v>307699082</v>
      </c>
      <c r="O3500" s="2">
        <v>17857865</v>
      </c>
      <c r="P3500" s="2">
        <v>40736902</v>
      </c>
      <c r="Q3500" s="5">
        <v>0.11119999999999999</v>
      </c>
      <c r="R3500" t="s">
        <v>42</v>
      </c>
      <c r="S3500" s="3">
        <v>0.43981020314629499</v>
      </c>
      <c r="T3500" s="3">
        <v>3.4058454006452301</v>
      </c>
      <c r="U3500" s="3">
        <v>0.87891431645576501</v>
      </c>
      <c r="V3500" s="3">
        <v>1.2270481503295301</v>
      </c>
      <c r="W3500" s="3">
        <v>0.77905735875211601</v>
      </c>
      <c r="X3500" s="3">
        <v>0.69027380086302004</v>
      </c>
      <c r="Y3500" s="3">
        <v>7.2548423048959396</v>
      </c>
      <c r="Z3500" s="3">
        <v>0.83363727560824297</v>
      </c>
      <c r="AA3500" s="3">
        <v>36.8281834490016</v>
      </c>
      <c r="AB3500" s="3">
        <v>39.126374902048298</v>
      </c>
      <c r="AC3500" s="3">
        <v>15.4154811078636</v>
      </c>
      <c r="AD3500" s="3">
        <v>-8.3603583797314798</v>
      </c>
      <c r="AE3500" s="3">
        <v>4.8748533544006802</v>
      </c>
      <c r="AF3500" s="3">
        <v>0</v>
      </c>
      <c r="AG3500" s="3">
        <v>0</v>
      </c>
      <c r="AH3500" s="2">
        <v>16650000</v>
      </c>
      <c r="AI3500" s="3">
        <v>0.85940752195638204</v>
      </c>
      <c r="AJ3500" s="3">
        <v>0.85940752195638204</v>
      </c>
      <c r="AL3500">
        <f t="shared" si="54"/>
        <v>1</v>
      </c>
    </row>
    <row r="3501" spans="1:38" ht="14.45" customHeight="1" x14ac:dyDescent="0.25">
      <c r="A3501">
        <v>67836</v>
      </c>
      <c r="B3501" s="1">
        <v>45930</v>
      </c>
      <c r="C3501">
        <v>2</v>
      </c>
      <c r="D3501" s="16" t="s">
        <v>3403</v>
      </c>
      <c r="E3501" t="s">
        <v>90</v>
      </c>
      <c r="F3501" s="6">
        <v>73213</v>
      </c>
      <c r="G3501" s="6">
        <v>149</v>
      </c>
      <c r="H3501" s="6">
        <v>6</v>
      </c>
      <c r="I3501" s="2">
        <v>930482692</v>
      </c>
      <c r="J3501" s="2">
        <v>116715702</v>
      </c>
      <c r="K3501" s="2">
        <v>1385502043</v>
      </c>
      <c r="L3501" s="2">
        <v>7292638</v>
      </c>
      <c r="M3501" s="2">
        <v>1056119056</v>
      </c>
      <c r="N3501" s="2">
        <v>912785426</v>
      </c>
      <c r="O3501" s="2">
        <v>143333630</v>
      </c>
      <c r="P3501" s="2">
        <v>171784858</v>
      </c>
      <c r="Q3501" s="5">
        <v>0.124</v>
      </c>
      <c r="R3501" t="s">
        <v>42</v>
      </c>
      <c r="S3501" s="3">
        <v>0.70180461894370005</v>
      </c>
      <c r="T3501" s="3">
        <v>2.60543284766079</v>
      </c>
      <c r="U3501" s="3">
        <v>0.74452687172396004</v>
      </c>
      <c r="V3501" s="3">
        <v>0.75455944106910899</v>
      </c>
      <c r="W3501" s="3">
        <v>0.55789291349870695</v>
      </c>
      <c r="X3501" s="3">
        <v>0.49473526370547499</v>
      </c>
      <c r="Y3501" s="3">
        <v>4.0871151751919799</v>
      </c>
      <c r="Z3501" s="3">
        <v>0.42914143224427798</v>
      </c>
      <c r="AA3501" s="3">
        <v>64.194272582511303</v>
      </c>
      <c r="AB3501" s="3">
        <v>67.942951060331495</v>
      </c>
      <c r="AC3501" s="3">
        <v>18.2465027949439</v>
      </c>
      <c r="AD3501" s="3">
        <v>-0.51018873852083002</v>
      </c>
      <c r="AE3501" s="3">
        <v>10.345248549012799</v>
      </c>
      <c r="AF3501" s="3">
        <v>10.5364696311747</v>
      </c>
      <c r="AG3501" s="3">
        <v>0</v>
      </c>
      <c r="AH3501" s="2">
        <v>340928120</v>
      </c>
      <c r="AI3501" s="3">
        <v>1.45530870945564E-2</v>
      </c>
      <c r="AJ3501" s="3">
        <v>1.45530870945564E-2</v>
      </c>
      <c r="AL3501">
        <f t="shared" si="54"/>
        <v>1</v>
      </c>
    </row>
    <row r="3502" spans="1:38" ht="14.45" customHeight="1" x14ac:dyDescent="0.25">
      <c r="A3502">
        <v>22458</v>
      </c>
      <c r="B3502" s="1">
        <v>45930</v>
      </c>
      <c r="C3502">
        <v>1</v>
      </c>
      <c r="D3502" s="16" t="s">
        <v>3404</v>
      </c>
      <c r="E3502" t="s">
        <v>57</v>
      </c>
      <c r="F3502" s="6">
        <v>84410</v>
      </c>
      <c r="G3502" s="6">
        <v>264</v>
      </c>
      <c r="H3502" s="6">
        <v>0</v>
      </c>
      <c r="I3502" s="2">
        <v>978219238</v>
      </c>
      <c r="J3502" s="2">
        <v>5999185</v>
      </c>
      <c r="K3502" s="2">
        <v>1361162941</v>
      </c>
      <c r="L3502" s="2">
        <v>-6114448</v>
      </c>
      <c r="M3502" s="2">
        <v>1159370323</v>
      </c>
      <c r="N3502" s="2">
        <v>1055626109</v>
      </c>
      <c r="O3502" s="2">
        <v>103744214</v>
      </c>
      <c r="P3502" s="2">
        <v>116992050</v>
      </c>
      <c r="Q3502" s="5">
        <v>8.5699999999999998E-2</v>
      </c>
      <c r="R3502" t="s">
        <v>42</v>
      </c>
      <c r="S3502" s="3">
        <v>-0.59894352746217905</v>
      </c>
      <c r="T3502" s="3">
        <v>2.4973003336172002</v>
      </c>
      <c r="U3502" s="3">
        <v>1.0296374630287899</v>
      </c>
      <c r="V3502" s="3">
        <v>2.5458947271286401</v>
      </c>
      <c r="W3502" s="3">
        <v>1.4024282560674799</v>
      </c>
      <c r="X3502" s="3">
        <v>0.99176336174243196</v>
      </c>
      <c r="Y3502" s="3">
        <v>21.287285760015301</v>
      </c>
      <c r="Z3502" s="3">
        <v>6.1189388509732101</v>
      </c>
      <c r="AA3502" s="3">
        <v>4.9873217881044098</v>
      </c>
      <c r="AB3502" s="3">
        <v>5.1278569783160499</v>
      </c>
      <c r="AC3502" s="3">
        <v>6.7958807291683403</v>
      </c>
      <c r="AD3502" s="3">
        <v>-21.848711087633699</v>
      </c>
      <c r="AE3502" s="3">
        <v>7.6217336569406404</v>
      </c>
      <c r="AF3502" s="3">
        <v>6.2079268730252597</v>
      </c>
      <c r="AG3502" s="3">
        <v>0</v>
      </c>
      <c r="AH3502" s="2">
        <v>315128200</v>
      </c>
      <c r="AI3502" s="3">
        <v>0</v>
      </c>
      <c r="AJ3502" s="3">
        <v>4.0993623070969401</v>
      </c>
      <c r="AL3502">
        <f t="shared" si="54"/>
        <v>0</v>
      </c>
    </row>
    <row r="3503" spans="1:38" ht="14.45" customHeight="1" x14ac:dyDescent="0.25">
      <c r="A3503">
        <v>9497</v>
      </c>
      <c r="B3503" s="1">
        <v>45930</v>
      </c>
      <c r="C3503">
        <v>1</v>
      </c>
      <c r="D3503" s="16" t="s">
        <v>3405</v>
      </c>
      <c r="E3503" t="s">
        <v>114</v>
      </c>
      <c r="F3503" s="6">
        <v>959</v>
      </c>
      <c r="G3503" s="6">
        <v>0</v>
      </c>
      <c r="H3503" s="6">
        <v>3</v>
      </c>
      <c r="I3503" s="2">
        <v>3518034</v>
      </c>
      <c r="J3503" s="2">
        <v>0</v>
      </c>
      <c r="K3503" s="2">
        <v>6254697</v>
      </c>
      <c r="L3503" s="2">
        <v>81455</v>
      </c>
      <c r="M3503" s="2">
        <v>4803026</v>
      </c>
      <c r="N3503" s="2">
        <v>4803026</v>
      </c>
      <c r="O3503" s="2">
        <v>0</v>
      </c>
      <c r="P3503" s="2">
        <v>1438996</v>
      </c>
      <c r="Q3503" s="5">
        <v>0.2301</v>
      </c>
      <c r="R3503" t="s">
        <v>42</v>
      </c>
      <c r="S3503" s="3">
        <v>1.7364017260415101</v>
      </c>
      <c r="T3503" s="3">
        <v>4.0382878126097301</v>
      </c>
      <c r="U3503" s="3">
        <v>0.57540137614678899</v>
      </c>
      <c r="V3503" s="3">
        <v>0.16392678410726</v>
      </c>
      <c r="W3503" s="3">
        <v>0</v>
      </c>
      <c r="X3503" s="3">
        <v>3.9993928427070301E-2</v>
      </c>
      <c r="Y3503" s="3">
        <v>0.40076553374714002</v>
      </c>
      <c r="Z3503" s="3">
        <v>0</v>
      </c>
      <c r="AA3503" s="3">
        <v>0</v>
      </c>
      <c r="AB3503" s="3">
        <v>0</v>
      </c>
      <c r="AC3503" s="3">
        <v>38.298066237261402</v>
      </c>
      <c r="AD3503" s="3">
        <v>0</v>
      </c>
      <c r="AE3503" s="3">
        <v>0</v>
      </c>
      <c r="AF3503" s="3">
        <v>0</v>
      </c>
      <c r="AG3503" s="3">
        <v>0</v>
      </c>
      <c r="AH3503" s="2">
        <v>600000</v>
      </c>
      <c r="AI3503" s="3">
        <v>0</v>
      </c>
      <c r="AJ3503" s="3">
        <v>0</v>
      </c>
      <c r="AL3503">
        <f t="shared" si="54"/>
        <v>1</v>
      </c>
    </row>
    <row r="3504" spans="1:38" ht="14.45" customHeight="1" x14ac:dyDescent="0.25">
      <c r="A3504">
        <v>67327</v>
      </c>
      <c r="B3504" s="1">
        <v>45930</v>
      </c>
      <c r="C3504">
        <v>2</v>
      </c>
      <c r="D3504" s="16" t="s">
        <v>3406</v>
      </c>
      <c r="E3504" t="s">
        <v>73</v>
      </c>
      <c r="F3504" s="6">
        <v>594</v>
      </c>
      <c r="G3504" s="6">
        <v>0</v>
      </c>
      <c r="H3504" s="6">
        <v>0</v>
      </c>
      <c r="I3504" s="2">
        <v>302687</v>
      </c>
      <c r="J3504" s="2">
        <v>0</v>
      </c>
      <c r="K3504" s="2">
        <v>7317347</v>
      </c>
      <c r="L3504" s="2">
        <v>-11926</v>
      </c>
      <c r="M3504" s="2">
        <v>6260078</v>
      </c>
      <c r="N3504" s="2">
        <v>5537825</v>
      </c>
      <c r="O3504" s="2">
        <v>722253</v>
      </c>
      <c r="P3504" s="2">
        <v>996754</v>
      </c>
      <c r="Q3504" s="5">
        <v>0.13619999999999999</v>
      </c>
      <c r="R3504" t="s">
        <v>42</v>
      </c>
      <c r="S3504" s="3">
        <v>-0.217310089754297</v>
      </c>
      <c r="T3504" s="3">
        <v>0.116399199509513</v>
      </c>
      <c r="U3504" s="3">
        <v>2.4962819750148699</v>
      </c>
      <c r="V3504" s="3">
        <v>0</v>
      </c>
      <c r="W3504" s="3">
        <v>0</v>
      </c>
      <c r="X3504" s="3">
        <v>0.57815499179019902</v>
      </c>
      <c r="Y3504" s="3">
        <v>0</v>
      </c>
      <c r="Z3504" s="3">
        <v>0.18710735045959201</v>
      </c>
      <c r="AA3504" s="3">
        <v>0</v>
      </c>
      <c r="AB3504" s="3">
        <v>0</v>
      </c>
      <c r="AC3504" s="3">
        <v>94.577160274072</v>
      </c>
      <c r="AD3504" s="3">
        <v>0</v>
      </c>
      <c r="AE3504" s="3">
        <v>9.87042161592173</v>
      </c>
      <c r="AF3504" s="3">
        <v>0</v>
      </c>
      <c r="AG3504" s="3">
        <v>0</v>
      </c>
      <c r="AH3504" s="2">
        <v>0</v>
      </c>
      <c r="AI3504" s="3">
        <v>0</v>
      </c>
      <c r="AJ3504" s="3">
        <v>0</v>
      </c>
      <c r="AL3504">
        <f t="shared" si="54"/>
        <v>0</v>
      </c>
    </row>
    <row r="3505" spans="1:38" ht="14.45" customHeight="1" x14ac:dyDescent="0.25">
      <c r="A3505">
        <v>66616</v>
      </c>
      <c r="B3505" s="1">
        <v>45930</v>
      </c>
      <c r="C3505">
        <v>2</v>
      </c>
      <c r="D3505" s="16" t="s">
        <v>3407</v>
      </c>
      <c r="E3505" t="s">
        <v>53</v>
      </c>
      <c r="F3505" s="6">
        <v>6863</v>
      </c>
      <c r="G3505" s="6">
        <v>18</v>
      </c>
      <c r="H3505" s="6">
        <v>3</v>
      </c>
      <c r="I3505" s="2">
        <v>52012566</v>
      </c>
      <c r="J3505" s="2">
        <v>2222972</v>
      </c>
      <c r="K3505" s="2">
        <v>86790156</v>
      </c>
      <c r="L3505" s="2">
        <v>1432558</v>
      </c>
      <c r="M3505" s="2">
        <v>73012401</v>
      </c>
      <c r="N3505" s="2">
        <v>71813565</v>
      </c>
      <c r="O3505" s="2">
        <v>1198836</v>
      </c>
      <c r="P3505" s="2">
        <v>12944477</v>
      </c>
      <c r="Q3505" s="5">
        <v>0.14910000000000001</v>
      </c>
      <c r="R3505" t="s">
        <v>42</v>
      </c>
      <c r="S3505" s="3">
        <v>2.20079951617247</v>
      </c>
      <c r="T3505" s="3">
        <v>3.9640209887397799</v>
      </c>
      <c r="U3505" s="3">
        <v>0.56158561628672199</v>
      </c>
      <c r="V3505" s="3">
        <v>0.70591402854456398</v>
      </c>
      <c r="W3505" s="3">
        <v>0.42402637854859898</v>
      </c>
      <c r="X3505" s="3">
        <v>0.90731151391377196</v>
      </c>
      <c r="Y3505" s="3">
        <v>2.8364529520968702</v>
      </c>
      <c r="Z3505" s="3">
        <v>0.15814466664045199</v>
      </c>
      <c r="AA3505" s="3">
        <v>16.679677363558199</v>
      </c>
      <c r="AB3505" s="3">
        <v>17.173131058133901</v>
      </c>
      <c r="AC3505" s="3">
        <v>30.036742876692099</v>
      </c>
      <c r="AD3505" s="3">
        <v>0</v>
      </c>
      <c r="AE3505" s="3">
        <v>1.3813041193289199</v>
      </c>
      <c r="AF3505" s="3">
        <v>0</v>
      </c>
      <c r="AG3505" s="3">
        <v>0</v>
      </c>
      <c r="AH3505" s="2">
        <v>10500000</v>
      </c>
      <c r="AI3505" s="3">
        <v>1.0660685634498801</v>
      </c>
      <c r="AJ3505" s="3">
        <v>1.0660685634498801</v>
      </c>
      <c r="AL3505">
        <f t="shared" si="54"/>
        <v>1</v>
      </c>
    </row>
    <row r="3506" spans="1:38" ht="14.45" customHeight="1" x14ac:dyDescent="0.25">
      <c r="A3506">
        <v>14733</v>
      </c>
      <c r="B3506" s="1">
        <v>45930</v>
      </c>
      <c r="C3506">
        <v>1</v>
      </c>
      <c r="D3506" s="16" t="s">
        <v>3408</v>
      </c>
      <c r="E3506" t="s">
        <v>104</v>
      </c>
      <c r="F3506" s="6">
        <v>9640</v>
      </c>
      <c r="G3506" s="6">
        <v>31</v>
      </c>
      <c r="H3506" s="6">
        <v>1</v>
      </c>
      <c r="I3506" s="2">
        <v>35598383</v>
      </c>
      <c r="J3506" s="2">
        <v>0</v>
      </c>
      <c r="K3506" s="2">
        <v>90842389</v>
      </c>
      <c r="L3506" s="2">
        <v>226965</v>
      </c>
      <c r="M3506" s="2">
        <v>75799798</v>
      </c>
      <c r="N3506" s="2">
        <v>73039181</v>
      </c>
      <c r="O3506" s="2">
        <v>2760617</v>
      </c>
      <c r="P3506" s="2">
        <v>13704046</v>
      </c>
      <c r="Q3506" s="5">
        <v>0.1507</v>
      </c>
      <c r="R3506" t="s">
        <v>42</v>
      </c>
      <c r="S3506" s="3">
        <v>0.33312642185136698</v>
      </c>
      <c r="T3506" s="3">
        <v>4.2552410930833897</v>
      </c>
      <c r="U3506" s="3">
        <v>0.84506995635228899</v>
      </c>
      <c r="V3506" s="3">
        <v>3.0177690936130399</v>
      </c>
      <c r="W3506" s="3">
        <v>0.75859344510114401</v>
      </c>
      <c r="X3506" s="3">
        <v>1.7808505515545501</v>
      </c>
      <c r="Y3506" s="3">
        <v>7.8391228400721902</v>
      </c>
      <c r="Z3506" s="3">
        <v>1.9423679692844</v>
      </c>
      <c r="AA3506" s="3">
        <v>0</v>
      </c>
      <c r="AB3506" s="3">
        <v>0</v>
      </c>
      <c r="AC3506" s="3">
        <v>46.8265007869839</v>
      </c>
      <c r="AD3506" s="3">
        <v>-1.47693608150469E-2</v>
      </c>
      <c r="AE3506" s="3">
        <v>3.0389084109181699</v>
      </c>
      <c r="AF3506" s="3">
        <v>0</v>
      </c>
      <c r="AG3506" s="3">
        <v>0</v>
      </c>
      <c r="AH3506" s="2">
        <v>8000000</v>
      </c>
      <c r="AI3506" s="3">
        <v>0</v>
      </c>
      <c r="AJ3506" s="3">
        <v>0</v>
      </c>
      <c r="AL3506">
        <f t="shared" si="54"/>
        <v>1</v>
      </c>
    </row>
    <row r="3507" spans="1:38" ht="14.45" customHeight="1" x14ac:dyDescent="0.25">
      <c r="A3507">
        <v>9974</v>
      </c>
      <c r="B3507" s="1">
        <v>45930</v>
      </c>
      <c r="C3507">
        <v>1</v>
      </c>
      <c r="D3507" s="16" t="s">
        <v>3409</v>
      </c>
      <c r="E3507" t="s">
        <v>69</v>
      </c>
      <c r="F3507" s="6">
        <v>1962</v>
      </c>
      <c r="G3507" s="6">
        <v>3</v>
      </c>
      <c r="H3507" s="6">
        <v>1</v>
      </c>
      <c r="I3507" s="2">
        <v>1227702</v>
      </c>
      <c r="J3507" s="2">
        <v>0</v>
      </c>
      <c r="K3507" s="2">
        <v>4501422</v>
      </c>
      <c r="L3507" s="2">
        <v>21472</v>
      </c>
      <c r="M3507" s="2">
        <v>3582383</v>
      </c>
      <c r="N3507" s="2">
        <v>3582383</v>
      </c>
      <c r="O3507" s="2">
        <v>0</v>
      </c>
      <c r="P3507" s="2">
        <v>856793</v>
      </c>
      <c r="Q3507" s="5">
        <v>0.1903</v>
      </c>
      <c r="R3507" t="s">
        <v>42</v>
      </c>
      <c r="S3507" s="3">
        <v>0.63600642937572505</v>
      </c>
      <c r="T3507" s="3">
        <v>4.2245613349144602</v>
      </c>
      <c r="U3507" s="3">
        <v>0.77006024555784303</v>
      </c>
      <c r="V3507" s="3">
        <v>13.609817366103499</v>
      </c>
      <c r="W3507" s="3">
        <v>3.9781640821632598</v>
      </c>
      <c r="X3507" s="3">
        <v>4.2016710895640799</v>
      </c>
      <c r="Y3507" s="3">
        <v>19.501559886693801</v>
      </c>
      <c r="Z3507" s="3">
        <v>0.70787226319542795</v>
      </c>
      <c r="AA3507" s="3">
        <v>0</v>
      </c>
      <c r="AB3507" s="3">
        <v>0</v>
      </c>
      <c r="AC3507" s="3">
        <v>71.767032728768797</v>
      </c>
      <c r="AD3507" s="3">
        <v>0</v>
      </c>
      <c r="AE3507" s="3">
        <v>0</v>
      </c>
      <c r="AF3507" s="3">
        <v>0</v>
      </c>
      <c r="AG3507" s="3">
        <v>0</v>
      </c>
      <c r="AH3507" s="2">
        <v>100000</v>
      </c>
      <c r="AI3507" s="3">
        <v>0</v>
      </c>
      <c r="AJ3507" s="3">
        <v>0</v>
      </c>
      <c r="AL3507">
        <f t="shared" si="54"/>
        <v>1</v>
      </c>
    </row>
    <row r="3508" spans="1:38" ht="14.45" customHeight="1" x14ac:dyDescent="0.25">
      <c r="A3508">
        <v>1941</v>
      </c>
      <c r="B3508" s="1">
        <v>45930</v>
      </c>
      <c r="C3508">
        <v>1</v>
      </c>
      <c r="D3508" s="16" t="s">
        <v>3410</v>
      </c>
      <c r="E3508" t="s">
        <v>55</v>
      </c>
      <c r="F3508" s="6">
        <v>160102</v>
      </c>
      <c r="G3508" s="6">
        <v>450</v>
      </c>
      <c r="H3508" s="6">
        <v>44</v>
      </c>
      <c r="I3508" s="2">
        <v>1494718222</v>
      </c>
      <c r="J3508" s="2">
        <v>1804042</v>
      </c>
      <c r="K3508" s="2">
        <v>1906252321</v>
      </c>
      <c r="L3508" s="2">
        <v>16556116</v>
      </c>
      <c r="M3508" s="2">
        <v>1624098964</v>
      </c>
      <c r="N3508" s="2">
        <v>1518997118</v>
      </c>
      <c r="O3508" s="2">
        <v>105101846</v>
      </c>
      <c r="P3508" s="2">
        <v>252786726</v>
      </c>
      <c r="Q3508" s="5">
        <v>0.1326</v>
      </c>
      <c r="R3508" t="s">
        <v>42</v>
      </c>
      <c r="S3508" s="3">
        <v>1.1580220042304299</v>
      </c>
      <c r="T3508" s="3">
        <v>4.6355915055521502</v>
      </c>
      <c r="U3508" s="3">
        <v>0.715668788490882</v>
      </c>
      <c r="V3508" s="3">
        <v>1.90415896328051</v>
      </c>
      <c r="W3508" s="3">
        <v>0.903338555807076</v>
      </c>
      <c r="X3508" s="3">
        <v>1.01214441473505</v>
      </c>
      <c r="Y3508" s="3">
        <v>11.2592189670592</v>
      </c>
      <c r="Z3508" s="3">
        <v>3.9223305578157599</v>
      </c>
      <c r="AA3508" s="3">
        <v>0.33827765149345701</v>
      </c>
      <c r="AB3508" s="3">
        <v>0.71366168174510902</v>
      </c>
      <c r="AC3508" s="3">
        <v>8.7928543956904601</v>
      </c>
      <c r="AD3508" s="3">
        <v>-0.130392922609394</v>
      </c>
      <c r="AE3508" s="3">
        <v>5.5135327491622199</v>
      </c>
      <c r="AF3508" s="3">
        <v>0</v>
      </c>
      <c r="AG3508" s="3">
        <v>0</v>
      </c>
      <c r="AH3508" s="2">
        <v>434601686</v>
      </c>
      <c r="AI3508" s="3">
        <v>0.92963742091426105</v>
      </c>
      <c r="AJ3508" s="3">
        <v>0.92963742091426105</v>
      </c>
      <c r="AL3508">
        <f t="shared" si="54"/>
        <v>1</v>
      </c>
    </row>
    <row r="3509" spans="1:38" ht="14.45" customHeight="1" x14ac:dyDescent="0.25">
      <c r="A3509">
        <v>5484</v>
      </c>
      <c r="B3509" s="1">
        <v>45930</v>
      </c>
      <c r="C3509">
        <v>1</v>
      </c>
      <c r="D3509" s="16" t="s">
        <v>3411</v>
      </c>
      <c r="E3509" t="s">
        <v>71</v>
      </c>
      <c r="F3509" s="6">
        <v>2261</v>
      </c>
      <c r="G3509" s="6">
        <v>7</v>
      </c>
      <c r="H3509" s="6">
        <v>2</v>
      </c>
      <c r="I3509" s="2">
        <v>38128899</v>
      </c>
      <c r="J3509" s="2">
        <v>0</v>
      </c>
      <c r="K3509" s="2">
        <v>73378628</v>
      </c>
      <c r="L3509" s="2">
        <v>-1393705</v>
      </c>
      <c r="M3509" s="2">
        <v>65099522</v>
      </c>
      <c r="N3509" s="2">
        <v>57095150</v>
      </c>
      <c r="O3509" s="2">
        <v>8004372</v>
      </c>
      <c r="P3509" s="2">
        <v>7388140</v>
      </c>
      <c r="Q3509" s="5">
        <v>0.10059999999999999</v>
      </c>
      <c r="R3509" t="s">
        <v>42</v>
      </c>
      <c r="S3509" s="3">
        <v>-2.5324449147963501</v>
      </c>
      <c r="T3509" s="3">
        <v>2.5382467857898199</v>
      </c>
      <c r="U3509" s="3">
        <v>1.22832779860174</v>
      </c>
      <c r="V3509" s="3">
        <v>0.954732524534737</v>
      </c>
      <c r="W3509" s="3">
        <v>0.68212564962864497</v>
      </c>
      <c r="X3509" s="3">
        <v>3.0865826993850498</v>
      </c>
      <c r="Y3509" s="3">
        <v>4.9272076598440204</v>
      </c>
      <c r="Z3509" s="3">
        <v>8.1928604493147095</v>
      </c>
      <c r="AA3509" s="3">
        <v>0</v>
      </c>
      <c r="AB3509" s="3">
        <v>0</v>
      </c>
      <c r="AC3509" s="3">
        <v>33.242344078714602</v>
      </c>
      <c r="AD3509" s="3">
        <v>-2.9709778103825898E-2</v>
      </c>
      <c r="AE3509" s="3">
        <v>10.9083151568329</v>
      </c>
      <c r="AF3509" s="3">
        <v>0</v>
      </c>
      <c r="AG3509" s="3">
        <v>-0.29567658436358801</v>
      </c>
      <c r="AH3509" s="2">
        <v>17010002</v>
      </c>
      <c r="AI3509" s="3">
        <v>4.5610126500039296</v>
      </c>
      <c r="AJ3509" s="3">
        <v>4.5610126500039296</v>
      </c>
      <c r="AL3509">
        <f t="shared" si="54"/>
        <v>0</v>
      </c>
    </row>
    <row r="3510" spans="1:38" ht="14.45" customHeight="1" x14ac:dyDescent="0.25">
      <c r="A3510">
        <v>23355</v>
      </c>
      <c r="B3510" s="1">
        <v>45930</v>
      </c>
      <c r="C3510">
        <v>1</v>
      </c>
      <c r="D3510" s="16" t="s">
        <v>3412</v>
      </c>
      <c r="E3510" t="s">
        <v>119</v>
      </c>
      <c r="F3510" s="6">
        <v>2941</v>
      </c>
      <c r="G3510" s="6">
        <v>4</v>
      </c>
      <c r="H3510" s="6">
        <v>1</v>
      </c>
      <c r="I3510" s="2">
        <v>8234477</v>
      </c>
      <c r="J3510" s="2">
        <v>0</v>
      </c>
      <c r="K3510" s="2">
        <v>39430154</v>
      </c>
      <c r="L3510" s="2">
        <v>347206</v>
      </c>
      <c r="M3510" s="2">
        <v>33969117</v>
      </c>
      <c r="N3510" s="2">
        <v>32937376</v>
      </c>
      <c r="O3510" s="2">
        <v>1031741</v>
      </c>
      <c r="P3510" s="2">
        <v>5423525</v>
      </c>
      <c r="Q3510" s="5">
        <v>0.13750000000000001</v>
      </c>
      <c r="R3510" t="s">
        <v>42</v>
      </c>
      <c r="S3510" s="3">
        <v>1.1740794452218799</v>
      </c>
      <c r="T3510" s="3">
        <v>2.4356689045647699</v>
      </c>
      <c r="U3510" s="3">
        <v>0.55635219552964899</v>
      </c>
      <c r="V3510" s="3">
        <v>0.79022626452171796</v>
      </c>
      <c r="W3510" s="3">
        <v>0.66724334769530602</v>
      </c>
      <c r="X3510" s="3">
        <v>1.1629882504984801</v>
      </c>
      <c r="Y3510" s="3">
        <v>1.19979164842054</v>
      </c>
      <c r="Z3510" s="3">
        <v>0.12257710621782</v>
      </c>
      <c r="AA3510" s="3">
        <v>0</v>
      </c>
      <c r="AB3510" s="3">
        <v>0</v>
      </c>
      <c r="AC3510" s="3">
        <v>47.847079166873201</v>
      </c>
      <c r="AD3510" s="3">
        <v>0</v>
      </c>
      <c r="AE3510" s="3">
        <v>2.61662939485349</v>
      </c>
      <c r="AF3510" s="3">
        <v>0</v>
      </c>
      <c r="AG3510" s="3">
        <v>-2.1245407737587598</v>
      </c>
      <c r="AH3510" s="2">
        <v>2500000</v>
      </c>
      <c r="AI3510" s="3">
        <v>0</v>
      </c>
      <c r="AJ3510" s="3">
        <v>0</v>
      </c>
      <c r="AL3510">
        <f t="shared" si="54"/>
        <v>1</v>
      </c>
    </row>
    <row r="3511" spans="1:38" ht="14.45" customHeight="1" x14ac:dyDescent="0.25">
      <c r="A3511">
        <v>4374</v>
      </c>
      <c r="B3511" s="1">
        <v>45930</v>
      </c>
      <c r="C3511">
        <v>1</v>
      </c>
      <c r="D3511" s="16" t="s">
        <v>3413</v>
      </c>
      <c r="E3511" t="s">
        <v>101</v>
      </c>
      <c r="F3511" s="6">
        <v>6128</v>
      </c>
      <c r="G3511" s="6">
        <v>12</v>
      </c>
      <c r="H3511" s="6">
        <v>0</v>
      </c>
      <c r="I3511" s="2">
        <v>73986470</v>
      </c>
      <c r="J3511" s="2">
        <v>383955</v>
      </c>
      <c r="K3511" s="2">
        <v>93517837</v>
      </c>
      <c r="L3511" s="2">
        <v>1233257</v>
      </c>
      <c r="M3511" s="2">
        <v>82835135</v>
      </c>
      <c r="N3511" s="2">
        <v>76560775</v>
      </c>
      <c r="O3511" s="2">
        <v>6274360</v>
      </c>
      <c r="P3511" s="2">
        <v>10884011</v>
      </c>
      <c r="Q3511" s="5">
        <v>0.1159</v>
      </c>
      <c r="R3511" t="s">
        <v>42</v>
      </c>
      <c r="S3511" s="3">
        <v>1.75831982370023</v>
      </c>
      <c r="T3511" s="3">
        <v>3.4959134765559901</v>
      </c>
      <c r="U3511" s="3">
        <v>0.55008641595876895</v>
      </c>
      <c r="V3511" s="3">
        <v>2.8003593089385101</v>
      </c>
      <c r="W3511" s="3">
        <v>1.4077141401664399</v>
      </c>
      <c r="X3511" s="3">
        <v>3.1160994706194298</v>
      </c>
      <c r="Y3511" s="3">
        <v>19.036061246171101</v>
      </c>
      <c r="Z3511" s="3">
        <v>2.8777350555783201</v>
      </c>
      <c r="AA3511" s="3">
        <v>0</v>
      </c>
      <c r="AB3511" s="3">
        <v>3.5276976474941102</v>
      </c>
      <c r="AC3511" s="3">
        <v>19.745690867507999</v>
      </c>
      <c r="AD3511" s="3">
        <v>0</v>
      </c>
      <c r="AE3511" s="3">
        <v>6.7092655276019704</v>
      </c>
      <c r="AF3511" s="3">
        <v>0</v>
      </c>
      <c r="AG3511" s="3">
        <v>0</v>
      </c>
      <c r="AH3511" s="2">
        <v>8000000</v>
      </c>
      <c r="AI3511" s="3">
        <v>0</v>
      </c>
      <c r="AJ3511" s="3">
        <v>0</v>
      </c>
      <c r="AL3511">
        <f t="shared" si="54"/>
        <v>1</v>
      </c>
    </row>
    <row r="3512" spans="1:38" ht="14.45" customHeight="1" x14ac:dyDescent="0.25">
      <c r="A3512">
        <v>12259</v>
      </c>
      <c r="B3512" s="1">
        <v>45930</v>
      </c>
      <c r="C3512">
        <v>1</v>
      </c>
      <c r="D3512" s="16" t="s">
        <v>3414</v>
      </c>
      <c r="E3512" t="s">
        <v>55</v>
      </c>
      <c r="F3512" s="6">
        <v>1908</v>
      </c>
      <c r="G3512" s="6">
        <v>3</v>
      </c>
      <c r="H3512" s="6">
        <v>0</v>
      </c>
      <c r="I3512" s="2">
        <v>3444763</v>
      </c>
      <c r="J3512" s="2">
        <v>0</v>
      </c>
      <c r="K3512" s="2">
        <v>6973444</v>
      </c>
      <c r="L3512" s="2">
        <v>-48503</v>
      </c>
      <c r="M3512" s="2">
        <v>4553468</v>
      </c>
      <c r="N3512" s="2">
        <v>4553468</v>
      </c>
      <c r="O3512" s="2">
        <v>0</v>
      </c>
      <c r="P3512" s="2">
        <v>2359365</v>
      </c>
      <c r="Q3512" s="5">
        <v>0.33829999999999999</v>
      </c>
      <c r="R3512" t="s">
        <v>42</v>
      </c>
      <c r="S3512" s="3">
        <v>-0.92738490001019103</v>
      </c>
      <c r="T3512" s="3">
        <v>4.0127852655493204</v>
      </c>
      <c r="U3512" s="3">
        <v>1.2677438817451601</v>
      </c>
      <c r="V3512" s="3">
        <v>5.7156326864867104</v>
      </c>
      <c r="W3512" s="3">
        <v>0</v>
      </c>
      <c r="X3512" s="3">
        <v>0.52830920443583496</v>
      </c>
      <c r="Y3512" s="3">
        <v>8.3450419922309607</v>
      </c>
      <c r="Z3512" s="3">
        <v>-0.31618677059293498</v>
      </c>
      <c r="AA3512" s="3">
        <v>0</v>
      </c>
      <c r="AB3512" s="3">
        <v>0</v>
      </c>
      <c r="AC3512" s="3">
        <v>38.011547809088299</v>
      </c>
      <c r="AD3512" s="3">
        <v>0</v>
      </c>
      <c r="AE3512" s="3">
        <v>0</v>
      </c>
      <c r="AF3512" s="3">
        <v>0</v>
      </c>
      <c r="AG3512" s="3">
        <v>0</v>
      </c>
      <c r="AH3512" s="2">
        <v>300000</v>
      </c>
      <c r="AI3512" s="3">
        <v>0</v>
      </c>
      <c r="AJ3512" s="3">
        <v>0</v>
      </c>
      <c r="AL3512">
        <f t="shared" si="54"/>
        <v>0</v>
      </c>
    </row>
    <row r="3513" spans="1:38" ht="14.45" customHeight="1" x14ac:dyDescent="0.25">
      <c r="A3513">
        <v>61368</v>
      </c>
      <c r="B3513" s="1">
        <v>45930</v>
      </c>
      <c r="C3513">
        <v>2</v>
      </c>
      <c r="D3513" s="16" t="s">
        <v>3415</v>
      </c>
      <c r="E3513" t="s">
        <v>67</v>
      </c>
      <c r="F3513" s="6">
        <v>3117</v>
      </c>
      <c r="G3513" s="6">
        <v>9</v>
      </c>
      <c r="H3513" s="6">
        <v>2</v>
      </c>
      <c r="I3513" s="2">
        <v>15256620</v>
      </c>
      <c r="J3513" s="2">
        <v>0</v>
      </c>
      <c r="K3513" s="2">
        <v>41194531</v>
      </c>
      <c r="L3513" s="2">
        <v>116558</v>
      </c>
      <c r="M3513" s="2">
        <v>37597333</v>
      </c>
      <c r="N3513" s="2">
        <v>36658192</v>
      </c>
      <c r="O3513" s="2">
        <v>939141</v>
      </c>
      <c r="P3513" s="2">
        <v>5171520</v>
      </c>
      <c r="Q3513" s="5">
        <v>0.12529999999999999</v>
      </c>
      <c r="R3513" t="s">
        <v>42</v>
      </c>
      <c r="S3513" s="3">
        <v>0.37726043456270097</v>
      </c>
      <c r="T3513" s="3">
        <v>3.0301724598669</v>
      </c>
      <c r="U3513" s="3">
        <v>0.85207494895514002</v>
      </c>
      <c r="V3513" s="3">
        <v>0.63039519893659302</v>
      </c>
      <c r="W3513" s="3">
        <v>0.63039519893659302</v>
      </c>
      <c r="X3513" s="3">
        <v>2.2596551529762201</v>
      </c>
      <c r="Y3513" s="3">
        <v>1.8597433636532399</v>
      </c>
      <c r="Z3513" s="3">
        <v>2.1624203329001901</v>
      </c>
      <c r="AA3513" s="3">
        <v>0</v>
      </c>
      <c r="AB3513" s="3">
        <v>0</v>
      </c>
      <c r="AC3513" s="3">
        <v>22.581327603899702</v>
      </c>
      <c r="AD3513" s="3">
        <v>-32.1865138295897</v>
      </c>
      <c r="AE3513" s="3">
        <v>2.2797710696111602</v>
      </c>
      <c r="AF3513" s="3">
        <v>0</v>
      </c>
      <c r="AG3513" s="3">
        <v>1.39224057917208E-3</v>
      </c>
      <c r="AH3513" s="2">
        <v>2710000</v>
      </c>
      <c r="AI3513" s="3">
        <v>0</v>
      </c>
      <c r="AJ3513" s="3">
        <v>0</v>
      </c>
      <c r="AL3513">
        <f t="shared" si="54"/>
        <v>1</v>
      </c>
    </row>
    <row r="3514" spans="1:38" ht="14.45" customHeight="1" x14ac:dyDescent="0.25">
      <c r="A3514">
        <v>15454</v>
      </c>
      <c r="B3514" s="1">
        <v>45930</v>
      </c>
      <c r="C3514">
        <v>1</v>
      </c>
      <c r="D3514" s="16" t="s">
        <v>3416</v>
      </c>
      <c r="E3514" t="s">
        <v>67</v>
      </c>
      <c r="F3514" s="6">
        <v>148</v>
      </c>
      <c r="G3514" s="6">
        <v>0</v>
      </c>
      <c r="H3514" s="6">
        <v>0</v>
      </c>
      <c r="I3514" s="2">
        <v>28520</v>
      </c>
      <c r="J3514" s="2">
        <v>0</v>
      </c>
      <c r="K3514" s="2">
        <v>324134</v>
      </c>
      <c r="L3514" s="2">
        <v>-46681</v>
      </c>
      <c r="M3514" s="2">
        <v>179242</v>
      </c>
      <c r="N3514" s="2">
        <v>179242</v>
      </c>
      <c r="O3514" s="2">
        <v>0</v>
      </c>
      <c r="P3514" s="2">
        <v>58302</v>
      </c>
      <c r="Q3514" s="5">
        <v>0.1799</v>
      </c>
      <c r="R3514" t="s">
        <v>42</v>
      </c>
      <c r="S3514" s="3">
        <v>-19.2023463546969</v>
      </c>
      <c r="T3514" s="3">
        <v>1.2895901077949199</v>
      </c>
      <c r="U3514" s="3">
        <v>13.70922951266</v>
      </c>
      <c r="V3514" s="3">
        <v>0</v>
      </c>
      <c r="W3514" s="3">
        <v>0</v>
      </c>
      <c r="X3514" s="3">
        <v>1.7531556802243999</v>
      </c>
      <c r="Y3514" s="3">
        <v>0</v>
      </c>
      <c r="Z3514" s="3">
        <v>0</v>
      </c>
      <c r="AA3514" s="3">
        <v>0</v>
      </c>
      <c r="AB3514" s="3">
        <v>0</v>
      </c>
      <c r="AC3514" s="3">
        <v>62.260052941067599</v>
      </c>
      <c r="AD3514" s="3">
        <v>0</v>
      </c>
      <c r="AE3514" s="3">
        <v>0</v>
      </c>
      <c r="AF3514" s="3">
        <v>0</v>
      </c>
      <c r="AG3514" s="3">
        <v>0</v>
      </c>
      <c r="AH3514" s="2">
        <v>0</v>
      </c>
      <c r="AI3514" s="3">
        <v>0</v>
      </c>
      <c r="AJ3514" s="3">
        <v>0</v>
      </c>
      <c r="AL3514">
        <f t="shared" si="54"/>
        <v>0</v>
      </c>
    </row>
    <row r="3515" spans="1:38" ht="14.45" customHeight="1" x14ac:dyDescent="0.25">
      <c r="A3515">
        <v>8349</v>
      </c>
      <c r="B3515" s="1">
        <v>45930</v>
      </c>
      <c r="C3515">
        <v>1</v>
      </c>
      <c r="D3515" s="16" t="s">
        <v>3417</v>
      </c>
      <c r="E3515" t="s">
        <v>84</v>
      </c>
      <c r="F3515" s="6">
        <v>5398</v>
      </c>
      <c r="G3515" s="6">
        <v>15</v>
      </c>
      <c r="H3515" s="6">
        <v>1</v>
      </c>
      <c r="I3515" s="2">
        <v>28704898</v>
      </c>
      <c r="J3515" s="2">
        <v>3664107</v>
      </c>
      <c r="K3515" s="2">
        <v>81524403</v>
      </c>
      <c r="L3515" s="2">
        <v>859256</v>
      </c>
      <c r="M3515" s="2">
        <v>71854651</v>
      </c>
      <c r="N3515" s="2">
        <v>68439766</v>
      </c>
      <c r="O3515" s="2">
        <v>3414885</v>
      </c>
      <c r="P3515" s="2">
        <v>9272453</v>
      </c>
      <c r="Q3515" s="5">
        <v>0.1137</v>
      </c>
      <c r="R3515" t="s">
        <v>42</v>
      </c>
      <c r="S3515" s="3">
        <v>1.40531500324715</v>
      </c>
      <c r="T3515" s="3">
        <v>4.0342505380464599</v>
      </c>
      <c r="U3515" s="3">
        <v>0.67738003014829995</v>
      </c>
      <c r="V3515" s="3">
        <v>3.6869735610974801</v>
      </c>
      <c r="W3515" s="3">
        <v>2.0267621226175399</v>
      </c>
      <c r="X3515" s="3">
        <v>1.28349175809648</v>
      </c>
      <c r="Y3515" s="3">
        <v>11.413829760043001</v>
      </c>
      <c r="Z3515" s="3">
        <v>1.18151043742147</v>
      </c>
      <c r="AA3515" s="3">
        <v>39.516048234485503</v>
      </c>
      <c r="AB3515" s="3">
        <v>39.516048234485503</v>
      </c>
      <c r="AC3515" s="3">
        <v>17.5719912968881</v>
      </c>
      <c r="AD3515" s="3">
        <v>0</v>
      </c>
      <c r="AE3515" s="3">
        <v>4.1887887237886297</v>
      </c>
      <c r="AF3515" s="3">
        <v>0</v>
      </c>
      <c r="AG3515" s="3">
        <v>0.42148501588522502</v>
      </c>
      <c r="AH3515" s="2">
        <v>9000000</v>
      </c>
      <c r="AI3515" s="3">
        <v>1.0784632718008899E-3</v>
      </c>
      <c r="AJ3515" s="3">
        <v>1.0784632718008899E-3</v>
      </c>
      <c r="AL3515">
        <f t="shared" si="54"/>
        <v>1</v>
      </c>
    </row>
    <row r="3516" spans="1:38" ht="14.45" customHeight="1" x14ac:dyDescent="0.25">
      <c r="A3516">
        <v>66447</v>
      </c>
      <c r="B3516" s="1">
        <v>45930</v>
      </c>
      <c r="C3516">
        <v>2</v>
      </c>
      <c r="D3516" s="16" t="s">
        <v>3418</v>
      </c>
      <c r="E3516" t="s">
        <v>53</v>
      </c>
      <c r="F3516" s="6">
        <v>7917</v>
      </c>
      <c r="G3516" s="6">
        <v>35</v>
      </c>
      <c r="H3516" s="6">
        <v>3</v>
      </c>
      <c r="I3516" s="2">
        <v>111542772</v>
      </c>
      <c r="J3516" s="2">
        <v>16215386</v>
      </c>
      <c r="K3516" s="2">
        <v>146030178</v>
      </c>
      <c r="L3516" s="2">
        <v>4355080</v>
      </c>
      <c r="M3516" s="2">
        <v>114310737</v>
      </c>
      <c r="N3516" s="2">
        <v>108131788</v>
      </c>
      <c r="O3516" s="2">
        <v>6178949</v>
      </c>
      <c r="P3516" s="2">
        <v>15640535</v>
      </c>
      <c r="Q3516" s="5">
        <v>0.1071</v>
      </c>
      <c r="R3516" t="s">
        <v>42</v>
      </c>
      <c r="S3516" s="3">
        <v>3.97642008854727</v>
      </c>
      <c r="T3516" s="3">
        <v>3.6199220866981801</v>
      </c>
      <c r="U3516" s="3">
        <v>0.88025144010877598</v>
      </c>
      <c r="V3516" s="3">
        <v>0.92504783725475304</v>
      </c>
      <c r="W3516" s="3">
        <v>0.817169040769401</v>
      </c>
      <c r="X3516" s="3">
        <v>0.24354155372792799</v>
      </c>
      <c r="Y3516" s="3">
        <v>6.59711448489454</v>
      </c>
      <c r="Z3516" s="3">
        <v>0.49906860602914199</v>
      </c>
      <c r="AA3516" s="3">
        <v>92.713593237059996</v>
      </c>
      <c r="AB3516" s="3">
        <v>103.675392178081</v>
      </c>
      <c r="AC3516" s="3">
        <v>3.7380910403327698</v>
      </c>
      <c r="AD3516" s="3">
        <v>-0.66226634830585995</v>
      </c>
      <c r="AE3516" s="3">
        <v>4.2312822490704596</v>
      </c>
      <c r="AF3516" s="3">
        <v>6.1496199778651199</v>
      </c>
      <c r="AG3516" s="3">
        <v>0</v>
      </c>
      <c r="AH3516" s="2">
        <v>38625406</v>
      </c>
      <c r="AI3516" s="3">
        <v>2.7096259814641899</v>
      </c>
      <c r="AJ3516" s="3">
        <v>3.5314393017885899</v>
      </c>
      <c r="AL3516">
        <f t="shared" si="54"/>
        <v>1</v>
      </c>
    </row>
    <row r="3517" spans="1:38" ht="14.45" customHeight="1" x14ac:dyDescent="0.25">
      <c r="A3517">
        <v>62960</v>
      </c>
      <c r="B3517" s="1">
        <v>45930</v>
      </c>
      <c r="C3517">
        <v>2</v>
      </c>
      <c r="D3517" s="16" t="s">
        <v>3419</v>
      </c>
      <c r="E3517" t="s">
        <v>119</v>
      </c>
      <c r="F3517" s="6">
        <v>3164</v>
      </c>
      <c r="G3517" s="6">
        <v>8</v>
      </c>
      <c r="H3517" s="6">
        <v>2</v>
      </c>
      <c r="I3517" s="2">
        <v>19330046</v>
      </c>
      <c r="J3517" s="2">
        <v>57194</v>
      </c>
      <c r="K3517" s="2">
        <v>36520165</v>
      </c>
      <c r="L3517" s="2">
        <v>460888</v>
      </c>
      <c r="M3517" s="2">
        <v>31289929</v>
      </c>
      <c r="N3517" s="2">
        <v>30610013</v>
      </c>
      <c r="O3517" s="2">
        <v>679916</v>
      </c>
      <c r="P3517" s="2">
        <v>5479251</v>
      </c>
      <c r="Q3517" s="5">
        <v>0.14990000000000001</v>
      </c>
      <c r="R3517" t="s">
        <v>42</v>
      </c>
      <c r="S3517" s="3">
        <v>1.6826795096170399</v>
      </c>
      <c r="T3517" s="3">
        <v>4.5987378936175896</v>
      </c>
      <c r="U3517" s="3">
        <v>0.67119885881644903</v>
      </c>
      <c r="V3517" s="3">
        <v>1.4849421465422299</v>
      </c>
      <c r="W3517" s="3">
        <v>1.4849421465422299</v>
      </c>
      <c r="X3517" s="3">
        <v>0.80532658846233496</v>
      </c>
      <c r="Y3517" s="3">
        <v>5.2386722199804296</v>
      </c>
      <c r="Z3517" s="3">
        <v>0.57453108098168904</v>
      </c>
      <c r="AA3517" s="3">
        <v>0</v>
      </c>
      <c r="AB3517" s="3">
        <v>1.0438288006882701</v>
      </c>
      <c r="AC3517" s="3">
        <v>34.602067104570899</v>
      </c>
      <c r="AD3517" s="3">
        <v>0</v>
      </c>
      <c r="AE3517" s="3">
        <v>1.8617550057618899</v>
      </c>
      <c r="AF3517" s="3">
        <v>0</v>
      </c>
      <c r="AG3517" s="3">
        <v>0</v>
      </c>
      <c r="AH3517" s="2">
        <v>1000000</v>
      </c>
      <c r="AI3517" s="3">
        <v>0</v>
      </c>
      <c r="AJ3517" s="3">
        <v>0</v>
      </c>
      <c r="AL3517">
        <f t="shared" si="54"/>
        <v>1</v>
      </c>
    </row>
    <row r="3518" spans="1:38" ht="14.45" customHeight="1" x14ac:dyDescent="0.25">
      <c r="A3518">
        <v>6048</v>
      </c>
      <c r="B3518" s="1">
        <v>45930</v>
      </c>
      <c r="C3518">
        <v>1</v>
      </c>
      <c r="D3518" s="16" t="s">
        <v>3420</v>
      </c>
      <c r="E3518" t="s">
        <v>80</v>
      </c>
      <c r="F3518" s="6">
        <v>1008</v>
      </c>
      <c r="G3518" s="6">
        <v>2</v>
      </c>
      <c r="H3518" s="6">
        <v>1</v>
      </c>
      <c r="I3518" s="2">
        <v>4992423</v>
      </c>
      <c r="J3518" s="2">
        <v>0</v>
      </c>
      <c r="K3518" s="2">
        <v>8706730</v>
      </c>
      <c r="L3518" s="2">
        <v>86699</v>
      </c>
      <c r="M3518" s="2">
        <v>7237733</v>
      </c>
      <c r="N3518" s="2">
        <v>6842771</v>
      </c>
      <c r="O3518" s="2">
        <v>394962</v>
      </c>
      <c r="P3518" s="2">
        <v>1442741</v>
      </c>
      <c r="Q3518" s="5">
        <v>0.16569999999999999</v>
      </c>
      <c r="R3518" t="s">
        <v>42</v>
      </c>
      <c r="S3518" s="3">
        <v>1.3276932518484701</v>
      </c>
      <c r="T3518" s="3">
        <v>4.2192189260491597</v>
      </c>
      <c r="U3518" s="3">
        <v>0.67227962794216301</v>
      </c>
      <c r="V3518" s="3">
        <v>2.5270094300903598</v>
      </c>
      <c r="W3518" s="3">
        <v>2.4163617546029301</v>
      </c>
      <c r="X3518" s="3">
        <v>0.105980603005795</v>
      </c>
      <c r="Y3518" s="3">
        <v>8.7443969499723107</v>
      </c>
      <c r="Z3518" s="3">
        <v>1.4050338903517701</v>
      </c>
      <c r="AA3518" s="3">
        <v>0</v>
      </c>
      <c r="AB3518" s="3">
        <v>0</v>
      </c>
      <c r="AC3518" s="3">
        <v>40.181353964117399</v>
      </c>
      <c r="AD3518" s="3">
        <v>0</v>
      </c>
      <c r="AE3518" s="3">
        <v>4.5362840009969299</v>
      </c>
      <c r="AF3518" s="3">
        <v>0</v>
      </c>
      <c r="AG3518" s="3">
        <v>0</v>
      </c>
      <c r="AH3518" s="2">
        <v>250000</v>
      </c>
      <c r="AI3518" s="3">
        <v>0</v>
      </c>
      <c r="AJ3518" s="3">
        <v>0</v>
      </c>
      <c r="AL3518">
        <f t="shared" si="54"/>
        <v>1</v>
      </c>
    </row>
    <row r="3519" spans="1:38" ht="14.45" customHeight="1" x14ac:dyDescent="0.25">
      <c r="A3519">
        <v>13601</v>
      </c>
      <c r="B3519" s="1">
        <v>45930</v>
      </c>
      <c r="C3519">
        <v>1</v>
      </c>
      <c r="D3519" s="16" t="s">
        <v>3421</v>
      </c>
      <c r="E3519" t="s">
        <v>90</v>
      </c>
      <c r="F3519" s="6">
        <v>9572</v>
      </c>
      <c r="G3519" s="6">
        <v>17</v>
      </c>
      <c r="H3519" s="6">
        <v>10</v>
      </c>
      <c r="I3519" s="2">
        <v>109607486</v>
      </c>
      <c r="J3519" s="2">
        <v>6176081</v>
      </c>
      <c r="K3519" s="2">
        <v>232141686</v>
      </c>
      <c r="L3519" s="2">
        <v>1999326</v>
      </c>
      <c r="M3519" s="2">
        <v>210629680</v>
      </c>
      <c r="N3519" s="2">
        <v>199709864</v>
      </c>
      <c r="O3519" s="2">
        <v>10919816</v>
      </c>
      <c r="P3519" s="2">
        <v>20298015</v>
      </c>
      <c r="Q3519" s="5">
        <v>8.7400000000000005E-2</v>
      </c>
      <c r="R3519" t="s">
        <v>42</v>
      </c>
      <c r="S3519" s="3">
        <v>1.1483366240391699</v>
      </c>
      <c r="T3519" s="3">
        <v>2.6307175179213602</v>
      </c>
      <c r="U3519" s="3">
        <v>0.64587843698068703</v>
      </c>
      <c r="V3519" s="3">
        <v>1.06802194149403</v>
      </c>
      <c r="W3519" s="3">
        <v>0.31699659638211197</v>
      </c>
      <c r="X3519" s="3">
        <v>0.43521936083818202</v>
      </c>
      <c r="Y3519" s="3">
        <v>5.7672240364390301</v>
      </c>
      <c r="Z3519" s="3">
        <v>0.49950204490439098</v>
      </c>
      <c r="AA3519" s="3">
        <v>26.469327173125102</v>
      </c>
      <c r="AB3519" s="3">
        <v>30.427019587876</v>
      </c>
      <c r="AC3519" s="3">
        <v>41.889964993189601</v>
      </c>
      <c r="AD3519" s="3">
        <v>-4.1930898169106703</v>
      </c>
      <c r="AE3519" s="3">
        <v>4.7039444694995396</v>
      </c>
      <c r="AF3519" s="3">
        <v>0</v>
      </c>
      <c r="AG3519" s="3">
        <v>0</v>
      </c>
      <c r="AH3519" s="2">
        <v>40818118</v>
      </c>
      <c r="AI3519" s="3">
        <v>0</v>
      </c>
      <c r="AJ3519" s="3">
        <v>0</v>
      </c>
      <c r="AL3519">
        <f t="shared" si="54"/>
        <v>1</v>
      </c>
    </row>
    <row r="3520" spans="1:38" ht="14.45" customHeight="1" x14ac:dyDescent="0.25">
      <c r="A3520">
        <v>24811</v>
      </c>
      <c r="B3520" s="1">
        <v>45930</v>
      </c>
      <c r="C3520">
        <v>1</v>
      </c>
      <c r="D3520" s="16" t="s">
        <v>3422</v>
      </c>
      <c r="E3520" t="s">
        <v>132</v>
      </c>
      <c r="F3520" s="6">
        <v>4463</v>
      </c>
      <c r="G3520" s="6">
        <v>8</v>
      </c>
      <c r="H3520" s="6">
        <v>1</v>
      </c>
      <c r="I3520" s="2">
        <v>29960764</v>
      </c>
      <c r="J3520" s="2">
        <v>957027</v>
      </c>
      <c r="K3520" s="2">
        <v>35639311</v>
      </c>
      <c r="L3520" s="2">
        <v>392554</v>
      </c>
      <c r="M3520" s="2">
        <v>30242725</v>
      </c>
      <c r="N3520" s="2">
        <v>29402967</v>
      </c>
      <c r="O3520" s="2">
        <v>839758</v>
      </c>
      <c r="P3520" s="2">
        <v>4669059</v>
      </c>
      <c r="Q3520" s="5">
        <v>0.13089999999999999</v>
      </c>
      <c r="R3520" t="s">
        <v>42</v>
      </c>
      <c r="S3520" s="3">
        <v>1.4686179913335999</v>
      </c>
      <c r="T3520" s="3">
        <v>5.1617383961210699</v>
      </c>
      <c r="U3520" s="3">
        <v>0.78787788607588904</v>
      </c>
      <c r="V3520" s="3">
        <v>3.3826340342989898</v>
      </c>
      <c r="W3520" s="3">
        <v>1.7205836273066999</v>
      </c>
      <c r="X3520" s="3">
        <v>0.51202299113600702</v>
      </c>
      <c r="Y3520" s="3">
        <v>21.7059368922089</v>
      </c>
      <c r="Z3520" s="3">
        <v>0.46302691827196901</v>
      </c>
      <c r="AA3520" s="3">
        <v>19.412219892702101</v>
      </c>
      <c r="AB3520" s="3">
        <v>20.497213678387901</v>
      </c>
      <c r="AC3520" s="3">
        <v>10.293616506783801</v>
      </c>
      <c r="AD3520" s="3">
        <v>0</v>
      </c>
      <c r="AE3520" s="3">
        <v>2.3562688964441501</v>
      </c>
      <c r="AF3520" s="3">
        <v>0</v>
      </c>
      <c r="AG3520" s="3">
        <v>0</v>
      </c>
      <c r="AH3520" s="2">
        <v>0</v>
      </c>
      <c r="AI3520" s="3">
        <v>0.160631938898181</v>
      </c>
      <c r="AJ3520" s="3">
        <v>0.160631938898181</v>
      </c>
      <c r="AL3520">
        <f t="shared" si="54"/>
        <v>1</v>
      </c>
    </row>
    <row r="3521" spans="1:38" ht="14.45" customHeight="1" x14ac:dyDescent="0.25">
      <c r="A3521">
        <v>6011</v>
      </c>
      <c r="B3521" s="1">
        <v>45930</v>
      </c>
      <c r="C3521">
        <v>1</v>
      </c>
      <c r="D3521" s="16" t="s">
        <v>3423</v>
      </c>
      <c r="E3521" t="s">
        <v>43</v>
      </c>
      <c r="F3521" s="6">
        <v>75245</v>
      </c>
      <c r="G3521" s="6">
        <v>206</v>
      </c>
      <c r="H3521" s="6">
        <v>14</v>
      </c>
      <c r="I3521" s="2">
        <v>1019105836</v>
      </c>
      <c r="J3521" s="2">
        <v>65962505</v>
      </c>
      <c r="K3521" s="2">
        <v>1179882908</v>
      </c>
      <c r="L3521" s="2">
        <v>8303384</v>
      </c>
      <c r="M3521" s="2">
        <v>1061626330</v>
      </c>
      <c r="N3521" s="2">
        <v>987174660</v>
      </c>
      <c r="O3521" s="2">
        <v>74451670</v>
      </c>
      <c r="P3521" s="2">
        <v>119272699</v>
      </c>
      <c r="Q3521" s="5">
        <v>0.10100000000000001</v>
      </c>
      <c r="R3521" t="s">
        <v>42</v>
      </c>
      <c r="S3521" s="3">
        <v>0.93832859104919497</v>
      </c>
      <c r="T3521" s="3">
        <v>3.9960928055074398</v>
      </c>
      <c r="U3521" s="3">
        <v>0.70343763304031404</v>
      </c>
      <c r="V3521" s="3">
        <v>2.16360383986654</v>
      </c>
      <c r="W3521" s="3">
        <v>0.80561397157968995</v>
      </c>
      <c r="X3521" s="3">
        <v>1.03397072490124</v>
      </c>
      <c r="Y3521" s="3">
        <v>18.4865549156392</v>
      </c>
      <c r="Z3521" s="3">
        <v>4.32526642161422</v>
      </c>
      <c r="AA3521" s="3">
        <v>53.654680020278597</v>
      </c>
      <c r="AB3521" s="3">
        <v>55.303942606346098</v>
      </c>
      <c r="AC3521" s="3">
        <v>2.0309607705580901</v>
      </c>
      <c r="AD3521" s="3">
        <v>-5.1386000747748701</v>
      </c>
      <c r="AE3521" s="3">
        <v>6.3100897127327498</v>
      </c>
      <c r="AF3521" s="3">
        <v>0</v>
      </c>
      <c r="AG3521" s="3">
        <v>1.35823202927604E-4</v>
      </c>
      <c r="AH3521" s="2">
        <v>70000000</v>
      </c>
      <c r="AI3521" s="3">
        <v>6.1344298077802402E-2</v>
      </c>
      <c r="AJ3521" s="3">
        <v>6.1344298077802402E-2</v>
      </c>
      <c r="AL3521">
        <f t="shared" si="54"/>
        <v>1</v>
      </c>
    </row>
    <row r="3522" spans="1:38" ht="14.45" customHeight="1" x14ac:dyDescent="0.25">
      <c r="A3522">
        <v>68053</v>
      </c>
      <c r="B3522" s="1">
        <v>45930</v>
      </c>
      <c r="C3522">
        <v>2</v>
      </c>
      <c r="D3522" s="16" t="s">
        <v>3424</v>
      </c>
      <c r="E3522" t="s">
        <v>71</v>
      </c>
      <c r="F3522" s="6">
        <v>85762</v>
      </c>
      <c r="G3522" s="6">
        <v>219</v>
      </c>
      <c r="H3522" s="6">
        <v>10</v>
      </c>
      <c r="I3522" s="2">
        <v>1026978447</v>
      </c>
      <c r="J3522" s="2">
        <v>49465494</v>
      </c>
      <c r="K3522" s="2">
        <v>1495731731</v>
      </c>
      <c r="L3522" s="2">
        <v>4562625</v>
      </c>
      <c r="M3522" s="2">
        <v>1341231371</v>
      </c>
      <c r="N3522" s="2">
        <v>1231429091</v>
      </c>
      <c r="O3522" s="2">
        <v>109802280</v>
      </c>
      <c r="P3522" s="2">
        <v>146204810</v>
      </c>
      <c r="Q3522" s="5">
        <v>9.7500000000000003E-2</v>
      </c>
      <c r="R3522" t="s">
        <v>42</v>
      </c>
      <c r="S3522" s="3">
        <v>0.40672400497465899</v>
      </c>
      <c r="T3522" s="3">
        <v>3.3669552025658902</v>
      </c>
      <c r="U3522" s="3">
        <v>0.70426391088330098</v>
      </c>
      <c r="V3522" s="3">
        <v>1.06556734778291</v>
      </c>
      <c r="W3522" s="3">
        <v>0.35632821805460901</v>
      </c>
      <c r="X3522" s="3">
        <v>1.93372237343555</v>
      </c>
      <c r="Y3522" s="3">
        <v>7.4848064164236501</v>
      </c>
      <c r="Z3522" s="3">
        <v>5.7280379489566702</v>
      </c>
      <c r="AA3522" s="3">
        <v>32.114429067005403</v>
      </c>
      <c r="AB3522" s="3">
        <v>33.833014112189602</v>
      </c>
      <c r="AC3522" s="3">
        <v>15.9514776650814</v>
      </c>
      <c r="AD3522" s="3">
        <v>0</v>
      </c>
      <c r="AE3522" s="3">
        <v>7.3410410252237899</v>
      </c>
      <c r="AF3522" s="3">
        <v>0</v>
      </c>
      <c r="AG3522" s="3">
        <v>0.74707323240596502</v>
      </c>
      <c r="AH3522" s="2">
        <v>290956928</v>
      </c>
      <c r="AI3522" s="3">
        <v>0.35566545314070003</v>
      </c>
      <c r="AJ3522" s="3">
        <v>0.35566545314070003</v>
      </c>
      <c r="AL3522">
        <f t="shared" si="54"/>
        <v>1</v>
      </c>
    </row>
    <row r="3523" spans="1:38" ht="14.45" customHeight="1" x14ac:dyDescent="0.25">
      <c r="A3523">
        <v>1000</v>
      </c>
      <c r="B3523" s="1">
        <v>45930</v>
      </c>
      <c r="C3523">
        <v>1</v>
      </c>
      <c r="D3523" s="16" t="s">
        <v>3425</v>
      </c>
      <c r="E3523" t="s">
        <v>524</v>
      </c>
      <c r="F3523" s="6">
        <v>10663</v>
      </c>
      <c r="G3523" s="6">
        <v>19</v>
      </c>
      <c r="H3523" s="6">
        <v>1</v>
      </c>
      <c r="I3523" s="2">
        <v>97627887</v>
      </c>
      <c r="J3523" s="2">
        <v>18425484</v>
      </c>
      <c r="K3523" s="2">
        <v>182317647</v>
      </c>
      <c r="L3523" s="2">
        <v>1347197</v>
      </c>
      <c r="M3523" s="2">
        <v>156855683</v>
      </c>
      <c r="N3523" s="2">
        <v>147477274</v>
      </c>
      <c r="O3523" s="2">
        <v>9378409</v>
      </c>
      <c r="P3523" s="2">
        <v>24454212</v>
      </c>
      <c r="Q3523" s="5">
        <v>0.1341</v>
      </c>
      <c r="R3523" t="s">
        <v>42</v>
      </c>
      <c r="S3523" s="3">
        <v>0.98523796035315603</v>
      </c>
      <c r="T3523" s="3">
        <v>3.2773283871966599</v>
      </c>
      <c r="U3523" s="3">
        <v>0.67612199128243999</v>
      </c>
      <c r="V3523" s="3">
        <v>1.22709610625907</v>
      </c>
      <c r="W3523" s="3">
        <v>0.39188495393739298</v>
      </c>
      <c r="X3523" s="3">
        <v>1.46928100574378</v>
      </c>
      <c r="Y3523" s="3">
        <v>4.8989024876368896</v>
      </c>
      <c r="Z3523" s="3">
        <v>1.3838270478721599</v>
      </c>
      <c r="AA3523" s="3">
        <v>70.825823379628801</v>
      </c>
      <c r="AB3523" s="3">
        <v>75.346872759588393</v>
      </c>
      <c r="AC3523" s="3">
        <v>29.912369371463001</v>
      </c>
      <c r="AD3523" s="3">
        <v>-1.7500870606666901</v>
      </c>
      <c r="AE3523" s="3">
        <v>5.14399409729109</v>
      </c>
      <c r="AF3523" s="3">
        <v>0</v>
      </c>
      <c r="AG3523" s="3">
        <v>0</v>
      </c>
      <c r="AH3523" s="2">
        <v>23759562</v>
      </c>
      <c r="AI3523" s="3">
        <v>0</v>
      </c>
      <c r="AJ3523" s="3">
        <v>0</v>
      </c>
      <c r="AL3523">
        <f t="shared" si="54"/>
        <v>1</v>
      </c>
    </row>
    <row r="3524" spans="1:38" ht="14.45" customHeight="1" x14ac:dyDescent="0.25">
      <c r="A3524">
        <v>5571</v>
      </c>
      <c r="B3524" s="1">
        <v>45930</v>
      </c>
      <c r="C3524">
        <v>1</v>
      </c>
      <c r="D3524" s="16" t="s">
        <v>3426</v>
      </c>
      <c r="E3524" t="s">
        <v>110</v>
      </c>
      <c r="F3524" s="6">
        <v>22492</v>
      </c>
      <c r="G3524" s="6">
        <v>76</v>
      </c>
      <c r="H3524" s="6">
        <v>0</v>
      </c>
      <c r="I3524" s="2">
        <v>287155423</v>
      </c>
      <c r="J3524" s="2">
        <v>85778926</v>
      </c>
      <c r="K3524" s="2">
        <v>372480055</v>
      </c>
      <c r="L3524" s="2">
        <v>-177129</v>
      </c>
      <c r="M3524" s="2">
        <v>307520864</v>
      </c>
      <c r="N3524" s="2">
        <v>280020864</v>
      </c>
      <c r="O3524" s="2">
        <v>27500000</v>
      </c>
      <c r="P3524" s="2">
        <v>34309691</v>
      </c>
      <c r="Q3524" s="5">
        <v>9.1499999999999998E-2</v>
      </c>
      <c r="R3524" t="s">
        <v>42</v>
      </c>
      <c r="S3524" s="3">
        <v>-6.3405274142799395E-2</v>
      </c>
      <c r="T3524" s="3">
        <v>3.23216984061066</v>
      </c>
      <c r="U3524" s="3">
        <v>1.0243377238425899</v>
      </c>
      <c r="V3524" s="3">
        <v>0.73807347180066996</v>
      </c>
      <c r="W3524" s="3">
        <v>0.44087239822038798</v>
      </c>
      <c r="X3524" s="3">
        <v>1.0043675894639099</v>
      </c>
      <c r="Y3524" s="3">
        <v>6.1773159076250499</v>
      </c>
      <c r="Z3524" s="3">
        <v>3.0818726988826599</v>
      </c>
      <c r="AA3524" s="3">
        <v>243.93011583811699</v>
      </c>
      <c r="AB3524" s="3">
        <v>250.01369438156701</v>
      </c>
      <c r="AC3524" s="3">
        <v>4.1513100614205998</v>
      </c>
      <c r="AD3524" s="3">
        <v>-20.736310332844401</v>
      </c>
      <c r="AE3524" s="3">
        <v>7.3829456452373003</v>
      </c>
      <c r="AF3524" s="3">
        <v>8.3225932728129592</v>
      </c>
      <c r="AG3524" s="3">
        <v>0</v>
      </c>
      <c r="AH3524" s="2">
        <v>62839500</v>
      </c>
      <c r="AI3524" s="3">
        <v>5.8584030966644399E-2</v>
      </c>
      <c r="AJ3524" s="3">
        <v>2.6179862709926498</v>
      </c>
      <c r="AL3524">
        <f t="shared" ref="AL3524:AL3587" si="55">IF(L3524&gt;0,1,0)</f>
        <v>0</v>
      </c>
    </row>
    <row r="3525" spans="1:38" ht="14.45" customHeight="1" x14ac:dyDescent="0.25">
      <c r="A3525">
        <v>20061</v>
      </c>
      <c r="B3525" s="1">
        <v>45930</v>
      </c>
      <c r="C3525">
        <v>1</v>
      </c>
      <c r="D3525" s="16" t="s">
        <v>3427</v>
      </c>
      <c r="E3525" t="s">
        <v>47</v>
      </c>
      <c r="F3525" s="6">
        <v>27179</v>
      </c>
      <c r="G3525" s="6">
        <v>55</v>
      </c>
      <c r="H3525" s="6">
        <v>4</v>
      </c>
      <c r="I3525" s="2">
        <v>363621100</v>
      </c>
      <c r="J3525" s="2">
        <v>15681826</v>
      </c>
      <c r="K3525" s="2">
        <v>448651332</v>
      </c>
      <c r="L3525" s="2">
        <v>-261692</v>
      </c>
      <c r="M3525" s="2">
        <v>366392515</v>
      </c>
      <c r="N3525" s="2">
        <v>337579531</v>
      </c>
      <c r="O3525" s="2">
        <v>28812984</v>
      </c>
      <c r="P3525" s="2">
        <v>44176872</v>
      </c>
      <c r="Q3525" s="5">
        <v>9.8500000000000004E-2</v>
      </c>
      <c r="R3525" t="s">
        <v>42</v>
      </c>
      <c r="S3525" s="3">
        <v>-7.7771454530456294E-2</v>
      </c>
      <c r="T3525" s="3">
        <v>2.9538326063263201</v>
      </c>
      <c r="U3525" s="3">
        <v>0.97868625860935599</v>
      </c>
      <c r="V3525" s="3">
        <v>2.6397945553764601</v>
      </c>
      <c r="W3525" s="3">
        <v>0.89092244646969099</v>
      </c>
      <c r="X3525" s="3">
        <v>1.0299075053675399</v>
      </c>
      <c r="Y3525" s="3">
        <v>21.728224669234201</v>
      </c>
      <c r="Z3525" s="3">
        <v>3.3869487183248301</v>
      </c>
      <c r="AA3525" s="3">
        <v>35.425690619290599</v>
      </c>
      <c r="AB3525" s="3">
        <v>35.497818858700498</v>
      </c>
      <c r="AC3525" s="3">
        <v>15.0097581789861</v>
      </c>
      <c r="AD3525" s="3">
        <v>-1.05384555067638</v>
      </c>
      <c r="AE3525" s="3">
        <v>6.4221327219864399</v>
      </c>
      <c r="AF3525" s="3">
        <v>7.8011581608321201</v>
      </c>
      <c r="AG3525" s="3">
        <v>0</v>
      </c>
      <c r="AH3525" s="2">
        <v>6714687</v>
      </c>
      <c r="AI3525" s="3">
        <v>9.0545116005497195E-2</v>
      </c>
      <c r="AJ3525" s="3">
        <v>0.124723633669672</v>
      </c>
      <c r="AL3525">
        <f t="shared" si="55"/>
        <v>0</v>
      </c>
    </row>
    <row r="3526" spans="1:38" ht="14.45" customHeight="1" x14ac:dyDescent="0.25">
      <c r="A3526">
        <v>23949</v>
      </c>
      <c r="B3526" s="1">
        <v>45930</v>
      </c>
      <c r="C3526">
        <v>1</v>
      </c>
      <c r="D3526" s="16" t="s">
        <v>3428</v>
      </c>
      <c r="E3526" t="s">
        <v>114</v>
      </c>
      <c r="F3526" s="6">
        <v>22601</v>
      </c>
      <c r="G3526" s="6">
        <v>46</v>
      </c>
      <c r="H3526" s="6">
        <v>13</v>
      </c>
      <c r="I3526" s="2">
        <v>219106903</v>
      </c>
      <c r="J3526" s="2">
        <v>1913085</v>
      </c>
      <c r="K3526" s="2">
        <v>367794401</v>
      </c>
      <c r="L3526" s="2">
        <v>2297001</v>
      </c>
      <c r="M3526" s="2">
        <v>302173215</v>
      </c>
      <c r="N3526" s="2">
        <v>277242619</v>
      </c>
      <c r="O3526" s="2">
        <v>24930596</v>
      </c>
      <c r="P3526" s="2">
        <v>63217710</v>
      </c>
      <c r="Q3526" s="5">
        <v>0.1719</v>
      </c>
      <c r="R3526" t="s">
        <v>42</v>
      </c>
      <c r="S3526" s="3">
        <v>0.83271196942446102</v>
      </c>
      <c r="T3526" s="3">
        <v>2.81791202870069</v>
      </c>
      <c r="U3526" s="3">
        <v>0.66776094530890295</v>
      </c>
      <c r="V3526" s="3">
        <v>1.3199903610521999</v>
      </c>
      <c r="W3526" s="3">
        <v>0.87479398127406305</v>
      </c>
      <c r="X3526" s="3">
        <v>0.48313995839738599</v>
      </c>
      <c r="Y3526" s="3">
        <v>4.5749679955189801</v>
      </c>
      <c r="Z3526" s="3">
        <v>0.62518556904386402</v>
      </c>
      <c r="AA3526" s="3">
        <v>2.8477652860250702</v>
      </c>
      <c r="AB3526" s="3">
        <v>3.0261852256274402</v>
      </c>
      <c r="AC3526" s="3">
        <v>10.9708785371096</v>
      </c>
      <c r="AD3526" s="3">
        <v>0.43437195051829602</v>
      </c>
      <c r="AE3526" s="3">
        <v>6.7784055255370799</v>
      </c>
      <c r="AF3526" s="3">
        <v>0</v>
      </c>
      <c r="AG3526" s="3">
        <v>0</v>
      </c>
      <c r="AH3526" s="2">
        <v>53853886</v>
      </c>
      <c r="AI3526" s="3">
        <v>0</v>
      </c>
      <c r="AJ3526" s="3">
        <v>0</v>
      </c>
      <c r="AL3526">
        <f t="shared" si="55"/>
        <v>1</v>
      </c>
    </row>
    <row r="3527" spans="1:38" ht="14.45" customHeight="1" x14ac:dyDescent="0.25">
      <c r="A3527">
        <v>63830</v>
      </c>
      <c r="B3527" s="1">
        <v>45930</v>
      </c>
      <c r="C3527">
        <v>2</v>
      </c>
      <c r="D3527" s="16" t="s">
        <v>3429</v>
      </c>
      <c r="E3527" t="s">
        <v>119</v>
      </c>
      <c r="F3527" s="6">
        <v>1193</v>
      </c>
      <c r="G3527" s="6">
        <v>0</v>
      </c>
      <c r="H3527" s="6">
        <v>0</v>
      </c>
      <c r="I3527" s="2">
        <v>2743416</v>
      </c>
      <c r="J3527" s="2">
        <v>0</v>
      </c>
      <c r="K3527" s="2">
        <v>5660228</v>
      </c>
      <c r="L3527" s="2">
        <v>56820</v>
      </c>
      <c r="M3527" s="2">
        <v>4677341</v>
      </c>
      <c r="N3527" s="2">
        <v>4677341</v>
      </c>
      <c r="O3527" s="2">
        <v>0</v>
      </c>
      <c r="P3527" s="2">
        <v>978227</v>
      </c>
      <c r="Q3527" s="5">
        <v>0.17280000000000001</v>
      </c>
      <c r="R3527" t="s">
        <v>42</v>
      </c>
      <c r="S3527" s="3">
        <v>1.3384619842168901</v>
      </c>
      <c r="T3527" s="3">
        <v>3.3281344850419501</v>
      </c>
      <c r="U3527" s="3">
        <v>0.47671403452357303</v>
      </c>
      <c r="V3527" s="3">
        <v>0.99492749185686802</v>
      </c>
      <c r="W3527" s="3">
        <v>0.99492749185686802</v>
      </c>
      <c r="X3527" s="3">
        <v>0.97848813304289195</v>
      </c>
      <c r="Y3527" s="3">
        <v>2.7902521602859101</v>
      </c>
      <c r="Z3527" s="3">
        <v>3.6140895722567499</v>
      </c>
      <c r="AA3527" s="3">
        <v>0</v>
      </c>
      <c r="AB3527" s="3">
        <v>0</v>
      </c>
      <c r="AC3527" s="3">
        <v>26.084108272670299</v>
      </c>
      <c r="AD3527" s="3">
        <v>0</v>
      </c>
      <c r="AE3527" s="3">
        <v>0</v>
      </c>
      <c r="AF3527" s="3">
        <v>0</v>
      </c>
      <c r="AG3527" s="3">
        <v>0</v>
      </c>
      <c r="AH3527" s="2">
        <v>450000</v>
      </c>
      <c r="AI3527" s="3">
        <v>0</v>
      </c>
      <c r="AJ3527" s="3">
        <v>0</v>
      </c>
      <c r="AL3527">
        <f t="shared" si="55"/>
        <v>1</v>
      </c>
    </row>
    <row r="3528" spans="1:38" ht="14.45" customHeight="1" x14ac:dyDescent="0.25">
      <c r="A3528">
        <v>68453</v>
      </c>
      <c r="B3528" s="1">
        <v>45930</v>
      </c>
      <c r="C3528">
        <v>2</v>
      </c>
      <c r="D3528" s="16" t="s">
        <v>3430</v>
      </c>
      <c r="E3528" t="s">
        <v>77</v>
      </c>
      <c r="F3528" s="6">
        <v>67405</v>
      </c>
      <c r="G3528" s="6">
        <v>128</v>
      </c>
      <c r="H3528" s="6">
        <v>3</v>
      </c>
      <c r="I3528" s="2">
        <v>1025987604</v>
      </c>
      <c r="J3528" s="2">
        <v>66867327</v>
      </c>
      <c r="K3528" s="2">
        <v>1340520203</v>
      </c>
      <c r="L3528" s="2">
        <v>13185613</v>
      </c>
      <c r="M3528" s="2">
        <v>1158549177</v>
      </c>
      <c r="N3528" s="2">
        <v>1104635357</v>
      </c>
      <c r="O3528" s="2">
        <v>53913820</v>
      </c>
      <c r="P3528" s="2">
        <v>170764105</v>
      </c>
      <c r="Q3528" s="5">
        <v>0.12740000000000001</v>
      </c>
      <c r="R3528" t="s">
        <v>42</v>
      </c>
      <c r="S3528" s="3">
        <v>1.31149215759588</v>
      </c>
      <c r="T3528" s="3">
        <v>3.22322671725771</v>
      </c>
      <c r="U3528" s="3">
        <v>0.63673580004174302</v>
      </c>
      <c r="V3528" s="3">
        <v>0.30485202626288299</v>
      </c>
      <c r="W3528" s="3">
        <v>0.18479453285870301</v>
      </c>
      <c r="X3528" s="3">
        <v>0.29307858967075801</v>
      </c>
      <c r="Y3528" s="3">
        <v>1.8316167791820199</v>
      </c>
      <c r="Z3528" s="3">
        <v>0.59805425736281004</v>
      </c>
      <c r="AA3528" s="3">
        <v>38.977454307507998</v>
      </c>
      <c r="AB3528" s="3">
        <v>39.157718186734897</v>
      </c>
      <c r="AC3528" s="3">
        <v>10.4809925046687</v>
      </c>
      <c r="AD3528" s="3">
        <v>-0.12714615873166099</v>
      </c>
      <c r="AE3528" s="3">
        <v>4.0218580726604696</v>
      </c>
      <c r="AF3528" s="3">
        <v>0</v>
      </c>
      <c r="AG3528" s="3">
        <v>-0.226586846222747</v>
      </c>
      <c r="AH3528" s="2">
        <v>378855314</v>
      </c>
      <c r="AI3528" s="3">
        <v>9.9126804195764695E-2</v>
      </c>
      <c r="AJ3528" s="3">
        <v>9.9126804195764695E-2</v>
      </c>
      <c r="AL3528">
        <f t="shared" si="55"/>
        <v>1</v>
      </c>
    </row>
    <row r="3529" spans="1:38" ht="14.45" customHeight="1" x14ac:dyDescent="0.25">
      <c r="A3529">
        <v>97085</v>
      </c>
      <c r="B3529" s="1">
        <v>45930</v>
      </c>
      <c r="C3529">
        <v>3</v>
      </c>
      <c r="D3529" s="16" t="s">
        <v>3431</v>
      </c>
      <c r="E3529" t="s">
        <v>524</v>
      </c>
      <c r="F3529" s="6">
        <v>66091</v>
      </c>
      <c r="G3529" s="6">
        <v>198</v>
      </c>
      <c r="H3529" s="6">
        <v>7</v>
      </c>
      <c r="I3529" s="2">
        <v>954222514</v>
      </c>
      <c r="J3529" s="2">
        <v>33136069</v>
      </c>
      <c r="K3529" s="2">
        <v>1271695628</v>
      </c>
      <c r="L3529" s="2">
        <v>8827960</v>
      </c>
      <c r="M3529" s="2">
        <v>1155380598</v>
      </c>
      <c r="N3529" s="2">
        <v>0</v>
      </c>
      <c r="O3529" s="2">
        <v>0</v>
      </c>
      <c r="P3529" s="2">
        <v>125827656</v>
      </c>
      <c r="Q3529" s="5">
        <v>9.8799999999999999E-2</v>
      </c>
      <c r="R3529" t="s">
        <v>42</v>
      </c>
      <c r="S3529" s="3">
        <v>0.92558416292151702</v>
      </c>
      <c r="T3529" s="3">
        <v>3.5894972818134101</v>
      </c>
      <c r="U3529" s="3">
        <v>0.75805271843680599</v>
      </c>
      <c r="V3529" s="3">
        <v>1.21339790563776</v>
      </c>
      <c r="W3529" s="3">
        <v>0.48104985290674002</v>
      </c>
      <c r="X3529" s="3">
        <v>1.05045718927567</v>
      </c>
      <c r="Y3529" s="3">
        <v>9.2018848384173992</v>
      </c>
      <c r="Z3529" s="3">
        <v>2.9232365259986999</v>
      </c>
      <c r="AA3529" s="3">
        <v>20.602655905789099</v>
      </c>
      <c r="AB3529" s="3">
        <v>26.3344880238411</v>
      </c>
      <c r="AC3529" s="3">
        <v>8.4565317857646995</v>
      </c>
      <c r="AD3529" s="3">
        <v>-15.7365015207785</v>
      </c>
      <c r="AE3529" s="3">
        <v>0</v>
      </c>
      <c r="AF3529" s="3">
        <v>0</v>
      </c>
      <c r="AG3529" s="3">
        <v>-2.0901605287791401E-4</v>
      </c>
      <c r="AH3529" s="2">
        <v>327193168</v>
      </c>
      <c r="AI3529" s="3">
        <v>0.65168503178665305</v>
      </c>
      <c r="AJ3529" s="3">
        <v>0.96498976345867904</v>
      </c>
      <c r="AL3529">
        <f t="shared" si="55"/>
        <v>1</v>
      </c>
    </row>
    <row r="3530" spans="1:38" ht="14.45" customHeight="1" x14ac:dyDescent="0.25">
      <c r="A3530">
        <v>68491</v>
      </c>
      <c r="B3530" s="1">
        <v>45930</v>
      </c>
      <c r="C3530">
        <v>2</v>
      </c>
      <c r="D3530" s="16" t="s">
        <v>3432</v>
      </c>
      <c r="E3530" t="s">
        <v>71</v>
      </c>
      <c r="F3530" s="6">
        <v>2973</v>
      </c>
      <c r="G3530" s="6">
        <v>13</v>
      </c>
      <c r="H3530" s="6">
        <v>5</v>
      </c>
      <c r="I3530" s="2">
        <v>37765266</v>
      </c>
      <c r="J3530" s="2">
        <v>374907</v>
      </c>
      <c r="K3530" s="2">
        <v>52907979</v>
      </c>
      <c r="L3530" s="2">
        <v>292551</v>
      </c>
      <c r="M3530" s="2">
        <v>47051766</v>
      </c>
      <c r="N3530" s="2">
        <v>40045764</v>
      </c>
      <c r="O3530" s="2">
        <v>7006002</v>
      </c>
      <c r="P3530" s="2">
        <v>5636954</v>
      </c>
      <c r="Q3530" s="5">
        <v>0.1065</v>
      </c>
      <c r="R3530" t="s">
        <v>42</v>
      </c>
      <c r="S3530" s="3">
        <v>0.737257418205296</v>
      </c>
      <c r="T3530" s="3">
        <v>4.0477398188529099</v>
      </c>
      <c r="U3530" s="3">
        <v>0.83496843454501501</v>
      </c>
      <c r="V3530" s="3">
        <v>0.34877816033388997</v>
      </c>
      <c r="W3530" s="3">
        <v>0.101810483739212</v>
      </c>
      <c r="X3530" s="3">
        <v>7.1494266715875901E-2</v>
      </c>
      <c r="Y3530" s="3">
        <v>2.3366697688148599</v>
      </c>
      <c r="Z3530" s="3">
        <v>1.49726252866353E-2</v>
      </c>
      <c r="AA3530" s="3">
        <v>6.6508791804935798</v>
      </c>
      <c r="AB3530" s="3">
        <v>6.6508791804935798</v>
      </c>
      <c r="AC3530" s="3">
        <v>26.139512907873499</v>
      </c>
      <c r="AD3530" s="3">
        <v>0</v>
      </c>
      <c r="AE3530" s="3">
        <v>13.2418628199728</v>
      </c>
      <c r="AF3530" s="3">
        <v>0</v>
      </c>
      <c r="AG3530" s="3">
        <v>0</v>
      </c>
      <c r="AH3530" s="2">
        <v>5550000</v>
      </c>
      <c r="AI3530" s="3">
        <v>0.354801547076666</v>
      </c>
      <c r="AJ3530" s="3">
        <v>0.86605283633678798</v>
      </c>
      <c r="AL3530">
        <f t="shared" si="55"/>
        <v>1</v>
      </c>
    </row>
    <row r="3531" spans="1:38" ht="14.45" customHeight="1" x14ac:dyDescent="0.25">
      <c r="A3531">
        <v>66678</v>
      </c>
      <c r="B3531" s="1">
        <v>45930</v>
      </c>
      <c r="C3531">
        <v>2</v>
      </c>
      <c r="D3531" s="16" t="s">
        <v>3433</v>
      </c>
      <c r="E3531" t="s">
        <v>53</v>
      </c>
      <c r="F3531" s="6">
        <v>28554</v>
      </c>
      <c r="G3531" s="6">
        <v>114</v>
      </c>
      <c r="H3531" s="6">
        <v>8</v>
      </c>
      <c r="I3531" s="2">
        <v>430120215</v>
      </c>
      <c r="J3531" s="2">
        <v>54496946</v>
      </c>
      <c r="K3531" s="2">
        <v>522043740</v>
      </c>
      <c r="L3531" s="2">
        <v>3729367</v>
      </c>
      <c r="M3531" s="2">
        <v>450627080</v>
      </c>
      <c r="N3531" s="2">
        <v>431868101</v>
      </c>
      <c r="O3531" s="2">
        <v>18758979</v>
      </c>
      <c r="P3531" s="2">
        <v>50705773</v>
      </c>
      <c r="Q3531" s="5">
        <v>9.7100000000000006E-2</v>
      </c>
      <c r="R3531" t="s">
        <v>42</v>
      </c>
      <c r="S3531" s="3">
        <v>0.95250435017826895</v>
      </c>
      <c r="T3531" s="3">
        <v>3.52822313318037</v>
      </c>
      <c r="U3531" s="3">
        <v>0.74722195928375101</v>
      </c>
      <c r="V3531" s="3">
        <v>1.9526838560703299</v>
      </c>
      <c r="W3531" s="3">
        <v>1.28374482468814</v>
      </c>
      <c r="X3531" s="3">
        <v>0.447680655976609</v>
      </c>
      <c r="Y3531" s="3">
        <v>16.563967972640899</v>
      </c>
      <c r="Z3531" s="3">
        <v>1.4911970674424</v>
      </c>
      <c r="AA3531" s="3">
        <v>71.954574087648794</v>
      </c>
      <c r="AB3531" s="3">
        <v>107.476807423881</v>
      </c>
      <c r="AC3531" s="3">
        <v>5.1541631358322597</v>
      </c>
      <c r="AD3531" s="3">
        <v>-0.52002559945196003</v>
      </c>
      <c r="AE3531" s="3">
        <v>3.5933730380523299</v>
      </c>
      <c r="AF3531" s="3">
        <v>2.8733224537851898</v>
      </c>
      <c r="AG3531" s="3">
        <v>0</v>
      </c>
      <c r="AH3531" s="2">
        <v>94385030</v>
      </c>
      <c r="AI3531" s="3">
        <v>2.0524605748540701</v>
      </c>
      <c r="AJ3531" s="3">
        <v>1.0522904364361001</v>
      </c>
      <c r="AL3531">
        <f t="shared" si="55"/>
        <v>1</v>
      </c>
    </row>
    <row r="3532" spans="1:38" ht="14.45" customHeight="1" x14ac:dyDescent="0.25">
      <c r="A3532">
        <v>63405</v>
      </c>
      <c r="B3532" s="1">
        <v>45930</v>
      </c>
      <c r="C3532">
        <v>2</v>
      </c>
      <c r="D3532" s="16" t="s">
        <v>3434</v>
      </c>
      <c r="E3532" t="s">
        <v>155</v>
      </c>
      <c r="F3532" s="6">
        <v>5584</v>
      </c>
      <c r="G3532" s="6">
        <v>14</v>
      </c>
      <c r="H3532" s="6">
        <v>0</v>
      </c>
      <c r="I3532" s="2">
        <v>39106148</v>
      </c>
      <c r="J3532" s="2">
        <v>0</v>
      </c>
      <c r="K3532" s="2">
        <v>56684368</v>
      </c>
      <c r="L3532" s="2">
        <v>-2147644</v>
      </c>
      <c r="M3532" s="2">
        <v>43621939</v>
      </c>
      <c r="N3532" s="2">
        <v>42454289</v>
      </c>
      <c r="O3532" s="2">
        <v>1167650</v>
      </c>
      <c r="P3532" s="2">
        <v>10167115</v>
      </c>
      <c r="Q3532" s="5">
        <v>0.1794</v>
      </c>
      <c r="R3532" t="s">
        <v>42</v>
      </c>
      <c r="S3532" s="3">
        <v>-5.0517019671690297</v>
      </c>
      <c r="T3532" s="3">
        <v>4.4595269487112699</v>
      </c>
      <c r="U3532" s="3">
        <v>0.624765988573735</v>
      </c>
      <c r="V3532" s="3">
        <v>1.6562817693013401</v>
      </c>
      <c r="W3532" s="3">
        <v>0.76351933204978395</v>
      </c>
      <c r="X3532" s="3">
        <v>0.56141556054050601</v>
      </c>
      <c r="Y3532" s="3">
        <v>6.37061742687085</v>
      </c>
      <c r="Z3532" s="3">
        <v>1.4638961003195099</v>
      </c>
      <c r="AA3532" s="3">
        <v>0</v>
      </c>
      <c r="AB3532" s="3">
        <v>0</v>
      </c>
      <c r="AC3532" s="3">
        <v>10.730399252224201</v>
      </c>
      <c r="AD3532" s="3">
        <v>0.64986970246721898</v>
      </c>
      <c r="AE3532" s="3">
        <v>2.05991535444128</v>
      </c>
      <c r="AF3532" s="3">
        <v>0</v>
      </c>
      <c r="AG3532" s="3">
        <v>0</v>
      </c>
      <c r="AH3532" s="2">
        <v>2000000</v>
      </c>
      <c r="AI3532" s="3">
        <v>0</v>
      </c>
      <c r="AJ3532" s="3">
        <v>0</v>
      </c>
      <c r="AL3532">
        <f t="shared" si="55"/>
        <v>0</v>
      </c>
    </row>
    <row r="3533" spans="1:38" ht="14.45" customHeight="1" x14ac:dyDescent="0.25">
      <c r="A3533">
        <v>4441</v>
      </c>
      <c r="B3533" s="1">
        <v>45930</v>
      </c>
      <c r="C3533">
        <v>1</v>
      </c>
      <c r="D3533" s="16" t="s">
        <v>3435</v>
      </c>
      <c r="E3533" t="s">
        <v>43</v>
      </c>
      <c r="F3533" s="6">
        <v>1280</v>
      </c>
      <c r="G3533" s="6">
        <v>3</v>
      </c>
      <c r="H3533" s="6">
        <v>2</v>
      </c>
      <c r="I3533" s="2">
        <v>4157175</v>
      </c>
      <c r="J3533" s="2">
        <v>0</v>
      </c>
      <c r="K3533" s="2">
        <v>10889487</v>
      </c>
      <c r="L3533" s="2">
        <v>-5989</v>
      </c>
      <c r="M3533" s="2">
        <v>9163223</v>
      </c>
      <c r="N3533" s="2">
        <v>9163223</v>
      </c>
      <c r="O3533" s="2">
        <v>0</v>
      </c>
      <c r="P3533" s="2">
        <v>1699874</v>
      </c>
      <c r="Q3533" s="5">
        <v>0.15609999999999999</v>
      </c>
      <c r="R3533" t="s">
        <v>42</v>
      </c>
      <c r="S3533" s="3">
        <v>-7.33306659288296E-2</v>
      </c>
      <c r="T3533" s="3">
        <v>4.4324340837482401</v>
      </c>
      <c r="U3533" s="3">
        <v>0.89599395601907605</v>
      </c>
      <c r="V3533" s="3">
        <v>4.5604286564794601</v>
      </c>
      <c r="W3533" s="3">
        <v>2.8520569858136802</v>
      </c>
      <c r="X3533" s="3">
        <v>2.5007366781528302</v>
      </c>
      <c r="Y3533" s="3">
        <v>11.1528854491568</v>
      </c>
      <c r="Z3533" s="3">
        <v>2.52730496495623</v>
      </c>
      <c r="AA3533" s="3">
        <v>0</v>
      </c>
      <c r="AB3533" s="3">
        <v>0</v>
      </c>
      <c r="AC3533" s="3">
        <v>20.243543153134802</v>
      </c>
      <c r="AD3533" s="3">
        <v>0</v>
      </c>
      <c r="AE3533" s="3">
        <v>0</v>
      </c>
      <c r="AF3533" s="3">
        <v>0</v>
      </c>
      <c r="AG3533" s="3">
        <v>0.42214893574464901</v>
      </c>
      <c r="AH3533" s="2">
        <v>250000</v>
      </c>
      <c r="AI3533" s="3">
        <v>0</v>
      </c>
      <c r="AJ3533" s="3">
        <v>0</v>
      </c>
      <c r="AL3533">
        <f t="shared" si="55"/>
        <v>0</v>
      </c>
    </row>
    <row r="3534" spans="1:38" ht="14.45" customHeight="1" x14ac:dyDescent="0.25">
      <c r="A3534">
        <v>8694</v>
      </c>
      <c r="B3534" s="1">
        <v>45930</v>
      </c>
      <c r="C3534">
        <v>1</v>
      </c>
      <c r="D3534" s="16" t="s">
        <v>3436</v>
      </c>
      <c r="E3534" t="s">
        <v>69</v>
      </c>
      <c r="F3534" s="6">
        <v>32213</v>
      </c>
      <c r="G3534" s="6">
        <v>102</v>
      </c>
      <c r="H3534" s="6">
        <v>7</v>
      </c>
      <c r="I3534" s="2">
        <v>320480988</v>
      </c>
      <c r="J3534" s="2">
        <v>23720842</v>
      </c>
      <c r="K3534" s="2">
        <v>385356732</v>
      </c>
      <c r="L3534" s="2">
        <v>1761352</v>
      </c>
      <c r="M3534" s="2">
        <v>338518583</v>
      </c>
      <c r="N3534" s="2">
        <v>301372395</v>
      </c>
      <c r="O3534" s="2">
        <v>37146188</v>
      </c>
      <c r="P3534" s="2">
        <v>44027410</v>
      </c>
      <c r="Q3534" s="5">
        <v>0.1142</v>
      </c>
      <c r="R3534" t="s">
        <v>42</v>
      </c>
      <c r="S3534" s="3">
        <v>0.60942735349264199</v>
      </c>
      <c r="T3534" s="3">
        <v>4.4958532950537196</v>
      </c>
      <c r="U3534" s="3">
        <v>0.68011618825077302</v>
      </c>
      <c r="V3534" s="3">
        <v>1.95168550840838</v>
      </c>
      <c r="W3534" s="3">
        <v>0.31984050173984102</v>
      </c>
      <c r="X3534" s="3">
        <v>1.2838958172457999</v>
      </c>
      <c r="Y3534" s="3">
        <v>14.206561321685699</v>
      </c>
      <c r="Z3534" s="3">
        <v>5.0761832231330404</v>
      </c>
      <c r="AA3534" s="3">
        <v>45.540907357484798</v>
      </c>
      <c r="AB3534" s="3">
        <v>53.877441348469098</v>
      </c>
      <c r="AC3534" s="3">
        <v>5.9676881420096697</v>
      </c>
      <c r="AD3534" s="3">
        <v>-5.2292901172246999</v>
      </c>
      <c r="AE3534" s="3">
        <v>9.6394288500453698</v>
      </c>
      <c r="AF3534" s="3">
        <v>0.103799925311802</v>
      </c>
      <c r="AG3534" s="3">
        <v>-4.2312277737891001E-2</v>
      </c>
      <c r="AH3534" s="2">
        <v>24878180</v>
      </c>
      <c r="AI3534" s="3">
        <v>0.96696580607398896</v>
      </c>
      <c r="AJ3534" s="3">
        <v>0.96696580607398896</v>
      </c>
      <c r="AL3534">
        <f t="shared" si="55"/>
        <v>1</v>
      </c>
    </row>
    <row r="3535" spans="1:38" ht="14.45" customHeight="1" x14ac:dyDescent="0.25">
      <c r="A3535">
        <v>64417</v>
      </c>
      <c r="B3535" s="1">
        <v>45930</v>
      </c>
      <c r="C3535">
        <v>2</v>
      </c>
      <c r="D3535" s="16" t="s">
        <v>3437</v>
      </c>
      <c r="E3535" t="s">
        <v>61</v>
      </c>
      <c r="F3535" s="6">
        <v>3676</v>
      </c>
      <c r="G3535" s="6">
        <v>13</v>
      </c>
      <c r="H3535" s="6">
        <v>4</v>
      </c>
      <c r="I3535" s="2">
        <v>24823984</v>
      </c>
      <c r="J3535" s="2">
        <v>0</v>
      </c>
      <c r="K3535" s="2">
        <v>40752312</v>
      </c>
      <c r="L3535" s="2">
        <v>66832</v>
      </c>
      <c r="M3535" s="2">
        <v>35960040</v>
      </c>
      <c r="N3535" s="2">
        <v>33344125</v>
      </c>
      <c r="O3535" s="2">
        <v>2615915</v>
      </c>
      <c r="P3535" s="2">
        <v>4580410</v>
      </c>
      <c r="Q3535" s="5">
        <v>0.1123</v>
      </c>
      <c r="R3535" t="s">
        <v>42</v>
      </c>
      <c r="S3535" s="3">
        <v>0.218660804651607</v>
      </c>
      <c r="T3535" s="3">
        <v>4.1999024088089403</v>
      </c>
      <c r="U3535" s="3">
        <v>0.90830165455655199</v>
      </c>
      <c r="V3535" s="3">
        <v>6.7380360863912898</v>
      </c>
      <c r="W3535" s="3">
        <v>4.8504502742186704</v>
      </c>
      <c r="X3535" s="3">
        <v>0.79100921109198297</v>
      </c>
      <c r="Y3535" s="3">
        <v>36.517451494516898</v>
      </c>
      <c r="Z3535" s="3">
        <v>2.96414513111272</v>
      </c>
      <c r="AA3535" s="3">
        <v>0</v>
      </c>
      <c r="AB3535" s="3">
        <v>0</v>
      </c>
      <c r="AC3535" s="3">
        <v>33.055631297679497</v>
      </c>
      <c r="AD3535" s="3">
        <v>0</v>
      </c>
      <c r="AE3535" s="3">
        <v>6.4190591198850298</v>
      </c>
      <c r="AF3535" s="3">
        <v>0</v>
      </c>
      <c r="AG3535" s="3">
        <v>0</v>
      </c>
      <c r="AH3535" s="2">
        <v>1060000</v>
      </c>
      <c r="AI3535" s="3">
        <v>21.8321067328034</v>
      </c>
      <c r="AJ3535" s="3">
        <v>21.8321067328034</v>
      </c>
      <c r="AL3535">
        <f t="shared" si="55"/>
        <v>1</v>
      </c>
    </row>
    <row r="3536" spans="1:38" ht="14.45" customHeight="1" x14ac:dyDescent="0.25">
      <c r="A3536">
        <v>8752</v>
      </c>
      <c r="B3536" s="1">
        <v>45930</v>
      </c>
      <c r="C3536">
        <v>1</v>
      </c>
      <c r="D3536" s="16" t="s">
        <v>3438</v>
      </c>
      <c r="E3536" t="s">
        <v>317</v>
      </c>
      <c r="F3536" s="6">
        <v>3379</v>
      </c>
      <c r="G3536" s="6">
        <v>6</v>
      </c>
      <c r="H3536" s="6">
        <v>1</v>
      </c>
      <c r="I3536" s="2">
        <v>25582703</v>
      </c>
      <c r="J3536" s="2">
        <v>1962788</v>
      </c>
      <c r="K3536" s="2">
        <v>42408825</v>
      </c>
      <c r="L3536" s="2">
        <v>429055</v>
      </c>
      <c r="M3536" s="2">
        <v>33711798</v>
      </c>
      <c r="N3536" s="2">
        <v>33337853</v>
      </c>
      <c r="O3536" s="2">
        <v>373945</v>
      </c>
      <c r="P3536" s="2">
        <v>7860022</v>
      </c>
      <c r="Q3536" s="5">
        <v>0.18529999999999999</v>
      </c>
      <c r="R3536" t="s">
        <v>42</v>
      </c>
      <c r="S3536" s="3">
        <v>1.34894879387329</v>
      </c>
      <c r="T3536" s="3">
        <v>3.9057971228079702</v>
      </c>
      <c r="U3536" s="3">
        <v>0.47639469128678602</v>
      </c>
      <c r="V3536" s="3">
        <v>4.9258594762250096</v>
      </c>
      <c r="W3536" s="3">
        <v>3.2078744767509502</v>
      </c>
      <c r="X3536" s="3">
        <v>1.1440698819041899</v>
      </c>
      <c r="Y3536" s="3">
        <v>16.032626880688099</v>
      </c>
      <c r="Z3536" s="3">
        <v>2.7387836827937599</v>
      </c>
      <c r="AA3536" s="3">
        <v>0</v>
      </c>
      <c r="AB3536" s="3">
        <v>24.971787610772601</v>
      </c>
      <c r="AC3536" s="3">
        <v>34.573021063422502</v>
      </c>
      <c r="AD3536" s="3">
        <v>0</v>
      </c>
      <c r="AE3536" s="3">
        <v>0.88176222755523204</v>
      </c>
      <c r="AF3536" s="3">
        <v>0</v>
      </c>
      <c r="AG3536" s="3">
        <v>0</v>
      </c>
      <c r="AH3536" s="2">
        <v>3000000</v>
      </c>
      <c r="AI3536" s="3">
        <v>0</v>
      </c>
      <c r="AJ3536" s="3">
        <v>0</v>
      </c>
      <c r="AL3536">
        <f t="shared" si="55"/>
        <v>1</v>
      </c>
    </row>
    <row r="3537" spans="1:38" ht="14.45" customHeight="1" x14ac:dyDescent="0.25">
      <c r="A3537">
        <v>24327</v>
      </c>
      <c r="B3537" s="1">
        <v>45930</v>
      </c>
      <c r="C3537">
        <v>1</v>
      </c>
      <c r="D3537" s="16" t="s">
        <v>3439</v>
      </c>
      <c r="E3537" t="s">
        <v>314</v>
      </c>
      <c r="F3537" s="6">
        <v>27441</v>
      </c>
      <c r="G3537" s="6">
        <v>80</v>
      </c>
      <c r="H3537" s="6">
        <v>1</v>
      </c>
      <c r="I3537" s="2">
        <v>244965196</v>
      </c>
      <c r="J3537" s="2">
        <v>3838479</v>
      </c>
      <c r="K3537" s="2">
        <v>329671966</v>
      </c>
      <c r="L3537" s="2">
        <v>2382877</v>
      </c>
      <c r="M3537" s="2">
        <v>286486334</v>
      </c>
      <c r="N3537" s="2">
        <v>263680601</v>
      </c>
      <c r="O3537" s="2">
        <v>22805733</v>
      </c>
      <c r="P3537" s="2">
        <v>40737837</v>
      </c>
      <c r="Q3537" s="5">
        <v>0.1236</v>
      </c>
      <c r="R3537" t="s">
        <v>42</v>
      </c>
      <c r="S3537" s="3">
        <v>0.96373658090580006</v>
      </c>
      <c r="T3537" s="3">
        <v>3.5478916032551</v>
      </c>
      <c r="U3537" s="3">
        <v>0.74865959368252299</v>
      </c>
      <c r="V3537" s="3">
        <v>1.0496870747303999</v>
      </c>
      <c r="W3537" s="3">
        <v>0.65829106596840803</v>
      </c>
      <c r="X3537" s="3">
        <v>0.41574640668546198</v>
      </c>
      <c r="Y3537" s="3">
        <v>6.3119895148090501</v>
      </c>
      <c r="Z3537" s="3">
        <v>0.67780967359656297</v>
      </c>
      <c r="AA3537" s="3">
        <v>6.5250273351528199</v>
      </c>
      <c r="AB3537" s="3">
        <v>9.4223927500127207</v>
      </c>
      <c r="AC3537" s="3">
        <v>18.5118100093473</v>
      </c>
      <c r="AD3537" s="3">
        <v>0</v>
      </c>
      <c r="AE3537" s="3">
        <v>6.9177046737422598</v>
      </c>
      <c r="AF3537" s="3">
        <v>0</v>
      </c>
      <c r="AG3537" s="3">
        <v>0</v>
      </c>
      <c r="AH3537" s="2">
        <v>76094954</v>
      </c>
      <c r="AI3537" s="3">
        <v>0</v>
      </c>
      <c r="AJ3537" s="3">
        <v>0</v>
      </c>
      <c r="AL3537">
        <f t="shared" si="55"/>
        <v>1</v>
      </c>
    </row>
    <row r="3538" spans="1:38" ht="14.45" customHeight="1" x14ac:dyDescent="0.25">
      <c r="A3538">
        <v>61682</v>
      </c>
      <c r="B3538" s="1">
        <v>45930</v>
      </c>
      <c r="C3538">
        <v>2</v>
      </c>
      <c r="D3538" s="16" t="s">
        <v>3440</v>
      </c>
      <c r="E3538" t="s">
        <v>71</v>
      </c>
      <c r="F3538" s="6">
        <v>11371</v>
      </c>
      <c r="G3538" s="6">
        <v>32</v>
      </c>
      <c r="H3538" s="6">
        <v>5</v>
      </c>
      <c r="I3538" s="2">
        <v>106563365</v>
      </c>
      <c r="J3538" s="2">
        <v>0</v>
      </c>
      <c r="K3538" s="2">
        <v>145216553</v>
      </c>
      <c r="L3538" s="2">
        <v>998319</v>
      </c>
      <c r="M3538" s="2">
        <v>134684867</v>
      </c>
      <c r="N3538" s="2">
        <v>126465497</v>
      </c>
      <c r="O3538" s="2">
        <v>8219370</v>
      </c>
      <c r="P3538" s="2">
        <v>12871380</v>
      </c>
      <c r="Q3538" s="5">
        <v>8.8599999999999998E-2</v>
      </c>
      <c r="R3538" t="s">
        <v>42</v>
      </c>
      <c r="S3538" s="3">
        <v>0.91662553097510902</v>
      </c>
      <c r="T3538" s="3">
        <v>4.2741986858757102</v>
      </c>
      <c r="U3538" s="3">
        <v>0.62976961692459599</v>
      </c>
      <c r="V3538" s="3">
        <v>1.5035852142994901</v>
      </c>
      <c r="W3538" s="3">
        <v>0.67888152743675101</v>
      </c>
      <c r="X3538" s="3">
        <v>1.8230148794569301</v>
      </c>
      <c r="Y3538" s="3">
        <v>12.448323334405501</v>
      </c>
      <c r="Z3538" s="3">
        <v>9.8965534387144203</v>
      </c>
      <c r="AA3538" s="3">
        <v>0</v>
      </c>
      <c r="AB3538" s="3">
        <v>0</v>
      </c>
      <c r="AC3538" s="3">
        <v>4.9667919056032099</v>
      </c>
      <c r="AD3538" s="3">
        <v>0</v>
      </c>
      <c r="AE3538" s="3">
        <v>5.6600778838208603</v>
      </c>
      <c r="AF3538" s="3">
        <v>0</v>
      </c>
      <c r="AG3538" s="3">
        <v>-5.1920850755707599</v>
      </c>
      <c r="AH3538" s="2">
        <v>23160011</v>
      </c>
      <c r="AI3538" s="3">
        <v>0</v>
      </c>
      <c r="AJ3538" s="3">
        <v>3.4078086421191802</v>
      </c>
      <c r="AL3538">
        <f t="shared" si="55"/>
        <v>1</v>
      </c>
    </row>
    <row r="3539" spans="1:38" ht="14.45" customHeight="1" x14ac:dyDescent="0.25">
      <c r="A3539">
        <v>23309</v>
      </c>
      <c r="B3539" s="1">
        <v>45930</v>
      </c>
      <c r="C3539">
        <v>1</v>
      </c>
      <c r="D3539" s="16" t="s">
        <v>3441</v>
      </c>
      <c r="E3539" t="s">
        <v>317</v>
      </c>
      <c r="F3539" s="6">
        <v>1181</v>
      </c>
      <c r="G3539" s="6">
        <v>5</v>
      </c>
      <c r="H3539" s="6">
        <v>2</v>
      </c>
      <c r="I3539" s="2">
        <v>3160206</v>
      </c>
      <c r="J3539" s="2">
        <v>0</v>
      </c>
      <c r="K3539" s="2">
        <v>5257173</v>
      </c>
      <c r="L3539" s="2">
        <v>-153095</v>
      </c>
      <c r="M3539" s="2">
        <v>2386338</v>
      </c>
      <c r="N3539" s="2">
        <v>2048218</v>
      </c>
      <c r="O3539" s="2">
        <v>338120</v>
      </c>
      <c r="P3539" s="2">
        <v>1983731</v>
      </c>
      <c r="Q3539" s="5">
        <v>0.37730000000000002</v>
      </c>
      <c r="R3539" t="s">
        <v>42</v>
      </c>
      <c r="S3539" s="3">
        <v>-3.88282193997928</v>
      </c>
      <c r="T3539" s="3">
        <v>6.72911721439133</v>
      </c>
      <c r="U3539" s="3">
        <v>1.46580723287471</v>
      </c>
      <c r="V3539" s="3">
        <v>2.2703899682489102</v>
      </c>
      <c r="W3539" s="3">
        <v>1.4774669752541401</v>
      </c>
      <c r="X3539" s="3">
        <v>5.7977233129738996</v>
      </c>
      <c r="Y3539" s="3">
        <v>3.61687144073466</v>
      </c>
      <c r="Z3539" s="3">
        <v>0</v>
      </c>
      <c r="AA3539" s="3">
        <v>0</v>
      </c>
      <c r="AB3539" s="3">
        <v>0</v>
      </c>
      <c r="AC3539" s="3">
        <v>41.526386900336</v>
      </c>
      <c r="AD3539" s="3">
        <v>0</v>
      </c>
      <c r="AE3539" s="3">
        <v>6.4315935579825902</v>
      </c>
      <c r="AF3539" s="3">
        <v>19.021630066197201</v>
      </c>
      <c r="AG3539" s="3">
        <v>0</v>
      </c>
      <c r="AH3539" s="2">
        <v>180000</v>
      </c>
      <c r="AI3539" s="3">
        <v>0</v>
      </c>
      <c r="AJ3539" s="3">
        <v>0</v>
      </c>
      <c r="AL3539">
        <f t="shared" si="55"/>
        <v>0</v>
      </c>
    </row>
    <row r="3540" spans="1:38" ht="14.45" customHeight="1" x14ac:dyDescent="0.25">
      <c r="A3540">
        <v>20279</v>
      </c>
      <c r="B3540" s="1">
        <v>45930</v>
      </c>
      <c r="C3540">
        <v>1</v>
      </c>
      <c r="D3540" s="16" t="s">
        <v>3442</v>
      </c>
      <c r="E3540" t="s">
        <v>43</v>
      </c>
      <c r="F3540" s="6">
        <v>1371</v>
      </c>
      <c r="G3540" s="6">
        <v>1</v>
      </c>
      <c r="H3540" s="6">
        <v>3</v>
      </c>
      <c r="I3540" s="2">
        <v>3135670</v>
      </c>
      <c r="J3540" s="2">
        <v>0</v>
      </c>
      <c r="K3540" s="2">
        <v>8390209</v>
      </c>
      <c r="L3540" s="2">
        <v>33403</v>
      </c>
      <c r="M3540" s="2">
        <v>7421286</v>
      </c>
      <c r="N3540" s="2">
        <v>7421286</v>
      </c>
      <c r="O3540" s="2">
        <v>0</v>
      </c>
      <c r="P3540" s="2">
        <v>942987</v>
      </c>
      <c r="Q3540" s="5">
        <v>0.1124</v>
      </c>
      <c r="R3540" t="s">
        <v>42</v>
      </c>
      <c r="S3540" s="3">
        <v>0.53082507638764798</v>
      </c>
      <c r="T3540" s="3">
        <v>3.6737741972021598</v>
      </c>
      <c r="U3540" s="3">
        <v>0.80445274986386806</v>
      </c>
      <c r="V3540" s="3">
        <v>0.30025480997681497</v>
      </c>
      <c r="W3540" s="3">
        <v>0.30025480997681497</v>
      </c>
      <c r="X3540" s="3">
        <v>0.90739778101649704</v>
      </c>
      <c r="Y3540" s="3">
        <v>0.99842309597057</v>
      </c>
      <c r="Z3540" s="3">
        <v>2.7091571782007602</v>
      </c>
      <c r="AA3540" s="3">
        <v>0</v>
      </c>
      <c r="AB3540" s="3">
        <v>0</v>
      </c>
      <c r="AC3540" s="3">
        <v>39.680251111742301</v>
      </c>
      <c r="AD3540" s="3">
        <v>0</v>
      </c>
      <c r="AE3540" s="3">
        <v>0</v>
      </c>
      <c r="AF3540" s="3">
        <v>0</v>
      </c>
      <c r="AG3540" s="3">
        <v>-0.97095718180632395</v>
      </c>
      <c r="AH3540" s="2">
        <v>240000</v>
      </c>
      <c r="AI3540" s="3">
        <v>0</v>
      </c>
      <c r="AJ3540" s="3">
        <v>0</v>
      </c>
      <c r="AL3540">
        <f t="shared" si="55"/>
        <v>1</v>
      </c>
    </row>
    <row r="3541" spans="1:38" ht="14.45" customHeight="1" x14ac:dyDescent="0.25">
      <c r="A3541">
        <v>60279</v>
      </c>
      <c r="B3541" s="1">
        <v>45930</v>
      </c>
      <c r="C3541">
        <v>2</v>
      </c>
      <c r="D3541" s="16" t="s">
        <v>3443</v>
      </c>
      <c r="E3541" t="s">
        <v>67</v>
      </c>
      <c r="F3541" s="6">
        <v>45632</v>
      </c>
      <c r="G3541" s="6">
        <v>99</v>
      </c>
      <c r="H3541" s="6">
        <v>23</v>
      </c>
      <c r="I3541" s="2">
        <v>385182126</v>
      </c>
      <c r="J3541" s="2">
        <v>23120384</v>
      </c>
      <c r="K3541" s="2">
        <v>543197494</v>
      </c>
      <c r="L3541" s="2">
        <v>3916811</v>
      </c>
      <c r="M3541" s="2">
        <v>476347864</v>
      </c>
      <c r="N3541" s="2">
        <v>460930815</v>
      </c>
      <c r="O3541" s="2">
        <v>15417049</v>
      </c>
      <c r="P3541" s="2">
        <v>62926100</v>
      </c>
      <c r="Q3541" s="5">
        <v>0.1158</v>
      </c>
      <c r="R3541" t="s">
        <v>42</v>
      </c>
      <c r="S3541" s="3">
        <v>0.96142097935869097</v>
      </c>
      <c r="T3541" s="3">
        <v>3.58289257252477</v>
      </c>
      <c r="U3541" s="3">
        <v>0.69493231073351702</v>
      </c>
      <c r="V3541" s="3">
        <v>1.3882739200624299</v>
      </c>
      <c r="W3541" s="3">
        <v>0.67647297839567999</v>
      </c>
      <c r="X3541" s="3">
        <v>0.77094724795199898</v>
      </c>
      <c r="Y3541" s="3">
        <v>8.4978776692024507</v>
      </c>
      <c r="Z3541" s="3">
        <v>2.8923244885667501</v>
      </c>
      <c r="AA3541" s="3">
        <v>29.964315284118999</v>
      </c>
      <c r="AB3541" s="3">
        <v>36.742121313731502</v>
      </c>
      <c r="AC3541" s="3">
        <v>13.374069616013401</v>
      </c>
      <c r="AD3541" s="3">
        <v>-2.7545644811930199</v>
      </c>
      <c r="AE3541" s="3">
        <v>2.8382032631395</v>
      </c>
      <c r="AF3541" s="3">
        <v>0</v>
      </c>
      <c r="AG3541" s="3">
        <v>0</v>
      </c>
      <c r="AH3541" s="2">
        <v>45017882</v>
      </c>
      <c r="AI3541" s="3">
        <v>1.6287359299241501E-2</v>
      </c>
      <c r="AJ3541" s="3">
        <v>1.6287359299241501E-2</v>
      </c>
      <c r="AL3541">
        <f t="shared" si="55"/>
        <v>1</v>
      </c>
    </row>
    <row r="3542" spans="1:38" ht="14.45" customHeight="1" x14ac:dyDescent="0.25">
      <c r="A3542">
        <v>65046</v>
      </c>
      <c r="B3542" s="1">
        <v>45930</v>
      </c>
      <c r="C3542">
        <v>2</v>
      </c>
      <c r="D3542" s="16" t="s">
        <v>3444</v>
      </c>
      <c r="E3542" t="s">
        <v>67</v>
      </c>
      <c r="F3542" s="6">
        <v>1656</v>
      </c>
      <c r="G3542" s="6">
        <v>6</v>
      </c>
      <c r="H3542" s="6">
        <v>2</v>
      </c>
      <c r="I3542" s="2">
        <v>11813685</v>
      </c>
      <c r="J3542" s="2">
        <v>0</v>
      </c>
      <c r="K3542" s="2">
        <v>29339677</v>
      </c>
      <c r="L3542" s="2">
        <v>246999</v>
      </c>
      <c r="M3542" s="2">
        <v>26136106</v>
      </c>
      <c r="N3542" s="2">
        <v>23288968</v>
      </c>
      <c r="O3542" s="2">
        <v>2847138</v>
      </c>
      <c r="P3542" s="2">
        <v>3053638</v>
      </c>
      <c r="Q3542" s="5">
        <v>0.1041</v>
      </c>
      <c r="R3542" t="s">
        <v>42</v>
      </c>
      <c r="S3542" s="3">
        <v>1.1224799782219801</v>
      </c>
      <c r="T3542" s="3">
        <v>4.1012903220895502</v>
      </c>
      <c r="U3542" s="3">
        <v>0.73207825578637897</v>
      </c>
      <c r="V3542" s="3">
        <v>0.84868523242324501</v>
      </c>
      <c r="W3542" s="3">
        <v>0.21001914305316199</v>
      </c>
      <c r="X3542" s="3">
        <v>1.03426661537023</v>
      </c>
      <c r="Y3542" s="3">
        <v>3.2833295891654499</v>
      </c>
      <c r="Z3542" s="3">
        <v>0.39926147107155502</v>
      </c>
      <c r="AA3542" s="3">
        <v>0</v>
      </c>
      <c r="AB3542" s="3">
        <v>0</v>
      </c>
      <c r="AC3542" s="3">
        <v>31.056388248582302</v>
      </c>
      <c r="AD3542" s="3">
        <v>-3.8235049472137801</v>
      </c>
      <c r="AE3542" s="3">
        <v>9.7040536608497803</v>
      </c>
      <c r="AF3542" s="3">
        <v>0</v>
      </c>
      <c r="AG3542" s="3">
        <v>0</v>
      </c>
      <c r="AH3542" s="2">
        <v>1115000</v>
      </c>
      <c r="AI3542" s="3">
        <v>1.6373912035414799</v>
      </c>
      <c r="AJ3542" s="3">
        <v>1.6373912035414799</v>
      </c>
      <c r="AL3542">
        <f t="shared" si="55"/>
        <v>1</v>
      </c>
    </row>
    <row r="3543" spans="1:38" ht="14.45" customHeight="1" x14ac:dyDescent="0.25">
      <c r="A3543">
        <v>15938</v>
      </c>
      <c r="B3543" s="1">
        <v>45930</v>
      </c>
      <c r="C3543">
        <v>1</v>
      </c>
      <c r="D3543" s="16" t="s">
        <v>3445</v>
      </c>
      <c r="E3543" t="s">
        <v>139</v>
      </c>
      <c r="F3543" s="6">
        <v>841</v>
      </c>
      <c r="G3543" s="6">
        <v>2</v>
      </c>
      <c r="H3543" s="6">
        <v>0</v>
      </c>
      <c r="I3543" s="2">
        <v>3656958</v>
      </c>
      <c r="J3543" s="2">
        <v>0</v>
      </c>
      <c r="K3543" s="2">
        <v>5260309</v>
      </c>
      <c r="L3543" s="2">
        <v>101890</v>
      </c>
      <c r="M3543" s="2">
        <v>4742202</v>
      </c>
      <c r="N3543" s="2">
        <v>4742202</v>
      </c>
      <c r="O3543" s="2">
        <v>0</v>
      </c>
      <c r="P3543" s="2">
        <v>505497</v>
      </c>
      <c r="Q3543" s="5">
        <v>9.6100000000000005E-2</v>
      </c>
      <c r="R3543" t="s">
        <v>42</v>
      </c>
      <c r="S3543" s="3">
        <v>2.58261127499037</v>
      </c>
      <c r="T3543" s="3">
        <v>5.1648676912325904</v>
      </c>
      <c r="U3543" s="3">
        <v>1.00608260155999</v>
      </c>
      <c r="V3543" s="3">
        <v>20.0772609365489</v>
      </c>
      <c r="W3543" s="3">
        <v>16.089520306221701</v>
      </c>
      <c r="X3543" s="3">
        <v>0.59524883796860695</v>
      </c>
      <c r="Y3543" s="3">
        <v>145.246559326762</v>
      </c>
      <c r="Z3543" s="3">
        <v>1.0120732665080101</v>
      </c>
      <c r="AA3543" s="3">
        <v>0</v>
      </c>
      <c r="AB3543" s="3">
        <v>0</v>
      </c>
      <c r="AC3543" s="3">
        <v>17.395936246330798</v>
      </c>
      <c r="AD3543" s="3">
        <v>0</v>
      </c>
      <c r="AE3543" s="3">
        <v>0</v>
      </c>
      <c r="AF3543" s="3">
        <v>0</v>
      </c>
      <c r="AG3543" s="3">
        <v>0</v>
      </c>
      <c r="AH3543" s="2">
        <v>190000</v>
      </c>
      <c r="AI3543" s="3">
        <v>0</v>
      </c>
      <c r="AJ3543" s="3">
        <v>0</v>
      </c>
      <c r="AL3543">
        <f t="shared" si="55"/>
        <v>1</v>
      </c>
    </row>
    <row r="3544" spans="1:38" ht="14.45" customHeight="1" x14ac:dyDescent="0.25">
      <c r="A3544">
        <v>3306</v>
      </c>
      <c r="B3544" s="1">
        <v>45930</v>
      </c>
      <c r="C3544">
        <v>1</v>
      </c>
      <c r="D3544" s="16" t="s">
        <v>3446</v>
      </c>
      <c r="E3544" t="s">
        <v>43</v>
      </c>
      <c r="F3544" s="6">
        <v>7282</v>
      </c>
      <c r="G3544" s="6">
        <v>15</v>
      </c>
      <c r="H3544" s="6">
        <v>0</v>
      </c>
      <c r="I3544" s="2">
        <v>147616602</v>
      </c>
      <c r="J3544" s="2">
        <v>9869559</v>
      </c>
      <c r="K3544" s="2">
        <v>179047238</v>
      </c>
      <c r="L3544" s="2">
        <v>1415988</v>
      </c>
      <c r="M3544" s="2">
        <v>156877084</v>
      </c>
      <c r="N3544" s="2">
        <v>136994478</v>
      </c>
      <c r="O3544" s="2">
        <v>19882606</v>
      </c>
      <c r="P3544" s="2">
        <v>19020947</v>
      </c>
      <c r="Q3544" s="5">
        <v>0.1099</v>
      </c>
      <c r="R3544" t="s">
        <v>42</v>
      </c>
      <c r="S3544" s="3">
        <v>1.05446139303193</v>
      </c>
      <c r="T3544" s="3">
        <v>2.4956832900153398</v>
      </c>
      <c r="U3544" s="3">
        <v>0.55156167192792505</v>
      </c>
      <c r="V3544" s="3">
        <v>1.8323460663320199</v>
      </c>
      <c r="W3544" s="3">
        <v>1.3463363694010499</v>
      </c>
      <c r="X3544" s="3">
        <v>0.50208986655850496</v>
      </c>
      <c r="Y3544" s="3">
        <v>14.2203592702298</v>
      </c>
      <c r="Z3544" s="3">
        <v>0.59379272756503698</v>
      </c>
      <c r="AA3544" s="3">
        <v>51.887842387658203</v>
      </c>
      <c r="AB3544" s="3">
        <v>51.887842387658203</v>
      </c>
      <c r="AC3544" s="3">
        <v>15.9402151738303</v>
      </c>
      <c r="AD3544" s="3">
        <v>0</v>
      </c>
      <c r="AE3544" s="3">
        <v>11.1046706009506</v>
      </c>
      <c r="AF3544" s="3">
        <v>0</v>
      </c>
      <c r="AG3544" s="3">
        <v>0</v>
      </c>
      <c r="AH3544" s="2">
        <v>15000000</v>
      </c>
      <c r="AI3544" s="3">
        <v>0</v>
      </c>
      <c r="AJ3544" s="3">
        <v>0</v>
      </c>
      <c r="AL3544">
        <f t="shared" si="55"/>
        <v>1</v>
      </c>
    </row>
    <row r="3545" spans="1:38" ht="14.45" customHeight="1" x14ac:dyDescent="0.25">
      <c r="A3545">
        <v>60396</v>
      </c>
      <c r="B3545" s="1">
        <v>45930</v>
      </c>
      <c r="C3545">
        <v>2</v>
      </c>
      <c r="D3545" s="16" t="s">
        <v>3447</v>
      </c>
      <c r="E3545" t="s">
        <v>55</v>
      </c>
      <c r="F3545" s="6">
        <v>543</v>
      </c>
      <c r="G3545" s="6">
        <v>1</v>
      </c>
      <c r="H3545" s="6">
        <v>2</v>
      </c>
      <c r="I3545" s="2">
        <v>3154968</v>
      </c>
      <c r="J3545" s="2">
        <v>0</v>
      </c>
      <c r="K3545" s="2">
        <v>5986178</v>
      </c>
      <c r="L3545" s="2">
        <v>38167</v>
      </c>
      <c r="M3545" s="2">
        <v>4691854</v>
      </c>
      <c r="N3545" s="2">
        <v>4691854</v>
      </c>
      <c r="O3545" s="2">
        <v>0</v>
      </c>
      <c r="P3545" s="2">
        <v>1291935</v>
      </c>
      <c r="Q3545" s="5">
        <v>0.21579999999999999</v>
      </c>
      <c r="R3545" t="s">
        <v>42</v>
      </c>
      <c r="S3545" s="3">
        <v>0.85011393468976904</v>
      </c>
      <c r="T3545" s="3">
        <v>3.3024521934808302</v>
      </c>
      <c r="U3545" s="3">
        <v>0.79870900775244102</v>
      </c>
      <c r="V3545" s="3">
        <v>2.7818348712253198</v>
      </c>
      <c r="W3545" s="3">
        <v>1.22647836681703</v>
      </c>
      <c r="X3545" s="3">
        <v>0.24894071825768099</v>
      </c>
      <c r="Y3545" s="3">
        <v>6.7933758277312704</v>
      </c>
      <c r="Z3545" s="3">
        <v>0</v>
      </c>
      <c r="AA3545" s="3">
        <v>0</v>
      </c>
      <c r="AB3545" s="3">
        <v>0</v>
      </c>
      <c r="AC3545" s="3">
        <v>37.797806881118497</v>
      </c>
      <c r="AD3545" s="3">
        <v>0</v>
      </c>
      <c r="AE3545" s="3">
        <v>0</v>
      </c>
      <c r="AF3545" s="3">
        <v>0</v>
      </c>
      <c r="AG3545" s="3">
        <v>0</v>
      </c>
      <c r="AH3545" s="2">
        <v>400000</v>
      </c>
      <c r="AI3545" s="3">
        <v>0</v>
      </c>
      <c r="AJ3545" s="3">
        <v>0</v>
      </c>
      <c r="AL3545">
        <f t="shared" si="55"/>
        <v>1</v>
      </c>
    </row>
    <row r="3546" spans="1:38" ht="14.45" customHeight="1" x14ac:dyDescent="0.25">
      <c r="A3546">
        <v>761</v>
      </c>
      <c r="B3546" s="1">
        <v>45930</v>
      </c>
      <c r="C3546">
        <v>1</v>
      </c>
      <c r="D3546" s="16" t="s">
        <v>3448</v>
      </c>
      <c r="E3546" t="s">
        <v>65</v>
      </c>
      <c r="F3546" s="6">
        <v>12713</v>
      </c>
      <c r="G3546" s="6">
        <v>56</v>
      </c>
      <c r="H3546" s="6">
        <v>8</v>
      </c>
      <c r="I3546" s="2">
        <v>119251440</v>
      </c>
      <c r="J3546" s="2">
        <v>22493048</v>
      </c>
      <c r="K3546" s="2">
        <v>202802344</v>
      </c>
      <c r="L3546" s="2">
        <v>187926</v>
      </c>
      <c r="M3546" s="2">
        <v>178010796</v>
      </c>
      <c r="N3546" s="2">
        <v>172153841</v>
      </c>
      <c r="O3546" s="2">
        <v>5856955</v>
      </c>
      <c r="P3546" s="2">
        <v>15128507</v>
      </c>
      <c r="Q3546" s="5">
        <v>7.46E-2</v>
      </c>
      <c r="R3546" t="s">
        <v>42</v>
      </c>
      <c r="S3546" s="3">
        <v>0.123552812584849</v>
      </c>
      <c r="T3546" s="3">
        <v>3.8629316828803502</v>
      </c>
      <c r="U3546" s="3">
        <v>0.875393021745831</v>
      </c>
      <c r="V3546" s="3">
        <v>4.16951107676352</v>
      </c>
      <c r="W3546" s="3">
        <v>2.5400129340157198</v>
      </c>
      <c r="X3546" s="3">
        <v>1.23663076940622</v>
      </c>
      <c r="Y3546" s="3">
        <v>32.866442141316398</v>
      </c>
      <c r="Z3546" s="3">
        <v>3.3485987744858101</v>
      </c>
      <c r="AA3546" s="3">
        <v>129.017225559667</v>
      </c>
      <c r="AB3546" s="3">
        <v>148.67989286715499</v>
      </c>
      <c r="AC3546" s="3">
        <v>11.0033560558846</v>
      </c>
      <c r="AD3546" s="3">
        <v>0</v>
      </c>
      <c r="AE3546" s="3">
        <v>2.8880114916226001</v>
      </c>
      <c r="AF3546" s="3">
        <v>3.12915515414358</v>
      </c>
      <c r="AG3546" s="3">
        <v>-5.2649346032625699</v>
      </c>
      <c r="AH3546" s="2">
        <v>21700962</v>
      </c>
      <c r="AI3546" s="3">
        <v>0.16525093983167</v>
      </c>
      <c r="AJ3546" s="3">
        <v>0.192530564979082</v>
      </c>
      <c r="AL3546">
        <f t="shared" si="55"/>
        <v>1</v>
      </c>
    </row>
    <row r="3547" spans="1:38" ht="14.45" customHeight="1" x14ac:dyDescent="0.25">
      <c r="A3547">
        <v>24808</v>
      </c>
      <c r="B3547" s="1">
        <v>45930</v>
      </c>
      <c r="C3547">
        <v>1</v>
      </c>
      <c r="D3547" s="16" t="s">
        <v>3449</v>
      </c>
      <c r="E3547" t="s">
        <v>132</v>
      </c>
      <c r="F3547" s="6">
        <v>111034</v>
      </c>
      <c r="G3547" s="6">
        <v>302</v>
      </c>
      <c r="H3547" s="6">
        <v>2</v>
      </c>
      <c r="I3547" s="2">
        <v>1284947485</v>
      </c>
      <c r="J3547" s="2">
        <v>287112382</v>
      </c>
      <c r="K3547" s="2">
        <v>1608280362</v>
      </c>
      <c r="L3547" s="2">
        <v>6806247</v>
      </c>
      <c r="M3547" s="2">
        <v>1349890025</v>
      </c>
      <c r="N3547" s="2">
        <v>1234548126</v>
      </c>
      <c r="O3547" s="2">
        <v>115341899</v>
      </c>
      <c r="P3547" s="2">
        <v>153759274</v>
      </c>
      <c r="Q3547" s="5">
        <v>9.5500000000000002E-2</v>
      </c>
      <c r="R3547" t="s">
        <v>42</v>
      </c>
      <c r="S3547" s="3">
        <v>0.56426704040050901</v>
      </c>
      <c r="T3547" s="3">
        <v>3.4501797889888102</v>
      </c>
      <c r="U3547" s="3">
        <v>0.77136691820907</v>
      </c>
      <c r="V3547" s="3">
        <v>1.7776310912815201</v>
      </c>
      <c r="W3547" s="3">
        <v>0.75205968436912396</v>
      </c>
      <c r="X3547" s="3">
        <v>1.4160982617900499</v>
      </c>
      <c r="Y3547" s="3">
        <v>14.855446052639399</v>
      </c>
      <c r="Z3547" s="3">
        <v>4.4733913090666704</v>
      </c>
      <c r="AA3547" s="3">
        <v>184.641650298115</v>
      </c>
      <c r="AB3547" s="3">
        <v>186.72849743034001</v>
      </c>
      <c r="AC3547" s="3">
        <v>10.555870979415699</v>
      </c>
      <c r="AD3547" s="3">
        <v>8.9770845301988103E-2</v>
      </c>
      <c r="AE3547" s="3">
        <v>7.1717532418641801</v>
      </c>
      <c r="AF3547" s="3">
        <v>4.3524749573482602</v>
      </c>
      <c r="AG3547" s="3">
        <v>0</v>
      </c>
      <c r="AH3547" s="2">
        <v>510722981</v>
      </c>
      <c r="AI3547" s="3">
        <v>8.6753635426244298</v>
      </c>
      <c r="AJ3547" s="3">
        <v>8.8163891824827392</v>
      </c>
      <c r="AL3547">
        <f t="shared" si="55"/>
        <v>1</v>
      </c>
    </row>
    <row r="3548" spans="1:38" ht="14.45" customHeight="1" x14ac:dyDescent="0.25">
      <c r="A3548">
        <v>68100</v>
      </c>
      <c r="B3548" s="1">
        <v>45930</v>
      </c>
      <c r="C3548">
        <v>2</v>
      </c>
      <c r="D3548" s="16" t="s">
        <v>3450</v>
      </c>
      <c r="E3548" t="s">
        <v>104</v>
      </c>
      <c r="F3548" s="6">
        <v>1626</v>
      </c>
      <c r="G3548" s="6">
        <v>3</v>
      </c>
      <c r="H3548" s="6">
        <v>3</v>
      </c>
      <c r="I3548" s="2">
        <v>7311547</v>
      </c>
      <c r="J3548" s="2">
        <v>0</v>
      </c>
      <c r="K3548" s="2">
        <v>17367600</v>
      </c>
      <c r="L3548" s="2">
        <v>135998</v>
      </c>
      <c r="M3548" s="2">
        <v>13075562</v>
      </c>
      <c r="N3548" s="2">
        <v>12625654</v>
      </c>
      <c r="O3548" s="2">
        <v>449908</v>
      </c>
      <c r="P3548" s="2">
        <v>3922990</v>
      </c>
      <c r="Q3548" s="5">
        <v>0.22589999999999999</v>
      </c>
      <c r="R3548" t="s">
        <v>42</v>
      </c>
      <c r="S3548" s="3">
        <v>1.0440744067497301</v>
      </c>
      <c r="T3548" s="3">
        <v>3.9859585281405199</v>
      </c>
      <c r="U3548" s="3">
        <v>0.62191604093584196</v>
      </c>
      <c r="V3548" s="3">
        <v>4.9003582962675303</v>
      </c>
      <c r="W3548" s="3">
        <v>2.3115491153924101</v>
      </c>
      <c r="X3548" s="3">
        <v>4.2523832507675898</v>
      </c>
      <c r="Y3548" s="3">
        <v>9.1331356949673594</v>
      </c>
      <c r="Z3548" s="3">
        <v>3.7496909245244098E-2</v>
      </c>
      <c r="AA3548" s="3">
        <v>0</v>
      </c>
      <c r="AB3548" s="3">
        <v>0</v>
      </c>
      <c r="AC3548" s="3">
        <v>39.5993286349294</v>
      </c>
      <c r="AD3548" s="3">
        <v>0</v>
      </c>
      <c r="AE3548" s="3">
        <v>2.5905018540270399</v>
      </c>
      <c r="AF3548" s="3">
        <v>0</v>
      </c>
      <c r="AG3548" s="3">
        <v>0</v>
      </c>
      <c r="AH3548" s="2">
        <v>500000</v>
      </c>
      <c r="AI3548" s="3">
        <v>0</v>
      </c>
      <c r="AJ3548" s="3">
        <v>0</v>
      </c>
      <c r="AL3548">
        <f t="shared" si="55"/>
        <v>1</v>
      </c>
    </row>
    <row r="3549" spans="1:38" ht="14.45" customHeight="1" x14ac:dyDescent="0.25">
      <c r="A3549">
        <v>452</v>
      </c>
      <c r="B3549" s="1">
        <v>45930</v>
      </c>
      <c r="C3549">
        <v>1</v>
      </c>
      <c r="D3549" s="16" t="s">
        <v>3451</v>
      </c>
      <c r="E3549" t="s">
        <v>77</v>
      </c>
      <c r="F3549" s="6">
        <v>3837</v>
      </c>
      <c r="G3549" s="6">
        <v>8</v>
      </c>
      <c r="H3549" s="6">
        <v>0</v>
      </c>
      <c r="I3549" s="2">
        <v>31462271</v>
      </c>
      <c r="J3549" s="2">
        <v>2471776</v>
      </c>
      <c r="K3549" s="2">
        <v>44611779</v>
      </c>
      <c r="L3549" s="2">
        <v>99080</v>
      </c>
      <c r="M3549" s="2">
        <v>41028254</v>
      </c>
      <c r="N3549" s="2">
        <v>41028254</v>
      </c>
      <c r="O3549" s="2">
        <v>0</v>
      </c>
      <c r="P3549" s="2">
        <v>3138664</v>
      </c>
      <c r="Q3549" s="5">
        <v>7.0400000000000004E-2</v>
      </c>
      <c r="R3549" t="s">
        <v>42</v>
      </c>
      <c r="S3549" s="3">
        <v>0.29612508092687101</v>
      </c>
      <c r="T3549" s="3">
        <v>3.7122333393907798</v>
      </c>
      <c r="U3549" s="3">
        <v>0.93602779804886804</v>
      </c>
      <c r="V3549" s="3">
        <v>2.0203341329047699</v>
      </c>
      <c r="W3549" s="3">
        <v>1.3794649470789999</v>
      </c>
      <c r="X3549" s="3">
        <v>0.16769927383817901</v>
      </c>
      <c r="Y3549" s="3">
        <v>20.252024428228101</v>
      </c>
      <c r="Z3549" s="3">
        <v>6.5409996100251597E-2</v>
      </c>
      <c r="AA3549" s="3">
        <v>28.131746501059101</v>
      </c>
      <c r="AB3549" s="3">
        <v>78.752488319871105</v>
      </c>
      <c r="AC3549" s="3">
        <v>19.8613263102554</v>
      </c>
      <c r="AD3549" s="3">
        <v>0</v>
      </c>
      <c r="AE3549" s="3">
        <v>0</v>
      </c>
      <c r="AF3549" s="3">
        <v>0</v>
      </c>
      <c r="AG3549" s="3">
        <v>0</v>
      </c>
      <c r="AH3549" s="2">
        <v>3500000</v>
      </c>
      <c r="AI3549" s="3">
        <v>0</v>
      </c>
      <c r="AJ3549" s="3">
        <v>0</v>
      </c>
      <c r="AL3549">
        <f t="shared" si="55"/>
        <v>1</v>
      </c>
    </row>
    <row r="3550" spans="1:38" ht="14.45" customHeight="1" x14ac:dyDescent="0.25">
      <c r="A3550">
        <v>6248</v>
      </c>
      <c r="B3550" s="1">
        <v>45930</v>
      </c>
      <c r="C3550">
        <v>1</v>
      </c>
      <c r="D3550" s="16" t="s">
        <v>3452</v>
      </c>
      <c r="E3550" t="s">
        <v>71</v>
      </c>
      <c r="F3550" s="6">
        <v>63146</v>
      </c>
      <c r="G3550" s="6">
        <v>97</v>
      </c>
      <c r="H3550" s="6">
        <v>2</v>
      </c>
      <c r="I3550" s="2">
        <v>618055055</v>
      </c>
      <c r="J3550" s="2">
        <v>145401458</v>
      </c>
      <c r="K3550" s="2">
        <v>917987488</v>
      </c>
      <c r="L3550" s="2">
        <v>-3117893</v>
      </c>
      <c r="M3550" s="2">
        <v>727497436</v>
      </c>
      <c r="N3550" s="2">
        <v>690669763</v>
      </c>
      <c r="O3550" s="2">
        <v>36827673</v>
      </c>
      <c r="P3550" s="2">
        <v>68101762</v>
      </c>
      <c r="Q3550" s="5">
        <v>7.3899999999999993E-2</v>
      </c>
      <c r="R3550" t="s">
        <v>42</v>
      </c>
      <c r="S3550" s="3">
        <v>-0.45285918610109299</v>
      </c>
      <c r="T3550" s="3">
        <v>2.7099532755287399</v>
      </c>
      <c r="U3550" s="3">
        <v>0.85752336945376395</v>
      </c>
      <c r="V3550" s="3">
        <v>2.4267757182246501</v>
      </c>
      <c r="W3550" s="3">
        <v>1.22016168931747</v>
      </c>
      <c r="X3550" s="3">
        <v>1.26380893365559</v>
      </c>
      <c r="Y3550" s="3">
        <v>22.024114442149099</v>
      </c>
      <c r="Z3550" s="3">
        <v>11.3436007720329</v>
      </c>
      <c r="AA3550" s="3">
        <v>208.28441707572901</v>
      </c>
      <c r="AB3550" s="3">
        <v>213.50616155863901</v>
      </c>
      <c r="AC3550" s="3">
        <v>14.8406870225229</v>
      </c>
      <c r="AD3550" s="3">
        <v>-15.111785213428099</v>
      </c>
      <c r="AE3550" s="3">
        <v>4.0117837640941802</v>
      </c>
      <c r="AF3550" s="3">
        <v>15.2507525244178</v>
      </c>
      <c r="AG3550" s="3">
        <v>0</v>
      </c>
      <c r="AH3550" s="2">
        <v>70285407</v>
      </c>
      <c r="AI3550" s="3">
        <v>3.2745099899177399</v>
      </c>
      <c r="AJ3550" s="3">
        <v>3.2745099899177399</v>
      </c>
      <c r="AL3550">
        <f t="shared" si="55"/>
        <v>0</v>
      </c>
    </row>
    <row r="3551" spans="1:38" ht="14.45" customHeight="1" x14ac:dyDescent="0.25">
      <c r="A3551">
        <v>18917</v>
      </c>
      <c r="B3551" s="1">
        <v>45930</v>
      </c>
      <c r="C3551">
        <v>1</v>
      </c>
      <c r="D3551" s="16" t="s">
        <v>3453</v>
      </c>
      <c r="E3551" t="s">
        <v>110</v>
      </c>
      <c r="F3551" s="6">
        <v>13742</v>
      </c>
      <c r="G3551" s="6">
        <v>46</v>
      </c>
      <c r="H3551" s="6">
        <v>0</v>
      </c>
      <c r="I3551" s="2">
        <v>173157604</v>
      </c>
      <c r="J3551" s="2">
        <v>596223</v>
      </c>
      <c r="K3551" s="2">
        <v>231744693</v>
      </c>
      <c r="L3551" s="2">
        <v>644679</v>
      </c>
      <c r="M3551" s="2">
        <v>178447031</v>
      </c>
      <c r="N3551" s="2">
        <v>168137552</v>
      </c>
      <c r="O3551" s="2">
        <v>10309479</v>
      </c>
      <c r="P3551" s="2">
        <v>29394885</v>
      </c>
      <c r="Q3551" s="5">
        <v>0.12670000000000001</v>
      </c>
      <c r="R3551" t="s">
        <v>42</v>
      </c>
      <c r="S3551" s="3">
        <v>0.370913348164568</v>
      </c>
      <c r="T3551" s="3">
        <v>4.1317566079783603</v>
      </c>
      <c r="U3551" s="3">
        <v>0.85313172021196804</v>
      </c>
      <c r="V3551" s="3">
        <v>2.7727433789162399</v>
      </c>
      <c r="W3551" s="3">
        <v>1.9188675075453201</v>
      </c>
      <c r="X3551" s="3">
        <v>1.33290190363225</v>
      </c>
      <c r="Y3551" s="3">
        <v>16.3335083637851</v>
      </c>
      <c r="Z3551" s="3">
        <v>3.0808557339142499</v>
      </c>
      <c r="AA3551" s="3">
        <v>2.0283222744365199</v>
      </c>
      <c r="AB3551" s="3">
        <v>2.0283222744365199</v>
      </c>
      <c r="AC3551" s="3">
        <v>9.5399073496798508</v>
      </c>
      <c r="AD3551" s="3">
        <v>-4.1031628461890604</v>
      </c>
      <c r="AE3551" s="3">
        <v>4.44863650016788</v>
      </c>
      <c r="AF3551" s="3">
        <v>12.9452802614988</v>
      </c>
      <c r="AG3551" s="3">
        <v>0</v>
      </c>
      <c r="AH3551" s="2">
        <v>72974660</v>
      </c>
      <c r="AI3551" s="3">
        <v>3.6060695593808201E-2</v>
      </c>
      <c r="AJ3551" s="3">
        <v>1.2710306572044801</v>
      </c>
      <c r="AL3551">
        <f t="shared" si="55"/>
        <v>1</v>
      </c>
    </row>
    <row r="3552" spans="1:38" ht="14.45" customHeight="1" x14ac:dyDescent="0.25">
      <c r="A3552">
        <v>63300</v>
      </c>
      <c r="B3552" s="1">
        <v>45930</v>
      </c>
      <c r="C3552">
        <v>2</v>
      </c>
      <c r="D3552" s="16" t="s">
        <v>3454</v>
      </c>
      <c r="E3552" t="s">
        <v>63</v>
      </c>
      <c r="F3552" s="6">
        <v>21794</v>
      </c>
      <c r="G3552" s="6">
        <v>69</v>
      </c>
      <c r="H3552" s="6">
        <v>1</v>
      </c>
      <c r="I3552" s="2">
        <v>220912801</v>
      </c>
      <c r="J3552" s="2">
        <v>8397500</v>
      </c>
      <c r="K3552" s="2">
        <v>379182185</v>
      </c>
      <c r="L3552" s="2">
        <v>-610319</v>
      </c>
      <c r="M3552" s="2">
        <v>326391793</v>
      </c>
      <c r="N3552" s="2">
        <v>307090832</v>
      </c>
      <c r="O3552" s="2">
        <v>19300961</v>
      </c>
      <c r="P3552" s="2">
        <v>47307613</v>
      </c>
      <c r="Q3552" s="5">
        <v>0.12470000000000001</v>
      </c>
      <c r="R3552" t="s">
        <v>42</v>
      </c>
      <c r="S3552" s="3">
        <v>-0.21460888693034599</v>
      </c>
      <c r="T3552" s="3">
        <v>2.8424278424367402</v>
      </c>
      <c r="U3552" s="3">
        <v>0.92347533932604098</v>
      </c>
      <c r="V3552" s="3">
        <v>1.7088407656376601</v>
      </c>
      <c r="W3552" s="3">
        <v>1.01362573371201</v>
      </c>
      <c r="X3552" s="3">
        <v>0.893651699251235</v>
      </c>
      <c r="Y3552" s="3">
        <v>7.9797896376636004</v>
      </c>
      <c r="Z3552" s="3">
        <v>2.40328760616182</v>
      </c>
      <c r="AA3552" s="3">
        <v>7.0625123275613202</v>
      </c>
      <c r="AB3552" s="3">
        <v>17.750842766047001</v>
      </c>
      <c r="AC3552" s="3">
        <v>2.41750176105979</v>
      </c>
      <c r="AD3552" s="3">
        <v>-48.100095432842899</v>
      </c>
      <c r="AE3552" s="3">
        <v>5.0901550134798699</v>
      </c>
      <c r="AF3552" s="3">
        <v>6.1711760007923404</v>
      </c>
      <c r="AG3552" s="3">
        <v>0</v>
      </c>
      <c r="AH3552" s="2">
        <v>15701654</v>
      </c>
      <c r="AI3552" s="3">
        <v>0.51198947619699198</v>
      </c>
      <c r="AJ3552" s="3">
        <v>0.51198947619699198</v>
      </c>
      <c r="AL3552">
        <f t="shared" si="55"/>
        <v>0</v>
      </c>
    </row>
    <row r="3553" spans="1:38" ht="14.45" customHeight="1" x14ac:dyDescent="0.25">
      <c r="A3553">
        <v>61779</v>
      </c>
      <c r="B3553" s="1">
        <v>45930</v>
      </c>
      <c r="C3553">
        <v>2</v>
      </c>
      <c r="D3553" s="16" t="s">
        <v>3455</v>
      </c>
      <c r="E3553" t="s">
        <v>71</v>
      </c>
      <c r="F3553" s="6">
        <v>1463</v>
      </c>
      <c r="G3553" s="6">
        <v>6</v>
      </c>
      <c r="H3553" s="6">
        <v>1</v>
      </c>
      <c r="I3553" s="2">
        <v>16634757</v>
      </c>
      <c r="J3553" s="2">
        <v>0</v>
      </c>
      <c r="K3553" s="2">
        <v>30134741</v>
      </c>
      <c r="L3553" s="2">
        <v>-122127</v>
      </c>
      <c r="M3553" s="2">
        <v>25542056</v>
      </c>
      <c r="N3553" s="2">
        <v>23824048</v>
      </c>
      <c r="O3553" s="2">
        <v>1718008</v>
      </c>
      <c r="P3553" s="2">
        <v>5075436</v>
      </c>
      <c r="Q3553" s="5">
        <v>0.16819999999999999</v>
      </c>
      <c r="R3553" t="s">
        <v>42</v>
      </c>
      <c r="S3553" s="3">
        <v>-0.54035971306340402</v>
      </c>
      <c r="T3553" s="3">
        <v>3.04401709198916</v>
      </c>
      <c r="U3553" s="3">
        <v>1.1374420171805799</v>
      </c>
      <c r="V3553" s="3">
        <v>4.3136007336927102</v>
      </c>
      <c r="W3553" s="3">
        <v>3.9555251693787898</v>
      </c>
      <c r="X3553" s="3">
        <v>0.36222951738940301</v>
      </c>
      <c r="Y3553" s="3">
        <v>14.1378395865892</v>
      </c>
      <c r="Z3553" s="3">
        <v>-4.9158338318126799E-2</v>
      </c>
      <c r="AA3553" s="3">
        <v>0</v>
      </c>
      <c r="AB3553" s="3">
        <v>0</v>
      </c>
      <c r="AC3553" s="3">
        <v>13.501868159411099</v>
      </c>
      <c r="AD3553" s="3">
        <v>-9.6351131213160794</v>
      </c>
      <c r="AE3553" s="3">
        <v>5.7010876582612697</v>
      </c>
      <c r="AF3553" s="3">
        <v>3.8095565513571201E-3</v>
      </c>
      <c r="AG3553" s="3">
        <v>0</v>
      </c>
      <c r="AH3553" s="2">
        <v>7598852</v>
      </c>
      <c r="AI3553" s="3">
        <v>3.4827352763388202</v>
      </c>
      <c r="AJ3553" s="3">
        <v>3.4827352763388202</v>
      </c>
      <c r="AL3553">
        <f t="shared" si="55"/>
        <v>0</v>
      </c>
    </row>
    <row r="3554" spans="1:38" ht="14.45" customHeight="1" x14ac:dyDescent="0.25">
      <c r="A3554">
        <v>20292</v>
      </c>
      <c r="B3554" s="1">
        <v>45930</v>
      </c>
      <c r="C3554">
        <v>1</v>
      </c>
      <c r="D3554" s="16" t="s">
        <v>3456</v>
      </c>
      <c r="E3554" t="s">
        <v>43</v>
      </c>
      <c r="F3554" s="6">
        <v>490</v>
      </c>
      <c r="G3554" s="6">
        <v>1</v>
      </c>
      <c r="H3554" s="6">
        <v>0</v>
      </c>
      <c r="I3554" s="2">
        <v>1385576</v>
      </c>
      <c r="J3554" s="2">
        <v>0</v>
      </c>
      <c r="K3554" s="2">
        <v>1798137</v>
      </c>
      <c r="L3554" s="2">
        <v>1383</v>
      </c>
      <c r="M3554" s="2">
        <v>1522838</v>
      </c>
      <c r="N3554" s="2">
        <v>1522838</v>
      </c>
      <c r="O3554" s="2">
        <v>0</v>
      </c>
      <c r="P3554" s="2">
        <v>272103</v>
      </c>
      <c r="Q3554" s="5">
        <v>0.15129999999999999</v>
      </c>
      <c r="R3554" t="s">
        <v>42</v>
      </c>
      <c r="S3554" s="3">
        <v>0.102550584299194</v>
      </c>
      <c r="T3554" s="3">
        <v>3.3453884029229499</v>
      </c>
      <c r="U3554" s="3">
        <v>0.96935791199539101</v>
      </c>
      <c r="V3554" s="3">
        <v>0.74907475302689996</v>
      </c>
      <c r="W3554" s="3">
        <v>0.74907475302689996</v>
      </c>
      <c r="X3554" s="3">
        <v>1.0763754568497099</v>
      </c>
      <c r="Y3554" s="3">
        <v>3.8143644134757801</v>
      </c>
      <c r="Z3554" s="3">
        <v>0</v>
      </c>
      <c r="AA3554" s="3">
        <v>0</v>
      </c>
      <c r="AB3554" s="3">
        <v>0</v>
      </c>
      <c r="AC3554" s="3">
        <v>22.889968895584701</v>
      </c>
      <c r="AD3554" s="3">
        <v>0</v>
      </c>
      <c r="AE3554" s="3">
        <v>0</v>
      </c>
      <c r="AF3554" s="3">
        <v>0</v>
      </c>
      <c r="AG3554" s="3">
        <v>0</v>
      </c>
      <c r="AH3554" s="2">
        <v>350000</v>
      </c>
      <c r="AI3554" s="3">
        <v>0</v>
      </c>
      <c r="AJ3554" s="3">
        <v>0</v>
      </c>
      <c r="AL3554">
        <f t="shared" si="55"/>
        <v>1</v>
      </c>
    </row>
    <row r="3555" spans="1:38" ht="14.45" customHeight="1" x14ac:dyDescent="0.25">
      <c r="A3555">
        <v>13941</v>
      </c>
      <c r="B3555" s="1">
        <v>45930</v>
      </c>
      <c r="C3555">
        <v>1</v>
      </c>
      <c r="D3555" s="16" t="s">
        <v>3457</v>
      </c>
      <c r="E3555" t="s">
        <v>63</v>
      </c>
      <c r="F3555" s="6">
        <v>2383</v>
      </c>
      <c r="G3555" s="6">
        <v>3</v>
      </c>
      <c r="H3555" s="6">
        <v>1</v>
      </c>
      <c r="I3555" s="2">
        <v>45373972</v>
      </c>
      <c r="J3555" s="2">
        <v>0</v>
      </c>
      <c r="K3555" s="2">
        <v>77688618</v>
      </c>
      <c r="L3555" s="2">
        <v>568234</v>
      </c>
      <c r="M3555" s="2">
        <v>62048723</v>
      </c>
      <c r="N3555" s="2">
        <v>60175780</v>
      </c>
      <c r="O3555" s="2">
        <v>1872943</v>
      </c>
      <c r="P3555" s="2">
        <v>15027825</v>
      </c>
      <c r="Q3555" s="5">
        <v>0.19339999999999999</v>
      </c>
      <c r="R3555" t="s">
        <v>42</v>
      </c>
      <c r="S3555" s="3">
        <v>0.97523337760150797</v>
      </c>
      <c r="T3555" s="3">
        <v>1.74652268023784</v>
      </c>
      <c r="U3555" s="3">
        <v>0.44660271619277803</v>
      </c>
      <c r="V3555" s="3">
        <v>1.00797655536967</v>
      </c>
      <c r="W3555" s="3">
        <v>1.00761952248747</v>
      </c>
      <c r="X3555" s="3">
        <v>0.196568640717634</v>
      </c>
      <c r="Y3555" s="3">
        <v>3.04341446616526</v>
      </c>
      <c r="Z3555" s="3">
        <v>0.11077451327787</v>
      </c>
      <c r="AA3555" s="3">
        <v>0</v>
      </c>
      <c r="AB3555" s="3">
        <v>0</v>
      </c>
      <c r="AC3555" s="3">
        <v>23.155811575899101</v>
      </c>
      <c r="AD3555" s="3">
        <v>0</v>
      </c>
      <c r="AE3555" s="3">
        <v>2.4108332059659001</v>
      </c>
      <c r="AF3555" s="3">
        <v>0</v>
      </c>
      <c r="AG3555" s="3">
        <v>0</v>
      </c>
      <c r="AH3555" s="2">
        <v>26973098</v>
      </c>
      <c r="AI3555" s="3">
        <v>0</v>
      </c>
      <c r="AJ3555" s="3">
        <v>0</v>
      </c>
      <c r="AL3555">
        <f t="shared" si="55"/>
        <v>1</v>
      </c>
    </row>
    <row r="3556" spans="1:38" ht="14.45" customHeight="1" x14ac:dyDescent="0.25">
      <c r="A3556">
        <v>68513</v>
      </c>
      <c r="B3556" s="1">
        <v>45930</v>
      </c>
      <c r="C3556">
        <v>2</v>
      </c>
      <c r="D3556" s="16" t="s">
        <v>3458</v>
      </c>
      <c r="E3556" t="s">
        <v>104</v>
      </c>
      <c r="F3556" s="6">
        <v>948</v>
      </c>
      <c r="G3556" s="6">
        <v>2</v>
      </c>
      <c r="H3556" s="6">
        <v>0</v>
      </c>
      <c r="I3556" s="2">
        <v>1500327</v>
      </c>
      <c r="J3556" s="2">
        <v>0</v>
      </c>
      <c r="K3556" s="2">
        <v>3771933</v>
      </c>
      <c r="L3556" s="2">
        <v>138</v>
      </c>
      <c r="M3556" s="2">
        <v>3402522</v>
      </c>
      <c r="N3556" s="2">
        <v>2952100</v>
      </c>
      <c r="O3556" s="2">
        <v>450422</v>
      </c>
      <c r="P3556" s="2">
        <v>362665</v>
      </c>
      <c r="Q3556" s="5">
        <v>9.6100000000000005E-2</v>
      </c>
      <c r="R3556" t="s">
        <v>42</v>
      </c>
      <c r="S3556" s="3">
        <v>4.8781354281743601E-3</v>
      </c>
      <c r="T3556" s="3">
        <v>4.5476594273192701</v>
      </c>
      <c r="U3556" s="3">
        <v>0.95289945288262901</v>
      </c>
      <c r="V3556" s="3">
        <v>3.8925514237896102</v>
      </c>
      <c r="W3556" s="3">
        <v>0.93259669392072497</v>
      </c>
      <c r="X3556" s="3">
        <v>1.02097742692093</v>
      </c>
      <c r="Y3556" s="3">
        <v>16.103290915858999</v>
      </c>
      <c r="Z3556" s="3">
        <v>1.1820826382474201</v>
      </c>
      <c r="AA3556" s="3">
        <v>0</v>
      </c>
      <c r="AB3556" s="3">
        <v>0</v>
      </c>
      <c r="AC3556" s="3">
        <v>47.105211041659501</v>
      </c>
      <c r="AD3556" s="3">
        <v>0</v>
      </c>
      <c r="AE3556" s="3">
        <v>11.941410412114999</v>
      </c>
      <c r="AF3556" s="3">
        <v>0</v>
      </c>
      <c r="AG3556" s="3">
        <v>0</v>
      </c>
      <c r="AH3556" s="2">
        <v>100000</v>
      </c>
      <c r="AI3556" s="3">
        <v>0</v>
      </c>
      <c r="AJ3556" s="3">
        <v>0</v>
      </c>
      <c r="AL3556">
        <f t="shared" si="55"/>
        <v>1</v>
      </c>
    </row>
    <row r="3557" spans="1:38" ht="14.45" customHeight="1" x14ac:dyDescent="0.25">
      <c r="A3557">
        <v>67927</v>
      </c>
      <c r="B3557" s="1">
        <v>45930</v>
      </c>
      <c r="C3557">
        <v>2</v>
      </c>
      <c r="D3557" s="16" t="s">
        <v>3459</v>
      </c>
      <c r="E3557" t="s">
        <v>55</v>
      </c>
      <c r="F3557" s="6">
        <v>59542</v>
      </c>
      <c r="G3557" s="6">
        <v>192</v>
      </c>
      <c r="H3557" s="6">
        <v>4</v>
      </c>
      <c r="I3557" s="2">
        <v>565358372</v>
      </c>
      <c r="J3557" s="2">
        <v>114661954</v>
      </c>
      <c r="K3557" s="2">
        <v>800553489</v>
      </c>
      <c r="L3557" s="2">
        <v>4184465</v>
      </c>
      <c r="M3557" s="2">
        <v>694845883</v>
      </c>
      <c r="N3557" s="2">
        <v>675007330</v>
      </c>
      <c r="O3557" s="2">
        <v>19838553</v>
      </c>
      <c r="P3557" s="2">
        <v>88502838</v>
      </c>
      <c r="Q3557" s="5">
        <v>0.1104</v>
      </c>
      <c r="R3557" t="s">
        <v>42</v>
      </c>
      <c r="S3557" s="3">
        <v>0.69692865540264604</v>
      </c>
      <c r="T3557" s="3">
        <v>4.1314722611037604</v>
      </c>
      <c r="U3557" s="3">
        <v>0.77156000196891195</v>
      </c>
      <c r="V3557" s="3">
        <v>1.8084552217438501</v>
      </c>
      <c r="W3557" s="3">
        <v>1.5807649523937699</v>
      </c>
      <c r="X3557" s="3">
        <v>1.23871925257348</v>
      </c>
      <c r="Y3557" s="3">
        <v>11.5524577867209</v>
      </c>
      <c r="Z3557" s="3">
        <v>2.7026545747606399</v>
      </c>
      <c r="AA3557" s="3">
        <v>128.80077924732799</v>
      </c>
      <c r="AB3557" s="3">
        <v>129.55737532394201</v>
      </c>
      <c r="AC3557" s="3">
        <v>16.055659586289099</v>
      </c>
      <c r="AD3557" s="3">
        <v>-0.99420427625157104</v>
      </c>
      <c r="AE3557" s="3">
        <v>2.4781046204396699</v>
      </c>
      <c r="AF3557" s="3">
        <v>0</v>
      </c>
      <c r="AG3557" s="3">
        <v>0</v>
      </c>
      <c r="AH3557" s="2">
        <v>250537413</v>
      </c>
      <c r="AI3557" s="3">
        <v>2.03383308453905</v>
      </c>
      <c r="AJ3557" s="3">
        <v>0.61035669839197704</v>
      </c>
      <c r="AL3557">
        <f t="shared" si="55"/>
        <v>1</v>
      </c>
    </row>
    <row r="3558" spans="1:38" ht="14.45" customHeight="1" x14ac:dyDescent="0.25">
      <c r="A3558">
        <v>64731</v>
      </c>
      <c r="B3558" s="1">
        <v>45930</v>
      </c>
      <c r="C3558">
        <v>2</v>
      </c>
      <c r="D3558" s="16" t="s">
        <v>3460</v>
      </c>
      <c r="E3558" t="s">
        <v>67</v>
      </c>
      <c r="F3558" s="6">
        <v>248</v>
      </c>
      <c r="G3558" s="6">
        <v>0</v>
      </c>
      <c r="H3558" s="6">
        <v>1</v>
      </c>
      <c r="I3558" s="2">
        <v>593090</v>
      </c>
      <c r="J3558" s="2">
        <v>0</v>
      </c>
      <c r="K3558" s="2">
        <v>802114</v>
      </c>
      <c r="L3558" s="2">
        <v>7673</v>
      </c>
      <c r="M3558" s="2">
        <v>561179</v>
      </c>
      <c r="N3558" s="2">
        <v>561179</v>
      </c>
      <c r="O3558" s="2">
        <v>0</v>
      </c>
      <c r="P3558" s="2">
        <v>239135</v>
      </c>
      <c r="Q3558" s="5">
        <v>0.29809999999999998</v>
      </c>
      <c r="R3558" t="s">
        <v>42</v>
      </c>
      <c r="S3558" s="3">
        <v>1.2754629225604699</v>
      </c>
      <c r="T3558" s="3">
        <v>5.2351660736503796</v>
      </c>
      <c r="U3558" s="3">
        <v>0.76716028403228698</v>
      </c>
      <c r="V3558" s="3">
        <v>9.3645146605068401</v>
      </c>
      <c r="W3558" s="3">
        <v>5.1783034615319803</v>
      </c>
      <c r="X3558" s="3">
        <v>9.7234821022104594</v>
      </c>
      <c r="Y3558" s="3">
        <v>23.225374788299501</v>
      </c>
      <c r="Z3558" s="3">
        <v>8.1698622117214104</v>
      </c>
      <c r="AA3558" s="3">
        <v>0</v>
      </c>
      <c r="AB3558" s="3">
        <v>0</v>
      </c>
      <c r="AC3558" s="3">
        <v>32.169990799312799</v>
      </c>
      <c r="AD3558" s="3">
        <v>0</v>
      </c>
      <c r="AE3558" s="3">
        <v>0</v>
      </c>
      <c r="AF3558" s="3">
        <v>0</v>
      </c>
      <c r="AG3558" s="3">
        <v>0</v>
      </c>
      <c r="AH3558" s="2">
        <v>0</v>
      </c>
      <c r="AI3558" s="3">
        <v>0</v>
      </c>
      <c r="AJ3558" s="3">
        <v>0</v>
      </c>
      <c r="AL3558">
        <f t="shared" si="55"/>
        <v>1</v>
      </c>
    </row>
    <row r="3559" spans="1:38" ht="14.45" customHeight="1" x14ac:dyDescent="0.25">
      <c r="A3559">
        <v>17371</v>
      </c>
      <c r="B3559" s="1">
        <v>45930</v>
      </c>
      <c r="C3559">
        <v>1</v>
      </c>
      <c r="D3559" s="16" t="s">
        <v>3461</v>
      </c>
      <c r="E3559" t="s">
        <v>59</v>
      </c>
      <c r="F3559" s="6">
        <v>766</v>
      </c>
      <c r="G3559" s="6">
        <v>1</v>
      </c>
      <c r="H3559" s="6">
        <v>1</v>
      </c>
      <c r="I3559" s="2">
        <v>975169</v>
      </c>
      <c r="J3559" s="2">
        <v>0</v>
      </c>
      <c r="K3559" s="2">
        <v>3540315</v>
      </c>
      <c r="L3559" s="2">
        <v>19110</v>
      </c>
      <c r="M3559" s="2">
        <v>2791858</v>
      </c>
      <c r="N3559" s="2">
        <v>2791858</v>
      </c>
      <c r="O3559" s="2">
        <v>0</v>
      </c>
      <c r="P3559" s="2">
        <v>747720</v>
      </c>
      <c r="Q3559" s="5">
        <v>0.2112</v>
      </c>
      <c r="R3559" t="s">
        <v>42</v>
      </c>
      <c r="S3559" s="3">
        <v>0.71970996931064002</v>
      </c>
      <c r="T3559" s="3">
        <v>3.9623969430215502</v>
      </c>
      <c r="U3559" s="3">
        <v>0.77653251513453403</v>
      </c>
      <c r="V3559" s="3">
        <v>4.3054075755074299</v>
      </c>
      <c r="W3559" s="3">
        <v>3.4236117021767498</v>
      </c>
      <c r="X3559" s="3">
        <v>0.88415443887162104</v>
      </c>
      <c r="Y3559" s="3">
        <v>5.61506981222918</v>
      </c>
      <c r="Z3559" s="3">
        <v>0.73918044187663801</v>
      </c>
      <c r="AA3559" s="3">
        <v>0</v>
      </c>
      <c r="AB3559" s="3">
        <v>0</v>
      </c>
      <c r="AC3559" s="3">
        <v>59.862017927783299</v>
      </c>
      <c r="AD3559" s="3">
        <v>0</v>
      </c>
      <c r="AE3559" s="3">
        <v>0</v>
      </c>
      <c r="AF3559" s="3">
        <v>0</v>
      </c>
      <c r="AG3559" s="3">
        <v>1.17530626437704</v>
      </c>
      <c r="AH3559" s="2">
        <v>100000</v>
      </c>
      <c r="AI3559" s="3">
        <v>0</v>
      </c>
      <c r="AJ3559" s="3">
        <v>0</v>
      </c>
      <c r="AL3559">
        <f t="shared" si="55"/>
        <v>1</v>
      </c>
    </row>
    <row r="3560" spans="1:38" ht="14.45" customHeight="1" x14ac:dyDescent="0.25">
      <c r="A3560">
        <v>14934</v>
      </c>
      <c r="B3560" s="1">
        <v>45930</v>
      </c>
      <c r="C3560">
        <v>1</v>
      </c>
      <c r="D3560" s="16" t="s">
        <v>3462</v>
      </c>
      <c r="E3560" t="s">
        <v>71</v>
      </c>
      <c r="F3560" s="6">
        <v>10019</v>
      </c>
      <c r="G3560" s="6">
        <v>6</v>
      </c>
      <c r="H3560" s="6">
        <v>2</v>
      </c>
      <c r="I3560" s="2">
        <v>48893090</v>
      </c>
      <c r="J3560" s="2">
        <v>0</v>
      </c>
      <c r="K3560" s="2">
        <v>113855947</v>
      </c>
      <c r="L3560" s="2">
        <v>1467107</v>
      </c>
      <c r="M3560" s="2">
        <v>99518805</v>
      </c>
      <c r="N3560" s="2">
        <v>97300668</v>
      </c>
      <c r="O3560" s="2">
        <v>2218137</v>
      </c>
      <c r="P3560" s="2">
        <v>13488200</v>
      </c>
      <c r="Q3560" s="5">
        <v>0.11849999999999999</v>
      </c>
      <c r="R3560" t="s">
        <v>42</v>
      </c>
      <c r="S3560" s="3">
        <v>1.71808563207214</v>
      </c>
      <c r="T3560" s="3">
        <v>3.52410811414767</v>
      </c>
      <c r="U3560" s="3">
        <v>0.612445430914767</v>
      </c>
      <c r="V3560" s="3">
        <v>0.63774451563605405</v>
      </c>
      <c r="W3560" s="3">
        <v>0.34362728966403999</v>
      </c>
      <c r="X3560" s="3">
        <v>0.52808893853916805</v>
      </c>
      <c r="Y3560" s="3">
        <v>2.3117465636630499</v>
      </c>
      <c r="Z3560" s="3">
        <v>1.5614314734360399</v>
      </c>
      <c r="AA3560" s="3">
        <v>0</v>
      </c>
      <c r="AB3560" s="3">
        <v>0</v>
      </c>
      <c r="AC3560" s="3">
        <v>29.728654402215799</v>
      </c>
      <c r="AD3560" s="3">
        <v>-4.03971619637906</v>
      </c>
      <c r="AE3560" s="3">
        <v>1.9481959954186701</v>
      </c>
      <c r="AF3560" s="3">
        <v>0</v>
      </c>
      <c r="AG3560" s="3">
        <v>-8.3917794813244198E-2</v>
      </c>
      <c r="AH3560" s="2">
        <v>14546267</v>
      </c>
      <c r="AI3560" s="3">
        <v>0.37069438472145999</v>
      </c>
      <c r="AJ3560" s="3">
        <v>0.148277753888584</v>
      </c>
      <c r="AL3560">
        <f t="shared" si="55"/>
        <v>1</v>
      </c>
    </row>
    <row r="3561" spans="1:38" ht="14.45" customHeight="1" x14ac:dyDescent="0.25">
      <c r="A3561">
        <v>68676</v>
      </c>
      <c r="B3561" s="1">
        <v>45930</v>
      </c>
      <c r="C3561">
        <v>2</v>
      </c>
      <c r="D3561" s="16" t="s">
        <v>3463</v>
      </c>
      <c r="E3561" t="s">
        <v>127</v>
      </c>
      <c r="F3561" s="6">
        <v>4664</v>
      </c>
      <c r="G3561" s="6">
        <v>15</v>
      </c>
      <c r="H3561" s="6">
        <v>0</v>
      </c>
      <c r="I3561" s="2">
        <v>53559515</v>
      </c>
      <c r="J3561" s="2">
        <v>0</v>
      </c>
      <c r="K3561" s="2">
        <v>89879275</v>
      </c>
      <c r="L3561" s="2">
        <v>330597</v>
      </c>
      <c r="M3561" s="2">
        <v>80227621</v>
      </c>
      <c r="N3561" s="2">
        <v>75699536</v>
      </c>
      <c r="O3561" s="2">
        <v>4528085</v>
      </c>
      <c r="P3561" s="2">
        <v>9785299</v>
      </c>
      <c r="Q3561" s="5">
        <v>0.1089</v>
      </c>
      <c r="R3561" t="s">
        <v>42</v>
      </c>
      <c r="S3561" s="3">
        <v>0.49043119228542997</v>
      </c>
      <c r="T3561" s="3">
        <v>3.1578655553982502</v>
      </c>
      <c r="U3561" s="3">
        <v>0.87613990615313397</v>
      </c>
      <c r="V3561" s="3">
        <v>0.38195267451544301</v>
      </c>
      <c r="W3561" s="3">
        <v>0.18967871535057801</v>
      </c>
      <c r="X3561" s="3">
        <v>0.52963885128534105</v>
      </c>
      <c r="Y3561" s="3">
        <v>2.0906055093462101</v>
      </c>
      <c r="Z3561" s="3">
        <v>0.369513491616352</v>
      </c>
      <c r="AA3561" s="3">
        <v>0</v>
      </c>
      <c r="AB3561" s="3">
        <v>0</v>
      </c>
      <c r="AC3561" s="3">
        <v>20.204180552190699</v>
      </c>
      <c r="AD3561" s="3">
        <v>-3.2224973401426</v>
      </c>
      <c r="AE3561" s="3">
        <v>5.0379634237147597</v>
      </c>
      <c r="AF3561" s="3">
        <v>0</v>
      </c>
      <c r="AG3561" s="3">
        <v>0</v>
      </c>
      <c r="AH3561" s="2">
        <v>8641784</v>
      </c>
      <c r="AI3561" s="3">
        <v>1.4056289950874301</v>
      </c>
      <c r="AJ3561" s="3">
        <v>1.4056289950874301</v>
      </c>
      <c r="AL3561">
        <f t="shared" si="55"/>
        <v>1</v>
      </c>
    </row>
    <row r="3562" spans="1:38" ht="14.45" customHeight="1" x14ac:dyDescent="0.25">
      <c r="A3562">
        <v>8749</v>
      </c>
      <c r="B3562" s="1">
        <v>45930</v>
      </c>
      <c r="C3562">
        <v>1</v>
      </c>
      <c r="D3562" s="16" t="s">
        <v>3464</v>
      </c>
      <c r="E3562" t="s">
        <v>155</v>
      </c>
      <c r="F3562" s="6">
        <v>1277</v>
      </c>
      <c r="G3562" s="6">
        <v>3</v>
      </c>
      <c r="H3562" s="6">
        <v>0</v>
      </c>
      <c r="I3562" s="2">
        <v>10439629</v>
      </c>
      <c r="J3562" s="2">
        <v>0</v>
      </c>
      <c r="K3562" s="2">
        <v>11350536</v>
      </c>
      <c r="L3562" s="2">
        <v>44739</v>
      </c>
      <c r="M3562" s="2">
        <v>9506678</v>
      </c>
      <c r="N3562" s="2">
        <v>9506678</v>
      </c>
      <c r="O3562" s="2">
        <v>0</v>
      </c>
      <c r="P3562" s="2">
        <v>1765702</v>
      </c>
      <c r="Q3562" s="5">
        <v>0.1555</v>
      </c>
      <c r="R3562" t="s">
        <v>42</v>
      </c>
      <c r="S3562" s="3">
        <v>0.52554346332190804</v>
      </c>
      <c r="T3562" s="3">
        <v>4.3224038054238099</v>
      </c>
      <c r="U3562" s="3">
        <v>0.83963685428229695</v>
      </c>
      <c r="V3562" s="3">
        <v>0.78179981300101797</v>
      </c>
      <c r="W3562" s="3">
        <v>0.50993191424714401</v>
      </c>
      <c r="X3562" s="3">
        <v>1.0294043974167999</v>
      </c>
      <c r="Y3562" s="3">
        <v>4.6223541684837004</v>
      </c>
      <c r="Z3562" s="3">
        <v>2.0985421095971999</v>
      </c>
      <c r="AA3562" s="3">
        <v>0</v>
      </c>
      <c r="AB3562" s="3">
        <v>0</v>
      </c>
      <c r="AC3562" s="3">
        <v>4.3240424945570899</v>
      </c>
      <c r="AD3562" s="3">
        <v>0</v>
      </c>
      <c r="AE3562" s="3">
        <v>0</v>
      </c>
      <c r="AF3562" s="3">
        <v>0</v>
      </c>
      <c r="AG3562" s="3">
        <v>0</v>
      </c>
      <c r="AH3562" s="2">
        <v>750000</v>
      </c>
      <c r="AI3562" s="3">
        <v>1.1161566334523001</v>
      </c>
      <c r="AJ3562" s="3">
        <v>1.1161566334523001</v>
      </c>
      <c r="AL3562">
        <f t="shared" si="55"/>
        <v>1</v>
      </c>
    </row>
    <row r="3563" spans="1:38" ht="14.45" customHeight="1" x14ac:dyDescent="0.25">
      <c r="A3563">
        <v>68293</v>
      </c>
      <c r="B3563" s="1">
        <v>45930</v>
      </c>
      <c r="C3563">
        <v>2</v>
      </c>
      <c r="D3563" s="16" t="s">
        <v>3465</v>
      </c>
      <c r="E3563" t="s">
        <v>190</v>
      </c>
      <c r="F3563" s="6">
        <v>5243</v>
      </c>
      <c r="G3563" s="6">
        <v>23</v>
      </c>
      <c r="H3563" s="6">
        <v>0</v>
      </c>
      <c r="I3563" s="2">
        <v>71082611</v>
      </c>
      <c r="J3563" s="2">
        <v>1587946</v>
      </c>
      <c r="K3563" s="2">
        <v>100217859</v>
      </c>
      <c r="L3563" s="2">
        <v>243681</v>
      </c>
      <c r="M3563" s="2">
        <v>91394666</v>
      </c>
      <c r="N3563" s="2">
        <v>84457864</v>
      </c>
      <c r="O3563" s="2">
        <v>6936802</v>
      </c>
      <c r="P3563" s="2">
        <v>8272854</v>
      </c>
      <c r="Q3563" s="5">
        <v>8.43E-2</v>
      </c>
      <c r="R3563" t="s">
        <v>42</v>
      </c>
      <c r="S3563" s="3">
        <v>0.32420169742400901</v>
      </c>
      <c r="T3563" s="3">
        <v>4.6546700490445199</v>
      </c>
      <c r="U3563" s="3">
        <v>0.91292383942048805</v>
      </c>
      <c r="V3563" s="3">
        <v>2.3188807738083801</v>
      </c>
      <c r="W3563" s="3">
        <v>1.9513675433222299</v>
      </c>
      <c r="X3563" s="3">
        <v>0.36393148248310703</v>
      </c>
      <c r="Y3563" s="3">
        <v>19.924454124296201</v>
      </c>
      <c r="Z3563" s="3">
        <v>0.96933899715865901</v>
      </c>
      <c r="AA3563" s="3">
        <v>18.495056240566999</v>
      </c>
      <c r="AB3563" s="3">
        <v>19.194657611508699</v>
      </c>
      <c r="AC3563" s="3">
        <v>13.368579346721001</v>
      </c>
      <c r="AD3563" s="3">
        <v>-9.9615924564847909</v>
      </c>
      <c r="AE3563" s="3">
        <v>6.9217224047861601</v>
      </c>
      <c r="AF3563" s="3">
        <v>0</v>
      </c>
      <c r="AG3563" s="3">
        <v>0</v>
      </c>
      <c r="AH3563" s="2">
        <v>8500000</v>
      </c>
      <c r="AI3563" s="3">
        <v>54.696964312436798</v>
      </c>
      <c r="AJ3563" s="3">
        <v>59.743783705115497</v>
      </c>
      <c r="AL3563">
        <f t="shared" si="55"/>
        <v>1</v>
      </c>
    </row>
    <row r="3564" spans="1:38" ht="14.45" customHeight="1" x14ac:dyDescent="0.25">
      <c r="A3564">
        <v>68622</v>
      </c>
      <c r="B3564" s="1">
        <v>45930</v>
      </c>
      <c r="C3564">
        <v>2</v>
      </c>
      <c r="D3564" s="16" t="s">
        <v>3466</v>
      </c>
      <c r="E3564" t="s">
        <v>190</v>
      </c>
      <c r="F3564" s="6">
        <v>6003</v>
      </c>
      <c r="G3564" s="6">
        <v>14</v>
      </c>
      <c r="H3564" s="6">
        <v>0</v>
      </c>
      <c r="I3564" s="2">
        <v>51319006</v>
      </c>
      <c r="J3564" s="2">
        <v>0</v>
      </c>
      <c r="K3564" s="2">
        <v>85423355</v>
      </c>
      <c r="L3564" s="2">
        <v>416993</v>
      </c>
      <c r="M3564" s="2">
        <v>76983909</v>
      </c>
      <c r="N3564" s="2">
        <v>70282019</v>
      </c>
      <c r="O3564" s="2">
        <v>6701890</v>
      </c>
      <c r="P3564" s="2">
        <v>8371724</v>
      </c>
      <c r="Q3564" s="5">
        <v>9.8000000000000004E-2</v>
      </c>
      <c r="R3564" t="s">
        <v>42</v>
      </c>
      <c r="S3564" s="3">
        <v>0.65086493812689405</v>
      </c>
      <c r="T3564" s="3">
        <v>4.11584240242808</v>
      </c>
      <c r="U3564" s="3">
        <v>0.74173396267166003</v>
      </c>
      <c r="V3564" s="3">
        <v>1.2513005415576399</v>
      </c>
      <c r="W3564" s="3">
        <v>1.1055748040014599</v>
      </c>
      <c r="X3564" s="3">
        <v>0.92261724632780295</v>
      </c>
      <c r="Y3564" s="3">
        <v>7.6705228218226003</v>
      </c>
      <c r="Z3564" s="3">
        <v>4.8924570375229797</v>
      </c>
      <c r="AA3564" s="3">
        <v>0</v>
      </c>
      <c r="AB3564" s="3">
        <v>0</v>
      </c>
      <c r="AC3564" s="3">
        <v>22.404367049268899</v>
      </c>
      <c r="AD3564" s="3">
        <v>-8.5866065340902296</v>
      </c>
      <c r="AE3564" s="3">
        <v>7.8455008001032001</v>
      </c>
      <c r="AF3564" s="3">
        <v>4.1562404098972702E-2</v>
      </c>
      <c r="AG3564" s="3">
        <v>-0.24542137318430499</v>
      </c>
      <c r="AH3564" s="2">
        <v>3964496</v>
      </c>
      <c r="AI3564" s="3">
        <v>0</v>
      </c>
      <c r="AJ3564" s="3">
        <v>0</v>
      </c>
      <c r="AL3564">
        <f t="shared" si="55"/>
        <v>1</v>
      </c>
    </row>
    <row r="3565" spans="1:38" ht="14.45" customHeight="1" x14ac:dyDescent="0.25">
      <c r="A3565">
        <v>8169</v>
      </c>
      <c r="B3565" s="1">
        <v>45930</v>
      </c>
      <c r="C3565">
        <v>1</v>
      </c>
      <c r="D3565" s="16" t="s">
        <v>3467</v>
      </c>
      <c r="E3565" t="s">
        <v>55</v>
      </c>
      <c r="F3565" s="6">
        <v>58035</v>
      </c>
      <c r="G3565" s="6">
        <v>133</v>
      </c>
      <c r="H3565" s="6">
        <v>0</v>
      </c>
      <c r="I3565" s="2">
        <v>417508485</v>
      </c>
      <c r="J3565" s="2">
        <v>10942801</v>
      </c>
      <c r="K3565" s="2">
        <v>563745908</v>
      </c>
      <c r="L3565" s="2">
        <v>377420</v>
      </c>
      <c r="M3565" s="2">
        <v>501936509</v>
      </c>
      <c r="N3565" s="2">
        <v>461895957</v>
      </c>
      <c r="O3565" s="2">
        <v>40040552</v>
      </c>
      <c r="P3565" s="2">
        <v>34931921</v>
      </c>
      <c r="Q3565" s="5">
        <v>6.1600000000000002E-2</v>
      </c>
      <c r="R3565" t="s">
        <v>120</v>
      </c>
      <c r="S3565" s="3">
        <v>8.9264801664275098E-2</v>
      </c>
      <c r="T3565" s="3">
        <v>3.5237846906021399</v>
      </c>
      <c r="U3565" s="3">
        <v>0.940911850645888</v>
      </c>
      <c r="V3565" s="3">
        <v>3.9376828473318302</v>
      </c>
      <c r="W3565" s="3">
        <v>1.2656384695990099</v>
      </c>
      <c r="X3565" s="3">
        <v>2.5149189482939498</v>
      </c>
      <c r="Y3565" s="3">
        <v>47.063429463269401</v>
      </c>
      <c r="Z3565" s="3">
        <v>14.5453981760694</v>
      </c>
      <c r="AA3565" s="3">
        <v>31.326078517124799</v>
      </c>
      <c r="AB3565" s="3">
        <v>31.326078517124799</v>
      </c>
      <c r="AC3565" s="3">
        <v>8.5659209787115707</v>
      </c>
      <c r="AD3565" s="3">
        <v>0</v>
      </c>
      <c r="AE3565" s="3">
        <v>7.1025884945314797</v>
      </c>
      <c r="AF3565" s="3">
        <v>0</v>
      </c>
      <c r="AG3565" s="3">
        <v>0</v>
      </c>
      <c r="AH3565" s="2">
        <v>106938236</v>
      </c>
      <c r="AI3565" s="3">
        <v>5.7254223150224097E-2</v>
      </c>
      <c r="AJ3565" s="3">
        <v>1.98249904435545</v>
      </c>
      <c r="AL3565">
        <f t="shared" si="55"/>
        <v>1</v>
      </c>
    </row>
    <row r="3566" spans="1:38" ht="14.45" customHeight="1" x14ac:dyDescent="0.25">
      <c r="A3566">
        <v>61391</v>
      </c>
      <c r="B3566" s="1">
        <v>45930</v>
      </c>
      <c r="C3566">
        <v>2</v>
      </c>
      <c r="D3566" s="16" t="s">
        <v>3468</v>
      </c>
      <c r="E3566" t="s">
        <v>139</v>
      </c>
      <c r="F3566" s="6">
        <v>2732</v>
      </c>
      <c r="G3566" s="6">
        <v>5</v>
      </c>
      <c r="H3566" s="6">
        <v>0</v>
      </c>
      <c r="I3566" s="2">
        <v>13446903</v>
      </c>
      <c r="J3566" s="2">
        <v>0</v>
      </c>
      <c r="K3566" s="2">
        <v>36399454</v>
      </c>
      <c r="L3566" s="2">
        <v>321637</v>
      </c>
      <c r="M3566" s="2">
        <v>27849630</v>
      </c>
      <c r="N3566" s="2">
        <v>27521025</v>
      </c>
      <c r="O3566" s="2">
        <v>328605</v>
      </c>
      <c r="P3566" s="2">
        <v>8140505</v>
      </c>
      <c r="Q3566" s="5">
        <v>0.22359999999999999</v>
      </c>
      <c r="R3566" t="s">
        <v>42</v>
      </c>
      <c r="S3566" s="3">
        <v>1.1781751817852399</v>
      </c>
      <c r="T3566" s="3">
        <v>4.2288656307866601</v>
      </c>
      <c r="U3566" s="3">
        <v>0.697316831811986</v>
      </c>
      <c r="V3566" s="3">
        <v>5.95065644483343</v>
      </c>
      <c r="W3566" s="3">
        <v>2.7222476431933802</v>
      </c>
      <c r="X3566" s="3">
        <v>1.44027215783441</v>
      </c>
      <c r="Y3566" s="3">
        <v>9.8295990236478001</v>
      </c>
      <c r="Z3566" s="3">
        <v>1.6676606672436201</v>
      </c>
      <c r="AA3566" s="3">
        <v>0</v>
      </c>
      <c r="AB3566" s="3">
        <v>0</v>
      </c>
      <c r="AC3566" s="3">
        <v>23.668569314254</v>
      </c>
      <c r="AD3566" s="3">
        <v>0.42041617811179999</v>
      </c>
      <c r="AE3566" s="3">
        <v>0.90277453062894897</v>
      </c>
      <c r="AF3566" s="3">
        <v>0</v>
      </c>
      <c r="AG3566" s="3">
        <v>0</v>
      </c>
      <c r="AH3566" s="2">
        <v>2852600</v>
      </c>
      <c r="AI3566" s="3">
        <v>0</v>
      </c>
      <c r="AJ3566" s="3">
        <v>0</v>
      </c>
      <c r="AL3566">
        <f t="shared" si="55"/>
        <v>1</v>
      </c>
    </row>
    <row r="3567" spans="1:38" ht="14.45" customHeight="1" x14ac:dyDescent="0.25">
      <c r="A3567">
        <v>19433</v>
      </c>
      <c r="B3567" s="1">
        <v>45930</v>
      </c>
      <c r="C3567">
        <v>1</v>
      </c>
      <c r="D3567" s="16" t="s">
        <v>3469</v>
      </c>
      <c r="E3567" t="s">
        <v>88</v>
      </c>
      <c r="F3567" s="6">
        <v>3798</v>
      </c>
      <c r="G3567" s="6">
        <v>11</v>
      </c>
      <c r="H3567" s="6">
        <v>3</v>
      </c>
      <c r="I3567" s="2">
        <v>17460334</v>
      </c>
      <c r="J3567" s="2">
        <v>0</v>
      </c>
      <c r="K3567" s="2">
        <v>36455791</v>
      </c>
      <c r="L3567" s="2">
        <v>357724</v>
      </c>
      <c r="M3567" s="2">
        <v>30905242</v>
      </c>
      <c r="N3567" s="2">
        <v>30274376</v>
      </c>
      <c r="O3567" s="2">
        <v>630866</v>
      </c>
      <c r="P3567" s="2">
        <v>5402241</v>
      </c>
      <c r="Q3567" s="5">
        <v>0.1482</v>
      </c>
      <c r="R3567" t="s">
        <v>42</v>
      </c>
      <c r="S3567" s="3">
        <v>1.3083390052717101</v>
      </c>
      <c r="T3567" s="3">
        <v>4.8485319291705</v>
      </c>
      <c r="U3567" s="3">
        <v>0.71196951245613205</v>
      </c>
      <c r="V3567" s="3">
        <v>5.1490939405855602</v>
      </c>
      <c r="W3567" s="3">
        <v>1.5243293742261701</v>
      </c>
      <c r="X3567" s="3">
        <v>1.6580037930545899</v>
      </c>
      <c r="Y3567" s="3">
        <v>16.642149063694099</v>
      </c>
      <c r="Z3567" s="3">
        <v>0.74298795629443404</v>
      </c>
      <c r="AA3567" s="3">
        <v>0</v>
      </c>
      <c r="AB3567" s="3">
        <v>0</v>
      </c>
      <c r="AC3567" s="3">
        <v>23.730655028168201</v>
      </c>
      <c r="AD3567" s="3">
        <v>0</v>
      </c>
      <c r="AE3567" s="3">
        <v>1.7304959862206799</v>
      </c>
      <c r="AF3567" s="3">
        <v>0</v>
      </c>
      <c r="AG3567" s="3">
        <v>0</v>
      </c>
      <c r="AH3567" s="2">
        <v>3000000</v>
      </c>
      <c r="AI3567" s="3">
        <v>0</v>
      </c>
      <c r="AJ3567" s="3">
        <v>0</v>
      </c>
      <c r="AL3567">
        <f t="shared" si="55"/>
        <v>1</v>
      </c>
    </row>
    <row r="3568" spans="1:38" ht="14.45" customHeight="1" x14ac:dyDescent="0.25">
      <c r="A3568">
        <v>68061</v>
      </c>
      <c r="B3568" s="1">
        <v>45930</v>
      </c>
      <c r="C3568">
        <v>2</v>
      </c>
      <c r="D3568" s="16" t="s">
        <v>3470</v>
      </c>
      <c r="E3568" t="s">
        <v>190</v>
      </c>
      <c r="F3568" s="6">
        <v>46866</v>
      </c>
      <c r="G3568" s="6">
        <v>121</v>
      </c>
      <c r="H3568" s="6">
        <v>1</v>
      </c>
      <c r="I3568" s="2">
        <v>665274287</v>
      </c>
      <c r="J3568" s="2">
        <v>318415109</v>
      </c>
      <c r="K3568" s="2">
        <v>824575797</v>
      </c>
      <c r="L3568" s="2">
        <v>3874473</v>
      </c>
      <c r="M3568" s="2">
        <v>628678122</v>
      </c>
      <c r="N3568" s="2">
        <v>596495294</v>
      </c>
      <c r="O3568" s="2">
        <v>32182828</v>
      </c>
      <c r="P3568" s="2">
        <v>140945016</v>
      </c>
      <c r="Q3568" s="5">
        <v>0.1709</v>
      </c>
      <c r="R3568" t="s">
        <v>42</v>
      </c>
      <c r="S3568" s="3">
        <v>0.62649959152269397</v>
      </c>
      <c r="T3568" s="3">
        <v>3.2050794395719202</v>
      </c>
      <c r="U3568" s="3">
        <v>0.80423826842464097</v>
      </c>
      <c r="V3568" s="3">
        <v>0.29449011306820599</v>
      </c>
      <c r="W3568" s="3">
        <v>9.7398323167117995E-2</v>
      </c>
      <c r="X3568" s="3">
        <v>0.36168029443170102</v>
      </c>
      <c r="Y3568" s="3">
        <v>1.3900221913487201</v>
      </c>
      <c r="Z3568" s="3">
        <v>0.98577873800092397</v>
      </c>
      <c r="AA3568" s="3">
        <v>225.894080568269</v>
      </c>
      <c r="AB3568" s="3">
        <v>225.91441544836201</v>
      </c>
      <c r="AC3568" s="3">
        <v>11.648904848949901</v>
      </c>
      <c r="AD3568" s="3">
        <v>-1.5949772924216099</v>
      </c>
      <c r="AE3568" s="3">
        <v>3.9029556915311701</v>
      </c>
      <c r="AF3568" s="3">
        <v>5.4573515453303996</v>
      </c>
      <c r="AG3568" s="3">
        <v>0</v>
      </c>
      <c r="AH3568" s="2">
        <v>274141256</v>
      </c>
      <c r="AI3568" s="3">
        <v>1.41899306322403E-2</v>
      </c>
      <c r="AJ3568" s="3">
        <v>1.41899306322403E-2</v>
      </c>
      <c r="AL3568">
        <f t="shared" si="55"/>
        <v>1</v>
      </c>
    </row>
    <row r="3569" spans="1:38" ht="14.45" customHeight="1" x14ac:dyDescent="0.25">
      <c r="A3569">
        <v>9923</v>
      </c>
      <c r="B3569" s="1">
        <v>45930</v>
      </c>
      <c r="C3569">
        <v>1</v>
      </c>
      <c r="D3569" s="16" t="s">
        <v>3471</v>
      </c>
      <c r="E3569" t="s">
        <v>95</v>
      </c>
      <c r="F3569" s="6">
        <v>24131</v>
      </c>
      <c r="G3569" s="6">
        <v>63</v>
      </c>
      <c r="H3569" s="6">
        <v>0</v>
      </c>
      <c r="I3569" s="2">
        <v>195446966</v>
      </c>
      <c r="J3569" s="2">
        <v>1085213</v>
      </c>
      <c r="K3569" s="2">
        <v>345473573</v>
      </c>
      <c r="L3569" s="2">
        <v>2906662</v>
      </c>
      <c r="M3569" s="2">
        <v>303174366</v>
      </c>
      <c r="N3569" s="2">
        <v>288872309</v>
      </c>
      <c r="O3569" s="2">
        <v>14302057</v>
      </c>
      <c r="P3569" s="2">
        <v>42571631</v>
      </c>
      <c r="Q3569" s="5">
        <v>0.1232</v>
      </c>
      <c r="R3569" t="s">
        <v>42</v>
      </c>
      <c r="S3569" s="3">
        <v>1.12180775498372</v>
      </c>
      <c r="T3569" s="3">
        <v>3.0369551112765798</v>
      </c>
      <c r="U3569" s="3">
        <v>0.82503678443675998</v>
      </c>
      <c r="V3569" s="3">
        <v>1.3500859358441</v>
      </c>
      <c r="W3569" s="3">
        <v>0.459256041866621</v>
      </c>
      <c r="X3569" s="3">
        <v>0.56176927300063595</v>
      </c>
      <c r="Y3569" s="3">
        <v>6.1982638156381604</v>
      </c>
      <c r="Z3569" s="3">
        <v>0.49053558694991001</v>
      </c>
      <c r="AA3569" s="3">
        <v>1.7682902494386501</v>
      </c>
      <c r="AB3569" s="3">
        <v>2.54914593241682</v>
      </c>
      <c r="AC3569" s="3">
        <v>7.7775098010174002</v>
      </c>
      <c r="AD3569" s="3">
        <v>-17.690433331060301</v>
      </c>
      <c r="AE3569" s="3">
        <v>4.1398411102200301</v>
      </c>
      <c r="AF3569" s="3">
        <v>0.57891548190865505</v>
      </c>
      <c r="AG3569" s="3">
        <v>0</v>
      </c>
      <c r="AH3569" s="2">
        <v>120599599</v>
      </c>
      <c r="AI3569" s="3">
        <v>4.8332656082638703E-2</v>
      </c>
      <c r="AJ3569" s="3">
        <v>4.8332656082638703E-2</v>
      </c>
      <c r="AL3569">
        <f t="shared" si="55"/>
        <v>1</v>
      </c>
    </row>
    <row r="3570" spans="1:38" ht="14.45" customHeight="1" x14ac:dyDescent="0.25">
      <c r="A3570">
        <v>15451</v>
      </c>
      <c r="B3570" s="1">
        <v>45930</v>
      </c>
      <c r="C3570">
        <v>1</v>
      </c>
      <c r="D3570" s="16" t="s">
        <v>3472</v>
      </c>
      <c r="E3570" t="s">
        <v>88</v>
      </c>
      <c r="F3570" s="6">
        <v>640</v>
      </c>
      <c r="G3570" s="6">
        <v>1</v>
      </c>
      <c r="H3570" s="6">
        <v>4</v>
      </c>
      <c r="I3570" s="2">
        <v>3210519</v>
      </c>
      <c r="J3570" s="2">
        <v>0</v>
      </c>
      <c r="K3570" s="2">
        <v>9507241</v>
      </c>
      <c r="L3570" s="2">
        <v>66326</v>
      </c>
      <c r="M3570" s="2">
        <v>7581914</v>
      </c>
      <c r="N3570" s="2">
        <v>7222960</v>
      </c>
      <c r="O3570" s="2">
        <v>358954</v>
      </c>
      <c r="P3570" s="2">
        <v>1848574</v>
      </c>
      <c r="Q3570" s="5">
        <v>0.19439999999999999</v>
      </c>
      <c r="R3570" t="s">
        <v>42</v>
      </c>
      <c r="S3570" s="3">
        <v>0.93018223338050099</v>
      </c>
      <c r="T3570" s="3">
        <v>3.0076584082946201</v>
      </c>
      <c r="U3570" s="3">
        <v>0.69368537239815498</v>
      </c>
      <c r="V3570" s="3">
        <v>0</v>
      </c>
      <c r="W3570" s="3">
        <v>0</v>
      </c>
      <c r="X3570" s="3">
        <v>1.5276657761564401</v>
      </c>
      <c r="Y3570" s="3">
        <v>0</v>
      </c>
      <c r="Z3570" s="3">
        <v>-2.7047875822120202E-4</v>
      </c>
      <c r="AA3570" s="3">
        <v>0</v>
      </c>
      <c r="AB3570" s="3">
        <v>0</v>
      </c>
      <c r="AC3570" s="3">
        <v>45.628505683194497</v>
      </c>
      <c r="AD3570" s="3">
        <v>0</v>
      </c>
      <c r="AE3570" s="3">
        <v>3.7755853669850201</v>
      </c>
      <c r="AF3570" s="3">
        <v>0</v>
      </c>
      <c r="AG3570" s="3">
        <v>-0.17548661833391599</v>
      </c>
      <c r="AH3570" s="2">
        <v>1000000</v>
      </c>
      <c r="AI3570" s="3">
        <v>0</v>
      </c>
      <c r="AJ3570" s="3">
        <v>0</v>
      </c>
      <c r="AL3570">
        <f t="shared" si="55"/>
        <v>1</v>
      </c>
    </row>
    <row r="3571" spans="1:38" ht="14.45" customHeight="1" x14ac:dyDescent="0.25">
      <c r="A3571">
        <v>7846</v>
      </c>
      <c r="B3571" s="1">
        <v>45930</v>
      </c>
      <c r="C3571">
        <v>1</v>
      </c>
      <c r="D3571" s="16" t="s">
        <v>3473</v>
      </c>
      <c r="E3571" t="s">
        <v>43</v>
      </c>
      <c r="F3571" s="6">
        <v>3420</v>
      </c>
      <c r="G3571" s="6">
        <v>8</v>
      </c>
      <c r="H3571" s="6">
        <v>0</v>
      </c>
      <c r="I3571" s="2">
        <v>18074598</v>
      </c>
      <c r="J3571" s="2">
        <v>0</v>
      </c>
      <c r="K3571" s="2">
        <v>41094110</v>
      </c>
      <c r="L3571" s="2">
        <v>360818</v>
      </c>
      <c r="M3571" s="2">
        <v>35952985</v>
      </c>
      <c r="N3571" s="2">
        <v>33805297</v>
      </c>
      <c r="O3571" s="2">
        <v>2147688</v>
      </c>
      <c r="P3571" s="2">
        <v>5056570</v>
      </c>
      <c r="Q3571" s="5">
        <v>0.123</v>
      </c>
      <c r="R3571" t="s">
        <v>42</v>
      </c>
      <c r="S3571" s="3">
        <v>1.1707046743844001</v>
      </c>
      <c r="T3571" s="3">
        <v>4.39645486907978</v>
      </c>
      <c r="U3571" s="3">
        <v>0.72865934954197198</v>
      </c>
      <c r="V3571" s="3">
        <v>1.10204387394951</v>
      </c>
      <c r="W3571" s="3">
        <v>5.9818757794779201E-2</v>
      </c>
      <c r="X3571" s="3">
        <v>0.42414774591390603</v>
      </c>
      <c r="Y3571" s="3">
        <v>3.9392315344195801</v>
      </c>
      <c r="Z3571" s="3">
        <v>1.4915248874236899</v>
      </c>
      <c r="AA3571" s="3">
        <v>0</v>
      </c>
      <c r="AB3571" s="3">
        <v>0</v>
      </c>
      <c r="AC3571" s="3">
        <v>42.380382492770899</v>
      </c>
      <c r="AD3571" s="3">
        <v>0</v>
      </c>
      <c r="AE3571" s="3">
        <v>5.2262672193168296</v>
      </c>
      <c r="AF3571" s="3">
        <v>0</v>
      </c>
      <c r="AG3571" s="3">
        <v>0</v>
      </c>
      <c r="AH3571" s="2">
        <v>1850000</v>
      </c>
      <c r="AI3571" s="3">
        <v>0</v>
      </c>
      <c r="AJ3571" s="3">
        <v>0</v>
      </c>
      <c r="AL3571">
        <f t="shared" si="55"/>
        <v>1</v>
      </c>
    </row>
    <row r="3572" spans="1:38" ht="14.45" customHeight="1" x14ac:dyDescent="0.25">
      <c r="A3572">
        <v>16556</v>
      </c>
      <c r="B3572" s="1">
        <v>45930</v>
      </c>
      <c r="C3572">
        <v>1</v>
      </c>
      <c r="D3572" s="16" t="s">
        <v>3474</v>
      </c>
      <c r="E3572" t="s">
        <v>139</v>
      </c>
      <c r="F3572" s="6">
        <v>4958</v>
      </c>
      <c r="G3572" s="6">
        <v>8</v>
      </c>
      <c r="H3572" s="6">
        <v>1</v>
      </c>
      <c r="I3572" s="2">
        <v>21363099</v>
      </c>
      <c r="J3572" s="2">
        <v>0</v>
      </c>
      <c r="K3572" s="2">
        <v>44555765</v>
      </c>
      <c r="L3572" s="2">
        <v>146641</v>
      </c>
      <c r="M3572" s="2">
        <v>41478817</v>
      </c>
      <c r="N3572" s="2">
        <v>41207798</v>
      </c>
      <c r="O3572" s="2">
        <v>271019</v>
      </c>
      <c r="P3572" s="2">
        <v>3068949</v>
      </c>
      <c r="Q3572" s="5">
        <v>6.88E-2</v>
      </c>
      <c r="R3572" t="s">
        <v>120</v>
      </c>
      <c r="S3572" s="3">
        <v>0.43882387236159698</v>
      </c>
      <c r="T3572" s="3">
        <v>3.1068003583075399</v>
      </c>
      <c r="U3572" s="3">
        <v>0.90911986264298394</v>
      </c>
      <c r="V3572" s="3">
        <v>3.63226327790739</v>
      </c>
      <c r="W3572" s="3">
        <v>2.1684962467290001</v>
      </c>
      <c r="X3572" s="3">
        <v>1.35614687737954</v>
      </c>
      <c r="Y3572" s="3">
        <v>25.284356305692899</v>
      </c>
      <c r="Z3572" s="3">
        <v>5.4126673333444097</v>
      </c>
      <c r="AA3572" s="3">
        <v>0</v>
      </c>
      <c r="AB3572" s="3">
        <v>0</v>
      </c>
      <c r="AC3572" s="3">
        <v>18.8834261963631</v>
      </c>
      <c r="AD3572" s="3">
        <v>-8.0713951258232104</v>
      </c>
      <c r="AE3572" s="3">
        <v>0.60826921050508298</v>
      </c>
      <c r="AF3572" s="3">
        <v>0</v>
      </c>
      <c r="AG3572" s="3">
        <v>0</v>
      </c>
      <c r="AH3572" s="2">
        <v>3450000</v>
      </c>
      <c r="AI3572" s="3">
        <v>0</v>
      </c>
      <c r="AJ3572" s="3">
        <v>0</v>
      </c>
      <c r="AL3572">
        <f t="shared" si="55"/>
        <v>1</v>
      </c>
    </row>
    <row r="3573" spans="1:38" ht="14.45" customHeight="1" x14ac:dyDescent="0.25">
      <c r="A3573">
        <v>24239</v>
      </c>
      <c r="B3573" s="1">
        <v>45930</v>
      </c>
      <c r="C3573">
        <v>1</v>
      </c>
      <c r="D3573" s="16" t="s">
        <v>3475</v>
      </c>
      <c r="E3573" t="s">
        <v>90</v>
      </c>
      <c r="F3573" s="6">
        <v>11586</v>
      </c>
      <c r="G3573" s="6">
        <v>34</v>
      </c>
      <c r="H3573" s="6">
        <v>4</v>
      </c>
      <c r="I3573" s="2">
        <v>165820314</v>
      </c>
      <c r="J3573" s="2">
        <v>3701518</v>
      </c>
      <c r="K3573" s="2">
        <v>249609653</v>
      </c>
      <c r="L3573" s="2">
        <v>1183136</v>
      </c>
      <c r="M3573" s="2">
        <v>215393829</v>
      </c>
      <c r="N3573" s="2">
        <v>200371692</v>
      </c>
      <c r="O3573" s="2">
        <v>15022137</v>
      </c>
      <c r="P3573" s="2">
        <v>31598131</v>
      </c>
      <c r="Q3573" s="5">
        <v>0.12659999999999999</v>
      </c>
      <c r="R3573" t="s">
        <v>42</v>
      </c>
      <c r="S3573" s="3">
        <v>0.63199265241022795</v>
      </c>
      <c r="T3573" s="3">
        <v>2.6234268538751899</v>
      </c>
      <c r="U3573" s="3">
        <v>0.864140981173385</v>
      </c>
      <c r="V3573" s="3">
        <v>0.150556945634538</v>
      </c>
      <c r="W3573" s="3">
        <v>9.3174953220749507E-2</v>
      </c>
      <c r="X3573" s="3">
        <v>0.17705189003562</v>
      </c>
      <c r="Y3573" s="3">
        <v>0.79009103418173698</v>
      </c>
      <c r="Z3573" s="3">
        <v>7.8510972690125205E-2</v>
      </c>
      <c r="AA3573" s="3">
        <v>11.7143574093037</v>
      </c>
      <c r="AB3573" s="3">
        <v>11.7143574093037</v>
      </c>
      <c r="AC3573" s="3">
        <v>10.5698340119883</v>
      </c>
      <c r="AD3573" s="3">
        <v>-10.8963628260165</v>
      </c>
      <c r="AE3573" s="3">
        <v>6.0182516258696097</v>
      </c>
      <c r="AF3573" s="3">
        <v>2.00312765949</v>
      </c>
      <c r="AG3573" s="3">
        <v>0.18115944895601599</v>
      </c>
      <c r="AH3573" s="2">
        <v>89890735</v>
      </c>
      <c r="AI3573" s="3">
        <v>0</v>
      </c>
      <c r="AJ3573" s="3">
        <v>0</v>
      </c>
      <c r="AL3573">
        <f t="shared" si="55"/>
        <v>1</v>
      </c>
    </row>
    <row r="3574" spans="1:38" ht="14.45" customHeight="1" x14ac:dyDescent="0.25">
      <c r="A3574">
        <v>943</v>
      </c>
      <c r="B3574" s="1">
        <v>45930</v>
      </c>
      <c r="C3574">
        <v>1</v>
      </c>
      <c r="D3574" s="16" t="s">
        <v>3476</v>
      </c>
      <c r="E3574" t="s">
        <v>90</v>
      </c>
      <c r="F3574" s="6">
        <v>278</v>
      </c>
      <c r="G3574" s="6">
        <v>0</v>
      </c>
      <c r="H3574" s="6">
        <v>3</v>
      </c>
      <c r="I3574" s="2">
        <v>2914224</v>
      </c>
      <c r="J3574" s="2">
        <v>0</v>
      </c>
      <c r="K3574" s="2">
        <v>7799778</v>
      </c>
      <c r="L3574" s="2">
        <v>45025</v>
      </c>
      <c r="M3574" s="2">
        <v>6405893</v>
      </c>
      <c r="N3574" s="2">
        <v>6114308</v>
      </c>
      <c r="O3574" s="2">
        <v>291585</v>
      </c>
      <c r="P3574" s="2">
        <v>1387284</v>
      </c>
      <c r="Q3574" s="5">
        <v>0.1779</v>
      </c>
      <c r="R3574" t="s">
        <v>42</v>
      </c>
      <c r="S3574" s="3">
        <v>0.769680025935781</v>
      </c>
      <c r="T3574" s="3">
        <v>2.3804609139730202</v>
      </c>
      <c r="U3574" s="3">
        <v>0.67666764809375701</v>
      </c>
      <c r="V3574" s="3">
        <v>0</v>
      </c>
      <c r="W3574" s="3">
        <v>0</v>
      </c>
      <c r="X3574" s="3">
        <v>0.85786130372956904</v>
      </c>
      <c r="Y3574" s="3">
        <v>0</v>
      </c>
      <c r="Z3574" s="3">
        <v>0</v>
      </c>
      <c r="AA3574" s="3">
        <v>0</v>
      </c>
      <c r="AB3574" s="3">
        <v>0</v>
      </c>
      <c r="AC3574" s="3">
        <v>28.810986671671898</v>
      </c>
      <c r="AD3574" s="3">
        <v>0</v>
      </c>
      <c r="AE3574" s="3">
        <v>3.7383756306910301</v>
      </c>
      <c r="AF3574" s="3">
        <v>0</v>
      </c>
      <c r="AG3574" s="3">
        <v>0</v>
      </c>
      <c r="AH3574" s="2">
        <v>400000</v>
      </c>
      <c r="AI3574" s="3">
        <v>0</v>
      </c>
      <c r="AJ3574" s="3">
        <v>0</v>
      </c>
      <c r="AL3574">
        <f t="shared" si="55"/>
        <v>1</v>
      </c>
    </row>
    <row r="3575" spans="1:38" ht="14.45" customHeight="1" x14ac:dyDescent="0.25">
      <c r="A3575">
        <v>4524</v>
      </c>
      <c r="B3575" s="1">
        <v>45930</v>
      </c>
      <c r="C3575">
        <v>1</v>
      </c>
      <c r="D3575" s="16" t="s">
        <v>3477</v>
      </c>
      <c r="E3575" t="s">
        <v>90</v>
      </c>
      <c r="F3575" s="6">
        <v>2268</v>
      </c>
      <c r="G3575" s="6">
        <v>4</v>
      </c>
      <c r="H3575" s="6">
        <v>1</v>
      </c>
      <c r="I3575" s="2">
        <v>25022388</v>
      </c>
      <c r="J3575" s="2">
        <v>2179065</v>
      </c>
      <c r="K3575" s="2">
        <v>51739700</v>
      </c>
      <c r="L3575" s="2">
        <v>556093</v>
      </c>
      <c r="M3575" s="2">
        <v>42515408</v>
      </c>
      <c r="N3575" s="2">
        <v>39137082</v>
      </c>
      <c r="O3575" s="2">
        <v>3378326</v>
      </c>
      <c r="P3575" s="2">
        <v>9015679</v>
      </c>
      <c r="Q3575" s="5">
        <v>0.17430000000000001</v>
      </c>
      <c r="R3575" t="s">
        <v>42</v>
      </c>
      <c r="S3575" s="3">
        <v>1.43305301989253</v>
      </c>
      <c r="T3575" s="3">
        <v>3.4671325887084801</v>
      </c>
      <c r="U3575" s="3">
        <v>0.623730148257859</v>
      </c>
      <c r="V3575" s="3">
        <v>0.37080793407887402</v>
      </c>
      <c r="W3575" s="3">
        <v>0.344339636968302</v>
      </c>
      <c r="X3575" s="3">
        <v>1.2042815417936901</v>
      </c>
      <c r="Y3575" s="3">
        <v>1.02915154809749</v>
      </c>
      <c r="Z3575" s="3">
        <v>0.208603256615503</v>
      </c>
      <c r="AA3575" s="3">
        <v>24.169726983402999</v>
      </c>
      <c r="AB3575" s="3">
        <v>24.169726983402999</v>
      </c>
      <c r="AC3575" s="3">
        <v>30.630452051326198</v>
      </c>
      <c r="AD3575" s="3">
        <v>0</v>
      </c>
      <c r="AE3575" s="3">
        <v>6.5294657680659096</v>
      </c>
      <c r="AF3575" s="3">
        <v>0</v>
      </c>
      <c r="AG3575" s="3">
        <v>0</v>
      </c>
      <c r="AH3575" s="2">
        <v>500000</v>
      </c>
      <c r="AI3575" s="3">
        <v>0</v>
      </c>
      <c r="AJ3575" s="3">
        <v>0</v>
      </c>
      <c r="AL3575">
        <f t="shared" si="55"/>
        <v>1</v>
      </c>
    </row>
    <row r="3576" spans="1:38" ht="14.45" customHeight="1" x14ac:dyDescent="0.25">
      <c r="A3576">
        <v>3475</v>
      </c>
      <c r="B3576" s="1">
        <v>45930</v>
      </c>
      <c r="C3576">
        <v>1</v>
      </c>
      <c r="D3576" s="16" t="s">
        <v>3478</v>
      </c>
      <c r="E3576" t="s">
        <v>90</v>
      </c>
      <c r="F3576" s="6">
        <v>1810</v>
      </c>
      <c r="G3576" s="6">
        <v>3</v>
      </c>
      <c r="H3576" s="6">
        <v>0</v>
      </c>
      <c r="I3576" s="2">
        <v>9032415</v>
      </c>
      <c r="J3576" s="2">
        <v>0</v>
      </c>
      <c r="K3576" s="2">
        <v>22530598</v>
      </c>
      <c r="L3576" s="2">
        <v>18128</v>
      </c>
      <c r="M3576" s="2">
        <v>18620004</v>
      </c>
      <c r="N3576" s="2">
        <v>18620004</v>
      </c>
      <c r="O3576" s="2">
        <v>0</v>
      </c>
      <c r="P3576" s="2">
        <v>3887901</v>
      </c>
      <c r="Q3576" s="5">
        <v>0.1726</v>
      </c>
      <c r="R3576" t="s">
        <v>42</v>
      </c>
      <c r="S3576" s="3">
        <v>0.107279294880086</v>
      </c>
      <c r="T3576" s="3">
        <v>2.7686733688411902</v>
      </c>
      <c r="U3576" s="3">
        <v>0.96198496846060899</v>
      </c>
      <c r="V3576" s="3">
        <v>0.11608191164821401</v>
      </c>
      <c r="W3576" s="3">
        <v>0.11608191164821401</v>
      </c>
      <c r="X3576" s="3">
        <v>0.51513354955457602</v>
      </c>
      <c r="Y3576" s="3">
        <v>0.26968279284889202</v>
      </c>
      <c r="Z3576" s="3">
        <v>2.9398896731166801E-2</v>
      </c>
      <c r="AA3576" s="3">
        <v>0</v>
      </c>
      <c r="AB3576" s="3">
        <v>0</v>
      </c>
      <c r="AC3576" s="3">
        <v>33.724169238650497</v>
      </c>
      <c r="AD3576" s="3">
        <v>0</v>
      </c>
      <c r="AE3576" s="3">
        <v>0</v>
      </c>
      <c r="AF3576" s="3">
        <v>0</v>
      </c>
      <c r="AG3576" s="3">
        <v>0</v>
      </c>
      <c r="AH3576" s="2">
        <v>347000</v>
      </c>
      <c r="AI3576" s="3">
        <v>0</v>
      </c>
      <c r="AJ3576" s="3">
        <v>0</v>
      </c>
      <c r="AL3576">
        <f t="shared" si="55"/>
        <v>1</v>
      </c>
    </row>
    <row r="3577" spans="1:38" ht="14.45" customHeight="1" x14ac:dyDescent="0.25">
      <c r="A3577">
        <v>14415</v>
      </c>
      <c r="B3577" s="1">
        <v>45930</v>
      </c>
      <c r="C3577">
        <v>1</v>
      </c>
      <c r="D3577" s="16" t="s">
        <v>3479</v>
      </c>
      <c r="E3577" t="s">
        <v>71</v>
      </c>
      <c r="F3577" s="6">
        <v>1811</v>
      </c>
      <c r="G3577" s="6">
        <v>12</v>
      </c>
      <c r="H3577" s="6">
        <v>1</v>
      </c>
      <c r="I3577" s="2">
        <v>55091372</v>
      </c>
      <c r="J3577" s="2">
        <v>0</v>
      </c>
      <c r="K3577" s="2">
        <v>81243049</v>
      </c>
      <c r="L3577" s="2">
        <v>870168</v>
      </c>
      <c r="M3577" s="2">
        <v>71239814</v>
      </c>
      <c r="N3577" s="2">
        <v>60132551</v>
      </c>
      <c r="O3577" s="2">
        <v>11107263</v>
      </c>
      <c r="P3577" s="2">
        <v>9777562</v>
      </c>
      <c r="Q3577" s="5">
        <v>0.1203</v>
      </c>
      <c r="R3577" t="s">
        <v>42</v>
      </c>
      <c r="S3577" s="3">
        <v>1.4280901742129299</v>
      </c>
      <c r="T3577" s="3">
        <v>2.9531814674590402</v>
      </c>
      <c r="U3577" s="3">
        <v>0.60610450212540901</v>
      </c>
      <c r="V3577" s="3">
        <v>1.2174320145811599</v>
      </c>
      <c r="W3577" s="3">
        <v>0.682821985264771</v>
      </c>
      <c r="X3577" s="3">
        <v>0.17801880120175601</v>
      </c>
      <c r="Y3577" s="3">
        <v>6.8595831967110001</v>
      </c>
      <c r="Z3577" s="3">
        <v>0</v>
      </c>
      <c r="AA3577" s="3">
        <v>0</v>
      </c>
      <c r="AB3577" s="3">
        <v>0</v>
      </c>
      <c r="AC3577" s="3">
        <v>24.940779856748101</v>
      </c>
      <c r="AD3577" s="3">
        <v>0</v>
      </c>
      <c r="AE3577" s="3">
        <v>13.6716471583926</v>
      </c>
      <c r="AF3577" s="3">
        <v>0</v>
      </c>
      <c r="AG3577" s="3">
        <v>0</v>
      </c>
      <c r="AH3577" s="2">
        <v>5000000</v>
      </c>
      <c r="AI3577" s="3">
        <v>1.5097219531821899</v>
      </c>
      <c r="AJ3577" s="3">
        <v>1.5097219531821899</v>
      </c>
      <c r="AL3577">
        <f t="shared" si="55"/>
        <v>1</v>
      </c>
    </row>
    <row r="3578" spans="1:38" ht="14.45" customHeight="1" x14ac:dyDescent="0.25">
      <c r="A3578">
        <v>62325</v>
      </c>
      <c r="B3578" s="1">
        <v>45930</v>
      </c>
      <c r="C3578">
        <v>2</v>
      </c>
      <c r="D3578" s="16" t="s">
        <v>3480</v>
      </c>
      <c r="E3578" t="s">
        <v>84</v>
      </c>
      <c r="F3578" s="6">
        <v>24466</v>
      </c>
      <c r="G3578" s="6">
        <v>67</v>
      </c>
      <c r="H3578" s="6">
        <v>24</v>
      </c>
      <c r="I3578" s="2">
        <v>182162643</v>
      </c>
      <c r="J3578" s="2">
        <v>2376045</v>
      </c>
      <c r="K3578" s="2">
        <v>308461190</v>
      </c>
      <c r="L3578" s="2">
        <v>2990589</v>
      </c>
      <c r="M3578" s="2">
        <v>269237667</v>
      </c>
      <c r="N3578" s="2">
        <v>268044857</v>
      </c>
      <c r="O3578" s="2">
        <v>1192810</v>
      </c>
      <c r="P3578" s="2">
        <v>41206566</v>
      </c>
      <c r="Q3578" s="5">
        <v>0.1336</v>
      </c>
      <c r="R3578" t="s">
        <v>42</v>
      </c>
      <c r="S3578" s="3">
        <v>1.29269163488606</v>
      </c>
      <c r="T3578" s="3">
        <v>3.59865909441206</v>
      </c>
      <c r="U3578" s="3">
        <v>0.71604422387776001</v>
      </c>
      <c r="V3578" s="3">
        <v>1.11892480611406</v>
      </c>
      <c r="W3578" s="3">
        <v>0.42357971277349099</v>
      </c>
      <c r="X3578" s="3">
        <v>0.51590160557782405</v>
      </c>
      <c r="Y3578" s="3">
        <v>4.9464519804926201</v>
      </c>
      <c r="Z3578" s="3">
        <v>0.26585083551975702</v>
      </c>
      <c r="AA3578" s="3">
        <v>1.16400381434357</v>
      </c>
      <c r="AB3578" s="3">
        <v>5.7661805645245998</v>
      </c>
      <c r="AC3578" s="3">
        <v>22.293337777760598</v>
      </c>
      <c r="AD3578" s="3">
        <v>-8.9858373541731194</v>
      </c>
      <c r="AE3578" s="3">
        <v>0.38669694557036499</v>
      </c>
      <c r="AF3578" s="3">
        <v>0</v>
      </c>
      <c r="AG3578" s="3">
        <v>0</v>
      </c>
      <c r="AH3578" s="2">
        <v>26000000</v>
      </c>
      <c r="AI3578" s="3">
        <v>0</v>
      </c>
      <c r="AJ3578" s="3">
        <v>2.42679770986012E-3</v>
      </c>
      <c r="AL3578">
        <f t="shared" si="55"/>
        <v>1</v>
      </c>
    </row>
    <row r="3579" spans="1:38" ht="14.45" customHeight="1" x14ac:dyDescent="0.25">
      <c r="A3579">
        <v>62776</v>
      </c>
      <c r="B3579" s="1">
        <v>45930</v>
      </c>
      <c r="C3579">
        <v>2</v>
      </c>
      <c r="D3579" s="16" t="s">
        <v>3481</v>
      </c>
      <c r="E3579" t="s">
        <v>179</v>
      </c>
      <c r="F3579" s="6">
        <v>40677</v>
      </c>
      <c r="G3579" s="6">
        <v>124</v>
      </c>
      <c r="H3579" s="6">
        <v>8</v>
      </c>
      <c r="I3579" s="2">
        <v>582762306</v>
      </c>
      <c r="J3579" s="2">
        <v>66598934</v>
      </c>
      <c r="K3579" s="2">
        <v>678127702</v>
      </c>
      <c r="L3579" s="2">
        <v>579015</v>
      </c>
      <c r="M3579" s="2">
        <v>592343042</v>
      </c>
      <c r="N3579" s="2">
        <v>567421916</v>
      </c>
      <c r="O3579" s="2">
        <v>24921126</v>
      </c>
      <c r="P3579" s="2">
        <v>77350822</v>
      </c>
      <c r="Q3579" s="5">
        <v>0.11409999999999999</v>
      </c>
      <c r="R3579" t="s">
        <v>42</v>
      </c>
      <c r="S3579" s="3">
        <v>0.113845813660625</v>
      </c>
      <c r="T3579" s="3">
        <v>4.1065103103544898</v>
      </c>
      <c r="U3579" s="3">
        <v>0.81938625720956004</v>
      </c>
      <c r="V3579" s="3">
        <v>3.78345420988845</v>
      </c>
      <c r="W3579" s="3">
        <v>1.64922334561563</v>
      </c>
      <c r="X3579" s="3">
        <v>1.24058727298673</v>
      </c>
      <c r="Y3579" s="3">
        <v>28.504603351209401</v>
      </c>
      <c r="Z3579" s="3">
        <v>6.3235591730363296</v>
      </c>
      <c r="AA3579" s="3">
        <v>86.099840024970902</v>
      </c>
      <c r="AB3579" s="3">
        <v>86.099840024970902</v>
      </c>
      <c r="AC3579" s="3">
        <v>4.5993359227197601</v>
      </c>
      <c r="AD3579" s="3">
        <v>-2.8771756297560702</v>
      </c>
      <c r="AE3579" s="3">
        <v>3.6749901127029898</v>
      </c>
      <c r="AF3579" s="3">
        <v>0.73732425105972199</v>
      </c>
      <c r="AG3579" s="3">
        <v>0</v>
      </c>
      <c r="AH3579" s="2">
        <v>110412112</v>
      </c>
      <c r="AI3579" s="3">
        <v>9.4594508640127994</v>
      </c>
      <c r="AJ3579" s="3">
        <v>4.1410161096930604</v>
      </c>
      <c r="AL3579">
        <f t="shared" si="55"/>
        <v>1</v>
      </c>
    </row>
    <row r="3580" spans="1:38" ht="14.45" customHeight="1" x14ac:dyDescent="0.25">
      <c r="A3580">
        <v>6772</v>
      </c>
      <c r="B3580" s="1">
        <v>45930</v>
      </c>
      <c r="C3580">
        <v>1</v>
      </c>
      <c r="D3580" s="16" t="s">
        <v>3482</v>
      </c>
      <c r="E3580" t="s">
        <v>88</v>
      </c>
      <c r="F3580" s="6">
        <v>806</v>
      </c>
      <c r="G3580" s="6">
        <v>4</v>
      </c>
      <c r="H3580" s="6">
        <v>0</v>
      </c>
      <c r="I3580" s="2">
        <v>8552758</v>
      </c>
      <c r="J3580" s="2">
        <v>50570</v>
      </c>
      <c r="K3580" s="2">
        <v>11735107</v>
      </c>
      <c r="L3580" s="2">
        <v>-160510</v>
      </c>
      <c r="M3580" s="2">
        <v>11056057</v>
      </c>
      <c r="N3580" s="2">
        <v>11056057</v>
      </c>
      <c r="O3580" s="2">
        <v>0</v>
      </c>
      <c r="P3580" s="2">
        <v>556679</v>
      </c>
      <c r="Q3580" s="5">
        <v>4.7300000000000002E-2</v>
      </c>
      <c r="R3580" t="s">
        <v>526</v>
      </c>
      <c r="S3580" s="3">
        <v>-1.8237015932903999</v>
      </c>
      <c r="T3580" s="3">
        <v>4.0989258413522203</v>
      </c>
      <c r="U3580" s="3">
        <v>0.81127688383978702</v>
      </c>
      <c r="V3580" s="3">
        <v>7.3893240051922398</v>
      </c>
      <c r="W3580" s="3">
        <v>4.3225237987559098</v>
      </c>
      <c r="X3580" s="3">
        <v>2.8468243810943799</v>
      </c>
      <c r="Y3580" s="3">
        <v>113.528802056481</v>
      </c>
      <c r="Z3580" s="3">
        <v>26.4180973235922</v>
      </c>
      <c r="AA3580" s="3">
        <v>9.0842298703561699</v>
      </c>
      <c r="AB3580" s="3">
        <v>9.0842298703561699</v>
      </c>
      <c r="AC3580" s="3">
        <v>21.431819922903099</v>
      </c>
      <c r="AD3580" s="3">
        <v>0</v>
      </c>
      <c r="AE3580" s="3">
        <v>0</v>
      </c>
      <c r="AF3580" s="3">
        <v>0</v>
      </c>
      <c r="AG3580" s="3">
        <v>0</v>
      </c>
      <c r="AH3580" s="2">
        <v>500000</v>
      </c>
      <c r="AI3580" s="3">
        <v>0</v>
      </c>
      <c r="AJ3580" s="3">
        <v>0</v>
      </c>
      <c r="AL3580">
        <f t="shared" si="55"/>
        <v>0</v>
      </c>
    </row>
    <row r="3581" spans="1:38" ht="14.45" customHeight="1" x14ac:dyDescent="0.25">
      <c r="A3581">
        <v>66331</v>
      </c>
      <c r="B3581" s="1">
        <v>45930</v>
      </c>
      <c r="C3581">
        <v>2</v>
      </c>
      <c r="D3581" s="16" t="s">
        <v>3483</v>
      </c>
      <c r="E3581" t="s">
        <v>190</v>
      </c>
      <c r="F3581" s="6">
        <v>176108</v>
      </c>
      <c r="G3581" s="6">
        <v>415</v>
      </c>
      <c r="H3581" s="6">
        <v>22</v>
      </c>
      <c r="I3581" s="2">
        <v>2599601451</v>
      </c>
      <c r="J3581" s="2">
        <v>849462112</v>
      </c>
      <c r="K3581" s="2">
        <v>3258214153</v>
      </c>
      <c r="L3581" s="2">
        <v>12329985</v>
      </c>
      <c r="M3581" s="2">
        <v>2809222333</v>
      </c>
      <c r="N3581" s="2">
        <v>2469636016</v>
      </c>
      <c r="O3581" s="2">
        <v>339586317</v>
      </c>
      <c r="P3581" s="2">
        <v>355285772</v>
      </c>
      <c r="Q3581" s="5">
        <v>0.109</v>
      </c>
      <c r="R3581" t="s">
        <v>42</v>
      </c>
      <c r="S3581" s="3">
        <v>0.50457027156618595</v>
      </c>
      <c r="T3581" s="3">
        <v>3.2198246976309202</v>
      </c>
      <c r="U3581" s="3">
        <v>0.74878867168024499</v>
      </c>
      <c r="V3581" s="3">
        <v>2.3898860333418099</v>
      </c>
      <c r="W3581" s="3">
        <v>1.43331886453852</v>
      </c>
      <c r="X3581" s="3">
        <v>0.90480177224674097</v>
      </c>
      <c r="Y3581" s="3">
        <v>17.4866310154407</v>
      </c>
      <c r="Z3581" s="3">
        <v>2.9734396456495298</v>
      </c>
      <c r="AA3581" s="3">
        <v>230.89228718114799</v>
      </c>
      <c r="AB3581" s="3">
        <v>239.09263442162299</v>
      </c>
      <c r="AC3581" s="3">
        <v>10.705306054816599</v>
      </c>
      <c r="AD3581" s="3">
        <v>-3.2722664165678998</v>
      </c>
      <c r="AE3581" s="3">
        <v>10.422467678722899</v>
      </c>
      <c r="AF3581" s="3">
        <v>2.8389785218639099</v>
      </c>
      <c r="AG3581" s="3">
        <v>-1.23015930961626</v>
      </c>
      <c r="AH3581" s="2">
        <v>376353140</v>
      </c>
      <c r="AI3581" s="3">
        <v>2.6934903545757498</v>
      </c>
      <c r="AJ3581" s="3">
        <v>2.92529305113856</v>
      </c>
      <c r="AL3581">
        <f t="shared" si="55"/>
        <v>1</v>
      </c>
    </row>
    <row r="3582" spans="1:38" ht="14.45" customHeight="1" x14ac:dyDescent="0.25">
      <c r="A3582">
        <v>24705</v>
      </c>
      <c r="B3582" s="1">
        <v>45930</v>
      </c>
      <c r="C3582">
        <v>1</v>
      </c>
      <c r="D3582" s="16" t="s">
        <v>3483</v>
      </c>
      <c r="E3582" t="s">
        <v>77</v>
      </c>
      <c r="F3582" s="6">
        <v>8922</v>
      </c>
      <c r="G3582" s="6">
        <v>21</v>
      </c>
      <c r="H3582" s="6">
        <v>0</v>
      </c>
      <c r="I3582" s="2">
        <v>93687985</v>
      </c>
      <c r="J3582" s="2">
        <v>3607085</v>
      </c>
      <c r="K3582" s="2">
        <v>120021937</v>
      </c>
      <c r="L3582" s="2">
        <v>181606</v>
      </c>
      <c r="M3582" s="2">
        <v>107463677</v>
      </c>
      <c r="N3582" s="2">
        <v>102833889</v>
      </c>
      <c r="O3582" s="2">
        <v>4629788</v>
      </c>
      <c r="P3582" s="2">
        <v>8042119</v>
      </c>
      <c r="Q3582" s="5">
        <v>6.7000000000000004E-2</v>
      </c>
      <c r="R3582" t="s">
        <v>120</v>
      </c>
      <c r="S3582" s="3">
        <v>0.20174756330864199</v>
      </c>
      <c r="T3582" s="3">
        <v>4.3001783360098003</v>
      </c>
      <c r="U3582" s="3">
        <v>0.92942664995498803</v>
      </c>
      <c r="V3582" s="3">
        <v>2.8545912263989899</v>
      </c>
      <c r="W3582" s="3">
        <v>1.02344820416407</v>
      </c>
      <c r="X3582" s="3">
        <v>0.55647797313604297</v>
      </c>
      <c r="Y3582" s="3">
        <v>33.255028929564503</v>
      </c>
      <c r="Z3582" s="3">
        <v>3.11793446478472</v>
      </c>
      <c r="AA3582" s="3">
        <v>44.852420114648901</v>
      </c>
      <c r="AB3582" s="3">
        <v>44.852420114648901</v>
      </c>
      <c r="AC3582" s="3">
        <v>4.1464636585560202</v>
      </c>
      <c r="AD3582" s="3">
        <v>-0.112184363350008</v>
      </c>
      <c r="AE3582" s="3">
        <v>3.8574514923884302</v>
      </c>
      <c r="AF3582" s="3">
        <v>2.4995430626986099</v>
      </c>
      <c r="AG3582" s="3">
        <v>-3.7875465409054501</v>
      </c>
      <c r="AH3582" s="2">
        <v>11979987</v>
      </c>
      <c r="AI3582" s="3">
        <v>1.4332292272720699</v>
      </c>
      <c r="AJ3582" s="3">
        <v>1.4332292272720699</v>
      </c>
      <c r="AL3582">
        <f t="shared" si="55"/>
        <v>1</v>
      </c>
    </row>
    <row r="3583" spans="1:38" ht="14.45" customHeight="1" x14ac:dyDescent="0.25">
      <c r="A3583">
        <v>21202</v>
      </c>
      <c r="B3583" s="1">
        <v>45930</v>
      </c>
      <c r="C3583">
        <v>1</v>
      </c>
      <c r="D3583" s="16" t="s">
        <v>3484</v>
      </c>
      <c r="E3583" t="s">
        <v>73</v>
      </c>
      <c r="F3583" s="6">
        <v>2143</v>
      </c>
      <c r="G3583" s="6">
        <v>4</v>
      </c>
      <c r="H3583" s="6">
        <v>0</v>
      </c>
      <c r="I3583" s="2">
        <v>8936228</v>
      </c>
      <c r="J3583" s="2">
        <v>0</v>
      </c>
      <c r="K3583" s="2">
        <v>17363590</v>
      </c>
      <c r="L3583" s="2">
        <v>32920</v>
      </c>
      <c r="M3583" s="2">
        <v>15480802</v>
      </c>
      <c r="N3583" s="2">
        <v>15405556</v>
      </c>
      <c r="O3583" s="2">
        <v>75246</v>
      </c>
      <c r="P3583" s="2">
        <v>1587474</v>
      </c>
      <c r="Q3583" s="5">
        <v>9.1300000000000006E-2</v>
      </c>
      <c r="R3583" t="s">
        <v>42</v>
      </c>
      <c r="S3583" s="3">
        <v>0.25278950570321801</v>
      </c>
      <c r="T3583" s="3">
        <v>4.6292423782562597</v>
      </c>
      <c r="U3583" s="3">
        <v>0.96070652800378398</v>
      </c>
      <c r="V3583" s="3">
        <v>2.3230495014227501</v>
      </c>
      <c r="W3583" s="3">
        <v>1.3141898349057299</v>
      </c>
      <c r="X3583" s="3">
        <v>1.8660334091744299</v>
      </c>
      <c r="Y3583" s="3">
        <v>13.076938582931099</v>
      </c>
      <c r="Z3583" s="3">
        <v>3.80170005933955</v>
      </c>
      <c r="AA3583" s="3">
        <v>0</v>
      </c>
      <c r="AB3583" s="3">
        <v>0</v>
      </c>
      <c r="AC3583" s="3">
        <v>15.416823364292799</v>
      </c>
      <c r="AD3583" s="3">
        <v>0</v>
      </c>
      <c r="AE3583" s="3">
        <v>0.43335508382771099</v>
      </c>
      <c r="AF3583" s="3">
        <v>0</v>
      </c>
      <c r="AG3583" s="3">
        <v>0</v>
      </c>
      <c r="AH3583" s="2">
        <v>532818</v>
      </c>
      <c r="AI3583" s="3">
        <v>3.1496578841606199E-2</v>
      </c>
      <c r="AJ3583" s="3">
        <v>4.5229087216546497E-2</v>
      </c>
      <c r="AL3583">
        <f t="shared" si="55"/>
        <v>1</v>
      </c>
    </row>
    <row r="3584" spans="1:38" ht="14.45" customHeight="1" x14ac:dyDescent="0.25">
      <c r="A3584">
        <v>95052</v>
      </c>
      <c r="B3584" s="1">
        <v>45930</v>
      </c>
      <c r="C3584">
        <v>3</v>
      </c>
      <c r="D3584" s="16" t="s">
        <v>3485</v>
      </c>
      <c r="E3584" t="s">
        <v>71</v>
      </c>
      <c r="F3584" s="6">
        <v>9788</v>
      </c>
      <c r="G3584" s="6">
        <v>26</v>
      </c>
      <c r="H3584" s="6">
        <v>0</v>
      </c>
      <c r="I3584" s="2">
        <v>121916478</v>
      </c>
      <c r="J3584" s="2">
        <v>457483</v>
      </c>
      <c r="K3584" s="2">
        <v>153120332</v>
      </c>
      <c r="L3584" s="2">
        <v>364927</v>
      </c>
      <c r="M3584" s="2">
        <v>137212789</v>
      </c>
      <c r="N3584" s="2">
        <v>0</v>
      </c>
      <c r="O3584" s="2">
        <v>0</v>
      </c>
      <c r="P3584" s="2">
        <v>14512161</v>
      </c>
      <c r="Q3584" s="5">
        <v>9.5500000000000002E-2</v>
      </c>
      <c r="R3584" t="s">
        <v>42</v>
      </c>
      <c r="S3584" s="3">
        <v>0.31776925178906601</v>
      </c>
      <c r="T3584" s="3">
        <v>3.7032930849880001</v>
      </c>
      <c r="U3584" s="3">
        <v>0.89677531830454504</v>
      </c>
      <c r="V3584" s="3">
        <v>1.1330806324638101</v>
      </c>
      <c r="W3584" s="3">
        <v>0.48683492972951498</v>
      </c>
      <c r="X3584" s="3">
        <v>0.79145412976907004</v>
      </c>
      <c r="Y3584" s="3">
        <v>9.5189958270170791</v>
      </c>
      <c r="Z3584" s="3">
        <v>1.89647840869461</v>
      </c>
      <c r="AA3584" s="3">
        <v>3.1524112776863502</v>
      </c>
      <c r="AB3584" s="3">
        <v>3.1524112776863502</v>
      </c>
      <c r="AC3584" s="3">
        <v>8.1929250257895205</v>
      </c>
      <c r="AD3584" s="3">
        <v>-0.89758513566656295</v>
      </c>
      <c r="AE3584" s="3">
        <v>0</v>
      </c>
      <c r="AF3584" s="3">
        <v>0</v>
      </c>
      <c r="AG3584" s="3">
        <v>-8.1586746453543302E-2</v>
      </c>
      <c r="AH3584" s="2">
        <v>42836688</v>
      </c>
      <c r="AI3584" s="3">
        <v>0.93025428811050304</v>
      </c>
      <c r="AJ3584" s="3">
        <v>2.2880810101266098</v>
      </c>
      <c r="AL3584">
        <f t="shared" si="55"/>
        <v>1</v>
      </c>
    </row>
    <row r="3585" spans="1:38" ht="14.45" customHeight="1" x14ac:dyDescent="0.25">
      <c r="A3585">
        <v>13279</v>
      </c>
      <c r="B3585" s="1">
        <v>45930</v>
      </c>
      <c r="C3585">
        <v>1</v>
      </c>
      <c r="D3585" s="16" t="s">
        <v>3486</v>
      </c>
      <c r="E3585" t="s">
        <v>95</v>
      </c>
      <c r="F3585" s="6">
        <v>3319</v>
      </c>
      <c r="G3585" s="6">
        <v>8</v>
      </c>
      <c r="H3585" s="6">
        <v>1</v>
      </c>
      <c r="I3585" s="2">
        <v>37691215</v>
      </c>
      <c r="J3585" s="2">
        <v>0</v>
      </c>
      <c r="K3585" s="2">
        <v>63096246</v>
      </c>
      <c r="L3585" s="2">
        <v>487219</v>
      </c>
      <c r="M3585" s="2">
        <v>48373901</v>
      </c>
      <c r="N3585" s="2">
        <v>45995147</v>
      </c>
      <c r="O3585" s="2">
        <v>2378754</v>
      </c>
      <c r="P3585" s="2">
        <v>14551183</v>
      </c>
      <c r="Q3585" s="5">
        <v>0.2306</v>
      </c>
      <c r="R3585" t="s">
        <v>42</v>
      </c>
      <c r="S3585" s="3">
        <v>1.0295784210891601</v>
      </c>
      <c r="T3585" s="3">
        <v>2.5971582102259001</v>
      </c>
      <c r="U3585" s="3">
        <v>0.69521782130526999</v>
      </c>
      <c r="V3585" s="3">
        <v>3.7737759316063402</v>
      </c>
      <c r="W3585" s="3">
        <v>1.80665441535912</v>
      </c>
      <c r="X3585" s="3">
        <v>0.15326648398041801</v>
      </c>
      <c r="Y3585" s="3">
        <v>9.7750265390793292</v>
      </c>
      <c r="Z3585" s="3">
        <v>5.4696583776040801E-2</v>
      </c>
      <c r="AA3585" s="3">
        <v>0</v>
      </c>
      <c r="AB3585" s="3">
        <v>0</v>
      </c>
      <c r="AC3585" s="3">
        <v>29.629964039381999</v>
      </c>
      <c r="AD3585" s="3">
        <v>0</v>
      </c>
      <c r="AE3585" s="3">
        <v>3.7700404553386599</v>
      </c>
      <c r="AF3585" s="3">
        <v>0</v>
      </c>
      <c r="AG3585" s="3">
        <v>0</v>
      </c>
      <c r="AH3585" s="2">
        <v>5000000</v>
      </c>
      <c r="AI3585" s="3">
        <v>0.31419438543244199</v>
      </c>
      <c r="AJ3585" s="3">
        <v>0.31419438543244199</v>
      </c>
      <c r="AL3585">
        <f t="shared" si="55"/>
        <v>1</v>
      </c>
    </row>
    <row r="3586" spans="1:38" ht="14.45" customHeight="1" x14ac:dyDescent="0.25">
      <c r="A3586">
        <v>4487</v>
      </c>
      <c r="B3586" s="1">
        <v>45930</v>
      </c>
      <c r="C3586">
        <v>1</v>
      </c>
      <c r="D3586" s="16" t="s">
        <v>3487</v>
      </c>
      <c r="E3586" t="s">
        <v>95</v>
      </c>
      <c r="F3586" s="6">
        <v>371</v>
      </c>
      <c r="G3586" s="6">
        <v>3</v>
      </c>
      <c r="H3586" s="6">
        <v>0</v>
      </c>
      <c r="I3586" s="2">
        <v>1826811</v>
      </c>
      <c r="J3586" s="2">
        <v>0</v>
      </c>
      <c r="K3586" s="2">
        <v>3058013</v>
      </c>
      <c r="L3586" s="2">
        <v>-18466</v>
      </c>
      <c r="M3586" s="2">
        <v>2170098</v>
      </c>
      <c r="N3586" s="2">
        <v>2170098</v>
      </c>
      <c r="O3586" s="2">
        <v>0</v>
      </c>
      <c r="P3586" s="2">
        <v>887669</v>
      </c>
      <c r="Q3586" s="5">
        <v>0.2903</v>
      </c>
      <c r="R3586" t="s">
        <v>42</v>
      </c>
      <c r="S3586" s="3">
        <v>-0.805141552156035</v>
      </c>
      <c r="T3586" s="3">
        <v>4.9522353240486501</v>
      </c>
      <c r="U3586" s="3">
        <v>1.1332867804303199</v>
      </c>
      <c r="V3586" s="3">
        <v>4.2620719932165896</v>
      </c>
      <c r="W3586" s="3">
        <v>1.7999672653602401</v>
      </c>
      <c r="X3586" s="3">
        <v>0.43819530318133598</v>
      </c>
      <c r="Y3586" s="3">
        <v>8.77128749567688</v>
      </c>
      <c r="Z3586" s="3">
        <v>2.0916580392015498</v>
      </c>
      <c r="AA3586" s="3">
        <v>0</v>
      </c>
      <c r="AB3586" s="3">
        <v>0</v>
      </c>
      <c r="AC3586" s="3">
        <v>30.8405817764673</v>
      </c>
      <c r="AD3586" s="3">
        <v>0</v>
      </c>
      <c r="AE3586" s="3">
        <v>0</v>
      </c>
      <c r="AF3586" s="3">
        <v>0</v>
      </c>
      <c r="AG3586" s="3">
        <v>0</v>
      </c>
      <c r="AH3586" s="2">
        <v>600000</v>
      </c>
      <c r="AI3586" s="3">
        <v>0</v>
      </c>
      <c r="AJ3586" s="3">
        <v>0</v>
      </c>
      <c r="AL3586">
        <f t="shared" si="55"/>
        <v>0</v>
      </c>
    </row>
    <row r="3587" spans="1:38" ht="14.45" customHeight="1" x14ac:dyDescent="0.25">
      <c r="A3587">
        <v>1022</v>
      </c>
      <c r="B3587" s="1">
        <v>45930</v>
      </c>
      <c r="C3587">
        <v>1</v>
      </c>
      <c r="D3587" s="16" t="s">
        <v>3488</v>
      </c>
      <c r="E3587" t="s">
        <v>57</v>
      </c>
      <c r="F3587" s="6">
        <v>157164</v>
      </c>
      <c r="G3587" s="6">
        <v>550</v>
      </c>
      <c r="H3587" s="6">
        <v>16</v>
      </c>
      <c r="I3587" s="2">
        <v>1930328495</v>
      </c>
      <c r="J3587" s="2">
        <v>71954168</v>
      </c>
      <c r="K3587" s="2">
        <v>2525304563</v>
      </c>
      <c r="L3587" s="2">
        <v>14976390</v>
      </c>
      <c r="M3587" s="2">
        <v>2017454761</v>
      </c>
      <c r="N3587" s="2">
        <v>1858963716</v>
      </c>
      <c r="O3587" s="2">
        <v>158491045</v>
      </c>
      <c r="P3587" s="2">
        <v>329700973</v>
      </c>
      <c r="Q3587" s="5">
        <v>0.1305</v>
      </c>
      <c r="R3587" t="s">
        <v>42</v>
      </c>
      <c r="S3587" s="3">
        <v>0.79073709732175401</v>
      </c>
      <c r="T3587" s="3">
        <v>4.2351768139316199</v>
      </c>
      <c r="U3587" s="3">
        <v>0.82082406733345503</v>
      </c>
      <c r="V3587" s="3">
        <v>1.43468788197109</v>
      </c>
      <c r="W3587" s="3">
        <v>0.91971237258247096</v>
      </c>
      <c r="X3587" s="3">
        <v>0.911026545251305</v>
      </c>
      <c r="Y3587" s="3">
        <v>8.3997898908232802</v>
      </c>
      <c r="Z3587" s="3">
        <v>1.9764312312175101</v>
      </c>
      <c r="AA3587" s="3">
        <v>20.1051184037604</v>
      </c>
      <c r="AB3587" s="3">
        <v>21.824069048167502</v>
      </c>
      <c r="AC3587" s="3">
        <v>10.646145575431699</v>
      </c>
      <c r="AD3587" s="3">
        <v>0</v>
      </c>
      <c r="AE3587" s="3">
        <v>6.2761160504029103</v>
      </c>
      <c r="AF3587" s="3">
        <v>5.5587354514276104</v>
      </c>
      <c r="AG3587" s="3">
        <v>-2.3511304590538799E-2</v>
      </c>
      <c r="AH3587" s="2">
        <v>574890909</v>
      </c>
      <c r="AI3587" s="3">
        <v>0.27752420372747899</v>
      </c>
      <c r="AJ3587" s="3">
        <v>1.7493309005187601</v>
      </c>
      <c r="AL3587">
        <f t="shared" si="55"/>
        <v>1</v>
      </c>
    </row>
    <row r="3588" spans="1:38" ht="14.45" customHeight="1" x14ac:dyDescent="0.25">
      <c r="A3588">
        <v>60715</v>
      </c>
      <c r="B3588" s="1">
        <v>45930</v>
      </c>
      <c r="C3588">
        <v>2</v>
      </c>
      <c r="D3588" s="16" t="s">
        <v>3489</v>
      </c>
      <c r="E3588" t="s">
        <v>57</v>
      </c>
      <c r="F3588" s="6">
        <v>1003</v>
      </c>
      <c r="G3588" s="6">
        <v>1</v>
      </c>
      <c r="H3588" s="6">
        <v>3</v>
      </c>
      <c r="I3588" s="2">
        <v>3929036</v>
      </c>
      <c r="J3588" s="2">
        <v>110546</v>
      </c>
      <c r="K3588" s="2">
        <v>5925316</v>
      </c>
      <c r="L3588" s="2">
        <v>-4855</v>
      </c>
      <c r="M3588" s="2">
        <v>5424982</v>
      </c>
      <c r="N3588" s="2">
        <v>5424982</v>
      </c>
      <c r="O3588" s="2">
        <v>0</v>
      </c>
      <c r="P3588" s="2">
        <v>474730</v>
      </c>
      <c r="Q3588" s="5">
        <v>8.0100000000000005E-2</v>
      </c>
      <c r="R3588" t="s">
        <v>42</v>
      </c>
      <c r="S3588" s="3">
        <v>-0.10924874442702</v>
      </c>
      <c r="T3588" s="3">
        <v>5.1703121543784896</v>
      </c>
      <c r="U3588" s="3">
        <v>0.92594140222480104</v>
      </c>
      <c r="V3588" s="3">
        <v>1.0457526986263299</v>
      </c>
      <c r="W3588" s="3">
        <v>0.57968417698387098</v>
      </c>
      <c r="X3588" s="3">
        <v>0.76102636880904095</v>
      </c>
      <c r="Y3588" s="3">
        <v>8.6550249615570891</v>
      </c>
      <c r="Z3588" s="3">
        <v>2.8970151454511002</v>
      </c>
      <c r="AA3588" s="3">
        <v>23.286078402460301</v>
      </c>
      <c r="AB3588" s="3">
        <v>23.286078402460301</v>
      </c>
      <c r="AC3588" s="3">
        <v>31.892442529647401</v>
      </c>
      <c r="AD3588" s="3">
        <v>0</v>
      </c>
      <c r="AE3588" s="3">
        <v>0</v>
      </c>
      <c r="AF3588" s="3">
        <v>0</v>
      </c>
      <c r="AG3588" s="3">
        <v>0</v>
      </c>
      <c r="AH3588" s="2">
        <v>500000</v>
      </c>
      <c r="AI3588" s="3">
        <v>0</v>
      </c>
      <c r="AJ3588" s="3">
        <v>0</v>
      </c>
      <c r="AL3588">
        <f t="shared" ref="AL3588:AL3651" si="56">IF(L3588&gt;0,1,0)</f>
        <v>0</v>
      </c>
    </row>
    <row r="3589" spans="1:38" ht="14.45" customHeight="1" x14ac:dyDescent="0.25">
      <c r="A3589">
        <v>17636</v>
      </c>
      <c r="B3589" s="1">
        <v>45930</v>
      </c>
      <c r="C3589">
        <v>1</v>
      </c>
      <c r="D3589" s="16" t="s">
        <v>3490</v>
      </c>
      <c r="E3589" t="s">
        <v>57</v>
      </c>
      <c r="F3589" s="6">
        <v>5636</v>
      </c>
      <c r="G3589" s="6">
        <v>18</v>
      </c>
      <c r="H3589" s="6">
        <v>0</v>
      </c>
      <c r="I3589" s="2">
        <v>34738233</v>
      </c>
      <c r="J3589" s="2">
        <v>0</v>
      </c>
      <c r="K3589" s="2">
        <v>95242868</v>
      </c>
      <c r="L3589" s="2">
        <v>1674398</v>
      </c>
      <c r="M3589" s="2">
        <v>72236187</v>
      </c>
      <c r="N3589" s="2">
        <v>69596853</v>
      </c>
      <c r="O3589" s="2">
        <v>2639334</v>
      </c>
      <c r="P3589" s="2">
        <v>24496710</v>
      </c>
      <c r="Q3589" s="5">
        <v>0.25719999999999998</v>
      </c>
      <c r="R3589" t="s">
        <v>42</v>
      </c>
      <c r="S3589" s="3">
        <v>2.3440397307929302</v>
      </c>
      <c r="T3589" s="3">
        <v>4.3250930522867801</v>
      </c>
      <c r="U3589" s="3">
        <v>0.53525626849206798</v>
      </c>
      <c r="V3589" s="3">
        <v>0.39511796699619101</v>
      </c>
      <c r="W3589" s="3">
        <v>0.25201339400308598</v>
      </c>
      <c r="X3589" s="3">
        <v>1.16010506349013</v>
      </c>
      <c r="Y3589" s="3">
        <v>0.56030789440704498</v>
      </c>
      <c r="Z3589" s="3">
        <v>0.38907265506265898</v>
      </c>
      <c r="AA3589" s="3">
        <v>0</v>
      </c>
      <c r="AB3589" s="3">
        <v>0</v>
      </c>
      <c r="AC3589" s="3">
        <v>26.4187351015091</v>
      </c>
      <c r="AD3589" s="3">
        <v>-8.3686258277131902</v>
      </c>
      <c r="AE3589" s="3">
        <v>2.7711618259962498</v>
      </c>
      <c r="AF3589" s="3">
        <v>0</v>
      </c>
      <c r="AG3589" s="3">
        <v>0</v>
      </c>
      <c r="AH3589" s="2">
        <v>42349463</v>
      </c>
      <c r="AI3589" s="3">
        <v>1.50795759920414E-2</v>
      </c>
      <c r="AJ3589" s="3">
        <v>1.50795759920414E-2</v>
      </c>
      <c r="AL3589">
        <f t="shared" si="56"/>
        <v>1</v>
      </c>
    </row>
    <row r="3590" spans="1:38" ht="14.45" customHeight="1" x14ac:dyDescent="0.25">
      <c r="A3590">
        <v>62143</v>
      </c>
      <c r="B3590" s="1">
        <v>45930</v>
      </c>
      <c r="C3590">
        <v>2</v>
      </c>
      <c r="D3590" s="16" t="s">
        <v>3491</v>
      </c>
      <c r="E3590" t="s">
        <v>84</v>
      </c>
      <c r="F3590" s="6">
        <v>6777</v>
      </c>
      <c r="G3590" s="6">
        <v>19</v>
      </c>
      <c r="H3590" s="6">
        <v>1</v>
      </c>
      <c r="I3590" s="2">
        <v>39066417</v>
      </c>
      <c r="J3590" s="2">
        <v>0</v>
      </c>
      <c r="K3590" s="2">
        <v>84651615</v>
      </c>
      <c r="L3590" s="2">
        <v>231895</v>
      </c>
      <c r="M3590" s="2">
        <v>72391694</v>
      </c>
      <c r="N3590" s="2">
        <v>68543483</v>
      </c>
      <c r="O3590" s="2">
        <v>3848211</v>
      </c>
      <c r="P3590" s="2">
        <v>12142991</v>
      </c>
      <c r="Q3590" s="5">
        <v>0.14319999999999999</v>
      </c>
      <c r="R3590" t="s">
        <v>42</v>
      </c>
      <c r="S3590" s="3">
        <v>0.36525390960743398</v>
      </c>
      <c r="T3590" s="3">
        <v>3.7739717074505901</v>
      </c>
      <c r="U3590" s="3">
        <v>0.905640016269185</v>
      </c>
      <c r="V3590" s="3">
        <v>0.99608315756215904</v>
      </c>
      <c r="W3590" s="3">
        <v>0.51325157359580698</v>
      </c>
      <c r="X3590" s="3">
        <v>1.44897342390012</v>
      </c>
      <c r="Y3590" s="3">
        <v>3.2045976152004099</v>
      </c>
      <c r="Z3590" s="3">
        <v>1.8590889180433401</v>
      </c>
      <c r="AA3590" s="3">
        <v>0</v>
      </c>
      <c r="AB3590" s="3">
        <v>0</v>
      </c>
      <c r="AC3590" s="3">
        <v>22.1860386243074</v>
      </c>
      <c r="AD3590" s="3">
        <v>0</v>
      </c>
      <c r="AE3590" s="3">
        <v>4.5459392593986498</v>
      </c>
      <c r="AF3590" s="3">
        <v>0</v>
      </c>
      <c r="AG3590" s="3">
        <v>0</v>
      </c>
      <c r="AH3590" s="2">
        <v>10000000</v>
      </c>
      <c r="AI3590" s="3">
        <v>0.41050841592487403</v>
      </c>
      <c r="AJ3590" s="3">
        <v>0.41050841592487403</v>
      </c>
      <c r="AL3590">
        <f t="shared" si="56"/>
        <v>1</v>
      </c>
    </row>
    <row r="3591" spans="1:38" ht="14.45" customHeight="1" x14ac:dyDescent="0.25">
      <c r="A3591">
        <v>64222</v>
      </c>
      <c r="B3591" s="1">
        <v>45930</v>
      </c>
      <c r="C3591">
        <v>2</v>
      </c>
      <c r="D3591" s="16" t="s">
        <v>3492</v>
      </c>
      <c r="E3591" t="s">
        <v>119</v>
      </c>
      <c r="F3591" s="6">
        <v>1941</v>
      </c>
      <c r="G3591" s="6">
        <v>2</v>
      </c>
      <c r="H3591" s="6">
        <v>0</v>
      </c>
      <c r="I3591" s="2">
        <v>3532628</v>
      </c>
      <c r="J3591" s="2">
        <v>0</v>
      </c>
      <c r="K3591" s="2">
        <v>9693149</v>
      </c>
      <c r="L3591" s="2">
        <v>875</v>
      </c>
      <c r="M3591" s="2">
        <v>8218052</v>
      </c>
      <c r="N3591" s="2">
        <v>8218052</v>
      </c>
      <c r="O3591" s="2">
        <v>0</v>
      </c>
      <c r="P3591" s="2">
        <v>1433031</v>
      </c>
      <c r="Q3591" s="5">
        <v>0.14779999999999999</v>
      </c>
      <c r="R3591" t="s">
        <v>42</v>
      </c>
      <c r="S3591" s="3">
        <v>1.2035992293801199E-2</v>
      </c>
      <c r="T3591" s="3">
        <v>2.09327226889837</v>
      </c>
      <c r="U3591" s="3">
        <v>0.98533231572398805</v>
      </c>
      <c r="V3591" s="3">
        <v>3.4030189422718702</v>
      </c>
      <c r="W3591" s="3">
        <v>2.3288045047483101</v>
      </c>
      <c r="X3591" s="3">
        <v>0.43684192051922799</v>
      </c>
      <c r="Y3591" s="3">
        <v>8.3889322701323294</v>
      </c>
      <c r="Z3591" s="3">
        <v>0.15791703040618099</v>
      </c>
      <c r="AA3591" s="3">
        <v>0</v>
      </c>
      <c r="AB3591" s="3">
        <v>0</v>
      </c>
      <c r="AC3591" s="3">
        <v>37.953197665691498</v>
      </c>
      <c r="AD3591" s="3">
        <v>0</v>
      </c>
      <c r="AE3591" s="3">
        <v>0</v>
      </c>
      <c r="AF3591" s="3">
        <v>0</v>
      </c>
      <c r="AG3591" s="3">
        <v>0</v>
      </c>
      <c r="AH3591" s="2">
        <v>250000</v>
      </c>
      <c r="AI3591" s="3">
        <v>0</v>
      </c>
      <c r="AJ3591" s="3">
        <v>0</v>
      </c>
      <c r="AL3591">
        <f t="shared" si="56"/>
        <v>1</v>
      </c>
    </row>
    <row r="3592" spans="1:38" ht="14.45" customHeight="1" x14ac:dyDescent="0.25">
      <c r="A3592">
        <v>16989</v>
      </c>
      <c r="B3592" s="1">
        <v>45930</v>
      </c>
      <c r="C3592">
        <v>1</v>
      </c>
      <c r="D3592" s="16" t="s">
        <v>3493</v>
      </c>
      <c r="E3592" t="s">
        <v>45</v>
      </c>
      <c r="F3592" s="6">
        <v>1216</v>
      </c>
      <c r="G3592" s="6">
        <v>4</v>
      </c>
      <c r="H3592" s="6">
        <v>0</v>
      </c>
      <c r="I3592" s="2">
        <v>4760987</v>
      </c>
      <c r="J3592" s="2">
        <v>0</v>
      </c>
      <c r="K3592" s="2">
        <v>14805364</v>
      </c>
      <c r="L3592" s="2">
        <v>89765</v>
      </c>
      <c r="M3592" s="2">
        <v>6323613</v>
      </c>
      <c r="N3592" s="2">
        <v>5834873</v>
      </c>
      <c r="O3592" s="2">
        <v>488740</v>
      </c>
      <c r="P3592" s="2">
        <v>8430067</v>
      </c>
      <c r="Q3592" s="5">
        <v>0.56940000000000002</v>
      </c>
      <c r="R3592" t="s">
        <v>42</v>
      </c>
      <c r="S3592" s="3">
        <v>0.80840070306050305</v>
      </c>
      <c r="T3592" s="3">
        <v>3.3939140796088001</v>
      </c>
      <c r="U3592" s="3">
        <v>0.74598590082223803</v>
      </c>
      <c r="V3592" s="3">
        <v>5.4673747271311601</v>
      </c>
      <c r="W3592" s="3">
        <v>4.5582775168258198</v>
      </c>
      <c r="X3592" s="3">
        <v>0.90178780156299498</v>
      </c>
      <c r="Y3592" s="3">
        <v>3.0877690533183202</v>
      </c>
      <c r="Z3592" s="3">
        <v>9.0034871608968198E-2</v>
      </c>
      <c r="AA3592" s="3">
        <v>0</v>
      </c>
      <c r="AB3592" s="3">
        <v>0</v>
      </c>
      <c r="AC3592" s="3">
        <v>31.212295759834099</v>
      </c>
      <c r="AD3592" s="3">
        <v>0</v>
      </c>
      <c r="AE3592" s="3">
        <v>3.3011008712788099</v>
      </c>
      <c r="AF3592" s="3">
        <v>0</v>
      </c>
      <c r="AG3592" s="3">
        <v>0</v>
      </c>
      <c r="AH3592" s="2">
        <v>400000</v>
      </c>
      <c r="AI3592" s="3">
        <v>0</v>
      </c>
      <c r="AJ3592" s="3">
        <v>0</v>
      </c>
      <c r="AL3592">
        <f t="shared" si="56"/>
        <v>1</v>
      </c>
    </row>
    <row r="3593" spans="1:38" ht="14.45" customHeight="1" x14ac:dyDescent="0.25">
      <c r="A3593">
        <v>9376</v>
      </c>
      <c r="B3593" s="1">
        <v>45930</v>
      </c>
      <c r="C3593">
        <v>1</v>
      </c>
      <c r="D3593" s="16" t="s">
        <v>3494</v>
      </c>
      <c r="E3593" t="s">
        <v>82</v>
      </c>
      <c r="F3593" s="6">
        <v>1051</v>
      </c>
      <c r="G3593" s="6">
        <v>4</v>
      </c>
      <c r="H3593" s="6">
        <v>0</v>
      </c>
      <c r="I3593" s="2">
        <v>9683564</v>
      </c>
      <c r="J3593" s="2">
        <v>0</v>
      </c>
      <c r="K3593" s="2">
        <v>18700347</v>
      </c>
      <c r="L3593" s="2">
        <v>230395</v>
      </c>
      <c r="M3593" s="2">
        <v>15381942</v>
      </c>
      <c r="N3593" s="2">
        <v>14843291</v>
      </c>
      <c r="O3593" s="2">
        <v>538651</v>
      </c>
      <c r="P3593" s="2">
        <v>3275961</v>
      </c>
      <c r="Q3593" s="5">
        <v>0.17519999999999999</v>
      </c>
      <c r="R3593" t="s">
        <v>42</v>
      </c>
      <c r="S3593" s="3">
        <v>1.6427146155808401</v>
      </c>
      <c r="T3593" s="3">
        <v>4.5342545426207002</v>
      </c>
      <c r="U3593" s="3">
        <v>0.66688939385990798</v>
      </c>
      <c r="V3593" s="3">
        <v>7.1667828084783702E-3</v>
      </c>
      <c r="W3593" s="3">
        <v>0</v>
      </c>
      <c r="X3593" s="3">
        <v>0.48164085041416599</v>
      </c>
      <c r="Y3593" s="3">
        <v>2.1184623382268598E-2</v>
      </c>
      <c r="Z3593" s="3">
        <v>3.52568299805767E-2</v>
      </c>
      <c r="AA3593" s="3">
        <v>0</v>
      </c>
      <c r="AB3593" s="3">
        <v>0</v>
      </c>
      <c r="AC3593" s="3">
        <v>45.477150771587297</v>
      </c>
      <c r="AD3593" s="3">
        <v>0</v>
      </c>
      <c r="AE3593" s="3">
        <v>2.8804331812666399</v>
      </c>
      <c r="AF3593" s="3">
        <v>0</v>
      </c>
      <c r="AG3593" s="3">
        <v>0</v>
      </c>
      <c r="AH3593" s="2">
        <v>400000</v>
      </c>
      <c r="AI3593" s="3">
        <v>0</v>
      </c>
      <c r="AJ3593" s="3">
        <v>0</v>
      </c>
      <c r="AL3593">
        <f t="shared" si="56"/>
        <v>1</v>
      </c>
    </row>
    <row r="3594" spans="1:38" ht="14.45" customHeight="1" x14ac:dyDescent="0.25">
      <c r="A3594">
        <v>24482</v>
      </c>
      <c r="B3594" s="1">
        <v>45930</v>
      </c>
      <c r="C3594">
        <v>1</v>
      </c>
      <c r="D3594" s="16" t="s">
        <v>3495</v>
      </c>
      <c r="E3594" t="s">
        <v>127</v>
      </c>
      <c r="F3594" s="6">
        <v>4913</v>
      </c>
      <c r="G3594" s="6">
        <v>38</v>
      </c>
      <c r="H3594" s="6">
        <v>1</v>
      </c>
      <c r="I3594" s="2">
        <v>118131163</v>
      </c>
      <c r="J3594" s="2">
        <v>9024843</v>
      </c>
      <c r="K3594" s="2">
        <v>170334144</v>
      </c>
      <c r="L3594" s="2">
        <v>-13582</v>
      </c>
      <c r="M3594" s="2">
        <v>158386031</v>
      </c>
      <c r="N3594" s="2">
        <v>100850400</v>
      </c>
      <c r="O3594" s="2">
        <v>57535631</v>
      </c>
      <c r="P3594" s="2">
        <v>15372747</v>
      </c>
      <c r="Q3594" s="5">
        <v>9.0200000000000002E-2</v>
      </c>
      <c r="R3594" t="s">
        <v>42</v>
      </c>
      <c r="S3594" s="3">
        <v>-1.06316519448581E-2</v>
      </c>
      <c r="T3594" s="3">
        <v>3.5748980544969302</v>
      </c>
      <c r="U3594" s="3">
        <v>0.96313752287229804</v>
      </c>
      <c r="V3594" s="3">
        <v>0.52387108048703501</v>
      </c>
      <c r="W3594" s="3">
        <v>0.38983870835166501</v>
      </c>
      <c r="X3594" s="3">
        <v>0.70498332434092803</v>
      </c>
      <c r="Y3594" s="3">
        <v>4.0256630776529398</v>
      </c>
      <c r="Z3594" s="3">
        <v>4.1995096907533798</v>
      </c>
      <c r="AA3594" s="3">
        <v>43.424054269545998</v>
      </c>
      <c r="AB3594" s="3">
        <v>58.706768543058701</v>
      </c>
      <c r="AC3594" s="3">
        <v>12.687652922951299</v>
      </c>
      <c r="AD3594" s="3">
        <v>-26.744751604901801</v>
      </c>
      <c r="AE3594" s="3">
        <v>33.778096187221301</v>
      </c>
      <c r="AF3594" s="3">
        <v>0</v>
      </c>
      <c r="AG3594" s="3">
        <v>0</v>
      </c>
      <c r="AH3594" s="2">
        <v>24727536</v>
      </c>
      <c r="AI3594" s="3">
        <v>1.3738598573176299</v>
      </c>
      <c r="AJ3594" s="3">
        <v>0.21141309357397201</v>
      </c>
      <c r="AL3594">
        <f t="shared" si="56"/>
        <v>0</v>
      </c>
    </row>
    <row r="3595" spans="1:38" ht="14.45" customHeight="1" x14ac:dyDescent="0.25">
      <c r="A3595">
        <v>67130</v>
      </c>
      <c r="B3595" s="1">
        <v>45930</v>
      </c>
      <c r="C3595">
        <v>2</v>
      </c>
      <c r="D3595" s="16" t="s">
        <v>3496</v>
      </c>
      <c r="E3595" t="s">
        <v>245</v>
      </c>
      <c r="F3595" s="6">
        <v>194</v>
      </c>
      <c r="G3595" s="6">
        <v>0</v>
      </c>
      <c r="H3595" s="6">
        <v>2</v>
      </c>
      <c r="I3595" s="2">
        <v>609803</v>
      </c>
      <c r="J3595" s="2">
        <v>0</v>
      </c>
      <c r="K3595" s="2">
        <v>1031582</v>
      </c>
      <c r="L3595" s="2">
        <v>5370</v>
      </c>
      <c r="M3595" s="2">
        <v>897254</v>
      </c>
      <c r="N3595" s="2">
        <v>897254</v>
      </c>
      <c r="O3595" s="2">
        <v>0</v>
      </c>
      <c r="P3595" s="2">
        <v>133313</v>
      </c>
      <c r="Q3595" s="5">
        <v>0.12920000000000001</v>
      </c>
      <c r="R3595" t="s">
        <v>42</v>
      </c>
      <c r="S3595" s="3">
        <v>0.69407957874410398</v>
      </c>
      <c r="T3595" s="3">
        <v>2.76701222006588</v>
      </c>
      <c r="U3595" s="3">
        <v>0.62031341206052704</v>
      </c>
      <c r="V3595" s="3">
        <v>0</v>
      </c>
      <c r="W3595" s="3">
        <v>0</v>
      </c>
      <c r="X3595" s="3">
        <v>3.5257288009406298</v>
      </c>
      <c r="Y3595" s="3">
        <v>0</v>
      </c>
      <c r="Z3595" s="3">
        <v>0</v>
      </c>
      <c r="AA3595" s="3">
        <v>0</v>
      </c>
      <c r="AB3595" s="3">
        <v>0</v>
      </c>
      <c r="AC3595" s="3">
        <v>41.866666925169298</v>
      </c>
      <c r="AD3595" s="3">
        <v>0</v>
      </c>
      <c r="AE3595" s="3">
        <v>0</v>
      </c>
      <c r="AF3595" s="3">
        <v>0</v>
      </c>
      <c r="AG3595" s="3">
        <v>0</v>
      </c>
      <c r="AH3595" s="2">
        <v>200000</v>
      </c>
      <c r="AI3595" s="3">
        <v>0</v>
      </c>
      <c r="AJ3595" s="3">
        <v>0</v>
      </c>
      <c r="AL3595">
        <f t="shared" si="56"/>
        <v>1</v>
      </c>
    </row>
    <row r="3596" spans="1:38" ht="14.45" customHeight="1" x14ac:dyDescent="0.25">
      <c r="A3596">
        <v>2682</v>
      </c>
      <c r="B3596" s="1">
        <v>45930</v>
      </c>
      <c r="C3596">
        <v>1</v>
      </c>
      <c r="D3596" s="16" t="s">
        <v>3497</v>
      </c>
      <c r="E3596" t="s">
        <v>67</v>
      </c>
      <c r="F3596" s="6">
        <v>1304</v>
      </c>
      <c r="G3596" s="6">
        <v>2</v>
      </c>
      <c r="H3596" s="6">
        <v>3</v>
      </c>
      <c r="I3596" s="2">
        <v>4539565</v>
      </c>
      <c r="J3596" s="2">
        <v>0</v>
      </c>
      <c r="K3596" s="2">
        <v>11517016</v>
      </c>
      <c r="L3596" s="2">
        <v>89523</v>
      </c>
      <c r="M3596" s="2">
        <v>9002556</v>
      </c>
      <c r="N3596" s="2">
        <v>9002556</v>
      </c>
      <c r="O3596" s="2">
        <v>0</v>
      </c>
      <c r="P3596" s="2">
        <v>2414162</v>
      </c>
      <c r="Q3596" s="5">
        <v>0.20960000000000001</v>
      </c>
      <c r="R3596" t="s">
        <v>42</v>
      </c>
      <c r="S3596" s="3">
        <v>1.0364142934246201</v>
      </c>
      <c r="T3596" s="3">
        <v>3.7868836858436201</v>
      </c>
      <c r="U3596" s="3">
        <v>0.730277667305398</v>
      </c>
      <c r="V3596" s="3">
        <v>3.0923006940092299</v>
      </c>
      <c r="W3596" s="3">
        <v>1.11186864820748</v>
      </c>
      <c r="X3596" s="3">
        <v>2.3729806710554899</v>
      </c>
      <c r="Y3596" s="3">
        <v>5.8147299145624904</v>
      </c>
      <c r="Z3596" s="3">
        <v>-9.8005022032489994E-2</v>
      </c>
      <c r="AA3596" s="3">
        <v>0</v>
      </c>
      <c r="AB3596" s="3">
        <v>0</v>
      </c>
      <c r="AC3596" s="3">
        <v>22.098614780078499</v>
      </c>
      <c r="AD3596" s="3">
        <v>0</v>
      </c>
      <c r="AE3596" s="3">
        <v>0</v>
      </c>
      <c r="AF3596" s="3">
        <v>0</v>
      </c>
      <c r="AG3596" s="3">
        <v>0</v>
      </c>
      <c r="AH3596" s="2">
        <v>340000</v>
      </c>
      <c r="AI3596" s="3">
        <v>0</v>
      </c>
      <c r="AJ3596" s="3">
        <v>0</v>
      </c>
      <c r="AL3596">
        <f t="shared" si="56"/>
        <v>1</v>
      </c>
    </row>
    <row r="3597" spans="1:38" ht="14.45" customHeight="1" x14ac:dyDescent="0.25">
      <c r="A3597">
        <v>24704</v>
      </c>
      <c r="B3597" s="1">
        <v>45930</v>
      </c>
      <c r="C3597">
        <v>1</v>
      </c>
      <c r="D3597" s="16" t="s">
        <v>3498</v>
      </c>
      <c r="E3597" t="s">
        <v>67</v>
      </c>
      <c r="F3597" s="6">
        <v>1500</v>
      </c>
      <c r="G3597" s="6">
        <v>4</v>
      </c>
      <c r="H3597" s="6">
        <v>1</v>
      </c>
      <c r="I3597" s="2">
        <v>1646738</v>
      </c>
      <c r="J3597" s="2">
        <v>0</v>
      </c>
      <c r="K3597" s="2">
        <v>5377038</v>
      </c>
      <c r="L3597" s="2">
        <v>-27601</v>
      </c>
      <c r="M3597" s="2">
        <v>4138589</v>
      </c>
      <c r="N3597" s="2">
        <v>4138589</v>
      </c>
      <c r="O3597" s="2">
        <v>0</v>
      </c>
      <c r="P3597" s="2">
        <v>1151303</v>
      </c>
      <c r="Q3597" s="5">
        <v>0.21410000000000001</v>
      </c>
      <c r="R3597" t="s">
        <v>42</v>
      </c>
      <c r="S3597" s="3">
        <v>-0.68441646373585896</v>
      </c>
      <c r="T3597" s="3">
        <v>3.8503974369036098</v>
      </c>
      <c r="U3597" s="3">
        <v>1.6483020710593099</v>
      </c>
      <c r="V3597" s="3">
        <v>1.3356101577785899</v>
      </c>
      <c r="W3597" s="3">
        <v>0.53183930898539999</v>
      </c>
      <c r="X3597" s="3">
        <v>3.45653042560504</v>
      </c>
      <c r="Y3597" s="3">
        <v>1.91035722133965</v>
      </c>
      <c r="Z3597" s="3">
        <v>0.80326378025593603</v>
      </c>
      <c r="AA3597" s="3">
        <v>0</v>
      </c>
      <c r="AB3597" s="3">
        <v>0</v>
      </c>
      <c r="AC3597" s="3">
        <v>53.290659281187899</v>
      </c>
      <c r="AD3597" s="3">
        <v>0</v>
      </c>
      <c r="AE3597" s="3">
        <v>0</v>
      </c>
      <c r="AF3597" s="3">
        <v>5.0585471034424501</v>
      </c>
      <c r="AG3597" s="3">
        <v>0</v>
      </c>
      <c r="AH3597" s="2">
        <v>305000</v>
      </c>
      <c r="AI3597" s="3">
        <v>0</v>
      </c>
      <c r="AJ3597" s="3">
        <v>0</v>
      </c>
      <c r="AL3597">
        <f t="shared" si="56"/>
        <v>0</v>
      </c>
    </row>
    <row r="3598" spans="1:38" ht="14.45" customHeight="1" x14ac:dyDescent="0.25">
      <c r="A3598">
        <v>8237</v>
      </c>
      <c r="B3598" s="1">
        <v>45930</v>
      </c>
      <c r="C3598">
        <v>1</v>
      </c>
      <c r="D3598" s="16" t="s">
        <v>3499</v>
      </c>
      <c r="E3598" t="s">
        <v>55</v>
      </c>
      <c r="F3598" s="6">
        <v>6234</v>
      </c>
      <c r="G3598" s="6">
        <v>13</v>
      </c>
      <c r="H3598" s="6">
        <v>12</v>
      </c>
      <c r="I3598" s="2">
        <v>23176740</v>
      </c>
      <c r="J3598" s="2">
        <v>0</v>
      </c>
      <c r="K3598" s="2">
        <v>66777267</v>
      </c>
      <c r="L3598" s="2">
        <v>304330</v>
      </c>
      <c r="M3598" s="2">
        <v>61351939</v>
      </c>
      <c r="N3598" s="2">
        <v>61351939</v>
      </c>
      <c r="O3598" s="2">
        <v>0</v>
      </c>
      <c r="P3598" s="2">
        <v>5943735</v>
      </c>
      <c r="Q3598" s="5">
        <v>8.8900000000000007E-2</v>
      </c>
      <c r="R3598" t="s">
        <v>42</v>
      </c>
      <c r="S3598" s="3">
        <v>0.60765190245556699</v>
      </c>
      <c r="T3598" s="3">
        <v>3.7711775975098401</v>
      </c>
      <c r="U3598" s="3">
        <v>0.81615237297633503</v>
      </c>
      <c r="V3598" s="3">
        <v>3.78094158194811</v>
      </c>
      <c r="W3598" s="3">
        <v>1.6935168621643899</v>
      </c>
      <c r="X3598" s="3">
        <v>1.38153165630714</v>
      </c>
      <c r="Y3598" s="3">
        <v>14.743238048129699</v>
      </c>
      <c r="Z3598" s="3">
        <v>2.9190063150527399</v>
      </c>
      <c r="AA3598" s="3">
        <v>0</v>
      </c>
      <c r="AB3598" s="3">
        <v>0</v>
      </c>
      <c r="AC3598" s="3">
        <v>35.8057555724765</v>
      </c>
      <c r="AD3598" s="3">
        <v>-14.3006712109473</v>
      </c>
      <c r="AE3598" s="3">
        <v>0</v>
      </c>
      <c r="AF3598" s="3">
        <v>0.74875780705430794</v>
      </c>
      <c r="AG3598" s="3">
        <v>0</v>
      </c>
      <c r="AH3598" s="2">
        <v>4572000</v>
      </c>
      <c r="AI3598" s="3">
        <v>0</v>
      </c>
      <c r="AJ3598" s="3">
        <v>0</v>
      </c>
      <c r="AL3598">
        <f t="shared" si="56"/>
        <v>1</v>
      </c>
    </row>
    <row r="3599" spans="1:38" ht="14.45" customHeight="1" x14ac:dyDescent="0.25">
      <c r="A3599">
        <v>7024</v>
      </c>
      <c r="B3599" s="1">
        <v>45930</v>
      </c>
      <c r="C3599">
        <v>1</v>
      </c>
      <c r="D3599" s="16" t="s">
        <v>3500</v>
      </c>
      <c r="E3599" t="s">
        <v>55</v>
      </c>
      <c r="F3599" s="6">
        <v>1352</v>
      </c>
      <c r="G3599" s="6">
        <v>3</v>
      </c>
      <c r="H3599" s="6">
        <v>0</v>
      </c>
      <c r="I3599" s="2">
        <v>3883467</v>
      </c>
      <c r="J3599" s="2">
        <v>0</v>
      </c>
      <c r="K3599" s="2">
        <v>5627158</v>
      </c>
      <c r="L3599" s="2">
        <v>14482</v>
      </c>
      <c r="M3599" s="2">
        <v>4763479</v>
      </c>
      <c r="N3599" s="2">
        <v>4763479</v>
      </c>
      <c r="O3599" s="2">
        <v>0</v>
      </c>
      <c r="P3599" s="2">
        <v>804122</v>
      </c>
      <c r="Q3599" s="5">
        <v>0.1429</v>
      </c>
      <c r="R3599" t="s">
        <v>42</v>
      </c>
      <c r="S3599" s="3">
        <v>0.34314539121406101</v>
      </c>
      <c r="T3599" s="3">
        <v>4.6465373817475903</v>
      </c>
      <c r="U3599" s="3">
        <v>0.94573204942821798</v>
      </c>
      <c r="V3599" s="3">
        <v>0.19101488438037501</v>
      </c>
      <c r="W3599" s="3">
        <v>0.19101488438037501</v>
      </c>
      <c r="X3599" s="3">
        <v>6.8830248847228506E-2</v>
      </c>
      <c r="Y3599" s="3">
        <v>0.92249683505736702</v>
      </c>
      <c r="Z3599" s="3">
        <v>0.12833873466961501</v>
      </c>
      <c r="AA3599" s="3">
        <v>0</v>
      </c>
      <c r="AB3599" s="3">
        <v>0</v>
      </c>
      <c r="AC3599" s="3">
        <v>29.894575556613098</v>
      </c>
      <c r="AD3599" s="3">
        <v>0</v>
      </c>
      <c r="AE3599" s="3">
        <v>0</v>
      </c>
      <c r="AF3599" s="3">
        <v>0</v>
      </c>
      <c r="AG3599" s="3">
        <v>0</v>
      </c>
      <c r="AH3599" s="2">
        <v>0</v>
      </c>
      <c r="AI3599" s="3">
        <v>0</v>
      </c>
      <c r="AJ3599" s="3">
        <v>0</v>
      </c>
      <c r="AL3599">
        <f t="shared" si="56"/>
        <v>1</v>
      </c>
    </row>
    <row r="3600" spans="1:38" ht="14.45" customHeight="1" x14ac:dyDescent="0.25">
      <c r="A3600">
        <v>66374</v>
      </c>
      <c r="B3600" s="1">
        <v>45930</v>
      </c>
      <c r="C3600">
        <v>2</v>
      </c>
      <c r="D3600" s="16" t="s">
        <v>3501</v>
      </c>
      <c r="E3600" t="s">
        <v>90</v>
      </c>
      <c r="F3600" s="6">
        <v>11476</v>
      </c>
      <c r="G3600" s="6">
        <v>40</v>
      </c>
      <c r="H3600" s="6">
        <v>2</v>
      </c>
      <c r="I3600" s="2">
        <v>175311059</v>
      </c>
      <c r="J3600" s="2">
        <v>39653207</v>
      </c>
      <c r="K3600" s="2">
        <v>230899793</v>
      </c>
      <c r="L3600" s="2">
        <v>741368</v>
      </c>
      <c r="M3600" s="2">
        <v>202187492</v>
      </c>
      <c r="N3600" s="2">
        <v>189906503</v>
      </c>
      <c r="O3600" s="2">
        <v>12280989</v>
      </c>
      <c r="P3600" s="2">
        <v>25182632</v>
      </c>
      <c r="Q3600" s="5">
        <v>0.1089</v>
      </c>
      <c r="R3600" t="s">
        <v>42</v>
      </c>
      <c r="S3600" s="3">
        <v>0.428103747441067</v>
      </c>
      <c r="T3600" s="3">
        <v>3.2712412753584998</v>
      </c>
      <c r="U3600" s="3">
        <v>0.86462412239477904</v>
      </c>
      <c r="V3600" s="3">
        <v>0.34669005108228801</v>
      </c>
      <c r="W3600" s="3">
        <v>0.196165605274223</v>
      </c>
      <c r="X3600" s="3">
        <v>0.98298875714395195</v>
      </c>
      <c r="Y3600" s="3">
        <v>2.4135126145670598</v>
      </c>
      <c r="Z3600" s="3">
        <v>1.0716671712472301</v>
      </c>
      <c r="AA3600" s="3">
        <v>141.72939111368501</v>
      </c>
      <c r="AB3600" s="3">
        <v>157.46252020042999</v>
      </c>
      <c r="AC3600" s="3">
        <v>9.4589261931473505</v>
      </c>
      <c r="AD3600" s="3">
        <v>-0.207246009869024</v>
      </c>
      <c r="AE3600" s="3">
        <v>5.31875271105159</v>
      </c>
      <c r="AF3600" s="3">
        <v>0</v>
      </c>
      <c r="AG3600" s="3">
        <v>0</v>
      </c>
      <c r="AH3600" s="2">
        <v>73300659</v>
      </c>
      <c r="AI3600" s="3">
        <v>0</v>
      </c>
      <c r="AJ3600" s="3">
        <v>0</v>
      </c>
      <c r="AL3600">
        <f t="shared" si="56"/>
        <v>1</v>
      </c>
    </row>
    <row r="3601" spans="1:38" ht="14.45" customHeight="1" x14ac:dyDescent="0.25">
      <c r="A3601">
        <v>22426</v>
      </c>
      <c r="B3601" s="1">
        <v>45930</v>
      </c>
      <c r="C3601">
        <v>1</v>
      </c>
      <c r="D3601" s="16" t="s">
        <v>3502</v>
      </c>
      <c r="E3601" t="s">
        <v>90</v>
      </c>
      <c r="F3601" s="6">
        <v>4378</v>
      </c>
      <c r="G3601" s="6">
        <v>14</v>
      </c>
      <c r="H3601" s="6">
        <v>4</v>
      </c>
      <c r="I3601" s="2">
        <v>38285243</v>
      </c>
      <c r="J3601" s="2">
        <v>83924</v>
      </c>
      <c r="K3601" s="2">
        <v>58648640</v>
      </c>
      <c r="L3601" s="2">
        <v>193570</v>
      </c>
      <c r="M3601" s="2">
        <v>47067579</v>
      </c>
      <c r="N3601" s="2">
        <v>45320105</v>
      </c>
      <c r="O3601" s="2">
        <v>1747474</v>
      </c>
      <c r="P3601" s="2">
        <v>8163444</v>
      </c>
      <c r="Q3601" s="5">
        <v>0.13919999999999999</v>
      </c>
      <c r="R3601" t="s">
        <v>42</v>
      </c>
      <c r="S3601" s="3">
        <v>0.440067038781007</v>
      </c>
      <c r="T3601" s="3">
        <v>2.9919261554914098</v>
      </c>
      <c r="U3601" s="3">
        <v>0.98957882664571295</v>
      </c>
      <c r="V3601" s="3">
        <v>0.81727050811718704</v>
      </c>
      <c r="W3601" s="3">
        <v>0.34051501253367999</v>
      </c>
      <c r="X3601" s="3">
        <v>0.38318680646744202</v>
      </c>
      <c r="Y3601" s="3">
        <v>3.8328675985282699</v>
      </c>
      <c r="Z3601" s="3">
        <v>0.15821753661812299</v>
      </c>
      <c r="AA3601" s="3">
        <v>0</v>
      </c>
      <c r="AB3601" s="3">
        <v>1.0280464960622</v>
      </c>
      <c r="AC3601" s="3">
        <v>10.5162728411094</v>
      </c>
      <c r="AD3601" s="3">
        <v>0</v>
      </c>
      <c r="AE3601" s="3">
        <v>2.9795644025164099</v>
      </c>
      <c r="AF3601" s="3">
        <v>5.5176522422344298</v>
      </c>
      <c r="AG3601" s="3">
        <v>0</v>
      </c>
      <c r="AH3601" s="2">
        <v>10693832</v>
      </c>
      <c r="AI3601" s="3">
        <v>0</v>
      </c>
      <c r="AJ3601" s="3">
        <v>0</v>
      </c>
      <c r="AL3601">
        <f t="shared" si="56"/>
        <v>1</v>
      </c>
    </row>
    <row r="3602" spans="1:38" ht="14.45" customHeight="1" x14ac:dyDescent="0.25">
      <c r="A3602">
        <v>68599</v>
      </c>
      <c r="B3602" s="1">
        <v>45930</v>
      </c>
      <c r="C3602">
        <v>2</v>
      </c>
      <c r="D3602" s="16" t="s">
        <v>3503</v>
      </c>
      <c r="E3602" t="s">
        <v>104</v>
      </c>
      <c r="F3602" s="6">
        <v>38404</v>
      </c>
      <c r="G3602" s="6">
        <v>129</v>
      </c>
      <c r="H3602" s="6">
        <v>6</v>
      </c>
      <c r="I3602" s="2">
        <v>385654280</v>
      </c>
      <c r="J3602" s="2">
        <v>72513258</v>
      </c>
      <c r="K3602" s="2">
        <v>468202621</v>
      </c>
      <c r="L3602" s="2">
        <v>117500</v>
      </c>
      <c r="M3602" s="2">
        <v>421048888</v>
      </c>
      <c r="N3602" s="2">
        <v>399695950</v>
      </c>
      <c r="O3602" s="2">
        <v>21352938</v>
      </c>
      <c r="P3602" s="2">
        <v>36712053</v>
      </c>
      <c r="Q3602" s="5">
        <v>7.8399999999999997E-2</v>
      </c>
      <c r="R3602" t="s">
        <v>42</v>
      </c>
      <c r="S3602" s="3">
        <v>3.3461296378916802E-2</v>
      </c>
      <c r="T3602" s="3">
        <v>4.4400469086652103</v>
      </c>
      <c r="U3602" s="3">
        <v>0.91382179750082004</v>
      </c>
      <c r="V3602" s="3">
        <v>1.69049543544545</v>
      </c>
      <c r="W3602" s="3">
        <v>0.95496437897694297</v>
      </c>
      <c r="X3602" s="3">
        <v>0.75238682687509695</v>
      </c>
      <c r="Y3602" s="3">
        <v>17.758385781367199</v>
      </c>
      <c r="Z3602" s="3">
        <v>4.1912502142007702</v>
      </c>
      <c r="AA3602" s="3">
        <v>190.00054832128299</v>
      </c>
      <c r="AB3602" s="3">
        <v>197.518940169323</v>
      </c>
      <c r="AC3602" s="3">
        <v>8.4459424672891803</v>
      </c>
      <c r="AD3602" s="3">
        <v>0</v>
      </c>
      <c r="AE3602" s="3">
        <v>4.5606190658210801</v>
      </c>
      <c r="AF3602" s="3">
        <v>0.85433097137659997</v>
      </c>
      <c r="AG3602" s="3">
        <v>5.3933240944057303E-4</v>
      </c>
      <c r="AH3602" s="2">
        <v>61370502</v>
      </c>
      <c r="AI3602" s="3">
        <v>17.971792533640102</v>
      </c>
      <c r="AJ3602" s="3">
        <v>17.971792533640102</v>
      </c>
      <c r="AL3602">
        <f t="shared" si="56"/>
        <v>1</v>
      </c>
    </row>
    <row r="3603" spans="1:38" ht="14.45" customHeight="1" x14ac:dyDescent="0.25">
      <c r="A3603">
        <v>5839</v>
      </c>
      <c r="B3603" s="1">
        <v>45930</v>
      </c>
      <c r="C3603">
        <v>1</v>
      </c>
      <c r="D3603" s="16" t="s">
        <v>3504</v>
      </c>
      <c r="E3603" t="s">
        <v>80</v>
      </c>
      <c r="F3603" s="6">
        <v>981</v>
      </c>
      <c r="G3603" s="6">
        <v>2</v>
      </c>
      <c r="H3603" s="6">
        <v>0</v>
      </c>
      <c r="I3603" s="2">
        <v>2438616</v>
      </c>
      <c r="J3603" s="2">
        <v>0</v>
      </c>
      <c r="K3603" s="2">
        <v>3131543</v>
      </c>
      <c r="L3603" s="2">
        <v>29510</v>
      </c>
      <c r="M3603" s="2">
        <v>2781070</v>
      </c>
      <c r="N3603" s="2">
        <v>2781070</v>
      </c>
      <c r="O3603" s="2">
        <v>0</v>
      </c>
      <c r="P3603" s="2">
        <v>348414</v>
      </c>
      <c r="Q3603" s="5">
        <v>0.1113</v>
      </c>
      <c r="R3603" t="s">
        <v>42</v>
      </c>
      <c r="S3603" s="3">
        <v>1.25646260219536</v>
      </c>
      <c r="T3603" s="3">
        <v>6.8797181879135403</v>
      </c>
      <c r="U3603" s="3">
        <v>0.83509636608494997</v>
      </c>
      <c r="V3603" s="3">
        <v>1.7917950181578399</v>
      </c>
      <c r="W3603" s="3">
        <v>1.7575542848894601</v>
      </c>
      <c r="X3603" s="3">
        <v>0.59923333562971803</v>
      </c>
      <c r="Y3603" s="3">
        <v>12.541114880573099</v>
      </c>
      <c r="Z3603" s="3">
        <v>0.93480744172162999</v>
      </c>
      <c r="AA3603" s="3">
        <v>0</v>
      </c>
      <c r="AB3603" s="3">
        <v>0</v>
      </c>
      <c r="AC3603" s="3">
        <v>21.6599293064154</v>
      </c>
      <c r="AD3603" s="3">
        <v>0</v>
      </c>
      <c r="AE3603" s="3">
        <v>0</v>
      </c>
      <c r="AF3603" s="3">
        <v>0</v>
      </c>
      <c r="AG3603" s="3">
        <v>0</v>
      </c>
      <c r="AH3603" s="2">
        <v>100000</v>
      </c>
      <c r="AI3603" s="3">
        <v>0</v>
      </c>
      <c r="AJ3603" s="3">
        <v>0</v>
      </c>
      <c r="AL3603">
        <f t="shared" si="56"/>
        <v>1</v>
      </c>
    </row>
    <row r="3604" spans="1:38" ht="14.45" customHeight="1" x14ac:dyDescent="0.25">
      <c r="A3604">
        <v>7628</v>
      </c>
      <c r="B3604" s="1">
        <v>45930</v>
      </c>
      <c r="C3604">
        <v>1</v>
      </c>
      <c r="D3604" s="16" t="s">
        <v>3505</v>
      </c>
      <c r="E3604" t="s">
        <v>84</v>
      </c>
      <c r="F3604" s="6">
        <v>3288</v>
      </c>
      <c r="G3604" s="6">
        <v>12</v>
      </c>
      <c r="H3604" s="6">
        <v>1</v>
      </c>
      <c r="I3604" s="2">
        <v>8404972</v>
      </c>
      <c r="J3604" s="2">
        <v>0</v>
      </c>
      <c r="K3604" s="2">
        <v>50817142</v>
      </c>
      <c r="L3604" s="2">
        <v>520466</v>
      </c>
      <c r="M3604" s="2">
        <v>45118406</v>
      </c>
      <c r="N3604" s="2">
        <v>43221664</v>
      </c>
      <c r="O3604" s="2">
        <v>1896742</v>
      </c>
      <c r="P3604" s="2">
        <v>5879260</v>
      </c>
      <c r="Q3604" s="5">
        <v>0.11550000000000001</v>
      </c>
      <c r="R3604" t="s">
        <v>42</v>
      </c>
      <c r="S3604" s="3">
        <v>1.36559168688917</v>
      </c>
      <c r="T3604" s="3">
        <v>4.1322853877404899</v>
      </c>
      <c r="U3604" s="3">
        <v>0.75479142105452501</v>
      </c>
      <c r="V3604" s="3">
        <v>4.5626326893176996</v>
      </c>
      <c r="W3604" s="3">
        <v>1.578970161947</v>
      </c>
      <c r="X3604" s="3">
        <v>8.5690112947431594</v>
      </c>
      <c r="Y3604" s="3">
        <v>6.5227256491463201</v>
      </c>
      <c r="Z3604" s="3">
        <v>1.0738426264529899</v>
      </c>
      <c r="AA3604" s="3">
        <v>0</v>
      </c>
      <c r="AB3604" s="3">
        <v>0</v>
      </c>
      <c r="AC3604" s="3">
        <v>28.2471631324721</v>
      </c>
      <c r="AD3604" s="3">
        <v>-5.9192143228909799</v>
      </c>
      <c r="AE3604" s="3">
        <v>3.7324846013575499</v>
      </c>
      <c r="AF3604" s="3">
        <v>0</v>
      </c>
      <c r="AG3604" s="3">
        <v>0</v>
      </c>
      <c r="AH3604" s="2">
        <v>5000000</v>
      </c>
      <c r="AI3604" s="3">
        <v>0.29255382480108</v>
      </c>
      <c r="AJ3604" s="3">
        <v>1.1219099002255399</v>
      </c>
      <c r="AL3604">
        <f t="shared" si="56"/>
        <v>1</v>
      </c>
    </row>
    <row r="3605" spans="1:38" ht="14.45" customHeight="1" x14ac:dyDescent="0.25">
      <c r="A3605">
        <v>67716</v>
      </c>
      <c r="B3605" s="1">
        <v>45930</v>
      </c>
      <c r="C3605">
        <v>2</v>
      </c>
      <c r="D3605" s="16" t="s">
        <v>3506</v>
      </c>
      <c r="E3605" t="s">
        <v>119</v>
      </c>
      <c r="F3605" s="6">
        <v>1204</v>
      </c>
      <c r="G3605" s="6">
        <v>4</v>
      </c>
      <c r="H3605" s="6">
        <v>0</v>
      </c>
      <c r="I3605" s="2">
        <v>3588513</v>
      </c>
      <c r="J3605" s="2">
        <v>0</v>
      </c>
      <c r="K3605" s="2">
        <v>6847761</v>
      </c>
      <c r="L3605" s="2">
        <v>-47242</v>
      </c>
      <c r="M3605" s="2">
        <v>6290041</v>
      </c>
      <c r="N3605" s="2">
        <v>6290041</v>
      </c>
      <c r="O3605" s="2">
        <v>0</v>
      </c>
      <c r="P3605" s="2">
        <v>540192</v>
      </c>
      <c r="Q3605" s="5">
        <v>7.8899999999999998E-2</v>
      </c>
      <c r="R3605" t="s">
        <v>42</v>
      </c>
      <c r="S3605" s="3">
        <v>-0.91985297578775505</v>
      </c>
      <c r="T3605" s="3">
        <v>4.0947301363662296</v>
      </c>
      <c r="U3605" s="3">
        <v>1.0502268177560701</v>
      </c>
      <c r="V3605" s="3">
        <v>1.6757637494973501</v>
      </c>
      <c r="W3605" s="3">
        <v>1.0165213279149301</v>
      </c>
      <c r="X3605" s="3">
        <v>1.1144448968138101</v>
      </c>
      <c r="Y3605" s="3">
        <v>11.1321530122623</v>
      </c>
      <c r="Z3605" s="3">
        <v>5.9547346128783802</v>
      </c>
      <c r="AA3605" s="3">
        <v>0</v>
      </c>
      <c r="AB3605" s="3">
        <v>0</v>
      </c>
      <c r="AC3605" s="3">
        <v>44.898164524141499</v>
      </c>
      <c r="AD3605" s="3">
        <v>0</v>
      </c>
      <c r="AE3605" s="3">
        <v>0</v>
      </c>
      <c r="AF3605" s="3">
        <v>0</v>
      </c>
      <c r="AG3605" s="3">
        <v>0</v>
      </c>
      <c r="AH3605" s="2">
        <v>200000</v>
      </c>
      <c r="AI3605" s="3">
        <v>0</v>
      </c>
      <c r="AJ3605" s="3">
        <v>0</v>
      </c>
      <c r="AL3605">
        <f t="shared" si="56"/>
        <v>0</v>
      </c>
    </row>
    <row r="3606" spans="1:38" ht="14.45" customHeight="1" x14ac:dyDescent="0.25">
      <c r="A3606">
        <v>68673</v>
      </c>
      <c r="B3606" s="1">
        <v>45930</v>
      </c>
      <c r="C3606">
        <v>2</v>
      </c>
      <c r="D3606" s="16" t="s">
        <v>3507</v>
      </c>
      <c r="E3606" t="s">
        <v>50</v>
      </c>
      <c r="F3606" s="6">
        <v>24278</v>
      </c>
      <c r="G3606" s="6">
        <v>98</v>
      </c>
      <c r="H3606" s="6">
        <v>1</v>
      </c>
      <c r="I3606" s="2">
        <v>309500623</v>
      </c>
      <c r="J3606" s="2">
        <v>95575791</v>
      </c>
      <c r="K3606" s="2">
        <v>416116385</v>
      </c>
      <c r="L3606" s="2">
        <v>3370171</v>
      </c>
      <c r="M3606" s="2">
        <v>365100971</v>
      </c>
      <c r="N3606" s="2">
        <v>347387366</v>
      </c>
      <c r="O3606" s="2">
        <v>17713605</v>
      </c>
      <c r="P3606" s="2">
        <v>44155851</v>
      </c>
      <c r="Q3606" s="5">
        <v>0.106</v>
      </c>
      <c r="R3606" t="s">
        <v>42</v>
      </c>
      <c r="S3606" s="3">
        <v>1.07988089277795</v>
      </c>
      <c r="T3606" s="3">
        <v>3.5368787508812001</v>
      </c>
      <c r="U3606" s="3">
        <v>0.75698172675490805</v>
      </c>
      <c r="V3606" s="3">
        <v>0.15115963110678499</v>
      </c>
      <c r="W3606" s="3">
        <v>9.5893183387873199E-2</v>
      </c>
      <c r="X3606" s="3">
        <v>0.97088140594792904</v>
      </c>
      <c r="Y3606" s="3">
        <v>1.05951983577443</v>
      </c>
      <c r="Z3606" s="3">
        <v>0.12909727410756999</v>
      </c>
      <c r="AA3606" s="3">
        <v>188.33629771963899</v>
      </c>
      <c r="AB3606" s="3">
        <v>216.45102253832701</v>
      </c>
      <c r="AC3606" s="3">
        <v>6.5176948031017803</v>
      </c>
      <c r="AD3606" s="3">
        <v>-1.4891027691890699</v>
      </c>
      <c r="AE3606" s="3">
        <v>4.2568871687184302</v>
      </c>
      <c r="AF3606" s="3">
        <v>1.2015869069899801</v>
      </c>
      <c r="AG3606" s="3">
        <v>0</v>
      </c>
      <c r="AH3606" s="2">
        <v>178078790</v>
      </c>
      <c r="AI3606" s="3">
        <v>0</v>
      </c>
      <c r="AJ3606" s="3">
        <v>0</v>
      </c>
      <c r="AL3606">
        <f t="shared" si="56"/>
        <v>1</v>
      </c>
    </row>
    <row r="3607" spans="1:38" ht="14.45" customHeight="1" x14ac:dyDescent="0.25">
      <c r="A3607">
        <v>9897</v>
      </c>
      <c r="B3607" s="1">
        <v>45930</v>
      </c>
      <c r="C3607">
        <v>1</v>
      </c>
      <c r="D3607" s="16" t="s">
        <v>3508</v>
      </c>
      <c r="E3607" t="s">
        <v>163</v>
      </c>
      <c r="F3607" s="6">
        <v>5493</v>
      </c>
      <c r="G3607" s="6">
        <v>12</v>
      </c>
      <c r="H3607" s="6">
        <v>5</v>
      </c>
      <c r="I3607" s="2">
        <v>19846992</v>
      </c>
      <c r="J3607" s="2">
        <v>0</v>
      </c>
      <c r="K3607" s="2">
        <v>46160616</v>
      </c>
      <c r="L3607" s="2">
        <v>590206</v>
      </c>
      <c r="M3607" s="2">
        <v>39288365</v>
      </c>
      <c r="N3607" s="2">
        <v>37863293</v>
      </c>
      <c r="O3607" s="2">
        <v>1425072</v>
      </c>
      <c r="P3607" s="2">
        <v>6582331</v>
      </c>
      <c r="Q3607" s="5">
        <v>0.14249999999999999</v>
      </c>
      <c r="R3607" t="s">
        <v>42</v>
      </c>
      <c r="S3607" s="3">
        <v>1.70478949703213</v>
      </c>
      <c r="T3607" s="3">
        <v>4.4249380611962899</v>
      </c>
      <c r="U3607" s="3">
        <v>0.68599932363882299</v>
      </c>
      <c r="V3607" s="3">
        <v>2.4670942579107198</v>
      </c>
      <c r="W3607" s="3">
        <v>1.15018437050814</v>
      </c>
      <c r="X3607" s="3">
        <v>2.0171117114371802</v>
      </c>
      <c r="Y3607" s="3">
        <v>7.4387629549471104</v>
      </c>
      <c r="Z3607" s="3">
        <v>1.2461390957094101</v>
      </c>
      <c r="AA3607" s="3">
        <v>0</v>
      </c>
      <c r="AB3607" s="3">
        <v>0</v>
      </c>
      <c r="AC3607" s="3">
        <v>22.925200998184302</v>
      </c>
      <c r="AD3607" s="3">
        <v>0</v>
      </c>
      <c r="AE3607" s="3">
        <v>3.0872031690391699</v>
      </c>
      <c r="AF3607" s="3">
        <v>0</v>
      </c>
      <c r="AG3607" s="3">
        <v>0</v>
      </c>
      <c r="AH3607" s="2">
        <v>2000000</v>
      </c>
      <c r="AI3607" s="3">
        <v>0</v>
      </c>
      <c r="AJ3607" s="3">
        <v>0</v>
      </c>
      <c r="AL3607">
        <f t="shared" si="56"/>
        <v>1</v>
      </c>
    </row>
    <row r="3608" spans="1:38" ht="14.45" customHeight="1" x14ac:dyDescent="0.25">
      <c r="A3608">
        <v>96674</v>
      </c>
      <c r="B3608" s="1">
        <v>45930</v>
      </c>
      <c r="C3608">
        <v>3</v>
      </c>
      <c r="D3608" s="16" t="s">
        <v>3509</v>
      </c>
      <c r="E3608" t="s">
        <v>88</v>
      </c>
      <c r="F3608" s="6">
        <v>6457</v>
      </c>
      <c r="G3608" s="6">
        <v>16</v>
      </c>
      <c r="H3608" s="6">
        <v>2</v>
      </c>
      <c r="I3608" s="2">
        <v>36113931</v>
      </c>
      <c r="J3608" s="2">
        <v>0</v>
      </c>
      <c r="K3608" s="2">
        <v>63460052</v>
      </c>
      <c r="L3608" s="2">
        <v>350285</v>
      </c>
      <c r="M3608" s="2">
        <v>55665124</v>
      </c>
      <c r="N3608" s="2">
        <v>0</v>
      </c>
      <c r="O3608" s="2">
        <v>0</v>
      </c>
      <c r="P3608" s="2">
        <v>7335263</v>
      </c>
      <c r="Q3608" s="5">
        <v>0.11550000000000001</v>
      </c>
      <c r="R3608" t="s">
        <v>42</v>
      </c>
      <c r="S3608" s="3">
        <v>0.73596956186967299</v>
      </c>
      <c r="T3608" s="3">
        <v>3.8057306770985102</v>
      </c>
      <c r="U3608" s="3">
        <v>0.70455337516355299</v>
      </c>
      <c r="V3608" s="3">
        <v>1.9340431259061801</v>
      </c>
      <c r="W3608" s="3">
        <v>1.098650822587</v>
      </c>
      <c r="X3608" s="3">
        <v>1.51099862266448</v>
      </c>
      <c r="Y3608" s="3">
        <v>9.5219353416503303</v>
      </c>
      <c r="Z3608" s="3">
        <v>1.63635577892708</v>
      </c>
      <c r="AA3608" s="3">
        <v>0</v>
      </c>
      <c r="AB3608" s="3">
        <v>0</v>
      </c>
      <c r="AC3608" s="3">
        <v>25.004369678108699</v>
      </c>
      <c r="AD3608" s="3">
        <v>0</v>
      </c>
      <c r="AE3608" s="3">
        <v>0</v>
      </c>
      <c r="AF3608" s="3">
        <v>0</v>
      </c>
      <c r="AG3608" s="3">
        <v>0</v>
      </c>
      <c r="AH3608" s="2">
        <v>5000000</v>
      </c>
      <c r="AI3608" s="3">
        <v>0</v>
      </c>
      <c r="AJ3608" s="3">
        <v>0</v>
      </c>
      <c r="AL3608">
        <f t="shared" si="56"/>
        <v>1</v>
      </c>
    </row>
    <row r="3609" spans="1:38" ht="14.45" customHeight="1" x14ac:dyDescent="0.25">
      <c r="A3609">
        <v>9214</v>
      </c>
      <c r="B3609" s="1">
        <v>45930</v>
      </c>
      <c r="C3609">
        <v>1</v>
      </c>
      <c r="D3609" s="16" t="s">
        <v>3510</v>
      </c>
      <c r="E3609" t="s">
        <v>55</v>
      </c>
      <c r="F3609" s="6">
        <v>3695</v>
      </c>
      <c r="G3609" s="6">
        <v>10</v>
      </c>
      <c r="H3609" s="6">
        <v>0</v>
      </c>
      <c r="I3609" s="2">
        <v>33806973</v>
      </c>
      <c r="J3609" s="2">
        <v>0</v>
      </c>
      <c r="K3609" s="2">
        <v>77320768</v>
      </c>
      <c r="L3609" s="2">
        <v>157578</v>
      </c>
      <c r="M3609" s="2">
        <v>43679748</v>
      </c>
      <c r="N3609" s="2">
        <v>38488661</v>
      </c>
      <c r="O3609" s="2">
        <v>5191087</v>
      </c>
      <c r="P3609" s="2">
        <v>33657874</v>
      </c>
      <c r="Q3609" s="5">
        <v>0.43530000000000002</v>
      </c>
      <c r="R3609" t="s">
        <v>42</v>
      </c>
      <c r="S3609" s="3">
        <v>0.27173035839478499</v>
      </c>
      <c r="T3609" s="3">
        <v>3.0972773921059198</v>
      </c>
      <c r="U3609" s="3">
        <v>0.88257300541813299</v>
      </c>
      <c r="V3609" s="3">
        <v>5.5134187849352898</v>
      </c>
      <c r="W3609" s="3">
        <v>3.1839259906528699</v>
      </c>
      <c r="X3609" s="3">
        <v>2.84559046442874</v>
      </c>
      <c r="Y3609" s="3">
        <v>5.5378423485690096</v>
      </c>
      <c r="Z3609" s="3">
        <v>0.46262280261670702</v>
      </c>
      <c r="AA3609" s="3">
        <v>0</v>
      </c>
      <c r="AB3609" s="3">
        <v>0</v>
      </c>
      <c r="AC3609" s="3">
        <v>45.298294243533597</v>
      </c>
      <c r="AD3609" s="3">
        <v>0</v>
      </c>
      <c r="AE3609" s="3">
        <v>6.7137033610426604</v>
      </c>
      <c r="AF3609" s="3">
        <v>0</v>
      </c>
      <c r="AG3609" s="3">
        <v>0</v>
      </c>
      <c r="AH3609" s="2">
        <v>11910000</v>
      </c>
      <c r="AI3609" s="3">
        <v>0</v>
      </c>
      <c r="AJ3609" s="3">
        <v>0</v>
      </c>
      <c r="AL3609">
        <f t="shared" si="56"/>
        <v>1</v>
      </c>
    </row>
    <row r="3610" spans="1:38" ht="14.45" customHeight="1" x14ac:dyDescent="0.25">
      <c r="A3610">
        <v>66980</v>
      </c>
      <c r="B3610" s="1">
        <v>45930</v>
      </c>
      <c r="C3610">
        <v>2</v>
      </c>
      <c r="D3610" s="16" t="s">
        <v>3510</v>
      </c>
      <c r="E3610" t="s">
        <v>104</v>
      </c>
      <c r="F3610" s="6">
        <v>1686</v>
      </c>
      <c r="G3610" s="6">
        <v>5</v>
      </c>
      <c r="H3610" s="6">
        <v>0</v>
      </c>
      <c r="I3610" s="2">
        <v>7619978</v>
      </c>
      <c r="J3610" s="2">
        <v>0</v>
      </c>
      <c r="K3610" s="2">
        <v>19138259</v>
      </c>
      <c r="L3610" s="2">
        <v>-67171</v>
      </c>
      <c r="M3610" s="2">
        <v>16735721</v>
      </c>
      <c r="N3610" s="2">
        <v>15151839</v>
      </c>
      <c r="O3610" s="2">
        <v>1583882</v>
      </c>
      <c r="P3610" s="2">
        <v>2230457</v>
      </c>
      <c r="Q3610" s="5">
        <v>0.11650000000000001</v>
      </c>
      <c r="R3610" t="s">
        <v>42</v>
      </c>
      <c r="S3610" s="3">
        <v>-0.467970118563728</v>
      </c>
      <c r="T3610" s="3">
        <v>2.89772787935761</v>
      </c>
      <c r="U3610" s="3">
        <v>1.07551264859494</v>
      </c>
      <c r="V3610" s="3">
        <v>3.8220057853185398</v>
      </c>
      <c r="W3610" s="3">
        <v>2.7770290150444001</v>
      </c>
      <c r="X3610" s="3">
        <v>0.71107816846715299</v>
      </c>
      <c r="Y3610" s="3">
        <v>13.0572344591265</v>
      </c>
      <c r="Z3610" s="3">
        <v>0.62588070516490601</v>
      </c>
      <c r="AA3610" s="3">
        <v>0</v>
      </c>
      <c r="AB3610" s="3">
        <v>0</v>
      </c>
      <c r="AC3610" s="3">
        <v>30.1772277196165</v>
      </c>
      <c r="AD3610" s="3">
        <v>0</v>
      </c>
      <c r="AE3610" s="3">
        <v>8.2759983549182792</v>
      </c>
      <c r="AF3610" s="3">
        <v>0</v>
      </c>
      <c r="AG3610" s="3">
        <v>0</v>
      </c>
      <c r="AH3610" s="2">
        <v>2000000</v>
      </c>
      <c r="AI3610" s="3">
        <v>0</v>
      </c>
      <c r="AJ3610" s="3">
        <v>0</v>
      </c>
      <c r="AL3610">
        <f t="shared" si="56"/>
        <v>0</v>
      </c>
    </row>
    <row r="3611" spans="1:38" ht="14.45" customHeight="1" x14ac:dyDescent="0.25">
      <c r="A3611">
        <v>23177</v>
      </c>
      <c r="B3611" s="1">
        <v>45930</v>
      </c>
      <c r="C3611">
        <v>1</v>
      </c>
      <c r="D3611" s="16" t="s">
        <v>3511</v>
      </c>
      <c r="E3611" t="s">
        <v>43</v>
      </c>
      <c r="F3611" s="6">
        <v>105</v>
      </c>
      <c r="G3611" s="6">
        <v>0</v>
      </c>
      <c r="H3611" s="6">
        <v>2</v>
      </c>
      <c r="I3611" s="2">
        <v>40148</v>
      </c>
      <c r="J3611" s="2">
        <v>0</v>
      </c>
      <c r="K3611" s="2">
        <v>77742</v>
      </c>
      <c r="L3611" s="2">
        <v>2111</v>
      </c>
      <c r="M3611" s="2">
        <v>64396</v>
      </c>
      <c r="N3611" s="2">
        <v>64396</v>
      </c>
      <c r="O3611" s="2">
        <v>0</v>
      </c>
      <c r="P3611" s="2">
        <v>13346</v>
      </c>
      <c r="Q3611" s="5">
        <v>0.17169999999999999</v>
      </c>
      <c r="R3611" t="s">
        <v>42</v>
      </c>
      <c r="S3611" s="3">
        <v>3.6205225832454402</v>
      </c>
      <c r="T3611" s="3">
        <v>5.6357352953787299</v>
      </c>
      <c r="U3611" s="3">
        <v>0.40802019068984902</v>
      </c>
      <c r="V3611" s="3">
        <v>0</v>
      </c>
      <c r="W3611" s="3">
        <v>0</v>
      </c>
      <c r="X3611" s="3">
        <v>14.7578957855933</v>
      </c>
      <c r="Y3611" s="3">
        <v>0</v>
      </c>
      <c r="Z3611" s="3">
        <v>0</v>
      </c>
      <c r="AA3611" s="3">
        <v>0</v>
      </c>
      <c r="AB3611" s="3">
        <v>0</v>
      </c>
      <c r="AC3611" s="3">
        <v>55.956883023333603</v>
      </c>
      <c r="AD3611" s="3">
        <v>0</v>
      </c>
      <c r="AE3611" s="3">
        <v>0</v>
      </c>
      <c r="AF3611" s="3">
        <v>0</v>
      </c>
      <c r="AG3611" s="3">
        <v>0</v>
      </c>
      <c r="AH3611" s="2">
        <v>0</v>
      </c>
      <c r="AI3611" s="3">
        <v>0</v>
      </c>
      <c r="AJ3611" s="3">
        <v>0</v>
      </c>
      <c r="AL3611">
        <f t="shared" si="56"/>
        <v>1</v>
      </c>
    </row>
    <row r="3612" spans="1:38" ht="14.45" customHeight="1" x14ac:dyDescent="0.25">
      <c r="A3612">
        <v>9107</v>
      </c>
      <c r="B3612" s="1">
        <v>45930</v>
      </c>
      <c r="C3612">
        <v>1</v>
      </c>
      <c r="D3612" s="16" t="s">
        <v>3512</v>
      </c>
      <c r="E3612" t="s">
        <v>43</v>
      </c>
      <c r="F3612" s="6">
        <v>20766</v>
      </c>
      <c r="G3612" s="6">
        <v>69</v>
      </c>
      <c r="H3612" s="6">
        <v>4</v>
      </c>
      <c r="I3612" s="2">
        <v>118004906</v>
      </c>
      <c r="J3612" s="2">
        <v>0</v>
      </c>
      <c r="K3612" s="2">
        <v>158486681</v>
      </c>
      <c r="L3612" s="2">
        <v>1796038</v>
      </c>
      <c r="M3612" s="2">
        <v>131901315</v>
      </c>
      <c r="N3612" s="2">
        <v>131901315</v>
      </c>
      <c r="O3612" s="2">
        <v>0</v>
      </c>
      <c r="P3612" s="2">
        <v>26674490</v>
      </c>
      <c r="Q3612" s="5">
        <v>0.16830000000000001</v>
      </c>
      <c r="R3612" t="s">
        <v>42</v>
      </c>
      <c r="S3612" s="3">
        <v>1.51098964166795</v>
      </c>
      <c r="T3612" s="3">
        <v>5.4920484664154996</v>
      </c>
      <c r="U3612" s="3">
        <v>0.717878420045862</v>
      </c>
      <c r="V3612" s="3">
        <v>1.9960610790198801</v>
      </c>
      <c r="W3612" s="3">
        <v>0.91836859731916598</v>
      </c>
      <c r="X3612" s="3">
        <v>1.3946250675374501</v>
      </c>
      <c r="Y3612" s="3">
        <v>8.8303468969790995</v>
      </c>
      <c r="Z3612" s="3">
        <v>2.56257570435274</v>
      </c>
      <c r="AA3612" s="3">
        <v>0</v>
      </c>
      <c r="AB3612" s="3">
        <v>0</v>
      </c>
      <c r="AC3612" s="3">
        <v>10.0878016367823</v>
      </c>
      <c r="AD3612" s="3">
        <v>0</v>
      </c>
      <c r="AE3612" s="3">
        <v>0</v>
      </c>
      <c r="AF3612" s="3">
        <v>3.72271030144167</v>
      </c>
      <c r="AG3612" s="3">
        <v>-0.264304959532497</v>
      </c>
      <c r="AH3612" s="2">
        <v>15000000</v>
      </c>
      <c r="AI3612" s="3">
        <v>0</v>
      </c>
      <c r="AJ3612" s="3">
        <v>0</v>
      </c>
      <c r="AL3612">
        <f t="shared" si="56"/>
        <v>1</v>
      </c>
    </row>
    <row r="3613" spans="1:38" ht="14.45" customHeight="1" x14ac:dyDescent="0.25">
      <c r="A3613">
        <v>24885</v>
      </c>
      <c r="B3613" s="1">
        <v>45930</v>
      </c>
      <c r="C3613">
        <v>1</v>
      </c>
      <c r="D3613" s="16" t="s">
        <v>3513</v>
      </c>
      <c r="E3613" t="s">
        <v>69</v>
      </c>
      <c r="F3613" s="6">
        <v>1599</v>
      </c>
      <c r="G3613" s="6">
        <v>6</v>
      </c>
      <c r="H3613" s="6">
        <v>0</v>
      </c>
      <c r="I3613" s="2">
        <v>9231706</v>
      </c>
      <c r="J3613" s="2">
        <v>0</v>
      </c>
      <c r="K3613" s="2">
        <v>13688077</v>
      </c>
      <c r="L3613" s="2">
        <v>56294</v>
      </c>
      <c r="M3613" s="2">
        <v>11117666</v>
      </c>
      <c r="N3613" s="2">
        <v>11117666</v>
      </c>
      <c r="O3613" s="2">
        <v>0</v>
      </c>
      <c r="P3613" s="2">
        <v>2469958</v>
      </c>
      <c r="Q3613" s="5">
        <v>0.1804</v>
      </c>
      <c r="R3613" t="s">
        <v>42</v>
      </c>
      <c r="S3613" s="3">
        <v>0.54835070453407497</v>
      </c>
      <c r="T3613" s="3">
        <v>5.1957432248031097</v>
      </c>
      <c r="U3613" s="3">
        <v>0.890606026998359</v>
      </c>
      <c r="V3613" s="3">
        <v>1.76919628939656</v>
      </c>
      <c r="W3613" s="3">
        <v>1.33963321622244</v>
      </c>
      <c r="X3613" s="3">
        <v>0.63713034188913698</v>
      </c>
      <c r="Y3613" s="3">
        <v>6.6125415897760202</v>
      </c>
      <c r="Z3613" s="3">
        <v>0.41705162597906498</v>
      </c>
      <c r="AA3613" s="3">
        <v>0</v>
      </c>
      <c r="AB3613" s="3">
        <v>0</v>
      </c>
      <c r="AC3613" s="3">
        <v>22.483362710481501</v>
      </c>
      <c r="AD3613" s="3">
        <v>0</v>
      </c>
      <c r="AE3613" s="3">
        <v>0</v>
      </c>
      <c r="AF3613" s="3">
        <v>0</v>
      </c>
      <c r="AG3613" s="3">
        <v>0</v>
      </c>
      <c r="AH3613" s="2">
        <v>500000</v>
      </c>
      <c r="AI3613" s="3">
        <v>0</v>
      </c>
      <c r="AJ3613" s="3">
        <v>0</v>
      </c>
      <c r="AL3613">
        <f t="shared" si="56"/>
        <v>1</v>
      </c>
    </row>
    <row r="3614" spans="1:38" ht="14.45" customHeight="1" x14ac:dyDescent="0.25">
      <c r="A3614">
        <v>62728</v>
      </c>
      <c r="B3614" s="1">
        <v>45930</v>
      </c>
      <c r="C3614">
        <v>2</v>
      </c>
      <c r="D3614" s="16" t="s">
        <v>4352</v>
      </c>
      <c r="E3614" t="s">
        <v>139</v>
      </c>
      <c r="F3614" s="6">
        <v>90616</v>
      </c>
      <c r="G3614" s="6">
        <v>166</v>
      </c>
      <c r="H3614" s="6">
        <v>14</v>
      </c>
      <c r="I3614" s="2">
        <v>940946673</v>
      </c>
      <c r="J3614" s="2">
        <v>2515525</v>
      </c>
      <c r="K3614" s="2">
        <v>3564928358</v>
      </c>
      <c r="L3614" s="2">
        <v>10564054</v>
      </c>
      <c r="M3614" s="2">
        <v>3199409249</v>
      </c>
      <c r="N3614" s="2">
        <v>2545477341</v>
      </c>
      <c r="O3614" s="2">
        <v>653931908</v>
      </c>
      <c r="P3614" s="2">
        <v>512318125</v>
      </c>
      <c r="Q3614" s="5">
        <v>0.14369999999999999</v>
      </c>
      <c r="R3614" t="s">
        <v>42</v>
      </c>
      <c r="S3614" s="3">
        <v>0.39511047400783</v>
      </c>
      <c r="T3614" s="3">
        <v>1.1245142671672199</v>
      </c>
      <c r="U3614" s="3">
        <v>0.69851881649279701</v>
      </c>
      <c r="V3614" s="3">
        <v>1.2991628910302799</v>
      </c>
      <c r="W3614" s="3">
        <v>0.24437112813937301</v>
      </c>
      <c r="X3614" s="3">
        <v>0.29683669437874699</v>
      </c>
      <c r="Y3614" s="3">
        <v>2.3861014091586199</v>
      </c>
      <c r="Z3614" s="3">
        <v>9.1921401375366099E-2</v>
      </c>
      <c r="AA3614" s="3">
        <v>0</v>
      </c>
      <c r="AB3614" s="3">
        <v>0.49100839444241801</v>
      </c>
      <c r="AC3614" s="3">
        <v>24.8548821748861</v>
      </c>
      <c r="AD3614" s="3">
        <v>-30.809995644795901</v>
      </c>
      <c r="AE3614" s="3">
        <v>18.343479653175098</v>
      </c>
      <c r="AF3614" s="3">
        <v>0</v>
      </c>
      <c r="AG3614" s="3">
        <v>0</v>
      </c>
      <c r="AH3614" s="2">
        <v>984842250</v>
      </c>
      <c r="AI3614" s="3">
        <v>1.0930708336739E-2</v>
      </c>
      <c r="AJ3614" s="3">
        <v>-5.71742411026352E-2</v>
      </c>
      <c r="AL3614">
        <f t="shared" si="56"/>
        <v>1</v>
      </c>
    </row>
    <row r="3615" spans="1:38" ht="14.45" customHeight="1" x14ac:dyDescent="0.25">
      <c r="A3615">
        <v>23327</v>
      </c>
      <c r="B3615" s="1">
        <v>45930</v>
      </c>
      <c r="C3615">
        <v>1</v>
      </c>
      <c r="D3615" s="16" t="s">
        <v>3514</v>
      </c>
      <c r="E3615" t="s">
        <v>198</v>
      </c>
      <c r="F3615" s="6">
        <v>512</v>
      </c>
      <c r="G3615" s="6">
        <v>2</v>
      </c>
      <c r="H3615" s="6">
        <v>0</v>
      </c>
      <c r="I3615" s="2">
        <v>3887059</v>
      </c>
      <c r="J3615" s="2">
        <v>0</v>
      </c>
      <c r="K3615" s="2">
        <v>5278999</v>
      </c>
      <c r="L3615" s="2">
        <v>11898</v>
      </c>
      <c r="M3615" s="2">
        <v>3791471</v>
      </c>
      <c r="N3615" s="2">
        <v>3759883</v>
      </c>
      <c r="O3615" s="2">
        <v>31588</v>
      </c>
      <c r="P3615" s="2">
        <v>1475840</v>
      </c>
      <c r="Q3615" s="5">
        <v>0.27960000000000002</v>
      </c>
      <c r="R3615" t="s">
        <v>42</v>
      </c>
      <c r="S3615" s="3">
        <v>0.30051151742972498</v>
      </c>
      <c r="T3615" s="3">
        <v>5.96059972733467</v>
      </c>
      <c r="U3615" s="3">
        <v>0.98917921022798805</v>
      </c>
      <c r="V3615" s="3">
        <v>1.1791948617193599</v>
      </c>
      <c r="W3615" s="3">
        <v>0</v>
      </c>
      <c r="X3615" s="3">
        <v>0.14481385541099301</v>
      </c>
      <c r="Y3615" s="3">
        <v>3.1057567215958399</v>
      </c>
      <c r="Z3615" s="3">
        <v>-0.20944004770164801</v>
      </c>
      <c r="AA3615" s="3">
        <v>0</v>
      </c>
      <c r="AB3615" s="3">
        <v>0</v>
      </c>
      <c r="AC3615" s="3">
        <v>22.132870265745499</v>
      </c>
      <c r="AD3615" s="3">
        <v>0</v>
      </c>
      <c r="AE3615" s="3">
        <v>0.59837101692953498</v>
      </c>
      <c r="AF3615" s="3">
        <v>0</v>
      </c>
      <c r="AG3615" s="3">
        <v>0</v>
      </c>
      <c r="AH3615" s="2">
        <v>200000</v>
      </c>
      <c r="AI3615" s="3">
        <v>0.61300683000867295</v>
      </c>
      <c r="AJ3615" s="3">
        <v>0.61300683000867295</v>
      </c>
      <c r="AL3615">
        <f t="shared" si="56"/>
        <v>1</v>
      </c>
    </row>
    <row r="3616" spans="1:38" ht="14.45" customHeight="1" x14ac:dyDescent="0.25">
      <c r="A3616">
        <v>66707</v>
      </c>
      <c r="B3616" s="1">
        <v>45930</v>
      </c>
      <c r="C3616">
        <v>2</v>
      </c>
      <c r="D3616" s="16" t="s">
        <v>3515</v>
      </c>
      <c r="E3616" t="s">
        <v>53</v>
      </c>
      <c r="F3616" s="6">
        <v>9683</v>
      </c>
      <c r="G3616" s="6">
        <v>26</v>
      </c>
      <c r="H3616" s="6">
        <v>9</v>
      </c>
      <c r="I3616" s="2">
        <v>70995497</v>
      </c>
      <c r="J3616" s="2">
        <v>548252</v>
      </c>
      <c r="K3616" s="2">
        <v>107507362</v>
      </c>
      <c r="L3616" s="2">
        <v>427368</v>
      </c>
      <c r="M3616" s="2">
        <v>96144799</v>
      </c>
      <c r="N3616" s="2">
        <v>92470911</v>
      </c>
      <c r="O3616" s="2">
        <v>3673888</v>
      </c>
      <c r="P3616" s="2">
        <v>10571118</v>
      </c>
      <c r="Q3616" s="5">
        <v>9.8299999999999998E-2</v>
      </c>
      <c r="R3616" t="s">
        <v>42</v>
      </c>
      <c r="S3616" s="3">
        <v>0.53003253860884403</v>
      </c>
      <c r="T3616" s="3">
        <v>4.4806705113521996</v>
      </c>
      <c r="U3616" s="3">
        <v>0.79457810527004202</v>
      </c>
      <c r="V3616" s="3">
        <v>1.51647505193181</v>
      </c>
      <c r="W3616" s="3">
        <v>0.82329869456368499</v>
      </c>
      <c r="X3616" s="3">
        <v>1.1137776808577</v>
      </c>
      <c r="Y3616" s="3">
        <v>10.1846275862213</v>
      </c>
      <c r="Z3616" s="3">
        <v>2.9648425076704301</v>
      </c>
      <c r="AA3616" s="3">
        <v>5.1863199332369598</v>
      </c>
      <c r="AB3616" s="3">
        <v>5.1863199332369598</v>
      </c>
      <c r="AC3616" s="3">
        <v>24.798128708618101</v>
      </c>
      <c r="AD3616" s="3">
        <v>-9.4029789469760899E-2</v>
      </c>
      <c r="AE3616" s="3">
        <v>3.4173362006594501</v>
      </c>
      <c r="AF3616" s="3">
        <v>0</v>
      </c>
      <c r="AG3616" s="3">
        <v>-1.0964024807972099</v>
      </c>
      <c r="AH3616" s="2">
        <v>16944250</v>
      </c>
      <c r="AI3616" s="3">
        <v>0</v>
      </c>
      <c r="AJ3616" s="3">
        <v>0</v>
      </c>
      <c r="AL3616">
        <f t="shared" si="56"/>
        <v>1</v>
      </c>
    </row>
    <row r="3617" spans="1:38" ht="14.45" customHeight="1" x14ac:dyDescent="0.25">
      <c r="A3617">
        <v>3126</v>
      </c>
      <c r="B3617" s="1">
        <v>45930</v>
      </c>
      <c r="C3617">
        <v>1</v>
      </c>
      <c r="D3617" s="16" t="s">
        <v>3516</v>
      </c>
      <c r="E3617" t="s">
        <v>41</v>
      </c>
      <c r="F3617" s="6">
        <v>2939</v>
      </c>
      <c r="G3617" s="6">
        <v>4</v>
      </c>
      <c r="H3617" s="6">
        <v>1</v>
      </c>
      <c r="I3617" s="2">
        <v>13162879</v>
      </c>
      <c r="J3617" s="2">
        <v>0</v>
      </c>
      <c r="K3617" s="2">
        <v>43701319</v>
      </c>
      <c r="L3617" s="2">
        <v>374123</v>
      </c>
      <c r="M3617" s="2">
        <v>38853319</v>
      </c>
      <c r="N3617" s="2">
        <v>37435897</v>
      </c>
      <c r="O3617" s="2">
        <v>1417422</v>
      </c>
      <c r="P3617" s="2">
        <v>4774549</v>
      </c>
      <c r="Q3617" s="5">
        <v>0.10929999999999999</v>
      </c>
      <c r="R3617" t="s">
        <v>42</v>
      </c>
      <c r="S3617" s="3">
        <v>1.1414544871441199</v>
      </c>
      <c r="T3617" s="3">
        <v>2.6615031917</v>
      </c>
      <c r="U3617" s="3">
        <v>0.57587756378203203</v>
      </c>
      <c r="V3617" s="3">
        <v>3.9217180375205101</v>
      </c>
      <c r="W3617" s="3">
        <v>3.7311214362754499</v>
      </c>
      <c r="X3617" s="3">
        <v>0.734786060101289</v>
      </c>
      <c r="Y3617" s="3">
        <v>10.8117227407238</v>
      </c>
      <c r="Z3617" s="3">
        <v>0</v>
      </c>
      <c r="AA3617" s="3">
        <v>0</v>
      </c>
      <c r="AB3617" s="3">
        <v>0</v>
      </c>
      <c r="AC3617" s="3">
        <v>23.670853046792502</v>
      </c>
      <c r="AD3617" s="3">
        <v>1.3233501216554699</v>
      </c>
      <c r="AE3617" s="3">
        <v>3.24343070743471</v>
      </c>
      <c r="AF3617" s="3">
        <v>0</v>
      </c>
      <c r="AG3617" s="3">
        <v>0</v>
      </c>
      <c r="AH3617" s="2">
        <v>1500000</v>
      </c>
      <c r="AI3617" s="3">
        <v>0</v>
      </c>
      <c r="AJ3617" s="3">
        <v>0</v>
      </c>
      <c r="AL3617">
        <f t="shared" si="56"/>
        <v>1</v>
      </c>
    </row>
    <row r="3618" spans="1:38" ht="14.45" customHeight="1" x14ac:dyDescent="0.25">
      <c r="A3618">
        <v>67403</v>
      </c>
      <c r="B3618" s="1">
        <v>45930</v>
      </c>
      <c r="C3618">
        <v>2</v>
      </c>
      <c r="D3618" s="16" t="s">
        <v>3517</v>
      </c>
      <c r="E3618" t="s">
        <v>50</v>
      </c>
      <c r="F3618" s="6">
        <v>1249</v>
      </c>
      <c r="G3618" s="6">
        <v>5</v>
      </c>
      <c r="H3618" s="6">
        <v>1</v>
      </c>
      <c r="I3618" s="2">
        <v>18032659</v>
      </c>
      <c r="J3618" s="2">
        <v>0</v>
      </c>
      <c r="K3618" s="2">
        <v>30006304</v>
      </c>
      <c r="L3618" s="2">
        <v>1960838</v>
      </c>
      <c r="M3618" s="2">
        <v>23600145</v>
      </c>
      <c r="N3618" s="2">
        <v>23167292</v>
      </c>
      <c r="O3618" s="2">
        <v>432853</v>
      </c>
      <c r="P3618" s="2">
        <v>6330689</v>
      </c>
      <c r="Q3618" s="5">
        <v>0.21099999999999999</v>
      </c>
      <c r="R3618" t="s">
        <v>42</v>
      </c>
      <c r="S3618" s="3">
        <v>8.7130046628423994</v>
      </c>
      <c r="T3618" s="3">
        <v>3.89894070259369</v>
      </c>
      <c r="U3618" s="3">
        <v>0.32796506363438799</v>
      </c>
      <c r="V3618" s="3">
        <v>0.28636930360630702</v>
      </c>
      <c r="W3618" s="3">
        <v>1.73684868105142E-2</v>
      </c>
      <c r="X3618" s="3">
        <v>0.71854073212386504</v>
      </c>
      <c r="Y3618" s="3">
        <v>0.81570900102658594</v>
      </c>
      <c r="Z3618" s="3">
        <v>-4.9710229012987397E-2</v>
      </c>
      <c r="AA3618" s="3">
        <v>0</v>
      </c>
      <c r="AB3618" s="3">
        <v>0</v>
      </c>
      <c r="AC3618" s="3">
        <v>28.0707180731089</v>
      </c>
      <c r="AD3618" s="3">
        <v>0</v>
      </c>
      <c r="AE3618" s="3">
        <v>1.4425402075510501</v>
      </c>
      <c r="AF3618" s="3">
        <v>0</v>
      </c>
      <c r="AG3618" s="3">
        <v>0</v>
      </c>
      <c r="AH3618" s="2">
        <v>1500000</v>
      </c>
      <c r="AI3618" s="3">
        <v>0</v>
      </c>
      <c r="AJ3618" s="3">
        <v>0</v>
      </c>
      <c r="AL3618">
        <f t="shared" si="56"/>
        <v>1</v>
      </c>
    </row>
    <row r="3619" spans="1:38" ht="14.45" customHeight="1" x14ac:dyDescent="0.25">
      <c r="A3619">
        <v>5974</v>
      </c>
      <c r="B3619" s="1">
        <v>45930</v>
      </c>
      <c r="C3619">
        <v>1</v>
      </c>
      <c r="D3619" s="16" t="s">
        <v>3518</v>
      </c>
      <c r="E3619" t="s">
        <v>104</v>
      </c>
      <c r="F3619" s="6">
        <v>18945</v>
      </c>
      <c r="G3619" s="6">
        <v>56</v>
      </c>
      <c r="H3619" s="6">
        <v>1</v>
      </c>
      <c r="I3619" s="2">
        <v>180429795</v>
      </c>
      <c r="J3619" s="2">
        <v>21093962</v>
      </c>
      <c r="K3619" s="2">
        <v>246943156</v>
      </c>
      <c r="L3619" s="2">
        <v>1040437</v>
      </c>
      <c r="M3619" s="2">
        <v>221816183</v>
      </c>
      <c r="N3619" s="2">
        <v>206608254</v>
      </c>
      <c r="O3619" s="2">
        <v>15207929</v>
      </c>
      <c r="P3619" s="2">
        <v>24867704</v>
      </c>
      <c r="Q3619" s="5">
        <v>0.1007</v>
      </c>
      <c r="R3619" t="s">
        <v>42</v>
      </c>
      <c r="S3619" s="3">
        <v>0.56176869033508803</v>
      </c>
      <c r="T3619" s="3">
        <v>3.23836092329956</v>
      </c>
      <c r="U3619" s="3">
        <v>0.847101615493004</v>
      </c>
      <c r="V3619" s="3">
        <v>2.00031652200237</v>
      </c>
      <c r="W3619" s="3">
        <v>1.56281838041217</v>
      </c>
      <c r="X3619" s="3">
        <v>0.82362062208184605</v>
      </c>
      <c r="Y3619" s="3">
        <v>14.513470966197801</v>
      </c>
      <c r="Z3619" s="3">
        <v>3.0879207827148001</v>
      </c>
      <c r="AA3619" s="3">
        <v>74.366841426132495</v>
      </c>
      <c r="AB3619" s="3">
        <v>84.824726882706997</v>
      </c>
      <c r="AC3619" s="3">
        <v>6.0989647350259002</v>
      </c>
      <c r="AD3619" s="3">
        <v>-15.606692117615699</v>
      </c>
      <c r="AE3619" s="3">
        <v>6.1584735719503003</v>
      </c>
      <c r="AF3619" s="3">
        <v>0</v>
      </c>
      <c r="AG3619" s="3">
        <v>-3.1727898964858201E-3</v>
      </c>
      <c r="AH3619" s="2">
        <v>85185245</v>
      </c>
      <c r="AI3619" s="3">
        <v>9.3128822829803698E-2</v>
      </c>
      <c r="AJ3619" s="3">
        <v>0.993630131676008</v>
      </c>
      <c r="AL3619">
        <f t="shared" si="56"/>
        <v>1</v>
      </c>
    </row>
    <row r="3620" spans="1:38" ht="14.45" customHeight="1" x14ac:dyDescent="0.25">
      <c r="A3620">
        <v>67660</v>
      </c>
      <c r="B3620" s="1">
        <v>45930</v>
      </c>
      <c r="C3620">
        <v>2</v>
      </c>
      <c r="D3620" s="16" t="s">
        <v>3519</v>
      </c>
      <c r="E3620" t="s">
        <v>55</v>
      </c>
      <c r="F3620" s="6">
        <v>2800</v>
      </c>
      <c r="G3620" s="6">
        <v>5</v>
      </c>
      <c r="H3620" s="6">
        <v>0</v>
      </c>
      <c r="I3620" s="2">
        <v>8969123</v>
      </c>
      <c r="J3620" s="2">
        <v>0</v>
      </c>
      <c r="K3620" s="2">
        <v>18458692</v>
      </c>
      <c r="L3620" s="2">
        <v>-35903</v>
      </c>
      <c r="M3620" s="2">
        <v>16038822</v>
      </c>
      <c r="N3620" s="2">
        <v>15406332</v>
      </c>
      <c r="O3620" s="2">
        <v>632490</v>
      </c>
      <c r="P3620" s="2">
        <v>2484523</v>
      </c>
      <c r="Q3620" s="5">
        <v>0.13450000000000001</v>
      </c>
      <c r="R3620" t="s">
        <v>42</v>
      </c>
      <c r="S3620" s="3">
        <v>-0.25933943026226702</v>
      </c>
      <c r="T3620" s="3">
        <v>3.6420637677541499</v>
      </c>
      <c r="U3620" s="3">
        <v>1.04782063919007</v>
      </c>
      <c r="V3620" s="3">
        <v>5.9610175933589096</v>
      </c>
      <c r="W3620" s="3">
        <v>3.1602309389669401</v>
      </c>
      <c r="X3620" s="3">
        <v>0.99378724095990201</v>
      </c>
      <c r="Y3620" s="3">
        <v>21.519261443745901</v>
      </c>
      <c r="Z3620" s="3">
        <v>0.37045340292683898</v>
      </c>
      <c r="AA3620" s="3">
        <v>0</v>
      </c>
      <c r="AB3620" s="3">
        <v>0</v>
      </c>
      <c r="AC3620" s="3">
        <v>39.1309470898588</v>
      </c>
      <c r="AD3620" s="3">
        <v>0</v>
      </c>
      <c r="AE3620" s="3">
        <v>3.4265158116295602</v>
      </c>
      <c r="AF3620" s="3">
        <v>0</v>
      </c>
      <c r="AG3620" s="3">
        <v>0</v>
      </c>
      <c r="AH3620" s="2">
        <v>500000</v>
      </c>
      <c r="AI3620" s="3">
        <v>0</v>
      </c>
      <c r="AJ3620" s="3">
        <v>0</v>
      </c>
      <c r="AL3620">
        <f t="shared" si="56"/>
        <v>0</v>
      </c>
    </row>
    <row r="3621" spans="1:38" ht="14.45" customHeight="1" x14ac:dyDescent="0.25">
      <c r="A3621">
        <v>2068</v>
      </c>
      <c r="B3621" s="1">
        <v>45930</v>
      </c>
      <c r="C3621">
        <v>1</v>
      </c>
      <c r="D3621" s="16" t="s">
        <v>3520</v>
      </c>
      <c r="E3621" t="s">
        <v>80</v>
      </c>
      <c r="F3621" s="6">
        <v>3845</v>
      </c>
      <c r="G3621" s="6">
        <v>12</v>
      </c>
      <c r="H3621" s="6">
        <v>0</v>
      </c>
      <c r="I3621" s="2">
        <v>14513118</v>
      </c>
      <c r="J3621" s="2">
        <v>0</v>
      </c>
      <c r="K3621" s="2">
        <v>29093772</v>
      </c>
      <c r="L3621" s="2">
        <v>211431</v>
      </c>
      <c r="M3621" s="2">
        <v>26281221</v>
      </c>
      <c r="N3621" s="2">
        <v>25736156</v>
      </c>
      <c r="O3621" s="2">
        <v>545065</v>
      </c>
      <c r="P3621" s="2">
        <v>2597368</v>
      </c>
      <c r="Q3621" s="5">
        <v>8.9300000000000004E-2</v>
      </c>
      <c r="R3621" t="s">
        <v>42</v>
      </c>
      <c r="S3621" s="3">
        <v>0.96896339189019598</v>
      </c>
      <c r="T3621" s="3">
        <v>3.9069667556341598</v>
      </c>
      <c r="U3621" s="3">
        <v>1.0655484574406999</v>
      </c>
      <c r="V3621" s="3">
        <v>0.26813672981918801</v>
      </c>
      <c r="W3621" s="3">
        <v>0.121676127762484</v>
      </c>
      <c r="X3621" s="3">
        <v>0.91185781029273005</v>
      </c>
      <c r="Y3621" s="3">
        <v>1.4982474566561199</v>
      </c>
      <c r="Z3621" s="3">
        <v>2.1810925521527902</v>
      </c>
      <c r="AA3621" s="3">
        <v>0</v>
      </c>
      <c r="AB3621" s="3">
        <v>0</v>
      </c>
      <c r="AC3621" s="3">
        <v>36.264665166139302</v>
      </c>
      <c r="AD3621" s="3">
        <v>0</v>
      </c>
      <c r="AE3621" s="3">
        <v>1.8734765639876501</v>
      </c>
      <c r="AF3621" s="3">
        <v>0</v>
      </c>
      <c r="AG3621" s="3">
        <v>-1.36919373766059</v>
      </c>
      <c r="AH3621" s="2">
        <v>1100000</v>
      </c>
      <c r="AI3621" s="3">
        <v>0</v>
      </c>
      <c r="AJ3621" s="3">
        <v>0</v>
      </c>
      <c r="AL3621">
        <f t="shared" si="56"/>
        <v>1</v>
      </c>
    </row>
    <row r="3622" spans="1:38" ht="14.45" customHeight="1" x14ac:dyDescent="0.25">
      <c r="A3622">
        <v>9105</v>
      </c>
      <c r="B3622" s="1">
        <v>45930</v>
      </c>
      <c r="C3622">
        <v>1</v>
      </c>
      <c r="D3622" s="16" t="s">
        <v>3521</v>
      </c>
      <c r="E3622" t="s">
        <v>73</v>
      </c>
      <c r="F3622" s="6">
        <v>1236</v>
      </c>
      <c r="G3622" s="6">
        <v>4</v>
      </c>
      <c r="H3622" s="6">
        <v>1</v>
      </c>
      <c r="I3622" s="2">
        <v>11154214</v>
      </c>
      <c r="J3622" s="2">
        <v>0</v>
      </c>
      <c r="K3622" s="2">
        <v>15790493</v>
      </c>
      <c r="L3622" s="2">
        <v>19250</v>
      </c>
      <c r="M3622" s="2">
        <v>12549938</v>
      </c>
      <c r="N3622" s="2">
        <v>12033201</v>
      </c>
      <c r="O3622" s="2">
        <v>516737</v>
      </c>
      <c r="P3622" s="2">
        <v>3007209</v>
      </c>
      <c r="Q3622" s="5">
        <v>0.19040000000000001</v>
      </c>
      <c r="R3622" t="s">
        <v>42</v>
      </c>
      <c r="S3622" s="3">
        <v>0.16254506218815801</v>
      </c>
      <c r="T3622" s="3">
        <v>4.9002481007612202</v>
      </c>
      <c r="U3622" s="3">
        <v>0.97248543030525103</v>
      </c>
      <c r="V3622" s="3">
        <v>0.342812142567822</v>
      </c>
      <c r="W3622" s="3">
        <v>0.32253281136618001</v>
      </c>
      <c r="X3622" s="3">
        <v>0.36598724033804603</v>
      </c>
      <c r="Y3622" s="3">
        <v>1.27154447861788</v>
      </c>
      <c r="Z3622" s="3">
        <v>7.9043392062207798E-2</v>
      </c>
      <c r="AA3622" s="3">
        <v>0</v>
      </c>
      <c r="AB3622" s="3">
        <v>0</v>
      </c>
      <c r="AC3622" s="3">
        <v>15.0695104959674</v>
      </c>
      <c r="AD3622" s="3">
        <v>0</v>
      </c>
      <c r="AE3622" s="3">
        <v>3.27245640778917</v>
      </c>
      <c r="AF3622" s="3">
        <v>0</v>
      </c>
      <c r="AG3622" s="3">
        <v>0</v>
      </c>
      <c r="AH3622" s="2">
        <v>1107540</v>
      </c>
      <c r="AI3622" s="3">
        <v>0</v>
      </c>
      <c r="AJ3622" s="3">
        <v>0</v>
      </c>
      <c r="AL3622">
        <f t="shared" si="56"/>
        <v>1</v>
      </c>
    </row>
    <row r="3623" spans="1:38" ht="14.45" customHeight="1" x14ac:dyDescent="0.25">
      <c r="A3623">
        <v>68415</v>
      </c>
      <c r="B3623" s="1">
        <v>45930</v>
      </c>
      <c r="C3623">
        <v>2</v>
      </c>
      <c r="D3623" s="16" t="s">
        <v>3522</v>
      </c>
      <c r="E3623" t="s">
        <v>71</v>
      </c>
      <c r="F3623" s="6">
        <v>70752</v>
      </c>
      <c r="G3623" s="6">
        <v>168</v>
      </c>
      <c r="H3623" s="6">
        <v>14</v>
      </c>
      <c r="I3623" s="2">
        <v>904641539</v>
      </c>
      <c r="J3623" s="2">
        <v>128927491</v>
      </c>
      <c r="K3623" s="2">
        <v>1282588721</v>
      </c>
      <c r="L3623" s="2">
        <v>1570524</v>
      </c>
      <c r="M3623" s="2">
        <v>1110037260</v>
      </c>
      <c r="N3623" s="2">
        <v>1016790386</v>
      </c>
      <c r="O3623" s="2">
        <v>93246874</v>
      </c>
      <c r="P3623" s="2">
        <v>109671361</v>
      </c>
      <c r="Q3623" s="5">
        <v>8.6199999999999999E-2</v>
      </c>
      <c r="R3623" t="s">
        <v>42</v>
      </c>
      <c r="S3623" s="3">
        <v>0.16326605448138801</v>
      </c>
      <c r="T3623" s="3">
        <v>2.9805501462849699</v>
      </c>
      <c r="U3623" s="3">
        <v>0.84917370438319895</v>
      </c>
      <c r="V3623" s="3">
        <v>1.5138070063793501</v>
      </c>
      <c r="W3623" s="3">
        <v>0.94753796177382899</v>
      </c>
      <c r="X3623" s="3">
        <v>1.2153510010333499</v>
      </c>
      <c r="Y3623" s="3">
        <v>12.4868761316822</v>
      </c>
      <c r="Z3623" s="3">
        <v>3.9853613196247299</v>
      </c>
      <c r="AA3623" s="3">
        <v>117.55802957528699</v>
      </c>
      <c r="AB3623" s="3">
        <v>117.55802957528699</v>
      </c>
      <c r="AC3623" s="3">
        <v>11.072962569737101</v>
      </c>
      <c r="AD3623" s="3">
        <v>-18.743391905203001</v>
      </c>
      <c r="AE3623" s="3">
        <v>7.2702084833007001</v>
      </c>
      <c r="AF3623" s="3">
        <v>6.3933199050796903</v>
      </c>
      <c r="AG3623" s="3">
        <v>0</v>
      </c>
      <c r="AH3623" s="2">
        <v>328817380</v>
      </c>
      <c r="AI3623" s="3">
        <v>1.3512743769086599</v>
      </c>
      <c r="AJ3623" s="3">
        <v>1.3512743769086599</v>
      </c>
      <c r="AL3623">
        <f t="shared" si="56"/>
        <v>1</v>
      </c>
    </row>
    <row r="3624" spans="1:38" ht="14.45" customHeight="1" x14ac:dyDescent="0.25">
      <c r="A3624">
        <v>15815</v>
      </c>
      <c r="B3624" s="1">
        <v>45930</v>
      </c>
      <c r="C3624">
        <v>1</v>
      </c>
      <c r="D3624" s="16" t="s">
        <v>3522</v>
      </c>
      <c r="E3624" t="s">
        <v>55</v>
      </c>
      <c r="F3624" s="6">
        <v>7018</v>
      </c>
      <c r="G3624" s="6">
        <v>13</v>
      </c>
      <c r="H3624" s="6">
        <v>1</v>
      </c>
      <c r="I3624" s="2">
        <v>41803048</v>
      </c>
      <c r="J3624" s="2">
        <v>0</v>
      </c>
      <c r="K3624" s="2">
        <v>85693311</v>
      </c>
      <c r="L3624" s="2">
        <v>832297</v>
      </c>
      <c r="M3624" s="2">
        <v>73033606</v>
      </c>
      <c r="N3624" s="2">
        <v>73033606</v>
      </c>
      <c r="O3624" s="2">
        <v>0</v>
      </c>
      <c r="P3624" s="2">
        <v>12171617</v>
      </c>
      <c r="Q3624" s="5">
        <v>0.14199999999999999</v>
      </c>
      <c r="R3624" t="s">
        <v>42</v>
      </c>
      <c r="S3624" s="3">
        <v>1.2950011154701799</v>
      </c>
      <c r="T3624" s="3">
        <v>3.0723876063870001</v>
      </c>
      <c r="U3624" s="3">
        <v>0.64791471423345603</v>
      </c>
      <c r="V3624" s="3">
        <v>2.01488417782359</v>
      </c>
      <c r="W3624" s="3">
        <v>0.71776105895436104</v>
      </c>
      <c r="X3624" s="3">
        <v>0.74509638627307795</v>
      </c>
      <c r="Y3624" s="3">
        <v>6.9200583620072802</v>
      </c>
      <c r="Z3624" s="3">
        <v>1.43597190085754</v>
      </c>
      <c r="AA3624" s="3">
        <v>0</v>
      </c>
      <c r="AB3624" s="3">
        <v>0</v>
      </c>
      <c r="AC3624" s="3">
        <v>13.007140078879701</v>
      </c>
      <c r="AD3624" s="3">
        <v>0</v>
      </c>
      <c r="AE3624" s="3">
        <v>0</v>
      </c>
      <c r="AF3624" s="3">
        <v>0</v>
      </c>
      <c r="AG3624" s="3">
        <v>-13.1683571706208</v>
      </c>
      <c r="AH3624" s="2">
        <v>4000000</v>
      </c>
      <c r="AI3624" s="3">
        <v>0</v>
      </c>
      <c r="AJ3624" s="3">
        <v>0</v>
      </c>
      <c r="AL3624">
        <f t="shared" si="56"/>
        <v>1</v>
      </c>
    </row>
    <row r="3625" spans="1:38" ht="14.45" customHeight="1" x14ac:dyDescent="0.25">
      <c r="A3625">
        <v>68667</v>
      </c>
      <c r="B3625" s="1">
        <v>45930</v>
      </c>
      <c r="C3625">
        <v>2</v>
      </c>
      <c r="D3625" s="16" t="s">
        <v>3523</v>
      </c>
      <c r="E3625" t="s">
        <v>127</v>
      </c>
      <c r="F3625" s="6">
        <v>33811</v>
      </c>
      <c r="G3625" s="6">
        <v>98</v>
      </c>
      <c r="H3625" s="6">
        <v>9</v>
      </c>
      <c r="I3625" s="2">
        <v>446994880</v>
      </c>
      <c r="J3625" s="2">
        <v>46644987</v>
      </c>
      <c r="K3625" s="2">
        <v>582922048</v>
      </c>
      <c r="L3625" s="2">
        <v>2808189</v>
      </c>
      <c r="M3625" s="2">
        <v>488638049</v>
      </c>
      <c r="N3625" s="2">
        <v>455201584</v>
      </c>
      <c r="O3625" s="2">
        <v>33436465</v>
      </c>
      <c r="P3625" s="2">
        <v>64774642</v>
      </c>
      <c r="Q3625" s="5">
        <v>0.1111</v>
      </c>
      <c r="R3625" t="s">
        <v>42</v>
      </c>
      <c r="S3625" s="3">
        <v>0.64232464921278798</v>
      </c>
      <c r="T3625" s="3">
        <v>2.7872353411709199</v>
      </c>
      <c r="U3625" s="3">
        <v>0.83972269914197495</v>
      </c>
      <c r="V3625" s="3">
        <v>0.65213588128794697</v>
      </c>
      <c r="W3625" s="3">
        <v>0.41110694601244602</v>
      </c>
      <c r="X3625" s="3">
        <v>0.28775609241877698</v>
      </c>
      <c r="Y3625" s="3">
        <v>4.5002394609915397</v>
      </c>
      <c r="Z3625" s="3">
        <v>0.73397549615171898</v>
      </c>
      <c r="AA3625" s="3">
        <v>53.310258356966301</v>
      </c>
      <c r="AB3625" s="3">
        <v>72.011184562008097</v>
      </c>
      <c r="AC3625" s="3">
        <v>10.287122301471101</v>
      </c>
      <c r="AD3625" s="3">
        <v>-1.9860688693578601</v>
      </c>
      <c r="AE3625" s="3">
        <v>5.7360096628220196</v>
      </c>
      <c r="AF3625" s="3">
        <v>4.2521464207852402</v>
      </c>
      <c r="AG3625" s="3">
        <v>0</v>
      </c>
      <c r="AH3625" s="2">
        <v>102977852</v>
      </c>
      <c r="AI3625" s="3">
        <v>0.25526810321853999</v>
      </c>
      <c r="AJ3625" s="3">
        <v>0.25526810321853999</v>
      </c>
      <c r="AL3625">
        <f t="shared" si="56"/>
        <v>1</v>
      </c>
    </row>
    <row r="3626" spans="1:38" ht="14.45" customHeight="1" x14ac:dyDescent="0.25">
      <c r="A3626">
        <v>67550</v>
      </c>
      <c r="B3626" s="1">
        <v>45930</v>
      </c>
      <c r="C3626">
        <v>2</v>
      </c>
      <c r="D3626" s="16" t="s">
        <v>3524</v>
      </c>
      <c r="E3626" t="s">
        <v>55</v>
      </c>
      <c r="F3626" s="6">
        <v>9434</v>
      </c>
      <c r="G3626" s="6">
        <v>40</v>
      </c>
      <c r="H3626" s="6">
        <v>0</v>
      </c>
      <c r="I3626" s="2">
        <v>73016537</v>
      </c>
      <c r="J3626" s="2">
        <v>5063559</v>
      </c>
      <c r="K3626" s="2">
        <v>110708660</v>
      </c>
      <c r="L3626" s="2">
        <v>168208</v>
      </c>
      <c r="M3626" s="2">
        <v>97813695</v>
      </c>
      <c r="N3626" s="2">
        <v>94141199</v>
      </c>
      <c r="O3626" s="2">
        <v>3672496</v>
      </c>
      <c r="P3626" s="2">
        <v>12209074</v>
      </c>
      <c r="Q3626" s="5">
        <v>0.1103</v>
      </c>
      <c r="R3626" t="s">
        <v>42</v>
      </c>
      <c r="S3626" s="3">
        <v>0.202583369117947</v>
      </c>
      <c r="T3626" s="3">
        <v>3.96921914991414</v>
      </c>
      <c r="U3626" s="3">
        <v>0.86414813955356395</v>
      </c>
      <c r="V3626" s="3">
        <v>1.74941739567846</v>
      </c>
      <c r="W3626" s="3">
        <v>0.81938698352675898</v>
      </c>
      <c r="X3626" s="3">
        <v>0.47919007717388701</v>
      </c>
      <c r="Y3626" s="3">
        <v>10.4624150856977</v>
      </c>
      <c r="Z3626" s="3">
        <v>3.7798607822345902</v>
      </c>
      <c r="AA3626" s="3">
        <v>41.4737350269152</v>
      </c>
      <c r="AB3626" s="3">
        <v>41.4737350269152</v>
      </c>
      <c r="AC3626" s="3">
        <v>9.2899923095447097</v>
      </c>
      <c r="AD3626" s="3">
        <v>-5.3664266430033898</v>
      </c>
      <c r="AE3626" s="3">
        <v>3.31726172098913</v>
      </c>
      <c r="AF3626" s="3">
        <v>0</v>
      </c>
      <c r="AG3626" s="3">
        <v>0</v>
      </c>
      <c r="AH3626" s="2">
        <v>6000000</v>
      </c>
      <c r="AI3626" s="3">
        <v>1.02382867038073</v>
      </c>
      <c r="AJ3626" s="3">
        <v>1.02382867038073</v>
      </c>
      <c r="AL3626">
        <f t="shared" si="56"/>
        <v>1</v>
      </c>
    </row>
    <row r="3627" spans="1:38" ht="14.45" customHeight="1" x14ac:dyDescent="0.25">
      <c r="A3627">
        <v>22157</v>
      </c>
      <c r="B3627" s="1">
        <v>45930</v>
      </c>
      <c r="C3627">
        <v>1</v>
      </c>
      <c r="D3627" s="16" t="s">
        <v>3525</v>
      </c>
      <c r="E3627" t="s">
        <v>55</v>
      </c>
      <c r="F3627" s="6">
        <v>59674</v>
      </c>
      <c r="G3627" s="6">
        <v>117</v>
      </c>
      <c r="H3627" s="6">
        <v>0</v>
      </c>
      <c r="I3627" s="2">
        <v>592603264</v>
      </c>
      <c r="J3627" s="2">
        <v>0</v>
      </c>
      <c r="K3627" s="2">
        <v>831133902</v>
      </c>
      <c r="L3627" s="2">
        <v>3217147</v>
      </c>
      <c r="M3627" s="2">
        <v>727565408</v>
      </c>
      <c r="N3627" s="2">
        <v>684054321</v>
      </c>
      <c r="O3627" s="2">
        <v>43511087</v>
      </c>
      <c r="P3627" s="2">
        <v>97472061</v>
      </c>
      <c r="Q3627" s="5">
        <v>0.1171</v>
      </c>
      <c r="R3627" t="s">
        <v>42</v>
      </c>
      <c r="S3627" s="3">
        <v>0.51610568682269098</v>
      </c>
      <c r="T3627" s="3">
        <v>3.00259103135466</v>
      </c>
      <c r="U3627" s="3">
        <v>0.74715150114060702</v>
      </c>
      <c r="V3627" s="3">
        <v>1.18644081582379</v>
      </c>
      <c r="W3627" s="3">
        <v>0.78833247870872303</v>
      </c>
      <c r="X3627" s="3">
        <v>1.2469033582643201</v>
      </c>
      <c r="Y3627" s="3">
        <v>7.2132331335437803</v>
      </c>
      <c r="Z3627" s="3">
        <v>3.8208117913911801</v>
      </c>
      <c r="AA3627" s="3">
        <v>0</v>
      </c>
      <c r="AB3627" s="3">
        <v>0</v>
      </c>
      <c r="AC3627" s="3">
        <v>9.9196898119071104</v>
      </c>
      <c r="AD3627" s="3">
        <v>-1.9477714747408501</v>
      </c>
      <c r="AE3627" s="3">
        <v>5.2351476573506401</v>
      </c>
      <c r="AF3627" s="3">
        <v>0</v>
      </c>
      <c r="AG3627" s="3">
        <v>-4.6783559855167098</v>
      </c>
      <c r="AH3627" s="2">
        <v>361584992</v>
      </c>
      <c r="AI3627" s="3">
        <v>0</v>
      </c>
      <c r="AJ3627" s="3">
        <v>0</v>
      </c>
      <c r="AL3627">
        <f t="shared" si="56"/>
        <v>1</v>
      </c>
    </row>
    <row r="3628" spans="1:38" ht="14.45" customHeight="1" x14ac:dyDescent="0.25">
      <c r="A3628">
        <v>3278</v>
      </c>
      <c r="B3628" s="1">
        <v>45930</v>
      </c>
      <c r="C3628">
        <v>1</v>
      </c>
      <c r="D3628" s="16" t="s">
        <v>3526</v>
      </c>
      <c r="E3628" t="s">
        <v>59</v>
      </c>
      <c r="F3628" s="6">
        <v>1879</v>
      </c>
      <c r="G3628" s="6">
        <v>5</v>
      </c>
      <c r="H3628" s="6">
        <v>0</v>
      </c>
      <c r="I3628" s="2">
        <v>6350018</v>
      </c>
      <c r="J3628" s="2">
        <v>0</v>
      </c>
      <c r="K3628" s="2">
        <v>18355052</v>
      </c>
      <c r="L3628" s="2">
        <v>87866</v>
      </c>
      <c r="M3628" s="2">
        <v>16432610</v>
      </c>
      <c r="N3628" s="2">
        <v>15451672</v>
      </c>
      <c r="O3628" s="2">
        <v>980938</v>
      </c>
      <c r="P3628" s="2">
        <v>1918159</v>
      </c>
      <c r="Q3628" s="5">
        <v>0.10440000000000001</v>
      </c>
      <c r="R3628" t="s">
        <v>42</v>
      </c>
      <c r="S3628" s="3">
        <v>0.638269325887318</v>
      </c>
      <c r="T3628" s="3">
        <v>3.9351127961936601</v>
      </c>
      <c r="U3628" s="3">
        <v>0.84452645595933296</v>
      </c>
      <c r="V3628" s="3">
        <v>3.8978472187008002</v>
      </c>
      <c r="W3628" s="3">
        <v>7.5795060738410497E-2</v>
      </c>
      <c r="X3628" s="3">
        <v>0.64995091352497003</v>
      </c>
      <c r="Y3628" s="3">
        <v>12.903726959026899</v>
      </c>
      <c r="Z3628" s="3">
        <v>2.1524805816410399</v>
      </c>
      <c r="AA3628" s="3">
        <v>0</v>
      </c>
      <c r="AB3628" s="3">
        <v>0</v>
      </c>
      <c r="AC3628" s="3">
        <v>44.633717191321502</v>
      </c>
      <c r="AD3628" s="3">
        <v>0</v>
      </c>
      <c r="AE3628" s="3">
        <v>5.3442398310830201</v>
      </c>
      <c r="AF3628" s="3">
        <v>0</v>
      </c>
      <c r="AG3628" s="3">
        <v>-3.65584917621532</v>
      </c>
      <c r="AH3628" s="2">
        <v>250000</v>
      </c>
      <c r="AI3628" s="3">
        <v>0</v>
      </c>
      <c r="AJ3628" s="3">
        <v>0</v>
      </c>
      <c r="AL3628">
        <f t="shared" si="56"/>
        <v>1</v>
      </c>
    </row>
    <row r="3629" spans="1:38" ht="14.45" customHeight="1" x14ac:dyDescent="0.25">
      <c r="A3629">
        <v>15327</v>
      </c>
      <c r="B3629" s="1">
        <v>45930</v>
      </c>
      <c r="C3629">
        <v>1</v>
      </c>
      <c r="D3629" s="16" t="s">
        <v>3527</v>
      </c>
      <c r="E3629" t="s">
        <v>55</v>
      </c>
      <c r="F3629" s="6">
        <v>7765</v>
      </c>
      <c r="G3629" s="6">
        <v>29</v>
      </c>
      <c r="H3629" s="6">
        <v>0</v>
      </c>
      <c r="I3629" s="2">
        <v>74246849</v>
      </c>
      <c r="J3629" s="2">
        <v>0</v>
      </c>
      <c r="K3629" s="2">
        <v>85729892</v>
      </c>
      <c r="L3629" s="2">
        <v>76839</v>
      </c>
      <c r="M3629" s="2">
        <v>72592588</v>
      </c>
      <c r="N3629" s="2">
        <v>71217760</v>
      </c>
      <c r="O3629" s="2">
        <v>1374828</v>
      </c>
      <c r="P3629" s="2">
        <v>12512791</v>
      </c>
      <c r="Q3629" s="5">
        <v>0.14599999999999999</v>
      </c>
      <c r="R3629" t="s">
        <v>42</v>
      </c>
      <c r="S3629" s="3">
        <v>0.119505574555022</v>
      </c>
      <c r="T3629" s="3">
        <v>6.2610786911991001</v>
      </c>
      <c r="U3629" s="3">
        <v>0.73708232300072596</v>
      </c>
      <c r="V3629" s="3">
        <v>3.1216732174048198</v>
      </c>
      <c r="W3629" s="3">
        <v>1.58497770053514</v>
      </c>
      <c r="X3629" s="3">
        <v>3.3433688209448502</v>
      </c>
      <c r="Y3629" s="3">
        <v>18.5229977868247</v>
      </c>
      <c r="Z3629" s="3">
        <v>11.7896798563965</v>
      </c>
      <c r="AA3629" s="3">
        <v>0</v>
      </c>
      <c r="AB3629" s="3">
        <v>0</v>
      </c>
      <c r="AC3629" s="3">
        <v>7.9794233264635404</v>
      </c>
      <c r="AD3629" s="3">
        <v>0</v>
      </c>
      <c r="AE3629" s="3">
        <v>1.60367401372674</v>
      </c>
      <c r="AF3629" s="3">
        <v>0</v>
      </c>
      <c r="AG3629" s="3">
        <v>-0.29389126694436102</v>
      </c>
      <c r="AH3629" s="2">
        <v>8000000</v>
      </c>
      <c r="AI3629" s="3">
        <v>0</v>
      </c>
      <c r="AJ3629" s="3">
        <v>0</v>
      </c>
      <c r="AL3629">
        <f t="shared" si="56"/>
        <v>1</v>
      </c>
    </row>
    <row r="3630" spans="1:38" ht="14.45" customHeight="1" x14ac:dyDescent="0.25">
      <c r="A3630">
        <v>60533</v>
      </c>
      <c r="B3630" s="1">
        <v>45930</v>
      </c>
      <c r="C3630">
        <v>2</v>
      </c>
      <c r="D3630" s="16" t="s">
        <v>3528</v>
      </c>
      <c r="E3630" t="s">
        <v>55</v>
      </c>
      <c r="F3630" s="6">
        <v>12984</v>
      </c>
      <c r="G3630" s="6">
        <v>69</v>
      </c>
      <c r="H3630" s="6">
        <v>1</v>
      </c>
      <c r="I3630" s="2">
        <v>162365832</v>
      </c>
      <c r="J3630" s="2">
        <v>29004868</v>
      </c>
      <c r="K3630" s="2">
        <v>256999897</v>
      </c>
      <c r="L3630" s="2">
        <v>2193148</v>
      </c>
      <c r="M3630" s="2">
        <v>223319410</v>
      </c>
      <c r="N3630" s="2">
        <v>164939548</v>
      </c>
      <c r="O3630" s="2">
        <v>58379862</v>
      </c>
      <c r="P3630" s="2">
        <v>32551188</v>
      </c>
      <c r="Q3630" s="5">
        <v>0.12659999999999999</v>
      </c>
      <c r="R3630" t="s">
        <v>42</v>
      </c>
      <c r="S3630" s="3">
        <v>1.1378204300732999</v>
      </c>
      <c r="T3630" s="3">
        <v>3.7754162990968001</v>
      </c>
      <c r="U3630" s="3">
        <v>0.73424579651704502</v>
      </c>
      <c r="V3630" s="3">
        <v>1.9212810734711701</v>
      </c>
      <c r="W3630" s="3">
        <v>0.92086492680307297</v>
      </c>
      <c r="X3630" s="3">
        <v>0.85814668199402899</v>
      </c>
      <c r="Y3630" s="3">
        <v>9.5833798754134598</v>
      </c>
      <c r="Z3630" s="3">
        <v>0.49990187762117899</v>
      </c>
      <c r="AA3630" s="3">
        <v>47.756164844121798</v>
      </c>
      <c r="AB3630" s="3">
        <v>89.105405308095101</v>
      </c>
      <c r="AC3630" s="3">
        <v>23.483998906038501</v>
      </c>
      <c r="AD3630" s="3">
        <v>-1.4001762393434001</v>
      </c>
      <c r="AE3630" s="3">
        <v>22.715908714936202</v>
      </c>
      <c r="AF3630" s="3">
        <v>0</v>
      </c>
      <c r="AG3630" s="3">
        <v>0</v>
      </c>
      <c r="AH3630" s="2">
        <v>50649553</v>
      </c>
      <c r="AI3630" s="3">
        <v>0</v>
      </c>
      <c r="AJ3630" s="3">
        <v>0</v>
      </c>
      <c r="AL3630">
        <f t="shared" si="56"/>
        <v>1</v>
      </c>
    </row>
    <row r="3631" spans="1:38" ht="14.45" customHeight="1" x14ac:dyDescent="0.25">
      <c r="A3631">
        <v>62756</v>
      </c>
      <c r="B3631" s="1">
        <v>45930</v>
      </c>
      <c r="C3631">
        <v>2</v>
      </c>
      <c r="D3631" s="16" t="s">
        <v>3529</v>
      </c>
      <c r="E3631" t="s">
        <v>80</v>
      </c>
      <c r="F3631" s="6">
        <v>19167</v>
      </c>
      <c r="G3631" s="6">
        <v>66</v>
      </c>
      <c r="H3631" s="6">
        <v>3</v>
      </c>
      <c r="I3631" s="2">
        <v>145057912</v>
      </c>
      <c r="J3631" s="2">
        <v>7782100</v>
      </c>
      <c r="K3631" s="2">
        <v>177120456</v>
      </c>
      <c r="L3631" s="2">
        <v>771863</v>
      </c>
      <c r="M3631" s="2">
        <v>149383866</v>
      </c>
      <c r="N3631" s="2">
        <v>144485735</v>
      </c>
      <c r="O3631" s="2">
        <v>4898131</v>
      </c>
      <c r="P3631" s="2">
        <v>28030052</v>
      </c>
      <c r="Q3631" s="5">
        <v>0.15809999999999999</v>
      </c>
      <c r="R3631" t="s">
        <v>42</v>
      </c>
      <c r="S3631" s="3">
        <v>0.58104562844320296</v>
      </c>
      <c r="T3631" s="3">
        <v>4.74900689430625</v>
      </c>
      <c r="U3631" s="3">
        <v>0.84384770558858402</v>
      </c>
      <c r="V3631" s="3">
        <v>4.3699395038858704</v>
      </c>
      <c r="W3631" s="3">
        <v>0.94850048579218504</v>
      </c>
      <c r="X3631" s="3">
        <v>1.04698115329276</v>
      </c>
      <c r="Y3631" s="3">
        <v>22.614809990363199</v>
      </c>
      <c r="Z3631" s="3">
        <v>4.1667921272497104</v>
      </c>
      <c r="AA3631" s="3">
        <v>20.342898400616601</v>
      </c>
      <c r="AB3631" s="3">
        <v>27.763416207718802</v>
      </c>
      <c r="AC3631" s="3">
        <v>2.8842845797551502</v>
      </c>
      <c r="AD3631" s="3">
        <v>-5.9241488385394403</v>
      </c>
      <c r="AE3631" s="3">
        <v>2.76542366173673</v>
      </c>
      <c r="AF3631" s="3">
        <v>1.97605633987302</v>
      </c>
      <c r="AG3631" s="3">
        <v>0</v>
      </c>
      <c r="AH3631" s="2">
        <v>10000000</v>
      </c>
      <c r="AI3631" s="3">
        <v>0</v>
      </c>
      <c r="AJ3631" s="3">
        <v>0</v>
      </c>
      <c r="AL3631">
        <f t="shared" si="56"/>
        <v>1</v>
      </c>
    </row>
    <row r="3632" spans="1:38" ht="14.45" customHeight="1" x14ac:dyDescent="0.25">
      <c r="A3632">
        <v>4401</v>
      </c>
      <c r="B3632" s="1">
        <v>45930</v>
      </c>
      <c r="C3632">
        <v>1</v>
      </c>
      <c r="D3632" s="16" t="s">
        <v>3530</v>
      </c>
      <c r="E3632" t="s">
        <v>65</v>
      </c>
      <c r="F3632" s="6">
        <v>11715</v>
      </c>
      <c r="G3632" s="6">
        <v>35</v>
      </c>
      <c r="H3632" s="6">
        <v>3</v>
      </c>
      <c r="I3632" s="2">
        <v>119583042</v>
      </c>
      <c r="J3632" s="2">
        <v>3789501</v>
      </c>
      <c r="K3632" s="2">
        <v>205713399</v>
      </c>
      <c r="L3632" s="2">
        <v>40243</v>
      </c>
      <c r="M3632" s="2">
        <v>186654666</v>
      </c>
      <c r="N3632" s="2">
        <v>180060685</v>
      </c>
      <c r="O3632" s="2">
        <v>6593981</v>
      </c>
      <c r="P3632" s="2">
        <v>22567388</v>
      </c>
      <c r="Q3632" s="5">
        <v>0.10970000000000001</v>
      </c>
      <c r="R3632" t="s">
        <v>42</v>
      </c>
      <c r="S3632" s="3">
        <v>2.6083538356844401E-2</v>
      </c>
      <c r="T3632" s="3">
        <v>3.3673152552725401</v>
      </c>
      <c r="U3632" s="3">
        <v>0.82095264708208004</v>
      </c>
      <c r="V3632" s="3">
        <v>2.3962494615248202</v>
      </c>
      <c r="W3632" s="3">
        <v>1.0845032692846199</v>
      </c>
      <c r="X3632" s="3">
        <v>1.2352587585119299</v>
      </c>
      <c r="Y3632" s="3">
        <v>12.697561631855701</v>
      </c>
      <c r="Z3632" s="3">
        <v>0.68632222745494498</v>
      </c>
      <c r="AA3632" s="3">
        <v>14.242188772577499</v>
      </c>
      <c r="AB3632" s="3">
        <v>16.791934449835299</v>
      </c>
      <c r="AC3632" s="3">
        <v>14.760470707112299</v>
      </c>
      <c r="AD3632" s="3">
        <v>-22.696738319915401</v>
      </c>
      <c r="AE3632" s="3">
        <v>3.2054212472567198</v>
      </c>
      <c r="AF3632" s="3">
        <v>0</v>
      </c>
      <c r="AG3632" s="3">
        <v>0</v>
      </c>
      <c r="AH3632" s="2">
        <v>8000000</v>
      </c>
      <c r="AI3632" s="3">
        <v>0</v>
      </c>
      <c r="AJ3632" s="3">
        <v>0</v>
      </c>
      <c r="AL3632">
        <f t="shared" si="56"/>
        <v>1</v>
      </c>
    </row>
    <row r="3633" spans="1:38" ht="14.45" customHeight="1" x14ac:dyDescent="0.25">
      <c r="A3633">
        <v>12271</v>
      </c>
      <c r="B3633" s="1">
        <v>45930</v>
      </c>
      <c r="C3633">
        <v>1</v>
      </c>
      <c r="D3633" s="16" t="s">
        <v>3531</v>
      </c>
      <c r="E3633" t="s">
        <v>222</v>
      </c>
      <c r="F3633" s="6">
        <v>4912</v>
      </c>
      <c r="G3633" s="6">
        <v>16</v>
      </c>
      <c r="H3633" s="6">
        <v>0</v>
      </c>
      <c r="I3633" s="2">
        <v>73561158</v>
      </c>
      <c r="J3633" s="2">
        <v>365074</v>
      </c>
      <c r="K3633" s="2">
        <v>116567046</v>
      </c>
      <c r="L3633" s="2">
        <v>1579409</v>
      </c>
      <c r="M3633" s="2">
        <v>96168244</v>
      </c>
      <c r="N3633" s="2">
        <v>91022992</v>
      </c>
      <c r="O3633" s="2">
        <v>5145252</v>
      </c>
      <c r="P3633" s="2">
        <v>20778080</v>
      </c>
      <c r="Q3633" s="5">
        <v>0.17829999999999999</v>
      </c>
      <c r="R3633" t="s">
        <v>42</v>
      </c>
      <c r="S3633" s="3">
        <v>1.8065814815850001</v>
      </c>
      <c r="T3633" s="3">
        <v>4.6744989431518498</v>
      </c>
      <c r="U3633" s="3">
        <v>0.64182943250400804</v>
      </c>
      <c r="V3633" s="3">
        <v>1.831461108864</v>
      </c>
      <c r="W3633" s="3">
        <v>0.98644994142153097</v>
      </c>
      <c r="X3633" s="3">
        <v>0.56486196152594503</v>
      </c>
      <c r="Y3633" s="3">
        <v>6.4839677198278203</v>
      </c>
      <c r="Z3633" s="3">
        <v>0.63602604282975095</v>
      </c>
      <c r="AA3633" s="3">
        <v>0.88807531783494897</v>
      </c>
      <c r="AB3633" s="3">
        <v>1.7570150851281701</v>
      </c>
      <c r="AC3633" s="3">
        <v>15.731696589446001</v>
      </c>
      <c r="AD3633" s="3">
        <v>-6.0797484656907699</v>
      </c>
      <c r="AE3633" s="3">
        <v>4.4139850640120004</v>
      </c>
      <c r="AF3633" s="3">
        <v>0</v>
      </c>
      <c r="AG3633" s="3">
        <v>0.29862720713367202</v>
      </c>
      <c r="AH3633" s="2">
        <v>5000000</v>
      </c>
      <c r="AI3633" s="3">
        <v>0</v>
      </c>
      <c r="AJ3633" s="3">
        <v>0</v>
      </c>
      <c r="AL3633">
        <f t="shared" si="56"/>
        <v>1</v>
      </c>
    </row>
    <row r="3634" spans="1:38" ht="14.45" customHeight="1" x14ac:dyDescent="0.25">
      <c r="A3634">
        <v>10913</v>
      </c>
      <c r="B3634" s="1">
        <v>45930</v>
      </c>
      <c r="C3634">
        <v>1</v>
      </c>
      <c r="D3634" s="16" t="s">
        <v>3532</v>
      </c>
      <c r="E3634" t="s">
        <v>55</v>
      </c>
      <c r="F3634" s="6">
        <v>5337</v>
      </c>
      <c r="G3634" s="6">
        <v>13</v>
      </c>
      <c r="H3634" s="6">
        <v>1</v>
      </c>
      <c r="I3634" s="2">
        <v>42561442</v>
      </c>
      <c r="J3634" s="2">
        <v>0</v>
      </c>
      <c r="K3634" s="2">
        <v>86931689</v>
      </c>
      <c r="L3634" s="2">
        <v>699171</v>
      </c>
      <c r="M3634" s="2">
        <v>77678328</v>
      </c>
      <c r="N3634" s="2">
        <v>75613086</v>
      </c>
      <c r="O3634" s="2">
        <v>2065242</v>
      </c>
      <c r="P3634" s="2">
        <v>9478850</v>
      </c>
      <c r="Q3634" s="5">
        <v>0.109</v>
      </c>
      <c r="R3634" t="s">
        <v>42</v>
      </c>
      <c r="S3634" s="3">
        <v>1.07236844322673</v>
      </c>
      <c r="T3634" s="3">
        <v>3.71222665802954</v>
      </c>
      <c r="U3634" s="3">
        <v>0.72393168142142394</v>
      </c>
      <c r="V3634" s="3">
        <v>1.6628994854074699</v>
      </c>
      <c r="W3634" s="3">
        <v>0.51697026618599995</v>
      </c>
      <c r="X3634" s="3">
        <v>0.51484392845524396</v>
      </c>
      <c r="Y3634" s="3">
        <v>7.4666652600262697</v>
      </c>
      <c r="Z3634" s="3">
        <v>1.3776776718694801</v>
      </c>
      <c r="AA3634" s="3">
        <v>0</v>
      </c>
      <c r="AB3634" s="3">
        <v>0</v>
      </c>
      <c r="AC3634" s="3">
        <v>20.108567084207898</v>
      </c>
      <c r="AD3634" s="3">
        <v>-9.7342082636606797</v>
      </c>
      <c r="AE3634" s="3">
        <v>2.3757067460175501</v>
      </c>
      <c r="AF3634" s="3">
        <v>0</v>
      </c>
      <c r="AG3634" s="3">
        <v>0</v>
      </c>
      <c r="AH3634" s="2">
        <v>10000000</v>
      </c>
      <c r="AI3634" s="3">
        <v>0.15513485285662301</v>
      </c>
      <c r="AJ3634" s="3">
        <v>0.15513485285662301</v>
      </c>
      <c r="AL3634">
        <f t="shared" si="56"/>
        <v>1</v>
      </c>
    </row>
    <row r="3635" spans="1:38" ht="14.45" customHeight="1" x14ac:dyDescent="0.25">
      <c r="A3635">
        <v>60666</v>
      </c>
      <c r="B3635" s="1">
        <v>45930</v>
      </c>
      <c r="C3635">
        <v>2</v>
      </c>
      <c r="D3635" s="16" t="s">
        <v>3533</v>
      </c>
      <c r="E3635" t="s">
        <v>84</v>
      </c>
      <c r="F3635" s="6">
        <v>17882</v>
      </c>
      <c r="G3635" s="6">
        <v>48</v>
      </c>
      <c r="H3635" s="6">
        <v>27</v>
      </c>
      <c r="I3635" s="2">
        <v>137788087</v>
      </c>
      <c r="J3635" s="2">
        <v>48899240</v>
      </c>
      <c r="K3635" s="2">
        <v>563307314</v>
      </c>
      <c r="L3635" s="2">
        <v>3981196</v>
      </c>
      <c r="M3635" s="2">
        <v>476138160</v>
      </c>
      <c r="N3635" s="2">
        <v>454946148</v>
      </c>
      <c r="O3635" s="2">
        <v>21192012</v>
      </c>
      <c r="P3635" s="2">
        <v>90459150</v>
      </c>
      <c r="Q3635" s="5">
        <v>0.16059999999999999</v>
      </c>
      <c r="R3635" t="s">
        <v>42</v>
      </c>
      <c r="S3635" s="3">
        <v>0.94233843612641799</v>
      </c>
      <c r="T3635" s="3">
        <v>2.41953991979116</v>
      </c>
      <c r="U3635" s="3">
        <v>0.69160055621070404</v>
      </c>
      <c r="V3635" s="3">
        <v>0.61726163597873296</v>
      </c>
      <c r="W3635" s="3">
        <v>0.23766350715065801</v>
      </c>
      <c r="X3635" s="3">
        <v>0.86428879733267505</v>
      </c>
      <c r="Y3635" s="3">
        <v>0.94021776680413205</v>
      </c>
      <c r="Z3635" s="3">
        <v>0.11137955640750501</v>
      </c>
      <c r="AA3635" s="3">
        <v>53.926846537912397</v>
      </c>
      <c r="AB3635" s="3">
        <v>54.056709575537703</v>
      </c>
      <c r="AC3635" s="3">
        <v>27.3299137387021</v>
      </c>
      <c r="AD3635" s="3">
        <v>-5.6818663451955898</v>
      </c>
      <c r="AE3635" s="3">
        <v>3.7620693843858</v>
      </c>
      <c r="AF3635" s="3">
        <v>0</v>
      </c>
      <c r="AG3635" s="3">
        <v>-1.5101590054737399</v>
      </c>
      <c r="AH3635" s="2">
        <v>30000000</v>
      </c>
      <c r="AI3635" s="3">
        <v>2.2109427293977399E-2</v>
      </c>
      <c r="AJ3635" s="3">
        <v>2.2109427293977399E-2</v>
      </c>
      <c r="AL3635">
        <f t="shared" si="56"/>
        <v>1</v>
      </c>
    </row>
    <row r="3636" spans="1:38" ht="14.45" customHeight="1" x14ac:dyDescent="0.25">
      <c r="A3636">
        <v>9496</v>
      </c>
      <c r="B3636" s="1">
        <v>45930</v>
      </c>
      <c r="C3636">
        <v>1</v>
      </c>
      <c r="D3636" s="16" t="s">
        <v>3534</v>
      </c>
      <c r="E3636" t="s">
        <v>55</v>
      </c>
      <c r="F3636" s="6">
        <v>485</v>
      </c>
      <c r="G3636" s="6">
        <v>1</v>
      </c>
      <c r="H3636" s="6">
        <v>1</v>
      </c>
      <c r="I3636" s="2">
        <v>770268</v>
      </c>
      <c r="J3636" s="2">
        <v>0</v>
      </c>
      <c r="K3636" s="2">
        <v>2852991</v>
      </c>
      <c r="L3636" s="2">
        <v>-239664</v>
      </c>
      <c r="M3636" s="2">
        <v>2312727</v>
      </c>
      <c r="N3636" s="2">
        <v>2312727</v>
      </c>
      <c r="O3636" s="2">
        <v>0</v>
      </c>
      <c r="P3636" s="2">
        <v>421900</v>
      </c>
      <c r="Q3636" s="5">
        <v>0.1479</v>
      </c>
      <c r="R3636" t="s">
        <v>42</v>
      </c>
      <c r="S3636" s="3">
        <v>-11.20059614629</v>
      </c>
      <c r="T3636" s="3">
        <v>3.1730442425744299</v>
      </c>
      <c r="U3636" s="3">
        <v>4.4902657444484904</v>
      </c>
      <c r="V3636" s="3">
        <v>25.655875617317601</v>
      </c>
      <c r="W3636" s="3">
        <v>25.655875617317601</v>
      </c>
      <c r="X3636" s="3">
        <v>0.486583890282343</v>
      </c>
      <c r="Y3636" s="3">
        <v>46.840246503910898</v>
      </c>
      <c r="Z3636" s="3">
        <v>-0.500355534486845</v>
      </c>
      <c r="AA3636" s="3">
        <v>0</v>
      </c>
      <c r="AB3636" s="3">
        <v>0</v>
      </c>
      <c r="AC3636" s="3">
        <v>28.200579672350901</v>
      </c>
      <c r="AD3636" s="3">
        <v>0</v>
      </c>
      <c r="AE3636" s="3">
        <v>0</v>
      </c>
      <c r="AF3636" s="3">
        <v>0</v>
      </c>
      <c r="AG3636" s="3">
        <v>-5.8677411708935798</v>
      </c>
      <c r="AH3636" s="2">
        <v>350000</v>
      </c>
      <c r="AI3636" s="3">
        <v>0</v>
      </c>
      <c r="AJ3636" s="3">
        <v>0</v>
      </c>
      <c r="AL3636">
        <f t="shared" si="56"/>
        <v>0</v>
      </c>
    </row>
    <row r="3637" spans="1:38" ht="14.45" customHeight="1" x14ac:dyDescent="0.25">
      <c r="A3637">
        <v>68737</v>
      </c>
      <c r="B3637" s="1">
        <v>45930</v>
      </c>
      <c r="C3637">
        <v>2</v>
      </c>
      <c r="D3637" s="16" t="s">
        <v>3535</v>
      </c>
      <c r="E3637" t="s">
        <v>179</v>
      </c>
      <c r="F3637" s="6">
        <v>14059</v>
      </c>
      <c r="G3637" s="6">
        <v>30</v>
      </c>
      <c r="H3637" s="6">
        <v>1</v>
      </c>
      <c r="I3637" s="2">
        <v>108700324</v>
      </c>
      <c r="J3637" s="2">
        <v>0</v>
      </c>
      <c r="K3637" s="2">
        <v>163713191</v>
      </c>
      <c r="L3637" s="2">
        <v>90320</v>
      </c>
      <c r="M3637" s="2">
        <v>149393658</v>
      </c>
      <c r="N3637" s="2">
        <v>138372598</v>
      </c>
      <c r="O3637" s="2">
        <v>11021060</v>
      </c>
      <c r="P3637" s="2">
        <v>13421590</v>
      </c>
      <c r="Q3637" s="5">
        <v>8.1900000000000001E-2</v>
      </c>
      <c r="R3637" t="s">
        <v>42</v>
      </c>
      <c r="S3637" s="3">
        <v>7.3559537830196406E-2</v>
      </c>
      <c r="T3637" s="3">
        <v>4.0535165754195903</v>
      </c>
      <c r="U3637" s="3">
        <v>0.88370020335246202</v>
      </c>
      <c r="V3637" s="3">
        <v>2.8311028769334698</v>
      </c>
      <c r="W3637" s="3">
        <v>1.5011436396454501</v>
      </c>
      <c r="X3637" s="3">
        <v>1.11513927042205</v>
      </c>
      <c r="Y3637" s="3">
        <v>22.928863122774601</v>
      </c>
      <c r="Z3637" s="3">
        <v>3.1549093661779302</v>
      </c>
      <c r="AA3637" s="3">
        <v>0</v>
      </c>
      <c r="AB3637" s="3">
        <v>0</v>
      </c>
      <c r="AC3637" s="3">
        <v>19.325215522798</v>
      </c>
      <c r="AD3637" s="3">
        <v>0</v>
      </c>
      <c r="AE3637" s="3">
        <v>6.7319315766070398</v>
      </c>
      <c r="AF3637" s="3">
        <v>0</v>
      </c>
      <c r="AG3637" s="3">
        <v>0.25414276549946802</v>
      </c>
      <c r="AH3637" s="2">
        <v>22978949</v>
      </c>
      <c r="AI3637" s="3">
        <v>1.86267051817259</v>
      </c>
      <c r="AJ3637" s="3">
        <v>1.86267051817259</v>
      </c>
      <c r="AL3637">
        <f t="shared" si="56"/>
        <v>1</v>
      </c>
    </row>
    <row r="3638" spans="1:38" ht="14.45" customHeight="1" x14ac:dyDescent="0.25">
      <c r="A3638">
        <v>67297</v>
      </c>
      <c r="B3638" s="1">
        <v>45930</v>
      </c>
      <c r="C3638">
        <v>2</v>
      </c>
      <c r="D3638" s="16" t="s">
        <v>3536</v>
      </c>
      <c r="E3638" t="s">
        <v>73</v>
      </c>
      <c r="F3638" s="6">
        <v>692562</v>
      </c>
      <c r="G3638" s="6">
        <v>1237</v>
      </c>
      <c r="H3638" s="6">
        <v>5</v>
      </c>
      <c r="I3638" s="2">
        <v>7340895698</v>
      </c>
      <c r="J3638" s="2">
        <v>67263697</v>
      </c>
      <c r="K3638" s="2">
        <v>8908419963</v>
      </c>
      <c r="L3638" s="2">
        <v>62410290</v>
      </c>
      <c r="M3638" s="2">
        <v>7316129365</v>
      </c>
      <c r="N3638" s="2">
        <v>6855552656</v>
      </c>
      <c r="O3638" s="2">
        <v>460576709</v>
      </c>
      <c r="P3638" s="2">
        <v>1001473391</v>
      </c>
      <c r="Q3638" s="5">
        <v>0.1124</v>
      </c>
      <c r="R3638" t="s">
        <v>42</v>
      </c>
      <c r="S3638" s="3">
        <v>0.93410189849173797</v>
      </c>
      <c r="T3638" s="3">
        <v>3.2973334428179202</v>
      </c>
      <c r="U3638" s="3">
        <v>0.66036200475687201</v>
      </c>
      <c r="V3638" s="3">
        <v>1.4297375322822601</v>
      </c>
      <c r="W3638" s="3">
        <v>0.64227308137405403</v>
      </c>
      <c r="X3638" s="3">
        <v>1.0364290970750101</v>
      </c>
      <c r="Y3638" s="3">
        <v>10.4801127961272</v>
      </c>
      <c r="Z3638" s="3">
        <v>3.9934489882018198</v>
      </c>
      <c r="AA3638" s="3">
        <v>6.31306668436486</v>
      </c>
      <c r="AB3638" s="3">
        <v>6.7164737080867702</v>
      </c>
      <c r="AC3638" s="3">
        <v>7.1043690197432996</v>
      </c>
      <c r="AD3638" s="3">
        <v>-2.9791438562544901</v>
      </c>
      <c r="AE3638" s="3">
        <v>5.1701279341673096</v>
      </c>
      <c r="AF3638" s="3">
        <v>5.10752750644654</v>
      </c>
      <c r="AG3638" s="3">
        <v>0</v>
      </c>
      <c r="AH3638" s="2">
        <v>1609493441</v>
      </c>
      <c r="AI3638" s="3">
        <v>1.50199767015078</v>
      </c>
      <c r="AJ3638" s="3">
        <v>1.23731824643157</v>
      </c>
      <c r="AL3638">
        <f t="shared" si="56"/>
        <v>1</v>
      </c>
    </row>
    <row r="3639" spans="1:38" ht="14.45" customHeight="1" x14ac:dyDescent="0.25">
      <c r="A3639">
        <v>60686</v>
      </c>
      <c r="B3639" s="1">
        <v>45930</v>
      </c>
      <c r="C3639">
        <v>2</v>
      </c>
      <c r="D3639" s="16" t="s">
        <v>3537</v>
      </c>
      <c r="E3639" t="s">
        <v>57</v>
      </c>
      <c r="F3639" s="6">
        <v>25911</v>
      </c>
      <c r="G3639" s="6">
        <v>77</v>
      </c>
      <c r="H3639" s="6">
        <v>3</v>
      </c>
      <c r="I3639" s="2">
        <v>157948323</v>
      </c>
      <c r="J3639" s="2">
        <v>33085653</v>
      </c>
      <c r="K3639" s="2">
        <v>250886958</v>
      </c>
      <c r="L3639" s="2">
        <v>1394535</v>
      </c>
      <c r="M3639" s="2">
        <v>222715211</v>
      </c>
      <c r="N3639" s="2">
        <v>213943686</v>
      </c>
      <c r="O3639" s="2">
        <v>8771525</v>
      </c>
      <c r="P3639" s="2">
        <v>28864590</v>
      </c>
      <c r="Q3639" s="5">
        <v>0.1149</v>
      </c>
      <c r="R3639" t="s">
        <v>42</v>
      </c>
      <c r="S3639" s="3">
        <v>0.74112262144770402</v>
      </c>
      <c r="T3639" s="3">
        <v>4.0866484578285602</v>
      </c>
      <c r="U3639" s="3">
        <v>0.79345541118962604</v>
      </c>
      <c r="V3639" s="3">
        <v>2.38652296422292</v>
      </c>
      <c r="W3639" s="3">
        <v>1.4538172716148401</v>
      </c>
      <c r="X3639" s="3">
        <v>1.5859611247661001</v>
      </c>
      <c r="Y3639" s="3">
        <v>13.0591600296419</v>
      </c>
      <c r="Z3639" s="3">
        <v>3.9104868629694698</v>
      </c>
      <c r="AA3639" s="3">
        <v>99.241645213044805</v>
      </c>
      <c r="AB3639" s="3">
        <v>114.623672118676</v>
      </c>
      <c r="AC3639" s="3">
        <v>17.1592713878734</v>
      </c>
      <c r="AD3639" s="3">
        <v>-3.03070301708772E-2</v>
      </c>
      <c r="AE3639" s="3">
        <v>3.49620604830324</v>
      </c>
      <c r="AF3639" s="3">
        <v>0</v>
      </c>
      <c r="AG3639" s="3">
        <v>0.19521150309081101</v>
      </c>
      <c r="AH3639" s="2">
        <v>35269585</v>
      </c>
      <c r="AI3639" s="3">
        <v>2.1516848152009098</v>
      </c>
      <c r="AJ3639" s="3">
        <v>2.1516848152009098</v>
      </c>
      <c r="AL3639">
        <f t="shared" si="56"/>
        <v>1</v>
      </c>
    </row>
    <row r="3640" spans="1:38" ht="14.45" customHeight="1" x14ac:dyDescent="0.25">
      <c r="A3640">
        <v>18858</v>
      </c>
      <c r="B3640" s="1">
        <v>45930</v>
      </c>
      <c r="C3640">
        <v>1</v>
      </c>
      <c r="D3640" s="16" t="s">
        <v>3538</v>
      </c>
      <c r="E3640" t="s">
        <v>43</v>
      </c>
      <c r="F3640" s="6">
        <v>298</v>
      </c>
      <c r="G3640" s="6">
        <v>0</v>
      </c>
      <c r="H3640" s="6">
        <v>1</v>
      </c>
      <c r="I3640" s="2">
        <v>62932</v>
      </c>
      <c r="J3640" s="2">
        <v>0</v>
      </c>
      <c r="K3640" s="2">
        <v>382989</v>
      </c>
      <c r="L3640" s="2">
        <v>675</v>
      </c>
      <c r="M3640" s="2">
        <v>334669</v>
      </c>
      <c r="N3640" s="2">
        <v>334669</v>
      </c>
      <c r="O3640" s="2">
        <v>0</v>
      </c>
      <c r="P3640" s="2">
        <v>48320</v>
      </c>
      <c r="Q3640" s="5">
        <v>0.12620000000000001</v>
      </c>
      <c r="R3640" t="s">
        <v>42</v>
      </c>
      <c r="S3640" s="3">
        <v>0.234993694335869</v>
      </c>
      <c r="T3640" s="3">
        <v>3.79784623927406</v>
      </c>
      <c r="U3640" s="3">
        <v>0.85615124668919496</v>
      </c>
      <c r="V3640" s="3">
        <v>18.164050085806899</v>
      </c>
      <c r="W3640" s="3">
        <v>18.164050085806899</v>
      </c>
      <c r="X3640" s="3">
        <v>6.8550181147905702</v>
      </c>
      <c r="Y3640" s="3">
        <v>23.6568708609271</v>
      </c>
      <c r="Z3640" s="3">
        <v>0</v>
      </c>
      <c r="AA3640" s="3">
        <v>0</v>
      </c>
      <c r="AB3640" s="3">
        <v>0</v>
      </c>
      <c r="AC3640" s="3">
        <v>83.052515868602001</v>
      </c>
      <c r="AD3640" s="3">
        <v>0</v>
      </c>
      <c r="AE3640" s="3">
        <v>0</v>
      </c>
      <c r="AF3640" s="3">
        <v>0</v>
      </c>
      <c r="AG3640" s="3">
        <v>0</v>
      </c>
      <c r="AH3640" s="2">
        <v>0</v>
      </c>
      <c r="AI3640" s="3">
        <v>0</v>
      </c>
      <c r="AJ3640" s="3">
        <v>0</v>
      </c>
      <c r="AL3640">
        <f t="shared" si="56"/>
        <v>1</v>
      </c>
    </row>
    <row r="3641" spans="1:38" ht="14.45" customHeight="1" x14ac:dyDescent="0.25">
      <c r="A3641">
        <v>14522</v>
      </c>
      <c r="B3641" s="1">
        <v>45930</v>
      </c>
      <c r="C3641">
        <v>1</v>
      </c>
      <c r="D3641" s="16" t="s">
        <v>3539</v>
      </c>
      <c r="E3641" t="s">
        <v>43</v>
      </c>
      <c r="F3641" s="6">
        <v>1858</v>
      </c>
      <c r="G3641" s="6">
        <v>5</v>
      </c>
      <c r="H3641" s="6">
        <v>1</v>
      </c>
      <c r="I3641" s="2">
        <v>13474279</v>
      </c>
      <c r="J3641" s="2">
        <v>0</v>
      </c>
      <c r="K3641" s="2">
        <v>21450693</v>
      </c>
      <c r="L3641" s="2">
        <v>-64460</v>
      </c>
      <c r="M3641" s="2">
        <v>18727769</v>
      </c>
      <c r="N3641" s="2">
        <v>18727769</v>
      </c>
      <c r="O3641" s="2">
        <v>0</v>
      </c>
      <c r="P3641" s="2">
        <v>2708264</v>
      </c>
      <c r="Q3641" s="5">
        <v>0.1263</v>
      </c>
      <c r="R3641" t="s">
        <v>42</v>
      </c>
      <c r="S3641" s="3">
        <v>-0.40067081593432302</v>
      </c>
      <c r="T3641" s="3">
        <v>3.9841074909172698</v>
      </c>
      <c r="U3641" s="3">
        <v>0.78995190383990499</v>
      </c>
      <c r="V3641" s="3">
        <v>2.7349292678294699</v>
      </c>
      <c r="W3641" s="3">
        <v>1.6816335775739799</v>
      </c>
      <c r="X3641" s="3">
        <v>0.71847258023972904</v>
      </c>
      <c r="Y3641" s="3">
        <v>13.6069452608756</v>
      </c>
      <c r="Z3641" s="3">
        <v>11.200237495310599</v>
      </c>
      <c r="AA3641" s="3">
        <v>0</v>
      </c>
      <c r="AB3641" s="3">
        <v>0</v>
      </c>
      <c r="AC3641" s="3">
        <v>33.112673795667099</v>
      </c>
      <c r="AD3641" s="3">
        <v>0</v>
      </c>
      <c r="AE3641" s="3">
        <v>0</v>
      </c>
      <c r="AF3641" s="3">
        <v>0</v>
      </c>
      <c r="AG3641" s="3">
        <v>0</v>
      </c>
      <c r="AH3641" s="2">
        <v>1010000</v>
      </c>
      <c r="AI3641" s="3">
        <v>0</v>
      </c>
      <c r="AJ3641" s="3">
        <v>0</v>
      </c>
      <c r="AL3641">
        <f t="shared" si="56"/>
        <v>0</v>
      </c>
    </row>
    <row r="3642" spans="1:38" ht="14.45" customHeight="1" x14ac:dyDescent="0.25">
      <c r="A3642">
        <v>5380</v>
      </c>
      <c r="B3642" s="1">
        <v>45930</v>
      </c>
      <c r="C3642">
        <v>1</v>
      </c>
      <c r="D3642" s="16" t="s">
        <v>3540</v>
      </c>
      <c r="E3642" t="s">
        <v>47</v>
      </c>
      <c r="F3642" s="6">
        <v>29498</v>
      </c>
      <c r="G3642" s="6">
        <v>74</v>
      </c>
      <c r="H3642" s="6">
        <v>2</v>
      </c>
      <c r="I3642" s="2">
        <v>362766050</v>
      </c>
      <c r="J3642" s="2">
        <v>82197899</v>
      </c>
      <c r="K3642" s="2">
        <v>579650889</v>
      </c>
      <c r="L3642" s="2">
        <v>59184</v>
      </c>
      <c r="M3642" s="2">
        <v>532161302</v>
      </c>
      <c r="N3642" s="2">
        <v>504582974</v>
      </c>
      <c r="O3642" s="2">
        <v>27578328</v>
      </c>
      <c r="P3642" s="2">
        <v>48407707</v>
      </c>
      <c r="Q3642" s="5">
        <v>8.3299999999999999E-2</v>
      </c>
      <c r="R3642" t="s">
        <v>42</v>
      </c>
      <c r="S3642" s="3">
        <v>1.36137115456059E-2</v>
      </c>
      <c r="T3642" s="3">
        <v>2.9237469751095899</v>
      </c>
      <c r="U3642" s="3">
        <v>0.91536791695110298</v>
      </c>
      <c r="V3642" s="3">
        <v>1.9388559100279601</v>
      </c>
      <c r="W3642" s="3">
        <v>0.99061171793777303</v>
      </c>
      <c r="X3642" s="3">
        <v>1.3866600802362801</v>
      </c>
      <c r="Y3642" s="3">
        <v>14.529733870683</v>
      </c>
      <c r="Z3642" s="3">
        <v>4.7076594642253999</v>
      </c>
      <c r="AA3642" s="3">
        <v>16.487570873786701</v>
      </c>
      <c r="AB3642" s="3">
        <v>169.80333111006499</v>
      </c>
      <c r="AC3642" s="3">
        <v>10.103521983902301</v>
      </c>
      <c r="AD3642" s="3">
        <v>-27.073864498477501</v>
      </c>
      <c r="AE3642" s="3">
        <v>4.7577479002193002</v>
      </c>
      <c r="AF3642" s="3">
        <v>0.69007053657774997</v>
      </c>
      <c r="AG3642" s="3">
        <v>0</v>
      </c>
      <c r="AH3642" s="2">
        <v>146834942</v>
      </c>
      <c r="AI3642" s="3">
        <v>8.8339239038940601E-2</v>
      </c>
      <c r="AJ3642" s="3">
        <v>1.3643385339446099</v>
      </c>
      <c r="AL3642">
        <f t="shared" si="56"/>
        <v>1</v>
      </c>
    </row>
    <row r="3643" spans="1:38" ht="14.45" customHeight="1" x14ac:dyDescent="0.25">
      <c r="A3643">
        <v>14884</v>
      </c>
      <c r="B3643" s="1">
        <v>45930</v>
      </c>
      <c r="C3643">
        <v>1</v>
      </c>
      <c r="D3643" s="16" t="s">
        <v>3541</v>
      </c>
      <c r="E3643" t="s">
        <v>43</v>
      </c>
      <c r="F3643" s="6">
        <v>4470</v>
      </c>
      <c r="G3643" s="6">
        <v>6</v>
      </c>
      <c r="H3643" s="6">
        <v>3</v>
      </c>
      <c r="I3643" s="2">
        <v>21958900</v>
      </c>
      <c r="J3643" s="2">
        <v>0</v>
      </c>
      <c r="K3643" s="2">
        <v>40283458</v>
      </c>
      <c r="L3643" s="2">
        <v>238858</v>
      </c>
      <c r="M3643" s="2">
        <v>36420944</v>
      </c>
      <c r="N3643" s="2">
        <v>36161688</v>
      </c>
      <c r="O3643" s="2">
        <v>259256</v>
      </c>
      <c r="P3643" s="2">
        <v>3547559</v>
      </c>
      <c r="Q3643" s="5">
        <v>8.8099999999999998E-2</v>
      </c>
      <c r="R3643" t="s">
        <v>42</v>
      </c>
      <c r="S3643" s="3">
        <v>0.79059085079869096</v>
      </c>
      <c r="T3643" s="3">
        <v>3.9449575886293902</v>
      </c>
      <c r="U3643" s="3">
        <v>0.74785347409922898</v>
      </c>
      <c r="V3643" s="3">
        <v>2.51468880499479</v>
      </c>
      <c r="W3643" s="3">
        <v>1.6650788518550601</v>
      </c>
      <c r="X3643" s="3">
        <v>0.87472050057152195</v>
      </c>
      <c r="Y3643" s="3">
        <v>15.565576217337</v>
      </c>
      <c r="Z3643" s="3">
        <v>1.4243033026371099</v>
      </c>
      <c r="AA3643" s="3">
        <v>0</v>
      </c>
      <c r="AB3643" s="3">
        <v>0</v>
      </c>
      <c r="AC3643" s="3">
        <v>15.9313209903678</v>
      </c>
      <c r="AD3643" s="3">
        <v>0</v>
      </c>
      <c r="AE3643" s="3">
        <v>0.64357930741695502</v>
      </c>
      <c r="AF3643" s="3">
        <v>0</v>
      </c>
      <c r="AG3643" s="3">
        <v>1.7778421726037501</v>
      </c>
      <c r="AH3643" s="2">
        <v>3500000</v>
      </c>
      <c r="AI3643" s="3">
        <v>0</v>
      </c>
      <c r="AJ3643" s="3">
        <v>0</v>
      </c>
      <c r="AL3643">
        <f t="shared" si="56"/>
        <v>1</v>
      </c>
    </row>
    <row r="3644" spans="1:38" ht="14.45" customHeight="1" x14ac:dyDescent="0.25">
      <c r="A3644">
        <v>361</v>
      </c>
      <c r="B3644" s="1">
        <v>45930</v>
      </c>
      <c r="C3644">
        <v>1</v>
      </c>
      <c r="D3644" s="16" t="s">
        <v>3542</v>
      </c>
      <c r="E3644" t="s">
        <v>57</v>
      </c>
      <c r="F3644" s="6">
        <v>47585</v>
      </c>
      <c r="G3644" s="6">
        <v>169</v>
      </c>
      <c r="H3644" s="6">
        <v>0</v>
      </c>
      <c r="I3644" s="2">
        <v>580675759</v>
      </c>
      <c r="J3644" s="2">
        <v>105325783</v>
      </c>
      <c r="K3644" s="2">
        <v>694082272</v>
      </c>
      <c r="L3644" s="2">
        <v>1106977</v>
      </c>
      <c r="M3644" s="2">
        <v>632024197</v>
      </c>
      <c r="N3644" s="2">
        <v>575837029</v>
      </c>
      <c r="O3644" s="2">
        <v>56187168</v>
      </c>
      <c r="P3644" s="2">
        <v>58346016</v>
      </c>
      <c r="Q3644" s="5">
        <v>8.4000000000000005E-2</v>
      </c>
      <c r="R3644" t="s">
        <v>42</v>
      </c>
      <c r="S3644" s="3">
        <v>0.21265048725136301</v>
      </c>
      <c r="T3644" s="3">
        <v>3.7927953301766499</v>
      </c>
      <c r="U3644" s="3">
        <v>0.83396769168973806</v>
      </c>
      <c r="V3644" s="3">
        <v>2.4640102119365399</v>
      </c>
      <c r="W3644" s="3">
        <v>0.79601153110991196</v>
      </c>
      <c r="X3644" s="3">
        <v>1.2787997234098401</v>
      </c>
      <c r="Y3644" s="3">
        <v>24.5225140993346</v>
      </c>
      <c r="Z3644" s="3">
        <v>5.8849879313096496</v>
      </c>
      <c r="AA3644" s="3">
        <v>163.82505191099901</v>
      </c>
      <c r="AB3644" s="3">
        <v>180.51923716608201</v>
      </c>
      <c r="AC3644" s="3">
        <v>6.6262486243129404</v>
      </c>
      <c r="AD3644" s="3">
        <v>-4.3814473982250997</v>
      </c>
      <c r="AE3644" s="3">
        <v>8.0951740545247599</v>
      </c>
      <c r="AF3644" s="3">
        <v>0</v>
      </c>
      <c r="AG3644" s="3">
        <v>0</v>
      </c>
      <c r="AH3644" s="2">
        <v>152181625</v>
      </c>
      <c r="AI3644" s="3">
        <v>0.257086962030107</v>
      </c>
      <c r="AJ3644" s="3">
        <v>0.77129002261268398</v>
      </c>
      <c r="AL3644">
        <f t="shared" si="56"/>
        <v>1</v>
      </c>
    </row>
    <row r="3645" spans="1:38" ht="14.45" customHeight="1" x14ac:dyDescent="0.25">
      <c r="A3645">
        <v>60369</v>
      </c>
      <c r="B3645" s="1">
        <v>45930</v>
      </c>
      <c r="C3645">
        <v>2</v>
      </c>
      <c r="D3645" s="16" t="s">
        <v>3543</v>
      </c>
      <c r="E3645" t="s">
        <v>59</v>
      </c>
      <c r="F3645" s="6">
        <v>3794</v>
      </c>
      <c r="G3645" s="6">
        <v>8</v>
      </c>
      <c r="H3645" s="6">
        <v>2</v>
      </c>
      <c r="I3645" s="2">
        <v>30812177</v>
      </c>
      <c r="J3645" s="2">
        <v>0</v>
      </c>
      <c r="K3645" s="2">
        <v>69044100</v>
      </c>
      <c r="L3645" s="2">
        <v>365128</v>
      </c>
      <c r="M3645" s="2">
        <v>59730501</v>
      </c>
      <c r="N3645" s="2">
        <v>55034184</v>
      </c>
      <c r="O3645" s="2">
        <v>4696317</v>
      </c>
      <c r="P3645" s="2">
        <v>9113811</v>
      </c>
      <c r="Q3645" s="5">
        <v>0.1318</v>
      </c>
      <c r="R3645" t="s">
        <v>42</v>
      </c>
      <c r="S3645" s="3">
        <v>0.70511069495196999</v>
      </c>
      <c r="T3645" s="3">
        <v>2.9687132330399502</v>
      </c>
      <c r="U3645" s="3">
        <v>0.75360049472526303</v>
      </c>
      <c r="V3645" s="3">
        <v>1.1588470363518899</v>
      </c>
      <c r="W3645" s="3">
        <v>0.39114081423068497</v>
      </c>
      <c r="X3645" s="3">
        <v>0.98135552057876296</v>
      </c>
      <c r="Y3645" s="3">
        <v>3.9178560977400099</v>
      </c>
      <c r="Z3645" s="3">
        <v>3.2605350275532401</v>
      </c>
      <c r="AA3645" s="3">
        <v>0</v>
      </c>
      <c r="AB3645" s="3">
        <v>0</v>
      </c>
      <c r="AC3645" s="3">
        <v>19.207380500288899</v>
      </c>
      <c r="AD3645" s="3">
        <v>0</v>
      </c>
      <c r="AE3645" s="3">
        <v>6.80190921454549</v>
      </c>
      <c r="AF3645" s="3">
        <v>0</v>
      </c>
      <c r="AG3645" s="3">
        <v>-1.65161423689826</v>
      </c>
      <c r="AH3645" s="2">
        <v>5000000</v>
      </c>
      <c r="AI3645" s="3">
        <v>0</v>
      </c>
      <c r="AJ3645" s="3">
        <v>0</v>
      </c>
      <c r="AL3645">
        <f t="shared" si="56"/>
        <v>1</v>
      </c>
    </row>
    <row r="3646" spans="1:38" ht="14.45" customHeight="1" x14ac:dyDescent="0.25">
      <c r="A3646">
        <v>13583</v>
      </c>
      <c r="B3646" s="1">
        <v>45930</v>
      </c>
      <c r="C3646">
        <v>1</v>
      </c>
      <c r="D3646" s="16" t="s">
        <v>3544</v>
      </c>
      <c r="E3646" t="s">
        <v>192</v>
      </c>
      <c r="F3646" s="6">
        <v>9359</v>
      </c>
      <c r="G3646" s="6">
        <v>45</v>
      </c>
      <c r="H3646" s="6">
        <v>0</v>
      </c>
      <c r="I3646" s="2">
        <v>106808908</v>
      </c>
      <c r="J3646" s="2">
        <v>23846202</v>
      </c>
      <c r="K3646" s="2">
        <v>193259867</v>
      </c>
      <c r="L3646" s="2">
        <v>1428191</v>
      </c>
      <c r="M3646" s="2">
        <v>163786778</v>
      </c>
      <c r="N3646" s="2">
        <v>154683167</v>
      </c>
      <c r="O3646" s="2">
        <v>9103611</v>
      </c>
      <c r="P3646" s="2">
        <v>28685495</v>
      </c>
      <c r="Q3646" s="5">
        <v>0.1484</v>
      </c>
      <c r="R3646" t="s">
        <v>42</v>
      </c>
      <c r="S3646" s="3">
        <v>0.985333735465453</v>
      </c>
      <c r="T3646" s="3">
        <v>4.3901930933923996</v>
      </c>
      <c r="U3646" s="3">
        <v>0.78987631289552596</v>
      </c>
      <c r="V3646" s="3">
        <v>1.61362945495145</v>
      </c>
      <c r="W3646" s="3">
        <v>0.47615036004300298</v>
      </c>
      <c r="X3646" s="3">
        <v>0.47406626421084702</v>
      </c>
      <c r="Y3646" s="3">
        <v>6.0082630611742998</v>
      </c>
      <c r="Z3646" s="3">
        <v>0.52992984782030095</v>
      </c>
      <c r="AA3646" s="3">
        <v>73.304027000405597</v>
      </c>
      <c r="AB3646" s="3">
        <v>83.1298257185382</v>
      </c>
      <c r="AC3646" s="3">
        <v>29.087995284608201</v>
      </c>
      <c r="AD3646" s="3">
        <v>-1.9053706411550499</v>
      </c>
      <c r="AE3646" s="3">
        <v>4.7105543128620697</v>
      </c>
      <c r="AF3646" s="3">
        <v>0</v>
      </c>
      <c r="AG3646" s="3">
        <v>0</v>
      </c>
      <c r="AH3646" s="2">
        <v>31447195</v>
      </c>
      <c r="AI3646" s="3">
        <v>0</v>
      </c>
      <c r="AJ3646" s="3">
        <v>0</v>
      </c>
      <c r="AL3646">
        <f t="shared" si="56"/>
        <v>1</v>
      </c>
    </row>
    <row r="3647" spans="1:38" ht="14.45" customHeight="1" x14ac:dyDescent="0.25">
      <c r="A3647">
        <v>24724</v>
      </c>
      <c r="B3647" s="1">
        <v>45930</v>
      </c>
      <c r="C3647">
        <v>1</v>
      </c>
      <c r="D3647" s="16" t="s">
        <v>3545</v>
      </c>
      <c r="E3647" t="s">
        <v>314</v>
      </c>
      <c r="F3647" s="6">
        <v>3713</v>
      </c>
      <c r="G3647" s="6">
        <v>9</v>
      </c>
      <c r="H3647" s="6">
        <v>0</v>
      </c>
      <c r="I3647" s="2">
        <v>19653195</v>
      </c>
      <c r="J3647" s="2">
        <v>0</v>
      </c>
      <c r="K3647" s="2">
        <v>53659624</v>
      </c>
      <c r="L3647" s="2">
        <v>583096</v>
      </c>
      <c r="M3647" s="2">
        <v>47037570</v>
      </c>
      <c r="N3647" s="2">
        <v>46316410</v>
      </c>
      <c r="O3647" s="2">
        <v>721160</v>
      </c>
      <c r="P3647" s="2">
        <v>6246627</v>
      </c>
      <c r="Q3647" s="5">
        <v>0.1164</v>
      </c>
      <c r="R3647" t="s">
        <v>42</v>
      </c>
      <c r="S3647" s="3">
        <v>1.4488758499935299</v>
      </c>
      <c r="T3647" s="3">
        <v>3.8484528578383901</v>
      </c>
      <c r="U3647" s="3">
        <v>0.65548772609060302</v>
      </c>
      <c r="V3647" s="3">
        <v>0.228553169090318</v>
      </c>
      <c r="W3647" s="3">
        <v>8.2958521502483396E-2</v>
      </c>
      <c r="X3647" s="3">
        <v>0.52801592819895204</v>
      </c>
      <c r="Y3647" s="3">
        <v>0.71907607097398296</v>
      </c>
      <c r="Z3647" s="3">
        <v>-4.7609693999657698E-2</v>
      </c>
      <c r="AA3647" s="3">
        <v>0</v>
      </c>
      <c r="AB3647" s="3">
        <v>0</v>
      </c>
      <c r="AC3647" s="3">
        <v>27.081822265471001</v>
      </c>
      <c r="AD3647" s="3">
        <v>0</v>
      </c>
      <c r="AE3647" s="3">
        <v>1.34395276418635</v>
      </c>
      <c r="AF3647" s="3">
        <v>0</v>
      </c>
      <c r="AG3647" s="3">
        <v>-4.0485849403205897E-2</v>
      </c>
      <c r="AH3647" s="2">
        <v>2800000</v>
      </c>
      <c r="AI3647" s="3">
        <v>0</v>
      </c>
      <c r="AJ3647" s="3">
        <v>0</v>
      </c>
      <c r="AL3647">
        <f t="shared" si="56"/>
        <v>1</v>
      </c>
    </row>
    <row r="3648" spans="1:38" ht="14.45" customHeight="1" x14ac:dyDescent="0.25">
      <c r="A3648">
        <v>62998</v>
      </c>
      <c r="B3648" s="1">
        <v>45930</v>
      </c>
      <c r="C3648">
        <v>2</v>
      </c>
      <c r="D3648" s="16" t="s">
        <v>3546</v>
      </c>
      <c r="E3648" t="s">
        <v>59</v>
      </c>
      <c r="F3648" s="6">
        <v>714</v>
      </c>
      <c r="G3648" s="6">
        <v>2</v>
      </c>
      <c r="H3648" s="6">
        <v>2</v>
      </c>
      <c r="I3648" s="2">
        <v>6437963</v>
      </c>
      <c r="J3648" s="2">
        <v>0</v>
      </c>
      <c r="K3648" s="2">
        <v>12994922</v>
      </c>
      <c r="L3648" s="2">
        <v>-318107</v>
      </c>
      <c r="M3648" s="2">
        <v>10886001</v>
      </c>
      <c r="N3648" s="2">
        <v>9386396</v>
      </c>
      <c r="O3648" s="2">
        <v>1499605</v>
      </c>
      <c r="P3648" s="2">
        <v>2118788</v>
      </c>
      <c r="Q3648" s="5">
        <v>0.16300000000000001</v>
      </c>
      <c r="R3648" t="s">
        <v>42</v>
      </c>
      <c r="S3648" s="3">
        <v>-3.26391083122058</v>
      </c>
      <c r="T3648" s="3">
        <v>2.23746886155479</v>
      </c>
      <c r="U3648" s="3">
        <v>2.3960144354881199</v>
      </c>
      <c r="V3648" s="3">
        <v>10.051020796484901</v>
      </c>
      <c r="W3648" s="3">
        <v>4.1080851194702399</v>
      </c>
      <c r="X3648" s="3">
        <v>0.21688537197246999</v>
      </c>
      <c r="Y3648" s="3">
        <v>30.540148424476602</v>
      </c>
      <c r="Z3648" s="3">
        <v>0</v>
      </c>
      <c r="AA3648" s="3">
        <v>0</v>
      </c>
      <c r="AB3648" s="3">
        <v>0</v>
      </c>
      <c r="AC3648" s="3">
        <v>23.307450402549598</v>
      </c>
      <c r="AD3648" s="3">
        <v>-0.40886582329142901</v>
      </c>
      <c r="AE3648" s="3">
        <v>11.539930751411999</v>
      </c>
      <c r="AF3648" s="3">
        <v>0</v>
      </c>
      <c r="AG3648" s="3">
        <v>0</v>
      </c>
      <c r="AH3648" s="2">
        <v>500000</v>
      </c>
      <c r="AI3648" s="3">
        <v>0</v>
      </c>
      <c r="AJ3648" s="3">
        <v>0</v>
      </c>
      <c r="AL3648">
        <f t="shared" si="56"/>
        <v>0</v>
      </c>
    </row>
    <row r="3649" spans="1:38" ht="14.45" customHeight="1" x14ac:dyDescent="0.25">
      <c r="A3649">
        <v>68283</v>
      </c>
      <c r="B3649" s="1">
        <v>45930</v>
      </c>
      <c r="C3649">
        <v>2</v>
      </c>
      <c r="D3649" s="16" t="s">
        <v>3547</v>
      </c>
      <c r="E3649" t="s">
        <v>190</v>
      </c>
      <c r="F3649" s="6">
        <v>4301</v>
      </c>
      <c r="G3649" s="6">
        <v>11</v>
      </c>
      <c r="H3649" s="6">
        <v>0</v>
      </c>
      <c r="I3649" s="2">
        <v>51447236</v>
      </c>
      <c r="J3649" s="2">
        <v>0</v>
      </c>
      <c r="K3649" s="2">
        <v>64937660</v>
      </c>
      <c r="L3649" s="2">
        <v>402641</v>
      </c>
      <c r="M3649" s="2">
        <v>57777903</v>
      </c>
      <c r="N3649" s="2">
        <v>55543019</v>
      </c>
      <c r="O3649" s="2">
        <v>2234884</v>
      </c>
      <c r="P3649" s="2">
        <v>6766968</v>
      </c>
      <c r="Q3649" s="5">
        <v>0.1042</v>
      </c>
      <c r="R3649" t="s">
        <v>42</v>
      </c>
      <c r="S3649" s="3">
        <v>0.82672314750279996</v>
      </c>
      <c r="T3649" s="3">
        <v>3.7611929143530398</v>
      </c>
      <c r="U3649" s="3">
        <v>0.81982735436744403</v>
      </c>
      <c r="V3649" s="3">
        <v>0.83010484761513703</v>
      </c>
      <c r="W3649" s="3">
        <v>0.34892253492490799</v>
      </c>
      <c r="X3649" s="3">
        <v>0.67989269627623905</v>
      </c>
      <c r="Y3649" s="3">
        <v>6.3110391537243897</v>
      </c>
      <c r="Z3649" s="3">
        <v>0.95949914348641796</v>
      </c>
      <c r="AA3649" s="3">
        <v>0</v>
      </c>
      <c r="AB3649" s="3">
        <v>0</v>
      </c>
      <c r="AC3649" s="3">
        <v>15.4792072889599</v>
      </c>
      <c r="AD3649" s="3">
        <v>0</v>
      </c>
      <c r="AE3649" s="3">
        <v>3.4415838205442002</v>
      </c>
      <c r="AF3649" s="3">
        <v>0</v>
      </c>
      <c r="AG3649" s="3">
        <v>0</v>
      </c>
      <c r="AH3649" s="2">
        <v>6000000</v>
      </c>
      <c r="AI3649" s="3">
        <v>0.295553340875855</v>
      </c>
      <c r="AJ3649" s="3">
        <v>0.295553340875855</v>
      </c>
      <c r="AL3649">
        <f t="shared" si="56"/>
        <v>1</v>
      </c>
    </row>
    <row r="3650" spans="1:38" ht="14.45" customHeight="1" x14ac:dyDescent="0.25">
      <c r="A3650">
        <v>68205</v>
      </c>
      <c r="B3650" s="1">
        <v>45930</v>
      </c>
      <c r="C3650">
        <v>2</v>
      </c>
      <c r="D3650" s="16" t="s">
        <v>3548</v>
      </c>
      <c r="E3650" t="s">
        <v>190</v>
      </c>
      <c r="F3650" s="6">
        <v>2519</v>
      </c>
      <c r="G3650" s="6">
        <v>12</v>
      </c>
      <c r="H3650" s="6">
        <v>0</v>
      </c>
      <c r="I3650" s="2">
        <v>48202924</v>
      </c>
      <c r="J3650" s="2">
        <v>867806</v>
      </c>
      <c r="K3650" s="2">
        <v>82550817</v>
      </c>
      <c r="L3650" s="2">
        <v>453708</v>
      </c>
      <c r="M3650" s="2">
        <v>69948995</v>
      </c>
      <c r="N3650" s="2">
        <v>66299518</v>
      </c>
      <c r="O3650" s="2">
        <v>3649477</v>
      </c>
      <c r="P3650" s="2">
        <v>12071015</v>
      </c>
      <c r="Q3650" s="5">
        <v>0.1462</v>
      </c>
      <c r="R3650" t="s">
        <v>42</v>
      </c>
      <c r="S3650" s="3">
        <v>0.732814067727519</v>
      </c>
      <c r="T3650" s="3">
        <v>3.0282454180112302</v>
      </c>
      <c r="U3650" s="3">
        <v>0.772151673221108</v>
      </c>
      <c r="V3650" s="3">
        <v>0.16245902426997999</v>
      </c>
      <c r="W3650" s="3">
        <v>0.15338696050886899</v>
      </c>
      <c r="X3650" s="3">
        <v>0.70986357591087201</v>
      </c>
      <c r="Y3650" s="3">
        <v>0.64874411969498802</v>
      </c>
      <c r="Z3650" s="3">
        <v>9.3289586666904206E-2</v>
      </c>
      <c r="AA3650" s="3">
        <v>7.18917174736342</v>
      </c>
      <c r="AB3650" s="3">
        <v>7.18917174736342</v>
      </c>
      <c r="AC3650" s="3">
        <v>9.3192863251735005</v>
      </c>
      <c r="AD3650" s="3">
        <v>0</v>
      </c>
      <c r="AE3650" s="3">
        <v>4.4208853802137398</v>
      </c>
      <c r="AF3650" s="3">
        <v>0</v>
      </c>
      <c r="AG3650" s="3">
        <v>-10.383832676871</v>
      </c>
      <c r="AH3650" s="2">
        <v>15653075</v>
      </c>
      <c r="AI3650" s="3">
        <v>0.25888460912359101</v>
      </c>
      <c r="AJ3650" s="3">
        <v>0.25888460912359101</v>
      </c>
      <c r="AL3650">
        <f t="shared" si="56"/>
        <v>1</v>
      </c>
    </row>
    <row r="3651" spans="1:38" ht="14.45" customHeight="1" x14ac:dyDescent="0.25">
      <c r="A3651">
        <v>24451</v>
      </c>
      <c r="B3651" s="1">
        <v>45930</v>
      </c>
      <c r="C3651">
        <v>1</v>
      </c>
      <c r="D3651" s="16" t="s">
        <v>3549</v>
      </c>
      <c r="E3651" t="s">
        <v>190</v>
      </c>
      <c r="F3651" s="6">
        <v>1117</v>
      </c>
      <c r="G3651" s="6">
        <v>4</v>
      </c>
      <c r="H3651" s="6">
        <v>0</v>
      </c>
      <c r="I3651" s="2">
        <v>11680470</v>
      </c>
      <c r="J3651" s="2">
        <v>0</v>
      </c>
      <c r="K3651" s="2">
        <v>17255481</v>
      </c>
      <c r="L3651" s="2">
        <v>20977</v>
      </c>
      <c r="M3651" s="2">
        <v>15519681</v>
      </c>
      <c r="N3651" s="2">
        <v>15466466</v>
      </c>
      <c r="O3651" s="2">
        <v>53215</v>
      </c>
      <c r="P3651" s="2">
        <v>1622438</v>
      </c>
      <c r="Q3651" s="5">
        <v>9.4E-2</v>
      </c>
      <c r="R3651" t="s">
        <v>42</v>
      </c>
      <c r="S3651" s="3">
        <v>0.162089560605893</v>
      </c>
      <c r="T3651" s="3">
        <v>4.2672817987513598</v>
      </c>
      <c r="U3651" s="3">
        <v>0.87004166151782103</v>
      </c>
      <c r="V3651" s="3">
        <v>0.53327477404590695</v>
      </c>
      <c r="W3651" s="3">
        <v>2.0966622062297199E-2</v>
      </c>
      <c r="X3651" s="3">
        <v>0.17989858284812199</v>
      </c>
      <c r="Y3651" s="3">
        <v>3.8392222075666398</v>
      </c>
      <c r="Z3651" s="3">
        <v>8.4151135513344695</v>
      </c>
      <c r="AA3651" s="3">
        <v>0</v>
      </c>
      <c r="AB3651" s="3">
        <v>0</v>
      </c>
      <c r="AC3651" s="3">
        <v>21.227724686434399</v>
      </c>
      <c r="AD3651" s="3">
        <v>0</v>
      </c>
      <c r="AE3651" s="3">
        <v>0.30839476453887299</v>
      </c>
      <c r="AF3651" s="3">
        <v>0</v>
      </c>
      <c r="AG3651" s="3">
        <v>0</v>
      </c>
      <c r="AH3651" s="2">
        <v>1800000</v>
      </c>
      <c r="AI3651" s="3">
        <v>1.9261136635113301</v>
      </c>
      <c r="AJ3651" s="3">
        <v>1.9261136635113301</v>
      </c>
      <c r="AL3651">
        <f t="shared" si="56"/>
        <v>1</v>
      </c>
    </row>
    <row r="3652" spans="1:38" ht="14.45" customHeight="1" x14ac:dyDescent="0.25">
      <c r="A3652">
        <v>68203</v>
      </c>
      <c r="B3652" s="1">
        <v>45930</v>
      </c>
      <c r="C3652">
        <v>2</v>
      </c>
      <c r="D3652" s="16" t="s">
        <v>3550</v>
      </c>
      <c r="E3652" t="s">
        <v>190</v>
      </c>
      <c r="F3652" s="6">
        <v>306153</v>
      </c>
      <c r="G3652" s="6">
        <v>1004</v>
      </c>
      <c r="H3652" s="6">
        <v>24</v>
      </c>
      <c r="I3652" s="2">
        <v>5143213030</v>
      </c>
      <c r="J3652" s="2">
        <v>1093316053</v>
      </c>
      <c r="K3652" s="2">
        <v>6391295740</v>
      </c>
      <c r="L3652" s="2">
        <v>17834690</v>
      </c>
      <c r="M3652" s="2">
        <v>5424054574</v>
      </c>
      <c r="N3652" s="2">
        <v>4880880199</v>
      </c>
      <c r="O3652" s="2">
        <v>543174375</v>
      </c>
      <c r="P3652" s="2">
        <v>635450649</v>
      </c>
      <c r="Q3652" s="5">
        <v>9.9400000000000002E-2</v>
      </c>
      <c r="R3652" t="s">
        <v>42</v>
      </c>
      <c r="S3652" s="3">
        <v>0.37206206118489898</v>
      </c>
      <c r="T3652" s="3">
        <v>3.0504855342525601</v>
      </c>
      <c r="U3652" s="3">
        <v>0.76797928196952803</v>
      </c>
      <c r="V3652" s="3">
        <v>0.87038399418582901</v>
      </c>
      <c r="W3652" s="3">
        <v>0.42474503530335</v>
      </c>
      <c r="X3652" s="3">
        <v>1.19509862106567</v>
      </c>
      <c r="Y3652" s="3">
        <v>7.0447174883599804</v>
      </c>
      <c r="Z3652" s="3">
        <v>4.7905416491281301</v>
      </c>
      <c r="AA3652" s="3">
        <v>153.99658612985399</v>
      </c>
      <c r="AB3652" s="3">
        <v>172.05365274558099</v>
      </c>
      <c r="AC3652" s="3">
        <v>7.3949318765211798</v>
      </c>
      <c r="AD3652" s="3">
        <v>-8.9380670378385307</v>
      </c>
      <c r="AE3652" s="3">
        <v>8.4986581296893604</v>
      </c>
      <c r="AF3652" s="3">
        <v>5.6879613428747398</v>
      </c>
      <c r="AG3652" s="3">
        <v>0</v>
      </c>
      <c r="AH3652" s="2">
        <v>1387101582</v>
      </c>
      <c r="AI3652" s="3">
        <v>0.49614867888820102</v>
      </c>
      <c r="AJ3652" s="3">
        <v>1.3830026004112199</v>
      </c>
      <c r="AL3652">
        <f t="shared" ref="AL3652:AL3715" si="57">IF(L3652&gt;0,1,0)</f>
        <v>1</v>
      </c>
    </row>
    <row r="3653" spans="1:38" ht="14.45" customHeight="1" x14ac:dyDescent="0.25">
      <c r="A3653">
        <v>65424</v>
      </c>
      <c r="B3653" s="1">
        <v>45930</v>
      </c>
      <c r="C3653">
        <v>2</v>
      </c>
      <c r="D3653" s="16" t="s">
        <v>3551</v>
      </c>
      <c r="E3653" t="s">
        <v>67</v>
      </c>
      <c r="F3653" s="6">
        <v>1262</v>
      </c>
      <c r="G3653" s="6">
        <v>3</v>
      </c>
      <c r="H3653" s="6">
        <v>0</v>
      </c>
      <c r="I3653" s="2">
        <v>7386661</v>
      </c>
      <c r="J3653" s="2">
        <v>0</v>
      </c>
      <c r="K3653" s="2">
        <v>12317329</v>
      </c>
      <c r="L3653" s="2">
        <v>97669</v>
      </c>
      <c r="M3653" s="2">
        <v>10171234</v>
      </c>
      <c r="N3653" s="2">
        <v>10171234</v>
      </c>
      <c r="O3653" s="2">
        <v>0</v>
      </c>
      <c r="P3653" s="2">
        <v>2113232</v>
      </c>
      <c r="Q3653" s="5">
        <v>0.17150000000000001</v>
      </c>
      <c r="R3653" t="s">
        <v>42</v>
      </c>
      <c r="S3653" s="3">
        <v>1.0572530240389999</v>
      </c>
      <c r="T3653" s="3">
        <v>4.4740652241515404</v>
      </c>
      <c r="U3653" s="3">
        <v>0.76090239758353795</v>
      </c>
      <c r="V3653" s="3">
        <v>0.70360613543792005</v>
      </c>
      <c r="W3653" s="3">
        <v>0.70360613543792005</v>
      </c>
      <c r="X3653" s="3">
        <v>0.81404845843067697</v>
      </c>
      <c r="Y3653" s="3">
        <v>2.4594081482771402</v>
      </c>
      <c r="Z3653" s="3">
        <v>0.29282161163563702</v>
      </c>
      <c r="AA3653" s="3">
        <v>0</v>
      </c>
      <c r="AB3653" s="3">
        <v>0</v>
      </c>
      <c r="AC3653" s="3">
        <v>20.767603106160401</v>
      </c>
      <c r="AD3653" s="3">
        <v>0</v>
      </c>
      <c r="AE3653" s="3">
        <v>0</v>
      </c>
      <c r="AF3653" s="3">
        <v>0</v>
      </c>
      <c r="AG3653" s="3">
        <v>1.4196264300370201E-3</v>
      </c>
      <c r="AH3653" s="2">
        <v>200000</v>
      </c>
      <c r="AI3653" s="3">
        <v>0</v>
      </c>
      <c r="AJ3653" s="3">
        <v>0</v>
      </c>
      <c r="AL3653">
        <f t="shared" si="57"/>
        <v>1</v>
      </c>
    </row>
    <row r="3654" spans="1:38" ht="14.45" customHeight="1" x14ac:dyDescent="0.25">
      <c r="A3654">
        <v>65256</v>
      </c>
      <c r="B3654" s="1">
        <v>45930</v>
      </c>
      <c r="C3654">
        <v>2</v>
      </c>
      <c r="D3654" s="16" t="s">
        <v>3552</v>
      </c>
      <c r="E3654" t="s">
        <v>67</v>
      </c>
      <c r="F3654" s="6">
        <v>369</v>
      </c>
      <c r="G3654" s="6">
        <v>1</v>
      </c>
      <c r="H3654" s="6">
        <v>0</v>
      </c>
      <c r="I3654" s="2">
        <v>795248</v>
      </c>
      <c r="J3654" s="2">
        <v>0</v>
      </c>
      <c r="K3654" s="2">
        <v>3250806</v>
      </c>
      <c r="L3654" s="2">
        <v>101567</v>
      </c>
      <c r="M3654" s="2">
        <v>2649253</v>
      </c>
      <c r="N3654" s="2">
        <v>2649253</v>
      </c>
      <c r="O3654" s="2">
        <v>0</v>
      </c>
      <c r="P3654" s="2">
        <v>601553</v>
      </c>
      <c r="Q3654" s="5">
        <v>0.185</v>
      </c>
      <c r="R3654" t="s">
        <v>42</v>
      </c>
      <c r="S3654" s="3">
        <v>4.1658181591478103</v>
      </c>
      <c r="T3654" s="3">
        <v>6.1760273195837199</v>
      </c>
      <c r="U3654" s="3">
        <v>0.32548579473761102</v>
      </c>
      <c r="V3654" s="3">
        <v>0</v>
      </c>
      <c r="W3654" s="3">
        <v>0</v>
      </c>
      <c r="X3654" s="3">
        <v>1.5542321389050999</v>
      </c>
      <c r="Y3654" s="3">
        <v>0</v>
      </c>
      <c r="Z3654" s="3">
        <v>0</v>
      </c>
      <c r="AA3654" s="3">
        <v>0</v>
      </c>
      <c r="AB3654" s="3">
        <v>0</v>
      </c>
      <c r="AC3654" s="3">
        <v>75.0302540354607</v>
      </c>
      <c r="AD3654" s="3">
        <v>0</v>
      </c>
      <c r="AE3654" s="3">
        <v>0</v>
      </c>
      <c r="AF3654" s="3">
        <v>0</v>
      </c>
      <c r="AG3654" s="3">
        <v>0</v>
      </c>
      <c r="AH3654" s="2">
        <v>20000</v>
      </c>
      <c r="AI3654" s="3">
        <v>0</v>
      </c>
      <c r="AJ3654" s="3">
        <v>0</v>
      </c>
      <c r="AL3654">
        <f t="shared" si="57"/>
        <v>1</v>
      </c>
    </row>
    <row r="3655" spans="1:38" ht="14.45" customHeight="1" x14ac:dyDescent="0.25">
      <c r="A3655">
        <v>67965</v>
      </c>
      <c r="B3655" s="1">
        <v>45930</v>
      </c>
      <c r="C3655">
        <v>2</v>
      </c>
      <c r="D3655" s="16" t="s">
        <v>3553</v>
      </c>
      <c r="E3655" t="s">
        <v>90</v>
      </c>
      <c r="F3655" s="6">
        <v>166</v>
      </c>
      <c r="G3655" s="6">
        <v>1</v>
      </c>
      <c r="H3655" s="6">
        <v>0</v>
      </c>
      <c r="I3655" s="2">
        <v>375586</v>
      </c>
      <c r="J3655" s="2">
        <v>0</v>
      </c>
      <c r="K3655" s="2">
        <v>1172147</v>
      </c>
      <c r="L3655" s="2">
        <v>24262</v>
      </c>
      <c r="M3655" s="2">
        <v>823237</v>
      </c>
      <c r="N3655" s="2">
        <v>823237</v>
      </c>
      <c r="O3655" s="2">
        <v>0</v>
      </c>
      <c r="P3655" s="2">
        <v>353321</v>
      </c>
      <c r="Q3655" s="5">
        <v>0.30009999999999998</v>
      </c>
      <c r="R3655" t="s">
        <v>42</v>
      </c>
      <c r="S3655" s="3">
        <v>2.7598358681405402</v>
      </c>
      <c r="T3655" s="3">
        <v>6.9631766891581597</v>
      </c>
      <c r="U3655" s="3">
        <v>0.93335400887960296</v>
      </c>
      <c r="V3655" s="3">
        <v>7.8139227766743202</v>
      </c>
      <c r="W3655" s="3">
        <v>6.9251782547805298</v>
      </c>
      <c r="X3655" s="3">
        <v>4.1825307652574901</v>
      </c>
      <c r="Y3655" s="3">
        <v>8.3063276737018192</v>
      </c>
      <c r="Z3655" s="3">
        <v>0.84710504045895896</v>
      </c>
      <c r="AA3655" s="3">
        <v>0</v>
      </c>
      <c r="AB3655" s="3">
        <v>0</v>
      </c>
      <c r="AC3655" s="3">
        <v>68.539099618051296</v>
      </c>
      <c r="AD3655" s="3">
        <v>0</v>
      </c>
      <c r="AE3655" s="3">
        <v>0</v>
      </c>
      <c r="AF3655" s="3">
        <v>0</v>
      </c>
      <c r="AG3655" s="3">
        <v>0</v>
      </c>
      <c r="AH3655" s="2">
        <v>170000</v>
      </c>
      <c r="AI3655" s="3">
        <v>0</v>
      </c>
      <c r="AJ3655" s="3">
        <v>0</v>
      </c>
      <c r="AL3655">
        <f t="shared" si="57"/>
        <v>1</v>
      </c>
    </row>
    <row r="3656" spans="1:38" ht="14.45" customHeight="1" x14ac:dyDescent="0.25">
      <c r="A3656">
        <v>11872</v>
      </c>
      <c r="B3656" s="1">
        <v>45930</v>
      </c>
      <c r="C3656">
        <v>1</v>
      </c>
      <c r="D3656" s="16" t="s">
        <v>3554</v>
      </c>
      <c r="E3656" t="s">
        <v>71</v>
      </c>
      <c r="F3656" s="6">
        <v>5071</v>
      </c>
      <c r="G3656" s="6">
        <v>15</v>
      </c>
      <c r="H3656" s="6">
        <v>1</v>
      </c>
      <c r="I3656" s="2">
        <v>180276774</v>
      </c>
      <c r="J3656" s="2">
        <v>0</v>
      </c>
      <c r="K3656" s="2">
        <v>238009495</v>
      </c>
      <c r="L3656" s="2">
        <v>1688130</v>
      </c>
      <c r="M3656" s="2">
        <v>197672574</v>
      </c>
      <c r="N3656" s="2">
        <v>158070630</v>
      </c>
      <c r="O3656" s="2">
        <v>39601944</v>
      </c>
      <c r="P3656" s="2">
        <v>28639728</v>
      </c>
      <c r="Q3656" s="5">
        <v>0.1203</v>
      </c>
      <c r="R3656" t="s">
        <v>42</v>
      </c>
      <c r="S3656" s="3">
        <v>0.94569336403995097</v>
      </c>
      <c r="T3656" s="3">
        <v>2.5157013168739302</v>
      </c>
      <c r="U3656" s="3">
        <v>0.63776092256614503</v>
      </c>
      <c r="V3656" s="3">
        <v>0.38511283766371401</v>
      </c>
      <c r="W3656" s="3">
        <v>0.341808867735785</v>
      </c>
      <c r="X3656" s="3">
        <v>0.25336929980786099</v>
      </c>
      <c r="Y3656" s="3">
        <v>2.42414662597354</v>
      </c>
      <c r="Z3656" s="3">
        <v>0.30687093117644099</v>
      </c>
      <c r="AA3656" s="3">
        <v>0</v>
      </c>
      <c r="AB3656" s="3">
        <v>0</v>
      </c>
      <c r="AC3656" s="3">
        <v>9.3831701966343797</v>
      </c>
      <c r="AD3656" s="3">
        <v>-0.75534236917333897</v>
      </c>
      <c r="AE3656" s="3">
        <v>16.638808464343001</v>
      </c>
      <c r="AF3656" s="3">
        <v>4.6216643583904098</v>
      </c>
      <c r="AG3656" s="3">
        <v>0</v>
      </c>
      <c r="AH3656" s="2">
        <v>53367708</v>
      </c>
      <c r="AI3656" s="3">
        <v>0.29003767074882802</v>
      </c>
      <c r="AJ3656" s="3">
        <v>0.29003767074882802</v>
      </c>
      <c r="AL3656">
        <f t="shared" si="57"/>
        <v>1</v>
      </c>
    </row>
    <row r="3657" spans="1:38" ht="14.45" customHeight="1" x14ac:dyDescent="0.25">
      <c r="A3657">
        <v>24410</v>
      </c>
      <c r="B3657" s="1">
        <v>45930</v>
      </c>
      <c r="C3657">
        <v>1</v>
      </c>
      <c r="D3657" s="16" t="s">
        <v>3555</v>
      </c>
      <c r="E3657" t="s">
        <v>57</v>
      </c>
      <c r="F3657" s="6">
        <v>199864</v>
      </c>
      <c r="G3657" s="6">
        <v>410</v>
      </c>
      <c r="H3657" s="6">
        <v>11</v>
      </c>
      <c r="I3657" s="2">
        <v>1395000658</v>
      </c>
      <c r="J3657" s="2">
        <v>410584962</v>
      </c>
      <c r="K3657" s="2">
        <v>1978673502</v>
      </c>
      <c r="L3657" s="2">
        <v>24265513</v>
      </c>
      <c r="M3657" s="2">
        <v>1680487208</v>
      </c>
      <c r="N3657" s="2">
        <v>1597382068</v>
      </c>
      <c r="O3657" s="2">
        <v>83105140</v>
      </c>
      <c r="P3657" s="2">
        <v>271433649</v>
      </c>
      <c r="Q3657" s="5">
        <v>0.1371</v>
      </c>
      <c r="R3657" t="s">
        <v>42</v>
      </c>
      <c r="S3657" s="3">
        <v>1.63513673684065</v>
      </c>
      <c r="T3657" s="3">
        <v>4.6313001736116304</v>
      </c>
      <c r="U3657" s="3">
        <v>0.64294876588753103</v>
      </c>
      <c r="V3657" s="3">
        <v>1.56575445859037</v>
      </c>
      <c r="W3657" s="3">
        <v>0.77808192689755695</v>
      </c>
      <c r="X3657" s="3">
        <v>1.5004120521353901</v>
      </c>
      <c r="Y3657" s="3">
        <v>8.0470070974877501</v>
      </c>
      <c r="Z3657" s="3">
        <v>2.9523985067894101</v>
      </c>
      <c r="AA3657" s="3">
        <v>131.139744210564</v>
      </c>
      <c r="AB3657" s="3">
        <v>151.26531419838801</v>
      </c>
      <c r="AC3657" s="3">
        <v>17.8478209589932</v>
      </c>
      <c r="AD3657" s="3">
        <v>-0.42583998124713002</v>
      </c>
      <c r="AE3657" s="3">
        <v>4.2000431054440801</v>
      </c>
      <c r="AF3657" s="3">
        <v>0</v>
      </c>
      <c r="AG3657" s="3">
        <v>0</v>
      </c>
      <c r="AH3657" s="2">
        <v>199397594</v>
      </c>
      <c r="AI3657" s="3">
        <v>0</v>
      </c>
      <c r="AJ3657" s="3">
        <v>0.20255447400333201</v>
      </c>
      <c r="AL3657">
        <f t="shared" si="57"/>
        <v>1</v>
      </c>
    </row>
    <row r="3658" spans="1:38" ht="14.45" customHeight="1" x14ac:dyDescent="0.25">
      <c r="A3658">
        <v>12654</v>
      </c>
      <c r="B3658" s="1">
        <v>45930</v>
      </c>
      <c r="C3658">
        <v>1</v>
      </c>
      <c r="D3658" s="16" t="s">
        <v>3556</v>
      </c>
      <c r="E3658" t="s">
        <v>59</v>
      </c>
      <c r="F3658" s="6">
        <v>4375</v>
      </c>
      <c r="G3658" s="6">
        <v>11</v>
      </c>
      <c r="H3658" s="6">
        <v>1</v>
      </c>
      <c r="I3658" s="2">
        <v>38423351</v>
      </c>
      <c r="J3658" s="2">
        <v>0</v>
      </c>
      <c r="K3658" s="2">
        <v>63719774</v>
      </c>
      <c r="L3658" s="2">
        <v>575075</v>
      </c>
      <c r="M3658" s="2">
        <v>55622395</v>
      </c>
      <c r="N3658" s="2">
        <v>52211304</v>
      </c>
      <c r="O3658" s="2">
        <v>3411091</v>
      </c>
      <c r="P3658" s="2">
        <v>8003380</v>
      </c>
      <c r="Q3658" s="5">
        <v>0.1255</v>
      </c>
      <c r="R3658" t="s">
        <v>42</v>
      </c>
      <c r="S3658" s="3">
        <v>1.2033417862823299</v>
      </c>
      <c r="T3658" s="3">
        <v>3.3850569945001201</v>
      </c>
      <c r="U3658" s="3">
        <v>0.67469798657718105</v>
      </c>
      <c r="V3658" s="3">
        <v>2.9388561138251599</v>
      </c>
      <c r="W3658" s="3">
        <v>1.0566204910133901</v>
      </c>
      <c r="X3658" s="3">
        <v>0.422464453972273</v>
      </c>
      <c r="Y3658" s="3">
        <v>14.109126394098499</v>
      </c>
      <c r="Z3658" s="3">
        <v>0.59612313797420602</v>
      </c>
      <c r="AA3658" s="3">
        <v>0</v>
      </c>
      <c r="AB3658" s="3">
        <v>0</v>
      </c>
      <c r="AC3658" s="3">
        <v>19.297901150748</v>
      </c>
      <c r="AD3658" s="3">
        <v>0</v>
      </c>
      <c r="AE3658" s="3">
        <v>5.3532691437355098</v>
      </c>
      <c r="AF3658" s="3">
        <v>0</v>
      </c>
      <c r="AG3658" s="3">
        <v>-1.3007629276630599</v>
      </c>
      <c r="AH3658" s="2">
        <v>4000000</v>
      </c>
      <c r="AI3658" s="3">
        <v>0</v>
      </c>
      <c r="AJ3658" s="3">
        <v>0</v>
      </c>
      <c r="AL3658">
        <f t="shared" si="57"/>
        <v>1</v>
      </c>
    </row>
    <row r="3659" spans="1:38" ht="14.45" customHeight="1" x14ac:dyDescent="0.25">
      <c r="A3659">
        <v>97066</v>
      </c>
      <c r="B3659" s="1">
        <v>45930</v>
      </c>
      <c r="C3659">
        <v>3</v>
      </c>
      <c r="D3659" s="16" t="s">
        <v>3557</v>
      </c>
      <c r="E3659" t="s">
        <v>155</v>
      </c>
      <c r="F3659" s="6">
        <v>1170</v>
      </c>
      <c r="G3659" s="6">
        <v>3</v>
      </c>
      <c r="H3659" s="6">
        <v>3</v>
      </c>
      <c r="I3659" s="2">
        <v>6114872</v>
      </c>
      <c r="J3659" s="2">
        <v>0</v>
      </c>
      <c r="K3659" s="2">
        <v>13315358</v>
      </c>
      <c r="L3659" s="2">
        <v>148701</v>
      </c>
      <c r="M3659" s="2">
        <v>11765352</v>
      </c>
      <c r="N3659" s="2">
        <v>0</v>
      </c>
      <c r="O3659" s="2">
        <v>0</v>
      </c>
      <c r="P3659" s="2">
        <v>1470868</v>
      </c>
      <c r="Q3659" s="5">
        <v>0.1105</v>
      </c>
      <c r="R3659" t="s">
        <v>42</v>
      </c>
      <c r="S3659" s="3">
        <v>1.4890174188331999</v>
      </c>
      <c r="T3659" s="3">
        <v>4.3110219041801203</v>
      </c>
      <c r="U3659" s="3">
        <v>0.67918616488865702</v>
      </c>
      <c r="V3659" s="3">
        <v>1.13012995202516</v>
      </c>
      <c r="W3659" s="3">
        <v>0.835389522462613</v>
      </c>
      <c r="X3659" s="3">
        <v>0.65224586876062196</v>
      </c>
      <c r="Y3659" s="3">
        <v>4.6983141927079801</v>
      </c>
      <c r="Z3659" s="3">
        <v>0.217150689252877</v>
      </c>
      <c r="AA3659" s="3">
        <v>0</v>
      </c>
      <c r="AB3659" s="3">
        <v>0</v>
      </c>
      <c r="AC3659" s="3">
        <v>31.4712679899406</v>
      </c>
      <c r="AD3659" s="3">
        <v>0</v>
      </c>
      <c r="AE3659" s="3">
        <v>0</v>
      </c>
      <c r="AF3659" s="3">
        <v>0</v>
      </c>
      <c r="AG3659" s="3">
        <v>0</v>
      </c>
      <c r="AH3659" s="2">
        <v>750000</v>
      </c>
      <c r="AI3659" s="3">
        <v>0</v>
      </c>
      <c r="AJ3659" s="3">
        <v>0</v>
      </c>
      <c r="AL3659">
        <f t="shared" si="57"/>
        <v>1</v>
      </c>
    </row>
    <row r="3660" spans="1:38" ht="14.45" customHeight="1" x14ac:dyDescent="0.25">
      <c r="A3660">
        <v>67605</v>
      </c>
      <c r="B3660" s="1">
        <v>45930</v>
      </c>
      <c r="C3660">
        <v>2</v>
      </c>
      <c r="D3660" s="16" t="s">
        <v>3558</v>
      </c>
      <c r="E3660" t="s">
        <v>90</v>
      </c>
      <c r="F3660" s="6">
        <v>61603</v>
      </c>
      <c r="G3660" s="6">
        <v>126</v>
      </c>
      <c r="H3660" s="6">
        <v>6</v>
      </c>
      <c r="I3660" s="2">
        <v>1080797470</v>
      </c>
      <c r="J3660" s="2">
        <v>256138499</v>
      </c>
      <c r="K3660" s="2">
        <v>1389171446</v>
      </c>
      <c r="L3660" s="2">
        <v>3000656</v>
      </c>
      <c r="M3660" s="2">
        <v>1047889557</v>
      </c>
      <c r="N3660" s="2">
        <v>974176248</v>
      </c>
      <c r="O3660" s="2">
        <v>73713309</v>
      </c>
      <c r="P3660" s="2">
        <v>124839077</v>
      </c>
      <c r="Q3660" s="5">
        <v>8.9899999999999994E-2</v>
      </c>
      <c r="R3660" t="s">
        <v>42</v>
      </c>
      <c r="S3660" s="3">
        <v>0.28800438406554102</v>
      </c>
      <c r="T3660" s="3">
        <v>2.1658754998625298</v>
      </c>
      <c r="U3660" s="3">
        <v>0.84149781031878401</v>
      </c>
      <c r="V3660" s="3">
        <v>0.520445056186151</v>
      </c>
      <c r="W3660" s="3">
        <v>0.35904349405999297</v>
      </c>
      <c r="X3660" s="3">
        <v>0.62087950668500402</v>
      </c>
      <c r="Y3660" s="3">
        <v>4.5057662513797698</v>
      </c>
      <c r="Z3660" s="3">
        <v>0.64231730902656403</v>
      </c>
      <c r="AA3660" s="3">
        <v>204.30346661406301</v>
      </c>
      <c r="AB3660" s="3">
        <v>205.174938132553</v>
      </c>
      <c r="AC3660" s="3">
        <v>5.6276137999456104</v>
      </c>
      <c r="AD3660" s="3">
        <v>-4.4296851057301598</v>
      </c>
      <c r="AE3660" s="3">
        <v>5.3062787327115801</v>
      </c>
      <c r="AF3660" s="3">
        <v>15.623225529500299</v>
      </c>
      <c r="AG3660" s="3">
        <v>-11.5118081175816</v>
      </c>
      <c r="AH3660" s="2">
        <v>330570800</v>
      </c>
      <c r="AI3660" s="3">
        <v>0</v>
      </c>
      <c r="AJ3660" s="3">
        <v>0</v>
      </c>
      <c r="AL3660">
        <f t="shared" si="57"/>
        <v>1</v>
      </c>
    </row>
    <row r="3661" spans="1:38" ht="14.45" customHeight="1" x14ac:dyDescent="0.25">
      <c r="A3661">
        <v>6184</v>
      </c>
      <c r="B3661" s="1">
        <v>45930</v>
      </c>
      <c r="C3661">
        <v>1</v>
      </c>
      <c r="D3661" s="16" t="s">
        <v>3559</v>
      </c>
      <c r="E3661" t="s">
        <v>47</v>
      </c>
      <c r="F3661" s="6">
        <v>334</v>
      </c>
      <c r="G3661" s="6">
        <v>0</v>
      </c>
      <c r="H3661" s="6">
        <v>3</v>
      </c>
      <c r="I3661" s="2">
        <v>454506</v>
      </c>
      <c r="J3661" s="2">
        <v>0</v>
      </c>
      <c r="K3661" s="2">
        <v>3111849</v>
      </c>
      <c r="L3661" s="2">
        <v>1580</v>
      </c>
      <c r="M3661" s="2">
        <v>2721930</v>
      </c>
      <c r="N3661" s="2">
        <v>2721930</v>
      </c>
      <c r="O3661" s="2">
        <v>0</v>
      </c>
      <c r="P3661" s="2">
        <v>379955</v>
      </c>
      <c r="Q3661" s="5">
        <v>0.1221</v>
      </c>
      <c r="R3661" t="s">
        <v>42</v>
      </c>
      <c r="S3661" s="3">
        <v>6.7698229145008906E-2</v>
      </c>
      <c r="T3661" s="3">
        <v>1.89135141197404</v>
      </c>
      <c r="U3661" s="3">
        <v>1.2426487245707001</v>
      </c>
      <c r="V3661" s="3">
        <v>1.5564150968304</v>
      </c>
      <c r="W3661" s="3">
        <v>0.67347845793014804</v>
      </c>
      <c r="X3661" s="3">
        <v>2.5531016092196799</v>
      </c>
      <c r="Y3661" s="3">
        <v>1.8617994236159501</v>
      </c>
      <c r="Z3661" s="3">
        <v>0.69745101393586095</v>
      </c>
      <c r="AA3661" s="3">
        <v>0</v>
      </c>
      <c r="AB3661" s="3">
        <v>0</v>
      </c>
      <c r="AC3661" s="3">
        <v>31.6253777095225</v>
      </c>
      <c r="AD3661" s="3">
        <v>0</v>
      </c>
      <c r="AE3661" s="3">
        <v>0</v>
      </c>
      <c r="AF3661" s="3">
        <v>0</v>
      </c>
      <c r="AG3661" s="3">
        <v>0</v>
      </c>
      <c r="AH3661" s="2">
        <v>120000</v>
      </c>
      <c r="AI3661" s="3">
        <v>0</v>
      </c>
      <c r="AJ3661" s="3">
        <v>0</v>
      </c>
      <c r="AL3661">
        <f t="shared" si="57"/>
        <v>1</v>
      </c>
    </row>
    <row r="3662" spans="1:38" ht="14.45" customHeight="1" x14ac:dyDescent="0.25">
      <c r="A3662">
        <v>8616</v>
      </c>
      <c r="B3662" s="1">
        <v>45930</v>
      </c>
      <c r="C3662">
        <v>1</v>
      </c>
      <c r="D3662" s="16" t="s">
        <v>3560</v>
      </c>
      <c r="E3662" t="s">
        <v>90</v>
      </c>
      <c r="F3662" s="6">
        <v>1669</v>
      </c>
      <c r="G3662" s="6">
        <v>4</v>
      </c>
      <c r="H3662" s="6">
        <v>2</v>
      </c>
      <c r="I3662" s="2">
        <v>11106997</v>
      </c>
      <c r="J3662" s="2">
        <v>0</v>
      </c>
      <c r="K3662" s="2">
        <v>36611418</v>
      </c>
      <c r="L3662" s="2">
        <v>297492</v>
      </c>
      <c r="M3662" s="2">
        <v>29367815</v>
      </c>
      <c r="N3662" s="2">
        <v>29367815</v>
      </c>
      <c r="O3662" s="2">
        <v>0</v>
      </c>
      <c r="P3662" s="2">
        <v>7225082</v>
      </c>
      <c r="Q3662" s="5">
        <v>0.1973</v>
      </c>
      <c r="R3662" t="s">
        <v>42</v>
      </c>
      <c r="S3662" s="3">
        <v>1.08342157083345</v>
      </c>
      <c r="T3662" s="3">
        <v>2.6352143294021899</v>
      </c>
      <c r="U3662" s="3">
        <v>0.60975069544238003</v>
      </c>
      <c r="V3662" s="3">
        <v>3.5167111326310798</v>
      </c>
      <c r="W3662" s="3">
        <v>3.5167111326310798</v>
      </c>
      <c r="X3662" s="3">
        <v>0.39724508793871099</v>
      </c>
      <c r="Y3662" s="3">
        <v>5.4061808571861203</v>
      </c>
      <c r="Z3662" s="3">
        <v>1.6553445344980201E-2</v>
      </c>
      <c r="AA3662" s="3">
        <v>0</v>
      </c>
      <c r="AB3662" s="3">
        <v>0</v>
      </c>
      <c r="AC3662" s="3">
        <v>33.264494153162801</v>
      </c>
      <c r="AD3662" s="3">
        <v>0</v>
      </c>
      <c r="AE3662" s="3">
        <v>0</v>
      </c>
      <c r="AF3662" s="3">
        <v>0</v>
      </c>
      <c r="AG3662" s="3">
        <v>0</v>
      </c>
      <c r="AH3662" s="2">
        <v>0</v>
      </c>
      <c r="AI3662" s="3">
        <v>0.52207019934168197</v>
      </c>
      <c r="AJ3662" s="3">
        <v>0.52207019934168197</v>
      </c>
      <c r="AL3662">
        <f t="shared" si="57"/>
        <v>1</v>
      </c>
    </row>
    <row r="3663" spans="1:38" ht="14.45" customHeight="1" x14ac:dyDescent="0.25">
      <c r="A3663">
        <v>65136</v>
      </c>
      <c r="B3663" s="1">
        <v>45930</v>
      </c>
      <c r="C3663">
        <v>2</v>
      </c>
      <c r="D3663" s="16" t="s">
        <v>3561</v>
      </c>
      <c r="E3663" t="s">
        <v>61</v>
      </c>
      <c r="F3663" s="6">
        <v>233</v>
      </c>
      <c r="G3663" s="6">
        <v>1</v>
      </c>
      <c r="H3663" s="6">
        <v>0</v>
      </c>
      <c r="I3663" s="2">
        <v>446639</v>
      </c>
      <c r="J3663" s="2">
        <v>0</v>
      </c>
      <c r="K3663" s="2">
        <v>650387</v>
      </c>
      <c r="L3663" s="2">
        <v>3544</v>
      </c>
      <c r="M3663" s="2">
        <v>539566</v>
      </c>
      <c r="N3663" s="2">
        <v>539566</v>
      </c>
      <c r="O3663" s="2">
        <v>0</v>
      </c>
      <c r="P3663" s="2">
        <v>110506</v>
      </c>
      <c r="Q3663" s="5">
        <v>0.1699</v>
      </c>
      <c r="R3663" t="s">
        <v>42</v>
      </c>
      <c r="S3663" s="3">
        <v>0.72654178717184303</v>
      </c>
      <c r="T3663" s="3">
        <v>6.1044680577358799</v>
      </c>
      <c r="U3663" s="3">
        <v>0.71733880305687003</v>
      </c>
      <c r="V3663" s="3">
        <v>30.415615295574302</v>
      </c>
      <c r="W3663" s="3">
        <v>12.602123862896001</v>
      </c>
      <c r="X3663" s="3">
        <v>5.2413694281063696</v>
      </c>
      <c r="Y3663" s="3">
        <v>122.93269143756901</v>
      </c>
      <c r="Z3663" s="3">
        <v>0</v>
      </c>
      <c r="AA3663" s="3">
        <v>0</v>
      </c>
      <c r="AB3663" s="3">
        <v>0</v>
      </c>
      <c r="AC3663" s="3">
        <v>33.958397077432402</v>
      </c>
      <c r="AD3663" s="3">
        <v>0</v>
      </c>
      <c r="AE3663" s="3">
        <v>0</v>
      </c>
      <c r="AF3663" s="3">
        <v>0</v>
      </c>
      <c r="AG3663" s="3">
        <v>0</v>
      </c>
      <c r="AH3663" s="2">
        <v>150000</v>
      </c>
      <c r="AI3663" s="3">
        <v>0</v>
      </c>
      <c r="AJ3663" s="3">
        <v>0</v>
      </c>
      <c r="AL3663">
        <f t="shared" si="57"/>
        <v>1</v>
      </c>
    </row>
    <row r="3664" spans="1:38" ht="14.45" customHeight="1" x14ac:dyDescent="0.25">
      <c r="A3664">
        <v>67750</v>
      </c>
      <c r="B3664" s="1">
        <v>45930</v>
      </c>
      <c r="C3664">
        <v>2</v>
      </c>
      <c r="D3664" s="16" t="s">
        <v>3562</v>
      </c>
      <c r="E3664" t="s">
        <v>119</v>
      </c>
      <c r="F3664" s="6">
        <v>427</v>
      </c>
      <c r="G3664" s="6">
        <v>0</v>
      </c>
      <c r="H3664" s="6">
        <v>0</v>
      </c>
      <c r="I3664" s="2">
        <v>1247877</v>
      </c>
      <c r="J3664" s="2">
        <v>0</v>
      </c>
      <c r="K3664" s="2">
        <v>1474007</v>
      </c>
      <c r="L3664" s="2">
        <v>10262</v>
      </c>
      <c r="M3664" s="2">
        <v>1257613</v>
      </c>
      <c r="N3664" s="2">
        <v>1257613</v>
      </c>
      <c r="O3664" s="2">
        <v>0</v>
      </c>
      <c r="P3664" s="2">
        <v>212532</v>
      </c>
      <c r="Q3664" s="5">
        <v>0.14419999999999999</v>
      </c>
      <c r="R3664" t="s">
        <v>42</v>
      </c>
      <c r="S3664" s="3">
        <v>0.92826334384210296</v>
      </c>
      <c r="T3664" s="3">
        <v>2.62223992152005</v>
      </c>
      <c r="U3664" s="3">
        <v>0.64906641132617504</v>
      </c>
      <c r="V3664" s="3">
        <v>0</v>
      </c>
      <c r="W3664" s="3">
        <v>0</v>
      </c>
      <c r="X3664" s="3">
        <v>0.115796669062736</v>
      </c>
      <c r="Y3664" s="3">
        <v>0</v>
      </c>
      <c r="Z3664" s="3">
        <v>0</v>
      </c>
      <c r="AA3664" s="3">
        <v>0</v>
      </c>
      <c r="AB3664" s="3">
        <v>0</v>
      </c>
      <c r="AC3664" s="3">
        <v>13.973203655070799</v>
      </c>
      <c r="AD3664" s="3">
        <v>0</v>
      </c>
      <c r="AE3664" s="3">
        <v>0</v>
      </c>
      <c r="AF3664" s="3">
        <v>0</v>
      </c>
      <c r="AG3664" s="3">
        <v>0</v>
      </c>
      <c r="AH3664" s="2">
        <v>100000</v>
      </c>
      <c r="AI3664" s="3">
        <v>0</v>
      </c>
      <c r="AJ3664" s="3">
        <v>0</v>
      </c>
      <c r="AL3664">
        <f t="shared" si="57"/>
        <v>1</v>
      </c>
    </row>
    <row r="3665" spans="1:38" ht="14.45" customHeight="1" x14ac:dyDescent="0.25">
      <c r="A3665">
        <v>12944</v>
      </c>
      <c r="B3665" s="1">
        <v>45930</v>
      </c>
      <c r="C3665">
        <v>1</v>
      </c>
      <c r="D3665" s="16" t="s">
        <v>3563</v>
      </c>
      <c r="E3665" t="s">
        <v>80</v>
      </c>
      <c r="F3665" s="6">
        <v>3104</v>
      </c>
      <c r="G3665" s="6">
        <v>2</v>
      </c>
      <c r="H3665" s="6">
        <v>1</v>
      </c>
      <c r="I3665" s="2">
        <v>7755769</v>
      </c>
      <c r="J3665" s="2">
        <v>0</v>
      </c>
      <c r="K3665" s="2">
        <v>15902561</v>
      </c>
      <c r="L3665" s="2">
        <v>280831</v>
      </c>
      <c r="M3665" s="2">
        <v>10109707</v>
      </c>
      <c r="N3665" s="2">
        <v>10109707</v>
      </c>
      <c r="O3665" s="2">
        <v>0</v>
      </c>
      <c r="P3665" s="2">
        <v>5772657</v>
      </c>
      <c r="Q3665" s="5">
        <v>0.36249999999999999</v>
      </c>
      <c r="R3665" t="s">
        <v>42</v>
      </c>
      <c r="S3665" s="3">
        <v>2.3545976860792002</v>
      </c>
      <c r="T3665" s="3">
        <v>4.1663813352662702</v>
      </c>
      <c r="U3665" s="3">
        <v>0.44960243653389698</v>
      </c>
      <c r="V3665" s="3">
        <v>0.93958445642205202</v>
      </c>
      <c r="W3665" s="3">
        <v>0.645261611066549</v>
      </c>
      <c r="X3665" s="3">
        <v>0.637138625454162</v>
      </c>
      <c r="Y3665" s="3">
        <v>1.2623649733562901</v>
      </c>
      <c r="Z3665" s="3">
        <v>0.27263009044188802</v>
      </c>
      <c r="AA3665" s="3">
        <v>0</v>
      </c>
      <c r="AB3665" s="3">
        <v>0</v>
      </c>
      <c r="AC3665" s="3">
        <v>31.1777769630942</v>
      </c>
      <c r="AD3665" s="3">
        <v>0</v>
      </c>
      <c r="AE3665" s="3">
        <v>0</v>
      </c>
      <c r="AF3665" s="3">
        <v>0</v>
      </c>
      <c r="AG3665" s="3">
        <v>2.4142435623665199</v>
      </c>
      <c r="AH3665" s="2">
        <v>1000000</v>
      </c>
      <c r="AI3665" s="3">
        <v>0</v>
      </c>
      <c r="AJ3665" s="3">
        <v>0</v>
      </c>
      <c r="AL3665">
        <f t="shared" si="57"/>
        <v>1</v>
      </c>
    </row>
    <row r="3666" spans="1:38" ht="14.45" customHeight="1" x14ac:dyDescent="0.25">
      <c r="A3666">
        <v>68697</v>
      </c>
      <c r="B3666" s="1">
        <v>45930</v>
      </c>
      <c r="C3666">
        <v>2</v>
      </c>
      <c r="D3666" s="16" t="s">
        <v>3564</v>
      </c>
      <c r="E3666" t="s">
        <v>127</v>
      </c>
      <c r="F3666" s="6">
        <v>27804</v>
      </c>
      <c r="G3666" s="6">
        <v>78</v>
      </c>
      <c r="H3666" s="6">
        <v>3</v>
      </c>
      <c r="I3666" s="2">
        <v>332483543</v>
      </c>
      <c r="J3666" s="2">
        <v>45557440</v>
      </c>
      <c r="K3666" s="2">
        <v>408853600</v>
      </c>
      <c r="L3666" s="2">
        <v>3523351</v>
      </c>
      <c r="M3666" s="2">
        <v>363354856</v>
      </c>
      <c r="N3666" s="2">
        <v>348094297</v>
      </c>
      <c r="O3666" s="2">
        <v>15260559</v>
      </c>
      <c r="P3666" s="2">
        <v>30877784</v>
      </c>
      <c r="Q3666" s="5">
        <v>7.5499999999999998E-2</v>
      </c>
      <c r="R3666" t="s">
        <v>42</v>
      </c>
      <c r="S3666" s="3">
        <v>1.1490179695943299</v>
      </c>
      <c r="T3666" s="3">
        <v>2.92246841738298</v>
      </c>
      <c r="U3666" s="3">
        <v>0.93413070832079703</v>
      </c>
      <c r="V3666" s="3">
        <v>0.81325589098405404</v>
      </c>
      <c r="W3666" s="3">
        <v>0.44341142021576702</v>
      </c>
      <c r="X3666" s="3">
        <v>0.47731685775497201</v>
      </c>
      <c r="Y3666" s="3">
        <v>8.7569172710062393</v>
      </c>
      <c r="Z3666" s="3">
        <v>2.64051656038529</v>
      </c>
      <c r="AA3666" s="3">
        <v>126.168921318965</v>
      </c>
      <c r="AB3666" s="3">
        <v>147.541157746294</v>
      </c>
      <c r="AC3666" s="3">
        <v>4.5503546990903301</v>
      </c>
      <c r="AD3666" s="3">
        <v>-1.26211453516224</v>
      </c>
      <c r="AE3666" s="3">
        <v>3.73252406240278</v>
      </c>
      <c r="AF3666" s="3">
        <v>2.4458632625467902</v>
      </c>
      <c r="AG3666" s="3">
        <v>-4.6833024027890101E-2</v>
      </c>
      <c r="AH3666" s="2">
        <v>72068326</v>
      </c>
      <c r="AI3666" s="3">
        <v>10.531808241161301</v>
      </c>
      <c r="AJ3666" s="3">
        <v>9.2901388260245596</v>
      </c>
      <c r="AL3666">
        <f t="shared" si="57"/>
        <v>1</v>
      </c>
    </row>
    <row r="3667" spans="1:38" ht="14.45" customHeight="1" x14ac:dyDescent="0.25">
      <c r="A3667">
        <v>3462</v>
      </c>
      <c r="B3667" s="1">
        <v>45930</v>
      </c>
      <c r="C3667">
        <v>1</v>
      </c>
      <c r="D3667" s="16" t="s">
        <v>3565</v>
      </c>
      <c r="E3667" t="s">
        <v>88</v>
      </c>
      <c r="F3667" s="6">
        <v>3079</v>
      </c>
      <c r="G3667" s="6">
        <v>4</v>
      </c>
      <c r="H3667" s="6">
        <v>2</v>
      </c>
      <c r="I3667" s="2">
        <v>5207159</v>
      </c>
      <c r="J3667" s="2">
        <v>0</v>
      </c>
      <c r="K3667" s="2">
        <v>7742688</v>
      </c>
      <c r="L3667" s="2">
        <v>24329</v>
      </c>
      <c r="M3667" s="2">
        <v>6962253</v>
      </c>
      <c r="N3667" s="2">
        <v>6962253</v>
      </c>
      <c r="O3667" s="2">
        <v>0</v>
      </c>
      <c r="P3667" s="2">
        <v>636238</v>
      </c>
      <c r="Q3667" s="5">
        <v>8.2199999999999995E-2</v>
      </c>
      <c r="R3667" t="s">
        <v>42</v>
      </c>
      <c r="S3667" s="3">
        <v>0.41895872165669901</v>
      </c>
      <c r="T3667" s="3">
        <v>5.606890010291</v>
      </c>
      <c r="U3667" s="3">
        <v>0.81832142072466696</v>
      </c>
      <c r="V3667" s="3">
        <v>1.3696528183602601</v>
      </c>
      <c r="W3667" s="3">
        <v>8.5516881662342198E-2</v>
      </c>
      <c r="X3667" s="3">
        <v>4.1685494911908796</v>
      </c>
      <c r="Y3667" s="3">
        <v>11.209641674970699</v>
      </c>
      <c r="Z3667" s="3">
        <v>4.6127392579506399</v>
      </c>
      <c r="AA3667" s="3">
        <v>0</v>
      </c>
      <c r="AB3667" s="3">
        <v>0</v>
      </c>
      <c r="AC3667" s="3">
        <v>27.014403783285601</v>
      </c>
      <c r="AD3667" s="3">
        <v>0</v>
      </c>
      <c r="AE3667" s="3">
        <v>0</v>
      </c>
      <c r="AF3667" s="3">
        <v>0</v>
      </c>
      <c r="AG3667" s="3">
        <v>0.174463015412471</v>
      </c>
      <c r="AH3667" s="2">
        <v>500000</v>
      </c>
      <c r="AI3667" s="3">
        <v>0</v>
      </c>
      <c r="AJ3667" s="3">
        <v>0</v>
      </c>
      <c r="AL3667">
        <f t="shared" si="57"/>
        <v>1</v>
      </c>
    </row>
    <row r="3668" spans="1:38" ht="14.45" customHeight="1" x14ac:dyDescent="0.25">
      <c r="A3668">
        <v>7219</v>
      </c>
      <c r="B3668" s="1">
        <v>45930</v>
      </c>
      <c r="C3668">
        <v>1</v>
      </c>
      <c r="D3668" s="16" t="s">
        <v>3566</v>
      </c>
      <c r="E3668" t="s">
        <v>84</v>
      </c>
      <c r="F3668" s="6">
        <v>9951</v>
      </c>
      <c r="G3668" s="6">
        <v>27</v>
      </c>
      <c r="H3668" s="6">
        <v>0</v>
      </c>
      <c r="I3668" s="2">
        <v>142371956</v>
      </c>
      <c r="J3668" s="2">
        <v>4201921</v>
      </c>
      <c r="K3668" s="2">
        <v>259846761</v>
      </c>
      <c r="L3668" s="2">
        <v>1885797</v>
      </c>
      <c r="M3668" s="2">
        <v>224146914</v>
      </c>
      <c r="N3668" s="2">
        <v>203152156</v>
      </c>
      <c r="O3668" s="2">
        <v>20994758</v>
      </c>
      <c r="P3668" s="2">
        <v>34822854</v>
      </c>
      <c r="Q3668" s="5">
        <v>0.13400000000000001</v>
      </c>
      <c r="R3668" t="s">
        <v>42</v>
      </c>
      <c r="S3668" s="3">
        <v>0.96764569638025999</v>
      </c>
      <c r="T3668" s="3">
        <v>2.7849747438901802</v>
      </c>
      <c r="U3668" s="3">
        <v>0.702960423885436</v>
      </c>
      <c r="V3668" s="3">
        <v>0.53995605707629701</v>
      </c>
      <c r="W3668" s="3">
        <v>9.6294947299874104E-2</v>
      </c>
      <c r="X3668" s="3">
        <v>0.41710531812880303</v>
      </c>
      <c r="Y3668" s="3">
        <v>2.2075904519486</v>
      </c>
      <c r="Z3668" s="3">
        <v>2.89493790485984E-2</v>
      </c>
      <c r="AA3668" s="3">
        <v>10.8281159263971</v>
      </c>
      <c r="AB3668" s="3">
        <v>12.066561230162201</v>
      </c>
      <c r="AC3668" s="3">
        <v>21.1522182491241</v>
      </c>
      <c r="AD3668" s="3">
        <v>0</v>
      </c>
      <c r="AE3668" s="3">
        <v>8.0796689245628102</v>
      </c>
      <c r="AF3668" s="3">
        <v>0</v>
      </c>
      <c r="AG3668" s="3">
        <v>0</v>
      </c>
      <c r="AH3668" s="2">
        <v>30000000</v>
      </c>
      <c r="AI3668" s="3">
        <v>0</v>
      </c>
      <c r="AJ3668" s="3">
        <v>0</v>
      </c>
      <c r="AL3668">
        <f t="shared" si="57"/>
        <v>1</v>
      </c>
    </row>
    <row r="3669" spans="1:38" ht="14.45" customHeight="1" x14ac:dyDescent="0.25">
      <c r="A3669">
        <v>60680</v>
      </c>
      <c r="B3669" s="1">
        <v>45930</v>
      </c>
      <c r="C3669">
        <v>2</v>
      </c>
      <c r="D3669" s="16" t="s">
        <v>3567</v>
      </c>
      <c r="E3669" t="s">
        <v>67</v>
      </c>
      <c r="F3669" s="6">
        <v>120</v>
      </c>
      <c r="G3669" s="6">
        <v>0</v>
      </c>
      <c r="H3669" s="6">
        <v>0</v>
      </c>
      <c r="I3669" s="2">
        <v>162447</v>
      </c>
      <c r="J3669" s="2">
        <v>0</v>
      </c>
      <c r="K3669" s="2">
        <v>426262</v>
      </c>
      <c r="L3669" s="2">
        <v>3004</v>
      </c>
      <c r="M3669" s="2">
        <v>371106</v>
      </c>
      <c r="N3669" s="2">
        <v>371106</v>
      </c>
      <c r="O3669" s="2">
        <v>0</v>
      </c>
      <c r="P3669" s="2">
        <v>52151</v>
      </c>
      <c r="Q3669" s="5">
        <v>0.12230000000000001</v>
      </c>
      <c r="R3669" t="s">
        <v>42</v>
      </c>
      <c r="S3669" s="3">
        <v>0.93964119094203402</v>
      </c>
      <c r="T3669" s="3">
        <v>2.6471982020447502</v>
      </c>
      <c r="U3669" s="3">
        <v>0.65065705314571498</v>
      </c>
      <c r="V3669" s="3">
        <v>10.5098893793052</v>
      </c>
      <c r="W3669" s="3">
        <v>0</v>
      </c>
      <c r="X3669" s="3">
        <v>5.22016411506522</v>
      </c>
      <c r="Y3669" s="3">
        <v>32.737627274644801</v>
      </c>
      <c r="Z3669" s="3">
        <v>0</v>
      </c>
      <c r="AA3669" s="3">
        <v>0</v>
      </c>
      <c r="AB3669" s="3">
        <v>0</v>
      </c>
      <c r="AC3669" s="3">
        <v>63.111654334657999</v>
      </c>
      <c r="AD3669" s="3">
        <v>0</v>
      </c>
      <c r="AE3669" s="3">
        <v>0</v>
      </c>
      <c r="AF3669" s="3">
        <v>0</v>
      </c>
      <c r="AG3669" s="3">
        <v>0</v>
      </c>
      <c r="AH3669" s="2">
        <v>0</v>
      </c>
      <c r="AI3669" s="3">
        <v>0</v>
      </c>
      <c r="AJ3669" s="3">
        <v>0</v>
      </c>
      <c r="AL3669">
        <f t="shared" si="57"/>
        <v>1</v>
      </c>
    </row>
    <row r="3670" spans="1:38" ht="14.45" customHeight="1" x14ac:dyDescent="0.25">
      <c r="A3670">
        <v>66296</v>
      </c>
      <c r="B3670" s="1">
        <v>45930</v>
      </c>
      <c r="C3670">
        <v>2</v>
      </c>
      <c r="D3670" s="16" t="s">
        <v>3568</v>
      </c>
      <c r="E3670" t="s">
        <v>67</v>
      </c>
      <c r="F3670" s="6">
        <v>153</v>
      </c>
      <c r="G3670" s="6">
        <v>0</v>
      </c>
      <c r="H3670" s="6">
        <v>0</v>
      </c>
      <c r="I3670" s="2">
        <v>141665</v>
      </c>
      <c r="J3670" s="2">
        <v>0</v>
      </c>
      <c r="K3670" s="2">
        <v>301171</v>
      </c>
      <c r="L3670" s="2">
        <v>17860</v>
      </c>
      <c r="M3670" s="2">
        <v>251358</v>
      </c>
      <c r="N3670" s="2">
        <v>251358</v>
      </c>
      <c r="O3670" s="2">
        <v>0</v>
      </c>
      <c r="P3670" s="2">
        <v>49813</v>
      </c>
      <c r="Q3670" s="5">
        <v>0.16539999999999999</v>
      </c>
      <c r="R3670" t="s">
        <v>42</v>
      </c>
      <c r="S3670" s="3">
        <v>7.9069144550216803</v>
      </c>
      <c r="T3670" s="3">
        <v>6.3897254383722197</v>
      </c>
      <c r="U3670" s="3">
        <v>1.8715884279476001</v>
      </c>
      <c r="V3670" s="3">
        <v>0</v>
      </c>
      <c r="W3670" s="3">
        <v>0</v>
      </c>
      <c r="X3670" s="3">
        <v>2.8313274273814999</v>
      </c>
      <c r="Y3670" s="3">
        <v>0</v>
      </c>
      <c r="Z3670" s="3">
        <v>6.0365767972216098</v>
      </c>
      <c r="AA3670" s="3">
        <v>0</v>
      </c>
      <c r="AB3670" s="3">
        <v>0</v>
      </c>
      <c r="AC3670" s="3">
        <v>53.505815632979299</v>
      </c>
      <c r="AD3670" s="3">
        <v>0</v>
      </c>
      <c r="AE3670" s="3">
        <v>0</v>
      </c>
      <c r="AF3670" s="3">
        <v>0</v>
      </c>
      <c r="AG3670" s="3">
        <v>0</v>
      </c>
      <c r="AH3670" s="2">
        <v>2200</v>
      </c>
      <c r="AI3670" s="3">
        <v>0</v>
      </c>
      <c r="AJ3670" s="3">
        <v>0</v>
      </c>
      <c r="AL3670">
        <f t="shared" si="57"/>
        <v>1</v>
      </c>
    </row>
    <row r="3671" spans="1:38" ht="14.45" customHeight="1" x14ac:dyDescent="0.25">
      <c r="A3671">
        <v>62624</v>
      </c>
      <c r="B3671" s="1">
        <v>45930</v>
      </c>
      <c r="C3671">
        <v>2</v>
      </c>
      <c r="D3671" s="16" t="s">
        <v>3569</v>
      </c>
      <c r="E3671" t="s">
        <v>88</v>
      </c>
      <c r="F3671" s="6">
        <v>803</v>
      </c>
      <c r="G3671" s="6">
        <v>1</v>
      </c>
      <c r="H3671" s="6">
        <v>3</v>
      </c>
      <c r="I3671" s="2">
        <v>3319013</v>
      </c>
      <c r="J3671" s="2">
        <v>73989</v>
      </c>
      <c r="K3671" s="2">
        <v>5754716</v>
      </c>
      <c r="L3671" s="2">
        <v>84044</v>
      </c>
      <c r="M3671" s="2">
        <v>4469502</v>
      </c>
      <c r="N3671" s="2">
        <v>4469502</v>
      </c>
      <c r="O3671" s="2">
        <v>0</v>
      </c>
      <c r="P3671" s="2">
        <v>1290473</v>
      </c>
      <c r="Q3671" s="5">
        <v>0.22420000000000001</v>
      </c>
      <c r="R3671" t="s">
        <v>42</v>
      </c>
      <c r="S3671" s="3">
        <v>1.9472492937386801</v>
      </c>
      <c r="T3671" s="3">
        <v>5.1360542089884804</v>
      </c>
      <c r="U3671" s="3">
        <v>0.62021616924919998</v>
      </c>
      <c r="V3671" s="3">
        <v>0.481649213184763</v>
      </c>
      <c r="W3671" s="3">
        <v>0</v>
      </c>
      <c r="X3671" s="3">
        <v>1.32741269769055</v>
      </c>
      <c r="Y3671" s="3">
        <v>1.2387705903184301</v>
      </c>
      <c r="Z3671" s="3">
        <v>0.37660609714422499</v>
      </c>
      <c r="AA3671" s="3">
        <v>0</v>
      </c>
      <c r="AB3671" s="3">
        <v>5.7334791196716202</v>
      </c>
      <c r="AC3671" s="3">
        <v>21.047033424412302</v>
      </c>
      <c r="AD3671" s="3">
        <v>0</v>
      </c>
      <c r="AE3671" s="3">
        <v>0</v>
      </c>
      <c r="AF3671" s="3">
        <v>0</v>
      </c>
      <c r="AG3671" s="3">
        <v>0.25804491841363603</v>
      </c>
      <c r="AH3671" s="2">
        <v>500000</v>
      </c>
      <c r="AI3671" s="3">
        <v>0</v>
      </c>
      <c r="AJ3671" s="3">
        <v>0</v>
      </c>
      <c r="AL3671">
        <f t="shared" si="57"/>
        <v>1</v>
      </c>
    </row>
    <row r="3672" spans="1:38" ht="14.45" customHeight="1" x14ac:dyDescent="0.25">
      <c r="A3672">
        <v>67959</v>
      </c>
      <c r="B3672" s="1">
        <v>45930</v>
      </c>
      <c r="C3672">
        <v>2</v>
      </c>
      <c r="D3672" s="16" t="s">
        <v>3570</v>
      </c>
      <c r="E3672" t="s">
        <v>90</v>
      </c>
      <c r="F3672" s="6">
        <v>18233</v>
      </c>
      <c r="G3672" s="6">
        <v>51</v>
      </c>
      <c r="H3672" s="6">
        <v>14</v>
      </c>
      <c r="I3672" s="2">
        <v>253982704</v>
      </c>
      <c r="J3672" s="2">
        <v>5738061</v>
      </c>
      <c r="K3672" s="2">
        <v>378094644</v>
      </c>
      <c r="L3672" s="2">
        <v>1218623</v>
      </c>
      <c r="M3672" s="2">
        <v>325012500</v>
      </c>
      <c r="N3672" s="2">
        <v>305649130</v>
      </c>
      <c r="O3672" s="2">
        <v>19363370</v>
      </c>
      <c r="P3672" s="2">
        <v>35948605</v>
      </c>
      <c r="Q3672" s="5">
        <v>9.5100000000000004E-2</v>
      </c>
      <c r="R3672" t="s">
        <v>42</v>
      </c>
      <c r="S3672" s="3">
        <v>0.429741783559004</v>
      </c>
      <c r="T3672" s="3">
        <v>2.8384804802119001</v>
      </c>
      <c r="U3672" s="3">
        <v>0.86066257520020195</v>
      </c>
      <c r="V3672" s="3">
        <v>1.3049105107566701</v>
      </c>
      <c r="W3672" s="3">
        <v>0.38087278573111</v>
      </c>
      <c r="X3672" s="3">
        <v>0.39989376599439602</v>
      </c>
      <c r="Y3672" s="3">
        <v>9.2194036458438404</v>
      </c>
      <c r="Z3672" s="3">
        <v>0.50651756862331698</v>
      </c>
      <c r="AA3672" s="3">
        <v>12.360713301670501</v>
      </c>
      <c r="AB3672" s="3">
        <v>15.961846085543501</v>
      </c>
      <c r="AC3672" s="3">
        <v>12.736472405570501</v>
      </c>
      <c r="AD3672" s="3">
        <v>-8.9584978332260707</v>
      </c>
      <c r="AE3672" s="3">
        <v>5.1213023795174397</v>
      </c>
      <c r="AF3672" s="3">
        <v>3.62944813362656</v>
      </c>
      <c r="AG3672" s="3">
        <v>-3.83871919369333</v>
      </c>
      <c r="AH3672" s="2">
        <v>108334454</v>
      </c>
      <c r="AI3672" s="3">
        <v>0</v>
      </c>
      <c r="AJ3672" s="3">
        <v>2.05682529266435E-2</v>
      </c>
      <c r="AL3672">
        <f t="shared" si="57"/>
        <v>1</v>
      </c>
    </row>
    <row r="3673" spans="1:38" ht="14.45" customHeight="1" x14ac:dyDescent="0.25">
      <c r="A3673">
        <v>21355</v>
      </c>
      <c r="B3673" s="1">
        <v>45930</v>
      </c>
      <c r="C3673">
        <v>1</v>
      </c>
      <c r="D3673" s="16" t="s">
        <v>3571</v>
      </c>
      <c r="E3673" t="s">
        <v>43</v>
      </c>
      <c r="F3673" s="6">
        <v>423</v>
      </c>
      <c r="G3673" s="6">
        <v>0</v>
      </c>
      <c r="H3673" s="6">
        <v>1</v>
      </c>
      <c r="I3673" s="2">
        <v>252988</v>
      </c>
      <c r="J3673" s="2">
        <v>0</v>
      </c>
      <c r="K3673" s="2">
        <v>1125406</v>
      </c>
      <c r="L3673" s="2">
        <v>-3012</v>
      </c>
      <c r="M3673" s="2">
        <v>960822</v>
      </c>
      <c r="N3673" s="2">
        <v>960822</v>
      </c>
      <c r="O3673" s="2">
        <v>0</v>
      </c>
      <c r="P3673" s="2">
        <v>125960</v>
      </c>
      <c r="Q3673" s="5">
        <v>0.1119</v>
      </c>
      <c r="R3673" t="s">
        <v>42</v>
      </c>
      <c r="S3673" s="3">
        <v>-0.35684899494049299</v>
      </c>
      <c r="T3673" s="3">
        <v>3.1970684357467398</v>
      </c>
      <c r="U3673" s="3">
        <v>0.88562032452748396</v>
      </c>
      <c r="V3673" s="3">
        <v>14.5524688918051</v>
      </c>
      <c r="W3673" s="3">
        <v>3.5760589435072001</v>
      </c>
      <c r="X3673" s="3">
        <v>3.53613610131706</v>
      </c>
      <c r="Y3673" s="3">
        <v>29.2283264528422</v>
      </c>
      <c r="Z3673" s="3">
        <v>2.9469672912035598</v>
      </c>
      <c r="AA3673" s="3">
        <v>0</v>
      </c>
      <c r="AB3673" s="3">
        <v>0</v>
      </c>
      <c r="AC3673" s="3">
        <v>76.9839506809098</v>
      </c>
      <c r="AD3673" s="3">
        <v>0</v>
      </c>
      <c r="AE3673" s="3">
        <v>0</v>
      </c>
      <c r="AF3673" s="3">
        <v>0</v>
      </c>
      <c r="AG3673" s="3">
        <v>0</v>
      </c>
      <c r="AH3673" s="2">
        <v>18000</v>
      </c>
      <c r="AI3673" s="3">
        <v>0</v>
      </c>
      <c r="AJ3673" s="3">
        <v>0</v>
      </c>
      <c r="AL3673">
        <f t="shared" si="57"/>
        <v>0</v>
      </c>
    </row>
    <row r="3674" spans="1:38" ht="14.45" customHeight="1" x14ac:dyDescent="0.25">
      <c r="A3674">
        <v>67708</v>
      </c>
      <c r="B3674" s="1">
        <v>45930</v>
      </c>
      <c r="C3674">
        <v>2</v>
      </c>
      <c r="D3674" s="16" t="s">
        <v>3572</v>
      </c>
      <c r="E3674" t="s">
        <v>119</v>
      </c>
      <c r="F3674" s="6">
        <v>1124</v>
      </c>
      <c r="G3674" s="6">
        <v>2</v>
      </c>
      <c r="H3674" s="6">
        <v>2</v>
      </c>
      <c r="I3674" s="2">
        <v>3098470</v>
      </c>
      <c r="J3674" s="2">
        <v>0</v>
      </c>
      <c r="K3674" s="2">
        <v>8742829</v>
      </c>
      <c r="L3674" s="2">
        <v>75335</v>
      </c>
      <c r="M3674" s="2">
        <v>7784153</v>
      </c>
      <c r="N3674" s="2">
        <v>7784153</v>
      </c>
      <c r="O3674" s="2">
        <v>0</v>
      </c>
      <c r="P3674" s="2">
        <v>907964</v>
      </c>
      <c r="Q3674" s="5">
        <v>0.10390000000000001</v>
      </c>
      <c r="R3674" t="s">
        <v>42</v>
      </c>
      <c r="S3674" s="3">
        <v>1.14890348040282</v>
      </c>
      <c r="T3674" s="3">
        <v>4.7979740501234396</v>
      </c>
      <c r="U3674" s="3">
        <v>0.74777111810087904</v>
      </c>
      <c r="V3674" s="3">
        <v>2.6582151836228798</v>
      </c>
      <c r="W3674" s="3">
        <v>0.255190464971421</v>
      </c>
      <c r="X3674" s="3">
        <v>0.29330605105100299</v>
      </c>
      <c r="Y3674" s="3">
        <v>9.0712847645941892</v>
      </c>
      <c r="Z3674" s="3">
        <v>2.2380843293346402</v>
      </c>
      <c r="AA3674" s="3">
        <v>0</v>
      </c>
      <c r="AB3674" s="3">
        <v>0</v>
      </c>
      <c r="AC3674" s="3">
        <v>20.258145275402299</v>
      </c>
      <c r="AD3674" s="3">
        <v>0</v>
      </c>
      <c r="AE3674" s="3">
        <v>0</v>
      </c>
      <c r="AF3674" s="3">
        <v>0</v>
      </c>
      <c r="AG3674" s="3">
        <v>0</v>
      </c>
      <c r="AH3674" s="2">
        <v>250000</v>
      </c>
      <c r="AI3674" s="3">
        <v>0</v>
      </c>
      <c r="AJ3674" s="3">
        <v>0</v>
      </c>
      <c r="AL3674">
        <f t="shared" si="57"/>
        <v>1</v>
      </c>
    </row>
    <row r="3675" spans="1:38" ht="14.45" customHeight="1" x14ac:dyDescent="0.25">
      <c r="A3675">
        <v>4884</v>
      </c>
      <c r="B3675" s="1">
        <v>45930</v>
      </c>
      <c r="C3675">
        <v>1</v>
      </c>
      <c r="D3675" s="16" t="s">
        <v>3573</v>
      </c>
      <c r="E3675" t="s">
        <v>88</v>
      </c>
      <c r="F3675" s="6">
        <v>5849</v>
      </c>
      <c r="G3675" s="6">
        <v>12</v>
      </c>
      <c r="H3675" s="6">
        <v>6</v>
      </c>
      <c r="I3675" s="2">
        <v>23427713</v>
      </c>
      <c r="J3675" s="2">
        <v>367688</v>
      </c>
      <c r="K3675" s="2">
        <v>62473345</v>
      </c>
      <c r="L3675" s="2">
        <v>536994</v>
      </c>
      <c r="M3675" s="2">
        <v>55418857</v>
      </c>
      <c r="N3675" s="2">
        <v>53169079</v>
      </c>
      <c r="O3675" s="2">
        <v>2249778</v>
      </c>
      <c r="P3675" s="2">
        <v>6846003</v>
      </c>
      <c r="Q3675" s="5">
        <v>0.1096</v>
      </c>
      <c r="R3675" t="s">
        <v>42</v>
      </c>
      <c r="S3675" s="3">
        <v>1.1460759784832999</v>
      </c>
      <c r="T3675" s="3">
        <v>3.7388083936704</v>
      </c>
      <c r="U3675" s="3">
        <v>0.74900610333921402</v>
      </c>
      <c r="V3675" s="3">
        <v>0.51096750246172096</v>
      </c>
      <c r="W3675" s="3">
        <v>0.21785737259117</v>
      </c>
      <c r="X3675" s="3">
        <v>0.92392714559889</v>
      </c>
      <c r="Y3675" s="3">
        <v>1.7485823479773499</v>
      </c>
      <c r="Z3675" s="3">
        <v>0.447341317262058</v>
      </c>
      <c r="AA3675" s="3">
        <v>2.0598442624112199</v>
      </c>
      <c r="AB3675" s="3">
        <v>5.3708419350677996</v>
      </c>
      <c r="AC3675" s="3">
        <v>31.801770819219001</v>
      </c>
      <c r="AD3675" s="3">
        <v>0</v>
      </c>
      <c r="AE3675" s="3">
        <v>3.6011806315157302</v>
      </c>
      <c r="AF3675" s="3">
        <v>0</v>
      </c>
      <c r="AG3675" s="3">
        <v>-8.1618427570072605</v>
      </c>
      <c r="AH3675" s="2">
        <v>1500000</v>
      </c>
      <c r="AI3675" s="3">
        <v>0.29214126841603799</v>
      </c>
      <c r="AJ3675" s="3">
        <v>0.29214126841603799</v>
      </c>
      <c r="AL3675">
        <f t="shared" si="57"/>
        <v>1</v>
      </c>
    </row>
    <row r="3676" spans="1:38" ht="14.45" customHeight="1" x14ac:dyDescent="0.25">
      <c r="A3676">
        <v>65484</v>
      </c>
      <c r="B3676" s="1">
        <v>45930</v>
      </c>
      <c r="C3676">
        <v>2</v>
      </c>
      <c r="D3676" s="16" t="s">
        <v>3574</v>
      </c>
      <c r="E3676" t="s">
        <v>67</v>
      </c>
      <c r="F3676" s="6">
        <v>82</v>
      </c>
      <c r="G3676" s="6">
        <v>0</v>
      </c>
      <c r="H3676" s="6">
        <v>0</v>
      </c>
      <c r="I3676" s="2">
        <v>6908</v>
      </c>
      <c r="J3676" s="2">
        <v>0</v>
      </c>
      <c r="K3676" s="2">
        <v>283306</v>
      </c>
      <c r="L3676" s="2">
        <v>27680</v>
      </c>
      <c r="M3676" s="2">
        <v>175721</v>
      </c>
      <c r="N3676" s="2">
        <v>175721</v>
      </c>
      <c r="O3676" s="2">
        <v>0</v>
      </c>
      <c r="P3676" s="2">
        <v>107565</v>
      </c>
      <c r="Q3676" s="5">
        <v>0.37969999999999998</v>
      </c>
      <c r="R3676" t="s">
        <v>42</v>
      </c>
      <c r="S3676" s="3">
        <v>13.027139088712101</v>
      </c>
      <c r="T3676" s="3">
        <v>3.0139378151774601</v>
      </c>
      <c r="U3676" s="3">
        <v>0.80574640849469104</v>
      </c>
      <c r="V3676" s="3">
        <v>0</v>
      </c>
      <c r="W3676" s="3">
        <v>0</v>
      </c>
      <c r="X3676" s="3">
        <v>40.807759119860997</v>
      </c>
      <c r="Y3676" s="3">
        <v>0</v>
      </c>
      <c r="Z3676" s="3">
        <v>-1.6724771068656199</v>
      </c>
      <c r="AA3676" s="3">
        <v>0</v>
      </c>
      <c r="AB3676" s="3">
        <v>0</v>
      </c>
      <c r="AC3676" s="3">
        <v>97.806611931974601</v>
      </c>
      <c r="AD3676" s="3">
        <v>0</v>
      </c>
      <c r="AE3676" s="3">
        <v>0</v>
      </c>
      <c r="AF3676" s="3">
        <v>0</v>
      </c>
      <c r="AG3676" s="3">
        <v>0</v>
      </c>
      <c r="AH3676" s="2">
        <v>0</v>
      </c>
      <c r="AI3676" s="3">
        <v>0</v>
      </c>
      <c r="AJ3676" s="3">
        <v>0</v>
      </c>
      <c r="AL3676">
        <f t="shared" si="57"/>
        <v>1</v>
      </c>
    </row>
    <row r="3677" spans="1:38" ht="14.45" customHeight="1" x14ac:dyDescent="0.25">
      <c r="A3677">
        <v>60400</v>
      </c>
      <c r="B3677" s="1">
        <v>45930</v>
      </c>
      <c r="C3677">
        <v>2</v>
      </c>
      <c r="D3677" s="16" t="s">
        <v>3575</v>
      </c>
      <c r="E3677" t="s">
        <v>119</v>
      </c>
      <c r="F3677" s="6">
        <v>51594</v>
      </c>
      <c r="G3677" s="6">
        <v>156</v>
      </c>
      <c r="H3677" s="6">
        <v>3</v>
      </c>
      <c r="I3677" s="2">
        <v>206062868</v>
      </c>
      <c r="J3677" s="2">
        <v>71117611</v>
      </c>
      <c r="K3677" s="2">
        <v>427433269</v>
      </c>
      <c r="L3677" s="2">
        <v>1173831</v>
      </c>
      <c r="M3677" s="2">
        <v>361843817</v>
      </c>
      <c r="N3677" s="2">
        <v>339682417</v>
      </c>
      <c r="O3677" s="2">
        <v>22161400</v>
      </c>
      <c r="P3677" s="2">
        <v>65693739</v>
      </c>
      <c r="Q3677" s="5">
        <v>0.1537</v>
      </c>
      <c r="R3677" t="s">
        <v>42</v>
      </c>
      <c r="S3677" s="3">
        <v>0.36616429124986999</v>
      </c>
      <c r="T3677" s="3">
        <v>4.0187166619451897</v>
      </c>
      <c r="U3677" s="3">
        <v>0.80694205869862301</v>
      </c>
      <c r="V3677" s="3">
        <v>7.7004751773133604</v>
      </c>
      <c r="W3677" s="3">
        <v>2.5732234300456298</v>
      </c>
      <c r="X3677" s="3">
        <v>2.7820999754307998</v>
      </c>
      <c r="Y3677" s="3">
        <v>24.1542348502952</v>
      </c>
      <c r="Z3677" s="3">
        <v>5.49578400462181</v>
      </c>
      <c r="AA3677" s="3">
        <v>92.3589902532416</v>
      </c>
      <c r="AB3677" s="3">
        <v>108.25629973657</v>
      </c>
      <c r="AC3677" s="3">
        <v>28.030119012565699</v>
      </c>
      <c r="AD3677" s="3">
        <v>-8.9081137549500706</v>
      </c>
      <c r="AE3677" s="3">
        <v>5.1847625365820598</v>
      </c>
      <c r="AF3677" s="3">
        <v>1.0527959160801801</v>
      </c>
      <c r="AG3677" s="3">
        <v>-0.23862547997153899</v>
      </c>
      <c r="AH3677" s="2">
        <v>11363009</v>
      </c>
      <c r="AI3677" s="3">
        <v>0.22667456939846301</v>
      </c>
      <c r="AJ3677" s="3">
        <v>1.1547112579480401</v>
      </c>
      <c r="AL3677">
        <f t="shared" si="57"/>
        <v>1</v>
      </c>
    </row>
    <row r="3678" spans="1:38" ht="14.45" customHeight="1" x14ac:dyDescent="0.25">
      <c r="A3678">
        <v>63055</v>
      </c>
      <c r="B3678" s="1">
        <v>45930</v>
      </c>
      <c r="C3678">
        <v>2</v>
      </c>
      <c r="D3678" s="16" t="s">
        <v>3576</v>
      </c>
      <c r="E3678" t="s">
        <v>119</v>
      </c>
      <c r="F3678" s="6">
        <v>518</v>
      </c>
      <c r="G3678" s="6">
        <v>1</v>
      </c>
      <c r="H3678" s="6">
        <v>0</v>
      </c>
      <c r="I3678" s="2">
        <v>16163083</v>
      </c>
      <c r="J3678" s="2">
        <v>0</v>
      </c>
      <c r="K3678" s="2">
        <v>19441734</v>
      </c>
      <c r="L3678" s="2">
        <v>-59285</v>
      </c>
      <c r="M3678" s="2">
        <v>18101900</v>
      </c>
      <c r="N3678" s="2">
        <v>16748445</v>
      </c>
      <c r="O3678" s="2">
        <v>1353455</v>
      </c>
      <c r="P3678" s="2">
        <v>1329243</v>
      </c>
      <c r="Q3678" s="5">
        <v>6.8400000000000002E-2</v>
      </c>
      <c r="R3678" t="s">
        <v>120</v>
      </c>
      <c r="S3678" s="3">
        <v>-0.40658238954748899</v>
      </c>
      <c r="T3678" s="3">
        <v>0.42483179055256398</v>
      </c>
      <c r="U3678" s="3">
        <v>1.9570432312013699</v>
      </c>
      <c r="V3678" s="3">
        <v>0.66025769959852298</v>
      </c>
      <c r="W3678" s="3">
        <v>2.7173033758472898E-2</v>
      </c>
      <c r="X3678" s="3">
        <v>3.4999510922514E-2</v>
      </c>
      <c r="Y3678" s="3">
        <v>8.0284793675798891</v>
      </c>
      <c r="Z3678" s="3">
        <v>0</v>
      </c>
      <c r="AA3678" s="3">
        <v>0</v>
      </c>
      <c r="AB3678" s="3">
        <v>0</v>
      </c>
      <c r="AC3678" s="3">
        <v>15.620180792515701</v>
      </c>
      <c r="AD3678" s="3">
        <v>0</v>
      </c>
      <c r="AE3678" s="3">
        <v>6.9615961210044297</v>
      </c>
      <c r="AF3678" s="3">
        <v>0</v>
      </c>
      <c r="AG3678" s="3">
        <v>0</v>
      </c>
      <c r="AH3678" s="2">
        <v>0</v>
      </c>
      <c r="AI3678" s="3">
        <v>0</v>
      </c>
      <c r="AJ3678" s="3">
        <v>0</v>
      </c>
      <c r="AL3678">
        <f t="shared" si="57"/>
        <v>0</v>
      </c>
    </row>
    <row r="3679" spans="1:38" ht="14.45" customHeight="1" x14ac:dyDescent="0.25">
      <c r="A3679">
        <v>64425</v>
      </c>
      <c r="B3679" s="1">
        <v>45930</v>
      </c>
      <c r="C3679">
        <v>2</v>
      </c>
      <c r="D3679" s="16" t="s">
        <v>3577</v>
      </c>
      <c r="E3679" t="s">
        <v>119</v>
      </c>
      <c r="F3679" s="6">
        <v>2153</v>
      </c>
      <c r="G3679" s="6">
        <v>2</v>
      </c>
      <c r="H3679" s="6">
        <v>2</v>
      </c>
      <c r="I3679" s="2">
        <v>8504632</v>
      </c>
      <c r="J3679" s="2">
        <v>0</v>
      </c>
      <c r="K3679" s="2">
        <v>21243790</v>
      </c>
      <c r="L3679" s="2">
        <v>38494</v>
      </c>
      <c r="M3679" s="2">
        <v>17606108</v>
      </c>
      <c r="N3679" s="2">
        <v>17606108</v>
      </c>
      <c r="O3679" s="2">
        <v>0</v>
      </c>
      <c r="P3679" s="2">
        <v>3670526</v>
      </c>
      <c r="Q3679" s="5">
        <v>0.17280000000000001</v>
      </c>
      <c r="R3679" t="s">
        <v>42</v>
      </c>
      <c r="S3679" s="3">
        <v>0.24160158490238001</v>
      </c>
      <c r="T3679" s="3">
        <v>2.7591624030677502</v>
      </c>
      <c r="U3679" s="3">
        <v>0.85152332769103001</v>
      </c>
      <c r="V3679" s="3">
        <v>2.1105557536175601</v>
      </c>
      <c r="W3679" s="3">
        <v>1.7086453593759301</v>
      </c>
      <c r="X3679" s="3">
        <v>0.92935238114947205</v>
      </c>
      <c r="Y3679" s="3">
        <v>4.8901710545028196</v>
      </c>
      <c r="Z3679" s="3">
        <v>0.64105253579459698</v>
      </c>
      <c r="AA3679" s="3">
        <v>0</v>
      </c>
      <c r="AB3679" s="3">
        <v>0</v>
      </c>
      <c r="AC3679" s="3">
        <v>18.2232784263072</v>
      </c>
      <c r="AD3679" s="3">
        <v>-1.6825653870862101</v>
      </c>
      <c r="AE3679" s="3">
        <v>0</v>
      </c>
      <c r="AF3679" s="3">
        <v>0</v>
      </c>
      <c r="AG3679" s="3">
        <v>0</v>
      </c>
      <c r="AH3679" s="2">
        <v>1000000</v>
      </c>
      <c r="AI3679" s="3">
        <v>0</v>
      </c>
      <c r="AJ3679" s="3">
        <v>0</v>
      </c>
      <c r="AL3679">
        <f t="shared" si="57"/>
        <v>1</v>
      </c>
    </row>
    <row r="3680" spans="1:38" ht="14.45" customHeight="1" x14ac:dyDescent="0.25">
      <c r="A3680">
        <v>65062</v>
      </c>
      <c r="B3680" s="1">
        <v>45930</v>
      </c>
      <c r="C3680">
        <v>2</v>
      </c>
      <c r="D3680" s="16" t="s">
        <v>3578</v>
      </c>
      <c r="E3680" t="s">
        <v>61</v>
      </c>
      <c r="F3680" s="6">
        <v>103</v>
      </c>
      <c r="G3680" s="6">
        <v>0</v>
      </c>
      <c r="H3680" s="6">
        <v>2</v>
      </c>
      <c r="I3680" s="2">
        <v>241584</v>
      </c>
      <c r="J3680" s="2">
        <v>0</v>
      </c>
      <c r="K3680" s="2">
        <v>354971</v>
      </c>
      <c r="L3680" s="2">
        <v>2573</v>
      </c>
      <c r="M3680" s="2">
        <v>241085</v>
      </c>
      <c r="N3680" s="2">
        <v>241085</v>
      </c>
      <c r="O3680" s="2">
        <v>0</v>
      </c>
      <c r="P3680" s="2">
        <v>112901</v>
      </c>
      <c r="Q3680" s="5">
        <v>0.31809999999999999</v>
      </c>
      <c r="R3680" t="s">
        <v>42</v>
      </c>
      <c r="S3680" s="3">
        <v>0.96646392710014795</v>
      </c>
      <c r="T3680" s="3">
        <v>3.5308048638715102</v>
      </c>
      <c r="U3680" s="3">
        <v>0.726857749469214</v>
      </c>
      <c r="V3680" s="3">
        <v>1.57791906748791</v>
      </c>
      <c r="W3680" s="3">
        <v>1.57791906748791</v>
      </c>
      <c r="X3680" s="3">
        <v>2.2534604940724501</v>
      </c>
      <c r="Y3680" s="3">
        <v>3.3764094206428599</v>
      </c>
      <c r="Z3680" s="3">
        <v>0</v>
      </c>
      <c r="AA3680" s="3">
        <v>0</v>
      </c>
      <c r="AB3680" s="3">
        <v>0</v>
      </c>
      <c r="AC3680" s="3">
        <v>32.551954948432403</v>
      </c>
      <c r="AD3680" s="3">
        <v>0</v>
      </c>
      <c r="AE3680" s="3">
        <v>0</v>
      </c>
      <c r="AF3680" s="3">
        <v>0</v>
      </c>
      <c r="AG3680" s="3">
        <v>0</v>
      </c>
      <c r="AH3680" s="2">
        <v>0</v>
      </c>
      <c r="AI3680" s="3">
        <v>0</v>
      </c>
      <c r="AJ3680" s="3">
        <v>0</v>
      </c>
      <c r="AL3680">
        <f t="shared" si="57"/>
        <v>1</v>
      </c>
    </row>
    <row r="3681" spans="1:38" ht="14.45" customHeight="1" x14ac:dyDescent="0.25">
      <c r="A3681">
        <v>23525</v>
      </c>
      <c r="B3681" s="1">
        <v>45930</v>
      </c>
      <c r="C3681">
        <v>1</v>
      </c>
      <c r="D3681" s="16" t="s">
        <v>3579</v>
      </c>
      <c r="E3681" t="s">
        <v>55</v>
      </c>
      <c r="F3681" s="6">
        <v>302</v>
      </c>
      <c r="G3681" s="6">
        <v>0</v>
      </c>
      <c r="H3681" s="6">
        <v>1</v>
      </c>
      <c r="I3681" s="2">
        <v>504562</v>
      </c>
      <c r="J3681" s="2">
        <v>0</v>
      </c>
      <c r="K3681" s="2">
        <v>1724317</v>
      </c>
      <c r="L3681" s="2">
        <v>14713</v>
      </c>
      <c r="M3681" s="2">
        <v>1501096</v>
      </c>
      <c r="N3681" s="2">
        <v>1501096</v>
      </c>
      <c r="O3681" s="2">
        <v>0</v>
      </c>
      <c r="P3681" s="2">
        <v>213548</v>
      </c>
      <c r="Q3681" s="5">
        <v>0.12379999999999999</v>
      </c>
      <c r="R3681" t="s">
        <v>42</v>
      </c>
      <c r="S3681" s="3">
        <v>1.1376871731435301</v>
      </c>
      <c r="T3681" s="3">
        <v>1.91635296758079</v>
      </c>
      <c r="U3681" s="3">
        <v>0.41663692954284098</v>
      </c>
      <c r="V3681" s="3">
        <v>2.0276992718437001</v>
      </c>
      <c r="W3681" s="3">
        <v>2.0276992718437001</v>
      </c>
      <c r="X3681" s="3">
        <v>1.59465040966224</v>
      </c>
      <c r="Y3681" s="3">
        <v>4.7909603461516896</v>
      </c>
      <c r="Z3681" s="3">
        <v>0</v>
      </c>
      <c r="AA3681" s="3">
        <v>0</v>
      </c>
      <c r="AB3681" s="3">
        <v>0</v>
      </c>
      <c r="AC3681" s="3">
        <v>64.207219438189099</v>
      </c>
      <c r="AD3681" s="3">
        <v>0</v>
      </c>
      <c r="AE3681" s="3">
        <v>0</v>
      </c>
      <c r="AF3681" s="3">
        <v>0</v>
      </c>
      <c r="AG3681" s="3">
        <v>0</v>
      </c>
      <c r="AH3681" s="2">
        <v>0</v>
      </c>
      <c r="AI3681" s="3">
        <v>0</v>
      </c>
      <c r="AJ3681" s="3">
        <v>0</v>
      </c>
      <c r="AL3681">
        <f t="shared" si="57"/>
        <v>1</v>
      </c>
    </row>
    <row r="3682" spans="1:38" ht="14.45" customHeight="1" x14ac:dyDescent="0.25">
      <c r="A3682">
        <v>61566</v>
      </c>
      <c r="B3682" s="1">
        <v>45930</v>
      </c>
      <c r="C3682">
        <v>2</v>
      </c>
      <c r="D3682" s="16" t="s">
        <v>3580</v>
      </c>
      <c r="E3682" t="s">
        <v>67</v>
      </c>
      <c r="F3682" s="6">
        <v>168</v>
      </c>
      <c r="G3682" s="6">
        <v>0</v>
      </c>
      <c r="H3682" s="6">
        <v>0</v>
      </c>
      <c r="I3682" s="2">
        <v>104942</v>
      </c>
      <c r="J3682" s="2">
        <v>0</v>
      </c>
      <c r="K3682" s="2">
        <v>504730</v>
      </c>
      <c r="L3682" s="2">
        <v>18803</v>
      </c>
      <c r="M3682" s="2">
        <v>382934</v>
      </c>
      <c r="N3682" s="2">
        <v>382934</v>
      </c>
      <c r="O3682" s="2">
        <v>0</v>
      </c>
      <c r="P3682" s="2">
        <v>121585</v>
      </c>
      <c r="Q3682" s="5">
        <v>0.2409</v>
      </c>
      <c r="R3682" t="s">
        <v>42</v>
      </c>
      <c r="S3682" s="3">
        <v>4.9671441496773898</v>
      </c>
      <c r="T3682" s="3">
        <v>1.6597652870511601</v>
      </c>
      <c r="U3682" s="3">
        <v>1.5918339663592</v>
      </c>
      <c r="V3682" s="3">
        <v>4.9837052848240004</v>
      </c>
      <c r="W3682" s="3">
        <v>0</v>
      </c>
      <c r="X3682" s="3">
        <v>6.0700196298908002</v>
      </c>
      <c r="Y3682" s="3">
        <v>4.3015174569231398</v>
      </c>
      <c r="Z3682" s="3">
        <v>6.6694082329234696</v>
      </c>
      <c r="AA3682" s="3">
        <v>0</v>
      </c>
      <c r="AB3682" s="3">
        <v>0</v>
      </c>
      <c r="AC3682" s="3">
        <v>78.799159946902293</v>
      </c>
      <c r="AD3682" s="3">
        <v>0</v>
      </c>
      <c r="AE3682" s="3">
        <v>0</v>
      </c>
      <c r="AF3682" s="3">
        <v>0</v>
      </c>
      <c r="AG3682" s="3">
        <v>0</v>
      </c>
      <c r="AH3682" s="2">
        <v>0</v>
      </c>
      <c r="AI3682" s="3">
        <v>0</v>
      </c>
      <c r="AJ3682" s="3">
        <v>0</v>
      </c>
      <c r="AL3682">
        <f t="shared" si="57"/>
        <v>1</v>
      </c>
    </row>
    <row r="3683" spans="1:38" ht="14.45" customHeight="1" x14ac:dyDescent="0.25">
      <c r="A3683">
        <v>14058</v>
      </c>
      <c r="B3683" s="1">
        <v>45930</v>
      </c>
      <c r="C3683">
        <v>1</v>
      </c>
      <c r="D3683" s="16" t="s">
        <v>3581</v>
      </c>
      <c r="E3683" t="s">
        <v>67</v>
      </c>
      <c r="F3683" s="6">
        <v>155</v>
      </c>
      <c r="G3683" s="6">
        <v>0</v>
      </c>
      <c r="H3683" s="6">
        <v>0</v>
      </c>
      <c r="I3683" s="2">
        <v>50513</v>
      </c>
      <c r="J3683" s="2">
        <v>0</v>
      </c>
      <c r="K3683" s="2">
        <v>385646</v>
      </c>
      <c r="L3683" s="2">
        <v>304</v>
      </c>
      <c r="M3683" s="2">
        <v>331143</v>
      </c>
      <c r="N3683" s="2">
        <v>331143</v>
      </c>
      <c r="O3683" s="2">
        <v>0</v>
      </c>
      <c r="P3683" s="2">
        <v>54503</v>
      </c>
      <c r="Q3683" s="5">
        <v>0.14130000000000001</v>
      </c>
      <c r="R3683" t="s">
        <v>42</v>
      </c>
      <c r="S3683" s="3">
        <v>0.105105027235686</v>
      </c>
      <c r="T3683" s="3">
        <v>3.07847092929785</v>
      </c>
      <c r="U3683" s="3">
        <v>0.96593455849394905</v>
      </c>
      <c r="V3683" s="3">
        <v>0</v>
      </c>
      <c r="W3683" s="3">
        <v>0</v>
      </c>
      <c r="X3683" s="3">
        <v>1.38578187793241</v>
      </c>
      <c r="Y3683" s="3">
        <v>0</v>
      </c>
      <c r="Z3683" s="3">
        <v>0</v>
      </c>
      <c r="AA3683" s="3">
        <v>0</v>
      </c>
      <c r="AB3683" s="3">
        <v>0</v>
      </c>
      <c r="AC3683" s="3">
        <v>25.238690405190301</v>
      </c>
      <c r="AD3683" s="3">
        <v>0</v>
      </c>
      <c r="AE3683" s="3">
        <v>0</v>
      </c>
      <c r="AF3683" s="3">
        <v>0</v>
      </c>
      <c r="AG3683" s="3">
        <v>0</v>
      </c>
      <c r="AH3683" s="2">
        <v>0</v>
      </c>
      <c r="AI3683" s="3">
        <v>0</v>
      </c>
      <c r="AJ3683" s="3">
        <v>0</v>
      </c>
      <c r="AL3683">
        <f t="shared" si="57"/>
        <v>1</v>
      </c>
    </row>
    <row r="3684" spans="1:38" ht="14.45" customHeight="1" x14ac:dyDescent="0.25">
      <c r="A3684">
        <v>65636</v>
      </c>
      <c r="B3684" s="1">
        <v>45930</v>
      </c>
      <c r="C3684">
        <v>2</v>
      </c>
      <c r="D3684" s="16" t="s">
        <v>3582</v>
      </c>
      <c r="E3684" t="s">
        <v>179</v>
      </c>
      <c r="F3684" s="6">
        <v>1531</v>
      </c>
      <c r="G3684" s="6">
        <v>3</v>
      </c>
      <c r="H3684" s="6">
        <v>0</v>
      </c>
      <c r="I3684" s="2">
        <v>3478825</v>
      </c>
      <c r="J3684" s="2">
        <v>0</v>
      </c>
      <c r="K3684" s="2">
        <v>7814142</v>
      </c>
      <c r="L3684" s="2">
        <v>-33180</v>
      </c>
      <c r="M3684" s="2">
        <v>6399042</v>
      </c>
      <c r="N3684" s="2">
        <v>6360172</v>
      </c>
      <c r="O3684" s="2">
        <v>38870</v>
      </c>
      <c r="P3684" s="2">
        <v>1404609</v>
      </c>
      <c r="Q3684" s="5">
        <v>0.17979999999999999</v>
      </c>
      <c r="R3684" t="s">
        <v>42</v>
      </c>
      <c r="S3684" s="3">
        <v>-0.56615300822534298</v>
      </c>
      <c r="T3684" s="3">
        <v>2.7371569819608301</v>
      </c>
      <c r="U3684" s="3">
        <v>1.2028501733213499</v>
      </c>
      <c r="V3684" s="3">
        <v>5.6295157129203099</v>
      </c>
      <c r="W3684" s="3">
        <v>1.8292095750720401</v>
      </c>
      <c r="X3684" s="3">
        <v>2.1369284169223799</v>
      </c>
      <c r="Y3684" s="3">
        <v>13.942741360763</v>
      </c>
      <c r="Z3684" s="3">
        <v>4.2913009955083599</v>
      </c>
      <c r="AA3684" s="3">
        <v>0</v>
      </c>
      <c r="AB3684" s="3">
        <v>0</v>
      </c>
      <c r="AC3684" s="3">
        <v>42.163439057032697</v>
      </c>
      <c r="AD3684" s="3">
        <v>0</v>
      </c>
      <c r="AE3684" s="3">
        <v>0.49743145184717702</v>
      </c>
      <c r="AF3684" s="3">
        <v>0</v>
      </c>
      <c r="AG3684" s="3">
        <v>0</v>
      </c>
      <c r="AH3684" s="2">
        <v>1000000</v>
      </c>
      <c r="AI3684" s="3">
        <v>0</v>
      </c>
      <c r="AJ3684" s="3">
        <v>0</v>
      </c>
      <c r="AL3684">
        <f t="shared" si="57"/>
        <v>0</v>
      </c>
    </row>
    <row r="3685" spans="1:38" ht="14.45" customHeight="1" x14ac:dyDescent="0.25">
      <c r="A3685">
        <v>22417</v>
      </c>
      <c r="B3685" s="1">
        <v>45930</v>
      </c>
      <c r="C3685">
        <v>1</v>
      </c>
      <c r="D3685" s="16" t="s">
        <v>3583</v>
      </c>
      <c r="E3685" t="s">
        <v>80</v>
      </c>
      <c r="F3685" s="6">
        <v>261</v>
      </c>
      <c r="G3685" s="6">
        <v>0</v>
      </c>
      <c r="H3685" s="6">
        <v>2</v>
      </c>
      <c r="I3685" s="2">
        <v>91792</v>
      </c>
      <c r="J3685" s="2">
        <v>0</v>
      </c>
      <c r="K3685" s="2">
        <v>447514</v>
      </c>
      <c r="L3685" s="2">
        <v>3252</v>
      </c>
      <c r="M3685" s="2">
        <v>346400</v>
      </c>
      <c r="N3685" s="2">
        <v>346400</v>
      </c>
      <c r="O3685" s="2">
        <v>0</v>
      </c>
      <c r="P3685" s="2">
        <v>99238</v>
      </c>
      <c r="Q3685" s="5">
        <v>0.2218</v>
      </c>
      <c r="R3685" t="s">
        <v>42</v>
      </c>
      <c r="S3685" s="3">
        <v>0.968908235273086</v>
      </c>
      <c r="T3685" s="3">
        <v>5.0292653786622701</v>
      </c>
      <c r="U3685" s="3">
        <v>0.81983379501385001</v>
      </c>
      <c r="V3685" s="3">
        <v>5.9645720759979097</v>
      </c>
      <c r="W3685" s="3">
        <v>0</v>
      </c>
      <c r="X3685" s="3">
        <v>5.2150514206030998</v>
      </c>
      <c r="Y3685" s="3">
        <v>5.5170398436082904</v>
      </c>
      <c r="Z3685" s="3">
        <v>-0.15820552610895</v>
      </c>
      <c r="AA3685" s="3">
        <v>0</v>
      </c>
      <c r="AB3685" s="3">
        <v>0</v>
      </c>
      <c r="AC3685" s="3">
        <v>77.795778456093004</v>
      </c>
      <c r="AD3685" s="3">
        <v>0</v>
      </c>
      <c r="AE3685" s="3">
        <v>0</v>
      </c>
      <c r="AF3685" s="3">
        <v>0</v>
      </c>
      <c r="AG3685" s="3">
        <v>0</v>
      </c>
      <c r="AH3685" s="2">
        <v>0</v>
      </c>
      <c r="AI3685" s="3">
        <v>0</v>
      </c>
      <c r="AJ3685" s="3">
        <v>0</v>
      </c>
      <c r="AL3685">
        <f t="shared" si="57"/>
        <v>1</v>
      </c>
    </row>
    <row r="3686" spans="1:38" ht="14.45" customHeight="1" x14ac:dyDescent="0.25">
      <c r="A3686">
        <v>67864</v>
      </c>
      <c r="B3686" s="1">
        <v>45930</v>
      </c>
      <c r="C3686">
        <v>2</v>
      </c>
      <c r="D3686" s="16" t="s">
        <v>3584</v>
      </c>
      <c r="E3686" t="s">
        <v>90</v>
      </c>
      <c r="F3686" s="6">
        <v>57536</v>
      </c>
      <c r="G3686" s="6">
        <v>121</v>
      </c>
      <c r="H3686" s="6">
        <v>3</v>
      </c>
      <c r="I3686" s="2">
        <v>767067642</v>
      </c>
      <c r="J3686" s="2">
        <v>73223558</v>
      </c>
      <c r="K3686" s="2">
        <v>1004346776</v>
      </c>
      <c r="L3686" s="2">
        <v>2503542</v>
      </c>
      <c r="M3686" s="2">
        <v>828811395</v>
      </c>
      <c r="N3686" s="2">
        <v>710379317</v>
      </c>
      <c r="O3686" s="2">
        <v>118432078</v>
      </c>
      <c r="P3686" s="2">
        <v>117411978</v>
      </c>
      <c r="Q3686" s="5">
        <v>0.1169</v>
      </c>
      <c r="R3686" t="s">
        <v>42</v>
      </c>
      <c r="S3686" s="3">
        <v>0.33236090160954501</v>
      </c>
      <c r="T3686" s="3">
        <v>2.4458379569355699</v>
      </c>
      <c r="U3686" s="3">
        <v>0.85819575145590099</v>
      </c>
      <c r="V3686" s="3">
        <v>0.25306542652988101</v>
      </c>
      <c r="W3686" s="3">
        <v>9.4195734566000597E-2</v>
      </c>
      <c r="X3686" s="3">
        <v>0.48570240693323402</v>
      </c>
      <c r="Y3686" s="3">
        <v>1.65330917089226</v>
      </c>
      <c r="Z3686" s="3">
        <v>0.35394940710393302</v>
      </c>
      <c r="AA3686" s="3">
        <v>54.350357678157799</v>
      </c>
      <c r="AB3686" s="3">
        <v>62.364640513934603</v>
      </c>
      <c r="AC3686" s="3">
        <v>5.2339301779169496</v>
      </c>
      <c r="AD3686" s="3">
        <v>-24.2217638135693</v>
      </c>
      <c r="AE3686" s="3">
        <v>11.791950831134001</v>
      </c>
      <c r="AF3686" s="3">
        <v>8.0646174145731493</v>
      </c>
      <c r="AG3686" s="3">
        <v>-8.7503849053628905E-3</v>
      </c>
      <c r="AH3686" s="2">
        <v>273066761</v>
      </c>
      <c r="AI3686" s="3">
        <v>1.7034037191673901E-2</v>
      </c>
      <c r="AJ3686" s="3">
        <v>1.7034037191673901E-2</v>
      </c>
      <c r="AL3686">
        <f t="shared" si="57"/>
        <v>1</v>
      </c>
    </row>
    <row r="3687" spans="1:38" ht="14.45" customHeight="1" x14ac:dyDescent="0.25">
      <c r="A3687">
        <v>63829</v>
      </c>
      <c r="B3687" s="1">
        <v>45930</v>
      </c>
      <c r="C3687">
        <v>2</v>
      </c>
      <c r="D3687" s="16" t="s">
        <v>3585</v>
      </c>
      <c r="E3687" t="s">
        <v>461</v>
      </c>
      <c r="F3687" s="6">
        <v>99886</v>
      </c>
      <c r="G3687" s="6">
        <v>287</v>
      </c>
      <c r="H3687" s="6">
        <v>13</v>
      </c>
      <c r="I3687" s="2">
        <v>1475235372</v>
      </c>
      <c r="J3687" s="2">
        <v>180116178</v>
      </c>
      <c r="K3687" s="2">
        <v>1712612845</v>
      </c>
      <c r="L3687" s="2">
        <v>11896799</v>
      </c>
      <c r="M3687" s="2">
        <v>1528200434</v>
      </c>
      <c r="N3687" s="2">
        <v>1260081389</v>
      </c>
      <c r="O3687" s="2">
        <v>268119045</v>
      </c>
      <c r="P3687" s="2">
        <v>167388233</v>
      </c>
      <c r="Q3687" s="5">
        <v>9.7699999999999995E-2</v>
      </c>
      <c r="R3687" t="s">
        <v>42</v>
      </c>
      <c r="S3687" s="3">
        <v>0.92621042245345697</v>
      </c>
      <c r="T3687" s="3">
        <v>3.4038547301292299</v>
      </c>
      <c r="U3687" s="3">
        <v>0.74604944632042802</v>
      </c>
      <c r="V3687" s="3">
        <v>0.44751977381410002</v>
      </c>
      <c r="W3687" s="3">
        <v>0.23993974569639001</v>
      </c>
      <c r="X3687" s="3">
        <v>0.64949744168688495</v>
      </c>
      <c r="Y3687" s="3">
        <v>3.9441063936674698</v>
      </c>
      <c r="Z3687" s="3">
        <v>1.26921884646455</v>
      </c>
      <c r="AA3687" s="3">
        <v>103.37342589667</v>
      </c>
      <c r="AB3687" s="3">
        <v>107.603846920351</v>
      </c>
      <c r="AC3687" s="3">
        <v>7.2488575198091496</v>
      </c>
      <c r="AD3687" s="3">
        <v>-0.85115003275051004</v>
      </c>
      <c r="AE3687" s="3">
        <v>15.6555549482639</v>
      </c>
      <c r="AF3687" s="3">
        <v>1.45975782401655E-2</v>
      </c>
      <c r="AG3687" s="3">
        <v>1.3268555143897099E-3</v>
      </c>
      <c r="AH3687" s="2">
        <v>233373740</v>
      </c>
      <c r="AI3687" s="3">
        <v>1.19482711786557E-2</v>
      </c>
      <c r="AJ3687" s="3">
        <v>1.2751195001861299E-2</v>
      </c>
      <c r="AL3687">
        <f t="shared" si="57"/>
        <v>1</v>
      </c>
    </row>
    <row r="3688" spans="1:38" ht="14.45" customHeight="1" x14ac:dyDescent="0.25">
      <c r="A3688">
        <v>11340</v>
      </c>
      <c r="B3688" s="1">
        <v>45930</v>
      </c>
      <c r="C3688">
        <v>1</v>
      </c>
      <c r="D3688" s="16" t="s">
        <v>3586</v>
      </c>
      <c r="E3688" t="s">
        <v>179</v>
      </c>
      <c r="F3688" s="6">
        <v>185</v>
      </c>
      <c r="G3688" s="6">
        <v>0</v>
      </c>
      <c r="H3688" s="6">
        <v>1</v>
      </c>
      <c r="I3688" s="2">
        <v>450235</v>
      </c>
      <c r="J3688" s="2">
        <v>0</v>
      </c>
      <c r="K3688" s="2">
        <v>991014</v>
      </c>
      <c r="L3688" s="2">
        <v>13186</v>
      </c>
      <c r="M3688" s="2">
        <v>862251</v>
      </c>
      <c r="N3688" s="2">
        <v>862251</v>
      </c>
      <c r="O3688" s="2">
        <v>0</v>
      </c>
      <c r="P3688" s="2">
        <v>128763</v>
      </c>
      <c r="Q3688" s="5">
        <v>0.12989999999999999</v>
      </c>
      <c r="R3688" t="s">
        <v>42</v>
      </c>
      <c r="S3688" s="3">
        <v>1.7740751728364399</v>
      </c>
      <c r="T3688" s="3">
        <v>2.6553274390338202</v>
      </c>
      <c r="U3688" s="3">
        <v>0.39833911297682101</v>
      </c>
      <c r="V3688" s="3">
        <v>0</v>
      </c>
      <c r="W3688" s="3">
        <v>0</v>
      </c>
      <c r="X3688" s="3">
        <v>3.1394716092707098</v>
      </c>
      <c r="Y3688" s="3">
        <v>0</v>
      </c>
      <c r="Z3688" s="3">
        <v>-7.7662061306431199E-3</v>
      </c>
      <c r="AA3688" s="3">
        <v>0</v>
      </c>
      <c r="AB3688" s="3">
        <v>0</v>
      </c>
      <c r="AC3688" s="3">
        <v>55.125457359835501</v>
      </c>
      <c r="AD3688" s="3">
        <v>0</v>
      </c>
      <c r="AE3688" s="3">
        <v>0</v>
      </c>
      <c r="AF3688" s="3">
        <v>0</v>
      </c>
      <c r="AG3688" s="3">
        <v>0</v>
      </c>
      <c r="AH3688" s="2">
        <v>0</v>
      </c>
      <c r="AI3688" s="3">
        <v>0</v>
      </c>
      <c r="AJ3688" s="3">
        <v>0</v>
      </c>
      <c r="AL3688">
        <f t="shared" si="57"/>
        <v>1</v>
      </c>
    </row>
    <row r="3689" spans="1:38" ht="14.45" customHeight="1" x14ac:dyDescent="0.25">
      <c r="A3689">
        <v>8915</v>
      </c>
      <c r="B3689" s="1">
        <v>45930</v>
      </c>
      <c r="C3689">
        <v>1</v>
      </c>
      <c r="D3689" s="16" t="s">
        <v>3587</v>
      </c>
      <c r="E3689" t="s">
        <v>90</v>
      </c>
      <c r="F3689" s="6">
        <v>3215</v>
      </c>
      <c r="G3689" s="6">
        <v>11</v>
      </c>
      <c r="H3689" s="6">
        <v>1</v>
      </c>
      <c r="I3689" s="2">
        <v>107354167</v>
      </c>
      <c r="J3689" s="2">
        <v>4488321</v>
      </c>
      <c r="K3689" s="2">
        <v>128328175</v>
      </c>
      <c r="L3689" s="2">
        <v>362129</v>
      </c>
      <c r="M3689" s="2">
        <v>114449427</v>
      </c>
      <c r="N3689" s="2">
        <v>101473075</v>
      </c>
      <c r="O3689" s="2">
        <v>12976352</v>
      </c>
      <c r="P3689" s="2">
        <v>10724372</v>
      </c>
      <c r="Q3689" s="5">
        <v>8.3599999999999994E-2</v>
      </c>
      <c r="R3689" t="s">
        <v>42</v>
      </c>
      <c r="S3689" s="3">
        <v>0.37625304549578997</v>
      </c>
      <c r="T3689" s="3">
        <v>3.0136245086734301</v>
      </c>
      <c r="U3689" s="3">
        <v>0.89326097759381895</v>
      </c>
      <c r="V3689" s="3">
        <v>3.2488007661593601</v>
      </c>
      <c r="W3689" s="3">
        <v>1.66363360632289</v>
      </c>
      <c r="X3689" s="3">
        <v>0.122535532318927</v>
      </c>
      <c r="Y3689" s="3">
        <v>32.521466058805103</v>
      </c>
      <c r="Z3689" s="3">
        <v>4.7657802247068601E-2</v>
      </c>
      <c r="AA3689" s="3">
        <v>31.495252122921499</v>
      </c>
      <c r="AB3689" s="3">
        <v>41.851597464168499</v>
      </c>
      <c r="AC3689" s="3">
        <v>11.1292660399791</v>
      </c>
      <c r="AD3689" s="3">
        <v>0</v>
      </c>
      <c r="AE3689" s="3">
        <v>10.1118495607064</v>
      </c>
      <c r="AF3689" s="3">
        <v>2.3377563033215401</v>
      </c>
      <c r="AG3689" s="3">
        <v>0</v>
      </c>
      <c r="AH3689" s="2">
        <v>10982650</v>
      </c>
      <c r="AI3689" s="3">
        <v>0</v>
      </c>
      <c r="AJ3689" s="3">
        <v>0</v>
      </c>
      <c r="AL3689">
        <f t="shared" si="57"/>
        <v>1</v>
      </c>
    </row>
    <row r="3690" spans="1:38" ht="14.45" customHeight="1" x14ac:dyDescent="0.25">
      <c r="A3690">
        <v>11992</v>
      </c>
      <c r="B3690" s="1">
        <v>45930</v>
      </c>
      <c r="C3690">
        <v>1</v>
      </c>
      <c r="D3690" s="16" t="s">
        <v>3588</v>
      </c>
      <c r="E3690" t="s">
        <v>88</v>
      </c>
      <c r="F3690" s="6">
        <v>258</v>
      </c>
      <c r="G3690" s="6">
        <v>0</v>
      </c>
      <c r="H3690" s="6">
        <v>2</v>
      </c>
      <c r="I3690" s="2">
        <v>393423</v>
      </c>
      <c r="J3690" s="2">
        <v>0</v>
      </c>
      <c r="K3690" s="2">
        <v>5731976</v>
      </c>
      <c r="L3690" s="2">
        <v>10015</v>
      </c>
      <c r="M3690" s="2">
        <v>4980210</v>
      </c>
      <c r="N3690" s="2">
        <v>4980210</v>
      </c>
      <c r="O3690" s="2">
        <v>0</v>
      </c>
      <c r="P3690" s="2">
        <v>750716</v>
      </c>
      <c r="Q3690" s="5">
        <v>0.13100000000000001</v>
      </c>
      <c r="R3690" t="s">
        <v>42</v>
      </c>
      <c r="S3690" s="3">
        <v>0.23296212917383699</v>
      </c>
      <c r="T3690" s="3">
        <v>1.3463652557745101</v>
      </c>
      <c r="U3690" s="3">
        <v>0.82752088177043004</v>
      </c>
      <c r="V3690" s="3">
        <v>0</v>
      </c>
      <c r="W3690" s="3">
        <v>0</v>
      </c>
      <c r="X3690" s="3">
        <v>3.4809861141824401</v>
      </c>
      <c r="Y3690" s="3">
        <v>0</v>
      </c>
      <c r="Z3690" s="3">
        <v>0</v>
      </c>
      <c r="AA3690" s="3">
        <v>0</v>
      </c>
      <c r="AB3690" s="3">
        <v>0</v>
      </c>
      <c r="AC3690" s="3">
        <v>56.627191041972303</v>
      </c>
      <c r="AD3690" s="3">
        <v>0</v>
      </c>
      <c r="AE3690" s="3">
        <v>0</v>
      </c>
      <c r="AF3690" s="3">
        <v>0</v>
      </c>
      <c r="AG3690" s="3">
        <v>0</v>
      </c>
      <c r="AH3690" s="2">
        <v>250000</v>
      </c>
      <c r="AI3690" s="3">
        <v>0</v>
      </c>
      <c r="AJ3690" s="3">
        <v>0</v>
      </c>
      <c r="AL3690">
        <f t="shared" si="57"/>
        <v>1</v>
      </c>
    </row>
    <row r="3691" spans="1:38" ht="14.45" customHeight="1" x14ac:dyDescent="0.25">
      <c r="A3691">
        <v>65091</v>
      </c>
      <c r="B3691" s="1">
        <v>45930</v>
      </c>
      <c r="C3691">
        <v>2</v>
      </c>
      <c r="D3691" s="16" t="s">
        <v>3589</v>
      </c>
      <c r="E3691" t="s">
        <v>92</v>
      </c>
      <c r="F3691" s="6">
        <v>313</v>
      </c>
      <c r="G3691" s="6">
        <v>0</v>
      </c>
      <c r="H3691" s="6">
        <v>1</v>
      </c>
      <c r="I3691" s="2">
        <v>469210</v>
      </c>
      <c r="J3691" s="2">
        <v>0</v>
      </c>
      <c r="K3691" s="2">
        <v>582051</v>
      </c>
      <c r="L3691" s="2">
        <v>6955</v>
      </c>
      <c r="M3691" s="2">
        <v>504389</v>
      </c>
      <c r="N3691" s="2">
        <v>504389</v>
      </c>
      <c r="O3691" s="2">
        <v>0</v>
      </c>
      <c r="P3691" s="2">
        <v>77517</v>
      </c>
      <c r="Q3691" s="5">
        <v>0.13320000000000001</v>
      </c>
      <c r="R3691" t="s">
        <v>42</v>
      </c>
      <c r="S3691" s="3">
        <v>1.59321663107414</v>
      </c>
      <c r="T3691" s="3">
        <v>4.1666451908853297</v>
      </c>
      <c r="U3691" s="3">
        <v>0.61867062510308402</v>
      </c>
      <c r="V3691" s="3">
        <v>4.7754736685066401</v>
      </c>
      <c r="W3691" s="3">
        <v>3.03105219411351</v>
      </c>
      <c r="X3691" s="3">
        <v>2.2420664521216498</v>
      </c>
      <c r="Y3691" s="3">
        <v>28.9059174116645</v>
      </c>
      <c r="Z3691" s="3">
        <v>0</v>
      </c>
      <c r="AA3691" s="3">
        <v>0</v>
      </c>
      <c r="AB3691" s="3">
        <v>0</v>
      </c>
      <c r="AC3691" s="3">
        <v>20.263344621003998</v>
      </c>
      <c r="AD3691" s="3">
        <v>0</v>
      </c>
      <c r="AE3691" s="3">
        <v>0</v>
      </c>
      <c r="AF3691" s="3">
        <v>0</v>
      </c>
      <c r="AG3691" s="3">
        <v>0</v>
      </c>
      <c r="AH3691" s="2">
        <v>0</v>
      </c>
      <c r="AI3691" s="3">
        <v>0</v>
      </c>
      <c r="AJ3691" s="3">
        <v>0</v>
      </c>
      <c r="AL3691">
        <f t="shared" si="57"/>
        <v>1</v>
      </c>
    </row>
    <row r="3692" spans="1:38" ht="14.45" customHeight="1" x14ac:dyDescent="0.25">
      <c r="A3692">
        <v>19017</v>
      </c>
      <c r="B3692" s="1">
        <v>45930</v>
      </c>
      <c r="C3692">
        <v>1</v>
      </c>
      <c r="D3692" s="16" t="s">
        <v>3590</v>
      </c>
      <c r="E3692" t="s">
        <v>65</v>
      </c>
      <c r="F3692" s="6">
        <v>663</v>
      </c>
      <c r="G3692" s="6">
        <v>1</v>
      </c>
      <c r="H3692" s="6">
        <v>0</v>
      </c>
      <c r="I3692" s="2">
        <v>2114506</v>
      </c>
      <c r="J3692" s="2">
        <v>0</v>
      </c>
      <c r="K3692" s="2">
        <v>5484746</v>
      </c>
      <c r="L3692" s="2">
        <v>50107</v>
      </c>
      <c r="M3692" s="2">
        <v>4821858</v>
      </c>
      <c r="N3692" s="2">
        <v>4661686</v>
      </c>
      <c r="O3692" s="2">
        <v>160172</v>
      </c>
      <c r="P3692" s="2">
        <v>649887</v>
      </c>
      <c r="Q3692" s="5">
        <v>0.11849999999999999</v>
      </c>
      <c r="R3692" t="s">
        <v>42</v>
      </c>
      <c r="S3692" s="3">
        <v>1.21809347840964</v>
      </c>
      <c r="T3692" s="3">
        <v>2.6501865355296301</v>
      </c>
      <c r="U3692" s="3">
        <v>0.63413365930196497</v>
      </c>
      <c r="V3692" s="3">
        <v>4.5592682167844396</v>
      </c>
      <c r="W3692" s="3">
        <v>2.3553964850418998</v>
      </c>
      <c r="X3692" s="3">
        <v>0.92981528546147396</v>
      </c>
      <c r="Y3692" s="3">
        <v>14.8342711886836</v>
      </c>
      <c r="Z3692" s="3">
        <v>0</v>
      </c>
      <c r="AA3692" s="3">
        <v>0</v>
      </c>
      <c r="AB3692" s="3">
        <v>0</v>
      </c>
      <c r="AC3692" s="3">
        <v>21.835559932948598</v>
      </c>
      <c r="AD3692" s="3">
        <v>0</v>
      </c>
      <c r="AE3692" s="3">
        <v>2.92031754980085</v>
      </c>
      <c r="AF3692" s="3">
        <v>0</v>
      </c>
      <c r="AG3692" s="3">
        <v>0</v>
      </c>
      <c r="AH3692" s="2">
        <v>200000</v>
      </c>
      <c r="AI3692" s="3">
        <v>0</v>
      </c>
      <c r="AJ3692" s="3">
        <v>0</v>
      </c>
      <c r="AL3692">
        <f t="shared" si="57"/>
        <v>1</v>
      </c>
    </row>
    <row r="3693" spans="1:38" ht="14.45" customHeight="1" x14ac:dyDescent="0.25">
      <c r="A3693">
        <v>24358</v>
      </c>
      <c r="B3693" s="1">
        <v>45930</v>
      </c>
      <c r="C3693">
        <v>1</v>
      </c>
      <c r="D3693" s="16" t="s">
        <v>3591</v>
      </c>
      <c r="E3693" t="s">
        <v>127</v>
      </c>
      <c r="F3693" s="6">
        <v>14969</v>
      </c>
      <c r="G3693" s="6">
        <v>30</v>
      </c>
      <c r="H3693" s="6">
        <v>0</v>
      </c>
      <c r="I3693" s="2">
        <v>186795583</v>
      </c>
      <c r="J3693" s="2">
        <v>543030</v>
      </c>
      <c r="K3693" s="2">
        <v>258706642</v>
      </c>
      <c r="L3693" s="2">
        <v>1633946</v>
      </c>
      <c r="M3693" s="2">
        <v>226877014</v>
      </c>
      <c r="N3693" s="2">
        <v>167390448</v>
      </c>
      <c r="O3693" s="2">
        <v>59486566</v>
      </c>
      <c r="P3693" s="2">
        <v>31828595</v>
      </c>
      <c r="Q3693" s="5">
        <v>0.1229</v>
      </c>
      <c r="R3693" t="s">
        <v>42</v>
      </c>
      <c r="S3693" s="3">
        <v>0.842110063284215</v>
      </c>
      <c r="T3693" s="3">
        <v>2.9814711908324298</v>
      </c>
      <c r="U3693" s="3">
        <v>0.78755948967603795</v>
      </c>
      <c r="V3693" s="3">
        <v>0.54278050032906799</v>
      </c>
      <c r="W3693" s="3">
        <v>0.107112811120379</v>
      </c>
      <c r="X3693" s="3">
        <v>0.78606141345430003</v>
      </c>
      <c r="Y3693" s="3">
        <v>3.1854689156087499</v>
      </c>
      <c r="Z3693" s="3">
        <v>0.79044016865966005</v>
      </c>
      <c r="AA3693" s="3">
        <v>0.76079387104583196</v>
      </c>
      <c r="AB3693" s="3">
        <v>1.7061073540946401</v>
      </c>
      <c r="AC3693" s="3">
        <v>18.783037661630701</v>
      </c>
      <c r="AD3693" s="3">
        <v>-3.0021243476188602</v>
      </c>
      <c r="AE3693" s="3">
        <v>22.993830208657702</v>
      </c>
      <c r="AF3693" s="3">
        <v>0</v>
      </c>
      <c r="AG3693" s="3">
        <v>0</v>
      </c>
      <c r="AH3693" s="2">
        <v>46050925</v>
      </c>
      <c r="AI3693" s="3">
        <v>0.28904825990591199</v>
      </c>
      <c r="AJ3693" s="3">
        <v>0.562742401918778</v>
      </c>
      <c r="AL3693">
        <f t="shared" si="57"/>
        <v>1</v>
      </c>
    </row>
    <row r="3694" spans="1:38" ht="14.45" customHeight="1" x14ac:dyDescent="0.25">
      <c r="A3694">
        <v>7172</v>
      </c>
      <c r="B3694" s="1">
        <v>45930</v>
      </c>
      <c r="C3694">
        <v>1</v>
      </c>
      <c r="D3694" s="16" t="s">
        <v>3592</v>
      </c>
      <c r="E3694" t="s">
        <v>43</v>
      </c>
      <c r="F3694" s="6">
        <v>309</v>
      </c>
      <c r="G3694" s="6">
        <v>0</v>
      </c>
      <c r="H3694" s="6">
        <v>1</v>
      </c>
      <c r="I3694" s="2">
        <v>57316</v>
      </c>
      <c r="J3694" s="2">
        <v>0</v>
      </c>
      <c r="K3694" s="2">
        <v>1271816</v>
      </c>
      <c r="L3694" s="2">
        <v>7905</v>
      </c>
      <c r="M3694" s="2">
        <v>827429</v>
      </c>
      <c r="N3694" s="2">
        <v>827429</v>
      </c>
      <c r="O3694" s="2">
        <v>0</v>
      </c>
      <c r="P3694" s="2">
        <v>426887</v>
      </c>
      <c r="Q3694" s="5">
        <v>0.3357</v>
      </c>
      <c r="R3694" t="s">
        <v>42</v>
      </c>
      <c r="S3694" s="3">
        <v>0.82873623228517301</v>
      </c>
      <c r="T3694" s="3">
        <v>1.90142808917852</v>
      </c>
      <c r="U3694" s="3">
        <v>0.56904541241890605</v>
      </c>
      <c r="V3694" s="3">
        <v>23.918277618815001</v>
      </c>
      <c r="W3694" s="3">
        <v>23.918277618815001</v>
      </c>
      <c r="X3694" s="3">
        <v>31.0297299183474</v>
      </c>
      <c r="Y3694" s="3">
        <v>3.2113884939105701</v>
      </c>
      <c r="Z3694" s="3">
        <v>0</v>
      </c>
      <c r="AA3694" s="3">
        <v>0</v>
      </c>
      <c r="AB3694" s="3">
        <v>0</v>
      </c>
      <c r="AC3694" s="3">
        <v>67.571409700774296</v>
      </c>
      <c r="AD3694" s="3">
        <v>0</v>
      </c>
      <c r="AE3694" s="3">
        <v>0</v>
      </c>
      <c r="AF3694" s="3">
        <v>0</v>
      </c>
      <c r="AG3694" s="3">
        <v>0</v>
      </c>
      <c r="AH3694" s="2">
        <v>0</v>
      </c>
      <c r="AI3694" s="3">
        <v>0</v>
      </c>
      <c r="AJ3694" s="3">
        <v>0</v>
      </c>
      <c r="AL3694">
        <f t="shared" si="57"/>
        <v>1</v>
      </c>
    </row>
    <row r="3695" spans="1:38" ht="14.45" customHeight="1" x14ac:dyDescent="0.25">
      <c r="A3695">
        <v>18090</v>
      </c>
      <c r="B3695" s="1">
        <v>45930</v>
      </c>
      <c r="C3695">
        <v>1</v>
      </c>
      <c r="D3695" s="16" t="s">
        <v>3593</v>
      </c>
      <c r="E3695" t="s">
        <v>43</v>
      </c>
      <c r="F3695" s="6">
        <v>5230</v>
      </c>
      <c r="G3695" s="6">
        <v>12</v>
      </c>
      <c r="H3695" s="6">
        <v>3</v>
      </c>
      <c r="I3695" s="2">
        <v>61118973</v>
      </c>
      <c r="J3695" s="2">
        <v>0</v>
      </c>
      <c r="K3695" s="2">
        <v>95819073</v>
      </c>
      <c r="L3695" s="2">
        <v>244434</v>
      </c>
      <c r="M3695" s="2">
        <v>86393868</v>
      </c>
      <c r="N3695" s="2">
        <v>74039933</v>
      </c>
      <c r="O3695" s="2">
        <v>12353935</v>
      </c>
      <c r="P3695" s="2">
        <v>9493200</v>
      </c>
      <c r="Q3695" s="5">
        <v>9.9000000000000005E-2</v>
      </c>
      <c r="R3695" t="s">
        <v>42</v>
      </c>
      <c r="S3695" s="3">
        <v>0.34013269988533501</v>
      </c>
      <c r="T3695" s="3">
        <v>2.7528506772341701</v>
      </c>
      <c r="U3695" s="3">
        <v>0.85107754251430401</v>
      </c>
      <c r="V3695" s="3">
        <v>2.20814737839263</v>
      </c>
      <c r="W3695" s="3">
        <v>1.2410368871872199</v>
      </c>
      <c r="X3695" s="3">
        <v>0.85523851979646304</v>
      </c>
      <c r="Y3695" s="3">
        <v>14.2164602030927</v>
      </c>
      <c r="Z3695" s="3">
        <v>0.87105507099818802</v>
      </c>
      <c r="AA3695" s="3">
        <v>0</v>
      </c>
      <c r="AB3695" s="3">
        <v>0</v>
      </c>
      <c r="AC3695" s="3">
        <v>16.2545216858861</v>
      </c>
      <c r="AD3695" s="3">
        <v>0</v>
      </c>
      <c r="AE3695" s="3">
        <v>12.892981129132799</v>
      </c>
      <c r="AF3695" s="3">
        <v>0</v>
      </c>
      <c r="AG3695" s="3">
        <v>1.3377575527746199</v>
      </c>
      <c r="AH3695" s="2">
        <v>13933813</v>
      </c>
      <c r="AI3695" s="3">
        <v>0</v>
      </c>
      <c r="AJ3695" s="3">
        <v>0</v>
      </c>
      <c r="AL3695">
        <f t="shared" si="57"/>
        <v>1</v>
      </c>
    </row>
    <row r="3696" spans="1:38" ht="14.45" customHeight="1" x14ac:dyDescent="0.25">
      <c r="A3696">
        <v>11942</v>
      </c>
      <c r="B3696" s="1">
        <v>45930</v>
      </c>
      <c r="C3696">
        <v>1</v>
      </c>
      <c r="D3696" s="16" t="s">
        <v>3594</v>
      </c>
      <c r="E3696" t="s">
        <v>80</v>
      </c>
      <c r="F3696" s="6">
        <v>7175</v>
      </c>
      <c r="G3696" s="6">
        <v>19</v>
      </c>
      <c r="H3696" s="6">
        <v>0</v>
      </c>
      <c r="I3696" s="2">
        <v>32406914</v>
      </c>
      <c r="J3696" s="2">
        <v>0</v>
      </c>
      <c r="K3696" s="2">
        <v>44825606</v>
      </c>
      <c r="L3696" s="2">
        <v>-270363</v>
      </c>
      <c r="M3696" s="2">
        <v>38175140</v>
      </c>
      <c r="N3696" s="2">
        <v>38175140</v>
      </c>
      <c r="O3696" s="2">
        <v>0</v>
      </c>
      <c r="P3696" s="2">
        <v>6273545</v>
      </c>
      <c r="Q3696" s="5">
        <v>0.14000000000000001</v>
      </c>
      <c r="R3696" t="s">
        <v>42</v>
      </c>
      <c r="S3696" s="3">
        <v>-0.80419213964447001</v>
      </c>
      <c r="T3696" s="3">
        <v>5.2843338396064699</v>
      </c>
      <c r="U3696" s="3">
        <v>0.94959476687657196</v>
      </c>
      <c r="V3696" s="3">
        <v>2.5497953924276802</v>
      </c>
      <c r="W3696" s="3">
        <v>1.11500589040968</v>
      </c>
      <c r="X3696" s="3">
        <v>1.92763803427873</v>
      </c>
      <c r="Y3696" s="3">
        <v>13.1713409244693</v>
      </c>
      <c r="Z3696" s="3">
        <v>6.2449221293542996</v>
      </c>
      <c r="AA3696" s="3">
        <v>0</v>
      </c>
      <c r="AB3696" s="3">
        <v>0</v>
      </c>
      <c r="AC3696" s="3">
        <v>20.4565354900054</v>
      </c>
      <c r="AD3696" s="3">
        <v>0</v>
      </c>
      <c r="AE3696" s="3">
        <v>0</v>
      </c>
      <c r="AF3696" s="3">
        <v>0</v>
      </c>
      <c r="AG3696" s="3">
        <v>0</v>
      </c>
      <c r="AH3696" s="2">
        <v>4000000</v>
      </c>
      <c r="AI3696" s="3">
        <v>0</v>
      </c>
      <c r="AJ3696" s="3">
        <v>0</v>
      </c>
      <c r="AL3696">
        <f t="shared" si="57"/>
        <v>0</v>
      </c>
    </row>
    <row r="3697" spans="1:38" ht="14.45" customHeight="1" x14ac:dyDescent="0.25">
      <c r="A3697">
        <v>7970</v>
      </c>
      <c r="B3697" s="1">
        <v>45930</v>
      </c>
      <c r="C3697">
        <v>1</v>
      </c>
      <c r="D3697" s="16" t="s">
        <v>3595</v>
      </c>
      <c r="E3697" t="s">
        <v>753</v>
      </c>
      <c r="F3697" s="6">
        <v>8817</v>
      </c>
      <c r="G3697" s="6">
        <v>20</v>
      </c>
      <c r="H3697" s="6">
        <v>1</v>
      </c>
      <c r="I3697" s="2">
        <v>38137196</v>
      </c>
      <c r="J3697" s="2">
        <v>0</v>
      </c>
      <c r="K3697" s="2">
        <v>89685144</v>
      </c>
      <c r="L3697" s="2">
        <v>-29340</v>
      </c>
      <c r="M3697" s="2">
        <v>69939454</v>
      </c>
      <c r="N3697" s="2">
        <v>68085732</v>
      </c>
      <c r="O3697" s="2">
        <v>1853722</v>
      </c>
      <c r="P3697" s="2">
        <v>20896632</v>
      </c>
      <c r="Q3697" s="5">
        <v>0.23280000000000001</v>
      </c>
      <c r="R3697" t="s">
        <v>42</v>
      </c>
      <c r="S3697" s="3">
        <v>-4.3619264300896902E-2</v>
      </c>
      <c r="T3697" s="3">
        <v>5.0077829315112998</v>
      </c>
      <c r="U3697" s="3">
        <v>0.69063892058859599</v>
      </c>
      <c r="V3697" s="3">
        <v>1.9472354496119699</v>
      </c>
      <c r="W3697" s="3">
        <v>0.41613179951667101</v>
      </c>
      <c r="X3697" s="3">
        <v>1.98630754080609</v>
      </c>
      <c r="Y3697" s="3">
        <v>3.5537832125291802</v>
      </c>
      <c r="Z3697" s="3">
        <v>1.64314038740788</v>
      </c>
      <c r="AA3697" s="3">
        <v>0</v>
      </c>
      <c r="AB3697" s="3">
        <v>0</v>
      </c>
      <c r="AC3697" s="3">
        <v>9.8373471976585094</v>
      </c>
      <c r="AD3697" s="3">
        <v>-6.12439363434261</v>
      </c>
      <c r="AE3697" s="3">
        <v>2.0669220311448702</v>
      </c>
      <c r="AF3697" s="3">
        <v>0</v>
      </c>
      <c r="AG3697" s="3">
        <v>0</v>
      </c>
      <c r="AH3697" s="2">
        <v>27055543</v>
      </c>
      <c r="AI3697" s="3">
        <v>1.0528012361035</v>
      </c>
      <c r="AJ3697" s="3">
        <v>1.0528012361035</v>
      </c>
      <c r="AL3697">
        <f t="shared" si="57"/>
        <v>0</v>
      </c>
    </row>
    <row r="3698" spans="1:38" ht="14.45" customHeight="1" x14ac:dyDescent="0.25">
      <c r="A3698">
        <v>68071</v>
      </c>
      <c r="B3698" s="1">
        <v>45930</v>
      </c>
      <c r="C3698">
        <v>2</v>
      </c>
      <c r="D3698" s="16" t="s">
        <v>3595</v>
      </c>
      <c r="E3698" t="s">
        <v>104</v>
      </c>
      <c r="F3698" s="6">
        <v>2438</v>
      </c>
      <c r="G3698" s="6">
        <v>9</v>
      </c>
      <c r="H3698" s="6">
        <v>1</v>
      </c>
      <c r="I3698" s="2">
        <v>28391936</v>
      </c>
      <c r="J3698" s="2">
        <v>317904</v>
      </c>
      <c r="K3698" s="2">
        <v>38842959</v>
      </c>
      <c r="L3698" s="2">
        <v>197508</v>
      </c>
      <c r="M3698" s="2">
        <v>33985536</v>
      </c>
      <c r="N3698" s="2">
        <v>30410842</v>
      </c>
      <c r="O3698" s="2">
        <v>3574694</v>
      </c>
      <c r="P3698" s="2">
        <v>4464457</v>
      </c>
      <c r="Q3698" s="5">
        <v>0.1149</v>
      </c>
      <c r="R3698" t="s">
        <v>42</v>
      </c>
      <c r="S3698" s="3">
        <v>0.67797100627683904</v>
      </c>
      <c r="T3698" s="3">
        <v>4.5465125352576798</v>
      </c>
      <c r="U3698" s="3">
        <v>0.76533700000745897</v>
      </c>
      <c r="V3698" s="3">
        <v>5.2594194351522896</v>
      </c>
      <c r="W3698" s="3">
        <v>4.29569860963338</v>
      </c>
      <c r="X3698" s="3">
        <v>2.3507872094386202</v>
      </c>
      <c r="Y3698" s="3">
        <v>33.447539084820399</v>
      </c>
      <c r="Z3698" s="3">
        <v>2.5138555483903202</v>
      </c>
      <c r="AA3698" s="3">
        <v>0</v>
      </c>
      <c r="AB3698" s="3">
        <v>7.1207763900514696</v>
      </c>
      <c r="AC3698" s="3">
        <v>19.227579958571098</v>
      </c>
      <c r="AD3698" s="3">
        <v>0</v>
      </c>
      <c r="AE3698" s="3">
        <v>9.2029394568009106</v>
      </c>
      <c r="AF3698" s="3">
        <v>0</v>
      </c>
      <c r="AG3698" s="3">
        <v>0</v>
      </c>
      <c r="AH3698" s="2">
        <v>2400000</v>
      </c>
      <c r="AI3698" s="3">
        <v>0</v>
      </c>
      <c r="AJ3698" s="3">
        <v>0</v>
      </c>
      <c r="AL3698">
        <f t="shared" si="57"/>
        <v>1</v>
      </c>
    </row>
    <row r="3699" spans="1:38" ht="14.45" customHeight="1" x14ac:dyDescent="0.25">
      <c r="A3699">
        <v>20629</v>
      </c>
      <c r="B3699" s="1">
        <v>45930</v>
      </c>
      <c r="C3699">
        <v>1</v>
      </c>
      <c r="D3699" s="16" t="s">
        <v>3596</v>
      </c>
      <c r="E3699" t="s">
        <v>77</v>
      </c>
      <c r="F3699" s="6">
        <v>1642</v>
      </c>
      <c r="G3699" s="6">
        <v>4</v>
      </c>
      <c r="H3699" s="6">
        <v>0</v>
      </c>
      <c r="I3699" s="2">
        <v>4017192</v>
      </c>
      <c r="J3699" s="2">
        <v>0</v>
      </c>
      <c r="K3699" s="2">
        <v>21085459</v>
      </c>
      <c r="L3699" s="2">
        <v>-74275</v>
      </c>
      <c r="M3699" s="2">
        <v>20255479</v>
      </c>
      <c r="N3699" s="2">
        <v>20087001</v>
      </c>
      <c r="O3699" s="2">
        <v>168478</v>
      </c>
      <c r="P3699" s="2">
        <v>1982767</v>
      </c>
      <c r="Q3699" s="5">
        <v>9.3899999999999997E-2</v>
      </c>
      <c r="R3699" t="s">
        <v>42</v>
      </c>
      <c r="S3699" s="3">
        <v>-0.469675966424697</v>
      </c>
      <c r="T3699" s="3">
        <v>1.6701746924266601</v>
      </c>
      <c r="U3699" s="3">
        <v>1.2710466367937501</v>
      </c>
      <c r="V3699" s="3">
        <v>1.4453877235641199</v>
      </c>
      <c r="W3699" s="3">
        <v>0.848254203433642</v>
      </c>
      <c r="X3699" s="3">
        <v>0.33386504802359501</v>
      </c>
      <c r="Y3699" s="3">
        <v>2.92843284157947</v>
      </c>
      <c r="Z3699" s="3">
        <v>0.848410327587659</v>
      </c>
      <c r="AA3699" s="3">
        <v>0</v>
      </c>
      <c r="AB3699" s="3">
        <v>0</v>
      </c>
      <c r="AC3699" s="3">
        <v>20.337389857152299</v>
      </c>
      <c r="AD3699" s="3">
        <v>-63.291198612847602</v>
      </c>
      <c r="AE3699" s="3">
        <v>0.79902457897644097</v>
      </c>
      <c r="AF3699" s="3">
        <v>0</v>
      </c>
      <c r="AG3699" s="3">
        <v>0</v>
      </c>
      <c r="AH3699" s="2">
        <v>15434310</v>
      </c>
      <c r="AI3699" s="3">
        <v>0</v>
      </c>
      <c r="AJ3699" s="3">
        <v>0</v>
      </c>
      <c r="AL3699">
        <f t="shared" si="57"/>
        <v>0</v>
      </c>
    </row>
    <row r="3700" spans="1:38" ht="14.45" customHeight="1" x14ac:dyDescent="0.25">
      <c r="A3700">
        <v>687</v>
      </c>
      <c r="B3700" s="1">
        <v>45930</v>
      </c>
      <c r="C3700">
        <v>1</v>
      </c>
      <c r="D3700" s="16" t="s">
        <v>3597</v>
      </c>
      <c r="E3700" t="s">
        <v>101</v>
      </c>
      <c r="F3700" s="6">
        <v>8937</v>
      </c>
      <c r="G3700" s="6">
        <v>32</v>
      </c>
      <c r="H3700" s="6">
        <v>2</v>
      </c>
      <c r="I3700" s="2">
        <v>102222053</v>
      </c>
      <c r="J3700" s="2">
        <v>126854</v>
      </c>
      <c r="K3700" s="2">
        <v>126518927</v>
      </c>
      <c r="L3700" s="2">
        <v>823079</v>
      </c>
      <c r="M3700" s="2">
        <v>115760603</v>
      </c>
      <c r="N3700" s="2">
        <v>104811768</v>
      </c>
      <c r="O3700" s="2">
        <v>10948835</v>
      </c>
      <c r="P3700" s="2">
        <v>10439351</v>
      </c>
      <c r="Q3700" s="5">
        <v>8.2500000000000004E-2</v>
      </c>
      <c r="R3700" t="s">
        <v>42</v>
      </c>
      <c r="S3700" s="3">
        <v>0.86741066549407797</v>
      </c>
      <c r="T3700" s="3">
        <v>4.7477186292187499</v>
      </c>
      <c r="U3700" s="3">
        <v>0.68857772939510398</v>
      </c>
      <c r="V3700" s="3">
        <v>1.07632547743881</v>
      </c>
      <c r="W3700" s="3">
        <v>0.167504951206566</v>
      </c>
      <c r="X3700" s="3">
        <v>0.66440555640180698</v>
      </c>
      <c r="Y3700" s="3">
        <v>10.5393716525098</v>
      </c>
      <c r="Z3700" s="3">
        <v>12.1333979478226</v>
      </c>
      <c r="AA3700" s="3">
        <v>0</v>
      </c>
      <c r="AB3700" s="3">
        <v>1.21515216798439</v>
      </c>
      <c r="AC3700" s="3">
        <v>5.2074912080150701</v>
      </c>
      <c r="AD3700" s="3">
        <v>0</v>
      </c>
      <c r="AE3700" s="3">
        <v>8.6539107306845899</v>
      </c>
      <c r="AF3700" s="3">
        <v>0</v>
      </c>
      <c r="AG3700" s="3">
        <v>0</v>
      </c>
      <c r="AH3700" s="2">
        <v>19198809</v>
      </c>
      <c r="AI3700" s="3">
        <v>0.53030116527358795</v>
      </c>
      <c r="AJ3700" s="3">
        <v>0.53030116527358795</v>
      </c>
      <c r="AL3700">
        <f t="shared" si="57"/>
        <v>1</v>
      </c>
    </row>
    <row r="3701" spans="1:38" ht="14.45" customHeight="1" x14ac:dyDescent="0.25">
      <c r="A3701">
        <v>81416</v>
      </c>
      <c r="B3701" s="1">
        <v>45930</v>
      </c>
      <c r="C3701">
        <v>3</v>
      </c>
      <c r="D3701" s="16" t="s">
        <v>3598</v>
      </c>
      <c r="E3701" t="s">
        <v>67</v>
      </c>
      <c r="F3701" s="6">
        <v>17553</v>
      </c>
      <c r="G3701" s="6">
        <v>43</v>
      </c>
      <c r="H3701" s="6">
        <v>13</v>
      </c>
      <c r="I3701" s="2">
        <v>167288093</v>
      </c>
      <c r="J3701" s="2">
        <v>0</v>
      </c>
      <c r="K3701" s="2">
        <v>219575364</v>
      </c>
      <c r="L3701" s="2">
        <v>2130628</v>
      </c>
      <c r="M3701" s="2">
        <v>193963889</v>
      </c>
      <c r="N3701" s="2">
        <v>0</v>
      </c>
      <c r="O3701" s="2">
        <v>0</v>
      </c>
      <c r="P3701" s="2">
        <v>25003432</v>
      </c>
      <c r="Q3701" s="5">
        <v>0.1139</v>
      </c>
      <c r="R3701" t="s">
        <v>42</v>
      </c>
      <c r="S3701" s="3">
        <v>1.29378691743093</v>
      </c>
      <c r="T3701" s="3">
        <v>3.7295550151063401</v>
      </c>
      <c r="U3701" s="3">
        <v>0.73601014547758503</v>
      </c>
      <c r="V3701" s="3">
        <v>0.24353855238220701</v>
      </c>
      <c r="W3701" s="3">
        <v>0.12276187522802399</v>
      </c>
      <c r="X3701" s="3">
        <v>0.49509261845671199</v>
      </c>
      <c r="Y3701" s="3">
        <v>1.6294203131794101</v>
      </c>
      <c r="Z3701" s="3">
        <v>0.82287503571509701</v>
      </c>
      <c r="AA3701" s="3">
        <v>0</v>
      </c>
      <c r="AB3701" s="3">
        <v>0</v>
      </c>
      <c r="AC3701" s="3">
        <v>8.5537219011509897</v>
      </c>
      <c r="AD3701" s="3">
        <v>-5.9482274273387796</v>
      </c>
      <c r="AE3701" s="3">
        <v>0</v>
      </c>
      <c r="AF3701" s="3">
        <v>1.36627349505384</v>
      </c>
      <c r="AG3701" s="3">
        <v>0</v>
      </c>
      <c r="AH3701" s="2">
        <v>37263996</v>
      </c>
      <c r="AI3701" s="3">
        <v>0.79989019107456905</v>
      </c>
      <c r="AJ3701" s="3">
        <v>0</v>
      </c>
      <c r="AL3701">
        <f t="shared" si="57"/>
        <v>1</v>
      </c>
    </row>
    <row r="3702" spans="1:38" ht="14.45" customHeight="1" x14ac:dyDescent="0.25">
      <c r="A3702">
        <v>66002</v>
      </c>
      <c r="B3702" s="1">
        <v>45930</v>
      </c>
      <c r="C3702">
        <v>2</v>
      </c>
      <c r="D3702" s="16" t="s">
        <v>3599</v>
      </c>
      <c r="E3702" t="s">
        <v>77</v>
      </c>
      <c r="F3702" s="6">
        <v>2187</v>
      </c>
      <c r="G3702" s="6">
        <v>3</v>
      </c>
      <c r="H3702" s="6">
        <v>1</v>
      </c>
      <c r="I3702" s="2">
        <v>3893079</v>
      </c>
      <c r="J3702" s="2">
        <v>0</v>
      </c>
      <c r="K3702" s="2">
        <v>23270497</v>
      </c>
      <c r="L3702" s="2">
        <v>107864</v>
      </c>
      <c r="M3702" s="2">
        <v>20467465</v>
      </c>
      <c r="N3702" s="2">
        <v>19058898</v>
      </c>
      <c r="O3702" s="2">
        <v>1408567</v>
      </c>
      <c r="P3702" s="2">
        <v>2820013</v>
      </c>
      <c r="Q3702" s="5">
        <v>0.121</v>
      </c>
      <c r="R3702" t="s">
        <v>42</v>
      </c>
      <c r="S3702" s="3">
        <v>0.61803006040939601</v>
      </c>
      <c r="T3702" s="3">
        <v>3.0194513393217699</v>
      </c>
      <c r="U3702" s="3">
        <v>0.85721433998829799</v>
      </c>
      <c r="V3702" s="3">
        <v>0.97580860804519998</v>
      </c>
      <c r="W3702" s="3">
        <v>0.758217339026513</v>
      </c>
      <c r="X3702" s="3">
        <v>1.9594516319858899</v>
      </c>
      <c r="Y3702" s="3">
        <v>1.34712144944013</v>
      </c>
      <c r="Z3702" s="3">
        <v>0.87726545941454903</v>
      </c>
      <c r="AA3702" s="3">
        <v>0</v>
      </c>
      <c r="AB3702" s="3">
        <v>0</v>
      </c>
      <c r="AC3702" s="3">
        <v>25.030638580688699</v>
      </c>
      <c r="AD3702" s="3">
        <v>0</v>
      </c>
      <c r="AE3702" s="3">
        <v>6.0530164009818996</v>
      </c>
      <c r="AF3702" s="3">
        <v>0</v>
      </c>
      <c r="AG3702" s="3">
        <v>0</v>
      </c>
      <c r="AH3702" s="2">
        <v>2000000</v>
      </c>
      <c r="AI3702" s="3">
        <v>0</v>
      </c>
      <c r="AJ3702" s="3">
        <v>0</v>
      </c>
      <c r="AL3702">
        <f t="shared" si="57"/>
        <v>1</v>
      </c>
    </row>
    <row r="3703" spans="1:38" ht="14.45" customHeight="1" x14ac:dyDescent="0.25">
      <c r="A3703">
        <v>13392</v>
      </c>
      <c r="B3703" s="1">
        <v>45930</v>
      </c>
      <c r="C3703">
        <v>1</v>
      </c>
      <c r="D3703" s="16" t="s">
        <v>3600</v>
      </c>
      <c r="E3703" t="s">
        <v>71</v>
      </c>
      <c r="F3703" s="6">
        <v>95345</v>
      </c>
      <c r="G3703" s="6">
        <v>250</v>
      </c>
      <c r="H3703" s="6">
        <v>5</v>
      </c>
      <c r="I3703" s="2">
        <v>3433713021</v>
      </c>
      <c r="J3703" s="2">
        <v>466040634</v>
      </c>
      <c r="K3703" s="2">
        <v>4548600943</v>
      </c>
      <c r="L3703" s="2">
        <v>31269348</v>
      </c>
      <c r="M3703" s="2">
        <v>3416217277</v>
      </c>
      <c r="N3703" s="2">
        <v>2843875650</v>
      </c>
      <c r="O3703" s="2">
        <v>572341627</v>
      </c>
      <c r="P3703" s="2">
        <v>486145019</v>
      </c>
      <c r="Q3703" s="5">
        <v>0.1069</v>
      </c>
      <c r="R3703" t="s">
        <v>42</v>
      </c>
      <c r="S3703" s="3">
        <v>0.916599730828487</v>
      </c>
      <c r="T3703" s="3">
        <v>2.4367181042170101</v>
      </c>
      <c r="U3703" s="3">
        <v>0.60159100585675596</v>
      </c>
      <c r="V3703" s="3">
        <v>0.159152351014136</v>
      </c>
      <c r="W3703" s="3">
        <v>0.11447555389632499</v>
      </c>
      <c r="X3703" s="3">
        <v>0.835860941915332</v>
      </c>
      <c r="Y3703" s="3">
        <v>1.1241162176753701</v>
      </c>
      <c r="Z3703" s="3">
        <v>0.60770426200746497</v>
      </c>
      <c r="AA3703" s="3">
        <v>95.857463470174906</v>
      </c>
      <c r="AB3703" s="3">
        <v>95.864529263026299</v>
      </c>
      <c r="AC3703" s="3">
        <v>19.3234837044266</v>
      </c>
      <c r="AD3703" s="3">
        <v>-2.7887435785904899</v>
      </c>
      <c r="AE3703" s="3">
        <v>12.5828058819008</v>
      </c>
      <c r="AF3703" s="3">
        <v>13.8504126410458</v>
      </c>
      <c r="AG3703" s="3">
        <v>-3.2477963124003498E-3</v>
      </c>
      <c r="AH3703" s="2">
        <v>1556688523</v>
      </c>
      <c r="AI3703" s="3">
        <v>4.1139987490029202E-3</v>
      </c>
      <c r="AJ3703" s="3">
        <v>0.18923777145601101</v>
      </c>
      <c r="AL3703">
        <f t="shared" si="57"/>
        <v>1</v>
      </c>
    </row>
    <row r="3704" spans="1:38" ht="14.45" customHeight="1" x14ac:dyDescent="0.25">
      <c r="A3704">
        <v>4088</v>
      </c>
      <c r="B3704" s="1">
        <v>45930</v>
      </c>
      <c r="C3704">
        <v>1</v>
      </c>
      <c r="D3704" s="16" t="s">
        <v>3601</v>
      </c>
      <c r="E3704" t="s">
        <v>59</v>
      </c>
      <c r="F3704" s="6">
        <v>2247</v>
      </c>
      <c r="G3704" s="6">
        <v>3</v>
      </c>
      <c r="H3704" s="6">
        <v>3</v>
      </c>
      <c r="I3704" s="2">
        <v>10391461</v>
      </c>
      <c r="J3704" s="2">
        <v>0</v>
      </c>
      <c r="K3704" s="2">
        <v>18638895</v>
      </c>
      <c r="L3704" s="2">
        <v>57046</v>
      </c>
      <c r="M3704" s="2">
        <v>16700079</v>
      </c>
      <c r="N3704" s="2">
        <v>16695221</v>
      </c>
      <c r="O3704" s="2">
        <v>4858</v>
      </c>
      <c r="P3704" s="2">
        <v>1904842</v>
      </c>
      <c r="Q3704" s="5">
        <v>0.1022</v>
      </c>
      <c r="R3704" t="s">
        <v>42</v>
      </c>
      <c r="S3704" s="3">
        <v>0.40807855472834298</v>
      </c>
      <c r="T3704" s="3">
        <v>3.8703152735180901</v>
      </c>
      <c r="U3704" s="3">
        <v>0.81427466308375096</v>
      </c>
      <c r="V3704" s="3">
        <v>1.72379033131145</v>
      </c>
      <c r="W3704" s="3">
        <v>1.55354478066174</v>
      </c>
      <c r="X3704" s="3">
        <v>0.80422762497015599</v>
      </c>
      <c r="Y3704" s="3">
        <v>9.4037720713844006</v>
      </c>
      <c r="Z3704" s="3">
        <v>2.9670177369041602</v>
      </c>
      <c r="AA3704" s="3">
        <v>0</v>
      </c>
      <c r="AB3704" s="3">
        <v>0</v>
      </c>
      <c r="AC3704" s="3">
        <v>24.322783083439202</v>
      </c>
      <c r="AD3704" s="3">
        <v>0</v>
      </c>
      <c r="AE3704" s="3">
        <v>2.6063776849432299E-2</v>
      </c>
      <c r="AF3704" s="3">
        <v>0</v>
      </c>
      <c r="AG3704" s="3">
        <v>-0.46791282426573999</v>
      </c>
      <c r="AH3704" s="2">
        <v>1700000</v>
      </c>
      <c r="AI3704" s="3">
        <v>5.2497792467826701</v>
      </c>
      <c r="AJ3704" s="3">
        <v>5.2497792467826701</v>
      </c>
      <c r="AL3704">
        <f t="shared" si="57"/>
        <v>1</v>
      </c>
    </row>
    <row r="3705" spans="1:38" ht="14.45" customHeight="1" x14ac:dyDescent="0.25">
      <c r="A3705">
        <v>68300</v>
      </c>
      <c r="B3705" s="1">
        <v>45930</v>
      </c>
      <c r="C3705">
        <v>2</v>
      </c>
      <c r="D3705" s="16" t="s">
        <v>3602</v>
      </c>
      <c r="E3705" t="s">
        <v>55</v>
      </c>
      <c r="F3705" s="6">
        <v>3366</v>
      </c>
      <c r="G3705" s="6">
        <v>19</v>
      </c>
      <c r="H3705" s="6">
        <v>0</v>
      </c>
      <c r="I3705" s="2">
        <v>24414774</v>
      </c>
      <c r="J3705" s="2">
        <v>0</v>
      </c>
      <c r="K3705" s="2">
        <v>48690249</v>
      </c>
      <c r="L3705" s="2">
        <v>58330</v>
      </c>
      <c r="M3705" s="2">
        <v>43009578</v>
      </c>
      <c r="N3705" s="2">
        <v>42726413</v>
      </c>
      <c r="O3705" s="2">
        <v>283165</v>
      </c>
      <c r="P3705" s="2">
        <v>5302758</v>
      </c>
      <c r="Q3705" s="5">
        <v>0.1089</v>
      </c>
      <c r="R3705" t="s">
        <v>42</v>
      </c>
      <c r="S3705" s="3">
        <v>0.15973081865597599</v>
      </c>
      <c r="T3705" s="3">
        <v>4.5873305488059204</v>
      </c>
      <c r="U3705" s="3">
        <v>0.78374064421791301</v>
      </c>
      <c r="V3705" s="3">
        <v>4.1065299232341896</v>
      </c>
      <c r="W3705" s="3">
        <v>2.1884208307641901</v>
      </c>
      <c r="X3705" s="3">
        <v>0.93875126593430702</v>
      </c>
      <c r="Y3705" s="3">
        <v>18.907142283317501</v>
      </c>
      <c r="Z3705" s="3">
        <v>7.5289877456221799</v>
      </c>
      <c r="AA3705" s="3">
        <v>0</v>
      </c>
      <c r="AB3705" s="3">
        <v>0</v>
      </c>
      <c r="AC3705" s="3">
        <v>31.0967725796596</v>
      </c>
      <c r="AD3705" s="3">
        <v>0</v>
      </c>
      <c r="AE3705" s="3">
        <v>0.58156408277969596</v>
      </c>
      <c r="AF3705" s="3">
        <v>0</v>
      </c>
      <c r="AG3705" s="3">
        <v>0</v>
      </c>
      <c r="AH3705" s="2">
        <v>2000000</v>
      </c>
      <c r="AI3705" s="3">
        <v>0</v>
      </c>
      <c r="AJ3705" s="3">
        <v>0</v>
      </c>
      <c r="AL3705">
        <f t="shared" si="57"/>
        <v>1</v>
      </c>
    </row>
    <row r="3706" spans="1:38" ht="14.45" customHeight="1" x14ac:dyDescent="0.25">
      <c r="A3706">
        <v>67512</v>
      </c>
      <c r="B3706" s="1">
        <v>45930</v>
      </c>
      <c r="C3706">
        <v>2</v>
      </c>
      <c r="D3706" s="16" t="s">
        <v>3603</v>
      </c>
      <c r="E3706" t="s">
        <v>55</v>
      </c>
      <c r="F3706" s="6">
        <v>2994</v>
      </c>
      <c r="G3706" s="6">
        <v>12</v>
      </c>
      <c r="H3706" s="6">
        <v>0</v>
      </c>
      <c r="I3706" s="2">
        <v>50459725</v>
      </c>
      <c r="J3706" s="2">
        <v>0</v>
      </c>
      <c r="K3706" s="2">
        <v>67973086</v>
      </c>
      <c r="L3706" s="2">
        <v>1656090</v>
      </c>
      <c r="M3706" s="2">
        <v>51624316</v>
      </c>
      <c r="N3706" s="2">
        <v>43920163</v>
      </c>
      <c r="O3706" s="2">
        <v>7704153</v>
      </c>
      <c r="P3706" s="2">
        <v>14288142</v>
      </c>
      <c r="Q3706" s="5">
        <v>0.21010000000000001</v>
      </c>
      <c r="R3706" t="s">
        <v>42</v>
      </c>
      <c r="S3706" s="3">
        <v>3.2485210396361901</v>
      </c>
      <c r="T3706" s="3">
        <v>4.1115018180382004</v>
      </c>
      <c r="U3706" s="3">
        <v>0.64744000994858497</v>
      </c>
      <c r="V3706" s="3">
        <v>0.93313627848744696</v>
      </c>
      <c r="W3706" s="3">
        <v>0.69099663147193102</v>
      </c>
      <c r="X3706" s="3">
        <v>0.71406255186685996</v>
      </c>
      <c r="Y3706" s="3">
        <v>3.2954459719115299</v>
      </c>
      <c r="Z3706" s="3">
        <v>0.656943359045564</v>
      </c>
      <c r="AA3706" s="3">
        <v>0</v>
      </c>
      <c r="AB3706" s="3">
        <v>0</v>
      </c>
      <c r="AC3706" s="3">
        <v>23.501220762582399</v>
      </c>
      <c r="AD3706" s="3">
        <v>0</v>
      </c>
      <c r="AE3706" s="3">
        <v>11.3341227438166</v>
      </c>
      <c r="AF3706" s="3">
        <v>0</v>
      </c>
      <c r="AG3706" s="3">
        <v>0</v>
      </c>
      <c r="AH3706" s="2">
        <v>27621700</v>
      </c>
      <c r="AI3706" s="3">
        <v>0</v>
      </c>
      <c r="AJ3706" s="3">
        <v>0</v>
      </c>
      <c r="AL3706">
        <f t="shared" si="57"/>
        <v>1</v>
      </c>
    </row>
    <row r="3707" spans="1:38" ht="14.45" customHeight="1" x14ac:dyDescent="0.25">
      <c r="A3707">
        <v>68465</v>
      </c>
      <c r="B3707" s="1">
        <v>45930</v>
      </c>
      <c r="C3707">
        <v>2</v>
      </c>
      <c r="D3707" s="16" t="s">
        <v>3604</v>
      </c>
      <c r="E3707" t="s">
        <v>71</v>
      </c>
      <c r="F3707" s="6">
        <v>131454</v>
      </c>
      <c r="G3707" s="6">
        <v>259</v>
      </c>
      <c r="H3707" s="6">
        <v>0</v>
      </c>
      <c r="I3707" s="2">
        <v>6266348157</v>
      </c>
      <c r="J3707" s="2">
        <v>0</v>
      </c>
      <c r="K3707" s="2">
        <v>8980742252</v>
      </c>
      <c r="L3707" s="2">
        <v>21162882</v>
      </c>
      <c r="M3707" s="2">
        <v>7653513562</v>
      </c>
      <c r="N3707" s="2">
        <v>5987214406</v>
      </c>
      <c r="O3707" s="2">
        <v>1666299156</v>
      </c>
      <c r="P3707" s="2">
        <v>1341107969</v>
      </c>
      <c r="Q3707" s="5">
        <v>0.14929999999999999</v>
      </c>
      <c r="R3707" t="s">
        <v>42</v>
      </c>
      <c r="S3707" s="3">
        <v>0.314196479625234</v>
      </c>
      <c r="T3707" s="3">
        <v>1.0565335025124001</v>
      </c>
      <c r="U3707" s="3">
        <v>0.71550158436727596</v>
      </c>
      <c r="V3707" s="3">
        <v>0.22359459846399299</v>
      </c>
      <c r="W3707" s="3">
        <v>0.154823124360915</v>
      </c>
      <c r="X3707" s="3">
        <v>0.21818934501312001</v>
      </c>
      <c r="Y3707" s="3">
        <v>1.0447492911735901</v>
      </c>
      <c r="Z3707" s="3">
        <v>0.18168962203817901</v>
      </c>
      <c r="AA3707" s="3">
        <v>0</v>
      </c>
      <c r="AB3707" s="3">
        <v>0</v>
      </c>
      <c r="AC3707" s="3">
        <v>8.9637983744687002</v>
      </c>
      <c r="AD3707" s="3">
        <v>-7.9742095694011903</v>
      </c>
      <c r="AE3707" s="3">
        <v>18.554136275639301</v>
      </c>
      <c r="AF3707" s="3">
        <v>0.17815899344441</v>
      </c>
      <c r="AG3707" s="3">
        <v>0</v>
      </c>
      <c r="AH3707" s="2">
        <v>3663369121</v>
      </c>
      <c r="AI3707" s="3">
        <v>0.35323062046468201</v>
      </c>
      <c r="AJ3707" s="3">
        <v>0.35323062046468201</v>
      </c>
      <c r="AL3707">
        <f t="shared" si="57"/>
        <v>1</v>
      </c>
    </row>
    <row r="3708" spans="1:38" ht="14.45" customHeight="1" x14ac:dyDescent="0.25">
      <c r="A3708">
        <v>3182</v>
      </c>
      <c r="B3708" s="1">
        <v>45930</v>
      </c>
      <c r="C3708">
        <v>1</v>
      </c>
      <c r="D3708" s="16" t="s">
        <v>3605</v>
      </c>
      <c r="E3708" t="s">
        <v>179</v>
      </c>
      <c r="F3708" s="6">
        <v>1607</v>
      </c>
      <c r="G3708" s="6">
        <v>1</v>
      </c>
      <c r="H3708" s="6">
        <v>1</v>
      </c>
      <c r="I3708" s="2">
        <v>6081534</v>
      </c>
      <c r="J3708" s="2">
        <v>0</v>
      </c>
      <c r="K3708" s="2">
        <v>10872754</v>
      </c>
      <c r="L3708" s="2">
        <v>96718</v>
      </c>
      <c r="M3708" s="2">
        <v>8494208</v>
      </c>
      <c r="N3708" s="2">
        <v>7927022</v>
      </c>
      <c r="O3708" s="2">
        <v>567186</v>
      </c>
      <c r="P3708" s="2">
        <v>2366928</v>
      </c>
      <c r="Q3708" s="5">
        <v>0.2177</v>
      </c>
      <c r="R3708" t="s">
        <v>42</v>
      </c>
      <c r="S3708" s="3">
        <v>1.1860595147589399</v>
      </c>
      <c r="T3708" s="3">
        <v>5.3518731316831003</v>
      </c>
      <c r="U3708" s="3">
        <v>0.67382015627533598</v>
      </c>
      <c r="V3708" s="3">
        <v>8.7773907043847799E-2</v>
      </c>
      <c r="W3708" s="3">
        <v>1.6772084148505999E-2</v>
      </c>
      <c r="X3708" s="3">
        <v>0.875700111189052</v>
      </c>
      <c r="Y3708" s="3">
        <v>0.225524392799443</v>
      </c>
      <c r="Z3708" s="3">
        <v>1.4397565113936699</v>
      </c>
      <c r="AA3708" s="3">
        <v>0</v>
      </c>
      <c r="AB3708" s="3">
        <v>0</v>
      </c>
      <c r="AC3708" s="3">
        <v>31.385875188567699</v>
      </c>
      <c r="AD3708" s="3">
        <v>0</v>
      </c>
      <c r="AE3708" s="3">
        <v>5.2165808221173799</v>
      </c>
      <c r="AF3708" s="3">
        <v>0</v>
      </c>
      <c r="AG3708" s="3">
        <v>0</v>
      </c>
      <c r="AH3708" s="2">
        <v>300000</v>
      </c>
      <c r="AI3708" s="3">
        <v>0</v>
      </c>
      <c r="AJ3708" s="3">
        <v>0</v>
      </c>
      <c r="AL3708">
        <f t="shared" si="57"/>
        <v>1</v>
      </c>
    </row>
    <row r="3709" spans="1:38" ht="14.45" customHeight="1" x14ac:dyDescent="0.25">
      <c r="A3709">
        <v>911</v>
      </c>
      <c r="B3709" s="1">
        <v>45930</v>
      </c>
      <c r="C3709">
        <v>1</v>
      </c>
      <c r="D3709" s="16" t="s">
        <v>3606</v>
      </c>
      <c r="E3709" t="s">
        <v>45</v>
      </c>
      <c r="F3709" s="6">
        <v>14351</v>
      </c>
      <c r="G3709" s="6">
        <v>35</v>
      </c>
      <c r="H3709" s="6">
        <v>5</v>
      </c>
      <c r="I3709" s="2">
        <v>108642301</v>
      </c>
      <c r="J3709" s="2">
        <v>10399014</v>
      </c>
      <c r="K3709" s="2">
        <v>156966928</v>
      </c>
      <c r="L3709" s="2">
        <v>-511312</v>
      </c>
      <c r="M3709" s="2">
        <v>131368445</v>
      </c>
      <c r="N3709" s="2">
        <v>128346266</v>
      </c>
      <c r="O3709" s="2">
        <v>3022179</v>
      </c>
      <c r="P3709" s="2">
        <v>15847576</v>
      </c>
      <c r="Q3709" s="5">
        <v>0.10100000000000001</v>
      </c>
      <c r="R3709" t="s">
        <v>42</v>
      </c>
      <c r="S3709" s="3">
        <v>-0.43432673494975499</v>
      </c>
      <c r="T3709" s="3">
        <v>3.2680370309173199</v>
      </c>
      <c r="U3709" s="3">
        <v>1.0315898868315601</v>
      </c>
      <c r="V3709" s="3">
        <v>2.3688922052562198</v>
      </c>
      <c r="W3709" s="3">
        <v>1.2269622308533401</v>
      </c>
      <c r="X3709" s="3">
        <v>0.535237190898599</v>
      </c>
      <c r="Y3709" s="3">
        <v>16.2398274663583</v>
      </c>
      <c r="Z3709" s="3">
        <v>1.76327281850549</v>
      </c>
      <c r="AA3709" s="3">
        <v>64.853381993561698</v>
      </c>
      <c r="AB3709" s="3">
        <v>65.618956488992396</v>
      </c>
      <c r="AC3709" s="3">
        <v>11.4467303583848</v>
      </c>
      <c r="AD3709" s="3">
        <v>-1.9696892445885701</v>
      </c>
      <c r="AE3709" s="3">
        <v>1.92536035361538</v>
      </c>
      <c r="AF3709" s="3">
        <v>6.00989719312083</v>
      </c>
      <c r="AG3709" s="3">
        <v>0</v>
      </c>
      <c r="AH3709" s="2">
        <v>17032056</v>
      </c>
      <c r="AI3709" s="3">
        <v>1.0610455504362299</v>
      </c>
      <c r="AJ3709" s="3">
        <v>2.11456313571236</v>
      </c>
      <c r="AL3709">
        <f t="shared" si="57"/>
        <v>0</v>
      </c>
    </row>
    <row r="3710" spans="1:38" ht="14.45" customHeight="1" x14ac:dyDescent="0.25">
      <c r="A3710">
        <v>14120</v>
      </c>
      <c r="B3710" s="1">
        <v>45930</v>
      </c>
      <c r="C3710">
        <v>1</v>
      </c>
      <c r="D3710" s="16" t="s">
        <v>3607</v>
      </c>
      <c r="E3710" t="s">
        <v>88</v>
      </c>
      <c r="F3710" s="6">
        <v>16396</v>
      </c>
      <c r="G3710" s="6">
        <v>32</v>
      </c>
      <c r="H3710" s="6">
        <v>5</v>
      </c>
      <c r="I3710" s="2">
        <v>120641454</v>
      </c>
      <c r="J3710" s="2">
        <v>10414555</v>
      </c>
      <c r="K3710" s="2">
        <v>206969112</v>
      </c>
      <c r="L3710" s="2">
        <v>2194891</v>
      </c>
      <c r="M3710" s="2">
        <v>179868058</v>
      </c>
      <c r="N3710" s="2">
        <v>176310092</v>
      </c>
      <c r="O3710" s="2">
        <v>3557966</v>
      </c>
      <c r="P3710" s="2">
        <v>26810066</v>
      </c>
      <c r="Q3710" s="5">
        <v>0.1295</v>
      </c>
      <c r="R3710" t="s">
        <v>42</v>
      </c>
      <c r="S3710" s="3">
        <v>1.4139894137118101</v>
      </c>
      <c r="T3710" s="3">
        <v>3.5461214135179699</v>
      </c>
      <c r="U3710" s="3">
        <v>0.63324278186786198</v>
      </c>
      <c r="V3710" s="3">
        <v>1.45362223502379</v>
      </c>
      <c r="W3710" s="3">
        <v>0.66236768001818003</v>
      </c>
      <c r="X3710" s="3">
        <v>1.2971602613476501</v>
      </c>
      <c r="Y3710" s="3">
        <v>6.5410916929484602</v>
      </c>
      <c r="Z3710" s="3">
        <v>1.3077961091181201</v>
      </c>
      <c r="AA3710" s="3">
        <v>38.845689525717702</v>
      </c>
      <c r="AB3710" s="3">
        <v>38.845689525717702</v>
      </c>
      <c r="AC3710" s="3">
        <v>32.386952503328096</v>
      </c>
      <c r="AD3710" s="3">
        <v>4.6821966048125399E-2</v>
      </c>
      <c r="AE3710" s="3">
        <v>1.7190806713225899</v>
      </c>
      <c r="AF3710" s="3">
        <v>0</v>
      </c>
      <c r="AG3710" s="3">
        <v>-1.6484256323725599</v>
      </c>
      <c r="AH3710" s="2">
        <v>9000000</v>
      </c>
      <c r="AI3710" s="3">
        <v>4.9552283832497802E-2</v>
      </c>
      <c r="AJ3710" s="3">
        <v>3.7299423283777097E-2</v>
      </c>
      <c r="AL3710">
        <f t="shared" si="57"/>
        <v>1</v>
      </c>
    </row>
    <row r="3711" spans="1:38" ht="14.45" customHeight="1" x14ac:dyDescent="0.25">
      <c r="A3711">
        <v>18559</v>
      </c>
      <c r="B3711" s="1">
        <v>45930</v>
      </c>
      <c r="C3711">
        <v>1</v>
      </c>
      <c r="D3711" s="16" t="s">
        <v>3608</v>
      </c>
      <c r="E3711" t="s">
        <v>55</v>
      </c>
      <c r="F3711" s="6">
        <v>4637</v>
      </c>
      <c r="G3711" s="6">
        <v>13</v>
      </c>
      <c r="H3711" s="6">
        <v>0</v>
      </c>
      <c r="I3711" s="2">
        <v>9389746</v>
      </c>
      <c r="J3711" s="2">
        <v>0</v>
      </c>
      <c r="K3711" s="2">
        <v>44490667</v>
      </c>
      <c r="L3711" s="2">
        <v>629081</v>
      </c>
      <c r="M3711" s="2">
        <v>36817778</v>
      </c>
      <c r="N3711" s="2">
        <v>36817778</v>
      </c>
      <c r="O3711" s="2">
        <v>0</v>
      </c>
      <c r="P3711" s="2">
        <v>7415606</v>
      </c>
      <c r="Q3711" s="5">
        <v>0.16669999999999999</v>
      </c>
      <c r="R3711" t="s">
        <v>42</v>
      </c>
      <c r="S3711" s="3">
        <v>1.8852822922764201</v>
      </c>
      <c r="T3711" s="3">
        <v>4.2483606730373404</v>
      </c>
      <c r="U3711" s="3">
        <v>0.62883065387441095</v>
      </c>
      <c r="V3711" s="3">
        <v>1.3542858347819</v>
      </c>
      <c r="W3711" s="3">
        <v>0.595468716619172</v>
      </c>
      <c r="X3711" s="3">
        <v>0.77958445308318203</v>
      </c>
      <c r="Y3711" s="3">
        <v>1.7148160244759501</v>
      </c>
      <c r="Z3711" s="3">
        <v>0.36965286451302798</v>
      </c>
      <c r="AA3711" s="3">
        <v>0</v>
      </c>
      <c r="AB3711" s="3">
        <v>0</v>
      </c>
      <c r="AC3711" s="3">
        <v>33.017576472836403</v>
      </c>
      <c r="AD3711" s="3">
        <v>0</v>
      </c>
      <c r="AE3711" s="3">
        <v>0</v>
      </c>
      <c r="AF3711" s="3">
        <v>0</v>
      </c>
      <c r="AG3711" s="3">
        <v>0</v>
      </c>
      <c r="AH3711" s="2">
        <v>1000000</v>
      </c>
      <c r="AI3711" s="3">
        <v>0</v>
      </c>
      <c r="AJ3711" s="3">
        <v>0</v>
      </c>
      <c r="AL3711">
        <f t="shared" si="57"/>
        <v>1</v>
      </c>
    </row>
    <row r="3712" spans="1:38" ht="14.45" customHeight="1" x14ac:dyDescent="0.25">
      <c r="A3712">
        <v>8006</v>
      </c>
      <c r="B3712" s="1">
        <v>45930</v>
      </c>
      <c r="C3712">
        <v>1</v>
      </c>
      <c r="D3712" s="16" t="s">
        <v>3609</v>
      </c>
      <c r="E3712" t="s">
        <v>80</v>
      </c>
      <c r="F3712" s="6">
        <v>679</v>
      </c>
      <c r="G3712" s="6">
        <v>2</v>
      </c>
      <c r="H3712" s="6">
        <v>0</v>
      </c>
      <c r="I3712" s="2">
        <v>4031906</v>
      </c>
      <c r="J3712" s="2">
        <v>0</v>
      </c>
      <c r="K3712" s="2">
        <v>8584608</v>
      </c>
      <c r="L3712" s="2">
        <v>1682</v>
      </c>
      <c r="M3712" s="2">
        <v>5444643</v>
      </c>
      <c r="N3712" s="2">
        <v>5444643</v>
      </c>
      <c r="O3712" s="2">
        <v>0</v>
      </c>
      <c r="P3712" s="2">
        <v>3140611</v>
      </c>
      <c r="Q3712" s="5">
        <v>0.36580000000000001</v>
      </c>
      <c r="R3712" t="s">
        <v>42</v>
      </c>
      <c r="S3712" s="3">
        <v>2.6124275758038901E-2</v>
      </c>
      <c r="T3712" s="3">
        <v>4.8944964444891799</v>
      </c>
      <c r="U3712" s="3">
        <v>0.82487058552858605</v>
      </c>
      <c r="V3712" s="3">
        <v>5.5122316839727903</v>
      </c>
      <c r="W3712" s="3">
        <v>1.9128174119138699</v>
      </c>
      <c r="X3712" s="3">
        <v>0.73377206710672305</v>
      </c>
      <c r="Y3712" s="3">
        <v>7.0765847792037899</v>
      </c>
      <c r="Z3712" s="3">
        <v>1.41647596598242</v>
      </c>
      <c r="AA3712" s="3">
        <v>0</v>
      </c>
      <c r="AB3712" s="3">
        <v>0</v>
      </c>
      <c r="AC3712" s="3">
        <v>20.291433225605601</v>
      </c>
      <c r="AD3712" s="3">
        <v>0</v>
      </c>
      <c r="AE3712" s="3">
        <v>0</v>
      </c>
      <c r="AF3712" s="3">
        <v>0</v>
      </c>
      <c r="AG3712" s="3">
        <v>0</v>
      </c>
      <c r="AH3712" s="2">
        <v>300000</v>
      </c>
      <c r="AI3712" s="3">
        <v>0</v>
      </c>
      <c r="AJ3712" s="3">
        <v>0</v>
      </c>
      <c r="AL3712">
        <f t="shared" si="57"/>
        <v>1</v>
      </c>
    </row>
    <row r="3713" spans="1:38" ht="14.45" customHeight="1" x14ac:dyDescent="0.25">
      <c r="A3713">
        <v>16207</v>
      </c>
      <c r="B3713" s="1">
        <v>45930</v>
      </c>
      <c r="C3713">
        <v>1</v>
      </c>
      <c r="D3713" s="16" t="s">
        <v>3610</v>
      </c>
      <c r="E3713" t="s">
        <v>43</v>
      </c>
      <c r="F3713" s="6">
        <v>2844</v>
      </c>
      <c r="G3713" s="6">
        <v>10</v>
      </c>
      <c r="H3713" s="6">
        <v>0</v>
      </c>
      <c r="I3713" s="2">
        <v>36402370</v>
      </c>
      <c r="J3713" s="2">
        <v>0</v>
      </c>
      <c r="K3713" s="2">
        <v>45274520</v>
      </c>
      <c r="L3713" s="2">
        <v>694239</v>
      </c>
      <c r="M3713" s="2">
        <v>40685534</v>
      </c>
      <c r="N3713" s="2">
        <v>38882413</v>
      </c>
      <c r="O3713" s="2">
        <v>1803121</v>
      </c>
      <c r="P3713" s="2">
        <v>4411504</v>
      </c>
      <c r="Q3713" s="5">
        <v>9.74E-2</v>
      </c>
      <c r="R3713" t="s">
        <v>42</v>
      </c>
      <c r="S3713" s="3">
        <v>2.0445318912271202</v>
      </c>
      <c r="T3713" s="3">
        <v>3.9144872951349501</v>
      </c>
      <c r="U3713" s="3">
        <v>0.58537792323756599</v>
      </c>
      <c r="V3713" s="3">
        <v>1.0278149472136</v>
      </c>
      <c r="W3713" s="3">
        <v>0.70375362922798701</v>
      </c>
      <c r="X3713" s="3">
        <v>0.71817851420113599</v>
      </c>
      <c r="Y3713" s="3">
        <v>8.4812118497455806</v>
      </c>
      <c r="Z3713" s="3">
        <v>1.28262379451543</v>
      </c>
      <c r="AA3713" s="3">
        <v>0</v>
      </c>
      <c r="AB3713" s="3">
        <v>0</v>
      </c>
      <c r="AC3713" s="3">
        <v>15.239050574141899</v>
      </c>
      <c r="AD3713" s="3">
        <v>0</v>
      </c>
      <c r="AE3713" s="3">
        <v>3.9826396834245799</v>
      </c>
      <c r="AF3713" s="3">
        <v>0</v>
      </c>
      <c r="AG3713" s="3">
        <v>0</v>
      </c>
      <c r="AH3713" s="2">
        <v>5000000</v>
      </c>
      <c r="AI3713" s="3">
        <v>0</v>
      </c>
      <c r="AJ3713" s="3">
        <v>0</v>
      </c>
      <c r="AL3713">
        <f t="shared" si="57"/>
        <v>1</v>
      </c>
    </row>
    <row r="3714" spans="1:38" ht="14.45" customHeight="1" x14ac:dyDescent="0.25">
      <c r="A3714">
        <v>435</v>
      </c>
      <c r="B3714" s="1">
        <v>45930</v>
      </c>
      <c r="C3714">
        <v>1</v>
      </c>
      <c r="D3714" s="16" t="s">
        <v>3611</v>
      </c>
      <c r="E3714" t="s">
        <v>47</v>
      </c>
      <c r="F3714" s="6">
        <v>85755</v>
      </c>
      <c r="G3714" s="6">
        <v>228</v>
      </c>
      <c r="H3714" s="6">
        <v>0</v>
      </c>
      <c r="I3714" s="2">
        <v>1422107593</v>
      </c>
      <c r="J3714" s="2">
        <v>1478281</v>
      </c>
      <c r="K3714" s="2">
        <v>2895924653</v>
      </c>
      <c r="L3714" s="2">
        <v>5236822</v>
      </c>
      <c r="M3714" s="2">
        <v>2354711030</v>
      </c>
      <c r="N3714" s="2">
        <v>1856251149</v>
      </c>
      <c r="O3714" s="2">
        <v>498459881</v>
      </c>
      <c r="P3714" s="2">
        <v>308861360</v>
      </c>
      <c r="Q3714" s="5">
        <v>0.1066</v>
      </c>
      <c r="R3714" t="s">
        <v>42</v>
      </c>
      <c r="S3714" s="3">
        <v>0.24111225843186099</v>
      </c>
      <c r="T3714" s="3">
        <v>2.2848704965943698</v>
      </c>
      <c r="U3714" s="3">
        <v>0.74172851655759997</v>
      </c>
      <c r="V3714" s="3">
        <v>2.2174326440010801</v>
      </c>
      <c r="W3714" s="3">
        <v>0.98428867611003601</v>
      </c>
      <c r="X3714" s="3">
        <v>1.1771420870263201</v>
      </c>
      <c r="Y3714" s="3">
        <v>10.2098488460972</v>
      </c>
      <c r="Z3714" s="3">
        <v>3.3237022591624901</v>
      </c>
      <c r="AA3714" s="3">
        <v>0.47862283582510901</v>
      </c>
      <c r="AB3714" s="3">
        <v>0.47862283582510901</v>
      </c>
      <c r="AC3714" s="3">
        <v>16.202618756462499</v>
      </c>
      <c r="AD3714" s="3">
        <v>-23.805002671748898</v>
      </c>
      <c r="AE3714" s="3">
        <v>17.2124602925572</v>
      </c>
      <c r="AF3714" s="3">
        <v>10.273057335653</v>
      </c>
      <c r="AG3714" s="3">
        <v>0</v>
      </c>
      <c r="AH3714" s="2">
        <v>774077814</v>
      </c>
      <c r="AI3714" s="3">
        <v>0.62487615802766605</v>
      </c>
      <c r="AJ3714" s="3">
        <v>1.2783583546999899</v>
      </c>
      <c r="AL3714">
        <f t="shared" si="57"/>
        <v>1</v>
      </c>
    </row>
    <row r="3715" spans="1:38" ht="14.45" customHeight="1" x14ac:dyDescent="0.25">
      <c r="A3715">
        <v>65513</v>
      </c>
      <c r="B3715" s="1">
        <v>45930</v>
      </c>
      <c r="C3715">
        <v>2</v>
      </c>
      <c r="D3715" s="16" t="s">
        <v>3612</v>
      </c>
      <c r="E3715" t="s">
        <v>344</v>
      </c>
      <c r="F3715" s="6">
        <v>53600</v>
      </c>
      <c r="G3715" s="6">
        <v>190</v>
      </c>
      <c r="H3715" s="6">
        <v>5</v>
      </c>
      <c r="I3715" s="2">
        <v>882421752</v>
      </c>
      <c r="J3715" s="2">
        <v>240900462</v>
      </c>
      <c r="K3715" s="2">
        <v>1303730732</v>
      </c>
      <c r="L3715" s="2">
        <v>11235466</v>
      </c>
      <c r="M3715" s="2">
        <v>1160659339</v>
      </c>
      <c r="N3715" s="2">
        <v>1117593013</v>
      </c>
      <c r="O3715" s="2">
        <v>43066326</v>
      </c>
      <c r="P3715" s="2">
        <v>136987945</v>
      </c>
      <c r="Q3715" s="5">
        <v>0.105</v>
      </c>
      <c r="R3715" t="s">
        <v>42</v>
      </c>
      <c r="S3715" s="3">
        <v>1.14905792780939</v>
      </c>
      <c r="T3715" s="3">
        <v>3.3782860411495901</v>
      </c>
      <c r="U3715" s="3">
        <v>0.67533531588015805</v>
      </c>
      <c r="V3715" s="3">
        <v>5.8501936158074201</v>
      </c>
      <c r="W3715" s="3">
        <v>4.5024049905787003</v>
      </c>
      <c r="X3715" s="3">
        <v>1.72736245060287</v>
      </c>
      <c r="Y3715" s="3">
        <v>37.684615971135301</v>
      </c>
      <c r="Z3715" s="3">
        <v>1.51264551052284</v>
      </c>
      <c r="AA3715" s="3">
        <v>163.47692492211601</v>
      </c>
      <c r="AB3715" s="3">
        <v>175.855227261056</v>
      </c>
      <c r="AC3715" s="3">
        <v>22.105655556487999</v>
      </c>
      <c r="AD3715" s="3">
        <v>-5.7986175352874998</v>
      </c>
      <c r="AE3715" s="3">
        <v>3.3033144761367801</v>
      </c>
      <c r="AF3715" s="3">
        <v>0</v>
      </c>
      <c r="AG3715" s="3">
        <v>0</v>
      </c>
      <c r="AH3715" s="2">
        <v>273331726</v>
      </c>
      <c r="AI3715" s="3">
        <v>2.55496934420032E-2</v>
      </c>
      <c r="AJ3715" s="3">
        <v>0.64816579298273302</v>
      </c>
      <c r="AL3715">
        <f t="shared" si="57"/>
        <v>1</v>
      </c>
    </row>
    <row r="3716" spans="1:38" ht="14.45" customHeight="1" x14ac:dyDescent="0.25">
      <c r="A3716">
        <v>66310</v>
      </c>
      <c r="B3716" s="1">
        <v>45930</v>
      </c>
      <c r="C3716">
        <v>2</v>
      </c>
      <c r="D3716" s="16" t="s">
        <v>3613</v>
      </c>
      <c r="E3716" t="s">
        <v>132</v>
      </c>
      <c r="F3716" s="6">
        <v>2964865</v>
      </c>
      <c r="G3716" s="6">
        <v>7643</v>
      </c>
      <c r="H3716" s="6">
        <v>559</v>
      </c>
      <c r="I3716" s="2">
        <v>37245369442</v>
      </c>
      <c r="J3716" s="2">
        <v>0</v>
      </c>
      <c r="K3716" s="2">
        <v>56788130278</v>
      </c>
      <c r="L3716" s="2">
        <v>296543746</v>
      </c>
      <c r="M3716" s="2">
        <v>50679364935</v>
      </c>
      <c r="N3716" s="2">
        <v>46475940344</v>
      </c>
      <c r="O3716" s="2">
        <v>4203424591</v>
      </c>
      <c r="P3716" s="2">
        <v>5766948096</v>
      </c>
      <c r="Q3716" s="5">
        <v>0.10150000000000001</v>
      </c>
      <c r="R3716" t="s">
        <v>42</v>
      </c>
      <c r="S3716" s="3">
        <v>0.69625757952892098</v>
      </c>
      <c r="T3716" s="3">
        <v>2.6735176533680902</v>
      </c>
      <c r="U3716" s="3">
        <v>0.66058788448788797</v>
      </c>
      <c r="V3716" s="3">
        <v>4.7766982705608099</v>
      </c>
      <c r="W3716" s="3">
        <v>2.4060209830794999</v>
      </c>
      <c r="X3716" s="3">
        <v>1.14708013210959</v>
      </c>
      <c r="Y3716" s="3">
        <v>30.849920761971099</v>
      </c>
      <c r="Z3716" s="3">
        <v>3.0184119763577599</v>
      </c>
      <c r="AA3716" s="3">
        <v>0</v>
      </c>
      <c r="AB3716" s="3">
        <v>0</v>
      </c>
      <c r="AC3716" s="3">
        <v>8.9453496868657698</v>
      </c>
      <c r="AD3716" s="3">
        <v>-5.0073977638240903</v>
      </c>
      <c r="AE3716" s="3">
        <v>7.4019422200072498</v>
      </c>
      <c r="AF3716" s="3">
        <v>0</v>
      </c>
      <c r="AG3716" s="3">
        <v>0</v>
      </c>
      <c r="AH3716" s="2">
        <v>14970000000</v>
      </c>
      <c r="AI3716" s="3">
        <v>5.7030200987610904</v>
      </c>
      <c r="AJ3716" s="3">
        <v>5.7796701210331101</v>
      </c>
      <c r="AL3716">
        <f t="shared" ref="AL3716:AL3779" si="58">IF(L3716&gt;0,1,0)</f>
        <v>1</v>
      </c>
    </row>
    <row r="3717" spans="1:38" ht="14.45" customHeight="1" x14ac:dyDescent="0.25">
      <c r="A3717">
        <v>65259</v>
      </c>
      <c r="B3717" s="1">
        <v>45930</v>
      </c>
      <c r="C3717">
        <v>2</v>
      </c>
      <c r="D3717" s="16" t="s">
        <v>3614</v>
      </c>
      <c r="E3717" t="s">
        <v>67</v>
      </c>
      <c r="F3717" s="6">
        <v>1022</v>
      </c>
      <c r="G3717" s="6">
        <v>3</v>
      </c>
      <c r="H3717" s="6">
        <v>0</v>
      </c>
      <c r="I3717" s="2">
        <v>3683435</v>
      </c>
      <c r="J3717" s="2">
        <v>0</v>
      </c>
      <c r="K3717" s="2">
        <v>6547608</v>
      </c>
      <c r="L3717" s="2">
        <v>8316</v>
      </c>
      <c r="M3717" s="2">
        <v>5277501</v>
      </c>
      <c r="N3717" s="2">
        <v>5222428</v>
      </c>
      <c r="O3717" s="2">
        <v>55073</v>
      </c>
      <c r="P3717" s="2">
        <v>1258775</v>
      </c>
      <c r="Q3717" s="5">
        <v>0.19220000000000001</v>
      </c>
      <c r="R3717" t="s">
        <v>42</v>
      </c>
      <c r="S3717" s="3">
        <v>0.16934428572999499</v>
      </c>
      <c r="T3717" s="3">
        <v>5.3929720085054997</v>
      </c>
      <c r="U3717" s="3">
        <v>0.83724158230697299</v>
      </c>
      <c r="V3717" s="3">
        <v>0.93149465105261797</v>
      </c>
      <c r="W3717" s="3">
        <v>0.22462728404329099</v>
      </c>
      <c r="X3717" s="3">
        <v>1.9478285893466301</v>
      </c>
      <c r="Y3717" s="3">
        <v>2.7257452682171199</v>
      </c>
      <c r="Z3717" s="3">
        <v>1.1521518937061801</v>
      </c>
      <c r="AA3717" s="3">
        <v>0</v>
      </c>
      <c r="AB3717" s="3">
        <v>0</v>
      </c>
      <c r="AC3717" s="3">
        <v>43.973112012814497</v>
      </c>
      <c r="AD3717" s="3">
        <v>0</v>
      </c>
      <c r="AE3717" s="3">
        <v>0.84111632828354999</v>
      </c>
      <c r="AF3717" s="3">
        <v>0</v>
      </c>
      <c r="AG3717" s="3">
        <v>0</v>
      </c>
      <c r="AH3717" s="2">
        <v>182500</v>
      </c>
      <c r="AI3717" s="3">
        <v>0</v>
      </c>
      <c r="AJ3717" s="3">
        <v>0</v>
      </c>
      <c r="AL3717">
        <f t="shared" si="58"/>
        <v>1</v>
      </c>
    </row>
    <row r="3718" spans="1:38" ht="14.45" customHeight="1" x14ac:dyDescent="0.25">
      <c r="A3718">
        <v>66330</v>
      </c>
      <c r="B3718" s="1">
        <v>45930</v>
      </c>
      <c r="C3718">
        <v>2</v>
      </c>
      <c r="D3718" s="16" t="s">
        <v>3615</v>
      </c>
      <c r="E3718" t="s">
        <v>110</v>
      </c>
      <c r="F3718" s="6">
        <v>269179</v>
      </c>
      <c r="G3718" s="6">
        <v>438</v>
      </c>
      <c r="H3718" s="6">
        <v>19</v>
      </c>
      <c r="I3718" s="2">
        <v>4517990940</v>
      </c>
      <c r="J3718" s="2">
        <v>303360978</v>
      </c>
      <c r="K3718" s="2">
        <v>5689365518</v>
      </c>
      <c r="L3718" s="2">
        <v>27042351</v>
      </c>
      <c r="M3718" s="2">
        <v>4734899749</v>
      </c>
      <c r="N3718" s="2">
        <v>4544347058</v>
      </c>
      <c r="O3718" s="2">
        <v>190552691</v>
      </c>
      <c r="P3718" s="2">
        <v>576391289</v>
      </c>
      <c r="Q3718" s="5">
        <v>0.1012</v>
      </c>
      <c r="R3718" t="s">
        <v>42</v>
      </c>
      <c r="S3718" s="3">
        <v>0.63375200425995903</v>
      </c>
      <c r="T3718" s="3">
        <v>3.0168824881607801</v>
      </c>
      <c r="U3718" s="3">
        <v>0.75196678315657295</v>
      </c>
      <c r="V3718" s="3">
        <v>0.97537335920377</v>
      </c>
      <c r="W3718" s="3">
        <v>0.68626242088037503</v>
      </c>
      <c r="X3718" s="3">
        <v>0.90371967412577403</v>
      </c>
      <c r="Y3718" s="3">
        <v>7.6453757787446399</v>
      </c>
      <c r="Z3718" s="3">
        <v>3.0861984453064801</v>
      </c>
      <c r="AA3718" s="3">
        <v>51.500915552524901</v>
      </c>
      <c r="AB3718" s="3">
        <v>52.631083048862699</v>
      </c>
      <c r="AC3718" s="3">
        <v>8.2610454630311896</v>
      </c>
      <c r="AD3718" s="3">
        <v>-7.9285556308953904</v>
      </c>
      <c r="AE3718" s="3">
        <v>3.3492784106967601</v>
      </c>
      <c r="AF3718" s="3">
        <v>5.8530252441411204</v>
      </c>
      <c r="AG3718" s="3">
        <v>0</v>
      </c>
      <c r="AH3718" s="2">
        <v>1558103248</v>
      </c>
      <c r="AI3718" s="3">
        <v>1.7507513025582899</v>
      </c>
      <c r="AJ3718" s="3">
        <v>2.0900286367790701</v>
      </c>
      <c r="AL3718">
        <f t="shared" si="58"/>
        <v>1</v>
      </c>
    </row>
    <row r="3719" spans="1:38" ht="14.45" customHeight="1" x14ac:dyDescent="0.25">
      <c r="A3719">
        <v>1273</v>
      </c>
      <c r="B3719" s="1">
        <v>45930</v>
      </c>
      <c r="C3719">
        <v>1</v>
      </c>
      <c r="D3719" s="16" t="s">
        <v>3616</v>
      </c>
      <c r="E3719" t="s">
        <v>67</v>
      </c>
      <c r="F3719" s="6">
        <v>112919</v>
      </c>
      <c r="G3719" s="6">
        <v>139</v>
      </c>
      <c r="H3719" s="6">
        <v>1</v>
      </c>
      <c r="I3719" s="2">
        <v>1028305413</v>
      </c>
      <c r="J3719" s="2">
        <v>0</v>
      </c>
      <c r="K3719" s="2">
        <v>5102453334</v>
      </c>
      <c r="L3719" s="2">
        <v>21458259</v>
      </c>
      <c r="M3719" s="2">
        <v>4366319048</v>
      </c>
      <c r="N3719" s="2">
        <v>3826368737</v>
      </c>
      <c r="O3719" s="2">
        <v>539950311</v>
      </c>
      <c r="P3719" s="2">
        <v>726805200</v>
      </c>
      <c r="Q3719" s="5">
        <v>0.1424</v>
      </c>
      <c r="R3719" t="s">
        <v>42</v>
      </c>
      <c r="S3719" s="3">
        <v>0.56073049819684995</v>
      </c>
      <c r="T3719" s="3">
        <v>0.75536319773555205</v>
      </c>
      <c r="U3719" s="3">
        <v>0.49982385543294</v>
      </c>
      <c r="V3719" s="3">
        <v>0.72038957554335104</v>
      </c>
      <c r="W3719" s="3">
        <v>0.18973390350129399</v>
      </c>
      <c r="X3719" s="3">
        <v>0.57295759854178696</v>
      </c>
      <c r="Y3719" s="3">
        <v>1.01922839847596</v>
      </c>
      <c r="Z3719" s="3">
        <v>0.34284041996397402</v>
      </c>
      <c r="AA3719" s="3">
        <v>0</v>
      </c>
      <c r="AB3719" s="3">
        <v>0</v>
      </c>
      <c r="AC3719" s="3">
        <v>28.484830215205601</v>
      </c>
      <c r="AD3719" s="3">
        <v>1.3444647891897299</v>
      </c>
      <c r="AE3719" s="3">
        <v>10.5821704904592</v>
      </c>
      <c r="AF3719" s="3">
        <v>0</v>
      </c>
      <c r="AG3719" s="3">
        <v>-4.9040925959252898E-2</v>
      </c>
      <c r="AH3719" s="2">
        <v>3894151</v>
      </c>
      <c r="AI3719" s="3">
        <v>0.23390036284825699</v>
      </c>
      <c r="AJ3719" s="3">
        <v>0.23390036284825699</v>
      </c>
      <c r="AL3719">
        <f t="shared" si="58"/>
        <v>1</v>
      </c>
    </row>
    <row r="3720" spans="1:38" ht="14.45" customHeight="1" x14ac:dyDescent="0.25">
      <c r="A3720">
        <v>13432</v>
      </c>
      <c r="B3720" s="1">
        <v>45930</v>
      </c>
      <c r="C3720">
        <v>1</v>
      </c>
      <c r="D3720" s="16" t="s">
        <v>3617</v>
      </c>
      <c r="E3720" t="s">
        <v>88</v>
      </c>
      <c r="F3720" s="6">
        <v>6681</v>
      </c>
      <c r="G3720" s="6">
        <v>11</v>
      </c>
      <c r="H3720" s="6">
        <v>0</v>
      </c>
      <c r="I3720" s="2">
        <v>41568643</v>
      </c>
      <c r="J3720" s="2">
        <v>0</v>
      </c>
      <c r="K3720" s="2">
        <v>89269910</v>
      </c>
      <c r="L3720" s="2">
        <v>422642</v>
      </c>
      <c r="M3720" s="2">
        <v>77710898</v>
      </c>
      <c r="N3720" s="2">
        <v>74219856</v>
      </c>
      <c r="O3720" s="2">
        <v>3491042</v>
      </c>
      <c r="P3720" s="2">
        <v>11734516</v>
      </c>
      <c r="Q3720" s="5">
        <v>0.13139999999999999</v>
      </c>
      <c r="R3720" t="s">
        <v>42</v>
      </c>
      <c r="S3720" s="3">
        <v>0.63125712422771196</v>
      </c>
      <c r="T3720" s="3">
        <v>2.7043737357862199</v>
      </c>
      <c r="U3720" s="3">
        <v>0.75712743486528</v>
      </c>
      <c r="V3720" s="3">
        <v>0.39851673772463497</v>
      </c>
      <c r="W3720" s="3">
        <v>0.110588166180936</v>
      </c>
      <c r="X3720" s="3">
        <v>0.61463877952426804</v>
      </c>
      <c r="Y3720" s="3">
        <v>1.4117156600238101</v>
      </c>
      <c r="Z3720" s="3">
        <v>0.45862138668522801</v>
      </c>
      <c r="AA3720" s="3">
        <v>0</v>
      </c>
      <c r="AB3720" s="3">
        <v>0</v>
      </c>
      <c r="AC3720" s="3">
        <v>19.353571657011901</v>
      </c>
      <c r="AD3720" s="3">
        <v>-9.6221863773503706</v>
      </c>
      <c r="AE3720" s="3">
        <v>3.9106592579739399</v>
      </c>
      <c r="AF3720" s="3">
        <v>0</v>
      </c>
      <c r="AG3720" s="3">
        <v>0.40935646600166598</v>
      </c>
      <c r="AH3720" s="2">
        <v>16373526</v>
      </c>
      <c r="AI3720" s="3">
        <v>0</v>
      </c>
      <c r="AJ3720" s="3">
        <v>0</v>
      </c>
      <c r="AL3720">
        <f t="shared" si="58"/>
        <v>1</v>
      </c>
    </row>
    <row r="3721" spans="1:38" ht="14.45" customHeight="1" x14ac:dyDescent="0.25">
      <c r="A3721">
        <v>60048</v>
      </c>
      <c r="B3721" s="1">
        <v>45930</v>
      </c>
      <c r="C3721">
        <v>2</v>
      </c>
      <c r="D3721" s="16" t="s">
        <v>3618</v>
      </c>
      <c r="E3721" t="s">
        <v>77</v>
      </c>
      <c r="F3721" s="6">
        <v>2841</v>
      </c>
      <c r="G3721" s="6">
        <v>5</v>
      </c>
      <c r="H3721" s="6">
        <v>2</v>
      </c>
      <c r="I3721" s="2">
        <v>20726786</v>
      </c>
      <c r="J3721" s="2">
        <v>0</v>
      </c>
      <c r="K3721" s="2">
        <v>79168604</v>
      </c>
      <c r="L3721" s="2">
        <v>329869</v>
      </c>
      <c r="M3721" s="2">
        <v>66546028</v>
      </c>
      <c r="N3721" s="2">
        <v>58922153</v>
      </c>
      <c r="O3721" s="2">
        <v>7623875</v>
      </c>
      <c r="P3721" s="2">
        <v>12148458</v>
      </c>
      <c r="Q3721" s="5">
        <v>0.1535</v>
      </c>
      <c r="R3721" t="s">
        <v>42</v>
      </c>
      <c r="S3721" s="3">
        <v>0.55555524679118196</v>
      </c>
      <c r="T3721" s="3">
        <v>2.2491946428662599</v>
      </c>
      <c r="U3721" s="3">
        <v>0.77141972156180905</v>
      </c>
      <c r="V3721" s="3">
        <v>0.12390247093784799</v>
      </c>
      <c r="W3721" s="3">
        <v>3.0848970023620598E-2</v>
      </c>
      <c r="X3721" s="3">
        <v>0.64076987141180497</v>
      </c>
      <c r="Y3721" s="3">
        <v>0.211393083797137</v>
      </c>
      <c r="Z3721" s="3">
        <v>6.6922073566867496E-2</v>
      </c>
      <c r="AA3721" s="3">
        <v>0</v>
      </c>
      <c r="AB3721" s="3">
        <v>0</v>
      </c>
      <c r="AC3721" s="3">
        <v>16.523033550016901</v>
      </c>
      <c r="AD3721" s="3">
        <v>-3.9484434979319998</v>
      </c>
      <c r="AE3721" s="3">
        <v>9.6299222353346003</v>
      </c>
      <c r="AF3721" s="3">
        <v>0</v>
      </c>
      <c r="AG3721" s="3">
        <v>-4.9396721789711897</v>
      </c>
      <c r="AH3721" s="2">
        <v>9000000</v>
      </c>
      <c r="AI3721" s="3">
        <v>0</v>
      </c>
      <c r="AJ3721" s="3">
        <v>0</v>
      </c>
      <c r="AL3721">
        <f t="shared" si="58"/>
        <v>1</v>
      </c>
    </row>
    <row r="3722" spans="1:38" ht="14.45" customHeight="1" x14ac:dyDescent="0.25">
      <c r="A3722">
        <v>6369</v>
      </c>
      <c r="B3722" s="1">
        <v>45930</v>
      </c>
      <c r="C3722">
        <v>1</v>
      </c>
      <c r="D3722" s="16" t="s">
        <v>3619</v>
      </c>
      <c r="E3722" t="s">
        <v>69</v>
      </c>
      <c r="F3722" s="6">
        <v>23510</v>
      </c>
      <c r="G3722" s="6">
        <v>45</v>
      </c>
      <c r="H3722" s="6">
        <v>12</v>
      </c>
      <c r="I3722" s="2">
        <v>118268518</v>
      </c>
      <c r="J3722" s="2">
        <v>0</v>
      </c>
      <c r="K3722" s="2">
        <v>196782660</v>
      </c>
      <c r="L3722" s="2">
        <v>707062</v>
      </c>
      <c r="M3722" s="2">
        <v>176806891</v>
      </c>
      <c r="N3722" s="2">
        <v>173225487</v>
      </c>
      <c r="O3722" s="2">
        <v>3581404</v>
      </c>
      <c r="P3722" s="2">
        <v>18383469</v>
      </c>
      <c r="Q3722" s="5">
        <v>9.3399999999999997E-2</v>
      </c>
      <c r="R3722" t="s">
        <v>42</v>
      </c>
      <c r="S3722" s="3">
        <v>0.47908150714769898</v>
      </c>
      <c r="T3722" s="3">
        <v>4.0508237192579202</v>
      </c>
      <c r="U3722" s="3">
        <v>0.76365819499858401</v>
      </c>
      <c r="V3722" s="3">
        <v>1.7957103343427401</v>
      </c>
      <c r="W3722" s="3">
        <v>0.56469380972542504</v>
      </c>
      <c r="X3722" s="3">
        <v>0.84701069814707597</v>
      </c>
      <c r="Y3722" s="3">
        <v>11.552553002918</v>
      </c>
      <c r="Z3722" s="3">
        <v>7.3098662717031297</v>
      </c>
      <c r="AA3722" s="3">
        <v>0</v>
      </c>
      <c r="AB3722" s="3">
        <v>0</v>
      </c>
      <c r="AC3722" s="3">
        <v>8.5181245136131398</v>
      </c>
      <c r="AD3722" s="3">
        <v>-8.5335743759787697</v>
      </c>
      <c r="AE3722" s="3">
        <v>1.8199794636377</v>
      </c>
      <c r="AF3722" s="3">
        <v>0</v>
      </c>
      <c r="AG3722" s="3">
        <v>-6.6505402217611906E-2</v>
      </c>
      <c r="AH3722" s="2">
        <v>12900000</v>
      </c>
      <c r="AI3722" s="3">
        <v>2.7198348690337002</v>
      </c>
      <c r="AJ3722" s="3">
        <v>4.4398965178987702</v>
      </c>
      <c r="AL3722">
        <f t="shared" si="58"/>
        <v>1</v>
      </c>
    </row>
    <row r="3723" spans="1:38" ht="14.45" customHeight="1" x14ac:dyDescent="0.25">
      <c r="A3723">
        <v>67801</v>
      </c>
      <c r="B3723" s="1">
        <v>45930</v>
      </c>
      <c r="C3723">
        <v>2</v>
      </c>
      <c r="D3723" s="16" t="s">
        <v>3620</v>
      </c>
      <c r="E3723" t="s">
        <v>119</v>
      </c>
      <c r="F3723" s="6">
        <v>2005</v>
      </c>
      <c r="G3723" s="6">
        <v>4</v>
      </c>
      <c r="H3723" s="6">
        <v>1</v>
      </c>
      <c r="I3723" s="2">
        <v>5223887</v>
      </c>
      <c r="J3723" s="2">
        <v>0</v>
      </c>
      <c r="K3723" s="2">
        <v>16871468</v>
      </c>
      <c r="L3723" s="2">
        <v>109550</v>
      </c>
      <c r="M3723" s="2">
        <v>14501030</v>
      </c>
      <c r="N3723" s="2">
        <v>14501030</v>
      </c>
      <c r="O3723" s="2">
        <v>0</v>
      </c>
      <c r="P3723" s="2">
        <v>2322686</v>
      </c>
      <c r="Q3723" s="5">
        <v>0.13769999999999999</v>
      </c>
      <c r="R3723" t="s">
        <v>42</v>
      </c>
      <c r="S3723" s="3">
        <v>0.86576145399242499</v>
      </c>
      <c r="T3723" s="3">
        <v>4.5572718785743298</v>
      </c>
      <c r="U3723" s="3">
        <v>0.79328096233883705</v>
      </c>
      <c r="V3723" s="3">
        <v>2.05852461969411</v>
      </c>
      <c r="W3723" s="3">
        <v>0.85063095736948402</v>
      </c>
      <c r="X3723" s="3">
        <v>1.1956231059362501</v>
      </c>
      <c r="Y3723" s="3">
        <v>4.6297691551935998</v>
      </c>
      <c r="Z3723" s="3">
        <v>1.2755060305181201</v>
      </c>
      <c r="AA3723" s="3">
        <v>0</v>
      </c>
      <c r="AB3723" s="3">
        <v>0</v>
      </c>
      <c r="AC3723" s="3">
        <v>61.970037224976501</v>
      </c>
      <c r="AD3723" s="3">
        <v>0</v>
      </c>
      <c r="AE3723" s="3">
        <v>0</v>
      </c>
      <c r="AF3723" s="3">
        <v>0</v>
      </c>
      <c r="AG3723" s="3">
        <v>0</v>
      </c>
      <c r="AH3723" s="2">
        <v>750000</v>
      </c>
      <c r="AI3723" s="3">
        <v>0</v>
      </c>
      <c r="AJ3723" s="3">
        <v>0</v>
      </c>
      <c r="AL3723">
        <f t="shared" si="58"/>
        <v>1</v>
      </c>
    </row>
    <row r="3724" spans="1:38" ht="14.45" customHeight="1" x14ac:dyDescent="0.25">
      <c r="A3724">
        <v>18234</v>
      </c>
      <c r="B3724" s="1">
        <v>45930</v>
      </c>
      <c r="C3724">
        <v>1</v>
      </c>
      <c r="D3724" s="16" t="s">
        <v>3621</v>
      </c>
      <c r="E3724" t="s">
        <v>59</v>
      </c>
      <c r="F3724" s="6">
        <v>868</v>
      </c>
      <c r="G3724" s="6">
        <v>1</v>
      </c>
      <c r="H3724" s="6">
        <v>0</v>
      </c>
      <c r="I3724" s="2">
        <v>673632</v>
      </c>
      <c r="J3724" s="2">
        <v>0</v>
      </c>
      <c r="K3724" s="2">
        <v>805131</v>
      </c>
      <c r="L3724" s="2">
        <v>7729</v>
      </c>
      <c r="M3724" s="2">
        <v>685384</v>
      </c>
      <c r="N3724" s="2">
        <v>685384</v>
      </c>
      <c r="O3724" s="2">
        <v>0</v>
      </c>
      <c r="P3724" s="2">
        <v>119494</v>
      </c>
      <c r="Q3724" s="5">
        <v>0.1484</v>
      </c>
      <c r="R3724" t="s">
        <v>42</v>
      </c>
      <c r="S3724" s="3">
        <v>1.27995734027547</v>
      </c>
      <c r="T3724" s="3">
        <v>5.4407709221646297</v>
      </c>
      <c r="U3724" s="3">
        <v>0.76475422310150698</v>
      </c>
      <c r="V3724" s="3">
        <v>0</v>
      </c>
      <c r="W3724" s="3">
        <v>0</v>
      </c>
      <c r="X3724" s="3">
        <v>1.0624495273383701</v>
      </c>
      <c r="Y3724" s="3">
        <v>0</v>
      </c>
      <c r="Z3724" s="3">
        <v>0</v>
      </c>
      <c r="AA3724" s="3">
        <v>0</v>
      </c>
      <c r="AB3724" s="3">
        <v>0</v>
      </c>
      <c r="AC3724" s="3">
        <v>14.7135062492936</v>
      </c>
      <c r="AD3724" s="3">
        <v>0</v>
      </c>
      <c r="AE3724" s="3">
        <v>0</v>
      </c>
      <c r="AF3724" s="3">
        <v>0</v>
      </c>
      <c r="AG3724" s="3">
        <v>0</v>
      </c>
      <c r="AH3724" s="2">
        <v>110000</v>
      </c>
      <c r="AI3724" s="3">
        <v>0</v>
      </c>
      <c r="AJ3724" s="3">
        <v>0</v>
      </c>
      <c r="AL3724">
        <f t="shared" si="58"/>
        <v>1</v>
      </c>
    </row>
    <row r="3725" spans="1:38" ht="14.45" customHeight="1" x14ac:dyDescent="0.25">
      <c r="A3725">
        <v>4828</v>
      </c>
      <c r="B3725" s="1">
        <v>45930</v>
      </c>
      <c r="C3725">
        <v>1</v>
      </c>
      <c r="D3725" s="16" t="s">
        <v>3622</v>
      </c>
      <c r="E3725" t="s">
        <v>59</v>
      </c>
      <c r="F3725" s="6">
        <v>2327</v>
      </c>
      <c r="G3725" s="6">
        <v>7</v>
      </c>
      <c r="H3725" s="6">
        <v>0</v>
      </c>
      <c r="I3725" s="2">
        <v>16822325</v>
      </c>
      <c r="J3725" s="2">
        <v>0</v>
      </c>
      <c r="K3725" s="2">
        <v>31691032</v>
      </c>
      <c r="L3725" s="2">
        <v>199739</v>
      </c>
      <c r="M3725" s="2">
        <v>23961864</v>
      </c>
      <c r="N3725" s="2">
        <v>23868647</v>
      </c>
      <c r="O3725" s="2">
        <v>93217</v>
      </c>
      <c r="P3725" s="2">
        <v>7697787</v>
      </c>
      <c r="Q3725" s="5">
        <v>0.2429</v>
      </c>
      <c r="R3725" t="s">
        <v>42</v>
      </c>
      <c r="S3725" s="3">
        <v>0.84035971648593399</v>
      </c>
      <c r="T3725" s="3">
        <v>4.98262936551472</v>
      </c>
      <c r="U3725" s="3">
        <v>0.73586049380556395</v>
      </c>
      <c r="V3725" s="3">
        <v>2.0698387410776999</v>
      </c>
      <c r="W3725" s="3">
        <v>1.1954055102371399</v>
      </c>
      <c r="X3725" s="3">
        <v>0.90818005240060495</v>
      </c>
      <c r="Y3725" s="3">
        <v>4.5233129989177403</v>
      </c>
      <c r="Z3725" s="3">
        <v>1.5856765067674601</v>
      </c>
      <c r="AA3725" s="3">
        <v>0</v>
      </c>
      <c r="AB3725" s="3">
        <v>0</v>
      </c>
      <c r="AC3725" s="3">
        <v>15.1448807347138</v>
      </c>
      <c r="AD3725" s="3">
        <v>0</v>
      </c>
      <c r="AE3725" s="3">
        <v>0.294143150655365</v>
      </c>
      <c r="AF3725" s="3">
        <v>0</v>
      </c>
      <c r="AG3725" s="3">
        <v>0.77070202124324805</v>
      </c>
      <c r="AH3725" s="2">
        <v>1000000</v>
      </c>
      <c r="AI3725" s="3">
        <v>0</v>
      </c>
      <c r="AJ3725" s="3">
        <v>0</v>
      </c>
      <c r="AL3725">
        <f t="shared" si="58"/>
        <v>1</v>
      </c>
    </row>
    <row r="3726" spans="1:38" ht="14.45" customHeight="1" x14ac:dyDescent="0.25">
      <c r="A3726">
        <v>17555</v>
      </c>
      <c r="B3726" s="1">
        <v>45930</v>
      </c>
      <c r="C3726">
        <v>1</v>
      </c>
      <c r="D3726" s="16" t="s">
        <v>3623</v>
      </c>
      <c r="E3726" t="s">
        <v>88</v>
      </c>
      <c r="F3726" s="6">
        <v>3281</v>
      </c>
      <c r="G3726" s="6">
        <v>6</v>
      </c>
      <c r="H3726" s="6">
        <v>3</v>
      </c>
      <c r="I3726" s="2">
        <v>10862129</v>
      </c>
      <c r="J3726" s="2">
        <v>0</v>
      </c>
      <c r="K3726" s="2">
        <v>21628024</v>
      </c>
      <c r="L3726" s="2">
        <v>13851</v>
      </c>
      <c r="M3726" s="2">
        <v>19303796</v>
      </c>
      <c r="N3726" s="2">
        <v>19148755</v>
      </c>
      <c r="O3726" s="2">
        <v>155041</v>
      </c>
      <c r="P3726" s="2">
        <v>2256789</v>
      </c>
      <c r="Q3726" s="5">
        <v>0.1042</v>
      </c>
      <c r="R3726" t="s">
        <v>42</v>
      </c>
      <c r="S3726" s="3">
        <v>8.5389215399428106E-2</v>
      </c>
      <c r="T3726" s="3">
        <v>4.6394868682101196</v>
      </c>
      <c r="U3726" s="3">
        <v>0.96201676102240696</v>
      </c>
      <c r="V3726" s="3">
        <v>3.9746904129015599</v>
      </c>
      <c r="W3726" s="3">
        <v>1.86014178251796</v>
      </c>
      <c r="X3726" s="3">
        <v>2.4463804471480701</v>
      </c>
      <c r="Y3726" s="3">
        <v>19.130543440259601</v>
      </c>
      <c r="Z3726" s="3">
        <v>1.6288629552873599</v>
      </c>
      <c r="AA3726" s="3">
        <v>0</v>
      </c>
      <c r="AB3726" s="3">
        <v>0</v>
      </c>
      <c r="AC3726" s="3">
        <v>43.454482943055702</v>
      </c>
      <c r="AD3726" s="3">
        <v>0</v>
      </c>
      <c r="AE3726" s="3">
        <v>0.71685235784831702</v>
      </c>
      <c r="AF3726" s="3">
        <v>0</v>
      </c>
      <c r="AG3726" s="3">
        <v>0.19027033541904001</v>
      </c>
      <c r="AH3726" s="2">
        <v>2546321</v>
      </c>
      <c r="AI3726" s="3">
        <v>0</v>
      </c>
      <c r="AJ3726" s="3">
        <v>0</v>
      </c>
      <c r="AL3726">
        <f t="shared" si="58"/>
        <v>1</v>
      </c>
    </row>
    <row r="3727" spans="1:38" ht="14.45" customHeight="1" x14ac:dyDescent="0.25">
      <c r="A3727">
        <v>20890</v>
      </c>
      <c r="B3727" s="1">
        <v>45930</v>
      </c>
      <c r="C3727">
        <v>1</v>
      </c>
      <c r="D3727" s="16" t="s">
        <v>3624</v>
      </c>
      <c r="E3727" t="s">
        <v>50</v>
      </c>
      <c r="F3727" s="6">
        <v>115</v>
      </c>
      <c r="G3727" s="6">
        <v>0</v>
      </c>
      <c r="H3727" s="6">
        <v>0</v>
      </c>
      <c r="I3727" s="2">
        <v>25601</v>
      </c>
      <c r="J3727" s="2">
        <v>0</v>
      </c>
      <c r="K3727" s="2">
        <v>156555</v>
      </c>
      <c r="L3727" s="2">
        <v>3170</v>
      </c>
      <c r="M3727" s="2">
        <v>133913</v>
      </c>
      <c r="N3727" s="2">
        <v>133913</v>
      </c>
      <c r="O3727" s="2">
        <v>0</v>
      </c>
      <c r="P3727" s="2">
        <v>21638</v>
      </c>
      <c r="Q3727" s="5">
        <v>0.13819999999999999</v>
      </c>
      <c r="R3727" t="s">
        <v>42</v>
      </c>
      <c r="S3727" s="3">
        <v>2.69979666357936</v>
      </c>
      <c r="T3727" s="3">
        <v>3.0132115443986698</v>
      </c>
      <c r="U3727" s="3">
        <v>0.13788414468316601</v>
      </c>
      <c r="V3727" s="3">
        <v>0</v>
      </c>
      <c r="W3727" s="3">
        <v>0</v>
      </c>
      <c r="X3727" s="3">
        <v>5.8435217374321304</v>
      </c>
      <c r="Y3727" s="3">
        <v>0</v>
      </c>
      <c r="Z3727" s="3">
        <v>0</v>
      </c>
      <c r="AA3727" s="3">
        <v>0</v>
      </c>
      <c r="AB3727" s="3">
        <v>0</v>
      </c>
      <c r="AC3727" s="3">
        <v>83.548273769601707</v>
      </c>
      <c r="AD3727" s="3">
        <v>0</v>
      </c>
      <c r="AE3727" s="3">
        <v>0</v>
      </c>
      <c r="AF3727" s="3">
        <v>0</v>
      </c>
      <c r="AG3727" s="3">
        <v>0</v>
      </c>
      <c r="AH3727" s="2">
        <v>0</v>
      </c>
      <c r="AI3727" s="3">
        <v>0</v>
      </c>
      <c r="AJ3727" s="3">
        <v>0</v>
      </c>
      <c r="AL3727">
        <f t="shared" si="58"/>
        <v>1</v>
      </c>
    </row>
    <row r="3728" spans="1:38" ht="14.45" customHeight="1" x14ac:dyDescent="0.25">
      <c r="A3728">
        <v>24845</v>
      </c>
      <c r="B3728" s="1">
        <v>45930</v>
      </c>
      <c r="C3728">
        <v>1</v>
      </c>
      <c r="D3728" s="16" t="s">
        <v>3625</v>
      </c>
      <c r="E3728" t="s">
        <v>273</v>
      </c>
      <c r="F3728" s="6">
        <v>2696</v>
      </c>
      <c r="G3728" s="6">
        <v>2</v>
      </c>
      <c r="H3728" s="6">
        <v>1</v>
      </c>
      <c r="I3728" s="2">
        <v>854913</v>
      </c>
      <c r="J3728" s="2">
        <v>0</v>
      </c>
      <c r="K3728" s="2">
        <v>7002491</v>
      </c>
      <c r="L3728" s="2">
        <v>1896680</v>
      </c>
      <c r="M3728" s="2">
        <v>3765087</v>
      </c>
      <c r="N3728" s="2">
        <v>3653101</v>
      </c>
      <c r="O3728" s="2">
        <v>111986</v>
      </c>
      <c r="P3728" s="2">
        <v>3215452</v>
      </c>
      <c r="Q3728" s="5">
        <v>0.4592</v>
      </c>
      <c r="R3728" t="s">
        <v>42</v>
      </c>
      <c r="S3728" s="3">
        <v>36.114386532830501</v>
      </c>
      <c r="T3728" s="3">
        <v>3.1626078967232298</v>
      </c>
      <c r="U3728" s="3">
        <v>1.9057399564053901</v>
      </c>
      <c r="V3728" s="3">
        <v>20.848671151333502</v>
      </c>
      <c r="W3728" s="3">
        <v>20.237497850658499</v>
      </c>
      <c r="X3728" s="3">
        <v>30.650019358695001</v>
      </c>
      <c r="Y3728" s="3">
        <v>5.5431709134516698</v>
      </c>
      <c r="Z3728" s="3">
        <v>3.4202034426264198</v>
      </c>
      <c r="AA3728" s="3">
        <v>0</v>
      </c>
      <c r="AB3728" s="3">
        <v>0</v>
      </c>
      <c r="AC3728" s="3">
        <v>90.002828993282506</v>
      </c>
      <c r="AD3728" s="3">
        <v>0</v>
      </c>
      <c r="AE3728" s="3">
        <v>1.5992309022603499</v>
      </c>
      <c r="AF3728" s="3">
        <v>0</v>
      </c>
      <c r="AG3728" s="3">
        <v>0</v>
      </c>
      <c r="AH3728" s="2">
        <v>11000</v>
      </c>
      <c r="AI3728" s="3">
        <v>0</v>
      </c>
      <c r="AJ3728" s="3">
        <v>0</v>
      </c>
      <c r="AL3728">
        <f t="shared" si="58"/>
        <v>1</v>
      </c>
    </row>
    <row r="3729" spans="1:38" ht="14.45" customHeight="1" x14ac:dyDescent="0.25">
      <c r="A3729">
        <v>2840</v>
      </c>
      <c r="B3729" s="1">
        <v>45930</v>
      </c>
      <c r="C3729">
        <v>1</v>
      </c>
      <c r="D3729" s="16" t="s">
        <v>3626</v>
      </c>
      <c r="E3729" t="s">
        <v>179</v>
      </c>
      <c r="F3729" s="6">
        <v>10282</v>
      </c>
      <c r="G3729" s="6">
        <v>28</v>
      </c>
      <c r="H3729" s="6">
        <v>2</v>
      </c>
      <c r="I3729" s="2">
        <v>84643986</v>
      </c>
      <c r="J3729" s="2">
        <v>24121140</v>
      </c>
      <c r="K3729" s="2">
        <v>233709333</v>
      </c>
      <c r="L3729" s="2">
        <v>2387214</v>
      </c>
      <c r="M3729" s="2">
        <v>191638100</v>
      </c>
      <c r="N3729" s="2">
        <v>180189971</v>
      </c>
      <c r="O3729" s="2">
        <v>11448129</v>
      </c>
      <c r="P3729" s="2">
        <v>39663683</v>
      </c>
      <c r="Q3729" s="5">
        <v>0.16969999999999999</v>
      </c>
      <c r="R3729" t="s">
        <v>42</v>
      </c>
      <c r="S3729" s="3">
        <v>1.36192763855092</v>
      </c>
      <c r="T3729" s="3">
        <v>2.6171660561511798</v>
      </c>
      <c r="U3729" s="3">
        <v>0.55855975162847904</v>
      </c>
      <c r="V3729" s="3">
        <v>0.348118057672757</v>
      </c>
      <c r="W3729" s="3">
        <v>0.21128494586727001</v>
      </c>
      <c r="X3729" s="3">
        <v>0.16138063252361501</v>
      </c>
      <c r="Y3729" s="3">
        <v>0.74289873686213204</v>
      </c>
      <c r="Z3729" s="3">
        <v>8.2670083864879607E-3</v>
      </c>
      <c r="AA3729" s="3">
        <v>46.602621345072798</v>
      </c>
      <c r="AB3729" s="3">
        <v>60.814170988609398</v>
      </c>
      <c r="AC3729" s="3">
        <v>14.0134442127735</v>
      </c>
      <c r="AD3729" s="3">
        <v>0</v>
      </c>
      <c r="AE3729" s="3">
        <v>4.89844750872658</v>
      </c>
      <c r="AF3729" s="3">
        <v>0</v>
      </c>
      <c r="AG3729" s="3">
        <v>-3.6098891774624202</v>
      </c>
      <c r="AH3729" s="2">
        <v>19553316</v>
      </c>
      <c r="AI3729" s="3">
        <v>5.0423960881292799E-2</v>
      </c>
      <c r="AJ3729" s="3">
        <v>5.0423960881292799E-2</v>
      </c>
      <c r="AL3729">
        <f t="shared" si="58"/>
        <v>1</v>
      </c>
    </row>
    <row r="3730" spans="1:38" ht="14.45" customHeight="1" x14ac:dyDescent="0.25">
      <c r="A3730">
        <v>11273</v>
      </c>
      <c r="B3730" s="1">
        <v>45930</v>
      </c>
      <c r="C3730">
        <v>1</v>
      </c>
      <c r="D3730" s="16" t="s">
        <v>3627</v>
      </c>
      <c r="E3730" t="s">
        <v>95</v>
      </c>
      <c r="F3730" s="6">
        <v>8215</v>
      </c>
      <c r="G3730" s="6">
        <v>23</v>
      </c>
      <c r="H3730" s="6">
        <v>1</v>
      </c>
      <c r="I3730" s="2">
        <v>68864515</v>
      </c>
      <c r="J3730" s="2">
        <v>0</v>
      </c>
      <c r="K3730" s="2">
        <v>98553090</v>
      </c>
      <c r="L3730" s="2">
        <v>317944</v>
      </c>
      <c r="M3730" s="2">
        <v>87253960</v>
      </c>
      <c r="N3730" s="2">
        <v>84804960</v>
      </c>
      <c r="O3730" s="2">
        <v>2449000</v>
      </c>
      <c r="P3730" s="2">
        <v>10343387</v>
      </c>
      <c r="Q3730" s="5">
        <v>0.105</v>
      </c>
      <c r="R3730" t="s">
        <v>42</v>
      </c>
      <c r="S3730" s="3">
        <v>0.43014920519826799</v>
      </c>
      <c r="T3730" s="3">
        <v>3.52934511405646</v>
      </c>
      <c r="U3730" s="3">
        <v>0.77565826748080402</v>
      </c>
      <c r="V3730" s="3">
        <v>2.2740187744007199</v>
      </c>
      <c r="W3730" s="3">
        <v>0.86789546110939697</v>
      </c>
      <c r="X3730" s="3">
        <v>0.425982815678002</v>
      </c>
      <c r="Y3730" s="3">
        <v>15.1400310169193</v>
      </c>
      <c r="Z3730" s="3">
        <v>3.29373734154973</v>
      </c>
      <c r="AA3730" s="3">
        <v>0</v>
      </c>
      <c r="AB3730" s="3">
        <v>0</v>
      </c>
      <c r="AC3730" s="3">
        <v>21.1584365340549</v>
      </c>
      <c r="AD3730" s="3">
        <v>0</v>
      </c>
      <c r="AE3730" s="3">
        <v>2.4849550633064901</v>
      </c>
      <c r="AF3730" s="3">
        <v>0</v>
      </c>
      <c r="AG3730" s="3">
        <v>-0.28030470096497401</v>
      </c>
      <c r="AH3730" s="2">
        <v>8500000</v>
      </c>
      <c r="AI3730" s="3">
        <v>0</v>
      </c>
      <c r="AJ3730" s="3">
        <v>0.15056963449206701</v>
      </c>
      <c r="AL3730">
        <f t="shared" si="58"/>
        <v>1</v>
      </c>
    </row>
    <row r="3731" spans="1:38" ht="14.45" customHeight="1" x14ac:dyDescent="0.25">
      <c r="A3731">
        <v>6225</v>
      </c>
      <c r="B3731" s="1">
        <v>45930</v>
      </c>
      <c r="C3731">
        <v>1</v>
      </c>
      <c r="D3731" s="16" t="s">
        <v>3628</v>
      </c>
      <c r="E3731" t="s">
        <v>43</v>
      </c>
      <c r="F3731" s="6">
        <v>2565</v>
      </c>
      <c r="G3731" s="6">
        <v>6</v>
      </c>
      <c r="H3731" s="6">
        <v>0</v>
      </c>
      <c r="I3731" s="2">
        <v>8742534</v>
      </c>
      <c r="J3731" s="2">
        <v>0</v>
      </c>
      <c r="K3731" s="2">
        <v>34887693</v>
      </c>
      <c r="L3731" s="2">
        <v>207974</v>
      </c>
      <c r="M3731" s="2">
        <v>29972046</v>
      </c>
      <c r="N3731" s="2">
        <v>29271631</v>
      </c>
      <c r="O3731" s="2">
        <v>700415</v>
      </c>
      <c r="P3731" s="2">
        <v>4231290</v>
      </c>
      <c r="Q3731" s="5">
        <v>0.12130000000000001</v>
      </c>
      <c r="R3731" t="s">
        <v>42</v>
      </c>
      <c r="S3731" s="3">
        <v>0.79483234006521097</v>
      </c>
      <c r="T3731" s="3">
        <v>2.82832497217094</v>
      </c>
      <c r="U3731" s="3">
        <v>0.72831173323567999</v>
      </c>
      <c r="V3731" s="3">
        <v>0.122264322906837</v>
      </c>
      <c r="W3731" s="3">
        <v>7.8009419237031301E-3</v>
      </c>
      <c r="X3731" s="3">
        <v>1.0961810385867501</v>
      </c>
      <c r="Y3731" s="3">
        <v>0.25261799593031897</v>
      </c>
      <c r="Z3731" s="3">
        <v>4.2894720049913897E-2</v>
      </c>
      <c r="AA3731" s="3">
        <v>0</v>
      </c>
      <c r="AB3731" s="3">
        <v>0</v>
      </c>
      <c r="AC3731" s="3">
        <v>22.130313976335401</v>
      </c>
      <c r="AD3731" s="3">
        <v>0</v>
      </c>
      <c r="AE3731" s="3">
        <v>2.0076277327939098</v>
      </c>
      <c r="AF3731" s="3">
        <v>0</v>
      </c>
      <c r="AG3731" s="3">
        <v>-6.3286373659096897</v>
      </c>
      <c r="AH3731" s="2">
        <v>1760000</v>
      </c>
      <c r="AI3731" s="3">
        <v>0</v>
      </c>
      <c r="AJ3731" s="3">
        <v>0</v>
      </c>
      <c r="AL3731">
        <f t="shared" si="58"/>
        <v>1</v>
      </c>
    </row>
    <row r="3732" spans="1:38" ht="14.45" customHeight="1" x14ac:dyDescent="0.25">
      <c r="A3732">
        <v>24036</v>
      </c>
      <c r="B3732" s="1">
        <v>45930</v>
      </c>
      <c r="C3732">
        <v>1</v>
      </c>
      <c r="D3732" s="16" t="s">
        <v>3629</v>
      </c>
      <c r="E3732" t="s">
        <v>43</v>
      </c>
      <c r="F3732" s="6">
        <v>4298</v>
      </c>
      <c r="G3732" s="6">
        <v>6</v>
      </c>
      <c r="H3732" s="6">
        <v>0</v>
      </c>
      <c r="I3732" s="2">
        <v>17881798</v>
      </c>
      <c r="J3732" s="2">
        <v>0</v>
      </c>
      <c r="K3732" s="2">
        <v>46041796</v>
      </c>
      <c r="L3732" s="2">
        <v>529191</v>
      </c>
      <c r="M3732" s="2">
        <v>42206974</v>
      </c>
      <c r="N3732" s="2">
        <v>26205935</v>
      </c>
      <c r="O3732" s="2">
        <v>16001039</v>
      </c>
      <c r="P3732" s="2">
        <v>3738590</v>
      </c>
      <c r="Q3732" s="5">
        <v>8.1100000000000005E-2</v>
      </c>
      <c r="R3732" t="s">
        <v>42</v>
      </c>
      <c r="S3732" s="3">
        <v>1.5324945186760299</v>
      </c>
      <c r="T3732" s="3">
        <v>3.0856543186687699</v>
      </c>
      <c r="U3732" s="3">
        <v>0.49755908225763201</v>
      </c>
      <c r="V3732" s="3">
        <v>2.4706184467579799</v>
      </c>
      <c r="W3732" s="3">
        <v>0.76097493104440606</v>
      </c>
      <c r="X3732" s="3">
        <v>1.63976799201065</v>
      </c>
      <c r="Y3732" s="3">
        <v>11.817048673430399</v>
      </c>
      <c r="Z3732" s="3">
        <v>1.0598380672927501</v>
      </c>
      <c r="AA3732" s="3">
        <v>0</v>
      </c>
      <c r="AB3732" s="3">
        <v>0</v>
      </c>
      <c r="AC3732" s="3">
        <v>40.7443423796934</v>
      </c>
      <c r="AD3732" s="3">
        <v>0</v>
      </c>
      <c r="AE3732" s="3">
        <v>34.753290249581099</v>
      </c>
      <c r="AF3732" s="3">
        <v>0</v>
      </c>
      <c r="AG3732" s="3">
        <v>0</v>
      </c>
      <c r="AH3732" s="2">
        <v>400000</v>
      </c>
      <c r="AI3732" s="3">
        <v>0</v>
      </c>
      <c r="AJ3732" s="3">
        <v>0</v>
      </c>
      <c r="AL3732">
        <f t="shared" si="58"/>
        <v>1</v>
      </c>
    </row>
    <row r="3733" spans="1:38" ht="14.45" customHeight="1" x14ac:dyDescent="0.25">
      <c r="A3733">
        <v>15393</v>
      </c>
      <c r="B3733" s="1">
        <v>45930</v>
      </c>
      <c r="C3733">
        <v>1</v>
      </c>
      <c r="D3733" s="16" t="s">
        <v>3630</v>
      </c>
      <c r="E3733" t="s">
        <v>90</v>
      </c>
      <c r="F3733" s="6">
        <v>4290</v>
      </c>
      <c r="G3733" s="6">
        <v>7</v>
      </c>
      <c r="H3733" s="6">
        <v>7</v>
      </c>
      <c r="I3733" s="2">
        <v>20057142</v>
      </c>
      <c r="J3733" s="2">
        <v>0</v>
      </c>
      <c r="K3733" s="2">
        <v>70039316</v>
      </c>
      <c r="L3733" s="2">
        <v>557582</v>
      </c>
      <c r="M3733" s="2">
        <v>58548937</v>
      </c>
      <c r="N3733" s="2">
        <v>55477148</v>
      </c>
      <c r="O3733" s="2">
        <v>3071789</v>
      </c>
      <c r="P3733" s="2">
        <v>10146778</v>
      </c>
      <c r="Q3733" s="5">
        <v>0.1449</v>
      </c>
      <c r="R3733" t="s">
        <v>42</v>
      </c>
      <c r="S3733" s="3">
        <v>1.0614647731092399</v>
      </c>
      <c r="T3733" s="3">
        <v>3.5335049055400098</v>
      </c>
      <c r="U3733" s="3">
        <v>0.79303172024548096</v>
      </c>
      <c r="V3733" s="3">
        <v>2.0281703145941701</v>
      </c>
      <c r="W3733" s="3">
        <v>1.8304851209609001</v>
      </c>
      <c r="X3733" s="3">
        <v>0.45827566061007102</v>
      </c>
      <c r="Y3733" s="3">
        <v>4.0090854456459004</v>
      </c>
      <c r="Z3733" s="3">
        <v>5.9683970616091098E-2</v>
      </c>
      <c r="AA3733" s="3">
        <v>0</v>
      </c>
      <c r="AB3733" s="3">
        <v>0</v>
      </c>
      <c r="AC3733" s="3">
        <v>31.248624701017899</v>
      </c>
      <c r="AD3733" s="3">
        <v>0</v>
      </c>
      <c r="AE3733" s="3">
        <v>4.3858066803507896</v>
      </c>
      <c r="AF3733" s="3">
        <v>0</v>
      </c>
      <c r="AG3733" s="3">
        <v>0</v>
      </c>
      <c r="AH3733" s="2">
        <v>9566966</v>
      </c>
      <c r="AI3733" s="3">
        <v>0</v>
      </c>
      <c r="AJ3733" s="3">
        <v>0</v>
      </c>
      <c r="AL3733">
        <f t="shared" si="58"/>
        <v>1</v>
      </c>
    </row>
    <row r="3734" spans="1:38" ht="14.45" customHeight="1" x14ac:dyDescent="0.25">
      <c r="A3734">
        <v>66565</v>
      </c>
      <c r="B3734" s="1">
        <v>45930</v>
      </c>
      <c r="C3734">
        <v>2</v>
      </c>
      <c r="D3734" s="16" t="s">
        <v>3631</v>
      </c>
      <c r="E3734" t="s">
        <v>53</v>
      </c>
      <c r="F3734" s="6">
        <v>510</v>
      </c>
      <c r="G3734" s="6">
        <v>1</v>
      </c>
      <c r="H3734" s="6">
        <v>1</v>
      </c>
      <c r="I3734" s="2">
        <v>1444219</v>
      </c>
      <c r="J3734" s="2">
        <v>0</v>
      </c>
      <c r="K3734" s="2">
        <v>1994006</v>
      </c>
      <c r="L3734" s="2">
        <v>17733</v>
      </c>
      <c r="M3734" s="2">
        <v>1512578</v>
      </c>
      <c r="N3734" s="2">
        <v>1512578</v>
      </c>
      <c r="O3734" s="2">
        <v>0</v>
      </c>
      <c r="P3734" s="2">
        <v>461184</v>
      </c>
      <c r="Q3734" s="5">
        <v>0.23130000000000001</v>
      </c>
      <c r="R3734" t="s">
        <v>42</v>
      </c>
      <c r="S3734" s="3">
        <v>1.18575370385044</v>
      </c>
      <c r="T3734" s="3">
        <v>4.8754116085909498</v>
      </c>
      <c r="U3734" s="3">
        <v>0.75617263026588699</v>
      </c>
      <c r="V3734" s="3">
        <v>7.4438848955733201</v>
      </c>
      <c r="W3734" s="3">
        <v>7.4438848955733201</v>
      </c>
      <c r="X3734" s="3">
        <v>0.58522980240531397</v>
      </c>
      <c r="Y3734" s="3">
        <v>23.310869414376899</v>
      </c>
      <c r="Z3734" s="3">
        <v>8.28302803219539E-2</v>
      </c>
      <c r="AA3734" s="3">
        <v>0</v>
      </c>
      <c r="AB3734" s="3">
        <v>0</v>
      </c>
      <c r="AC3734" s="3">
        <v>26.1562402520353</v>
      </c>
      <c r="AD3734" s="3">
        <v>0</v>
      </c>
      <c r="AE3734" s="3">
        <v>0</v>
      </c>
      <c r="AF3734" s="3">
        <v>0</v>
      </c>
      <c r="AG3734" s="3">
        <v>0</v>
      </c>
      <c r="AH3734" s="2">
        <v>200000</v>
      </c>
      <c r="AI3734" s="3">
        <v>0</v>
      </c>
      <c r="AJ3734" s="3">
        <v>0</v>
      </c>
      <c r="AL3734">
        <f t="shared" si="58"/>
        <v>1</v>
      </c>
    </row>
    <row r="3735" spans="1:38" ht="14.45" customHeight="1" x14ac:dyDescent="0.25">
      <c r="A3735">
        <v>17437</v>
      </c>
      <c r="B3735" s="1">
        <v>45930</v>
      </c>
      <c r="C3735">
        <v>1</v>
      </c>
      <c r="D3735" s="16" t="s">
        <v>3632</v>
      </c>
      <c r="E3735" t="s">
        <v>90</v>
      </c>
      <c r="F3735" s="6">
        <v>470</v>
      </c>
      <c r="G3735" s="6">
        <v>0</v>
      </c>
      <c r="H3735" s="6">
        <v>3</v>
      </c>
      <c r="I3735" s="2">
        <v>1642449</v>
      </c>
      <c r="J3735" s="2">
        <v>0</v>
      </c>
      <c r="K3735" s="2">
        <v>2408170</v>
      </c>
      <c r="L3735" s="2">
        <v>23594</v>
      </c>
      <c r="M3735" s="2">
        <v>2019038</v>
      </c>
      <c r="N3735" s="2">
        <v>2019038</v>
      </c>
      <c r="O3735" s="2">
        <v>0</v>
      </c>
      <c r="P3735" s="2">
        <v>384183</v>
      </c>
      <c r="Q3735" s="5">
        <v>0.1595</v>
      </c>
      <c r="R3735" t="s">
        <v>42</v>
      </c>
      <c r="S3735" s="3">
        <v>1.30633080997881</v>
      </c>
      <c r="T3735" s="3">
        <v>5.0434423926328602</v>
      </c>
      <c r="U3735" s="3">
        <v>0.68407416759065098</v>
      </c>
      <c r="V3735" s="3">
        <v>1.57618288299972</v>
      </c>
      <c r="W3735" s="3">
        <v>1.57618288299972</v>
      </c>
      <c r="X3735" s="3">
        <v>1.4491165326899</v>
      </c>
      <c r="Y3735" s="3">
        <v>6.7384553715286701</v>
      </c>
      <c r="Z3735" s="3">
        <v>0</v>
      </c>
      <c r="AA3735" s="3">
        <v>0</v>
      </c>
      <c r="AB3735" s="3">
        <v>0</v>
      </c>
      <c r="AC3735" s="3">
        <v>31.696848644406298</v>
      </c>
      <c r="AD3735" s="3">
        <v>0</v>
      </c>
      <c r="AE3735" s="3">
        <v>0</v>
      </c>
      <c r="AF3735" s="3">
        <v>0</v>
      </c>
      <c r="AG3735" s="3">
        <v>0</v>
      </c>
      <c r="AH3735" s="2">
        <v>100000</v>
      </c>
      <c r="AI3735" s="3">
        <v>0</v>
      </c>
      <c r="AJ3735" s="3">
        <v>0</v>
      </c>
      <c r="AL3735">
        <f t="shared" si="58"/>
        <v>1</v>
      </c>
    </row>
    <row r="3736" spans="1:38" ht="14.45" customHeight="1" x14ac:dyDescent="0.25">
      <c r="A3736">
        <v>66613</v>
      </c>
      <c r="B3736" s="1">
        <v>45930</v>
      </c>
      <c r="C3736">
        <v>2</v>
      </c>
      <c r="D3736" s="16" t="s">
        <v>3633</v>
      </c>
      <c r="E3736" t="s">
        <v>53</v>
      </c>
      <c r="F3736" s="6">
        <v>299</v>
      </c>
      <c r="G3736" s="6">
        <v>0</v>
      </c>
      <c r="H3736" s="6">
        <v>5</v>
      </c>
      <c r="I3736" s="2">
        <v>85646</v>
      </c>
      <c r="J3736" s="2">
        <v>0</v>
      </c>
      <c r="K3736" s="2">
        <v>278864</v>
      </c>
      <c r="L3736" s="2">
        <v>-64406</v>
      </c>
      <c r="M3736" s="2">
        <v>130746</v>
      </c>
      <c r="N3736" s="2">
        <v>130746</v>
      </c>
      <c r="O3736" s="2">
        <v>0</v>
      </c>
      <c r="P3736" s="2">
        <v>145837</v>
      </c>
      <c r="Q3736" s="5">
        <v>0.52300000000000002</v>
      </c>
      <c r="R3736" t="s">
        <v>42</v>
      </c>
      <c r="S3736" s="3">
        <v>-30.794461338382401</v>
      </c>
      <c r="T3736" s="3">
        <v>-21.4116319544055</v>
      </c>
      <c r="U3736" s="3">
        <v>-0.40719485507570002</v>
      </c>
      <c r="V3736" s="3">
        <v>13.2358779160731</v>
      </c>
      <c r="W3736" s="3">
        <v>0</v>
      </c>
      <c r="X3736" s="3">
        <v>1.6217920276486899</v>
      </c>
      <c r="Y3736" s="3">
        <v>7.7730617058771099</v>
      </c>
      <c r="Z3736" s="3">
        <v>2.58164937567284</v>
      </c>
      <c r="AA3736" s="3">
        <v>0</v>
      </c>
      <c r="AB3736" s="3">
        <v>0</v>
      </c>
      <c r="AC3736" s="3">
        <v>63.712777554650302</v>
      </c>
      <c r="AD3736" s="3">
        <v>0</v>
      </c>
      <c r="AE3736" s="3">
        <v>0</v>
      </c>
      <c r="AF3736" s="3">
        <v>0</v>
      </c>
      <c r="AG3736" s="3">
        <v>0</v>
      </c>
      <c r="AH3736" s="2">
        <v>100000</v>
      </c>
      <c r="AI3736" s="3">
        <v>0</v>
      </c>
      <c r="AJ3736" s="3">
        <v>0</v>
      </c>
      <c r="AL3736">
        <f t="shared" si="58"/>
        <v>0</v>
      </c>
    </row>
    <row r="3737" spans="1:38" ht="14.45" customHeight="1" x14ac:dyDescent="0.25">
      <c r="A3737">
        <v>68231</v>
      </c>
      <c r="B3737" s="1">
        <v>45930</v>
      </c>
      <c r="C3737">
        <v>2</v>
      </c>
      <c r="D3737" s="16" t="s">
        <v>3634</v>
      </c>
      <c r="E3737" t="s">
        <v>190</v>
      </c>
      <c r="F3737" s="6">
        <v>7213</v>
      </c>
      <c r="G3737" s="6">
        <v>12</v>
      </c>
      <c r="H3737" s="6">
        <v>0</v>
      </c>
      <c r="I3737" s="2">
        <v>41137988</v>
      </c>
      <c r="J3737" s="2">
        <v>0</v>
      </c>
      <c r="K3737" s="2">
        <v>103825290</v>
      </c>
      <c r="L3737" s="2">
        <v>620985</v>
      </c>
      <c r="M3737" s="2">
        <v>89036023</v>
      </c>
      <c r="N3737" s="2">
        <v>83859345</v>
      </c>
      <c r="O3737" s="2">
        <v>5176678</v>
      </c>
      <c r="P3737" s="2">
        <v>14369382</v>
      </c>
      <c r="Q3737" s="5">
        <v>0.13830000000000001</v>
      </c>
      <c r="R3737" t="s">
        <v>42</v>
      </c>
      <c r="S3737" s="3">
        <v>0.79747429552087001</v>
      </c>
      <c r="T3737" s="3">
        <v>3.84607899160856</v>
      </c>
      <c r="U3737" s="3">
        <v>0.74874821026794802</v>
      </c>
      <c r="V3737" s="3">
        <v>0.80378991797070898</v>
      </c>
      <c r="W3737" s="3">
        <v>0.45162393454925398</v>
      </c>
      <c r="X3737" s="3">
        <v>1.08534476698277</v>
      </c>
      <c r="Y3737" s="3">
        <v>2.30116368261349</v>
      </c>
      <c r="Z3737" s="3">
        <v>1.30207409059067</v>
      </c>
      <c r="AA3737" s="3">
        <v>0</v>
      </c>
      <c r="AB3737" s="3">
        <v>0</v>
      </c>
      <c r="AC3737" s="3">
        <v>30.343423071585001</v>
      </c>
      <c r="AD3737" s="3">
        <v>1.2640000801704601</v>
      </c>
      <c r="AE3737" s="3">
        <v>4.9859509181240904</v>
      </c>
      <c r="AF3737" s="3">
        <v>0</v>
      </c>
      <c r="AG3737" s="3">
        <v>3.1692385935595598E-2</v>
      </c>
      <c r="AH3737" s="2">
        <v>2500000</v>
      </c>
      <c r="AI3737" s="3">
        <v>0</v>
      </c>
      <c r="AJ3737" s="3">
        <v>0</v>
      </c>
      <c r="AL3737">
        <f t="shared" si="58"/>
        <v>1</v>
      </c>
    </row>
    <row r="3738" spans="1:38" ht="14.45" customHeight="1" x14ac:dyDescent="0.25">
      <c r="A3738">
        <v>7428</v>
      </c>
      <c r="B3738" s="1">
        <v>45930</v>
      </c>
      <c r="C3738">
        <v>1</v>
      </c>
      <c r="D3738" s="16" t="s">
        <v>3635</v>
      </c>
      <c r="E3738" t="s">
        <v>84</v>
      </c>
      <c r="F3738" s="6">
        <v>12067</v>
      </c>
      <c r="G3738" s="6">
        <v>32</v>
      </c>
      <c r="H3738" s="6">
        <v>0</v>
      </c>
      <c r="I3738" s="2">
        <v>53125005</v>
      </c>
      <c r="J3738" s="2">
        <v>0</v>
      </c>
      <c r="K3738" s="2">
        <v>126375085</v>
      </c>
      <c r="L3738" s="2">
        <v>1109323</v>
      </c>
      <c r="M3738" s="2">
        <v>110608383</v>
      </c>
      <c r="N3738" s="2">
        <v>108157076</v>
      </c>
      <c r="O3738" s="2">
        <v>2451307</v>
      </c>
      <c r="P3738" s="2">
        <v>14281268</v>
      </c>
      <c r="Q3738" s="5">
        <v>0.113</v>
      </c>
      <c r="R3738" t="s">
        <v>42</v>
      </c>
      <c r="S3738" s="3">
        <v>1.1704026417338</v>
      </c>
      <c r="T3738" s="3">
        <v>3.9420871606139798</v>
      </c>
      <c r="U3738" s="3">
        <v>0.74284224993347303</v>
      </c>
      <c r="V3738" s="3">
        <v>3.3879055634912398</v>
      </c>
      <c r="W3738" s="3">
        <v>2.4123273023691998</v>
      </c>
      <c r="X3738" s="3">
        <v>0.75029451761933996</v>
      </c>
      <c r="Y3738" s="3">
        <v>12.6026974635586</v>
      </c>
      <c r="Z3738" s="3">
        <v>1.73957942670077</v>
      </c>
      <c r="AA3738" s="3">
        <v>0</v>
      </c>
      <c r="AB3738" s="3">
        <v>0</v>
      </c>
      <c r="AC3738" s="3">
        <v>22.1981017856486</v>
      </c>
      <c r="AD3738" s="3">
        <v>-0.25196642202919201</v>
      </c>
      <c r="AE3738" s="3">
        <v>1.9397074985152301</v>
      </c>
      <c r="AF3738" s="3">
        <v>0</v>
      </c>
      <c r="AG3738" s="3">
        <v>0</v>
      </c>
      <c r="AH3738" s="2">
        <v>20000000</v>
      </c>
      <c r="AI3738" s="3">
        <v>2.3114194061759799</v>
      </c>
      <c r="AJ3738" s="3">
        <v>2.3114194061759799</v>
      </c>
      <c r="AL3738">
        <f t="shared" si="58"/>
        <v>1</v>
      </c>
    </row>
    <row r="3739" spans="1:38" ht="14.45" customHeight="1" x14ac:dyDescent="0.25">
      <c r="A3739">
        <v>6032</v>
      </c>
      <c r="B3739" s="1">
        <v>45930</v>
      </c>
      <c r="C3739">
        <v>1</v>
      </c>
      <c r="D3739" s="16" t="s">
        <v>3636</v>
      </c>
      <c r="E3739" t="s">
        <v>71</v>
      </c>
      <c r="F3739" s="6">
        <v>24384</v>
      </c>
      <c r="G3739" s="6">
        <v>73</v>
      </c>
      <c r="H3739" s="6">
        <v>0</v>
      </c>
      <c r="I3739" s="2">
        <v>251282599</v>
      </c>
      <c r="J3739" s="2">
        <v>0</v>
      </c>
      <c r="K3739" s="2">
        <v>336554813</v>
      </c>
      <c r="L3739" s="2">
        <v>1340806</v>
      </c>
      <c r="M3739" s="2">
        <v>283257926</v>
      </c>
      <c r="N3739" s="2">
        <v>240827005</v>
      </c>
      <c r="O3739" s="2">
        <v>42430921</v>
      </c>
      <c r="P3739" s="2">
        <v>48475113</v>
      </c>
      <c r="Q3739" s="5">
        <v>0.14399999999999999</v>
      </c>
      <c r="R3739" t="s">
        <v>42</v>
      </c>
      <c r="S3739" s="3">
        <v>0.53118875864459403</v>
      </c>
      <c r="T3739" s="3">
        <v>4.54504469281403</v>
      </c>
      <c r="U3739" s="3">
        <v>0.82353016403564705</v>
      </c>
      <c r="V3739" s="3">
        <v>1.3379036245959901</v>
      </c>
      <c r="W3739" s="3">
        <v>0.32527043386716997</v>
      </c>
      <c r="X3739" s="3">
        <v>1.174734347602</v>
      </c>
      <c r="Y3739" s="3">
        <v>6.9353505168724396</v>
      </c>
      <c r="Z3739" s="3">
        <v>3.7191785401304802</v>
      </c>
      <c r="AA3739" s="3">
        <v>0</v>
      </c>
      <c r="AB3739" s="3">
        <v>0</v>
      </c>
      <c r="AC3739" s="3">
        <v>13.0066204104471</v>
      </c>
      <c r="AD3739" s="3">
        <v>0</v>
      </c>
      <c r="AE3739" s="3">
        <v>12.607432537296701</v>
      </c>
      <c r="AF3739" s="3">
        <v>0</v>
      </c>
      <c r="AG3739" s="3">
        <v>0</v>
      </c>
      <c r="AH3739" s="2">
        <v>36933283</v>
      </c>
      <c r="AI3739" s="3">
        <v>0.81485111752086103</v>
      </c>
      <c r="AJ3739" s="3">
        <v>1.63019939736912</v>
      </c>
      <c r="AL3739">
        <f t="shared" si="58"/>
        <v>1</v>
      </c>
    </row>
    <row r="3740" spans="1:38" ht="14.45" customHeight="1" x14ac:dyDescent="0.25">
      <c r="A3740">
        <v>21319</v>
      </c>
      <c r="B3740" s="1">
        <v>45930</v>
      </c>
      <c r="C3740">
        <v>1</v>
      </c>
      <c r="D3740" s="16" t="s">
        <v>3637</v>
      </c>
      <c r="E3740" t="s">
        <v>47</v>
      </c>
      <c r="F3740" s="6">
        <v>942</v>
      </c>
      <c r="G3740" s="6">
        <v>4</v>
      </c>
      <c r="H3740" s="6">
        <v>0</v>
      </c>
      <c r="I3740" s="2">
        <v>16975933</v>
      </c>
      <c r="J3740" s="2">
        <v>0</v>
      </c>
      <c r="K3740" s="2">
        <v>22903936</v>
      </c>
      <c r="L3740" s="2">
        <v>104395</v>
      </c>
      <c r="M3740" s="2">
        <v>20593436</v>
      </c>
      <c r="N3740" s="2">
        <v>18704744</v>
      </c>
      <c r="O3740" s="2">
        <v>1888692</v>
      </c>
      <c r="P3740" s="2">
        <v>2287878</v>
      </c>
      <c r="Q3740" s="5">
        <v>9.9900000000000003E-2</v>
      </c>
      <c r="R3740" t="s">
        <v>42</v>
      </c>
      <c r="S3740" s="3">
        <v>0.60772669524283196</v>
      </c>
      <c r="T3740" s="3">
        <v>4.0194430628284401</v>
      </c>
      <c r="U3740" s="3">
        <v>0.79624722461614506</v>
      </c>
      <c r="V3740" s="3">
        <v>1.00220117503998</v>
      </c>
      <c r="W3740" s="3">
        <v>0.91068337746149197</v>
      </c>
      <c r="X3740" s="3">
        <v>0.55241146392366203</v>
      </c>
      <c r="Y3740" s="3">
        <v>7.4362793820299897</v>
      </c>
      <c r="Z3740" s="3">
        <v>0.55715383425165199</v>
      </c>
      <c r="AA3740" s="3">
        <v>0</v>
      </c>
      <c r="AB3740" s="3">
        <v>0</v>
      </c>
      <c r="AC3740" s="3">
        <v>15.26928821317</v>
      </c>
      <c r="AD3740" s="3">
        <v>0</v>
      </c>
      <c r="AE3740" s="3">
        <v>8.2461459899294205</v>
      </c>
      <c r="AF3740" s="3">
        <v>0</v>
      </c>
      <c r="AG3740" s="3">
        <v>0</v>
      </c>
      <c r="AH3740" s="2">
        <v>1000000</v>
      </c>
      <c r="AI3740" s="3">
        <v>0</v>
      </c>
      <c r="AJ3740" s="3">
        <v>0</v>
      </c>
      <c r="AL3740">
        <f t="shared" si="58"/>
        <v>1</v>
      </c>
    </row>
    <row r="3741" spans="1:38" ht="14.45" customHeight="1" x14ac:dyDescent="0.25">
      <c r="A3741">
        <v>10773</v>
      </c>
      <c r="B3741" s="1">
        <v>45930</v>
      </c>
      <c r="C3741">
        <v>1</v>
      </c>
      <c r="D3741" s="16" t="s">
        <v>3638</v>
      </c>
      <c r="E3741" t="s">
        <v>43</v>
      </c>
      <c r="F3741" s="6">
        <v>870</v>
      </c>
      <c r="G3741" s="6">
        <v>0</v>
      </c>
      <c r="H3741" s="6">
        <v>1</v>
      </c>
      <c r="I3741" s="2">
        <v>455247</v>
      </c>
      <c r="J3741" s="2">
        <v>0</v>
      </c>
      <c r="K3741" s="2">
        <v>920831</v>
      </c>
      <c r="L3741" s="2">
        <v>12418</v>
      </c>
      <c r="M3741" s="2">
        <v>569905</v>
      </c>
      <c r="N3741" s="2">
        <v>569905</v>
      </c>
      <c r="O3741" s="2">
        <v>0</v>
      </c>
      <c r="P3741" s="2">
        <v>350026</v>
      </c>
      <c r="Q3741" s="5">
        <v>0.38009999999999999</v>
      </c>
      <c r="R3741" t="s">
        <v>42</v>
      </c>
      <c r="S3741" s="3">
        <v>1.7980860041998299</v>
      </c>
      <c r="T3741" s="3">
        <v>3.3406057499512198</v>
      </c>
      <c r="U3741" s="3">
        <v>0.47765921973991299</v>
      </c>
      <c r="V3741" s="3">
        <v>0</v>
      </c>
      <c r="W3741" s="3">
        <v>0</v>
      </c>
      <c r="X3741" s="3">
        <v>0.74904392560522104</v>
      </c>
      <c r="Y3741" s="3">
        <v>0</v>
      </c>
      <c r="Z3741" s="3">
        <v>0</v>
      </c>
      <c r="AA3741" s="3">
        <v>0</v>
      </c>
      <c r="AB3741" s="3">
        <v>0</v>
      </c>
      <c r="AC3741" s="3">
        <v>49.966497652663698</v>
      </c>
      <c r="AD3741" s="3">
        <v>0</v>
      </c>
      <c r="AE3741" s="3">
        <v>0</v>
      </c>
      <c r="AF3741" s="3">
        <v>0</v>
      </c>
      <c r="AG3741" s="3">
        <v>0</v>
      </c>
      <c r="AH3741" s="2">
        <v>46000</v>
      </c>
      <c r="AI3741" s="3">
        <v>0</v>
      </c>
      <c r="AJ3741" s="3">
        <v>0</v>
      </c>
      <c r="AL3741">
        <f t="shared" si="58"/>
        <v>1</v>
      </c>
    </row>
    <row r="3742" spans="1:38" ht="14.45" customHeight="1" x14ac:dyDescent="0.25">
      <c r="A3742">
        <v>62939</v>
      </c>
      <c r="B3742" s="1">
        <v>45930</v>
      </c>
      <c r="C3742">
        <v>2</v>
      </c>
      <c r="D3742" s="16" t="s">
        <v>3639</v>
      </c>
      <c r="E3742" t="s">
        <v>67</v>
      </c>
      <c r="F3742" s="6">
        <v>2397</v>
      </c>
      <c r="G3742" s="6">
        <v>9</v>
      </c>
      <c r="H3742" s="6">
        <v>3</v>
      </c>
      <c r="I3742" s="2">
        <v>8312960</v>
      </c>
      <c r="J3742" s="2">
        <v>0</v>
      </c>
      <c r="K3742" s="2">
        <v>38067628</v>
      </c>
      <c r="L3742" s="2">
        <v>302727</v>
      </c>
      <c r="M3742" s="2">
        <v>33369121</v>
      </c>
      <c r="N3742" s="2">
        <v>32368963</v>
      </c>
      <c r="O3742" s="2">
        <v>1000158</v>
      </c>
      <c r="P3742" s="2">
        <v>4218422</v>
      </c>
      <c r="Q3742" s="5">
        <v>0.1108</v>
      </c>
      <c r="R3742" t="s">
        <v>42</v>
      </c>
      <c r="S3742" s="3">
        <v>1.06031297773531</v>
      </c>
      <c r="T3742" s="3">
        <v>3.3308650944401701</v>
      </c>
      <c r="U3742" s="3">
        <v>0.74918513715349599</v>
      </c>
      <c r="V3742" s="3">
        <v>1.1499754600046199</v>
      </c>
      <c r="W3742" s="3">
        <v>0.78340326430056195</v>
      </c>
      <c r="X3742" s="3">
        <v>1.00227837015937</v>
      </c>
      <c r="Y3742" s="3">
        <v>2.2661791541955698</v>
      </c>
      <c r="Z3742" s="3">
        <v>0.32092569211899602</v>
      </c>
      <c r="AA3742" s="3">
        <v>0</v>
      </c>
      <c r="AB3742" s="3">
        <v>0</v>
      </c>
      <c r="AC3742" s="3">
        <v>6.1769543403124603</v>
      </c>
      <c r="AD3742" s="3">
        <v>0</v>
      </c>
      <c r="AE3742" s="3">
        <v>2.6273189388106899</v>
      </c>
      <c r="AF3742" s="3">
        <v>0</v>
      </c>
      <c r="AG3742" s="3">
        <v>-3.80234599573016</v>
      </c>
      <c r="AH3742" s="2">
        <v>1200000</v>
      </c>
      <c r="AI3742" s="3">
        <v>0</v>
      </c>
      <c r="AJ3742" s="3">
        <v>0</v>
      </c>
      <c r="AL3742">
        <f t="shared" si="58"/>
        <v>1</v>
      </c>
    </row>
    <row r="3743" spans="1:38" ht="14.45" customHeight="1" x14ac:dyDescent="0.25">
      <c r="A3743">
        <v>68226</v>
      </c>
      <c r="B3743" s="1">
        <v>45930</v>
      </c>
      <c r="C3743">
        <v>2</v>
      </c>
      <c r="D3743" s="16" t="s">
        <v>3640</v>
      </c>
      <c r="E3743" t="s">
        <v>67</v>
      </c>
      <c r="F3743" s="6">
        <v>38109</v>
      </c>
      <c r="G3743" s="6">
        <v>117</v>
      </c>
      <c r="H3743" s="6">
        <v>16</v>
      </c>
      <c r="I3743" s="2">
        <v>320912716</v>
      </c>
      <c r="J3743" s="2">
        <v>1524551</v>
      </c>
      <c r="K3743" s="2">
        <v>399797823</v>
      </c>
      <c r="L3743" s="2">
        <v>4424405</v>
      </c>
      <c r="M3743" s="2">
        <v>331498222</v>
      </c>
      <c r="N3743" s="2">
        <v>317855960</v>
      </c>
      <c r="O3743" s="2">
        <v>13642262</v>
      </c>
      <c r="P3743" s="2">
        <v>65147775</v>
      </c>
      <c r="Q3743" s="5">
        <v>0.1628</v>
      </c>
      <c r="R3743" t="s">
        <v>42</v>
      </c>
      <c r="S3743" s="3">
        <v>1.4755474710693099</v>
      </c>
      <c r="T3743" s="3">
        <v>4.9358157710628596</v>
      </c>
      <c r="U3743" s="3">
        <v>0.694479128236135</v>
      </c>
      <c r="V3743" s="3">
        <v>1.4898362581556299</v>
      </c>
      <c r="W3743" s="3">
        <v>0.445623662977568</v>
      </c>
      <c r="X3743" s="3">
        <v>1.2912071704880601</v>
      </c>
      <c r="Y3743" s="3">
        <v>7.3388139502845604</v>
      </c>
      <c r="Z3743" s="3">
        <v>3.0361758325591301</v>
      </c>
      <c r="AA3743" s="3">
        <v>2.3401428521541998</v>
      </c>
      <c r="AB3743" s="3">
        <v>2.3401428521541998</v>
      </c>
      <c r="AC3743" s="3">
        <v>12.8476259861975</v>
      </c>
      <c r="AD3743" s="3">
        <v>-6.5125785186063503E-2</v>
      </c>
      <c r="AE3743" s="3">
        <v>3.41229021649775</v>
      </c>
      <c r="AF3743" s="3">
        <v>0</v>
      </c>
      <c r="AG3743" s="3">
        <v>0</v>
      </c>
      <c r="AH3743" s="2">
        <v>39058803</v>
      </c>
      <c r="AI3743" s="3">
        <v>0</v>
      </c>
      <c r="AJ3743" s="3">
        <v>0.30699436780458</v>
      </c>
      <c r="AL3743">
        <f t="shared" si="58"/>
        <v>1</v>
      </c>
    </row>
    <row r="3744" spans="1:38" ht="14.45" customHeight="1" x14ac:dyDescent="0.25">
      <c r="A3744">
        <v>8418</v>
      </c>
      <c r="B3744" s="1">
        <v>45930</v>
      </c>
      <c r="C3744">
        <v>1</v>
      </c>
      <c r="D3744" s="16" t="s">
        <v>3641</v>
      </c>
      <c r="E3744" t="s">
        <v>45</v>
      </c>
      <c r="F3744" s="6">
        <v>3535</v>
      </c>
      <c r="G3744" s="6">
        <v>6</v>
      </c>
      <c r="H3744" s="6">
        <v>1</v>
      </c>
      <c r="I3744" s="2">
        <v>23076735</v>
      </c>
      <c r="J3744" s="2">
        <v>0</v>
      </c>
      <c r="K3744" s="2">
        <v>56111118</v>
      </c>
      <c r="L3744" s="2">
        <v>379891</v>
      </c>
      <c r="M3744" s="2">
        <v>45221516</v>
      </c>
      <c r="N3744" s="2">
        <v>45221516</v>
      </c>
      <c r="O3744" s="2">
        <v>0</v>
      </c>
      <c r="P3744" s="2">
        <v>11181028</v>
      </c>
      <c r="Q3744" s="5">
        <v>0.1993</v>
      </c>
      <c r="R3744" t="s">
        <v>42</v>
      </c>
      <c r="S3744" s="3">
        <v>0.902711176300806</v>
      </c>
      <c r="T3744" s="3">
        <v>3.00197666114346</v>
      </c>
      <c r="U3744" s="3">
        <v>0.68270783638958998</v>
      </c>
      <c r="V3744" s="3">
        <v>0.34481914360935401</v>
      </c>
      <c r="W3744" s="3">
        <v>5.8669478156246999E-2</v>
      </c>
      <c r="X3744" s="3">
        <v>0.45248168772575498</v>
      </c>
      <c r="Y3744" s="3">
        <v>0.71167874724935798</v>
      </c>
      <c r="Z3744" s="3">
        <v>0.35392094537282298</v>
      </c>
      <c r="AA3744" s="3">
        <v>0</v>
      </c>
      <c r="AB3744" s="3">
        <v>0</v>
      </c>
      <c r="AC3744" s="3">
        <v>29.284761355138201</v>
      </c>
      <c r="AD3744" s="3">
        <v>0</v>
      </c>
      <c r="AE3744" s="3">
        <v>0</v>
      </c>
      <c r="AF3744" s="3">
        <v>0</v>
      </c>
      <c r="AG3744" s="3">
        <v>0</v>
      </c>
      <c r="AH3744" s="2">
        <v>4000000</v>
      </c>
      <c r="AI3744" s="3">
        <v>0</v>
      </c>
      <c r="AJ3744" s="3">
        <v>0</v>
      </c>
      <c r="AL3744">
        <f t="shared" si="58"/>
        <v>1</v>
      </c>
    </row>
    <row r="3745" spans="1:38" ht="14.45" customHeight="1" x14ac:dyDescent="0.25">
      <c r="A3745">
        <v>18823</v>
      </c>
      <c r="B3745" s="1">
        <v>45930</v>
      </c>
      <c r="C3745">
        <v>1</v>
      </c>
      <c r="D3745" s="16" t="s">
        <v>3642</v>
      </c>
      <c r="E3745" t="s">
        <v>43</v>
      </c>
      <c r="F3745" s="6">
        <v>107</v>
      </c>
      <c r="G3745" s="6">
        <v>0</v>
      </c>
      <c r="H3745" s="6">
        <v>1</v>
      </c>
      <c r="I3745" s="2">
        <v>0</v>
      </c>
      <c r="J3745" s="2">
        <v>0</v>
      </c>
      <c r="K3745" s="2">
        <v>679076</v>
      </c>
      <c r="L3745" s="2">
        <v>5020</v>
      </c>
      <c r="M3745" s="2">
        <v>384372</v>
      </c>
      <c r="N3745" s="2">
        <v>384372</v>
      </c>
      <c r="O3745" s="2">
        <v>0</v>
      </c>
      <c r="P3745" s="2">
        <v>294704</v>
      </c>
      <c r="Q3745" s="5">
        <v>0.434</v>
      </c>
      <c r="R3745" t="s">
        <v>42</v>
      </c>
      <c r="S3745" s="3">
        <v>0.98565305405187797</v>
      </c>
      <c r="T3745" s="3">
        <v>2.3088235582860599</v>
      </c>
      <c r="U3745" s="3">
        <v>0.61348754145760698</v>
      </c>
      <c r="V3745" s="3"/>
      <c r="W3745" s="3"/>
      <c r="X3745" s="3"/>
      <c r="Y3745" s="3">
        <v>0</v>
      </c>
      <c r="Z3745" s="3">
        <v>0</v>
      </c>
      <c r="AA3745" s="3">
        <v>0</v>
      </c>
      <c r="AB3745" s="3">
        <v>0</v>
      </c>
      <c r="AC3745" s="3">
        <v>99.213931872132093</v>
      </c>
      <c r="AD3745" s="3">
        <v>0</v>
      </c>
      <c r="AE3745" s="3">
        <v>0</v>
      </c>
      <c r="AF3745" s="3">
        <v>0</v>
      </c>
      <c r="AG3745" s="3">
        <v>0</v>
      </c>
      <c r="AH3745" s="2">
        <v>0</v>
      </c>
      <c r="AI3745" s="3">
        <v>0</v>
      </c>
      <c r="AJ3745" s="3">
        <v>0</v>
      </c>
      <c r="AL3745">
        <f t="shared" si="58"/>
        <v>1</v>
      </c>
    </row>
    <row r="3746" spans="1:38" ht="14.45" customHeight="1" x14ac:dyDescent="0.25">
      <c r="A3746">
        <v>5922</v>
      </c>
      <c r="B3746" s="1">
        <v>45930</v>
      </c>
      <c r="C3746">
        <v>1</v>
      </c>
      <c r="D3746" s="16" t="s">
        <v>3643</v>
      </c>
      <c r="E3746" t="s">
        <v>198</v>
      </c>
      <c r="F3746" s="6">
        <v>2227</v>
      </c>
      <c r="G3746" s="6">
        <v>7</v>
      </c>
      <c r="H3746" s="6">
        <v>1</v>
      </c>
      <c r="I3746" s="2">
        <v>7234512</v>
      </c>
      <c r="J3746" s="2">
        <v>0</v>
      </c>
      <c r="K3746" s="2">
        <v>27120068</v>
      </c>
      <c r="L3746" s="2">
        <v>-28380</v>
      </c>
      <c r="M3746" s="2">
        <v>22749311</v>
      </c>
      <c r="N3746" s="2">
        <v>22730598</v>
      </c>
      <c r="O3746" s="2">
        <v>18713</v>
      </c>
      <c r="P3746" s="2">
        <v>4248818</v>
      </c>
      <c r="Q3746" s="5">
        <v>0.15659999999999999</v>
      </c>
      <c r="R3746" t="s">
        <v>42</v>
      </c>
      <c r="S3746" s="3">
        <v>-0.13952767375067099</v>
      </c>
      <c r="T3746" s="3">
        <v>3.6914558375492801</v>
      </c>
      <c r="U3746" s="3">
        <v>1.0423709416040901</v>
      </c>
      <c r="V3746" s="3">
        <v>0.82234986962493095</v>
      </c>
      <c r="W3746" s="3">
        <v>0.28359894903761301</v>
      </c>
      <c r="X3746" s="3">
        <v>0.28061326043829898</v>
      </c>
      <c r="Y3746" s="3">
        <v>1.4002247213224901</v>
      </c>
      <c r="Z3746" s="3">
        <v>0</v>
      </c>
      <c r="AA3746" s="3">
        <v>0</v>
      </c>
      <c r="AB3746" s="3">
        <v>0</v>
      </c>
      <c r="AC3746" s="3">
        <v>29.4133296420938</v>
      </c>
      <c r="AD3746" s="3">
        <v>0</v>
      </c>
      <c r="AE3746" s="3">
        <v>6.9000564452861998E-2</v>
      </c>
      <c r="AF3746" s="3">
        <v>0</v>
      </c>
      <c r="AG3746" s="3">
        <v>0</v>
      </c>
      <c r="AH3746" s="2">
        <v>400000</v>
      </c>
      <c r="AI3746" s="3">
        <v>0</v>
      </c>
      <c r="AJ3746" s="3">
        <v>0</v>
      </c>
      <c r="AL3746">
        <f t="shared" si="58"/>
        <v>0</v>
      </c>
    </row>
    <row r="3747" spans="1:38" ht="14.45" customHeight="1" x14ac:dyDescent="0.25">
      <c r="A3747">
        <v>12808</v>
      </c>
      <c r="B3747" s="1">
        <v>45930</v>
      </c>
      <c r="C3747">
        <v>1</v>
      </c>
      <c r="D3747" s="16" t="s">
        <v>3644</v>
      </c>
      <c r="E3747" t="s">
        <v>198</v>
      </c>
      <c r="F3747" s="6">
        <v>23209</v>
      </c>
      <c r="G3747" s="6">
        <v>42</v>
      </c>
      <c r="H3747" s="6">
        <v>2</v>
      </c>
      <c r="I3747" s="2">
        <v>123401515</v>
      </c>
      <c r="J3747" s="2">
        <v>0</v>
      </c>
      <c r="K3747" s="2">
        <v>210473505</v>
      </c>
      <c r="L3747" s="2">
        <v>2042161</v>
      </c>
      <c r="M3747" s="2">
        <v>179667815</v>
      </c>
      <c r="N3747" s="2">
        <v>177529421</v>
      </c>
      <c r="O3747" s="2">
        <v>2138394</v>
      </c>
      <c r="P3747" s="2">
        <v>30413367</v>
      </c>
      <c r="Q3747" s="5">
        <v>0.1444</v>
      </c>
      <c r="R3747" t="s">
        <v>42</v>
      </c>
      <c r="S3747" s="3">
        <v>1.2936931578791</v>
      </c>
      <c r="T3747" s="3">
        <v>3.2926367620475601</v>
      </c>
      <c r="U3747" s="3">
        <v>0.624343718085834</v>
      </c>
      <c r="V3747" s="3">
        <v>1.8492536335554699</v>
      </c>
      <c r="W3747" s="3">
        <v>0.55027039173708703</v>
      </c>
      <c r="X3747" s="3">
        <v>1.07928820809048</v>
      </c>
      <c r="Y3747" s="3">
        <v>7.5033027418503204</v>
      </c>
      <c r="Z3747" s="3">
        <v>1.3892411188803899</v>
      </c>
      <c r="AA3747" s="3">
        <v>0</v>
      </c>
      <c r="AB3747" s="3">
        <v>0</v>
      </c>
      <c r="AC3747" s="3">
        <v>18.901855128986401</v>
      </c>
      <c r="AD3747" s="3">
        <v>-2.8881116648478899</v>
      </c>
      <c r="AE3747" s="3">
        <v>1.0159920128664199</v>
      </c>
      <c r="AF3747" s="3">
        <v>0</v>
      </c>
      <c r="AG3747" s="3">
        <v>3.4688694612470899E-2</v>
      </c>
      <c r="AH3747" s="2">
        <v>20000000</v>
      </c>
      <c r="AI3747" s="3">
        <v>0</v>
      </c>
      <c r="AJ3747" s="3">
        <v>3.2880279253526899E-2</v>
      </c>
      <c r="AL3747">
        <f t="shared" si="58"/>
        <v>1</v>
      </c>
    </row>
    <row r="3748" spans="1:38" ht="14.45" customHeight="1" x14ac:dyDescent="0.25">
      <c r="A3748">
        <v>17914</v>
      </c>
      <c r="B3748" s="1">
        <v>45930</v>
      </c>
      <c r="C3748">
        <v>1</v>
      </c>
      <c r="D3748" s="16" t="s">
        <v>3645</v>
      </c>
      <c r="E3748" t="s">
        <v>43</v>
      </c>
      <c r="F3748" s="6">
        <v>79176</v>
      </c>
      <c r="G3748" s="6">
        <v>199</v>
      </c>
      <c r="H3748" s="6">
        <v>13</v>
      </c>
      <c r="I3748" s="2">
        <v>1349352422</v>
      </c>
      <c r="J3748" s="2">
        <v>296517086</v>
      </c>
      <c r="K3748" s="2">
        <v>2008019314</v>
      </c>
      <c r="L3748" s="2">
        <v>6219080</v>
      </c>
      <c r="M3748" s="2">
        <v>1765857168</v>
      </c>
      <c r="N3748" s="2">
        <v>1625026068</v>
      </c>
      <c r="O3748" s="2">
        <v>140831100</v>
      </c>
      <c r="P3748" s="2">
        <v>171134372</v>
      </c>
      <c r="Q3748" s="5">
        <v>8.5199999999999998E-2</v>
      </c>
      <c r="R3748" t="s">
        <v>42</v>
      </c>
      <c r="S3748" s="3">
        <v>0.41294954729039401</v>
      </c>
      <c r="T3748" s="3">
        <v>2.4620026803852402</v>
      </c>
      <c r="U3748" s="3">
        <v>0.80550352915733403</v>
      </c>
      <c r="V3748" s="3">
        <v>0.60525077561983298</v>
      </c>
      <c r="W3748" s="3">
        <v>0.40537022877185702</v>
      </c>
      <c r="X3748" s="3">
        <v>0.74098729412589304</v>
      </c>
      <c r="Y3748" s="3">
        <v>4.7722534664164398</v>
      </c>
      <c r="Z3748" s="3">
        <v>0.96433286937822205</v>
      </c>
      <c r="AA3748" s="3">
        <v>171.17676745849701</v>
      </c>
      <c r="AB3748" s="3">
        <v>173.265652326115</v>
      </c>
      <c r="AC3748" s="3">
        <v>7.4961466232191798</v>
      </c>
      <c r="AD3748" s="3">
        <v>-24.9867700452367</v>
      </c>
      <c r="AE3748" s="3">
        <v>7.0134335371238397</v>
      </c>
      <c r="AF3748" s="3">
        <v>4.7173351042777902</v>
      </c>
      <c r="AG3748" s="3">
        <v>0</v>
      </c>
      <c r="AH3748" s="2">
        <v>292716127</v>
      </c>
      <c r="AI3748" s="3">
        <v>0.204517652362671</v>
      </c>
      <c r="AJ3748" s="3">
        <v>0.200582148395063</v>
      </c>
      <c r="AL3748">
        <f t="shared" si="58"/>
        <v>1</v>
      </c>
    </row>
    <row r="3749" spans="1:38" ht="14.45" customHeight="1" x14ac:dyDescent="0.25">
      <c r="A3749">
        <v>3558</v>
      </c>
      <c r="B3749" s="1">
        <v>45930</v>
      </c>
      <c r="C3749">
        <v>1</v>
      </c>
      <c r="D3749" s="16" t="s">
        <v>3646</v>
      </c>
      <c r="E3749" t="s">
        <v>314</v>
      </c>
      <c r="F3749" s="6">
        <v>1542</v>
      </c>
      <c r="G3749" s="6">
        <v>3</v>
      </c>
      <c r="H3749" s="6">
        <v>0</v>
      </c>
      <c r="I3749" s="2">
        <v>3840876</v>
      </c>
      <c r="J3749" s="2">
        <v>0</v>
      </c>
      <c r="K3749" s="2">
        <v>6101352</v>
      </c>
      <c r="L3749" s="2">
        <v>5746</v>
      </c>
      <c r="M3749" s="2">
        <v>4655546</v>
      </c>
      <c r="N3749" s="2">
        <v>4655546</v>
      </c>
      <c r="O3749" s="2">
        <v>0</v>
      </c>
      <c r="P3749" s="2">
        <v>1501312</v>
      </c>
      <c r="Q3749" s="5">
        <v>0.24610000000000001</v>
      </c>
      <c r="R3749" t="s">
        <v>42</v>
      </c>
      <c r="S3749" s="3">
        <v>0.12556779765096901</v>
      </c>
      <c r="T3749" s="3">
        <v>4.4257513198167704</v>
      </c>
      <c r="U3749" s="3">
        <v>0.95003464738020504</v>
      </c>
      <c r="V3749" s="3">
        <v>2.1821844808319799</v>
      </c>
      <c r="W3749" s="3">
        <v>1.6632143292311401</v>
      </c>
      <c r="X3749" s="3">
        <v>1.8516088517306999</v>
      </c>
      <c r="Y3749" s="3">
        <v>5.5827835919515696</v>
      </c>
      <c r="Z3749" s="3">
        <v>2.0486747591440002</v>
      </c>
      <c r="AA3749" s="3">
        <v>0</v>
      </c>
      <c r="AB3749" s="3">
        <v>0</v>
      </c>
      <c r="AC3749" s="3">
        <v>21.251830741776601</v>
      </c>
      <c r="AD3749" s="3">
        <v>0</v>
      </c>
      <c r="AE3749" s="3">
        <v>0</v>
      </c>
      <c r="AF3749" s="3">
        <v>0</v>
      </c>
      <c r="AG3749" s="3">
        <v>0</v>
      </c>
      <c r="AH3749" s="2">
        <v>200000</v>
      </c>
      <c r="AI3749" s="3">
        <v>0</v>
      </c>
      <c r="AJ3749" s="3">
        <v>0</v>
      </c>
      <c r="AL3749">
        <f t="shared" si="58"/>
        <v>1</v>
      </c>
    </row>
    <row r="3750" spans="1:38" ht="14.45" customHeight="1" x14ac:dyDescent="0.25">
      <c r="A3750">
        <v>16360</v>
      </c>
      <c r="B3750" s="1">
        <v>45930</v>
      </c>
      <c r="C3750">
        <v>1</v>
      </c>
      <c r="D3750" s="16" t="s">
        <v>3647</v>
      </c>
      <c r="E3750" t="s">
        <v>43</v>
      </c>
      <c r="F3750" s="6">
        <v>9418</v>
      </c>
      <c r="G3750" s="6">
        <v>39</v>
      </c>
      <c r="H3750" s="6">
        <v>6</v>
      </c>
      <c r="I3750" s="2">
        <v>318581870</v>
      </c>
      <c r="J3750" s="2">
        <v>71729535</v>
      </c>
      <c r="K3750" s="2">
        <v>449046169</v>
      </c>
      <c r="L3750" s="2">
        <v>2058440</v>
      </c>
      <c r="M3750" s="2">
        <v>393170346</v>
      </c>
      <c r="N3750" s="2">
        <v>308262110</v>
      </c>
      <c r="O3750" s="2">
        <v>84908236</v>
      </c>
      <c r="P3750" s="2">
        <v>55784004</v>
      </c>
      <c r="Q3750" s="5">
        <v>0.1241</v>
      </c>
      <c r="R3750" t="s">
        <v>42</v>
      </c>
      <c r="S3750" s="3">
        <v>0.61120367038843804</v>
      </c>
      <c r="T3750" s="3">
        <v>2.1186638086353802</v>
      </c>
      <c r="U3750" s="3">
        <v>0.74173611674227202</v>
      </c>
      <c r="V3750" s="3">
        <v>2.31050373331037</v>
      </c>
      <c r="W3750" s="3">
        <v>2.1367016271202099</v>
      </c>
      <c r="X3750" s="3">
        <v>0.96210026013093597</v>
      </c>
      <c r="Y3750" s="3">
        <v>13.1952629287779</v>
      </c>
      <c r="Z3750" s="3">
        <v>0</v>
      </c>
      <c r="AA3750" s="3">
        <v>127.491388033028</v>
      </c>
      <c r="AB3750" s="3">
        <v>128.58441462896801</v>
      </c>
      <c r="AC3750" s="3">
        <v>20.7729303665432</v>
      </c>
      <c r="AD3750" s="3">
        <v>0</v>
      </c>
      <c r="AE3750" s="3">
        <v>18.908575968721799</v>
      </c>
      <c r="AF3750" s="3">
        <v>0</v>
      </c>
      <c r="AG3750" s="3">
        <v>-4.2961419549589897</v>
      </c>
      <c r="AH3750" s="2">
        <v>53941211</v>
      </c>
      <c r="AI3750" s="3">
        <v>0</v>
      </c>
      <c r="AJ3750" s="3">
        <v>0</v>
      </c>
      <c r="AL3750">
        <f t="shared" si="58"/>
        <v>1</v>
      </c>
    </row>
    <row r="3751" spans="1:38" ht="14.45" customHeight="1" x14ac:dyDescent="0.25">
      <c r="A3751">
        <v>67190</v>
      </c>
      <c r="B3751" s="1">
        <v>45930</v>
      </c>
      <c r="C3751">
        <v>2</v>
      </c>
      <c r="D3751" s="16" t="s">
        <v>3648</v>
      </c>
      <c r="E3751" t="s">
        <v>53</v>
      </c>
      <c r="F3751" s="6">
        <v>273364</v>
      </c>
      <c r="G3751" s="6">
        <v>838</v>
      </c>
      <c r="H3751" s="6">
        <v>61</v>
      </c>
      <c r="I3751" s="2">
        <v>6295433620</v>
      </c>
      <c r="J3751" s="2">
        <v>925858007</v>
      </c>
      <c r="K3751" s="2">
        <v>7958777885</v>
      </c>
      <c r="L3751" s="2">
        <v>69423220</v>
      </c>
      <c r="M3751" s="2">
        <v>6376884802</v>
      </c>
      <c r="N3751" s="2">
        <v>5385635274</v>
      </c>
      <c r="O3751" s="2">
        <v>991249528</v>
      </c>
      <c r="P3751" s="2">
        <v>796874896</v>
      </c>
      <c r="Q3751" s="5">
        <v>0.10009999999999999</v>
      </c>
      <c r="R3751" t="s">
        <v>42</v>
      </c>
      <c r="S3751" s="3">
        <v>1.16304657160731</v>
      </c>
      <c r="T3751" s="3">
        <v>2.8464871107112999</v>
      </c>
      <c r="U3751" s="3">
        <v>0.62203291540898697</v>
      </c>
      <c r="V3751" s="3">
        <v>1.48203694346951</v>
      </c>
      <c r="W3751" s="3">
        <v>0.81683280460036001</v>
      </c>
      <c r="X3751" s="3">
        <v>0.76491962121586199</v>
      </c>
      <c r="Y3751" s="3">
        <v>11.7083186417759</v>
      </c>
      <c r="Z3751" s="3">
        <v>1.8134866680503401</v>
      </c>
      <c r="AA3751" s="3">
        <v>94.612097681139602</v>
      </c>
      <c r="AB3751" s="3">
        <v>116.186118002643</v>
      </c>
      <c r="AC3751" s="3">
        <v>9.7740182254125099</v>
      </c>
      <c r="AD3751" s="3">
        <v>-2.6276475899926002</v>
      </c>
      <c r="AE3751" s="3">
        <v>12.454795727723701</v>
      </c>
      <c r="AF3751" s="3">
        <v>9.4518280428176595</v>
      </c>
      <c r="AG3751" s="3">
        <v>0</v>
      </c>
      <c r="AH3751" s="2">
        <v>1494903295</v>
      </c>
      <c r="AI3751" s="3">
        <v>1.04119241823876</v>
      </c>
      <c r="AJ3751" s="3">
        <v>1.04119241823876</v>
      </c>
      <c r="AL3751">
        <f t="shared" si="58"/>
        <v>1</v>
      </c>
    </row>
    <row r="3752" spans="1:38" ht="14.45" customHeight="1" x14ac:dyDescent="0.25">
      <c r="A3752">
        <v>63020</v>
      </c>
      <c r="B3752" s="1">
        <v>45930</v>
      </c>
      <c r="C3752">
        <v>2</v>
      </c>
      <c r="D3752" s="16" t="s">
        <v>3648</v>
      </c>
      <c r="E3752" t="s">
        <v>132</v>
      </c>
      <c r="F3752" s="6">
        <v>37582</v>
      </c>
      <c r="G3752" s="6">
        <v>102</v>
      </c>
      <c r="H3752" s="6">
        <v>5</v>
      </c>
      <c r="I3752" s="2">
        <v>232808081</v>
      </c>
      <c r="J3752" s="2">
        <v>25013130</v>
      </c>
      <c r="K3752" s="2">
        <v>361989264</v>
      </c>
      <c r="L3752" s="2">
        <v>1394861</v>
      </c>
      <c r="M3752" s="2">
        <v>293963958</v>
      </c>
      <c r="N3752" s="2">
        <v>284741624</v>
      </c>
      <c r="O3752" s="2">
        <v>9222334</v>
      </c>
      <c r="P3752" s="2">
        <v>54202401</v>
      </c>
      <c r="Q3752" s="5">
        <v>0.14960000000000001</v>
      </c>
      <c r="R3752" t="s">
        <v>42</v>
      </c>
      <c r="S3752" s="3">
        <v>0.513776194938938</v>
      </c>
      <c r="T3752" s="3">
        <v>4.44007569609394</v>
      </c>
      <c r="U3752" s="3">
        <v>0.76531341476037595</v>
      </c>
      <c r="V3752" s="3">
        <v>2.32090225424778</v>
      </c>
      <c r="W3752" s="3">
        <v>0.63265458555968301</v>
      </c>
      <c r="X3752" s="3">
        <v>1.17691017778717</v>
      </c>
      <c r="Y3752" s="3">
        <v>9.9686506507340908</v>
      </c>
      <c r="Z3752" s="3">
        <v>3.31698405758815</v>
      </c>
      <c r="AA3752" s="3">
        <v>46.147642057406301</v>
      </c>
      <c r="AB3752" s="3">
        <v>46.147642057406301</v>
      </c>
      <c r="AC3752" s="3">
        <v>17.9083885758557</v>
      </c>
      <c r="AD3752" s="3">
        <v>-0.33139122379468</v>
      </c>
      <c r="AE3752" s="3">
        <v>2.5476816351105902</v>
      </c>
      <c r="AF3752" s="3">
        <v>2.7625128683374398</v>
      </c>
      <c r="AG3752" s="3">
        <v>0</v>
      </c>
      <c r="AH3752" s="2">
        <v>39896680</v>
      </c>
      <c r="AI3752" s="3">
        <v>0.36521813858393498</v>
      </c>
      <c r="AJ3752" s="3">
        <v>0.253453716930363</v>
      </c>
      <c r="AL3752">
        <f t="shared" si="58"/>
        <v>1</v>
      </c>
    </row>
    <row r="3753" spans="1:38" ht="14.45" customHeight="1" x14ac:dyDescent="0.25">
      <c r="A3753">
        <v>7182</v>
      </c>
      <c r="B3753" s="1">
        <v>45930</v>
      </c>
      <c r="C3753">
        <v>1</v>
      </c>
      <c r="D3753" s="16" t="s">
        <v>3648</v>
      </c>
      <c r="E3753" t="s">
        <v>88</v>
      </c>
      <c r="F3753" s="6">
        <v>4699</v>
      </c>
      <c r="G3753" s="6">
        <v>15</v>
      </c>
      <c r="H3753" s="6">
        <v>2</v>
      </c>
      <c r="I3753" s="2">
        <v>32042578</v>
      </c>
      <c r="J3753" s="2">
        <v>0</v>
      </c>
      <c r="K3753" s="2">
        <v>58777280</v>
      </c>
      <c r="L3753" s="2">
        <v>513944</v>
      </c>
      <c r="M3753" s="2">
        <v>49546595</v>
      </c>
      <c r="N3753" s="2">
        <v>48038332</v>
      </c>
      <c r="O3753" s="2">
        <v>1508263</v>
      </c>
      <c r="P3753" s="2">
        <v>8837278</v>
      </c>
      <c r="Q3753" s="5">
        <v>0.15040000000000001</v>
      </c>
      <c r="R3753" t="s">
        <v>42</v>
      </c>
      <c r="S3753" s="3">
        <v>1.1658563762506</v>
      </c>
      <c r="T3753" s="3">
        <v>3.70123058887153</v>
      </c>
      <c r="U3753" s="3">
        <v>0.83449071259002805</v>
      </c>
      <c r="V3753" s="3">
        <v>0.65151436941184904</v>
      </c>
      <c r="W3753" s="3">
        <v>0.33700159831084803</v>
      </c>
      <c r="X3753" s="3">
        <v>0.48192127362536202</v>
      </c>
      <c r="Y3753" s="3">
        <v>2.36228847842062</v>
      </c>
      <c r="Z3753" s="3">
        <v>0.52260435849138198</v>
      </c>
      <c r="AA3753" s="3">
        <v>0</v>
      </c>
      <c r="AB3753" s="3">
        <v>0</v>
      </c>
      <c r="AC3753" s="3">
        <v>37.852959510885803</v>
      </c>
      <c r="AD3753" s="3">
        <v>0</v>
      </c>
      <c r="AE3753" s="3">
        <v>2.5660646426646498</v>
      </c>
      <c r="AF3753" s="3">
        <v>0</v>
      </c>
      <c r="AG3753" s="3">
        <v>0</v>
      </c>
      <c r="AH3753" s="2">
        <v>2000000</v>
      </c>
      <c r="AI3753" s="3">
        <v>0</v>
      </c>
      <c r="AJ3753" s="3">
        <v>0</v>
      </c>
      <c r="AL3753">
        <f t="shared" si="58"/>
        <v>1</v>
      </c>
    </row>
    <row r="3754" spans="1:38" ht="14.45" customHeight="1" x14ac:dyDescent="0.25">
      <c r="A3754">
        <v>19973</v>
      </c>
      <c r="B3754" s="1">
        <v>45930</v>
      </c>
      <c r="C3754">
        <v>1</v>
      </c>
      <c r="D3754" s="16" t="s">
        <v>3649</v>
      </c>
      <c r="E3754" t="s">
        <v>47</v>
      </c>
      <c r="F3754" s="6">
        <v>1145</v>
      </c>
      <c r="G3754" s="6">
        <v>4</v>
      </c>
      <c r="H3754" s="6">
        <v>1</v>
      </c>
      <c r="I3754" s="2">
        <v>5039105</v>
      </c>
      <c r="J3754" s="2">
        <v>0</v>
      </c>
      <c r="K3754" s="2">
        <v>8228805</v>
      </c>
      <c r="L3754" s="2">
        <v>-20069</v>
      </c>
      <c r="M3754" s="2">
        <v>6939428</v>
      </c>
      <c r="N3754" s="2">
        <v>6595861</v>
      </c>
      <c r="O3754" s="2">
        <v>343567</v>
      </c>
      <c r="P3754" s="2">
        <v>1293006</v>
      </c>
      <c r="Q3754" s="5">
        <v>0.15709999999999999</v>
      </c>
      <c r="R3754" t="s">
        <v>42</v>
      </c>
      <c r="S3754" s="3">
        <v>-0.325182899177544</v>
      </c>
      <c r="T3754" s="3">
        <v>4.3486427656668596</v>
      </c>
      <c r="U3754" s="3">
        <v>0.99607049669546699</v>
      </c>
      <c r="V3754" s="3">
        <v>2.96421685993842</v>
      </c>
      <c r="W3754" s="3">
        <v>1.85584543286953</v>
      </c>
      <c r="X3754" s="3">
        <v>0.45369167739112398</v>
      </c>
      <c r="Y3754" s="3">
        <v>11.552150570067001</v>
      </c>
      <c r="Z3754" s="3">
        <v>1.2740853484051899</v>
      </c>
      <c r="AA3754" s="3">
        <v>0</v>
      </c>
      <c r="AB3754" s="3">
        <v>0</v>
      </c>
      <c r="AC3754" s="3">
        <v>15.699618595895799</v>
      </c>
      <c r="AD3754" s="3">
        <v>-5.3135870985904203</v>
      </c>
      <c r="AE3754" s="3">
        <v>4.1751748886989102</v>
      </c>
      <c r="AF3754" s="3">
        <v>2.91658387821804E-4</v>
      </c>
      <c r="AG3754" s="3">
        <v>0</v>
      </c>
      <c r="AH3754" s="2">
        <v>649976</v>
      </c>
      <c r="AI3754" s="3">
        <v>4.0986662088188304</v>
      </c>
      <c r="AJ3754" s="3">
        <v>4.0986662088188304</v>
      </c>
      <c r="AL3754">
        <f t="shared" si="58"/>
        <v>0</v>
      </c>
    </row>
    <row r="3755" spans="1:38" ht="14.45" customHeight="1" x14ac:dyDescent="0.25">
      <c r="A3755">
        <v>64394</v>
      </c>
      <c r="B3755" s="1">
        <v>45930</v>
      </c>
      <c r="C3755">
        <v>2</v>
      </c>
      <c r="D3755" s="16" t="s">
        <v>3650</v>
      </c>
      <c r="E3755" t="s">
        <v>119</v>
      </c>
      <c r="F3755" s="6">
        <v>1763</v>
      </c>
      <c r="G3755" s="6">
        <v>4</v>
      </c>
      <c r="H3755" s="6">
        <v>0</v>
      </c>
      <c r="I3755" s="2">
        <v>9855362</v>
      </c>
      <c r="J3755" s="2">
        <v>0</v>
      </c>
      <c r="K3755" s="2">
        <v>19099116</v>
      </c>
      <c r="L3755" s="2">
        <v>16661</v>
      </c>
      <c r="M3755" s="2">
        <v>17326810</v>
      </c>
      <c r="N3755" s="2">
        <v>16224484</v>
      </c>
      <c r="O3755" s="2">
        <v>1102326</v>
      </c>
      <c r="P3755" s="2">
        <v>1629621</v>
      </c>
      <c r="Q3755" s="5">
        <v>8.5300000000000001E-2</v>
      </c>
      <c r="R3755" t="s">
        <v>42</v>
      </c>
      <c r="S3755" s="3">
        <v>0.11631253858380999</v>
      </c>
      <c r="T3755" s="3">
        <v>4.133964455039</v>
      </c>
      <c r="U3755" s="3">
        <v>0.83566774077046002</v>
      </c>
      <c r="V3755" s="3">
        <v>3.31681373043426</v>
      </c>
      <c r="W3755" s="3">
        <v>2.0077091029228602</v>
      </c>
      <c r="X3755" s="3">
        <v>0.76230583919697703</v>
      </c>
      <c r="Y3755" s="3">
        <v>20.0588971300689</v>
      </c>
      <c r="Z3755" s="3">
        <v>6.51648450774751</v>
      </c>
      <c r="AA3755" s="3">
        <v>0</v>
      </c>
      <c r="AB3755" s="3">
        <v>0</v>
      </c>
      <c r="AC3755" s="3">
        <v>26.816487213334899</v>
      </c>
      <c r="AD3755" s="3">
        <v>0</v>
      </c>
      <c r="AE3755" s="3">
        <v>5.7716074398417199</v>
      </c>
      <c r="AF3755" s="3">
        <v>0</v>
      </c>
      <c r="AG3755" s="3">
        <v>0</v>
      </c>
      <c r="AH3755" s="2">
        <v>1000000</v>
      </c>
      <c r="AI3755" s="3">
        <v>0</v>
      </c>
      <c r="AJ3755" s="3">
        <v>0</v>
      </c>
      <c r="AL3755">
        <f t="shared" si="58"/>
        <v>1</v>
      </c>
    </row>
    <row r="3756" spans="1:38" ht="14.45" customHeight="1" x14ac:dyDescent="0.25">
      <c r="A3756">
        <v>7064</v>
      </c>
      <c r="B3756" s="1">
        <v>45930</v>
      </c>
      <c r="C3756">
        <v>1</v>
      </c>
      <c r="D3756" s="16" t="s">
        <v>3651</v>
      </c>
      <c r="E3756" t="s">
        <v>88</v>
      </c>
      <c r="F3756" s="6">
        <v>34341</v>
      </c>
      <c r="G3756" s="6">
        <v>140</v>
      </c>
      <c r="H3756" s="6">
        <v>0</v>
      </c>
      <c r="I3756" s="2">
        <v>513303775</v>
      </c>
      <c r="J3756" s="2">
        <v>63186037</v>
      </c>
      <c r="K3756" s="2">
        <v>670081376</v>
      </c>
      <c r="L3756" s="2">
        <v>2662791</v>
      </c>
      <c r="M3756" s="2">
        <v>563868456</v>
      </c>
      <c r="N3756" s="2">
        <v>506870797</v>
      </c>
      <c r="O3756" s="2">
        <v>56997659</v>
      </c>
      <c r="P3756" s="2">
        <v>71045287</v>
      </c>
      <c r="Q3756" s="5">
        <v>0.1062</v>
      </c>
      <c r="R3756" t="s">
        <v>42</v>
      </c>
      <c r="S3756" s="3">
        <v>0.529844303567094</v>
      </c>
      <c r="T3756" s="3">
        <v>3.1497489841194102</v>
      </c>
      <c r="U3756" s="3">
        <v>0.83711979536447301</v>
      </c>
      <c r="V3756" s="3">
        <v>1.92670217552949</v>
      </c>
      <c r="W3756" s="3">
        <v>1.2761470534675099</v>
      </c>
      <c r="X3756" s="3">
        <v>0.734283125036437</v>
      </c>
      <c r="Y3756" s="3">
        <v>13.920465969825701</v>
      </c>
      <c r="Z3756" s="3">
        <v>1.02280817023091</v>
      </c>
      <c r="AA3756" s="3">
        <v>84.885398520524006</v>
      </c>
      <c r="AB3756" s="3">
        <v>88.937689842818102</v>
      </c>
      <c r="AC3756" s="3">
        <v>4.4852774717320303</v>
      </c>
      <c r="AD3756" s="3">
        <v>-14.1727135256699</v>
      </c>
      <c r="AE3756" s="3">
        <v>8.5060801630159002</v>
      </c>
      <c r="AF3756" s="3">
        <v>6.9021467625448496</v>
      </c>
      <c r="AG3756" s="3">
        <v>0</v>
      </c>
      <c r="AH3756" s="2">
        <v>204312098</v>
      </c>
      <c r="AI3756" s="3">
        <v>0</v>
      </c>
      <c r="AJ3756" s="3">
        <v>0</v>
      </c>
      <c r="AL3756">
        <f t="shared" si="58"/>
        <v>1</v>
      </c>
    </row>
    <row r="3757" spans="1:38" ht="14.45" customHeight="1" x14ac:dyDescent="0.25">
      <c r="A3757">
        <v>67332</v>
      </c>
      <c r="B3757" s="1">
        <v>45930</v>
      </c>
      <c r="C3757">
        <v>2</v>
      </c>
      <c r="D3757" s="16" t="s">
        <v>3651</v>
      </c>
      <c r="E3757" t="s">
        <v>73</v>
      </c>
      <c r="F3757" s="6">
        <v>6451</v>
      </c>
      <c r="G3757" s="6">
        <v>19</v>
      </c>
      <c r="H3757" s="6">
        <v>0</v>
      </c>
      <c r="I3757" s="2">
        <v>60765077</v>
      </c>
      <c r="J3757" s="2">
        <v>0</v>
      </c>
      <c r="K3757" s="2">
        <v>125911956</v>
      </c>
      <c r="L3757" s="2">
        <v>923779</v>
      </c>
      <c r="M3757" s="2">
        <v>112367676</v>
      </c>
      <c r="N3757" s="2">
        <v>103705267</v>
      </c>
      <c r="O3757" s="2">
        <v>8662409</v>
      </c>
      <c r="P3757" s="2">
        <v>12952951</v>
      </c>
      <c r="Q3757" s="5">
        <v>0.10290000000000001</v>
      </c>
      <c r="R3757" t="s">
        <v>42</v>
      </c>
      <c r="S3757" s="3">
        <v>0.97822746342955202</v>
      </c>
      <c r="T3757" s="3">
        <v>3.7477796522092501</v>
      </c>
      <c r="U3757" s="3">
        <v>0.7110862496957</v>
      </c>
      <c r="V3757" s="3">
        <v>1.30439396958223</v>
      </c>
      <c r="W3757" s="3">
        <v>0.41882938780773699</v>
      </c>
      <c r="X3757" s="3">
        <v>1.3285706854284101</v>
      </c>
      <c r="Y3757" s="3">
        <v>6.1191924527468702</v>
      </c>
      <c r="Z3757" s="3">
        <v>1.5683684744889399</v>
      </c>
      <c r="AA3757" s="3">
        <v>0</v>
      </c>
      <c r="AB3757" s="3">
        <v>0</v>
      </c>
      <c r="AC3757" s="3">
        <v>19.709932867693698</v>
      </c>
      <c r="AD3757" s="3">
        <v>-1.7785831197848301</v>
      </c>
      <c r="AE3757" s="3">
        <v>6.8797350745627401</v>
      </c>
      <c r="AF3757" s="3">
        <v>0</v>
      </c>
      <c r="AG3757" s="3">
        <v>0</v>
      </c>
      <c r="AH3757" s="2">
        <v>7000000</v>
      </c>
      <c r="AI3757" s="3">
        <v>0</v>
      </c>
      <c r="AJ3757" s="3">
        <v>0</v>
      </c>
      <c r="AL3757">
        <f t="shared" si="58"/>
        <v>1</v>
      </c>
    </row>
    <row r="3758" spans="1:38" ht="14.45" customHeight="1" x14ac:dyDescent="0.25">
      <c r="A3758">
        <v>9296</v>
      </c>
      <c r="B3758" s="1">
        <v>45930</v>
      </c>
      <c r="C3758">
        <v>1</v>
      </c>
      <c r="D3758" s="16" t="s">
        <v>3652</v>
      </c>
      <c r="E3758" t="s">
        <v>71</v>
      </c>
      <c r="F3758" s="6">
        <v>53105</v>
      </c>
      <c r="G3758" s="6">
        <v>145</v>
      </c>
      <c r="H3758" s="6">
        <v>8</v>
      </c>
      <c r="I3758" s="2">
        <v>609193951</v>
      </c>
      <c r="J3758" s="2">
        <v>305946320</v>
      </c>
      <c r="K3758" s="2">
        <v>826004570</v>
      </c>
      <c r="L3758" s="2">
        <v>5119722</v>
      </c>
      <c r="M3758" s="2">
        <v>731226907</v>
      </c>
      <c r="N3758" s="2">
        <v>624799121</v>
      </c>
      <c r="O3758" s="2">
        <v>106427786</v>
      </c>
      <c r="P3758" s="2">
        <v>75341058</v>
      </c>
      <c r="Q3758" s="5">
        <v>9.1200000000000003E-2</v>
      </c>
      <c r="R3758" t="s">
        <v>42</v>
      </c>
      <c r="S3758" s="3">
        <v>0.82642351482389498</v>
      </c>
      <c r="T3758" s="3">
        <v>3.6803797990286302</v>
      </c>
      <c r="U3758" s="3">
        <v>0.76394377616966302</v>
      </c>
      <c r="V3758" s="3">
        <v>2.0254298289970998</v>
      </c>
      <c r="W3758" s="3">
        <v>1.48141868204466</v>
      </c>
      <c r="X3758" s="3">
        <v>0.90933125499796696</v>
      </c>
      <c r="Y3758" s="3">
        <v>16.3772534226955</v>
      </c>
      <c r="Z3758" s="3">
        <v>2.3643018126982001</v>
      </c>
      <c r="AA3758" s="3">
        <v>385.44359836306</v>
      </c>
      <c r="AB3758" s="3">
        <v>406.08179407302703</v>
      </c>
      <c r="AC3758" s="3">
        <v>8.5973336685050104</v>
      </c>
      <c r="AD3758" s="3">
        <v>-5.0361716449482303</v>
      </c>
      <c r="AE3758" s="3">
        <v>12.884648567985501</v>
      </c>
      <c r="AF3758" s="3">
        <v>2.4212941097892502</v>
      </c>
      <c r="AG3758" s="3">
        <v>-0.28929644178875202</v>
      </c>
      <c r="AH3758" s="2">
        <v>141557112</v>
      </c>
      <c r="AI3758" s="3">
        <v>5.3091901098601499E-2</v>
      </c>
      <c r="AJ3758" s="3">
        <v>5.3091901098601499E-2</v>
      </c>
      <c r="AL3758">
        <f t="shared" si="58"/>
        <v>1</v>
      </c>
    </row>
    <row r="3759" spans="1:38" ht="14.45" customHeight="1" x14ac:dyDescent="0.25">
      <c r="A3759">
        <v>6160</v>
      </c>
      <c r="B3759" s="1">
        <v>45930</v>
      </c>
      <c r="C3759">
        <v>1</v>
      </c>
      <c r="D3759" s="16" t="s">
        <v>3653</v>
      </c>
      <c r="E3759" t="s">
        <v>59</v>
      </c>
      <c r="F3759" s="6">
        <v>49610</v>
      </c>
      <c r="G3759" s="6">
        <v>138</v>
      </c>
      <c r="H3759" s="6">
        <v>6</v>
      </c>
      <c r="I3759" s="2">
        <v>727745430</v>
      </c>
      <c r="J3759" s="2">
        <v>170638314</v>
      </c>
      <c r="K3759" s="2">
        <v>861419479</v>
      </c>
      <c r="L3759" s="2">
        <v>3150327</v>
      </c>
      <c r="M3759" s="2">
        <v>782224048</v>
      </c>
      <c r="N3759" s="2">
        <v>697371322</v>
      </c>
      <c r="O3759" s="2">
        <v>84852726</v>
      </c>
      <c r="P3759" s="2">
        <v>74487701</v>
      </c>
      <c r="Q3759" s="5">
        <v>8.6400000000000005E-2</v>
      </c>
      <c r="R3759" t="s">
        <v>42</v>
      </c>
      <c r="S3759" s="3">
        <v>0.48761794948915899</v>
      </c>
      <c r="T3759" s="3">
        <v>3.42974165164736</v>
      </c>
      <c r="U3759" s="3">
        <v>0.79049875999157904</v>
      </c>
      <c r="V3759" s="3">
        <v>2.2986076326168101</v>
      </c>
      <c r="W3759" s="3">
        <v>0.93557894276299303</v>
      </c>
      <c r="X3759" s="3">
        <v>0.90091146295484104</v>
      </c>
      <c r="Y3759" s="3">
        <v>22.457414815366601</v>
      </c>
      <c r="Z3759" s="3">
        <v>4.8985362026410204</v>
      </c>
      <c r="AA3759" s="3">
        <v>227.17906275560799</v>
      </c>
      <c r="AB3759" s="3">
        <v>229.08253538392901</v>
      </c>
      <c r="AC3759" s="3">
        <v>4.8691318251464804</v>
      </c>
      <c r="AD3759" s="3">
        <v>-2.9557322490057798</v>
      </c>
      <c r="AE3759" s="3">
        <v>9.8503375032224003</v>
      </c>
      <c r="AF3759" s="3">
        <v>0</v>
      </c>
      <c r="AG3759" s="3">
        <v>0</v>
      </c>
      <c r="AH3759" s="2">
        <v>242601007</v>
      </c>
      <c r="AI3759" s="3">
        <v>1.8576892311389801</v>
      </c>
      <c r="AJ3759" s="3">
        <v>3.1423630593727099</v>
      </c>
      <c r="AL3759">
        <f t="shared" si="58"/>
        <v>1</v>
      </c>
    </row>
    <row r="3760" spans="1:38" ht="14.45" customHeight="1" x14ac:dyDescent="0.25">
      <c r="A3760">
        <v>5359</v>
      </c>
      <c r="B3760" s="1">
        <v>45930</v>
      </c>
      <c r="C3760">
        <v>1</v>
      </c>
      <c r="D3760" s="16" t="s">
        <v>3654</v>
      </c>
      <c r="E3760" t="s">
        <v>71</v>
      </c>
      <c r="F3760" s="6">
        <v>1542</v>
      </c>
      <c r="G3760" s="6">
        <v>5</v>
      </c>
      <c r="H3760" s="6">
        <v>1</v>
      </c>
      <c r="I3760" s="2">
        <v>11078498</v>
      </c>
      <c r="J3760" s="2">
        <v>0</v>
      </c>
      <c r="K3760" s="2">
        <v>29569160</v>
      </c>
      <c r="L3760" s="2">
        <v>237559</v>
      </c>
      <c r="M3760" s="2">
        <v>24291698</v>
      </c>
      <c r="N3760" s="2">
        <v>22332967</v>
      </c>
      <c r="O3760" s="2">
        <v>1958731</v>
      </c>
      <c r="P3760" s="2">
        <v>5980895</v>
      </c>
      <c r="Q3760" s="5">
        <v>0.20230000000000001</v>
      </c>
      <c r="R3760" t="s">
        <v>42</v>
      </c>
      <c r="S3760" s="3">
        <v>1.07120166191171</v>
      </c>
      <c r="T3760" s="3">
        <v>4.4826975132198497</v>
      </c>
      <c r="U3760" s="3">
        <v>0.65920545704032096</v>
      </c>
      <c r="V3760" s="3">
        <v>3.47695147844049</v>
      </c>
      <c r="W3760" s="3">
        <v>1.97783129084827</v>
      </c>
      <c r="X3760" s="3">
        <v>1.22834340900725</v>
      </c>
      <c r="Y3760" s="3">
        <v>6.4404073303410296</v>
      </c>
      <c r="Z3760" s="3">
        <v>0.86960229196466399</v>
      </c>
      <c r="AA3760" s="3">
        <v>0</v>
      </c>
      <c r="AB3760" s="3">
        <v>0</v>
      </c>
      <c r="AC3760" s="3">
        <v>30.770667817415202</v>
      </c>
      <c r="AD3760" s="3">
        <v>0</v>
      </c>
      <c r="AE3760" s="3">
        <v>6.6242361974435502</v>
      </c>
      <c r="AF3760" s="3">
        <v>0</v>
      </c>
      <c r="AG3760" s="3">
        <v>0</v>
      </c>
      <c r="AH3760" s="2">
        <v>3000000</v>
      </c>
      <c r="AI3760" s="3">
        <v>0</v>
      </c>
      <c r="AJ3760" s="3">
        <v>0</v>
      </c>
      <c r="AL3760">
        <f t="shared" si="58"/>
        <v>1</v>
      </c>
    </row>
    <row r="3761" spans="1:38" ht="14.45" customHeight="1" x14ac:dyDescent="0.25">
      <c r="A3761">
        <v>8905</v>
      </c>
      <c r="B3761" s="1">
        <v>45930</v>
      </c>
      <c r="C3761">
        <v>1</v>
      </c>
      <c r="D3761" s="16" t="s">
        <v>3655</v>
      </c>
      <c r="E3761" t="s">
        <v>69</v>
      </c>
      <c r="F3761" s="6">
        <v>35775</v>
      </c>
      <c r="G3761" s="6">
        <v>107</v>
      </c>
      <c r="H3761" s="6">
        <v>1</v>
      </c>
      <c r="I3761" s="2">
        <v>214838912</v>
      </c>
      <c r="J3761" s="2">
        <v>6677647</v>
      </c>
      <c r="K3761" s="2">
        <v>337261678</v>
      </c>
      <c r="L3761" s="2">
        <v>2552406</v>
      </c>
      <c r="M3761" s="2">
        <v>278939378</v>
      </c>
      <c r="N3761" s="2">
        <v>261474385</v>
      </c>
      <c r="O3761" s="2">
        <v>17464993</v>
      </c>
      <c r="P3761" s="2">
        <v>56844380</v>
      </c>
      <c r="Q3761" s="5">
        <v>0.16819999999999999</v>
      </c>
      <c r="R3761" t="s">
        <v>42</v>
      </c>
      <c r="S3761" s="3">
        <v>1.0090704702002899</v>
      </c>
      <c r="T3761" s="3">
        <v>4.5261954329322496</v>
      </c>
      <c r="U3761" s="3">
        <v>0.77324162098488802</v>
      </c>
      <c r="V3761" s="3">
        <v>0.91888195747332801</v>
      </c>
      <c r="W3761" s="3">
        <v>0.53784018418413904</v>
      </c>
      <c r="X3761" s="3">
        <v>2.59574066359077</v>
      </c>
      <c r="Y3761" s="3">
        <v>3.4728428738249901</v>
      </c>
      <c r="Z3761" s="3">
        <v>2.7401600650759099</v>
      </c>
      <c r="AA3761" s="3">
        <v>11.5169837370027</v>
      </c>
      <c r="AB3761" s="3">
        <v>11.747242207585</v>
      </c>
      <c r="AC3761" s="3">
        <v>18.469417684626499</v>
      </c>
      <c r="AD3761" s="3">
        <v>-4.5911891377828402</v>
      </c>
      <c r="AE3761" s="3">
        <v>5.17846946133026</v>
      </c>
      <c r="AF3761" s="3">
        <v>0</v>
      </c>
      <c r="AG3761" s="3">
        <v>0</v>
      </c>
      <c r="AH3761" s="2">
        <v>26330000</v>
      </c>
      <c r="AI3761" s="3">
        <v>0</v>
      </c>
      <c r="AJ3761" s="3">
        <v>0.208536006549812</v>
      </c>
      <c r="AL3761">
        <f t="shared" si="58"/>
        <v>1</v>
      </c>
    </row>
    <row r="3762" spans="1:38" ht="14.45" customHeight="1" x14ac:dyDescent="0.25">
      <c r="A3762">
        <v>68645</v>
      </c>
      <c r="B3762" s="1">
        <v>45930</v>
      </c>
      <c r="C3762">
        <v>2</v>
      </c>
      <c r="D3762" s="16" t="s">
        <v>3656</v>
      </c>
      <c r="E3762" t="s">
        <v>73</v>
      </c>
      <c r="F3762" s="6">
        <v>1351821</v>
      </c>
      <c r="G3762" s="6">
        <v>2513</v>
      </c>
      <c r="H3762" s="6">
        <v>69</v>
      </c>
      <c r="I3762" s="2">
        <v>15006751558</v>
      </c>
      <c r="J3762" s="2">
        <v>590281465</v>
      </c>
      <c r="K3762" s="2">
        <v>19059134709</v>
      </c>
      <c r="L3762" s="2">
        <v>165764055</v>
      </c>
      <c r="M3762" s="2">
        <v>16718223887</v>
      </c>
      <c r="N3762" s="2">
        <v>15903924373</v>
      </c>
      <c r="O3762" s="2">
        <v>814299514</v>
      </c>
      <c r="P3762" s="2">
        <v>1979883711</v>
      </c>
      <c r="Q3762" s="5">
        <v>0.1038</v>
      </c>
      <c r="R3762" t="s">
        <v>42</v>
      </c>
      <c r="S3762" s="3">
        <v>1.15964729445787</v>
      </c>
      <c r="T3762" s="3">
        <v>3.5503994331239501</v>
      </c>
      <c r="U3762" s="3">
        <v>0.538134932578065</v>
      </c>
      <c r="V3762" s="3">
        <v>1.77251817604856</v>
      </c>
      <c r="W3762" s="3">
        <v>0.85407173234419498</v>
      </c>
      <c r="X3762" s="3">
        <v>1.7608018562760599</v>
      </c>
      <c r="Y3762" s="3">
        <v>13.4350011327509</v>
      </c>
      <c r="Z3762" s="3">
        <v>6.4610265385429999</v>
      </c>
      <c r="AA3762" s="3">
        <v>26.6504108836521</v>
      </c>
      <c r="AB3762" s="3">
        <v>29.8139462292894</v>
      </c>
      <c r="AC3762" s="3">
        <v>10.743572094241401</v>
      </c>
      <c r="AD3762" s="3">
        <v>-4.9921544609344002</v>
      </c>
      <c r="AE3762" s="3">
        <v>4.2724894200756998</v>
      </c>
      <c r="AF3762" s="3">
        <v>1.9675604675952001</v>
      </c>
      <c r="AG3762" s="3">
        <v>0</v>
      </c>
      <c r="AH3762" s="2">
        <v>10281546975</v>
      </c>
      <c r="AI3762" s="3">
        <v>1.7000300478758801</v>
      </c>
      <c r="AJ3762" s="3">
        <v>8.42546115578401</v>
      </c>
      <c r="AL3762">
        <f t="shared" si="58"/>
        <v>1</v>
      </c>
    </row>
    <row r="3763" spans="1:38" ht="14.45" customHeight="1" x14ac:dyDescent="0.25">
      <c r="A3763">
        <v>22340</v>
      </c>
      <c r="B3763" s="1">
        <v>45930</v>
      </c>
      <c r="C3763">
        <v>1</v>
      </c>
      <c r="D3763" s="16" t="s">
        <v>3657</v>
      </c>
      <c r="E3763" t="s">
        <v>47</v>
      </c>
      <c r="F3763" s="6">
        <v>235</v>
      </c>
      <c r="G3763" s="6">
        <v>1</v>
      </c>
      <c r="H3763" s="6">
        <v>0</v>
      </c>
      <c r="I3763" s="2">
        <v>1177112</v>
      </c>
      <c r="J3763" s="2">
        <v>0</v>
      </c>
      <c r="K3763" s="2">
        <v>3495117</v>
      </c>
      <c r="L3763" s="2">
        <v>-56198</v>
      </c>
      <c r="M3763" s="2">
        <v>576951</v>
      </c>
      <c r="N3763" s="2">
        <v>576951</v>
      </c>
      <c r="O3763" s="2">
        <v>0</v>
      </c>
      <c r="P3763" s="2">
        <v>2901079</v>
      </c>
      <c r="Q3763" s="5">
        <v>0.83</v>
      </c>
      <c r="R3763" t="s">
        <v>42</v>
      </c>
      <c r="S3763" s="3">
        <v>-2.14386719147504</v>
      </c>
      <c r="T3763" s="3">
        <v>2.91778501263334</v>
      </c>
      <c r="U3763" s="3">
        <v>1.66970274484568</v>
      </c>
      <c r="V3763" s="3">
        <v>8.4654646286844404</v>
      </c>
      <c r="W3763" s="3">
        <v>3.0633448643799399</v>
      </c>
      <c r="X3763" s="3">
        <v>3.2721610178130902</v>
      </c>
      <c r="Y3763" s="3">
        <v>3.4348599262550201</v>
      </c>
      <c r="Z3763" s="3">
        <v>-0.67075043457968597</v>
      </c>
      <c r="AA3763" s="3">
        <v>0</v>
      </c>
      <c r="AB3763" s="3">
        <v>0</v>
      </c>
      <c r="AC3763" s="3">
        <v>56.617017398845299</v>
      </c>
      <c r="AD3763" s="3">
        <v>0</v>
      </c>
      <c r="AE3763" s="3">
        <v>0</v>
      </c>
      <c r="AF3763" s="3">
        <v>0</v>
      </c>
      <c r="AG3763" s="3">
        <v>0</v>
      </c>
      <c r="AH3763" s="2">
        <v>300000</v>
      </c>
      <c r="AI3763" s="3">
        <v>0</v>
      </c>
      <c r="AJ3763" s="3">
        <v>0</v>
      </c>
      <c r="AL3763">
        <f t="shared" si="58"/>
        <v>0</v>
      </c>
    </row>
    <row r="3764" spans="1:38" ht="14.45" customHeight="1" x14ac:dyDescent="0.25">
      <c r="A3764">
        <v>3868</v>
      </c>
      <c r="B3764" s="1">
        <v>45930</v>
      </c>
      <c r="C3764">
        <v>1</v>
      </c>
      <c r="D3764" s="16" t="s">
        <v>3658</v>
      </c>
      <c r="E3764" t="s">
        <v>63</v>
      </c>
      <c r="F3764" s="6">
        <v>100</v>
      </c>
      <c r="G3764" s="6">
        <v>1</v>
      </c>
      <c r="H3764" s="6">
        <v>0</v>
      </c>
      <c r="I3764" s="2">
        <v>316085</v>
      </c>
      <c r="J3764" s="2">
        <v>0</v>
      </c>
      <c r="K3764" s="2">
        <v>362901</v>
      </c>
      <c r="L3764" s="2">
        <v>-2821</v>
      </c>
      <c r="M3764" s="2">
        <v>319440</v>
      </c>
      <c r="N3764" s="2">
        <v>319440</v>
      </c>
      <c r="O3764" s="2">
        <v>0</v>
      </c>
      <c r="P3764" s="2">
        <v>43411</v>
      </c>
      <c r="Q3764" s="5">
        <v>0.1196</v>
      </c>
      <c r="R3764" t="s">
        <v>42</v>
      </c>
      <c r="S3764" s="3">
        <v>-1.0364626532672401</v>
      </c>
      <c r="T3764" s="3">
        <v>7.3728096643437198</v>
      </c>
      <c r="U3764" s="3">
        <v>1.12823619150177</v>
      </c>
      <c r="V3764" s="3">
        <v>16.817628169637899</v>
      </c>
      <c r="W3764" s="3">
        <v>12.468481579322001</v>
      </c>
      <c r="X3764" s="3">
        <v>4.2833415062404097</v>
      </c>
      <c r="Y3764" s="3">
        <v>122.452834535026</v>
      </c>
      <c r="Z3764" s="3">
        <v>-3.5451844002672099</v>
      </c>
      <c r="AA3764" s="3">
        <v>0</v>
      </c>
      <c r="AB3764" s="3">
        <v>0</v>
      </c>
      <c r="AC3764" s="3">
        <v>15.109354892932201</v>
      </c>
      <c r="AD3764" s="3">
        <v>0</v>
      </c>
      <c r="AE3764" s="3">
        <v>0</v>
      </c>
      <c r="AF3764" s="3">
        <v>0</v>
      </c>
      <c r="AG3764" s="3">
        <v>0</v>
      </c>
      <c r="AH3764" s="2">
        <v>50000</v>
      </c>
      <c r="AI3764" s="3">
        <v>0</v>
      </c>
      <c r="AJ3764" s="3">
        <v>0</v>
      </c>
      <c r="AL3764">
        <f t="shared" si="58"/>
        <v>0</v>
      </c>
    </row>
    <row r="3765" spans="1:38" ht="14.45" customHeight="1" x14ac:dyDescent="0.25">
      <c r="A3765">
        <v>7610</v>
      </c>
      <c r="B3765" s="1">
        <v>45930</v>
      </c>
      <c r="C3765">
        <v>1</v>
      </c>
      <c r="D3765" s="16" t="s">
        <v>3659</v>
      </c>
      <c r="E3765" t="s">
        <v>63</v>
      </c>
      <c r="F3765" s="6">
        <v>3468</v>
      </c>
      <c r="G3765" s="6">
        <v>7</v>
      </c>
      <c r="H3765" s="6">
        <v>2</v>
      </c>
      <c r="I3765" s="2">
        <v>22241447</v>
      </c>
      <c r="J3765" s="2">
        <v>0</v>
      </c>
      <c r="K3765" s="2">
        <v>31129097</v>
      </c>
      <c r="L3765" s="2">
        <v>198717</v>
      </c>
      <c r="M3765" s="2">
        <v>28596689</v>
      </c>
      <c r="N3765" s="2">
        <v>27595378</v>
      </c>
      <c r="O3765" s="2">
        <v>1001311</v>
      </c>
      <c r="P3765" s="2">
        <v>2533259</v>
      </c>
      <c r="Q3765" s="5">
        <v>8.1299999999999997E-2</v>
      </c>
      <c r="R3765" t="s">
        <v>42</v>
      </c>
      <c r="S3765" s="3">
        <v>0.85115221941709396</v>
      </c>
      <c r="T3765" s="3">
        <v>4.0271860975172702</v>
      </c>
      <c r="U3765" s="3">
        <v>0.74048505678715804</v>
      </c>
      <c r="V3765" s="3">
        <v>3.50609382564003</v>
      </c>
      <c r="W3765" s="3">
        <v>2.4170684578211099</v>
      </c>
      <c r="X3765" s="3">
        <v>1.0384261419681899</v>
      </c>
      <c r="Y3765" s="3">
        <v>30.782719019255399</v>
      </c>
      <c r="Z3765" s="3">
        <v>3.7620709133965402</v>
      </c>
      <c r="AA3765" s="3">
        <v>0</v>
      </c>
      <c r="AB3765" s="3">
        <v>0</v>
      </c>
      <c r="AC3765" s="3">
        <v>19.070553186942799</v>
      </c>
      <c r="AD3765" s="3">
        <v>0</v>
      </c>
      <c r="AE3765" s="3">
        <v>3.2166400458066602</v>
      </c>
      <c r="AF3765" s="3">
        <v>0</v>
      </c>
      <c r="AG3765" s="3">
        <v>0</v>
      </c>
      <c r="AH3765" s="2">
        <v>800000</v>
      </c>
      <c r="AI3765" s="3">
        <v>0</v>
      </c>
      <c r="AJ3765" s="3">
        <v>0</v>
      </c>
      <c r="AL3765">
        <f t="shared" si="58"/>
        <v>1</v>
      </c>
    </row>
    <row r="3766" spans="1:38" ht="14.45" customHeight="1" x14ac:dyDescent="0.25">
      <c r="A3766">
        <v>4393</v>
      </c>
      <c r="B3766" s="1">
        <v>45930</v>
      </c>
      <c r="C3766">
        <v>1</v>
      </c>
      <c r="D3766" s="16" t="s">
        <v>3660</v>
      </c>
      <c r="E3766" t="s">
        <v>71</v>
      </c>
      <c r="F3766" s="6">
        <v>508</v>
      </c>
      <c r="G3766" s="6">
        <v>1</v>
      </c>
      <c r="H3766" s="6">
        <v>1</v>
      </c>
      <c r="I3766" s="2">
        <v>1192659</v>
      </c>
      <c r="J3766" s="2">
        <v>0</v>
      </c>
      <c r="K3766" s="2">
        <v>3997580</v>
      </c>
      <c r="L3766" s="2">
        <v>51565</v>
      </c>
      <c r="M3766" s="2">
        <v>2762779</v>
      </c>
      <c r="N3766" s="2">
        <v>2762779</v>
      </c>
      <c r="O3766" s="2">
        <v>0</v>
      </c>
      <c r="P3766" s="2">
        <v>1229554</v>
      </c>
      <c r="Q3766" s="5">
        <v>0.30759999999999998</v>
      </c>
      <c r="R3766" t="s">
        <v>42</v>
      </c>
      <c r="S3766" s="3">
        <v>1.7198738570168299</v>
      </c>
      <c r="T3766" s="3">
        <v>4.8091762182787203</v>
      </c>
      <c r="U3766" s="3">
        <v>0.58140056403112395</v>
      </c>
      <c r="V3766" s="3">
        <v>0.30612270565182498</v>
      </c>
      <c r="W3766" s="3">
        <v>4.0916976268992197E-2</v>
      </c>
      <c r="X3766" s="3">
        <v>3.8005834022968799</v>
      </c>
      <c r="Y3766" s="3">
        <v>0.29693693810926602</v>
      </c>
      <c r="Z3766" s="3">
        <v>0.62664998853242704</v>
      </c>
      <c r="AA3766" s="3">
        <v>0</v>
      </c>
      <c r="AB3766" s="3">
        <v>0</v>
      </c>
      <c r="AC3766" s="3">
        <v>54.954397410433302</v>
      </c>
      <c r="AD3766" s="3">
        <v>0</v>
      </c>
      <c r="AE3766" s="3">
        <v>0</v>
      </c>
      <c r="AF3766" s="3">
        <v>0</v>
      </c>
      <c r="AG3766" s="3">
        <v>0</v>
      </c>
      <c r="AH3766" s="2">
        <v>526641</v>
      </c>
      <c r="AI3766" s="3">
        <v>0</v>
      </c>
      <c r="AJ3766" s="3">
        <v>0</v>
      </c>
      <c r="AL3766">
        <f t="shared" si="58"/>
        <v>1</v>
      </c>
    </row>
    <row r="3767" spans="1:38" ht="14.45" customHeight="1" x14ac:dyDescent="0.25">
      <c r="A3767">
        <v>8733</v>
      </c>
      <c r="B3767" s="1">
        <v>45930</v>
      </c>
      <c r="C3767">
        <v>1</v>
      </c>
      <c r="D3767" s="16" t="s">
        <v>3661</v>
      </c>
      <c r="E3767" t="s">
        <v>101</v>
      </c>
      <c r="F3767" s="6">
        <v>8757</v>
      </c>
      <c r="G3767" s="6">
        <v>45</v>
      </c>
      <c r="H3767" s="6">
        <v>1</v>
      </c>
      <c r="I3767" s="2">
        <v>144575490</v>
      </c>
      <c r="J3767" s="2">
        <v>59325520</v>
      </c>
      <c r="K3767" s="2">
        <v>218089594</v>
      </c>
      <c r="L3767" s="2">
        <v>78519</v>
      </c>
      <c r="M3767" s="2">
        <v>193327446</v>
      </c>
      <c r="N3767" s="2">
        <v>179479957</v>
      </c>
      <c r="O3767" s="2">
        <v>13847489</v>
      </c>
      <c r="P3767" s="2">
        <v>24912037</v>
      </c>
      <c r="Q3767" s="5">
        <v>0.1142</v>
      </c>
      <c r="R3767" t="s">
        <v>42</v>
      </c>
      <c r="S3767" s="3">
        <v>4.80041243966918E-2</v>
      </c>
      <c r="T3767" s="3">
        <v>3.3448944229162398</v>
      </c>
      <c r="U3767" s="3">
        <v>0.81500194325689901</v>
      </c>
      <c r="V3767" s="3">
        <v>1.1098589394371099</v>
      </c>
      <c r="W3767" s="3">
        <v>0.77197109966564903</v>
      </c>
      <c r="X3767" s="3">
        <v>0.92504822221249206</v>
      </c>
      <c r="Y3767" s="3">
        <v>6.4409987830380899</v>
      </c>
      <c r="Z3767" s="3">
        <v>3.6860494386709499</v>
      </c>
      <c r="AA3767" s="3">
        <v>185.87976968724001</v>
      </c>
      <c r="AB3767" s="3">
        <v>238.13998028342701</v>
      </c>
      <c r="AC3767" s="3">
        <v>24.200128961678001</v>
      </c>
      <c r="AD3767" s="3">
        <v>0</v>
      </c>
      <c r="AE3767" s="3">
        <v>6.3494496670024496</v>
      </c>
      <c r="AF3767" s="3">
        <v>0</v>
      </c>
      <c r="AG3767" s="3">
        <v>0</v>
      </c>
      <c r="AH3767" s="2">
        <v>44094801</v>
      </c>
      <c r="AI3767" s="3">
        <v>8.0282475495681099E-2</v>
      </c>
      <c r="AJ3767" s="3">
        <v>0.25271317636530499</v>
      </c>
      <c r="AL3767">
        <f t="shared" si="58"/>
        <v>1</v>
      </c>
    </row>
    <row r="3768" spans="1:38" ht="14.45" customHeight="1" x14ac:dyDescent="0.25">
      <c r="A3768">
        <v>68710</v>
      </c>
      <c r="B3768" s="1">
        <v>45930</v>
      </c>
      <c r="C3768">
        <v>2</v>
      </c>
      <c r="D3768" s="16" t="s">
        <v>3662</v>
      </c>
      <c r="E3768" t="s">
        <v>43</v>
      </c>
      <c r="F3768" s="6">
        <v>89943</v>
      </c>
      <c r="G3768" s="6">
        <v>261</v>
      </c>
      <c r="H3768" s="6">
        <v>8</v>
      </c>
      <c r="I3768" s="2">
        <v>947864486</v>
      </c>
      <c r="J3768" s="2">
        <v>130230035</v>
      </c>
      <c r="K3768" s="2">
        <v>1208918975</v>
      </c>
      <c r="L3768" s="2">
        <v>5573276</v>
      </c>
      <c r="M3768" s="2">
        <v>1057336747</v>
      </c>
      <c r="N3768" s="2">
        <v>997490903</v>
      </c>
      <c r="O3768" s="2">
        <v>59845844</v>
      </c>
      <c r="P3768" s="2">
        <v>110754596</v>
      </c>
      <c r="Q3768" s="5">
        <v>9.1600000000000001E-2</v>
      </c>
      <c r="R3768" t="s">
        <v>42</v>
      </c>
      <c r="S3768" s="3">
        <v>0.61468426092548201</v>
      </c>
      <c r="T3768" s="3">
        <v>3.5991931827634098</v>
      </c>
      <c r="U3768" s="3">
        <v>0.82428083055420998</v>
      </c>
      <c r="V3768" s="3">
        <v>2.0980134073722398</v>
      </c>
      <c r="W3768" s="3">
        <v>1.3681853462753299</v>
      </c>
      <c r="X3768" s="3">
        <v>0.76717190140616798</v>
      </c>
      <c r="Y3768" s="3">
        <v>17.9553036336298</v>
      </c>
      <c r="Z3768" s="3">
        <v>3.1208781620222799</v>
      </c>
      <c r="AA3768" s="3">
        <v>114.0862641944</v>
      </c>
      <c r="AB3768" s="3">
        <v>117.58431677183</v>
      </c>
      <c r="AC3768" s="3">
        <v>10.816213799605601</v>
      </c>
      <c r="AD3768" s="3">
        <v>0</v>
      </c>
      <c r="AE3768" s="3">
        <v>4.9503602174827304</v>
      </c>
      <c r="AF3768" s="3">
        <v>0</v>
      </c>
      <c r="AG3768" s="3">
        <v>-7.9435981148809398E-2</v>
      </c>
      <c r="AH3768" s="2">
        <v>224332910</v>
      </c>
      <c r="AI3768" s="3">
        <v>9.3901295075826896E-2</v>
      </c>
      <c r="AJ3768" s="3">
        <v>8.7120899253697797</v>
      </c>
      <c r="AL3768">
        <f t="shared" si="58"/>
        <v>1</v>
      </c>
    </row>
    <row r="3769" spans="1:38" ht="14.45" customHeight="1" x14ac:dyDescent="0.25">
      <c r="A3769">
        <v>61995</v>
      </c>
      <c r="B3769" s="1">
        <v>45930</v>
      </c>
      <c r="C3769">
        <v>2</v>
      </c>
      <c r="D3769" s="16" t="s">
        <v>3663</v>
      </c>
      <c r="E3769" t="s">
        <v>84</v>
      </c>
      <c r="F3769" s="6">
        <v>11218</v>
      </c>
      <c r="G3769" s="6">
        <v>39</v>
      </c>
      <c r="H3769" s="6">
        <v>1</v>
      </c>
      <c r="I3769" s="2">
        <v>48494498</v>
      </c>
      <c r="J3769" s="2">
        <v>99988</v>
      </c>
      <c r="K3769" s="2">
        <v>130091314</v>
      </c>
      <c r="L3769" s="2">
        <v>-48202</v>
      </c>
      <c r="M3769" s="2">
        <v>117752523</v>
      </c>
      <c r="N3769" s="2">
        <v>113076575</v>
      </c>
      <c r="O3769" s="2">
        <v>4675948</v>
      </c>
      <c r="P3769" s="2">
        <v>12053316</v>
      </c>
      <c r="Q3769" s="5">
        <v>9.2600000000000002E-2</v>
      </c>
      <c r="R3769" t="s">
        <v>42</v>
      </c>
      <c r="S3769" s="3">
        <v>-4.9403247117123697E-2</v>
      </c>
      <c r="T3769" s="3">
        <v>3.5448679789131301</v>
      </c>
      <c r="U3769" s="3">
        <v>1.01425147284282</v>
      </c>
      <c r="V3769" s="3">
        <v>0.85500627308277299</v>
      </c>
      <c r="W3769" s="3">
        <v>0.208238056201757</v>
      </c>
      <c r="X3769" s="3">
        <v>0.41708030465641699</v>
      </c>
      <c r="Y3769" s="3">
        <v>3.4399745265120401</v>
      </c>
      <c r="Z3769" s="3">
        <v>0.92848308299558402</v>
      </c>
      <c r="AA3769" s="3">
        <v>0</v>
      </c>
      <c r="AB3769" s="3">
        <v>0.829547653110563</v>
      </c>
      <c r="AC3769" s="3">
        <v>19.805310752722502</v>
      </c>
      <c r="AD3769" s="3">
        <v>-4.4674594111695098</v>
      </c>
      <c r="AE3769" s="3">
        <v>3.5943583443242</v>
      </c>
      <c r="AF3769" s="3">
        <v>0</v>
      </c>
      <c r="AG3769" s="3">
        <v>0</v>
      </c>
      <c r="AH3769" s="2">
        <v>21903921</v>
      </c>
      <c r="AI3769" s="3">
        <v>0.41482360538792801</v>
      </c>
      <c r="AJ3769" s="3">
        <v>0.41482360538792801</v>
      </c>
      <c r="AL3769">
        <f t="shared" si="58"/>
        <v>0</v>
      </c>
    </row>
    <row r="3770" spans="1:38" ht="14.45" customHeight="1" x14ac:dyDescent="0.25">
      <c r="A3770">
        <v>13416</v>
      </c>
      <c r="B3770" s="1">
        <v>45930</v>
      </c>
      <c r="C3770">
        <v>1</v>
      </c>
      <c r="D3770" s="16" t="s">
        <v>3664</v>
      </c>
      <c r="E3770" t="s">
        <v>82</v>
      </c>
      <c r="F3770" s="6">
        <v>3544</v>
      </c>
      <c r="G3770" s="6">
        <v>13</v>
      </c>
      <c r="H3770" s="6">
        <v>0</v>
      </c>
      <c r="I3770" s="2">
        <v>78785270</v>
      </c>
      <c r="J3770" s="2">
        <v>715531</v>
      </c>
      <c r="K3770" s="2">
        <v>91910854</v>
      </c>
      <c r="L3770" s="2">
        <v>1126498</v>
      </c>
      <c r="M3770" s="2">
        <v>77942142</v>
      </c>
      <c r="N3770" s="2">
        <v>71480167</v>
      </c>
      <c r="O3770" s="2">
        <v>6461975</v>
      </c>
      <c r="P3770" s="2">
        <v>13805460</v>
      </c>
      <c r="Q3770" s="5">
        <v>0.1502</v>
      </c>
      <c r="R3770" t="s">
        <v>42</v>
      </c>
      <c r="S3770" s="3">
        <v>1.63418929099857</v>
      </c>
      <c r="T3770" s="3">
        <v>3.2002371921528798</v>
      </c>
      <c r="U3770" s="3">
        <v>0.59844831426793099</v>
      </c>
      <c r="V3770" s="3">
        <v>2.0652654995026398</v>
      </c>
      <c r="W3770" s="3">
        <v>0.52678882740390398</v>
      </c>
      <c r="X3770" s="3">
        <v>0.19039091952087001</v>
      </c>
      <c r="Y3770" s="3">
        <v>11.7860976743984</v>
      </c>
      <c r="Z3770" s="3">
        <v>1.17055136156274E-2</v>
      </c>
      <c r="AA3770" s="3">
        <v>3.7667488080802798</v>
      </c>
      <c r="AB3770" s="3">
        <v>5.1829565983313897</v>
      </c>
      <c r="AC3770" s="3">
        <v>9.8553648516855308</v>
      </c>
      <c r="AD3770" s="3">
        <v>0</v>
      </c>
      <c r="AE3770" s="3">
        <v>7.03069846353511</v>
      </c>
      <c r="AF3770" s="3">
        <v>0</v>
      </c>
      <c r="AG3770" s="3">
        <v>-0.10791382539951599</v>
      </c>
      <c r="AH3770" s="2">
        <v>6000000</v>
      </c>
      <c r="AI3770" s="3">
        <v>0.14487021801519101</v>
      </c>
      <c r="AJ3770" s="3">
        <v>0.14487021801519101</v>
      </c>
      <c r="AL3770">
        <f t="shared" si="58"/>
        <v>1</v>
      </c>
    </row>
    <row r="3771" spans="1:38" ht="14.45" customHeight="1" x14ac:dyDescent="0.25">
      <c r="A3771">
        <v>5851</v>
      </c>
      <c r="B3771" s="1">
        <v>45930</v>
      </c>
      <c r="C3771">
        <v>1</v>
      </c>
      <c r="D3771" s="16" t="s">
        <v>4331</v>
      </c>
      <c r="E3771" t="s">
        <v>344</v>
      </c>
      <c r="F3771" s="6">
        <v>172336</v>
      </c>
      <c r="G3771" s="6">
        <v>560</v>
      </c>
      <c r="H3771" s="6">
        <v>13</v>
      </c>
      <c r="I3771" s="2">
        <v>2891413878</v>
      </c>
      <c r="J3771" s="2">
        <v>686275074</v>
      </c>
      <c r="K3771" s="2">
        <v>4518048071</v>
      </c>
      <c r="L3771" s="2">
        <v>2664091</v>
      </c>
      <c r="M3771" s="2">
        <v>3277774416</v>
      </c>
      <c r="N3771" s="2">
        <v>2866552529</v>
      </c>
      <c r="O3771" s="2">
        <v>411221887</v>
      </c>
      <c r="P3771" s="2">
        <v>401007429</v>
      </c>
      <c r="Q3771" s="5">
        <v>8.8700000000000001E-2</v>
      </c>
      <c r="R3771" t="s">
        <v>42</v>
      </c>
      <c r="S3771" s="3">
        <v>7.86207069405334E-2</v>
      </c>
      <c r="T3771" s="3">
        <v>2.4530621098239598</v>
      </c>
      <c r="U3771" s="3">
        <v>0.79676480424542595</v>
      </c>
      <c r="V3771" s="3">
        <v>1.0684433050231099</v>
      </c>
      <c r="W3771" s="3">
        <v>0.55761577831093201</v>
      </c>
      <c r="X3771" s="3">
        <v>0.88253858066320001</v>
      </c>
      <c r="Y3771" s="3">
        <v>7.7038767279296501</v>
      </c>
      <c r="Z3771" s="3">
        <v>3.17555987223369</v>
      </c>
      <c r="AA3771" s="3">
        <v>168.622040416114</v>
      </c>
      <c r="AB3771" s="3">
        <v>171.13774568001801</v>
      </c>
      <c r="AC3771" s="3">
        <v>7.0153023610890202</v>
      </c>
      <c r="AD3771" s="3">
        <v>-31.9824793071352</v>
      </c>
      <c r="AE3771" s="3">
        <v>9.1017598869633591</v>
      </c>
      <c r="AF3771" s="3">
        <v>20.3623261316115</v>
      </c>
      <c r="AG3771" s="3">
        <v>0</v>
      </c>
      <c r="AH3771" s="2">
        <v>1327437518</v>
      </c>
      <c r="AI3771" s="3">
        <v>3.5234055476812598</v>
      </c>
      <c r="AJ3771" s="3">
        <v>3.5234055476812598</v>
      </c>
      <c r="AL3771">
        <f t="shared" si="58"/>
        <v>1</v>
      </c>
    </row>
    <row r="3772" spans="1:38" ht="14.45" customHeight="1" x14ac:dyDescent="0.25">
      <c r="A3772">
        <v>2226</v>
      </c>
      <c r="B3772" s="1">
        <v>45930</v>
      </c>
      <c r="C3772">
        <v>1</v>
      </c>
      <c r="D3772" s="16" t="s">
        <v>3665</v>
      </c>
      <c r="E3772" t="s">
        <v>163</v>
      </c>
      <c r="F3772" s="6">
        <v>40916</v>
      </c>
      <c r="G3772" s="6">
        <v>116</v>
      </c>
      <c r="H3772" s="6">
        <v>1</v>
      </c>
      <c r="I3772" s="2">
        <v>334689414</v>
      </c>
      <c r="J3772" s="2">
        <v>0</v>
      </c>
      <c r="K3772" s="2">
        <v>515978658</v>
      </c>
      <c r="L3772" s="2">
        <v>6715</v>
      </c>
      <c r="M3772" s="2">
        <v>450802493</v>
      </c>
      <c r="N3772" s="2">
        <v>427197198</v>
      </c>
      <c r="O3772" s="2">
        <v>23605295</v>
      </c>
      <c r="P3772" s="2">
        <v>57342036</v>
      </c>
      <c r="Q3772" s="5">
        <v>0.111</v>
      </c>
      <c r="R3772" t="s">
        <v>42</v>
      </c>
      <c r="S3772" s="3">
        <v>1.7352138881165399E-3</v>
      </c>
      <c r="T3772" s="3">
        <v>3.77665775470892</v>
      </c>
      <c r="U3772" s="3">
        <v>0.862803213927965</v>
      </c>
      <c r="V3772" s="3">
        <v>1.98046060697934</v>
      </c>
      <c r="W3772" s="3">
        <v>0.63672674152759401</v>
      </c>
      <c r="X3772" s="3">
        <v>0.89781686372667902</v>
      </c>
      <c r="Y3772" s="3">
        <v>11.5593942286946</v>
      </c>
      <c r="Z3772" s="3">
        <v>4.1730729616925402</v>
      </c>
      <c r="AA3772" s="3">
        <v>0</v>
      </c>
      <c r="AB3772" s="3">
        <v>0</v>
      </c>
      <c r="AC3772" s="3">
        <v>16.555303921116799</v>
      </c>
      <c r="AD3772" s="3">
        <v>0.71925419599680795</v>
      </c>
      <c r="AE3772" s="3">
        <v>4.5748587919308896</v>
      </c>
      <c r="AF3772" s="3">
        <v>0</v>
      </c>
      <c r="AG3772" s="3">
        <v>-2.83328272473618</v>
      </c>
      <c r="AH3772" s="2">
        <v>47401953</v>
      </c>
      <c r="AI3772" s="3">
        <v>0</v>
      </c>
      <c r="AJ3772" s="3">
        <v>0</v>
      </c>
      <c r="AL3772">
        <f t="shared" si="58"/>
        <v>1</v>
      </c>
    </row>
    <row r="3773" spans="1:38" ht="14.45" customHeight="1" x14ac:dyDescent="0.25">
      <c r="A3773">
        <v>65082</v>
      </c>
      <c r="B3773" s="1">
        <v>45930</v>
      </c>
      <c r="C3773">
        <v>2</v>
      </c>
      <c r="D3773" s="16" t="s">
        <v>3665</v>
      </c>
      <c r="E3773" t="s">
        <v>179</v>
      </c>
      <c r="F3773" s="6">
        <v>11972</v>
      </c>
      <c r="G3773" s="6">
        <v>38</v>
      </c>
      <c r="H3773" s="6">
        <v>0</v>
      </c>
      <c r="I3773" s="2">
        <v>159907493</v>
      </c>
      <c r="J3773" s="2">
        <v>3400912</v>
      </c>
      <c r="K3773" s="2">
        <v>226294773</v>
      </c>
      <c r="L3773" s="2">
        <v>1522955</v>
      </c>
      <c r="M3773" s="2">
        <v>200309101</v>
      </c>
      <c r="N3773" s="2">
        <v>177503060</v>
      </c>
      <c r="O3773" s="2">
        <v>22806041</v>
      </c>
      <c r="P3773" s="2">
        <v>26016333</v>
      </c>
      <c r="Q3773" s="5">
        <v>0.1148</v>
      </c>
      <c r="R3773" t="s">
        <v>42</v>
      </c>
      <c r="S3773" s="3">
        <v>0.89732813522240196</v>
      </c>
      <c r="T3773" s="3">
        <v>3.69694207062691</v>
      </c>
      <c r="U3773" s="3">
        <v>0.69230966473195299</v>
      </c>
      <c r="V3773" s="3">
        <v>1.7798865747960899</v>
      </c>
      <c r="W3773" s="3">
        <v>1.01215894867416</v>
      </c>
      <c r="X3773" s="3">
        <v>1.5747535983195</v>
      </c>
      <c r="Y3773" s="3">
        <v>10.939942996578299</v>
      </c>
      <c r="Z3773" s="3">
        <v>2.2971607874176598</v>
      </c>
      <c r="AA3773" s="3">
        <v>13.0722189018721</v>
      </c>
      <c r="AB3773" s="3">
        <v>13.0722189018721</v>
      </c>
      <c r="AC3773" s="3">
        <v>13.0162467340772</v>
      </c>
      <c r="AD3773" s="3">
        <v>-6.0781202331627604</v>
      </c>
      <c r="AE3773" s="3">
        <v>10.0780237641636</v>
      </c>
      <c r="AF3773" s="3">
        <v>0</v>
      </c>
      <c r="AG3773" s="3">
        <v>0</v>
      </c>
      <c r="AH3773" s="2">
        <v>56283445</v>
      </c>
      <c r="AI3773" s="3">
        <v>2.3369934571486302</v>
      </c>
      <c r="AJ3773" s="3">
        <v>3.1000833207354801</v>
      </c>
      <c r="AL3773">
        <f t="shared" si="58"/>
        <v>1</v>
      </c>
    </row>
    <row r="3774" spans="1:38" ht="14.45" customHeight="1" x14ac:dyDescent="0.25">
      <c r="A3774">
        <v>21851</v>
      </c>
      <c r="B3774" s="1">
        <v>45930</v>
      </c>
      <c r="C3774">
        <v>1</v>
      </c>
      <c r="D3774" s="16" t="s">
        <v>3666</v>
      </c>
      <c r="E3774" t="s">
        <v>43</v>
      </c>
      <c r="F3774" s="6">
        <v>3364</v>
      </c>
      <c r="G3774" s="6">
        <v>6</v>
      </c>
      <c r="H3774" s="6">
        <v>0</v>
      </c>
      <c r="I3774" s="2">
        <v>17255174</v>
      </c>
      <c r="J3774" s="2">
        <v>0</v>
      </c>
      <c r="K3774" s="2">
        <v>45029067</v>
      </c>
      <c r="L3774" s="2">
        <v>1010973</v>
      </c>
      <c r="M3774" s="2">
        <v>36838314</v>
      </c>
      <c r="N3774" s="2">
        <v>35987243</v>
      </c>
      <c r="O3774" s="2">
        <v>851071</v>
      </c>
      <c r="P3774" s="2">
        <v>8109268</v>
      </c>
      <c r="Q3774" s="5">
        <v>0.18010000000000001</v>
      </c>
      <c r="R3774" t="s">
        <v>42</v>
      </c>
      <c r="S3774" s="3">
        <v>2.99354192704015</v>
      </c>
      <c r="T3774" s="3">
        <v>4.2429837598012003</v>
      </c>
      <c r="U3774" s="3">
        <v>0.36940604016119599</v>
      </c>
      <c r="V3774" s="3">
        <v>1.1321589686664399</v>
      </c>
      <c r="W3774" s="3">
        <v>0.38578573591897702</v>
      </c>
      <c r="X3774" s="3">
        <v>0.69423814561359998</v>
      </c>
      <c r="Y3774" s="3">
        <v>2.4090460445998301</v>
      </c>
      <c r="Z3774" s="3">
        <v>0.41530258958021898</v>
      </c>
      <c r="AA3774" s="3">
        <v>0</v>
      </c>
      <c r="AB3774" s="3">
        <v>0</v>
      </c>
      <c r="AC3774" s="3">
        <v>31.135088808302399</v>
      </c>
      <c r="AD3774" s="3">
        <v>0</v>
      </c>
      <c r="AE3774" s="3">
        <v>1.8900480438557601</v>
      </c>
      <c r="AF3774" s="3">
        <v>0</v>
      </c>
      <c r="AG3774" s="3">
        <v>0</v>
      </c>
      <c r="AH3774" s="2">
        <v>2680000</v>
      </c>
      <c r="AI3774" s="3">
        <v>0</v>
      </c>
      <c r="AJ3774" s="3">
        <v>0</v>
      </c>
      <c r="AL3774">
        <f t="shared" si="58"/>
        <v>1</v>
      </c>
    </row>
    <row r="3775" spans="1:38" ht="14.45" customHeight="1" x14ac:dyDescent="0.25">
      <c r="A3775">
        <v>67173</v>
      </c>
      <c r="B3775" s="1">
        <v>45930</v>
      </c>
      <c r="C3775">
        <v>2</v>
      </c>
      <c r="D3775" s="16" t="s">
        <v>3667</v>
      </c>
      <c r="E3775" t="s">
        <v>53</v>
      </c>
      <c r="F3775" s="6">
        <v>38156</v>
      </c>
      <c r="G3775" s="6">
        <v>135</v>
      </c>
      <c r="H3775" s="6">
        <v>22</v>
      </c>
      <c r="I3775" s="2">
        <v>546214587</v>
      </c>
      <c r="J3775" s="2">
        <v>49941946</v>
      </c>
      <c r="K3775" s="2">
        <v>699303040</v>
      </c>
      <c r="L3775" s="2">
        <v>1081530</v>
      </c>
      <c r="M3775" s="2">
        <v>593606537</v>
      </c>
      <c r="N3775" s="2">
        <v>561394452</v>
      </c>
      <c r="O3775" s="2">
        <v>32212085</v>
      </c>
      <c r="P3775" s="2">
        <v>52181678</v>
      </c>
      <c r="Q3775" s="5">
        <v>7.46E-2</v>
      </c>
      <c r="R3775" t="s">
        <v>42</v>
      </c>
      <c r="S3775" s="3">
        <v>0.20621102977044101</v>
      </c>
      <c r="T3775" s="3">
        <v>3.3266178851446102</v>
      </c>
      <c r="U3775" s="3">
        <v>0.87682463983852799</v>
      </c>
      <c r="V3775" s="3">
        <v>1.22095109847368</v>
      </c>
      <c r="W3775" s="3">
        <v>0.52428222683111902</v>
      </c>
      <c r="X3775" s="3">
        <v>2.36377594214634</v>
      </c>
      <c r="Y3775" s="3">
        <v>12.7803728350782</v>
      </c>
      <c r="Z3775" s="3">
        <v>5.8089239675274502</v>
      </c>
      <c r="AA3775" s="3">
        <v>89.207085291507894</v>
      </c>
      <c r="AB3775" s="3">
        <v>95.707819131458393</v>
      </c>
      <c r="AC3775" s="3">
        <v>9.3953318149453509</v>
      </c>
      <c r="AD3775" s="3">
        <v>-2.1515367903653799</v>
      </c>
      <c r="AE3775" s="3">
        <v>4.6063127367500103</v>
      </c>
      <c r="AF3775" s="3">
        <v>7.0248514864171101</v>
      </c>
      <c r="AG3775" s="3">
        <v>0</v>
      </c>
      <c r="AH3775" s="2">
        <v>106154153</v>
      </c>
      <c r="AI3775" s="3">
        <v>1.20852763684602</v>
      </c>
      <c r="AJ3775" s="3">
        <v>0.39413642466614401</v>
      </c>
      <c r="AL3775">
        <f t="shared" si="58"/>
        <v>1</v>
      </c>
    </row>
    <row r="3776" spans="1:38" ht="14.45" customHeight="1" x14ac:dyDescent="0.25">
      <c r="A3776">
        <v>60215</v>
      </c>
      <c r="B3776" s="1">
        <v>45930</v>
      </c>
      <c r="C3776">
        <v>2</v>
      </c>
      <c r="D3776" s="16" t="s">
        <v>3668</v>
      </c>
      <c r="E3776" t="s">
        <v>59</v>
      </c>
      <c r="F3776" s="6">
        <v>6336</v>
      </c>
      <c r="G3776" s="6">
        <v>19</v>
      </c>
      <c r="H3776" s="6">
        <v>0</v>
      </c>
      <c r="I3776" s="2">
        <v>44952336</v>
      </c>
      <c r="J3776" s="2">
        <v>3743309</v>
      </c>
      <c r="K3776" s="2">
        <v>62963102</v>
      </c>
      <c r="L3776" s="2">
        <v>456550</v>
      </c>
      <c r="M3776" s="2">
        <v>59193538</v>
      </c>
      <c r="N3776" s="2">
        <v>57892227</v>
      </c>
      <c r="O3776" s="2">
        <v>1301311</v>
      </c>
      <c r="P3776" s="2">
        <v>4463977</v>
      </c>
      <c r="Q3776" s="5">
        <v>7.0699999999999999E-2</v>
      </c>
      <c r="R3776" t="s">
        <v>42</v>
      </c>
      <c r="S3776" s="3">
        <v>0.96680962976273499</v>
      </c>
      <c r="T3776" s="3">
        <v>4.2603089451766003</v>
      </c>
      <c r="U3776" s="3">
        <v>0.862959551297797</v>
      </c>
      <c r="V3776" s="3">
        <v>0.83781185476100695</v>
      </c>
      <c r="W3776" s="3">
        <v>0.20425634832414499</v>
      </c>
      <c r="X3776" s="3">
        <v>0.52942521162860101</v>
      </c>
      <c r="Y3776" s="3">
        <v>8.4367818203364404</v>
      </c>
      <c r="Z3776" s="3">
        <v>2.6960712387183001</v>
      </c>
      <c r="AA3776" s="3">
        <v>82.175669811918794</v>
      </c>
      <c r="AB3776" s="3">
        <v>83.855920404607801</v>
      </c>
      <c r="AC3776" s="3">
        <v>15.883467749095299</v>
      </c>
      <c r="AD3776" s="3">
        <v>1.4764412988686999</v>
      </c>
      <c r="AE3776" s="3">
        <v>2.06678349487927</v>
      </c>
      <c r="AF3776" s="3">
        <v>0</v>
      </c>
      <c r="AG3776" s="3">
        <v>0</v>
      </c>
      <c r="AH3776" s="2">
        <v>4000000</v>
      </c>
      <c r="AI3776" s="3">
        <v>0</v>
      </c>
      <c r="AJ3776" s="3">
        <v>0</v>
      </c>
      <c r="AL3776">
        <f t="shared" si="58"/>
        <v>1</v>
      </c>
    </row>
    <row r="3777" spans="1:38" ht="14.45" customHeight="1" x14ac:dyDescent="0.25">
      <c r="A3777">
        <v>68665</v>
      </c>
      <c r="B3777" s="1">
        <v>45930</v>
      </c>
      <c r="C3777">
        <v>2</v>
      </c>
      <c r="D3777" s="16" t="s">
        <v>3669</v>
      </c>
      <c r="E3777" t="s">
        <v>88</v>
      </c>
      <c r="F3777" s="6">
        <v>102628</v>
      </c>
      <c r="G3777" s="6">
        <v>257</v>
      </c>
      <c r="H3777" s="6">
        <v>23</v>
      </c>
      <c r="I3777" s="2">
        <v>1167741110</v>
      </c>
      <c r="J3777" s="2">
        <v>155256045</v>
      </c>
      <c r="K3777" s="2">
        <v>1808314939</v>
      </c>
      <c r="L3777" s="2">
        <v>21889339</v>
      </c>
      <c r="M3777" s="2">
        <v>1525455993</v>
      </c>
      <c r="N3777" s="2">
        <v>1384646888</v>
      </c>
      <c r="O3777" s="2">
        <v>140809105</v>
      </c>
      <c r="P3777" s="2">
        <v>271367086</v>
      </c>
      <c r="Q3777" s="5">
        <v>0.15</v>
      </c>
      <c r="R3777" t="s">
        <v>42</v>
      </c>
      <c r="S3777" s="3">
        <v>1.61397689660591</v>
      </c>
      <c r="T3777" s="3">
        <v>2.8634916158631998</v>
      </c>
      <c r="U3777" s="3">
        <v>0.63650987034319195</v>
      </c>
      <c r="V3777" s="3">
        <v>0.284961792601444</v>
      </c>
      <c r="W3777" s="3">
        <v>8.4820598634229805E-2</v>
      </c>
      <c r="X3777" s="3">
        <v>0.32049680943407099</v>
      </c>
      <c r="Y3777" s="3">
        <v>1.2262415641666999</v>
      </c>
      <c r="Z3777" s="3">
        <v>0.12687426654240599</v>
      </c>
      <c r="AA3777" s="3">
        <v>55.9789270095932</v>
      </c>
      <c r="AB3777" s="3">
        <v>57.212555615532501</v>
      </c>
      <c r="AC3777" s="3">
        <v>15.4843677371179</v>
      </c>
      <c r="AD3777" s="3">
        <v>-6.0124727138058303</v>
      </c>
      <c r="AE3777" s="3">
        <v>7.7867578242685704</v>
      </c>
      <c r="AF3777" s="3">
        <v>0</v>
      </c>
      <c r="AG3777" s="3">
        <v>3.62719007123804E-3</v>
      </c>
      <c r="AH3777" s="2">
        <v>425764148</v>
      </c>
      <c r="AI3777" s="3">
        <v>9.2825406246946294</v>
      </c>
      <c r="AJ3777" s="3">
        <v>5.3528175484037899</v>
      </c>
      <c r="AL3777">
        <f t="shared" si="58"/>
        <v>1</v>
      </c>
    </row>
    <row r="3778" spans="1:38" ht="14.45" customHeight="1" x14ac:dyDescent="0.25">
      <c r="A3778">
        <v>67237</v>
      </c>
      <c r="B3778" s="1">
        <v>45930</v>
      </c>
      <c r="C3778">
        <v>2</v>
      </c>
      <c r="D3778" s="16" t="s">
        <v>3670</v>
      </c>
      <c r="E3778" t="s">
        <v>53</v>
      </c>
      <c r="F3778" s="6">
        <v>527</v>
      </c>
      <c r="G3778" s="6">
        <v>1</v>
      </c>
      <c r="H3778" s="6">
        <v>1</v>
      </c>
      <c r="I3778" s="2">
        <v>2416762</v>
      </c>
      <c r="J3778" s="2">
        <v>0</v>
      </c>
      <c r="K3778" s="2">
        <v>3101956</v>
      </c>
      <c r="L3778" s="2">
        <v>2392</v>
      </c>
      <c r="M3778" s="2">
        <v>2494784</v>
      </c>
      <c r="N3778" s="2">
        <v>2494784</v>
      </c>
      <c r="O3778" s="2">
        <v>0</v>
      </c>
      <c r="P3778" s="2">
        <v>502244</v>
      </c>
      <c r="Q3778" s="5">
        <v>0.16189999999999999</v>
      </c>
      <c r="R3778" t="s">
        <v>42</v>
      </c>
      <c r="S3778" s="3">
        <v>0.102816846316754</v>
      </c>
      <c r="T3778" s="3">
        <v>3.9734928541861998</v>
      </c>
      <c r="U3778" s="3">
        <v>1.01197507626404</v>
      </c>
      <c r="V3778" s="3">
        <v>0.58048744559869803</v>
      </c>
      <c r="W3778" s="3">
        <v>0</v>
      </c>
      <c r="X3778" s="3">
        <v>0.42701763764905298</v>
      </c>
      <c r="Y3778" s="3">
        <v>2.7932638319223302</v>
      </c>
      <c r="Z3778" s="3">
        <v>0.28531948614617603</v>
      </c>
      <c r="AA3778" s="3">
        <v>0</v>
      </c>
      <c r="AB3778" s="3">
        <v>0</v>
      </c>
      <c r="AC3778" s="3">
        <v>18.210670944397702</v>
      </c>
      <c r="AD3778" s="3">
        <v>0</v>
      </c>
      <c r="AE3778" s="3">
        <v>0</v>
      </c>
      <c r="AF3778" s="3">
        <v>0</v>
      </c>
      <c r="AG3778" s="3">
        <v>0</v>
      </c>
      <c r="AH3778" s="2">
        <v>520000</v>
      </c>
      <c r="AI3778" s="3">
        <v>0</v>
      </c>
      <c r="AJ3778" s="3">
        <v>0</v>
      </c>
      <c r="AL3778">
        <f t="shared" si="58"/>
        <v>1</v>
      </c>
    </row>
    <row r="3779" spans="1:38" ht="14.45" customHeight="1" x14ac:dyDescent="0.25">
      <c r="A3779">
        <v>18242</v>
      </c>
      <c r="B3779" s="1">
        <v>45930</v>
      </c>
      <c r="C3779">
        <v>1</v>
      </c>
      <c r="D3779" s="16" t="s">
        <v>3671</v>
      </c>
      <c r="E3779" t="s">
        <v>59</v>
      </c>
      <c r="F3779" s="6">
        <v>5692</v>
      </c>
      <c r="G3779" s="6">
        <v>13</v>
      </c>
      <c r="H3779" s="6">
        <v>0</v>
      </c>
      <c r="I3779" s="2">
        <v>44091570</v>
      </c>
      <c r="J3779" s="2">
        <v>55571</v>
      </c>
      <c r="K3779" s="2">
        <v>82712794</v>
      </c>
      <c r="L3779" s="2">
        <v>1084911</v>
      </c>
      <c r="M3779" s="2">
        <v>73421252</v>
      </c>
      <c r="N3779" s="2">
        <v>71620896</v>
      </c>
      <c r="O3779" s="2">
        <v>1800356</v>
      </c>
      <c r="P3779" s="2">
        <v>9274557</v>
      </c>
      <c r="Q3779" s="5">
        <v>0.11210000000000001</v>
      </c>
      <c r="R3779" t="s">
        <v>42</v>
      </c>
      <c r="S3779" s="3">
        <v>1.7488805903473601</v>
      </c>
      <c r="T3779" s="3">
        <v>4.6999661664594896</v>
      </c>
      <c r="U3779" s="3">
        <v>0.72411645549668602</v>
      </c>
      <c r="V3779" s="3">
        <v>0.331036068799546</v>
      </c>
      <c r="W3779" s="3">
        <v>0.25338630491044001</v>
      </c>
      <c r="X3779" s="3">
        <v>0.38028584602453502</v>
      </c>
      <c r="Y3779" s="3">
        <v>1.5737571077518899</v>
      </c>
      <c r="Z3779" s="3">
        <v>0.21473801929299699</v>
      </c>
      <c r="AA3779" s="3">
        <v>0.59917686634520695</v>
      </c>
      <c r="AB3779" s="3">
        <v>0.59917686634520695</v>
      </c>
      <c r="AC3779" s="3">
        <v>22.459707986650798</v>
      </c>
      <c r="AD3779" s="3">
        <v>0</v>
      </c>
      <c r="AE3779" s="3">
        <v>2.1766354549696398</v>
      </c>
      <c r="AF3779" s="3">
        <v>0</v>
      </c>
      <c r="AG3779" s="3">
        <v>0.238038323555508</v>
      </c>
      <c r="AH3779" s="2">
        <v>3000000</v>
      </c>
      <c r="AI3779" s="3">
        <v>5.3910930732325002E-2</v>
      </c>
      <c r="AJ3779" s="3">
        <v>5.3910930732325002E-2</v>
      </c>
      <c r="AL3779">
        <f t="shared" si="58"/>
        <v>1</v>
      </c>
    </row>
    <row r="3780" spans="1:38" ht="14.45" customHeight="1" x14ac:dyDescent="0.25">
      <c r="A3780">
        <v>1086</v>
      </c>
      <c r="B3780" s="1">
        <v>45930</v>
      </c>
      <c r="C3780">
        <v>1</v>
      </c>
      <c r="D3780" s="16" t="s">
        <v>3672</v>
      </c>
      <c r="E3780" t="s">
        <v>73</v>
      </c>
      <c r="F3780" s="6">
        <v>2365</v>
      </c>
      <c r="G3780" s="6">
        <v>5</v>
      </c>
      <c r="H3780" s="6">
        <v>4</v>
      </c>
      <c r="I3780" s="2">
        <v>14218917</v>
      </c>
      <c r="J3780" s="2">
        <v>0</v>
      </c>
      <c r="K3780" s="2">
        <v>26732416</v>
      </c>
      <c r="L3780" s="2">
        <v>260188</v>
      </c>
      <c r="M3780" s="2">
        <v>23661856</v>
      </c>
      <c r="N3780" s="2">
        <v>22411976</v>
      </c>
      <c r="O3780" s="2">
        <v>1249880</v>
      </c>
      <c r="P3780" s="2">
        <v>2950121</v>
      </c>
      <c r="Q3780" s="5">
        <v>0.1104</v>
      </c>
      <c r="R3780" t="s">
        <v>42</v>
      </c>
      <c r="S3780" s="3">
        <v>1.2977402915371901</v>
      </c>
      <c r="T3780" s="3">
        <v>4.2416966726838297</v>
      </c>
      <c r="U3780" s="3">
        <v>0.73231815577119996</v>
      </c>
      <c r="V3780" s="3">
        <v>0.28795442015731598</v>
      </c>
      <c r="W3780" s="3">
        <v>0.11269494012800001</v>
      </c>
      <c r="X3780" s="3">
        <v>0.68854048448274896</v>
      </c>
      <c r="Y3780" s="3">
        <v>1.3878752769801601</v>
      </c>
      <c r="Z3780" s="3">
        <v>-5.9590776107149503E-2</v>
      </c>
      <c r="AA3780" s="3">
        <v>0</v>
      </c>
      <c r="AB3780" s="3">
        <v>0</v>
      </c>
      <c r="AC3780" s="3">
        <v>25.878166043802398</v>
      </c>
      <c r="AD3780" s="3">
        <v>0</v>
      </c>
      <c r="AE3780" s="3">
        <v>4.6755220328757403</v>
      </c>
      <c r="AF3780" s="3">
        <v>0</v>
      </c>
      <c r="AG3780" s="3">
        <v>0</v>
      </c>
      <c r="AH3780" s="2">
        <v>1000000</v>
      </c>
      <c r="AI3780" s="3">
        <v>0</v>
      </c>
      <c r="AJ3780" s="3">
        <v>0</v>
      </c>
      <c r="AL3780">
        <f t="shared" ref="AL3780:AL3843" si="59">IF(L3780&gt;0,1,0)</f>
        <v>1</v>
      </c>
    </row>
    <row r="3781" spans="1:38" ht="14.45" customHeight="1" x14ac:dyDescent="0.25">
      <c r="A3781">
        <v>11470</v>
      </c>
      <c r="B3781" s="1">
        <v>45930</v>
      </c>
      <c r="C3781">
        <v>1</v>
      </c>
      <c r="D3781" s="16" t="s">
        <v>3673</v>
      </c>
      <c r="E3781" t="s">
        <v>43</v>
      </c>
      <c r="F3781" s="6">
        <v>2871</v>
      </c>
      <c r="G3781" s="6">
        <v>6</v>
      </c>
      <c r="H3781" s="6">
        <v>2</v>
      </c>
      <c r="I3781" s="2">
        <v>20976812</v>
      </c>
      <c r="J3781" s="2">
        <v>0</v>
      </c>
      <c r="K3781" s="2">
        <v>43514307</v>
      </c>
      <c r="L3781" s="2">
        <v>630971</v>
      </c>
      <c r="M3781" s="2">
        <v>37980786</v>
      </c>
      <c r="N3781" s="2">
        <v>36328208</v>
      </c>
      <c r="O3781" s="2">
        <v>1652578</v>
      </c>
      <c r="P3781" s="2">
        <v>5473675</v>
      </c>
      <c r="Q3781" s="5">
        <v>0.1258</v>
      </c>
      <c r="R3781" t="s">
        <v>42</v>
      </c>
      <c r="S3781" s="3">
        <v>1.93337484764877</v>
      </c>
      <c r="T3781" s="3">
        <v>4.0064677271929598</v>
      </c>
      <c r="U3781" s="3">
        <v>0.592839929417044</v>
      </c>
      <c r="V3781" s="3">
        <v>1.47070965788319</v>
      </c>
      <c r="W3781" s="3">
        <v>1.46568982932202</v>
      </c>
      <c r="X3781" s="3">
        <v>0.70706645032619797</v>
      </c>
      <c r="Y3781" s="3">
        <v>5.6362133301666599</v>
      </c>
      <c r="Z3781" s="3">
        <v>-0.125235787656373</v>
      </c>
      <c r="AA3781" s="3">
        <v>0</v>
      </c>
      <c r="AB3781" s="3">
        <v>0</v>
      </c>
      <c r="AC3781" s="3">
        <v>34.1198493635668</v>
      </c>
      <c r="AD3781" s="3">
        <v>0</v>
      </c>
      <c r="AE3781" s="3">
        <v>3.7977808080454998</v>
      </c>
      <c r="AF3781" s="3">
        <v>0</v>
      </c>
      <c r="AG3781" s="3">
        <v>0</v>
      </c>
      <c r="AH3781" s="2">
        <v>1048000</v>
      </c>
      <c r="AI3781" s="3">
        <v>0</v>
      </c>
      <c r="AJ3781" s="3">
        <v>0</v>
      </c>
      <c r="AL3781">
        <f t="shared" si="59"/>
        <v>1</v>
      </c>
    </row>
    <row r="3782" spans="1:38" ht="14.45" customHeight="1" x14ac:dyDescent="0.25">
      <c r="A3782">
        <v>67520</v>
      </c>
      <c r="B3782" s="1">
        <v>45930</v>
      </c>
      <c r="C3782">
        <v>2</v>
      </c>
      <c r="D3782" s="16" t="s">
        <v>3674</v>
      </c>
      <c r="E3782" t="s">
        <v>55</v>
      </c>
      <c r="F3782" s="6">
        <v>715</v>
      </c>
      <c r="G3782" s="6">
        <v>1</v>
      </c>
      <c r="H3782" s="6">
        <v>1</v>
      </c>
      <c r="I3782" s="2">
        <v>3451182</v>
      </c>
      <c r="J3782" s="2">
        <v>0</v>
      </c>
      <c r="K3782" s="2">
        <v>9040451</v>
      </c>
      <c r="L3782" s="2">
        <v>80707</v>
      </c>
      <c r="M3782" s="2">
        <v>5332985</v>
      </c>
      <c r="N3782" s="2">
        <v>5332376</v>
      </c>
      <c r="O3782" s="2">
        <v>609</v>
      </c>
      <c r="P3782" s="2">
        <v>3633068</v>
      </c>
      <c r="Q3782" s="5">
        <v>0.40189999999999998</v>
      </c>
      <c r="R3782" t="s">
        <v>42</v>
      </c>
      <c r="S3782" s="3">
        <v>1.19030934776742</v>
      </c>
      <c r="T3782" s="3">
        <v>3.7697529323113002</v>
      </c>
      <c r="U3782" s="3">
        <v>0.68707179664145102</v>
      </c>
      <c r="V3782" s="3">
        <v>0</v>
      </c>
      <c r="W3782" s="3">
        <v>0</v>
      </c>
      <c r="X3782" s="3">
        <v>8.5014351604754498E-2</v>
      </c>
      <c r="Y3782" s="3">
        <v>0</v>
      </c>
      <c r="Z3782" s="3">
        <v>0</v>
      </c>
      <c r="AA3782" s="3">
        <v>0</v>
      </c>
      <c r="AB3782" s="3">
        <v>0</v>
      </c>
      <c r="AC3782" s="3">
        <v>42.764912945161697</v>
      </c>
      <c r="AD3782" s="3">
        <v>0</v>
      </c>
      <c r="AE3782" s="3">
        <v>6.7363895894131803E-3</v>
      </c>
      <c r="AF3782" s="3">
        <v>0</v>
      </c>
      <c r="AG3782" s="3">
        <v>0</v>
      </c>
      <c r="AH3782" s="2">
        <v>175000</v>
      </c>
      <c r="AI3782" s="3">
        <v>0</v>
      </c>
      <c r="AJ3782" s="3">
        <v>0</v>
      </c>
      <c r="AL3782">
        <f t="shared" si="59"/>
        <v>1</v>
      </c>
    </row>
    <row r="3783" spans="1:38" ht="14.45" customHeight="1" x14ac:dyDescent="0.25">
      <c r="A3783">
        <v>11377</v>
      </c>
      <c r="B3783" s="1">
        <v>45930</v>
      </c>
      <c r="C3783">
        <v>1</v>
      </c>
      <c r="D3783" s="16" t="s">
        <v>3675</v>
      </c>
      <c r="E3783" t="s">
        <v>55</v>
      </c>
      <c r="F3783" s="6">
        <v>821</v>
      </c>
      <c r="G3783" s="6">
        <v>3</v>
      </c>
      <c r="H3783" s="6">
        <v>0</v>
      </c>
      <c r="I3783" s="2">
        <v>2965895</v>
      </c>
      <c r="J3783" s="2">
        <v>0</v>
      </c>
      <c r="K3783" s="2">
        <v>6717232</v>
      </c>
      <c r="L3783" s="2">
        <v>-20536</v>
      </c>
      <c r="M3783" s="2">
        <v>5145848</v>
      </c>
      <c r="N3783" s="2">
        <v>5145848</v>
      </c>
      <c r="O3783" s="2">
        <v>0</v>
      </c>
      <c r="P3783" s="2">
        <v>1304690</v>
      </c>
      <c r="Q3783" s="5">
        <v>0.19420000000000001</v>
      </c>
      <c r="R3783" t="s">
        <v>42</v>
      </c>
      <c r="S3783" s="3">
        <v>-0.407628221465826</v>
      </c>
      <c r="T3783" s="3">
        <v>3.52931088281602</v>
      </c>
      <c r="U3783" s="3">
        <v>1.15228297479922</v>
      </c>
      <c r="V3783" s="3">
        <v>5.9678444449314597E-3</v>
      </c>
      <c r="W3783" s="3">
        <v>0</v>
      </c>
      <c r="X3783" s="3">
        <v>0.24842416875850301</v>
      </c>
      <c r="Y3783" s="3">
        <v>1.35664410702926E-2</v>
      </c>
      <c r="Z3783" s="3">
        <v>-8.4617801929960407E-2</v>
      </c>
      <c r="AA3783" s="3">
        <v>0</v>
      </c>
      <c r="AB3783" s="3">
        <v>0</v>
      </c>
      <c r="AC3783" s="3">
        <v>13.089990043517901</v>
      </c>
      <c r="AD3783" s="3">
        <v>0</v>
      </c>
      <c r="AE3783" s="3">
        <v>0</v>
      </c>
      <c r="AF3783" s="3">
        <v>2.82854604396573</v>
      </c>
      <c r="AG3783" s="3">
        <v>0</v>
      </c>
      <c r="AH3783" s="2">
        <v>1010000</v>
      </c>
      <c r="AI3783" s="3">
        <v>0</v>
      </c>
      <c r="AJ3783" s="3">
        <v>0</v>
      </c>
      <c r="AL3783">
        <f t="shared" si="59"/>
        <v>0</v>
      </c>
    </row>
    <row r="3784" spans="1:38" ht="14.45" customHeight="1" x14ac:dyDescent="0.25">
      <c r="A3784">
        <v>5325</v>
      </c>
      <c r="B3784" s="1">
        <v>45930</v>
      </c>
      <c r="C3784">
        <v>1</v>
      </c>
      <c r="D3784" s="16" t="s">
        <v>3676</v>
      </c>
      <c r="E3784" t="s">
        <v>55</v>
      </c>
      <c r="F3784" s="6">
        <v>999</v>
      </c>
      <c r="G3784" s="6">
        <v>2</v>
      </c>
      <c r="H3784" s="6">
        <v>2</v>
      </c>
      <c r="I3784" s="2">
        <v>9388333</v>
      </c>
      <c r="J3784" s="2">
        <v>0</v>
      </c>
      <c r="K3784" s="2">
        <v>12211624</v>
      </c>
      <c r="L3784" s="2">
        <v>100021</v>
      </c>
      <c r="M3784" s="2">
        <v>9722237</v>
      </c>
      <c r="N3784" s="2">
        <v>8529396</v>
      </c>
      <c r="O3784" s="2">
        <v>1192841</v>
      </c>
      <c r="P3784" s="2">
        <v>2476151</v>
      </c>
      <c r="Q3784" s="5">
        <v>0.20280000000000001</v>
      </c>
      <c r="R3784" t="s">
        <v>42</v>
      </c>
      <c r="S3784" s="3">
        <v>1.09208515864338</v>
      </c>
      <c r="T3784" s="3">
        <v>3.2584691438255899</v>
      </c>
      <c r="U3784" s="3">
        <v>0.65815219162457195</v>
      </c>
      <c r="V3784" s="3">
        <v>1.1622617135544699</v>
      </c>
      <c r="W3784" s="3">
        <v>0.65989350825114501</v>
      </c>
      <c r="X3784" s="3">
        <v>0.138501691407836</v>
      </c>
      <c r="Y3784" s="3">
        <v>4.4067183301826098</v>
      </c>
      <c r="Z3784" s="3">
        <v>0</v>
      </c>
      <c r="AA3784" s="3">
        <v>0</v>
      </c>
      <c r="AB3784" s="3">
        <v>0</v>
      </c>
      <c r="AC3784" s="3">
        <v>21.228585157879099</v>
      </c>
      <c r="AD3784" s="3">
        <v>0</v>
      </c>
      <c r="AE3784" s="3">
        <v>9.7680783489566991</v>
      </c>
      <c r="AF3784" s="3">
        <v>0</v>
      </c>
      <c r="AG3784" s="3">
        <v>0</v>
      </c>
      <c r="AH3784" s="2">
        <v>1500000</v>
      </c>
      <c r="AI3784" s="3">
        <v>0</v>
      </c>
      <c r="AJ3784" s="3">
        <v>0</v>
      </c>
      <c r="AL3784">
        <f t="shared" si="59"/>
        <v>1</v>
      </c>
    </row>
    <row r="3785" spans="1:38" ht="14.45" customHeight="1" x14ac:dyDescent="0.25">
      <c r="A3785">
        <v>5241</v>
      </c>
      <c r="B3785" s="1">
        <v>45930</v>
      </c>
      <c r="C3785">
        <v>1</v>
      </c>
      <c r="D3785" s="16" t="s">
        <v>3677</v>
      </c>
      <c r="E3785" t="s">
        <v>139</v>
      </c>
      <c r="F3785" s="6">
        <v>2814</v>
      </c>
      <c r="G3785" s="6">
        <v>13</v>
      </c>
      <c r="H3785" s="6">
        <v>1</v>
      </c>
      <c r="I3785" s="2">
        <v>48955590</v>
      </c>
      <c r="J3785" s="2">
        <v>3205477</v>
      </c>
      <c r="K3785" s="2">
        <v>66536383</v>
      </c>
      <c r="L3785" s="2">
        <v>916260</v>
      </c>
      <c r="M3785" s="2">
        <v>54861146</v>
      </c>
      <c r="N3785" s="2">
        <v>47895948</v>
      </c>
      <c r="O3785" s="2">
        <v>6965198</v>
      </c>
      <c r="P3785" s="2">
        <v>11484655</v>
      </c>
      <c r="Q3785" s="5">
        <v>0.1726</v>
      </c>
      <c r="R3785" t="s">
        <v>42</v>
      </c>
      <c r="S3785" s="3">
        <v>1.8361082236766599</v>
      </c>
      <c r="T3785" s="3">
        <v>3.2184196126200599</v>
      </c>
      <c r="U3785" s="3">
        <v>0.53240807788237199</v>
      </c>
      <c r="V3785" s="3">
        <v>1.9019993426695501</v>
      </c>
      <c r="W3785" s="3">
        <v>0.79997401726748696</v>
      </c>
      <c r="X3785" s="3">
        <v>0.32620789576838899</v>
      </c>
      <c r="Y3785" s="3">
        <v>8.1076445047761592</v>
      </c>
      <c r="Z3785" s="3">
        <v>1.24284099086999</v>
      </c>
      <c r="AA3785" s="3">
        <v>14.216726579945201</v>
      </c>
      <c r="AB3785" s="3">
        <v>27.910955966896701</v>
      </c>
      <c r="AC3785" s="3">
        <v>11.318691609671699</v>
      </c>
      <c r="AD3785" s="3">
        <v>0</v>
      </c>
      <c r="AE3785" s="3">
        <v>10.468254638969499</v>
      </c>
      <c r="AF3785" s="3">
        <v>0</v>
      </c>
      <c r="AG3785" s="3">
        <v>0</v>
      </c>
      <c r="AH3785" s="2">
        <v>750200</v>
      </c>
      <c r="AI3785" s="3">
        <v>0</v>
      </c>
      <c r="AJ3785" s="3">
        <v>0</v>
      </c>
      <c r="AL3785">
        <f t="shared" si="59"/>
        <v>1</v>
      </c>
    </row>
    <row r="3786" spans="1:38" ht="14.45" customHeight="1" x14ac:dyDescent="0.25">
      <c r="A3786">
        <v>17733</v>
      </c>
      <c r="B3786" s="1">
        <v>45930</v>
      </c>
      <c r="C3786">
        <v>1</v>
      </c>
      <c r="D3786" s="16" t="s">
        <v>3678</v>
      </c>
      <c r="E3786" t="s">
        <v>88</v>
      </c>
      <c r="F3786" s="6">
        <v>1829</v>
      </c>
      <c r="G3786" s="6">
        <v>4</v>
      </c>
      <c r="H3786" s="6">
        <v>0</v>
      </c>
      <c r="I3786" s="2">
        <v>7523986</v>
      </c>
      <c r="J3786" s="2">
        <v>0</v>
      </c>
      <c r="K3786" s="2">
        <v>26999818</v>
      </c>
      <c r="L3786" s="2">
        <v>-23684</v>
      </c>
      <c r="M3786" s="2">
        <v>24938635</v>
      </c>
      <c r="N3786" s="2">
        <v>24444299</v>
      </c>
      <c r="O3786" s="2">
        <v>494336</v>
      </c>
      <c r="P3786" s="2">
        <v>2285021</v>
      </c>
      <c r="Q3786" s="5">
        <v>8.4599999999999995E-2</v>
      </c>
      <c r="R3786" t="s">
        <v>42</v>
      </c>
      <c r="S3786" s="3">
        <v>-0.11695881308039401</v>
      </c>
      <c r="T3786" s="3">
        <v>2.1945036814692598</v>
      </c>
      <c r="U3786" s="3">
        <v>0.97673404501948502</v>
      </c>
      <c r="V3786" s="3">
        <v>0.55812171899309804</v>
      </c>
      <c r="W3786" s="3">
        <v>0.55812171899309804</v>
      </c>
      <c r="X3786" s="3">
        <v>0.42836337016044401</v>
      </c>
      <c r="Y3786" s="3">
        <v>1.8377511628995999</v>
      </c>
      <c r="Z3786" s="3">
        <v>0.71071556891599696</v>
      </c>
      <c r="AA3786" s="3">
        <v>0</v>
      </c>
      <c r="AB3786" s="3">
        <v>0</v>
      </c>
      <c r="AC3786" s="3">
        <v>26.491382275243499</v>
      </c>
      <c r="AD3786" s="3">
        <v>-20.337099746566899</v>
      </c>
      <c r="AE3786" s="3">
        <v>1.83088641560473</v>
      </c>
      <c r="AF3786" s="3">
        <v>0</v>
      </c>
      <c r="AG3786" s="3">
        <v>0</v>
      </c>
      <c r="AH3786" s="2">
        <v>1000000</v>
      </c>
      <c r="AI3786" s="3">
        <v>0</v>
      </c>
      <c r="AJ3786" s="3">
        <v>0</v>
      </c>
      <c r="AL3786">
        <f t="shared" si="59"/>
        <v>0</v>
      </c>
    </row>
    <row r="3787" spans="1:38" ht="14.45" customHeight="1" x14ac:dyDescent="0.25">
      <c r="A3787">
        <v>18861</v>
      </c>
      <c r="B3787" s="1">
        <v>45930</v>
      </c>
      <c r="C3787">
        <v>1</v>
      </c>
      <c r="D3787" s="16" t="s">
        <v>3679</v>
      </c>
      <c r="E3787" t="s">
        <v>90</v>
      </c>
      <c r="F3787" s="6">
        <v>219</v>
      </c>
      <c r="G3787" s="6">
        <v>0</v>
      </c>
      <c r="H3787" s="6">
        <v>1</v>
      </c>
      <c r="I3787" s="2">
        <v>1817608</v>
      </c>
      <c r="J3787" s="2">
        <v>224189</v>
      </c>
      <c r="K3787" s="2">
        <v>2028627</v>
      </c>
      <c r="L3787" s="2">
        <v>5545</v>
      </c>
      <c r="M3787" s="2">
        <v>1843196</v>
      </c>
      <c r="N3787" s="2">
        <v>1729396</v>
      </c>
      <c r="O3787" s="2">
        <v>113800</v>
      </c>
      <c r="P3787" s="2">
        <v>171296</v>
      </c>
      <c r="Q3787" s="5">
        <v>8.4400000000000003E-2</v>
      </c>
      <c r="R3787" t="s">
        <v>42</v>
      </c>
      <c r="S3787" s="3">
        <v>0.364450110016939</v>
      </c>
      <c r="T3787" s="3">
        <v>4.2058002777247898</v>
      </c>
      <c r="U3787" s="3">
        <v>0.87662134708548201</v>
      </c>
      <c r="V3787" s="3">
        <v>10.125120488026001</v>
      </c>
      <c r="W3787" s="3">
        <v>10.125120488026001</v>
      </c>
      <c r="X3787" s="3">
        <v>0.79406560710560203</v>
      </c>
      <c r="Y3787" s="3">
        <v>107.436834485335</v>
      </c>
      <c r="Z3787" s="3">
        <v>0</v>
      </c>
      <c r="AA3787" s="3">
        <v>0</v>
      </c>
      <c r="AB3787" s="3">
        <v>130.878129086494</v>
      </c>
      <c r="AC3787" s="3">
        <v>9.7678380500703206</v>
      </c>
      <c r="AD3787" s="3">
        <v>0</v>
      </c>
      <c r="AE3787" s="3">
        <v>5.6097054806033801</v>
      </c>
      <c r="AF3787" s="3">
        <v>0</v>
      </c>
      <c r="AG3787" s="3">
        <v>0</v>
      </c>
      <c r="AH3787" s="2">
        <v>580000</v>
      </c>
      <c r="AI3787" s="3">
        <v>0</v>
      </c>
      <c r="AJ3787" s="3">
        <v>0</v>
      </c>
      <c r="AL3787">
        <f t="shared" si="59"/>
        <v>1</v>
      </c>
    </row>
    <row r="3788" spans="1:38" ht="14.45" customHeight="1" x14ac:dyDescent="0.25">
      <c r="A3788">
        <v>23605</v>
      </c>
      <c r="B3788" s="1">
        <v>45930</v>
      </c>
      <c r="C3788">
        <v>1</v>
      </c>
      <c r="D3788" s="16" t="s">
        <v>3680</v>
      </c>
      <c r="E3788" t="s">
        <v>55</v>
      </c>
      <c r="F3788" s="6">
        <v>12194</v>
      </c>
      <c r="G3788" s="6">
        <v>41</v>
      </c>
      <c r="H3788" s="6">
        <v>0</v>
      </c>
      <c r="I3788" s="2">
        <v>259727197</v>
      </c>
      <c r="J3788" s="2">
        <v>0</v>
      </c>
      <c r="K3788" s="2">
        <v>313872590</v>
      </c>
      <c r="L3788" s="2">
        <v>2297598</v>
      </c>
      <c r="M3788" s="2">
        <v>263298740</v>
      </c>
      <c r="N3788" s="2">
        <v>246359683</v>
      </c>
      <c r="O3788" s="2">
        <v>16939057</v>
      </c>
      <c r="P3788" s="2">
        <v>50018735</v>
      </c>
      <c r="Q3788" s="5">
        <v>0.15939999999999999</v>
      </c>
      <c r="R3788" t="s">
        <v>42</v>
      </c>
      <c r="S3788" s="3">
        <v>0.97602151242324198</v>
      </c>
      <c r="T3788" s="3">
        <v>2.6391031256769901</v>
      </c>
      <c r="U3788" s="3">
        <v>0.64331629316703898</v>
      </c>
      <c r="V3788" s="3">
        <v>1.7499873145745299</v>
      </c>
      <c r="W3788" s="3">
        <v>0.18536333720954101</v>
      </c>
      <c r="X3788" s="3">
        <v>0.10867864561754</v>
      </c>
      <c r="Y3788" s="3">
        <v>9.0869811081787706</v>
      </c>
      <c r="Z3788" s="3">
        <v>0.36048892479987699</v>
      </c>
      <c r="AA3788" s="3">
        <v>0</v>
      </c>
      <c r="AB3788" s="3">
        <v>0</v>
      </c>
      <c r="AC3788" s="3">
        <v>5.6320945387426198</v>
      </c>
      <c r="AD3788" s="3">
        <v>-4.8392067492310602</v>
      </c>
      <c r="AE3788" s="3">
        <v>5.3967939666219298</v>
      </c>
      <c r="AF3788" s="3">
        <v>0</v>
      </c>
      <c r="AG3788" s="3">
        <v>0</v>
      </c>
      <c r="AH3788" s="2">
        <v>13991721</v>
      </c>
      <c r="AI3788" s="3">
        <v>3.9985017613900102E-2</v>
      </c>
      <c r="AJ3788" s="3">
        <v>3.9985017613900102E-2</v>
      </c>
      <c r="AL3788">
        <f t="shared" si="59"/>
        <v>1</v>
      </c>
    </row>
    <row r="3789" spans="1:38" ht="14.45" customHeight="1" x14ac:dyDescent="0.25">
      <c r="A3789">
        <v>23865</v>
      </c>
      <c r="B3789" s="1">
        <v>45930</v>
      </c>
      <c r="C3789">
        <v>1</v>
      </c>
      <c r="D3789" s="16" t="s">
        <v>3681</v>
      </c>
      <c r="E3789" t="s">
        <v>43</v>
      </c>
      <c r="F3789" s="6">
        <v>3614</v>
      </c>
      <c r="G3789" s="6">
        <v>30</v>
      </c>
      <c r="H3789" s="6">
        <v>2</v>
      </c>
      <c r="I3789" s="2">
        <v>34928511</v>
      </c>
      <c r="J3789" s="2">
        <v>1832738</v>
      </c>
      <c r="K3789" s="2">
        <v>43173687</v>
      </c>
      <c r="L3789" s="2">
        <v>1614939</v>
      </c>
      <c r="M3789" s="2">
        <v>34885942</v>
      </c>
      <c r="N3789" s="2">
        <v>28746205</v>
      </c>
      <c r="O3789" s="2">
        <v>6139737</v>
      </c>
      <c r="P3789" s="2">
        <v>5216644</v>
      </c>
      <c r="Q3789" s="5">
        <v>0.1206</v>
      </c>
      <c r="R3789" t="s">
        <v>42</v>
      </c>
      <c r="S3789" s="3">
        <v>4.9874174517455501</v>
      </c>
      <c r="T3789" s="3">
        <v>5.04219773184224</v>
      </c>
      <c r="U3789" s="3">
        <v>1.36754289873608</v>
      </c>
      <c r="V3789" s="3">
        <v>6.5729340709656903</v>
      </c>
      <c r="W3789" s="3">
        <v>6.0031474001282197</v>
      </c>
      <c r="X3789" s="3">
        <v>2.4690345374298901</v>
      </c>
      <c r="Y3789" s="3">
        <v>44.009673652256097</v>
      </c>
      <c r="Z3789" s="3">
        <v>4.4002235920258297</v>
      </c>
      <c r="AA3789" s="3">
        <v>17.244669178115299</v>
      </c>
      <c r="AB3789" s="3">
        <v>35.132510479917698</v>
      </c>
      <c r="AC3789" s="3">
        <v>10.602017844804401</v>
      </c>
      <c r="AD3789" s="3">
        <v>0</v>
      </c>
      <c r="AE3789" s="3">
        <v>14.2210161480997</v>
      </c>
      <c r="AF3789" s="3">
        <v>4.4201321050018301</v>
      </c>
      <c r="AG3789" s="3">
        <v>0</v>
      </c>
      <c r="AH3789" s="2">
        <v>2396666</v>
      </c>
      <c r="AI3789" s="3">
        <v>0</v>
      </c>
      <c r="AJ3789" s="3">
        <v>0</v>
      </c>
      <c r="AL3789">
        <f t="shared" si="59"/>
        <v>1</v>
      </c>
    </row>
    <row r="3790" spans="1:38" ht="14.45" customHeight="1" x14ac:dyDescent="0.25">
      <c r="A3790">
        <v>6627</v>
      </c>
      <c r="B3790" s="1">
        <v>45930</v>
      </c>
      <c r="C3790">
        <v>1</v>
      </c>
      <c r="D3790" s="16" t="s">
        <v>3682</v>
      </c>
      <c r="E3790" t="s">
        <v>43</v>
      </c>
      <c r="F3790" s="6">
        <v>6690</v>
      </c>
      <c r="G3790" s="6">
        <v>15</v>
      </c>
      <c r="H3790" s="6">
        <v>2</v>
      </c>
      <c r="I3790" s="2">
        <v>74667392</v>
      </c>
      <c r="J3790" s="2">
        <v>212464</v>
      </c>
      <c r="K3790" s="2">
        <v>137978235</v>
      </c>
      <c r="L3790" s="2">
        <v>1764496</v>
      </c>
      <c r="M3790" s="2">
        <v>117442419</v>
      </c>
      <c r="N3790" s="2">
        <v>108207737</v>
      </c>
      <c r="O3790" s="2">
        <v>9234682</v>
      </c>
      <c r="P3790" s="2">
        <v>20672859</v>
      </c>
      <c r="Q3790" s="5">
        <v>0.14979999999999999</v>
      </c>
      <c r="R3790" t="s">
        <v>42</v>
      </c>
      <c r="S3790" s="3">
        <v>1.70509597642942</v>
      </c>
      <c r="T3790" s="3">
        <v>3.4027927182380102</v>
      </c>
      <c r="U3790" s="3">
        <v>0.55368462471172197</v>
      </c>
      <c r="V3790" s="3">
        <v>1.45990233594874</v>
      </c>
      <c r="W3790" s="3">
        <v>0.78733833371332995</v>
      </c>
      <c r="X3790" s="3">
        <v>0.30252965042625302</v>
      </c>
      <c r="Y3790" s="3">
        <v>5.2729571657214898</v>
      </c>
      <c r="Z3790" s="3">
        <v>0.24879964595124501</v>
      </c>
      <c r="AA3790" s="3">
        <v>0</v>
      </c>
      <c r="AB3790" s="3">
        <v>1.0277436710616601</v>
      </c>
      <c r="AC3790" s="3">
        <v>23.460579126845602</v>
      </c>
      <c r="AD3790" s="3">
        <v>-2.6648853939360801</v>
      </c>
      <c r="AE3790" s="3">
        <v>6.6928541302184401</v>
      </c>
      <c r="AF3790" s="3">
        <v>0</v>
      </c>
      <c r="AG3790" s="3">
        <v>0</v>
      </c>
      <c r="AH3790" s="2">
        <v>4340000</v>
      </c>
      <c r="AI3790" s="3">
        <v>9.6745205875974905E-2</v>
      </c>
      <c r="AJ3790" s="3">
        <v>9.6745205875974905E-2</v>
      </c>
      <c r="AL3790">
        <f t="shared" si="59"/>
        <v>1</v>
      </c>
    </row>
    <row r="3791" spans="1:38" ht="14.45" customHeight="1" x14ac:dyDescent="0.25">
      <c r="A3791">
        <v>24387</v>
      </c>
      <c r="B3791" s="1">
        <v>45930</v>
      </c>
      <c r="C3791">
        <v>1</v>
      </c>
      <c r="D3791" s="16" t="s">
        <v>3683</v>
      </c>
      <c r="E3791" t="s">
        <v>43</v>
      </c>
      <c r="F3791" s="6">
        <v>1012</v>
      </c>
      <c r="G3791" s="6">
        <v>3</v>
      </c>
      <c r="H3791" s="6">
        <v>1</v>
      </c>
      <c r="I3791" s="2">
        <v>3230369</v>
      </c>
      <c r="J3791" s="2">
        <v>0</v>
      </c>
      <c r="K3791" s="2">
        <v>17989504</v>
      </c>
      <c r="L3791" s="2">
        <v>111</v>
      </c>
      <c r="M3791" s="2">
        <v>16376074</v>
      </c>
      <c r="N3791" s="2">
        <v>16376074</v>
      </c>
      <c r="O3791" s="2">
        <v>0</v>
      </c>
      <c r="P3791" s="2">
        <v>1490084</v>
      </c>
      <c r="Q3791" s="5">
        <v>8.2799999999999999E-2</v>
      </c>
      <c r="R3791" t="s">
        <v>42</v>
      </c>
      <c r="S3791" s="3">
        <v>8.2270194886974104E-4</v>
      </c>
      <c r="T3791" s="3">
        <v>1.9094763998681299</v>
      </c>
      <c r="U3791" s="3">
        <v>0.99959555621950702</v>
      </c>
      <c r="V3791" s="3">
        <v>0</v>
      </c>
      <c r="W3791" s="3">
        <v>0</v>
      </c>
      <c r="X3791" s="3">
        <v>2.3636618603014101</v>
      </c>
      <c r="Y3791" s="3">
        <v>0</v>
      </c>
      <c r="Z3791" s="3">
        <v>-0.36628807503469601</v>
      </c>
      <c r="AA3791" s="3">
        <v>0</v>
      </c>
      <c r="AB3791" s="3">
        <v>0</v>
      </c>
      <c r="AC3791" s="3">
        <v>28.3410482023295</v>
      </c>
      <c r="AD3791" s="3">
        <v>0</v>
      </c>
      <c r="AE3791" s="3">
        <v>0</v>
      </c>
      <c r="AF3791" s="3">
        <v>0</v>
      </c>
      <c r="AG3791" s="3">
        <v>0</v>
      </c>
      <c r="AH3791" s="2">
        <v>750000</v>
      </c>
      <c r="AI3791" s="3">
        <v>0</v>
      </c>
      <c r="AJ3791" s="3">
        <v>0</v>
      </c>
      <c r="AL3791">
        <f t="shared" si="59"/>
        <v>1</v>
      </c>
    </row>
    <row r="3792" spans="1:38" ht="14.45" customHeight="1" x14ac:dyDescent="0.25">
      <c r="A3792">
        <v>6687</v>
      </c>
      <c r="B3792" s="1">
        <v>45930</v>
      </c>
      <c r="C3792">
        <v>1</v>
      </c>
      <c r="D3792" s="16" t="s">
        <v>3684</v>
      </c>
      <c r="E3792" t="s">
        <v>55</v>
      </c>
      <c r="F3792" s="6">
        <v>1049</v>
      </c>
      <c r="G3792" s="6">
        <v>2</v>
      </c>
      <c r="H3792" s="6">
        <v>1</v>
      </c>
      <c r="I3792" s="2">
        <v>8173407</v>
      </c>
      <c r="J3792" s="2">
        <v>0</v>
      </c>
      <c r="K3792" s="2">
        <v>11294222</v>
      </c>
      <c r="L3792" s="2">
        <v>109418</v>
      </c>
      <c r="M3792" s="2">
        <v>8583682</v>
      </c>
      <c r="N3792" s="2">
        <v>8279618</v>
      </c>
      <c r="O3792" s="2">
        <v>304064</v>
      </c>
      <c r="P3792" s="2">
        <v>2604538</v>
      </c>
      <c r="Q3792" s="5">
        <v>0.23039999999999999</v>
      </c>
      <c r="R3792" t="s">
        <v>42</v>
      </c>
      <c r="S3792" s="3">
        <v>1.2917283427461099</v>
      </c>
      <c r="T3792" s="3">
        <v>4.5357233695837298</v>
      </c>
      <c r="U3792" s="3">
        <v>0.72657376022583797</v>
      </c>
      <c r="V3792" s="3">
        <v>1.14742848361766</v>
      </c>
      <c r="W3792" s="3">
        <v>9.4966517634567801E-2</v>
      </c>
      <c r="X3792" s="3">
        <v>0.19799576847207001</v>
      </c>
      <c r="Y3792" s="3">
        <v>3.6007921558449101</v>
      </c>
      <c r="Z3792" s="3">
        <v>0.26315607604880398</v>
      </c>
      <c r="AA3792" s="3">
        <v>0</v>
      </c>
      <c r="AB3792" s="3">
        <v>0</v>
      </c>
      <c r="AC3792" s="3">
        <v>20.1792739685832</v>
      </c>
      <c r="AD3792" s="3">
        <v>0</v>
      </c>
      <c r="AE3792" s="3">
        <v>2.6922084584489299</v>
      </c>
      <c r="AF3792" s="3">
        <v>0</v>
      </c>
      <c r="AG3792" s="3">
        <v>0</v>
      </c>
      <c r="AH3792" s="2">
        <v>300000</v>
      </c>
      <c r="AI3792" s="3">
        <v>0</v>
      </c>
      <c r="AJ3792" s="3">
        <v>0</v>
      </c>
      <c r="AL3792">
        <f t="shared" si="59"/>
        <v>1</v>
      </c>
    </row>
    <row r="3793" spans="1:38" ht="14.45" customHeight="1" x14ac:dyDescent="0.25">
      <c r="A3793">
        <v>18462</v>
      </c>
      <c r="B3793" s="1">
        <v>45930</v>
      </c>
      <c r="C3793">
        <v>1</v>
      </c>
      <c r="D3793" s="16" t="s">
        <v>3685</v>
      </c>
      <c r="E3793" t="s">
        <v>80</v>
      </c>
      <c r="F3793" s="6">
        <v>938</v>
      </c>
      <c r="G3793" s="6">
        <v>2</v>
      </c>
      <c r="H3793" s="6">
        <v>1</v>
      </c>
      <c r="I3793" s="2">
        <v>1531843</v>
      </c>
      <c r="J3793" s="2">
        <v>0</v>
      </c>
      <c r="K3793" s="2">
        <v>2517103</v>
      </c>
      <c r="L3793" s="2">
        <v>21822</v>
      </c>
      <c r="M3793" s="2">
        <v>2309412</v>
      </c>
      <c r="N3793" s="2">
        <v>2309412</v>
      </c>
      <c r="O3793" s="2">
        <v>0</v>
      </c>
      <c r="P3793" s="2">
        <v>203622</v>
      </c>
      <c r="Q3793" s="5">
        <v>8.09E-2</v>
      </c>
      <c r="R3793" t="s">
        <v>42</v>
      </c>
      <c r="S3793" s="3">
        <v>1.1559320377433899</v>
      </c>
      <c r="T3793" s="3">
        <v>5.5372121575213002</v>
      </c>
      <c r="U3793" s="3">
        <v>1.1295911717426299</v>
      </c>
      <c r="V3793" s="3">
        <v>1.9236305548284001</v>
      </c>
      <c r="W3793" s="3">
        <v>1.72622129030194</v>
      </c>
      <c r="X3793" s="3">
        <v>3.0255711584020002</v>
      </c>
      <c r="Y3793" s="3">
        <v>14.4714225378397</v>
      </c>
      <c r="Z3793" s="3">
        <v>3.6027541228354498</v>
      </c>
      <c r="AA3793" s="3">
        <v>0</v>
      </c>
      <c r="AB3793" s="3">
        <v>0</v>
      </c>
      <c r="AC3793" s="3">
        <v>27.530379170022002</v>
      </c>
      <c r="AD3793" s="3">
        <v>0</v>
      </c>
      <c r="AE3793" s="3">
        <v>0</v>
      </c>
      <c r="AF3793" s="3">
        <v>0</v>
      </c>
      <c r="AG3793" s="3">
        <v>0</v>
      </c>
      <c r="AH3793" s="2">
        <v>150000</v>
      </c>
      <c r="AI3793" s="3">
        <v>0</v>
      </c>
      <c r="AJ3793" s="3">
        <v>0</v>
      </c>
      <c r="AL3793">
        <f t="shared" si="59"/>
        <v>1</v>
      </c>
    </row>
    <row r="3794" spans="1:38" ht="14.45" customHeight="1" x14ac:dyDescent="0.25">
      <c r="A3794">
        <v>4488</v>
      </c>
      <c r="B3794" s="1">
        <v>45930</v>
      </c>
      <c r="C3794">
        <v>1</v>
      </c>
      <c r="D3794" s="16" t="s">
        <v>3686</v>
      </c>
      <c r="E3794" t="s">
        <v>95</v>
      </c>
      <c r="F3794" s="6">
        <v>904</v>
      </c>
      <c r="G3794" s="6">
        <v>2</v>
      </c>
      <c r="H3794" s="6">
        <v>0</v>
      </c>
      <c r="I3794" s="2">
        <v>3005740</v>
      </c>
      <c r="J3794" s="2">
        <v>0</v>
      </c>
      <c r="K3794" s="2">
        <v>4035933</v>
      </c>
      <c r="L3794" s="2">
        <v>9650</v>
      </c>
      <c r="M3794" s="2">
        <v>3051815</v>
      </c>
      <c r="N3794" s="2">
        <v>3018769</v>
      </c>
      <c r="O3794" s="2">
        <v>33046</v>
      </c>
      <c r="P3794" s="2">
        <v>984164</v>
      </c>
      <c r="Q3794" s="5">
        <v>0.24390000000000001</v>
      </c>
      <c r="R3794" t="s">
        <v>42</v>
      </c>
      <c r="S3794" s="3">
        <v>0.31880278157904701</v>
      </c>
      <c r="T3794" s="3">
        <v>12.235584683888501</v>
      </c>
      <c r="U3794" s="3">
        <v>0.97716657280905606</v>
      </c>
      <c r="V3794" s="3">
        <v>0</v>
      </c>
      <c r="W3794" s="3">
        <v>0</v>
      </c>
      <c r="X3794" s="3">
        <v>8.3174193376672603E-2</v>
      </c>
      <c r="Y3794" s="3">
        <v>0</v>
      </c>
      <c r="Z3794" s="3">
        <v>0</v>
      </c>
      <c r="AA3794" s="3">
        <v>0</v>
      </c>
      <c r="AB3794" s="3">
        <v>0</v>
      </c>
      <c r="AC3794" s="3">
        <v>23.648559081629902</v>
      </c>
      <c r="AD3794" s="3">
        <v>0</v>
      </c>
      <c r="AE3794" s="3">
        <v>0.818794563735325</v>
      </c>
      <c r="AF3794" s="3">
        <v>0</v>
      </c>
      <c r="AG3794" s="3">
        <v>0</v>
      </c>
      <c r="AH3794" s="2">
        <v>200000</v>
      </c>
      <c r="AI3794" s="3">
        <v>0.59248255372072101</v>
      </c>
      <c r="AJ3794" s="3">
        <v>0.59248255372072101</v>
      </c>
      <c r="AL3794">
        <f t="shared" si="59"/>
        <v>1</v>
      </c>
    </row>
    <row r="3795" spans="1:38" ht="14.45" customHeight="1" x14ac:dyDescent="0.25">
      <c r="A3795">
        <v>15175</v>
      </c>
      <c r="B3795" s="1">
        <v>45930</v>
      </c>
      <c r="C3795">
        <v>1</v>
      </c>
      <c r="D3795" s="16" t="s">
        <v>3687</v>
      </c>
      <c r="E3795" t="s">
        <v>73</v>
      </c>
      <c r="F3795" s="6">
        <v>8659</v>
      </c>
      <c r="G3795" s="6">
        <v>21</v>
      </c>
      <c r="H3795" s="6">
        <v>1</v>
      </c>
      <c r="I3795" s="2">
        <v>62411563</v>
      </c>
      <c r="J3795" s="2">
        <v>4275889</v>
      </c>
      <c r="K3795" s="2">
        <v>86541287</v>
      </c>
      <c r="L3795" s="2">
        <v>360727</v>
      </c>
      <c r="M3795" s="2">
        <v>76789859</v>
      </c>
      <c r="N3795" s="2">
        <v>72949570</v>
      </c>
      <c r="O3795" s="2">
        <v>3840289</v>
      </c>
      <c r="P3795" s="2">
        <v>8844047</v>
      </c>
      <c r="Q3795" s="5">
        <v>0.1021</v>
      </c>
      <c r="R3795" t="s">
        <v>42</v>
      </c>
      <c r="S3795" s="3">
        <v>0.55576863946261101</v>
      </c>
      <c r="T3795" s="3">
        <v>3.8575760954421701</v>
      </c>
      <c r="U3795" s="3">
        <v>0.80743213729955998</v>
      </c>
      <c r="V3795" s="3">
        <v>1.7845058615180001</v>
      </c>
      <c r="W3795" s="3">
        <v>0.82357334970123997</v>
      </c>
      <c r="X3795" s="3">
        <v>1.0817819127522901</v>
      </c>
      <c r="Y3795" s="3">
        <v>12.593080972997999</v>
      </c>
      <c r="Z3795" s="3">
        <v>2.23905413437988</v>
      </c>
      <c r="AA3795" s="3">
        <v>33.062951836416097</v>
      </c>
      <c r="AB3795" s="3">
        <v>48.347651250609601</v>
      </c>
      <c r="AC3795" s="3">
        <v>20.581549705864699</v>
      </c>
      <c r="AD3795" s="3">
        <v>0</v>
      </c>
      <c r="AE3795" s="3">
        <v>4.4375224047684902</v>
      </c>
      <c r="AF3795" s="3">
        <v>0</v>
      </c>
      <c r="AG3795" s="3">
        <v>0</v>
      </c>
      <c r="AH3795" s="2">
        <v>2500000</v>
      </c>
      <c r="AI3795" s="3">
        <v>9.3615739491207997</v>
      </c>
      <c r="AJ3795" s="3">
        <v>6.0144863544935898</v>
      </c>
      <c r="AL3795">
        <f t="shared" si="59"/>
        <v>1</v>
      </c>
    </row>
    <row r="3796" spans="1:38" ht="14.45" customHeight="1" x14ac:dyDescent="0.25">
      <c r="A3796">
        <v>68229</v>
      </c>
      <c r="B3796" s="1">
        <v>45930</v>
      </c>
      <c r="C3796">
        <v>2</v>
      </c>
      <c r="D3796" s="16" t="s">
        <v>3688</v>
      </c>
      <c r="E3796" t="s">
        <v>190</v>
      </c>
      <c r="F3796" s="6">
        <v>3379</v>
      </c>
      <c r="G3796" s="6">
        <v>7</v>
      </c>
      <c r="H3796" s="6">
        <v>0</v>
      </c>
      <c r="I3796" s="2">
        <v>33189433</v>
      </c>
      <c r="J3796" s="2">
        <v>0</v>
      </c>
      <c r="K3796" s="2">
        <v>114981279</v>
      </c>
      <c r="L3796" s="2">
        <v>482978</v>
      </c>
      <c r="M3796" s="2">
        <v>99747212</v>
      </c>
      <c r="N3796" s="2">
        <v>86451209</v>
      </c>
      <c r="O3796" s="2">
        <v>13296003</v>
      </c>
      <c r="P3796" s="2">
        <v>15368073</v>
      </c>
      <c r="Q3796" s="5">
        <v>0.13370000000000001</v>
      </c>
      <c r="R3796" t="s">
        <v>42</v>
      </c>
      <c r="S3796" s="3">
        <v>0.56006566657400503</v>
      </c>
      <c r="T3796" s="3">
        <v>1.6143868661146701</v>
      </c>
      <c r="U3796" s="3">
        <v>0.68805415107712298</v>
      </c>
      <c r="V3796" s="3">
        <v>7.5768091609157706E-2</v>
      </c>
      <c r="W3796" s="3">
        <v>5.1642943101799899E-2</v>
      </c>
      <c r="X3796" s="3">
        <v>0.15297640065137599</v>
      </c>
      <c r="Y3796" s="3">
        <v>0.163631445529963</v>
      </c>
      <c r="Z3796" s="3">
        <v>-4.6947981051365398E-2</v>
      </c>
      <c r="AA3796" s="3">
        <v>0</v>
      </c>
      <c r="AB3796" s="3">
        <v>0</v>
      </c>
      <c r="AC3796" s="3">
        <v>25.6875312719386</v>
      </c>
      <c r="AD3796" s="3">
        <v>0</v>
      </c>
      <c r="AE3796" s="3">
        <v>11.5636241965964</v>
      </c>
      <c r="AF3796" s="3">
        <v>0</v>
      </c>
      <c r="AG3796" s="3">
        <v>0</v>
      </c>
      <c r="AH3796" s="2">
        <v>2000000</v>
      </c>
      <c r="AI3796" s="3">
        <v>0</v>
      </c>
      <c r="AJ3796" s="3">
        <v>0</v>
      </c>
      <c r="AL3796">
        <f t="shared" si="59"/>
        <v>1</v>
      </c>
    </row>
    <row r="3797" spans="1:38" ht="14.45" customHeight="1" x14ac:dyDescent="0.25">
      <c r="A3797">
        <v>60423</v>
      </c>
      <c r="B3797" s="1">
        <v>45930</v>
      </c>
      <c r="C3797">
        <v>2</v>
      </c>
      <c r="D3797" s="16" t="s">
        <v>3689</v>
      </c>
      <c r="E3797" t="s">
        <v>84</v>
      </c>
      <c r="F3797" s="6">
        <v>4636</v>
      </c>
      <c r="G3797" s="6">
        <v>19</v>
      </c>
      <c r="H3797" s="6">
        <v>3</v>
      </c>
      <c r="I3797" s="2">
        <v>25574678</v>
      </c>
      <c r="J3797" s="2">
        <v>129062</v>
      </c>
      <c r="K3797" s="2">
        <v>66332020</v>
      </c>
      <c r="L3797" s="2">
        <v>22863</v>
      </c>
      <c r="M3797" s="2">
        <v>59742675</v>
      </c>
      <c r="N3797" s="2">
        <v>58635969</v>
      </c>
      <c r="O3797" s="2">
        <v>1106706</v>
      </c>
      <c r="P3797" s="2">
        <v>8037583</v>
      </c>
      <c r="Q3797" s="5">
        <v>0.1211</v>
      </c>
      <c r="R3797" t="s">
        <v>42</v>
      </c>
      <c r="S3797" s="3">
        <v>4.5956688790722802E-2</v>
      </c>
      <c r="T3797" s="3">
        <v>2.8302530210899599</v>
      </c>
      <c r="U3797" s="3">
        <v>0.97358627942723097</v>
      </c>
      <c r="V3797" s="3">
        <v>2.2284307939282799</v>
      </c>
      <c r="W3797" s="3">
        <v>1.24547022644821</v>
      </c>
      <c r="X3797" s="3">
        <v>0.63906180949766</v>
      </c>
      <c r="Y3797" s="3">
        <v>7.0906141809048799</v>
      </c>
      <c r="Z3797" s="3">
        <v>0.32513505614809801</v>
      </c>
      <c r="AA3797" s="3">
        <v>1.6057314742504101</v>
      </c>
      <c r="AB3797" s="3">
        <v>1.6057314742504101</v>
      </c>
      <c r="AC3797" s="3">
        <v>17.859416915088701</v>
      </c>
      <c r="AD3797" s="3">
        <v>-26.766118620485798</v>
      </c>
      <c r="AE3797" s="3">
        <v>1.66843403834227</v>
      </c>
      <c r="AF3797" s="3">
        <v>0</v>
      </c>
      <c r="AG3797" s="3">
        <v>0</v>
      </c>
      <c r="AH3797" s="2">
        <v>5600000</v>
      </c>
      <c r="AI3797" s="3">
        <v>3.0120995329068498</v>
      </c>
      <c r="AJ3797" s="3">
        <v>15.724403716888499</v>
      </c>
      <c r="AL3797">
        <f t="shared" si="59"/>
        <v>1</v>
      </c>
    </row>
    <row r="3798" spans="1:38" ht="14.45" customHeight="1" x14ac:dyDescent="0.25">
      <c r="A3798">
        <v>352</v>
      </c>
      <c r="B3798" s="1">
        <v>45930</v>
      </c>
      <c r="C3798">
        <v>1</v>
      </c>
      <c r="D3798" s="16" t="s">
        <v>3690</v>
      </c>
      <c r="E3798" t="s">
        <v>73</v>
      </c>
      <c r="F3798" s="6">
        <v>36616</v>
      </c>
      <c r="G3798" s="6">
        <v>92</v>
      </c>
      <c r="H3798" s="6">
        <v>11</v>
      </c>
      <c r="I3798" s="2">
        <v>374443225</v>
      </c>
      <c r="J3798" s="2">
        <v>0</v>
      </c>
      <c r="K3798" s="2">
        <v>475635359</v>
      </c>
      <c r="L3798" s="2">
        <v>888837</v>
      </c>
      <c r="M3798" s="2">
        <v>416555322</v>
      </c>
      <c r="N3798" s="2">
        <v>366762556</v>
      </c>
      <c r="O3798" s="2">
        <v>49792766</v>
      </c>
      <c r="P3798" s="2">
        <v>49596462</v>
      </c>
      <c r="Q3798" s="5">
        <v>0.1041</v>
      </c>
      <c r="R3798" t="s">
        <v>42</v>
      </c>
      <c r="S3798" s="3">
        <v>0.24916482292057701</v>
      </c>
      <c r="T3798" s="3">
        <v>3.77091729212672</v>
      </c>
      <c r="U3798" s="3">
        <v>0.77531081617682795</v>
      </c>
      <c r="V3798" s="3">
        <v>3.9465681345950401</v>
      </c>
      <c r="W3798" s="3">
        <v>1.94025115556571</v>
      </c>
      <c r="X3798" s="3">
        <v>0.97503433264148398</v>
      </c>
      <c r="Y3798" s="3">
        <v>29.7957886592798</v>
      </c>
      <c r="Z3798" s="3">
        <v>6.2673623775824998</v>
      </c>
      <c r="AA3798" s="3">
        <v>0</v>
      </c>
      <c r="AB3798" s="3">
        <v>0</v>
      </c>
      <c r="AC3798" s="3">
        <v>11.4242019588792</v>
      </c>
      <c r="AD3798" s="3">
        <v>-1.8383327423637601</v>
      </c>
      <c r="AE3798" s="3">
        <v>10.468684688347601</v>
      </c>
      <c r="AF3798" s="3">
        <v>1.4191543736764101</v>
      </c>
      <c r="AG3798" s="3">
        <v>-1.00612015429649E-3</v>
      </c>
      <c r="AH3798" s="2">
        <v>162309400</v>
      </c>
      <c r="AI3798" s="3">
        <v>0.100813642715079</v>
      </c>
      <c r="AJ3798" s="3">
        <v>0.91600687161918903</v>
      </c>
      <c r="AL3798">
        <f t="shared" si="59"/>
        <v>1</v>
      </c>
    </row>
    <row r="3799" spans="1:38" ht="14.45" customHeight="1" x14ac:dyDescent="0.25">
      <c r="A3799">
        <v>4395</v>
      </c>
      <c r="B3799" s="1">
        <v>45930</v>
      </c>
      <c r="C3799">
        <v>1</v>
      </c>
      <c r="D3799" s="16" t="s">
        <v>3691</v>
      </c>
      <c r="E3799" t="s">
        <v>73</v>
      </c>
      <c r="F3799" s="6">
        <v>6161</v>
      </c>
      <c r="G3799" s="6">
        <v>22</v>
      </c>
      <c r="H3799" s="6">
        <v>1</v>
      </c>
      <c r="I3799" s="2">
        <v>37465723</v>
      </c>
      <c r="J3799" s="2">
        <v>0</v>
      </c>
      <c r="K3799" s="2">
        <v>98647451</v>
      </c>
      <c r="L3799" s="2">
        <v>457926</v>
      </c>
      <c r="M3799" s="2">
        <v>90443140</v>
      </c>
      <c r="N3799" s="2">
        <v>89224379</v>
      </c>
      <c r="O3799" s="2">
        <v>1218761</v>
      </c>
      <c r="P3799" s="2">
        <v>11137018</v>
      </c>
      <c r="Q3799" s="5">
        <v>0.1128</v>
      </c>
      <c r="R3799" t="s">
        <v>42</v>
      </c>
      <c r="S3799" s="3">
        <v>0.618939459469662</v>
      </c>
      <c r="T3799" s="3">
        <v>3.1245287828065602</v>
      </c>
      <c r="U3799" s="3">
        <v>0.93221992703648104</v>
      </c>
      <c r="V3799" s="3">
        <v>0.87325153180682002</v>
      </c>
      <c r="W3799" s="3">
        <v>0.59439397446033504</v>
      </c>
      <c r="X3799" s="3">
        <v>1.14286330467985</v>
      </c>
      <c r="Y3799" s="3">
        <v>2.9376804455196202</v>
      </c>
      <c r="Z3799" s="3">
        <v>0.91331449765098704</v>
      </c>
      <c r="AA3799" s="3">
        <v>0</v>
      </c>
      <c r="AB3799" s="3">
        <v>0</v>
      </c>
      <c r="AC3799" s="3">
        <v>15.5616458858121</v>
      </c>
      <c r="AD3799" s="3">
        <v>-32.997288861345098</v>
      </c>
      <c r="AE3799" s="3">
        <v>1.2354713554636101</v>
      </c>
      <c r="AF3799" s="3">
        <v>0</v>
      </c>
      <c r="AG3799" s="3">
        <v>0</v>
      </c>
      <c r="AH3799" s="2">
        <v>5000000</v>
      </c>
      <c r="AI3799" s="3">
        <v>0.64543309528636805</v>
      </c>
      <c r="AJ3799" s="3">
        <v>0.28598319586086701</v>
      </c>
      <c r="AL3799">
        <f t="shared" si="59"/>
        <v>1</v>
      </c>
    </row>
    <row r="3800" spans="1:38" ht="14.45" customHeight="1" x14ac:dyDescent="0.25">
      <c r="A3800">
        <v>4787</v>
      </c>
      <c r="B3800" s="1">
        <v>45930</v>
      </c>
      <c r="C3800">
        <v>1</v>
      </c>
      <c r="D3800" s="16" t="s">
        <v>3692</v>
      </c>
      <c r="E3800" t="s">
        <v>84</v>
      </c>
      <c r="F3800" s="6">
        <v>2174</v>
      </c>
      <c r="G3800" s="6">
        <v>5</v>
      </c>
      <c r="H3800" s="6">
        <v>1</v>
      </c>
      <c r="I3800" s="2">
        <v>7039973</v>
      </c>
      <c r="J3800" s="2">
        <v>0</v>
      </c>
      <c r="K3800" s="2">
        <v>22404877</v>
      </c>
      <c r="L3800" s="2">
        <v>-116686</v>
      </c>
      <c r="M3800" s="2">
        <v>19029336</v>
      </c>
      <c r="N3800" s="2">
        <v>18984210</v>
      </c>
      <c r="O3800" s="2">
        <v>45126</v>
      </c>
      <c r="P3800" s="2">
        <v>3653168</v>
      </c>
      <c r="Q3800" s="5">
        <v>0.16300000000000001</v>
      </c>
      <c r="R3800" t="s">
        <v>42</v>
      </c>
      <c r="S3800" s="3">
        <v>-0.69440833499480203</v>
      </c>
      <c r="T3800" s="3">
        <v>3.0570189398198102</v>
      </c>
      <c r="U3800" s="3">
        <v>1.06985606813031</v>
      </c>
      <c r="V3800" s="3">
        <v>2.4548389603198801</v>
      </c>
      <c r="W3800" s="3">
        <v>2.4548389603198801</v>
      </c>
      <c r="X3800" s="3">
        <v>0.63646550917169697</v>
      </c>
      <c r="Y3800" s="3">
        <v>4.7306885421092097</v>
      </c>
      <c r="Z3800" s="3">
        <v>1.9036627934986801</v>
      </c>
      <c r="AA3800" s="3">
        <v>0</v>
      </c>
      <c r="AB3800" s="3">
        <v>0</v>
      </c>
      <c r="AC3800" s="3">
        <v>24.700872046742301</v>
      </c>
      <c r="AD3800" s="3">
        <v>-9.3372382545779402</v>
      </c>
      <c r="AE3800" s="3">
        <v>0.20141150518255499</v>
      </c>
      <c r="AF3800" s="3">
        <v>0</v>
      </c>
      <c r="AG3800" s="3">
        <v>0</v>
      </c>
      <c r="AH3800" s="2">
        <v>2350000</v>
      </c>
      <c r="AI3800" s="3">
        <v>0</v>
      </c>
      <c r="AJ3800" s="3">
        <v>0</v>
      </c>
      <c r="AL3800">
        <f t="shared" si="59"/>
        <v>0</v>
      </c>
    </row>
    <row r="3801" spans="1:38" ht="14.45" customHeight="1" x14ac:dyDescent="0.25">
      <c r="A3801">
        <v>60475</v>
      </c>
      <c r="B3801" s="1">
        <v>45930</v>
      </c>
      <c r="C3801">
        <v>2</v>
      </c>
      <c r="D3801" s="16" t="s">
        <v>3693</v>
      </c>
      <c r="E3801" t="s">
        <v>80</v>
      </c>
      <c r="F3801" s="6">
        <v>2890</v>
      </c>
      <c r="G3801" s="6">
        <v>6</v>
      </c>
      <c r="H3801" s="6">
        <v>1</v>
      </c>
      <c r="I3801" s="2">
        <v>16871753</v>
      </c>
      <c r="J3801" s="2">
        <v>0</v>
      </c>
      <c r="K3801" s="2">
        <v>31598795</v>
      </c>
      <c r="L3801" s="2">
        <v>235810</v>
      </c>
      <c r="M3801" s="2">
        <v>20101436</v>
      </c>
      <c r="N3801" s="2">
        <v>19915441</v>
      </c>
      <c r="O3801" s="2">
        <v>185995</v>
      </c>
      <c r="P3801" s="2">
        <v>11471406</v>
      </c>
      <c r="Q3801" s="5">
        <v>0.36299999999999999</v>
      </c>
      <c r="R3801" t="s">
        <v>42</v>
      </c>
      <c r="S3801" s="3">
        <v>0.99501684584280303</v>
      </c>
      <c r="T3801" s="3">
        <v>3.05882550268135</v>
      </c>
      <c r="U3801" s="3">
        <v>0.64494334949898802</v>
      </c>
      <c r="V3801" s="3">
        <v>1.3310768596481899</v>
      </c>
      <c r="W3801" s="3">
        <v>0.83529553805108503</v>
      </c>
      <c r="X3801" s="3">
        <v>0.60750059581834803</v>
      </c>
      <c r="Y3801" s="3">
        <v>1.9577024821543201</v>
      </c>
      <c r="Z3801" s="3">
        <v>0.36828964121747598</v>
      </c>
      <c r="AA3801" s="3">
        <v>0</v>
      </c>
      <c r="AB3801" s="3">
        <v>0</v>
      </c>
      <c r="AC3801" s="3">
        <v>15.457814135001</v>
      </c>
      <c r="AD3801" s="3">
        <v>0</v>
      </c>
      <c r="AE3801" s="3">
        <v>0.58861421772570799</v>
      </c>
      <c r="AF3801" s="3">
        <v>0</v>
      </c>
      <c r="AG3801" s="3">
        <v>-2.05340130059035</v>
      </c>
      <c r="AH3801" s="2">
        <v>2000000</v>
      </c>
      <c r="AI3801" s="3">
        <v>0</v>
      </c>
      <c r="AJ3801" s="3">
        <v>0</v>
      </c>
      <c r="AL3801">
        <f t="shared" si="59"/>
        <v>1</v>
      </c>
    </row>
    <row r="3802" spans="1:38" ht="14.45" customHeight="1" x14ac:dyDescent="0.25">
      <c r="A3802">
        <v>68298</v>
      </c>
      <c r="B3802" s="1">
        <v>45930</v>
      </c>
      <c r="C3802">
        <v>2</v>
      </c>
      <c r="D3802" s="16" t="s">
        <v>3694</v>
      </c>
      <c r="E3802" t="s">
        <v>190</v>
      </c>
      <c r="F3802" s="6">
        <v>31674</v>
      </c>
      <c r="G3802" s="6">
        <v>99</v>
      </c>
      <c r="H3802" s="6">
        <v>4</v>
      </c>
      <c r="I3802" s="2">
        <v>546939031</v>
      </c>
      <c r="J3802" s="2">
        <v>99724685</v>
      </c>
      <c r="K3802" s="2">
        <v>690008499</v>
      </c>
      <c r="L3802" s="2">
        <v>4084860</v>
      </c>
      <c r="M3802" s="2">
        <v>623330846</v>
      </c>
      <c r="N3802" s="2">
        <v>566576306</v>
      </c>
      <c r="O3802" s="2">
        <v>56754540</v>
      </c>
      <c r="P3802" s="2">
        <v>62303507</v>
      </c>
      <c r="Q3802" s="5">
        <v>9.0300000000000005E-2</v>
      </c>
      <c r="R3802" t="s">
        <v>42</v>
      </c>
      <c r="S3802" s="3">
        <v>0.78933520498564202</v>
      </c>
      <c r="T3802" s="3">
        <v>3.4563713395651998</v>
      </c>
      <c r="U3802" s="3">
        <v>0.76061814445210696</v>
      </c>
      <c r="V3802" s="3">
        <v>0.73817679323748997</v>
      </c>
      <c r="W3802" s="3">
        <v>0.33271002741802902</v>
      </c>
      <c r="X3802" s="3">
        <v>0.47750916500234197</v>
      </c>
      <c r="Y3802" s="3">
        <v>6.4801761480296802</v>
      </c>
      <c r="Z3802" s="3">
        <v>2.3069937299035201</v>
      </c>
      <c r="AA3802" s="3">
        <v>160.05849397851699</v>
      </c>
      <c r="AB3802" s="3">
        <v>160.06271524972101</v>
      </c>
      <c r="AC3802" s="3">
        <v>14.508714768743699</v>
      </c>
      <c r="AD3802" s="3">
        <v>-0.239992910832451</v>
      </c>
      <c r="AE3802" s="3">
        <v>8.2251943392366798</v>
      </c>
      <c r="AF3802" s="3">
        <v>0</v>
      </c>
      <c r="AG3802" s="3">
        <v>0</v>
      </c>
      <c r="AH3802" s="2">
        <v>66844001</v>
      </c>
      <c r="AI3802" s="3">
        <v>3.2100921702529501E-3</v>
      </c>
      <c r="AJ3802" s="3">
        <v>3.2100921702529501E-3</v>
      </c>
      <c r="AL3802">
        <f t="shared" si="59"/>
        <v>1</v>
      </c>
    </row>
    <row r="3803" spans="1:38" ht="14.45" customHeight="1" x14ac:dyDescent="0.25">
      <c r="A3803">
        <v>96796</v>
      </c>
      <c r="B3803" s="1">
        <v>45930</v>
      </c>
      <c r="C3803">
        <v>3</v>
      </c>
      <c r="D3803" s="16" t="s">
        <v>3695</v>
      </c>
      <c r="E3803" t="s">
        <v>88</v>
      </c>
      <c r="F3803" s="6">
        <v>792</v>
      </c>
      <c r="G3803" s="6">
        <v>2</v>
      </c>
      <c r="H3803" s="6">
        <v>2</v>
      </c>
      <c r="I3803" s="2">
        <v>4318039</v>
      </c>
      <c r="J3803" s="2">
        <v>0</v>
      </c>
      <c r="K3803" s="2">
        <v>8058937</v>
      </c>
      <c r="L3803" s="2">
        <v>58641</v>
      </c>
      <c r="M3803" s="2">
        <v>5471206</v>
      </c>
      <c r="N3803" s="2">
        <v>0</v>
      </c>
      <c r="O3803" s="2">
        <v>0</v>
      </c>
      <c r="P3803" s="2">
        <v>2616353</v>
      </c>
      <c r="Q3803" s="5">
        <v>0.32469999999999999</v>
      </c>
      <c r="R3803" t="s">
        <v>42</v>
      </c>
      <c r="S3803" s="3">
        <v>0.97020239766113103</v>
      </c>
      <c r="T3803" s="3">
        <v>4.7760310489253497</v>
      </c>
      <c r="U3803" s="3">
        <v>0.80449206055144395</v>
      </c>
      <c r="V3803" s="3">
        <v>3.71342176390718</v>
      </c>
      <c r="W3803" s="3">
        <v>2.1135751668755201</v>
      </c>
      <c r="X3803" s="3">
        <v>1.4101076900880201</v>
      </c>
      <c r="Y3803" s="3">
        <v>6.1286454847644798</v>
      </c>
      <c r="Z3803" s="3">
        <v>1.3213048850824001</v>
      </c>
      <c r="AA3803" s="3">
        <v>0</v>
      </c>
      <c r="AB3803" s="3">
        <v>0</v>
      </c>
      <c r="AC3803" s="3">
        <v>43.231222678623702</v>
      </c>
      <c r="AD3803" s="3">
        <v>0</v>
      </c>
      <c r="AE3803" s="3">
        <v>0</v>
      </c>
      <c r="AF3803" s="3">
        <v>0</v>
      </c>
      <c r="AG3803" s="3">
        <v>0</v>
      </c>
      <c r="AH3803" s="2">
        <v>450000</v>
      </c>
      <c r="AI3803" s="3">
        <v>0.32350374739188498</v>
      </c>
      <c r="AJ3803" s="3">
        <v>0.32350374739188498</v>
      </c>
      <c r="AL3803">
        <f t="shared" si="59"/>
        <v>1</v>
      </c>
    </row>
    <row r="3804" spans="1:38" ht="14.45" customHeight="1" x14ac:dyDescent="0.25">
      <c r="A3804">
        <v>60051</v>
      </c>
      <c r="B3804" s="1">
        <v>45930</v>
      </c>
      <c r="C3804">
        <v>2</v>
      </c>
      <c r="D3804" s="16" t="s">
        <v>3696</v>
      </c>
      <c r="E3804" t="s">
        <v>55</v>
      </c>
      <c r="F3804" s="6">
        <v>11206</v>
      </c>
      <c r="G3804" s="6">
        <v>39</v>
      </c>
      <c r="H3804" s="6">
        <v>0</v>
      </c>
      <c r="I3804" s="2">
        <v>95196330</v>
      </c>
      <c r="J3804" s="2">
        <v>1105199</v>
      </c>
      <c r="K3804" s="2">
        <v>121735763</v>
      </c>
      <c r="L3804" s="2">
        <v>86261</v>
      </c>
      <c r="M3804" s="2">
        <v>108313539</v>
      </c>
      <c r="N3804" s="2">
        <v>99073936</v>
      </c>
      <c r="O3804" s="2">
        <v>9239603</v>
      </c>
      <c r="P3804" s="2">
        <v>12444780</v>
      </c>
      <c r="Q3804" s="5">
        <v>0.1022</v>
      </c>
      <c r="R3804" t="s">
        <v>42</v>
      </c>
      <c r="S3804" s="3">
        <v>9.4478946722227106E-2</v>
      </c>
      <c r="T3804" s="3">
        <v>5.3489370525679698</v>
      </c>
      <c r="U3804" s="3">
        <v>0.86176061855393404</v>
      </c>
      <c r="V3804" s="3">
        <v>2.6055836396214</v>
      </c>
      <c r="W3804" s="3">
        <v>1.5689134234481501</v>
      </c>
      <c r="X3804" s="3">
        <v>1.00879834338151</v>
      </c>
      <c r="Y3804" s="3">
        <v>19.931408992364702</v>
      </c>
      <c r="Z3804" s="3">
        <v>6.9940489104668799</v>
      </c>
      <c r="AA3804" s="3">
        <v>2.60442530924613</v>
      </c>
      <c r="AB3804" s="3">
        <v>8.8808239277833696</v>
      </c>
      <c r="AC3804" s="3">
        <v>12.690613357391101</v>
      </c>
      <c r="AD3804" s="3">
        <v>-1.5837644377803399</v>
      </c>
      <c r="AE3804" s="3">
        <v>7.5898838371761004</v>
      </c>
      <c r="AF3804" s="3">
        <v>0</v>
      </c>
      <c r="AG3804" s="3">
        <v>0</v>
      </c>
      <c r="AH3804" s="2">
        <v>19868057</v>
      </c>
      <c r="AI3804" s="3">
        <v>1.00443720178259</v>
      </c>
      <c r="AJ3804" s="3">
        <v>1.65897669544982</v>
      </c>
      <c r="AL3804">
        <f t="shared" si="59"/>
        <v>1</v>
      </c>
    </row>
    <row r="3805" spans="1:38" ht="14.45" customHeight="1" x14ac:dyDescent="0.25">
      <c r="A3805">
        <v>5602</v>
      </c>
      <c r="B3805" s="1">
        <v>45930</v>
      </c>
      <c r="C3805">
        <v>1</v>
      </c>
      <c r="D3805" s="16" t="s">
        <v>3697</v>
      </c>
      <c r="E3805" t="s">
        <v>90</v>
      </c>
      <c r="F3805" s="6">
        <v>19179</v>
      </c>
      <c r="G3805" s="6">
        <v>77</v>
      </c>
      <c r="H3805" s="6">
        <v>0</v>
      </c>
      <c r="I3805" s="2">
        <v>293178116</v>
      </c>
      <c r="J3805" s="2">
        <v>91181097</v>
      </c>
      <c r="K3805" s="2">
        <v>417944714</v>
      </c>
      <c r="L3805" s="2">
        <v>3220816</v>
      </c>
      <c r="M3805" s="2">
        <v>364807309</v>
      </c>
      <c r="N3805" s="2">
        <v>342777306</v>
      </c>
      <c r="O3805" s="2">
        <v>22030003</v>
      </c>
      <c r="P3805" s="2">
        <v>49313880</v>
      </c>
      <c r="Q3805" s="5">
        <v>0.1179</v>
      </c>
      <c r="R3805" t="s">
        <v>42</v>
      </c>
      <c r="S3805" s="3">
        <v>1.0275094263623901</v>
      </c>
      <c r="T3805" s="3">
        <v>3.5727660062394402</v>
      </c>
      <c r="U3805" s="3">
        <v>0.75225251574083096</v>
      </c>
      <c r="V3805" s="3">
        <v>0.92142586795257297</v>
      </c>
      <c r="W3805" s="3">
        <v>0.63482773727899899</v>
      </c>
      <c r="X3805" s="3">
        <v>0.59365106227778597</v>
      </c>
      <c r="Y3805" s="3">
        <v>5.4780094366940899</v>
      </c>
      <c r="Z3805" s="3">
        <v>0.22179353966875001</v>
      </c>
      <c r="AA3805" s="3">
        <v>182.899988806397</v>
      </c>
      <c r="AB3805" s="3">
        <v>184.89945832694599</v>
      </c>
      <c r="AC3805" s="3">
        <v>10.9934004333406</v>
      </c>
      <c r="AD3805" s="3">
        <v>0</v>
      </c>
      <c r="AE3805" s="3">
        <v>5.2710328093777497</v>
      </c>
      <c r="AF3805" s="3">
        <v>0</v>
      </c>
      <c r="AG3805" s="3">
        <v>-1.2522944858526599</v>
      </c>
      <c r="AH3805" s="2">
        <v>80883725</v>
      </c>
      <c r="AI3805" s="3">
        <v>2.0278266483999999E-3</v>
      </c>
      <c r="AJ3805" s="3">
        <v>2.0278266483999999E-3</v>
      </c>
      <c r="AL3805">
        <f t="shared" si="59"/>
        <v>1</v>
      </c>
    </row>
    <row r="3806" spans="1:38" ht="14.45" customHeight="1" x14ac:dyDescent="0.25">
      <c r="A3806">
        <v>23803</v>
      </c>
      <c r="B3806" s="1">
        <v>45930</v>
      </c>
      <c r="C3806">
        <v>1</v>
      </c>
      <c r="D3806" s="16" t="s">
        <v>3698</v>
      </c>
      <c r="E3806" t="s">
        <v>90</v>
      </c>
      <c r="F3806" s="6">
        <v>1779</v>
      </c>
      <c r="G3806" s="6">
        <v>3</v>
      </c>
      <c r="H3806" s="6">
        <v>1</v>
      </c>
      <c r="I3806" s="2">
        <v>26117708</v>
      </c>
      <c r="J3806" s="2">
        <v>401529</v>
      </c>
      <c r="K3806" s="2">
        <v>27855740</v>
      </c>
      <c r="L3806" s="2">
        <v>76605</v>
      </c>
      <c r="M3806" s="2">
        <v>21537776</v>
      </c>
      <c r="N3806" s="2">
        <v>19771967</v>
      </c>
      <c r="O3806" s="2">
        <v>1765809</v>
      </c>
      <c r="P3806" s="2">
        <v>2855238</v>
      </c>
      <c r="Q3806" s="5">
        <v>0.10249999999999999</v>
      </c>
      <c r="R3806" t="s">
        <v>42</v>
      </c>
      <c r="S3806" s="3">
        <v>0.36667487562707002</v>
      </c>
      <c r="T3806" s="3">
        <v>2.15497894988011</v>
      </c>
      <c r="U3806" s="3">
        <v>0.83533563056449101</v>
      </c>
      <c r="V3806" s="3">
        <v>8.0581343508396699E-2</v>
      </c>
      <c r="W3806" s="3">
        <v>5.6524868108641102E-2</v>
      </c>
      <c r="X3806" s="3">
        <v>0.31638304555667701</v>
      </c>
      <c r="Y3806" s="3">
        <v>0.73710142552039404</v>
      </c>
      <c r="Z3806" s="3">
        <v>0</v>
      </c>
      <c r="AA3806" s="3">
        <v>14.062890729249199</v>
      </c>
      <c r="AB3806" s="3">
        <v>14.062890729249199</v>
      </c>
      <c r="AC3806" s="3">
        <v>4.3210376030218498</v>
      </c>
      <c r="AD3806" s="3">
        <v>0</v>
      </c>
      <c r="AE3806" s="3">
        <v>6.3391207700818599</v>
      </c>
      <c r="AF3806" s="3">
        <v>12.234462268817801</v>
      </c>
      <c r="AG3806" s="3">
        <v>0</v>
      </c>
      <c r="AH3806" s="2">
        <v>8927610</v>
      </c>
      <c r="AI3806" s="3">
        <v>0.12191628158493301</v>
      </c>
      <c r="AJ3806" s="3">
        <v>0.12191628158493301</v>
      </c>
      <c r="AL3806">
        <f t="shared" si="59"/>
        <v>1</v>
      </c>
    </row>
    <row r="3807" spans="1:38" ht="14.45" customHeight="1" x14ac:dyDescent="0.25">
      <c r="A3807">
        <v>10177</v>
      </c>
      <c r="B3807" s="1">
        <v>45930</v>
      </c>
      <c r="C3807">
        <v>1</v>
      </c>
      <c r="D3807" s="16" t="s">
        <v>3699</v>
      </c>
      <c r="E3807" t="s">
        <v>114</v>
      </c>
      <c r="F3807" s="6">
        <v>398</v>
      </c>
      <c r="G3807" s="6">
        <v>0</v>
      </c>
      <c r="H3807" s="6">
        <v>1</v>
      </c>
      <c r="I3807" s="2">
        <v>569879</v>
      </c>
      <c r="J3807" s="2">
        <v>0</v>
      </c>
      <c r="K3807" s="2">
        <v>2054994</v>
      </c>
      <c r="L3807" s="2">
        <v>1035</v>
      </c>
      <c r="M3807" s="2">
        <v>1017013</v>
      </c>
      <c r="N3807" s="2">
        <v>1017013</v>
      </c>
      <c r="O3807" s="2">
        <v>0</v>
      </c>
      <c r="P3807" s="2">
        <v>1036575</v>
      </c>
      <c r="Q3807" s="5">
        <v>0.50439999999999996</v>
      </c>
      <c r="R3807" t="s">
        <v>42</v>
      </c>
      <c r="S3807" s="3">
        <v>6.7153480740089797E-2</v>
      </c>
      <c r="T3807" s="3">
        <v>3.4783556545663901</v>
      </c>
      <c r="U3807" s="3">
        <v>0.67258481886141497</v>
      </c>
      <c r="V3807" s="3">
        <v>0.69628815941629696</v>
      </c>
      <c r="W3807" s="3">
        <v>0.39324137229131101</v>
      </c>
      <c r="X3807" s="3">
        <v>3.0155524242865601</v>
      </c>
      <c r="Y3807" s="3">
        <v>0.38279912210886802</v>
      </c>
      <c r="Z3807" s="3">
        <v>0.30427127800689802</v>
      </c>
      <c r="AA3807" s="3">
        <v>0</v>
      </c>
      <c r="AB3807" s="3">
        <v>0</v>
      </c>
      <c r="AC3807" s="3">
        <v>72.142887035193297</v>
      </c>
      <c r="AD3807" s="3">
        <v>0</v>
      </c>
      <c r="AE3807" s="3">
        <v>0</v>
      </c>
      <c r="AF3807" s="3">
        <v>0</v>
      </c>
      <c r="AG3807" s="3">
        <v>0</v>
      </c>
      <c r="AH3807" s="2">
        <v>200000</v>
      </c>
      <c r="AI3807" s="3">
        <v>0</v>
      </c>
      <c r="AJ3807" s="3">
        <v>0</v>
      </c>
      <c r="AL3807">
        <f t="shared" si="59"/>
        <v>1</v>
      </c>
    </row>
    <row r="3808" spans="1:38" ht="14.45" customHeight="1" x14ac:dyDescent="0.25">
      <c r="A3808">
        <v>66388</v>
      </c>
      <c r="B3808" s="1">
        <v>45930</v>
      </c>
      <c r="C3808">
        <v>2</v>
      </c>
      <c r="D3808" s="16" t="s">
        <v>3700</v>
      </c>
      <c r="E3808" t="s">
        <v>53</v>
      </c>
      <c r="F3808" s="6">
        <v>7361</v>
      </c>
      <c r="G3808" s="6">
        <v>18</v>
      </c>
      <c r="H3808" s="6">
        <v>4</v>
      </c>
      <c r="I3808" s="2">
        <v>46753118</v>
      </c>
      <c r="J3808" s="2">
        <v>1404182</v>
      </c>
      <c r="K3808" s="2">
        <v>84668456</v>
      </c>
      <c r="L3808" s="2">
        <v>548338</v>
      </c>
      <c r="M3808" s="2">
        <v>75732392</v>
      </c>
      <c r="N3808" s="2">
        <v>73381091</v>
      </c>
      <c r="O3808" s="2">
        <v>2351301</v>
      </c>
      <c r="P3808" s="2">
        <v>8689848</v>
      </c>
      <c r="Q3808" s="5">
        <v>0.1026</v>
      </c>
      <c r="R3808" t="s">
        <v>42</v>
      </c>
      <c r="S3808" s="3">
        <v>0.86350616023201499</v>
      </c>
      <c r="T3808" s="3">
        <v>3.5509910955897599</v>
      </c>
      <c r="U3808" s="3">
        <v>0.80871786313928895</v>
      </c>
      <c r="V3808" s="3">
        <v>0.27808626581867801</v>
      </c>
      <c r="W3808" s="3">
        <v>0.19124927667925801</v>
      </c>
      <c r="X3808" s="3">
        <v>0.56585103051308805</v>
      </c>
      <c r="Y3808" s="3">
        <v>1.4961596566476201</v>
      </c>
      <c r="Z3808" s="3">
        <v>0.31712867704935699</v>
      </c>
      <c r="AA3808" s="3">
        <v>16.158878728373601</v>
      </c>
      <c r="AB3808" s="3">
        <v>16.158878728373601</v>
      </c>
      <c r="AC3808" s="3">
        <v>18.193325741052799</v>
      </c>
      <c r="AD3808" s="3">
        <v>0</v>
      </c>
      <c r="AE3808" s="3">
        <v>2.7770684751827801</v>
      </c>
      <c r="AF3808" s="3">
        <v>0</v>
      </c>
      <c r="AG3808" s="3">
        <v>0</v>
      </c>
      <c r="AH3808" s="2">
        <v>5000000</v>
      </c>
      <c r="AI3808" s="3">
        <v>5.9584701596621699</v>
      </c>
      <c r="AJ3808" s="3">
        <v>0.78001364350676805</v>
      </c>
      <c r="AL3808">
        <f t="shared" si="59"/>
        <v>1</v>
      </c>
    </row>
    <row r="3809" spans="1:38" ht="14.45" customHeight="1" x14ac:dyDescent="0.25">
      <c r="A3809">
        <v>60335</v>
      </c>
      <c r="B3809" s="1">
        <v>45930</v>
      </c>
      <c r="C3809">
        <v>2</v>
      </c>
      <c r="D3809" s="16" t="s">
        <v>3701</v>
      </c>
      <c r="E3809" t="s">
        <v>67</v>
      </c>
      <c r="F3809" s="6">
        <v>7361</v>
      </c>
      <c r="G3809" s="6">
        <v>26</v>
      </c>
      <c r="H3809" s="6">
        <v>1</v>
      </c>
      <c r="I3809" s="2">
        <v>66157353</v>
      </c>
      <c r="J3809" s="2">
        <v>5929725</v>
      </c>
      <c r="K3809" s="2">
        <v>85041855</v>
      </c>
      <c r="L3809" s="2">
        <v>859741</v>
      </c>
      <c r="M3809" s="2">
        <v>74413954</v>
      </c>
      <c r="N3809" s="2">
        <v>73409083</v>
      </c>
      <c r="O3809" s="2">
        <v>1004871</v>
      </c>
      <c r="P3809" s="2">
        <v>10591233</v>
      </c>
      <c r="Q3809" s="5">
        <v>0.1244</v>
      </c>
      <c r="R3809" t="s">
        <v>42</v>
      </c>
      <c r="S3809" s="3">
        <v>1.3479495870984199</v>
      </c>
      <c r="T3809" s="3">
        <v>4.4748882770725098</v>
      </c>
      <c r="U3809" s="3">
        <v>0.69731250627031205</v>
      </c>
      <c r="V3809" s="3">
        <v>1.18415862254948</v>
      </c>
      <c r="W3809" s="3">
        <v>0.798178850958562</v>
      </c>
      <c r="X3809" s="3">
        <v>0.98057883301346704</v>
      </c>
      <c r="Y3809" s="3">
        <v>7.3967591875280299</v>
      </c>
      <c r="Z3809" s="3">
        <v>1.02404507577163</v>
      </c>
      <c r="AA3809" s="3">
        <v>45.681130799407399</v>
      </c>
      <c r="AB3809" s="3">
        <v>55.987107450095699</v>
      </c>
      <c r="AC3809" s="3">
        <v>15.330594564288401</v>
      </c>
      <c r="AD3809" s="3">
        <v>-1.0262922173461799</v>
      </c>
      <c r="AE3809" s="3">
        <v>1.18161933320951</v>
      </c>
      <c r="AF3809" s="3">
        <v>0</v>
      </c>
      <c r="AG3809" s="3">
        <v>0</v>
      </c>
      <c r="AH3809" s="2">
        <v>4880000</v>
      </c>
      <c r="AI3809" s="3">
        <v>0</v>
      </c>
      <c r="AJ3809" s="3">
        <v>0</v>
      </c>
      <c r="AL3809">
        <f t="shared" si="59"/>
        <v>1</v>
      </c>
    </row>
    <row r="3810" spans="1:38" ht="14.45" customHeight="1" x14ac:dyDescent="0.25">
      <c r="A3810">
        <v>65874</v>
      </c>
      <c r="B3810" s="1">
        <v>45930</v>
      </c>
      <c r="C3810">
        <v>2</v>
      </c>
      <c r="D3810" s="16" t="s">
        <v>3702</v>
      </c>
      <c r="E3810" t="s">
        <v>67</v>
      </c>
      <c r="F3810" s="6">
        <v>406</v>
      </c>
      <c r="G3810" s="6">
        <v>0</v>
      </c>
      <c r="H3810" s="6">
        <v>2</v>
      </c>
      <c r="I3810" s="2">
        <v>1219463</v>
      </c>
      <c r="J3810" s="2">
        <v>0</v>
      </c>
      <c r="K3810" s="2">
        <v>1908463</v>
      </c>
      <c r="L3810" s="2">
        <v>14140</v>
      </c>
      <c r="M3810" s="2">
        <v>1488704</v>
      </c>
      <c r="N3810" s="2">
        <v>1486399</v>
      </c>
      <c r="O3810" s="2">
        <v>2305</v>
      </c>
      <c r="P3810" s="2">
        <v>418529</v>
      </c>
      <c r="Q3810" s="5">
        <v>0.21929999999999999</v>
      </c>
      <c r="R3810" t="s">
        <v>42</v>
      </c>
      <c r="S3810" s="3">
        <v>0.98788047414769498</v>
      </c>
      <c r="T3810" s="3">
        <v>3.4859465444182001</v>
      </c>
      <c r="U3810" s="3">
        <v>0.71661054994388296</v>
      </c>
      <c r="V3810" s="3">
        <v>10.2612379383384</v>
      </c>
      <c r="W3810" s="3">
        <v>4.4633580518638096</v>
      </c>
      <c r="X3810" s="3">
        <v>2.6500189017625</v>
      </c>
      <c r="Y3810" s="3">
        <v>29.898047686062402</v>
      </c>
      <c r="Z3810" s="3">
        <v>-0.82551029916684404</v>
      </c>
      <c r="AA3810" s="3">
        <v>0</v>
      </c>
      <c r="AB3810" s="3">
        <v>0</v>
      </c>
      <c r="AC3810" s="3">
        <v>36.9188189658379</v>
      </c>
      <c r="AD3810" s="3">
        <v>0</v>
      </c>
      <c r="AE3810" s="3">
        <v>0.12077781963810701</v>
      </c>
      <c r="AF3810" s="3">
        <v>0</v>
      </c>
      <c r="AG3810" s="3">
        <v>0</v>
      </c>
      <c r="AH3810" s="2">
        <v>0</v>
      </c>
      <c r="AI3810" s="3">
        <v>0</v>
      </c>
      <c r="AJ3810" s="3">
        <v>0</v>
      </c>
      <c r="AL3810">
        <f t="shared" si="59"/>
        <v>1</v>
      </c>
    </row>
    <row r="3811" spans="1:38" ht="14.45" customHeight="1" x14ac:dyDescent="0.25">
      <c r="A3811">
        <v>61795</v>
      </c>
      <c r="B3811" s="1">
        <v>45930</v>
      </c>
      <c r="C3811">
        <v>2</v>
      </c>
      <c r="D3811" s="16" t="s">
        <v>3703</v>
      </c>
      <c r="E3811" t="s">
        <v>84</v>
      </c>
      <c r="F3811" s="6">
        <v>20413</v>
      </c>
      <c r="G3811" s="6">
        <v>77</v>
      </c>
      <c r="H3811" s="6">
        <v>2</v>
      </c>
      <c r="I3811" s="2">
        <v>264618516</v>
      </c>
      <c r="J3811" s="2">
        <v>40551764</v>
      </c>
      <c r="K3811" s="2">
        <v>372815256</v>
      </c>
      <c r="L3811" s="2">
        <v>4014478</v>
      </c>
      <c r="M3811" s="2">
        <v>315588326</v>
      </c>
      <c r="N3811" s="2">
        <v>295736623</v>
      </c>
      <c r="O3811" s="2">
        <v>19851703</v>
      </c>
      <c r="P3811" s="2">
        <v>54387316</v>
      </c>
      <c r="Q3811" s="5">
        <v>0.1457</v>
      </c>
      <c r="R3811" t="s">
        <v>42</v>
      </c>
      <c r="S3811" s="3">
        <v>1.4357345219084401</v>
      </c>
      <c r="T3811" s="3">
        <v>4.2848847365838498</v>
      </c>
      <c r="U3811" s="3">
        <v>0.63454202887695399</v>
      </c>
      <c r="V3811" s="3">
        <v>1.7937410698803899</v>
      </c>
      <c r="W3811" s="3">
        <v>1.06372110408177</v>
      </c>
      <c r="X3811" s="3">
        <v>1.0506358519522501</v>
      </c>
      <c r="Y3811" s="3">
        <v>8.7273492223811893</v>
      </c>
      <c r="Z3811" s="3">
        <v>2.1573375674578199</v>
      </c>
      <c r="AA3811" s="3">
        <v>59.659535322537302</v>
      </c>
      <c r="AB3811" s="3">
        <v>74.5610686138658</v>
      </c>
      <c r="AC3811" s="3">
        <v>10.2588143549576</v>
      </c>
      <c r="AD3811" s="3">
        <v>0</v>
      </c>
      <c r="AE3811" s="3">
        <v>5.3248097229154201</v>
      </c>
      <c r="AF3811" s="3">
        <v>0</v>
      </c>
      <c r="AG3811" s="3">
        <v>-0.74665570920984603</v>
      </c>
      <c r="AH3811" s="2">
        <v>62691660</v>
      </c>
      <c r="AI3811" s="3">
        <v>0.68696348244138405</v>
      </c>
      <c r="AJ3811" s="3">
        <v>0.57664364242574495</v>
      </c>
      <c r="AL3811">
        <f t="shared" si="59"/>
        <v>1</v>
      </c>
    </row>
    <row r="3812" spans="1:38" ht="14.45" customHeight="1" x14ac:dyDescent="0.25">
      <c r="A3812">
        <v>65384</v>
      </c>
      <c r="B3812" s="1">
        <v>45930</v>
      </c>
      <c r="C3812">
        <v>2</v>
      </c>
      <c r="D3812" s="16" t="s">
        <v>3704</v>
      </c>
      <c r="E3812" t="s">
        <v>132</v>
      </c>
      <c r="F3812" s="6">
        <v>2153</v>
      </c>
      <c r="G3812" s="6">
        <v>5</v>
      </c>
      <c r="H3812" s="6">
        <v>1</v>
      </c>
      <c r="I3812" s="2">
        <v>10311817</v>
      </c>
      <c r="J3812" s="2">
        <v>0</v>
      </c>
      <c r="K3812" s="2">
        <v>14812315</v>
      </c>
      <c r="L3812" s="2">
        <v>57834</v>
      </c>
      <c r="M3812" s="2">
        <v>12018063</v>
      </c>
      <c r="N3812" s="2">
        <v>11961431</v>
      </c>
      <c r="O3812" s="2">
        <v>56632</v>
      </c>
      <c r="P3812" s="2">
        <v>2707818</v>
      </c>
      <c r="Q3812" s="5">
        <v>0.18260000000000001</v>
      </c>
      <c r="R3812" t="s">
        <v>42</v>
      </c>
      <c r="S3812" s="3">
        <v>0.52059384370370199</v>
      </c>
      <c r="T3812" s="3">
        <v>5.3969596694822304</v>
      </c>
      <c r="U3812" s="3">
        <v>0.78578039079659001</v>
      </c>
      <c r="V3812" s="3">
        <v>4.2201582902411898</v>
      </c>
      <c r="W3812" s="3">
        <v>2.00430244252783</v>
      </c>
      <c r="X3812" s="3">
        <v>1.5335221716987399</v>
      </c>
      <c r="Y3812" s="3">
        <v>16.0710579514576</v>
      </c>
      <c r="Z3812" s="3">
        <v>3.0944103333384998</v>
      </c>
      <c r="AA3812" s="3">
        <v>0</v>
      </c>
      <c r="AB3812" s="3">
        <v>0</v>
      </c>
      <c r="AC3812" s="3">
        <v>29.020028267019701</v>
      </c>
      <c r="AD3812" s="3">
        <v>0</v>
      </c>
      <c r="AE3812" s="3">
        <v>0.38233051349502101</v>
      </c>
      <c r="AF3812" s="3">
        <v>0</v>
      </c>
      <c r="AG3812" s="3">
        <v>0</v>
      </c>
      <c r="AH3812" s="2">
        <v>1900000</v>
      </c>
      <c r="AI3812" s="3">
        <v>0</v>
      </c>
      <c r="AJ3812" s="3">
        <v>0</v>
      </c>
      <c r="AL3812">
        <f t="shared" si="59"/>
        <v>1</v>
      </c>
    </row>
    <row r="3813" spans="1:38" ht="14.45" customHeight="1" x14ac:dyDescent="0.25">
      <c r="A3813">
        <v>12957</v>
      </c>
      <c r="B3813" s="1">
        <v>45930</v>
      </c>
      <c r="C3813">
        <v>1</v>
      </c>
      <c r="D3813" s="16" t="s">
        <v>3705</v>
      </c>
      <c r="E3813" t="s">
        <v>43</v>
      </c>
      <c r="F3813" s="6">
        <v>14531</v>
      </c>
      <c r="G3813" s="6">
        <v>63</v>
      </c>
      <c r="H3813" s="6">
        <v>3</v>
      </c>
      <c r="I3813" s="2">
        <v>217794780</v>
      </c>
      <c r="J3813" s="2">
        <v>10198740</v>
      </c>
      <c r="K3813" s="2">
        <v>283732191</v>
      </c>
      <c r="L3813" s="2">
        <v>1145391</v>
      </c>
      <c r="M3813" s="2">
        <v>254105825</v>
      </c>
      <c r="N3813" s="2">
        <v>238302153</v>
      </c>
      <c r="O3813" s="2">
        <v>15803672</v>
      </c>
      <c r="P3813" s="2">
        <v>27250431</v>
      </c>
      <c r="Q3813" s="5">
        <v>9.6000000000000002E-2</v>
      </c>
      <c r="R3813" t="s">
        <v>42</v>
      </c>
      <c r="S3813" s="3">
        <v>0.53824981741320999</v>
      </c>
      <c r="T3813" s="3">
        <v>3.3298837071328302</v>
      </c>
      <c r="U3813" s="3">
        <v>0.82873551575802795</v>
      </c>
      <c r="V3813" s="3">
        <v>0.74452197614653604</v>
      </c>
      <c r="W3813" s="3">
        <v>0.31680006288488599</v>
      </c>
      <c r="X3813" s="3">
        <v>0.361414538952678</v>
      </c>
      <c r="Y3813" s="3">
        <v>5.9504746915746001</v>
      </c>
      <c r="Z3813" s="3">
        <v>1.0689959362477599</v>
      </c>
      <c r="AA3813" s="3">
        <v>37.425976858861397</v>
      </c>
      <c r="AB3813" s="3">
        <v>37.425976858861397</v>
      </c>
      <c r="AC3813" s="3">
        <v>0.89425700730587898</v>
      </c>
      <c r="AD3813" s="3">
        <v>-15.473527739799801</v>
      </c>
      <c r="AE3813" s="3">
        <v>5.56992562045947</v>
      </c>
      <c r="AF3813" s="3">
        <v>2.1146701679683599</v>
      </c>
      <c r="AG3813" s="3">
        <v>0</v>
      </c>
      <c r="AH3813" s="2">
        <v>63794264</v>
      </c>
      <c r="AI3813" s="3">
        <v>0</v>
      </c>
      <c r="AJ3813" s="3">
        <v>0</v>
      </c>
      <c r="AL3813">
        <f t="shared" si="59"/>
        <v>1</v>
      </c>
    </row>
    <row r="3814" spans="1:38" ht="14.45" customHeight="1" x14ac:dyDescent="0.25">
      <c r="A3814">
        <v>8116</v>
      </c>
      <c r="B3814" s="1">
        <v>45930</v>
      </c>
      <c r="C3814">
        <v>1</v>
      </c>
      <c r="D3814" s="16" t="s">
        <v>3706</v>
      </c>
      <c r="E3814" t="s">
        <v>43</v>
      </c>
      <c r="F3814" s="6">
        <v>484208</v>
      </c>
      <c r="G3814" s="6">
        <v>863</v>
      </c>
      <c r="H3814" s="6">
        <v>31</v>
      </c>
      <c r="I3814" s="2">
        <v>5623563019</v>
      </c>
      <c r="J3814" s="2">
        <v>474794213</v>
      </c>
      <c r="K3814" s="2">
        <v>9899488278</v>
      </c>
      <c r="L3814" s="2">
        <v>70625521</v>
      </c>
      <c r="M3814" s="2">
        <v>8210069982</v>
      </c>
      <c r="N3814" s="2">
        <v>7343087034</v>
      </c>
      <c r="O3814" s="2">
        <v>866982948</v>
      </c>
      <c r="P3814" s="2">
        <v>1060280805</v>
      </c>
      <c r="Q3814" s="5">
        <v>0.1069</v>
      </c>
      <c r="R3814" t="s">
        <v>42</v>
      </c>
      <c r="S3814" s="3">
        <v>0.95123463646706796</v>
      </c>
      <c r="T3814" s="3">
        <v>2.7899958756501202</v>
      </c>
      <c r="U3814" s="3">
        <v>0.60464857866083099</v>
      </c>
      <c r="V3814" s="3">
        <v>1.89867108520439</v>
      </c>
      <c r="W3814" s="3">
        <v>1.2074869930429799</v>
      </c>
      <c r="X3814" s="3">
        <v>1.7168571006281499</v>
      </c>
      <c r="Y3814" s="3">
        <v>10.070253511757199</v>
      </c>
      <c r="Z3814" s="3">
        <v>4.7758333227582996</v>
      </c>
      <c r="AA3814" s="3">
        <v>44.7612086120903</v>
      </c>
      <c r="AB3814" s="3">
        <v>44.780044188388402</v>
      </c>
      <c r="AC3814" s="3">
        <v>16.377405664523401</v>
      </c>
      <c r="AD3814" s="3">
        <v>0.89915567225608695</v>
      </c>
      <c r="AE3814" s="3">
        <v>8.7578562007768497</v>
      </c>
      <c r="AF3814" s="3">
        <v>5.4927081555154302</v>
      </c>
      <c r="AG3814" s="3">
        <v>0</v>
      </c>
      <c r="AH3814" s="2">
        <v>2166514588</v>
      </c>
      <c r="AI3814" s="3">
        <v>5.32877703091117E-2</v>
      </c>
      <c r="AJ3814" s="3">
        <v>7.7213790548627398E-2</v>
      </c>
      <c r="AL3814">
        <f t="shared" si="59"/>
        <v>1</v>
      </c>
    </row>
    <row r="3815" spans="1:38" ht="14.45" customHeight="1" x14ac:dyDescent="0.25">
      <c r="A3815">
        <v>66877</v>
      </c>
      <c r="B3815" s="1">
        <v>45930</v>
      </c>
      <c r="C3815">
        <v>2</v>
      </c>
      <c r="D3815" s="16" t="s">
        <v>3706</v>
      </c>
      <c r="E3815" t="s">
        <v>53</v>
      </c>
      <c r="F3815" s="6">
        <v>2189</v>
      </c>
      <c r="G3815" s="6">
        <v>6</v>
      </c>
      <c r="H3815" s="6">
        <v>3</v>
      </c>
      <c r="I3815" s="2">
        <v>17448365</v>
      </c>
      <c r="J3815" s="2">
        <v>0</v>
      </c>
      <c r="K3815" s="2">
        <v>38528073</v>
      </c>
      <c r="L3815" s="2">
        <v>176364</v>
      </c>
      <c r="M3815" s="2">
        <v>34055532</v>
      </c>
      <c r="N3815" s="2">
        <v>32876740</v>
      </c>
      <c r="O3815" s="2">
        <v>1178792</v>
      </c>
      <c r="P3815" s="2">
        <v>4363792</v>
      </c>
      <c r="Q3815" s="5">
        <v>0.1133</v>
      </c>
      <c r="R3815" t="s">
        <v>42</v>
      </c>
      <c r="S3815" s="3">
        <v>0.61033937513563197</v>
      </c>
      <c r="T3815" s="3">
        <v>3.3534024225227501</v>
      </c>
      <c r="U3815" s="3">
        <v>0.81953400162557599</v>
      </c>
      <c r="V3815" s="3">
        <v>0.34996402241699998</v>
      </c>
      <c r="W3815" s="3">
        <v>0.30179905108587501</v>
      </c>
      <c r="X3815" s="3">
        <v>0.35217053288374001</v>
      </c>
      <c r="Y3815" s="3">
        <v>1.3993105079252199</v>
      </c>
      <c r="Z3815" s="3">
        <v>0.371809655455622</v>
      </c>
      <c r="AA3815" s="3">
        <v>0</v>
      </c>
      <c r="AB3815" s="3">
        <v>0</v>
      </c>
      <c r="AC3815" s="3">
        <v>18.373132754394401</v>
      </c>
      <c r="AD3815" s="3">
        <v>0</v>
      </c>
      <c r="AE3815" s="3">
        <v>3.0595664620963499</v>
      </c>
      <c r="AF3815" s="3">
        <v>0</v>
      </c>
      <c r="AG3815" s="3">
        <v>0</v>
      </c>
      <c r="AH3815" s="2">
        <v>1490000</v>
      </c>
      <c r="AI3815" s="3">
        <v>1.14579246673535E-2</v>
      </c>
      <c r="AJ3815" s="3">
        <v>1.14579246673535E-2</v>
      </c>
      <c r="AL3815">
        <f t="shared" si="59"/>
        <v>1</v>
      </c>
    </row>
    <row r="3816" spans="1:38" ht="14.45" customHeight="1" x14ac:dyDescent="0.25">
      <c r="A3816">
        <v>65774</v>
      </c>
      <c r="B3816" s="1">
        <v>45930</v>
      </c>
      <c r="C3816">
        <v>2</v>
      </c>
      <c r="D3816" s="16" t="s">
        <v>3706</v>
      </c>
      <c r="E3816" t="s">
        <v>222</v>
      </c>
      <c r="F3816" s="6">
        <v>1377</v>
      </c>
      <c r="G3816" s="6">
        <v>4</v>
      </c>
      <c r="H3816" s="6">
        <v>0</v>
      </c>
      <c r="I3816" s="2">
        <v>3174328</v>
      </c>
      <c r="J3816" s="2">
        <v>0</v>
      </c>
      <c r="K3816" s="2">
        <v>6666397</v>
      </c>
      <c r="L3816" s="2">
        <v>-9239</v>
      </c>
      <c r="M3816" s="2">
        <v>4511624</v>
      </c>
      <c r="N3816" s="2">
        <v>4481356</v>
      </c>
      <c r="O3816" s="2">
        <v>30268</v>
      </c>
      <c r="P3816" s="2">
        <v>2145099</v>
      </c>
      <c r="Q3816" s="5">
        <v>0.32179999999999997</v>
      </c>
      <c r="R3816" t="s">
        <v>42</v>
      </c>
      <c r="S3816" s="3">
        <v>-0.18478747465334999</v>
      </c>
      <c r="T3816" s="3">
        <v>7.0123236484915799</v>
      </c>
      <c r="U3816" s="3">
        <v>0.967259218731224</v>
      </c>
      <c r="V3816" s="3">
        <v>4.2725263425833804</v>
      </c>
      <c r="W3816" s="3">
        <v>1.15804037894005</v>
      </c>
      <c r="X3816" s="3">
        <v>1.3517506697480499</v>
      </c>
      <c r="Y3816" s="3">
        <v>6.3225053948558996</v>
      </c>
      <c r="Z3816" s="3">
        <v>1.2382179097561501</v>
      </c>
      <c r="AA3816" s="3">
        <v>0</v>
      </c>
      <c r="AB3816" s="3">
        <v>0</v>
      </c>
      <c r="AC3816" s="3">
        <v>30.645129595492101</v>
      </c>
      <c r="AD3816" s="3">
        <v>0</v>
      </c>
      <c r="AE3816" s="3">
        <v>0.454038365851899</v>
      </c>
      <c r="AF3816" s="3">
        <v>0</v>
      </c>
      <c r="AG3816" s="3">
        <v>0</v>
      </c>
      <c r="AH3816" s="2">
        <v>60000</v>
      </c>
      <c r="AI3816" s="3">
        <v>0</v>
      </c>
      <c r="AJ3816" s="3">
        <v>0</v>
      </c>
      <c r="AL3816">
        <f t="shared" si="59"/>
        <v>0</v>
      </c>
    </row>
    <row r="3817" spans="1:38" ht="14.45" customHeight="1" x14ac:dyDescent="0.25">
      <c r="A3817">
        <v>20147</v>
      </c>
      <c r="B3817" s="1">
        <v>45930</v>
      </c>
      <c r="C3817">
        <v>1</v>
      </c>
      <c r="D3817" s="16" t="s">
        <v>3707</v>
      </c>
      <c r="E3817" t="s">
        <v>55</v>
      </c>
      <c r="F3817" s="6">
        <v>982</v>
      </c>
      <c r="G3817" s="6">
        <v>0</v>
      </c>
      <c r="H3817" s="6">
        <v>0</v>
      </c>
      <c r="I3817" s="2">
        <v>3205815</v>
      </c>
      <c r="J3817" s="2">
        <v>0</v>
      </c>
      <c r="K3817" s="2">
        <v>4254884</v>
      </c>
      <c r="L3817" s="2">
        <v>-1310537</v>
      </c>
      <c r="M3817" s="2">
        <v>5165966</v>
      </c>
      <c r="N3817" s="2">
        <v>5165966</v>
      </c>
      <c r="O3817" s="2">
        <v>0</v>
      </c>
      <c r="P3817" s="2">
        <v>-933670</v>
      </c>
      <c r="Q3817" s="5">
        <v>-0.21940000000000001</v>
      </c>
      <c r="R3817" t="s">
        <v>4335</v>
      </c>
      <c r="S3817" s="3">
        <v>-41.067692248876</v>
      </c>
      <c r="T3817" s="3">
        <v>5.9647846255424701</v>
      </c>
      <c r="U3817" s="3">
        <v>1.01653411658382</v>
      </c>
      <c r="V3817" s="3">
        <v>6.7215669026441001</v>
      </c>
      <c r="W3817" s="3">
        <v>3.2011828505387898</v>
      </c>
      <c r="X3817" s="3">
        <v>0.49591133611889598</v>
      </c>
      <c r="Y3817" s="3">
        <v>-23.0789251020168</v>
      </c>
      <c r="Z3817" s="3">
        <v>0</v>
      </c>
      <c r="AA3817" s="3">
        <v>0</v>
      </c>
      <c r="AB3817" s="3">
        <v>0</v>
      </c>
      <c r="AC3817" s="3">
        <v>21.868210743230598</v>
      </c>
      <c r="AD3817" s="3">
        <v>0</v>
      </c>
      <c r="AE3817" s="3">
        <v>0</v>
      </c>
      <c r="AF3817" s="3">
        <v>0</v>
      </c>
      <c r="AG3817" s="3">
        <v>0</v>
      </c>
      <c r="AH3817" s="2">
        <v>100000</v>
      </c>
      <c r="AI3817" s="3">
        <v>0</v>
      </c>
      <c r="AJ3817" s="3">
        <v>0</v>
      </c>
      <c r="AL3817">
        <f t="shared" si="59"/>
        <v>0</v>
      </c>
    </row>
    <row r="3818" spans="1:38" ht="14.45" customHeight="1" x14ac:dyDescent="0.25">
      <c r="A3818">
        <v>14829</v>
      </c>
      <c r="B3818" s="1">
        <v>45930</v>
      </c>
      <c r="C3818">
        <v>1</v>
      </c>
      <c r="D3818" s="16" t="s">
        <v>3708</v>
      </c>
      <c r="E3818" t="s">
        <v>59</v>
      </c>
      <c r="F3818" s="6">
        <v>811</v>
      </c>
      <c r="G3818" s="6">
        <v>3</v>
      </c>
      <c r="H3818" s="6">
        <v>4</v>
      </c>
      <c r="I3818" s="2">
        <v>4210935</v>
      </c>
      <c r="J3818" s="2">
        <v>0</v>
      </c>
      <c r="K3818" s="2">
        <v>9232736</v>
      </c>
      <c r="L3818" s="2">
        <v>-129420</v>
      </c>
      <c r="M3818" s="2">
        <v>8088811</v>
      </c>
      <c r="N3818" s="2">
        <v>7856554</v>
      </c>
      <c r="O3818" s="2">
        <v>232257</v>
      </c>
      <c r="P3818" s="2">
        <v>1149354</v>
      </c>
      <c r="Q3818" s="5">
        <v>0.1245</v>
      </c>
      <c r="R3818" t="s">
        <v>42</v>
      </c>
      <c r="S3818" s="3">
        <v>-1.8690017780211601</v>
      </c>
      <c r="T3818" s="3">
        <v>3.2954622912789202</v>
      </c>
      <c r="U3818" s="3">
        <v>1.2768015482313799</v>
      </c>
      <c r="V3818" s="3">
        <v>3.80198222010076</v>
      </c>
      <c r="W3818" s="3">
        <v>3.4700131918445698</v>
      </c>
      <c r="X3818" s="3">
        <v>1.34955775855006</v>
      </c>
      <c r="Y3818" s="3">
        <v>13.929476906157699</v>
      </c>
      <c r="Z3818" s="3">
        <v>1.1452520285308101</v>
      </c>
      <c r="AA3818" s="3">
        <v>0</v>
      </c>
      <c r="AB3818" s="3">
        <v>0</v>
      </c>
      <c r="AC3818" s="3">
        <v>32.760299872107304</v>
      </c>
      <c r="AD3818" s="3">
        <v>0</v>
      </c>
      <c r="AE3818" s="3">
        <v>2.5155815134321999</v>
      </c>
      <c r="AF3818" s="3">
        <v>0</v>
      </c>
      <c r="AG3818" s="3">
        <v>0</v>
      </c>
      <c r="AH3818" s="2">
        <v>300000</v>
      </c>
      <c r="AI3818" s="3">
        <v>0</v>
      </c>
      <c r="AJ3818" s="3">
        <v>0</v>
      </c>
      <c r="AL3818">
        <f t="shared" si="59"/>
        <v>0</v>
      </c>
    </row>
    <row r="3819" spans="1:38" ht="14.45" customHeight="1" x14ac:dyDescent="0.25">
      <c r="A3819">
        <v>62141</v>
      </c>
      <c r="B3819" s="1">
        <v>45930</v>
      </c>
      <c r="C3819">
        <v>2</v>
      </c>
      <c r="D3819" s="16" t="s">
        <v>3709</v>
      </c>
      <c r="E3819" t="s">
        <v>84</v>
      </c>
      <c r="F3819" s="6">
        <v>47504</v>
      </c>
      <c r="G3819" s="6">
        <v>145</v>
      </c>
      <c r="H3819" s="6">
        <v>12</v>
      </c>
      <c r="I3819" s="2">
        <v>520015968</v>
      </c>
      <c r="J3819" s="2">
        <v>161396967</v>
      </c>
      <c r="K3819" s="2">
        <v>751810553</v>
      </c>
      <c r="L3819" s="2">
        <v>2577221</v>
      </c>
      <c r="M3819" s="2">
        <v>671273188</v>
      </c>
      <c r="N3819" s="2">
        <v>616887433</v>
      </c>
      <c r="O3819" s="2">
        <v>54385755</v>
      </c>
      <c r="P3819" s="2">
        <v>71292797</v>
      </c>
      <c r="Q3819" s="5">
        <v>9.4799999999999995E-2</v>
      </c>
      <c r="R3819" t="s">
        <v>42</v>
      </c>
      <c r="S3819" s="3">
        <v>0.457069224813963</v>
      </c>
      <c r="T3819" s="3">
        <v>3.5179456528148298</v>
      </c>
      <c r="U3819" s="3">
        <v>0.82147568870419596</v>
      </c>
      <c r="V3819" s="3">
        <v>1.1873256553537199</v>
      </c>
      <c r="W3819" s="3">
        <v>0.71850985929724398</v>
      </c>
      <c r="X3819" s="3">
        <v>0.67901280292992805</v>
      </c>
      <c r="Y3819" s="3">
        <v>8.6604583629956302</v>
      </c>
      <c r="Z3819" s="3">
        <v>2.1108191336636701</v>
      </c>
      <c r="AA3819" s="3">
        <v>222.81768100639999</v>
      </c>
      <c r="AB3819" s="3">
        <v>226.386077965212</v>
      </c>
      <c r="AC3819" s="3">
        <v>12.893174033432301</v>
      </c>
      <c r="AD3819" s="3">
        <v>-0.27487910174151298</v>
      </c>
      <c r="AE3819" s="3">
        <v>7.2339706835692699</v>
      </c>
      <c r="AF3819" s="3">
        <v>0</v>
      </c>
      <c r="AG3819" s="3">
        <v>0</v>
      </c>
      <c r="AH3819" s="2">
        <v>132255599</v>
      </c>
      <c r="AI3819" s="3">
        <v>16.177662380113901</v>
      </c>
      <c r="AJ3819" s="3">
        <v>18.732980836759701</v>
      </c>
      <c r="AL3819">
        <f t="shared" si="59"/>
        <v>1</v>
      </c>
    </row>
    <row r="3820" spans="1:38" ht="14.45" customHeight="1" x14ac:dyDescent="0.25">
      <c r="A3820">
        <v>61824</v>
      </c>
      <c r="B3820" s="1">
        <v>45930</v>
      </c>
      <c r="C3820">
        <v>2</v>
      </c>
      <c r="D3820" s="16" t="s">
        <v>3710</v>
      </c>
      <c r="E3820" t="s">
        <v>127</v>
      </c>
      <c r="F3820" s="6">
        <v>1823</v>
      </c>
      <c r="G3820" s="6">
        <v>4</v>
      </c>
      <c r="H3820" s="6">
        <v>0</v>
      </c>
      <c r="I3820" s="2">
        <v>7665759</v>
      </c>
      <c r="J3820" s="2">
        <v>0</v>
      </c>
      <c r="K3820" s="2">
        <v>13771801</v>
      </c>
      <c r="L3820" s="2">
        <v>-19416</v>
      </c>
      <c r="M3820" s="2">
        <v>12473411</v>
      </c>
      <c r="N3820" s="2">
        <v>12473411</v>
      </c>
      <c r="O3820" s="2">
        <v>0</v>
      </c>
      <c r="P3820" s="2">
        <v>1295058</v>
      </c>
      <c r="Q3820" s="5">
        <v>9.3899999999999997E-2</v>
      </c>
      <c r="R3820" t="s">
        <v>42</v>
      </c>
      <c r="S3820" s="3">
        <v>-0.18797831888509001</v>
      </c>
      <c r="T3820" s="3">
        <v>4.4917872397372003</v>
      </c>
      <c r="U3820" s="3">
        <v>0.90436971327062998</v>
      </c>
      <c r="V3820" s="3">
        <v>1.28162129803455</v>
      </c>
      <c r="W3820" s="3">
        <v>0.80285592072487499</v>
      </c>
      <c r="X3820" s="3">
        <v>1.6282666856602199</v>
      </c>
      <c r="Y3820" s="3">
        <v>7.5862239374607201</v>
      </c>
      <c r="Z3820" s="3">
        <v>5.4145065317537897</v>
      </c>
      <c r="AA3820" s="3">
        <v>0</v>
      </c>
      <c r="AB3820" s="3">
        <v>0</v>
      </c>
      <c r="AC3820" s="3">
        <v>30.911534373754002</v>
      </c>
      <c r="AD3820" s="3">
        <v>0</v>
      </c>
      <c r="AE3820" s="3">
        <v>0</v>
      </c>
      <c r="AF3820" s="3">
        <v>0</v>
      </c>
      <c r="AG3820" s="3">
        <v>0</v>
      </c>
      <c r="AH3820" s="2">
        <v>500000</v>
      </c>
      <c r="AI3820" s="3">
        <v>0.96520773586974495</v>
      </c>
      <c r="AJ3820" s="3">
        <v>0.96520773586974495</v>
      </c>
      <c r="AL3820">
        <f t="shared" si="59"/>
        <v>0</v>
      </c>
    </row>
    <row r="3821" spans="1:38" ht="14.45" customHeight="1" x14ac:dyDescent="0.25">
      <c r="A3821">
        <v>68742</v>
      </c>
      <c r="B3821" s="1">
        <v>45930</v>
      </c>
      <c r="C3821">
        <v>2</v>
      </c>
      <c r="D3821" s="16" t="s">
        <v>3711</v>
      </c>
      <c r="E3821" t="s">
        <v>82</v>
      </c>
      <c r="F3821" s="6">
        <v>5353</v>
      </c>
      <c r="G3821" s="6">
        <v>8</v>
      </c>
      <c r="H3821" s="6">
        <v>1</v>
      </c>
      <c r="I3821" s="2">
        <v>24894876</v>
      </c>
      <c r="J3821" s="2">
        <v>207745</v>
      </c>
      <c r="K3821" s="2">
        <v>75529502</v>
      </c>
      <c r="L3821" s="2">
        <v>523776</v>
      </c>
      <c r="M3821" s="2">
        <v>64082308</v>
      </c>
      <c r="N3821" s="2">
        <v>49784781</v>
      </c>
      <c r="O3821" s="2">
        <v>14297527</v>
      </c>
      <c r="P3821" s="2">
        <v>11246303</v>
      </c>
      <c r="Q3821" s="5">
        <v>0.1489</v>
      </c>
      <c r="R3821" t="s">
        <v>42</v>
      </c>
      <c r="S3821" s="3">
        <v>0.92462942493649702</v>
      </c>
      <c r="T3821" s="3">
        <v>3.1304553462213098</v>
      </c>
      <c r="U3821" s="3">
        <v>0.66319672991996403</v>
      </c>
      <c r="V3821" s="3">
        <v>2.1522420919067802</v>
      </c>
      <c r="W3821" s="3">
        <v>1.8985673999742001</v>
      </c>
      <c r="X3821" s="3">
        <v>1.0835964798539299</v>
      </c>
      <c r="Y3821" s="3">
        <v>4.7642145156501696</v>
      </c>
      <c r="Z3821" s="3">
        <v>0.60958699049812204</v>
      </c>
      <c r="AA3821" s="3">
        <v>1.84722926280752</v>
      </c>
      <c r="AB3821" s="3">
        <v>1.84722926280752</v>
      </c>
      <c r="AC3821" s="3">
        <v>21.491820507435602</v>
      </c>
      <c r="AD3821" s="3">
        <v>0</v>
      </c>
      <c r="AE3821" s="3">
        <v>18.9297249702507</v>
      </c>
      <c r="AF3821" s="3">
        <v>0</v>
      </c>
      <c r="AG3821" s="3">
        <v>-14.796666958021699</v>
      </c>
      <c r="AH3821" s="2">
        <v>33587100</v>
      </c>
      <c r="AI3821" s="3">
        <v>0</v>
      </c>
      <c r="AJ3821" s="3">
        <v>0</v>
      </c>
      <c r="AL3821">
        <f t="shared" si="59"/>
        <v>1</v>
      </c>
    </row>
    <row r="3822" spans="1:38" ht="14.45" customHeight="1" x14ac:dyDescent="0.25">
      <c r="A3822">
        <v>65606</v>
      </c>
      <c r="B3822" s="1">
        <v>45930</v>
      </c>
      <c r="C3822">
        <v>2</v>
      </c>
      <c r="D3822" s="16" t="s">
        <v>3712</v>
      </c>
      <c r="E3822" t="s">
        <v>61</v>
      </c>
      <c r="F3822" s="6">
        <v>1743</v>
      </c>
      <c r="G3822" s="6">
        <v>2</v>
      </c>
      <c r="H3822" s="6">
        <v>1</v>
      </c>
      <c r="I3822" s="2">
        <v>3155527</v>
      </c>
      <c r="J3822" s="2">
        <v>0</v>
      </c>
      <c r="K3822" s="2">
        <v>7440015</v>
      </c>
      <c r="L3822" s="2">
        <v>1151</v>
      </c>
      <c r="M3822" s="2">
        <v>6883066</v>
      </c>
      <c r="N3822" s="2">
        <v>6861309</v>
      </c>
      <c r="O3822" s="2">
        <v>21757</v>
      </c>
      <c r="P3822" s="2">
        <v>485740</v>
      </c>
      <c r="Q3822" s="5">
        <v>6.5299999999999997E-2</v>
      </c>
      <c r="R3822" t="s">
        <v>120</v>
      </c>
      <c r="S3822" s="3">
        <v>2.0627198556275299E-2</v>
      </c>
      <c r="T3822" s="3">
        <v>5.2628209306925697</v>
      </c>
      <c r="U3822" s="3">
        <v>0.95896928615444499</v>
      </c>
      <c r="V3822" s="3">
        <v>3.4178443093657598</v>
      </c>
      <c r="W3822" s="3">
        <v>2.5449948613971598</v>
      </c>
      <c r="X3822" s="3">
        <v>0.48087054872292301</v>
      </c>
      <c r="Y3822" s="3">
        <v>22.203442170708598</v>
      </c>
      <c r="Z3822" s="3">
        <v>5.1159056285255504</v>
      </c>
      <c r="AA3822" s="3">
        <v>0</v>
      </c>
      <c r="AB3822" s="3">
        <v>0</v>
      </c>
      <c r="AC3822" s="3">
        <v>35.511124641549799</v>
      </c>
      <c r="AD3822" s="3">
        <v>0</v>
      </c>
      <c r="AE3822" s="3">
        <v>0.29243220611786402</v>
      </c>
      <c r="AF3822" s="3">
        <v>0</v>
      </c>
      <c r="AG3822" s="3">
        <v>5.6974924856919298</v>
      </c>
      <c r="AH3822" s="2">
        <v>353434</v>
      </c>
      <c r="AI3822" s="3">
        <v>0</v>
      </c>
      <c r="AJ3822" s="3">
        <v>0</v>
      </c>
      <c r="AL3822">
        <f t="shared" si="59"/>
        <v>1</v>
      </c>
    </row>
    <row r="3823" spans="1:38" ht="14.45" customHeight="1" x14ac:dyDescent="0.25">
      <c r="A3823">
        <v>20957</v>
      </c>
      <c r="B3823" s="1">
        <v>45930</v>
      </c>
      <c r="C3823">
        <v>1</v>
      </c>
      <c r="D3823" s="16" t="s">
        <v>3713</v>
      </c>
      <c r="E3823" t="s">
        <v>45</v>
      </c>
      <c r="F3823" s="6">
        <v>556</v>
      </c>
      <c r="G3823" s="6">
        <v>2</v>
      </c>
      <c r="H3823" s="6">
        <v>0</v>
      </c>
      <c r="I3823" s="2">
        <v>2011274</v>
      </c>
      <c r="J3823" s="2">
        <v>0</v>
      </c>
      <c r="K3823" s="2">
        <v>2549758</v>
      </c>
      <c r="L3823" s="2">
        <v>11607</v>
      </c>
      <c r="M3823" s="2">
        <v>2203497</v>
      </c>
      <c r="N3823" s="2">
        <v>2203497</v>
      </c>
      <c r="O3823" s="2">
        <v>0</v>
      </c>
      <c r="P3823" s="2">
        <v>337346</v>
      </c>
      <c r="Q3823" s="5">
        <v>0.1323</v>
      </c>
      <c r="R3823" t="s">
        <v>42</v>
      </c>
      <c r="S3823" s="3">
        <v>0.60695956243690596</v>
      </c>
      <c r="T3823" s="3">
        <v>7.2180444836987103</v>
      </c>
      <c r="U3823" s="3">
        <v>0.83202398646257603</v>
      </c>
      <c r="V3823" s="3">
        <v>3.3423591216313602</v>
      </c>
      <c r="W3823" s="3">
        <v>2.6552821743830002</v>
      </c>
      <c r="X3823" s="3">
        <v>1.78841868387897</v>
      </c>
      <c r="Y3823" s="3">
        <v>19.9273149822438</v>
      </c>
      <c r="Z3823" s="3">
        <v>3.7709058355516301</v>
      </c>
      <c r="AA3823" s="3">
        <v>0</v>
      </c>
      <c r="AB3823" s="3">
        <v>0</v>
      </c>
      <c r="AC3823" s="3">
        <v>20.106221845367301</v>
      </c>
      <c r="AD3823" s="3">
        <v>0</v>
      </c>
      <c r="AE3823" s="3">
        <v>0</v>
      </c>
      <c r="AF3823" s="3">
        <v>0</v>
      </c>
      <c r="AG3823" s="3">
        <v>0</v>
      </c>
      <c r="AH3823" s="2">
        <v>200000</v>
      </c>
      <c r="AI3823" s="3">
        <v>0</v>
      </c>
      <c r="AJ3823" s="3">
        <v>0</v>
      </c>
      <c r="AL3823">
        <f t="shared" si="59"/>
        <v>1</v>
      </c>
    </row>
    <row r="3824" spans="1:38" ht="14.45" customHeight="1" x14ac:dyDescent="0.25">
      <c r="A3824">
        <v>19430</v>
      </c>
      <c r="B3824" s="1">
        <v>45930</v>
      </c>
      <c r="C3824">
        <v>1</v>
      </c>
      <c r="D3824" s="16" t="s">
        <v>3714</v>
      </c>
      <c r="E3824" t="s">
        <v>88</v>
      </c>
      <c r="F3824" s="6">
        <v>518</v>
      </c>
      <c r="G3824" s="6">
        <v>1</v>
      </c>
      <c r="H3824" s="6">
        <v>0</v>
      </c>
      <c r="I3824" s="2">
        <v>1785186</v>
      </c>
      <c r="J3824" s="2">
        <v>0</v>
      </c>
      <c r="K3824" s="2">
        <v>1913845</v>
      </c>
      <c r="L3824" s="2">
        <v>-503715</v>
      </c>
      <c r="M3824" s="2">
        <v>2183577</v>
      </c>
      <c r="N3824" s="2">
        <v>2183577</v>
      </c>
      <c r="O3824" s="2">
        <v>0</v>
      </c>
      <c r="P3824" s="2">
        <v>-281060</v>
      </c>
      <c r="Q3824" s="5">
        <v>-0.1469</v>
      </c>
      <c r="R3824" t="s">
        <v>4335</v>
      </c>
      <c r="S3824" s="3">
        <v>-35.0927060446379</v>
      </c>
      <c r="T3824" s="3">
        <v>7.2343719928555696</v>
      </c>
      <c r="U3824" s="3">
        <v>2.5460265985600099</v>
      </c>
      <c r="V3824" s="3">
        <v>5.7139144044374097</v>
      </c>
      <c r="W3824" s="3">
        <v>4.4287822109292803</v>
      </c>
      <c r="X3824" s="3">
        <v>17.838141235703201</v>
      </c>
      <c r="Y3824" s="3">
        <v>-36.292606560876699</v>
      </c>
      <c r="Z3824" s="3">
        <v>-1.2193126022913301</v>
      </c>
      <c r="AA3824" s="3">
        <v>0</v>
      </c>
      <c r="AB3824" s="3">
        <v>0</v>
      </c>
      <c r="AC3824" s="3">
        <v>18.865791116835499</v>
      </c>
      <c r="AD3824" s="3">
        <v>0</v>
      </c>
      <c r="AE3824" s="3">
        <v>0</v>
      </c>
      <c r="AF3824" s="3">
        <v>0</v>
      </c>
      <c r="AG3824" s="3">
        <v>0</v>
      </c>
      <c r="AH3824" s="2">
        <v>0</v>
      </c>
      <c r="AI3824" s="3">
        <v>0</v>
      </c>
      <c r="AJ3824" s="3">
        <v>0</v>
      </c>
      <c r="AL3824">
        <f t="shared" si="59"/>
        <v>0</v>
      </c>
    </row>
    <row r="3825" spans="1:38" ht="14.45" customHeight="1" x14ac:dyDescent="0.25">
      <c r="A3825">
        <v>20550</v>
      </c>
      <c r="B3825" s="1">
        <v>45930</v>
      </c>
      <c r="C3825">
        <v>1</v>
      </c>
      <c r="D3825" s="16" t="s">
        <v>3715</v>
      </c>
      <c r="E3825" t="s">
        <v>80</v>
      </c>
      <c r="F3825" s="6">
        <v>497</v>
      </c>
      <c r="G3825" s="6">
        <v>1</v>
      </c>
      <c r="H3825" s="6">
        <v>1</v>
      </c>
      <c r="I3825" s="2">
        <v>143049</v>
      </c>
      <c r="J3825" s="2">
        <v>0</v>
      </c>
      <c r="K3825" s="2">
        <v>981584</v>
      </c>
      <c r="L3825" s="2">
        <v>7978</v>
      </c>
      <c r="M3825" s="2">
        <v>831603</v>
      </c>
      <c r="N3825" s="2">
        <v>831603</v>
      </c>
      <c r="O3825" s="2">
        <v>0</v>
      </c>
      <c r="P3825" s="2">
        <v>148874</v>
      </c>
      <c r="Q3825" s="5">
        <v>0.1517</v>
      </c>
      <c r="R3825" t="s">
        <v>42</v>
      </c>
      <c r="S3825" s="3">
        <v>1.08369057903688</v>
      </c>
      <c r="T3825" s="3">
        <v>4.6041228599216497</v>
      </c>
      <c r="U3825" s="3">
        <v>0.757404279279279</v>
      </c>
      <c r="V3825" s="3">
        <v>0.44530195946843398</v>
      </c>
      <c r="W3825" s="3">
        <v>0</v>
      </c>
      <c r="X3825" s="3">
        <v>0.83957245419401705</v>
      </c>
      <c r="Y3825" s="3">
        <v>0.42787860875639799</v>
      </c>
      <c r="Z3825" s="3">
        <v>3.9476335693270799</v>
      </c>
      <c r="AA3825" s="3">
        <v>0</v>
      </c>
      <c r="AB3825" s="3">
        <v>0</v>
      </c>
      <c r="AC3825" s="3">
        <v>83.786919917195107</v>
      </c>
      <c r="AD3825" s="3">
        <v>0</v>
      </c>
      <c r="AE3825" s="3">
        <v>0</v>
      </c>
      <c r="AF3825" s="3">
        <v>0</v>
      </c>
      <c r="AG3825" s="3">
        <v>0</v>
      </c>
      <c r="AH3825" s="2">
        <v>0</v>
      </c>
      <c r="AI3825" s="3">
        <v>0</v>
      </c>
      <c r="AJ3825" s="3">
        <v>0</v>
      </c>
      <c r="AL3825">
        <f t="shared" si="59"/>
        <v>1</v>
      </c>
    </row>
    <row r="3826" spans="1:38" ht="14.45" customHeight="1" x14ac:dyDescent="0.25">
      <c r="A3826">
        <v>2021</v>
      </c>
      <c r="B3826" s="1">
        <v>45930</v>
      </c>
      <c r="C3826">
        <v>1</v>
      </c>
      <c r="D3826" s="16" t="s">
        <v>3716</v>
      </c>
      <c r="E3826" t="s">
        <v>41</v>
      </c>
      <c r="F3826" s="6">
        <v>993</v>
      </c>
      <c r="G3826" s="6">
        <v>2</v>
      </c>
      <c r="H3826" s="6">
        <v>4</v>
      </c>
      <c r="I3826" s="2">
        <v>6820584</v>
      </c>
      <c r="J3826" s="2">
        <v>0</v>
      </c>
      <c r="K3826" s="2">
        <v>17175705</v>
      </c>
      <c r="L3826" s="2">
        <v>32470</v>
      </c>
      <c r="M3826" s="2">
        <v>14967493</v>
      </c>
      <c r="N3826" s="2">
        <v>14223464</v>
      </c>
      <c r="O3826" s="2">
        <v>744029</v>
      </c>
      <c r="P3826" s="2">
        <v>2178154</v>
      </c>
      <c r="Q3826" s="5">
        <v>0.12670000000000001</v>
      </c>
      <c r="R3826" t="s">
        <v>42</v>
      </c>
      <c r="S3826" s="3">
        <v>0.25206146317332101</v>
      </c>
      <c r="T3826" s="3">
        <v>2.8080050668468401</v>
      </c>
      <c r="U3826" s="3">
        <v>0.85762995367987604</v>
      </c>
      <c r="V3826" s="3">
        <v>11.050124153591501</v>
      </c>
      <c r="W3826" s="3">
        <v>6.0443651159490202</v>
      </c>
      <c r="X3826" s="3">
        <v>0.91165214005135098</v>
      </c>
      <c r="Y3826" s="3">
        <v>34.601915199751701</v>
      </c>
      <c r="Z3826" s="3">
        <v>1.9411850585404</v>
      </c>
      <c r="AA3826" s="3">
        <v>0</v>
      </c>
      <c r="AB3826" s="3">
        <v>0</v>
      </c>
      <c r="AC3826" s="3">
        <v>27.9469634579774</v>
      </c>
      <c r="AD3826" s="3">
        <v>0</v>
      </c>
      <c r="AE3826" s="3">
        <v>4.3318687646300402</v>
      </c>
      <c r="AF3826" s="3">
        <v>0</v>
      </c>
      <c r="AG3826" s="3">
        <v>0</v>
      </c>
      <c r="AH3826" s="2">
        <v>1000000</v>
      </c>
      <c r="AI3826" s="3">
        <v>0</v>
      </c>
      <c r="AJ3826" s="3">
        <v>0</v>
      </c>
      <c r="AL3826">
        <f t="shared" si="59"/>
        <v>1</v>
      </c>
    </row>
    <row r="3827" spans="1:38" ht="14.45" customHeight="1" x14ac:dyDescent="0.25">
      <c r="A3827">
        <v>68225</v>
      </c>
      <c r="B3827" s="1">
        <v>45930</v>
      </c>
      <c r="C3827">
        <v>2</v>
      </c>
      <c r="D3827" s="16" t="s">
        <v>3717</v>
      </c>
      <c r="E3827" t="s">
        <v>95</v>
      </c>
      <c r="F3827" s="6">
        <v>38059</v>
      </c>
      <c r="G3827" s="6">
        <v>142</v>
      </c>
      <c r="H3827" s="6">
        <v>5</v>
      </c>
      <c r="I3827" s="2">
        <v>473486482</v>
      </c>
      <c r="J3827" s="2">
        <v>110697354</v>
      </c>
      <c r="K3827" s="2">
        <v>565954786</v>
      </c>
      <c r="L3827" s="2">
        <v>1310922</v>
      </c>
      <c r="M3827" s="2">
        <v>514731048</v>
      </c>
      <c r="N3827" s="2">
        <v>484135254</v>
      </c>
      <c r="O3827" s="2">
        <v>30595794</v>
      </c>
      <c r="P3827" s="2">
        <v>48989813</v>
      </c>
      <c r="Q3827" s="5">
        <v>8.6499999999999994E-2</v>
      </c>
      <c r="R3827" t="s">
        <v>42</v>
      </c>
      <c r="S3827" s="3">
        <v>0.308840218907522</v>
      </c>
      <c r="T3827" s="3">
        <v>3.3854214401266098</v>
      </c>
      <c r="U3827" s="3">
        <v>0.89965849087905003</v>
      </c>
      <c r="V3827" s="3">
        <v>2.8936705736828201</v>
      </c>
      <c r="W3827" s="3">
        <v>1.8650745767225501</v>
      </c>
      <c r="X3827" s="3">
        <v>0.47502602196782501</v>
      </c>
      <c r="Y3827" s="3">
        <v>27.9673225125395</v>
      </c>
      <c r="Z3827" s="3">
        <v>1.15153940269174</v>
      </c>
      <c r="AA3827" s="3">
        <v>203.041505792235</v>
      </c>
      <c r="AB3827" s="3">
        <v>225.959943958145</v>
      </c>
      <c r="AC3827" s="3">
        <v>9.0541246876212504</v>
      </c>
      <c r="AD3827" s="3">
        <v>-4.6234101771321298E-3</v>
      </c>
      <c r="AE3827" s="3">
        <v>5.4060491680337197</v>
      </c>
      <c r="AF3827" s="3">
        <v>0</v>
      </c>
      <c r="AG3827" s="3">
        <v>0</v>
      </c>
      <c r="AH3827" s="2">
        <v>141949234</v>
      </c>
      <c r="AI3827" s="3">
        <v>0.102266158884909</v>
      </c>
      <c r="AJ3827" s="3">
        <v>3.2821905239768898</v>
      </c>
      <c r="AL3827">
        <f t="shared" si="59"/>
        <v>1</v>
      </c>
    </row>
    <row r="3828" spans="1:38" ht="14.45" customHeight="1" x14ac:dyDescent="0.25">
      <c r="A3828">
        <v>8230</v>
      </c>
      <c r="B3828" s="1">
        <v>45930</v>
      </c>
      <c r="C3828">
        <v>1</v>
      </c>
      <c r="D3828" s="16" t="s">
        <v>3718</v>
      </c>
      <c r="E3828" t="s">
        <v>71</v>
      </c>
      <c r="F3828" s="6">
        <v>4126</v>
      </c>
      <c r="G3828" s="6">
        <v>17</v>
      </c>
      <c r="H3828" s="6">
        <v>2</v>
      </c>
      <c r="I3828" s="2">
        <v>60985513</v>
      </c>
      <c r="J3828" s="2">
        <v>0</v>
      </c>
      <c r="K3828" s="2">
        <v>86972834</v>
      </c>
      <c r="L3828" s="2">
        <v>-553875</v>
      </c>
      <c r="M3828" s="2">
        <v>59604701</v>
      </c>
      <c r="N3828" s="2">
        <v>55313790</v>
      </c>
      <c r="O3828" s="2">
        <v>4290911</v>
      </c>
      <c r="P3828" s="2">
        <v>7262376</v>
      </c>
      <c r="Q3828" s="5">
        <v>8.3500000000000005E-2</v>
      </c>
      <c r="R3828" t="s">
        <v>42</v>
      </c>
      <c r="S3828" s="3">
        <v>-0.84911571353418203</v>
      </c>
      <c r="T3828" s="3">
        <v>1.9920350454871201</v>
      </c>
      <c r="U3828" s="3">
        <v>1.1765781998640601</v>
      </c>
      <c r="V3828" s="3">
        <v>0.87705911402270198</v>
      </c>
      <c r="W3828" s="3">
        <v>0.27620002147067302</v>
      </c>
      <c r="X3828" s="3">
        <v>0.85292715337165403</v>
      </c>
      <c r="Y3828" s="3">
        <v>7.3650689526402902</v>
      </c>
      <c r="Z3828" s="3">
        <v>-0.44736047816857699</v>
      </c>
      <c r="AA3828" s="3">
        <v>0</v>
      </c>
      <c r="AB3828" s="3">
        <v>0</v>
      </c>
      <c r="AC3828" s="3">
        <v>9.0658641754734592</v>
      </c>
      <c r="AD3828" s="3">
        <v>-38.667179997290098</v>
      </c>
      <c r="AE3828" s="3">
        <v>4.9336221468878403</v>
      </c>
      <c r="AF3828" s="3">
        <v>25.410233268930799</v>
      </c>
      <c r="AG3828" s="3">
        <v>-0.26141582314107698</v>
      </c>
      <c r="AH3828" s="2">
        <v>20476926</v>
      </c>
      <c r="AI3828" s="3">
        <v>0</v>
      </c>
      <c r="AJ3828" s="3">
        <v>0</v>
      </c>
      <c r="AL3828">
        <f t="shared" si="59"/>
        <v>0</v>
      </c>
    </row>
    <row r="3829" spans="1:38" ht="14.45" customHeight="1" x14ac:dyDescent="0.25">
      <c r="A3829">
        <v>68383</v>
      </c>
      <c r="B3829" s="1">
        <v>45930</v>
      </c>
      <c r="C3829">
        <v>2</v>
      </c>
      <c r="D3829" s="16" t="s">
        <v>3719</v>
      </c>
      <c r="E3829" t="s">
        <v>71</v>
      </c>
      <c r="F3829" s="6">
        <v>181137</v>
      </c>
      <c r="G3829" s="6">
        <v>347</v>
      </c>
      <c r="H3829" s="6">
        <v>3</v>
      </c>
      <c r="I3829" s="2">
        <v>3388839207</v>
      </c>
      <c r="J3829" s="2">
        <v>209141607</v>
      </c>
      <c r="K3829" s="2">
        <v>4532072785</v>
      </c>
      <c r="L3829" s="2">
        <v>601420</v>
      </c>
      <c r="M3829" s="2">
        <v>3621376320</v>
      </c>
      <c r="N3829" s="2">
        <v>2611100312</v>
      </c>
      <c r="O3829" s="2">
        <v>1010276008</v>
      </c>
      <c r="P3829" s="2">
        <v>512449746</v>
      </c>
      <c r="Q3829" s="5">
        <v>0.1135</v>
      </c>
      <c r="R3829" t="s">
        <v>42</v>
      </c>
      <c r="S3829" s="3">
        <v>1.76937434894557E-2</v>
      </c>
      <c r="T3829" s="3">
        <v>2.3127457046492799</v>
      </c>
      <c r="U3829" s="3">
        <v>0.81690782519287597</v>
      </c>
      <c r="V3829" s="3">
        <v>1.0157871146230499</v>
      </c>
      <c r="W3829" s="3">
        <v>0.54400698510332102</v>
      </c>
      <c r="X3829" s="3">
        <v>0.91416272970427803</v>
      </c>
      <c r="Y3829" s="3">
        <v>6.71741810171567</v>
      </c>
      <c r="Z3829" s="3">
        <v>3.4148886084139098</v>
      </c>
      <c r="AA3829" s="3">
        <v>32.480423358430201</v>
      </c>
      <c r="AB3829" s="3">
        <v>40.812120336186098</v>
      </c>
      <c r="AC3829" s="3">
        <v>9.6897120331663</v>
      </c>
      <c r="AD3829" s="3">
        <v>-12.6494569479209</v>
      </c>
      <c r="AE3829" s="3">
        <v>22.291698653731999</v>
      </c>
      <c r="AF3829" s="3">
        <v>9.3776075575538194</v>
      </c>
      <c r="AG3829" s="3">
        <v>0</v>
      </c>
      <c r="AH3829" s="2">
        <v>1734795616</v>
      </c>
      <c r="AI3829" s="3">
        <v>4.0533080876968599</v>
      </c>
      <c r="AJ3829" s="3">
        <v>3.0818093136492601</v>
      </c>
      <c r="AL3829">
        <f t="shared" si="59"/>
        <v>1</v>
      </c>
    </row>
    <row r="3830" spans="1:38" ht="14.45" customHeight="1" x14ac:dyDescent="0.25">
      <c r="A3830">
        <v>60390</v>
      </c>
      <c r="B3830" s="1">
        <v>45930</v>
      </c>
      <c r="C3830">
        <v>2</v>
      </c>
      <c r="D3830" s="16" t="s">
        <v>3720</v>
      </c>
      <c r="E3830" t="s">
        <v>67</v>
      </c>
      <c r="F3830" s="6">
        <v>2328</v>
      </c>
      <c r="G3830" s="6">
        <v>7</v>
      </c>
      <c r="H3830" s="6">
        <v>0</v>
      </c>
      <c r="I3830" s="2">
        <v>11991380</v>
      </c>
      <c r="J3830" s="2">
        <v>0</v>
      </c>
      <c r="K3830" s="2">
        <v>23475153</v>
      </c>
      <c r="L3830" s="2">
        <v>139252</v>
      </c>
      <c r="M3830" s="2">
        <v>19378470</v>
      </c>
      <c r="N3830" s="2">
        <v>18923595</v>
      </c>
      <c r="O3830" s="2">
        <v>454875</v>
      </c>
      <c r="P3830" s="2">
        <v>3865120</v>
      </c>
      <c r="Q3830" s="5">
        <v>0.1646</v>
      </c>
      <c r="R3830" t="s">
        <v>42</v>
      </c>
      <c r="S3830" s="3">
        <v>0.79091852280295405</v>
      </c>
      <c r="T3830" s="3">
        <v>4.6635180609898503</v>
      </c>
      <c r="U3830" s="3">
        <v>0.79482545383534398</v>
      </c>
      <c r="V3830" s="3">
        <v>1.3247349345946799</v>
      </c>
      <c r="W3830" s="3">
        <v>0.59826308564985897</v>
      </c>
      <c r="X3830" s="3">
        <v>1.1235904458035699</v>
      </c>
      <c r="Y3830" s="3">
        <v>4.1099370782795903</v>
      </c>
      <c r="Z3830" s="3">
        <v>4.0544666142318997</v>
      </c>
      <c r="AA3830" s="3">
        <v>0</v>
      </c>
      <c r="AB3830" s="3">
        <v>0</v>
      </c>
      <c r="AC3830" s="3">
        <v>22.508705268076401</v>
      </c>
      <c r="AD3830" s="3">
        <v>0</v>
      </c>
      <c r="AE3830" s="3">
        <v>1.9376870514965301</v>
      </c>
      <c r="AF3830" s="3">
        <v>0</v>
      </c>
      <c r="AG3830" s="3">
        <v>0</v>
      </c>
      <c r="AH3830" s="2">
        <v>2000000</v>
      </c>
      <c r="AI3830" s="3">
        <v>0</v>
      </c>
      <c r="AJ3830" s="3">
        <v>0</v>
      </c>
      <c r="AL3830">
        <f t="shared" si="59"/>
        <v>1</v>
      </c>
    </row>
    <row r="3831" spans="1:38" ht="14.45" customHeight="1" x14ac:dyDescent="0.25">
      <c r="A3831">
        <v>19401</v>
      </c>
      <c r="B3831" s="1">
        <v>45930</v>
      </c>
      <c r="C3831">
        <v>1</v>
      </c>
      <c r="D3831" s="16" t="s">
        <v>3721</v>
      </c>
      <c r="E3831" t="s">
        <v>43</v>
      </c>
      <c r="F3831" s="6">
        <v>35572</v>
      </c>
      <c r="G3831" s="6">
        <v>122</v>
      </c>
      <c r="H3831" s="6">
        <v>2</v>
      </c>
      <c r="I3831" s="2">
        <v>370084904</v>
      </c>
      <c r="J3831" s="2">
        <v>51370347</v>
      </c>
      <c r="K3831" s="2">
        <v>480074420</v>
      </c>
      <c r="L3831" s="2">
        <v>2617863</v>
      </c>
      <c r="M3831" s="2">
        <v>419106643</v>
      </c>
      <c r="N3831" s="2">
        <v>388806931</v>
      </c>
      <c r="O3831" s="2">
        <v>30299712</v>
      </c>
      <c r="P3831" s="2">
        <v>42067397</v>
      </c>
      <c r="Q3831" s="5">
        <v>8.7599999999999997E-2</v>
      </c>
      <c r="R3831" t="s">
        <v>42</v>
      </c>
      <c r="S3831" s="3">
        <v>0.72707144029877702</v>
      </c>
      <c r="T3831" s="3">
        <v>4.0039642187142599</v>
      </c>
      <c r="U3831" s="3">
        <v>0.85450488670033797</v>
      </c>
      <c r="V3831" s="3">
        <v>0.74733877823884398</v>
      </c>
      <c r="W3831" s="3">
        <v>0.309570043959426</v>
      </c>
      <c r="X3831" s="3">
        <v>0.62067541128346104</v>
      </c>
      <c r="Y3831" s="3">
        <v>6.5746592307577298</v>
      </c>
      <c r="Z3831" s="3">
        <v>1.9157733957249601</v>
      </c>
      <c r="AA3831" s="3">
        <v>119.199571582715</v>
      </c>
      <c r="AB3831" s="3">
        <v>122.11439419462999</v>
      </c>
      <c r="AC3831" s="3">
        <v>9.3949885936434594</v>
      </c>
      <c r="AD3831" s="3">
        <v>-3.68900647691608</v>
      </c>
      <c r="AE3831" s="3">
        <v>6.3114614604960604</v>
      </c>
      <c r="AF3831" s="3">
        <v>2.0830103799323401</v>
      </c>
      <c r="AG3831" s="3">
        <v>2.3771378105472E-6</v>
      </c>
      <c r="AH3831" s="2">
        <v>18652000</v>
      </c>
      <c r="AI3831" s="3">
        <v>0.217018419276096</v>
      </c>
      <c r="AJ3831" s="3">
        <v>0.217018419276096</v>
      </c>
      <c r="AL3831">
        <f t="shared" si="59"/>
        <v>1</v>
      </c>
    </row>
    <row r="3832" spans="1:38" ht="14.45" customHeight="1" x14ac:dyDescent="0.25">
      <c r="A3832">
        <v>66319</v>
      </c>
      <c r="B3832" s="1">
        <v>45930</v>
      </c>
      <c r="C3832">
        <v>2</v>
      </c>
      <c r="D3832" s="16" t="s">
        <v>3722</v>
      </c>
      <c r="E3832" t="s">
        <v>132</v>
      </c>
      <c r="F3832" s="6">
        <v>6524</v>
      </c>
      <c r="G3832" s="6">
        <v>17</v>
      </c>
      <c r="H3832" s="6">
        <v>2</v>
      </c>
      <c r="I3832" s="2">
        <v>42229819</v>
      </c>
      <c r="J3832" s="2">
        <v>0</v>
      </c>
      <c r="K3832" s="2">
        <v>51491343</v>
      </c>
      <c r="L3832" s="2">
        <v>-227700</v>
      </c>
      <c r="M3832" s="2">
        <v>44677583</v>
      </c>
      <c r="N3832" s="2">
        <v>42599784</v>
      </c>
      <c r="O3832" s="2">
        <v>2077799</v>
      </c>
      <c r="P3832" s="2">
        <v>6820333</v>
      </c>
      <c r="Q3832" s="5">
        <v>0.13220000000000001</v>
      </c>
      <c r="R3832" t="s">
        <v>42</v>
      </c>
      <c r="S3832" s="3">
        <v>-0.589613675448318</v>
      </c>
      <c r="T3832" s="3">
        <v>5.1148429617252997</v>
      </c>
      <c r="U3832" s="3">
        <v>0.81060970122407905</v>
      </c>
      <c r="V3832" s="3">
        <v>7.2094625837728596</v>
      </c>
      <c r="W3832" s="3">
        <v>3.6315760671387198</v>
      </c>
      <c r="X3832" s="3">
        <v>1.39948504160058</v>
      </c>
      <c r="Y3832" s="3">
        <v>44.639213363922302</v>
      </c>
      <c r="Z3832" s="3">
        <v>8.1435759808208807</v>
      </c>
      <c r="AA3832" s="3">
        <v>0</v>
      </c>
      <c r="AB3832" s="3">
        <v>0</v>
      </c>
      <c r="AC3832" s="3">
        <v>11.5613492543785</v>
      </c>
      <c r="AD3832" s="3">
        <v>0</v>
      </c>
      <c r="AE3832" s="3">
        <v>4.0352394770515101</v>
      </c>
      <c r="AF3832" s="3">
        <v>0</v>
      </c>
      <c r="AG3832" s="3">
        <v>1.04540350155923E-2</v>
      </c>
      <c r="AH3832" s="2">
        <v>6000000</v>
      </c>
      <c r="AI3832" s="3">
        <v>0</v>
      </c>
      <c r="AJ3832" s="3">
        <v>0</v>
      </c>
      <c r="AL3832">
        <f t="shared" si="59"/>
        <v>0</v>
      </c>
    </row>
    <row r="3833" spans="1:38" ht="14.45" customHeight="1" x14ac:dyDescent="0.25">
      <c r="A3833">
        <v>63545</v>
      </c>
      <c r="B3833" s="1">
        <v>45930</v>
      </c>
      <c r="C3833">
        <v>2</v>
      </c>
      <c r="D3833" s="16" t="s">
        <v>3723</v>
      </c>
      <c r="E3833" t="s">
        <v>132</v>
      </c>
      <c r="F3833" s="6">
        <v>35140</v>
      </c>
      <c r="G3833" s="6">
        <v>70</v>
      </c>
      <c r="H3833" s="6">
        <v>13</v>
      </c>
      <c r="I3833" s="2">
        <v>225415791</v>
      </c>
      <c r="J3833" s="2">
        <v>13604608</v>
      </c>
      <c r="K3833" s="2">
        <v>413115870</v>
      </c>
      <c r="L3833" s="2">
        <v>3468568</v>
      </c>
      <c r="M3833" s="2">
        <v>361904519</v>
      </c>
      <c r="N3833" s="2">
        <v>335178073</v>
      </c>
      <c r="O3833" s="2">
        <v>26726446</v>
      </c>
      <c r="P3833" s="2">
        <v>47376764</v>
      </c>
      <c r="Q3833" s="5">
        <v>0.11459999999999999</v>
      </c>
      <c r="R3833" t="s">
        <v>42</v>
      </c>
      <c r="S3833" s="3">
        <v>1.1194818861191</v>
      </c>
      <c r="T3833" s="3">
        <v>3.2770644549030101</v>
      </c>
      <c r="U3833" s="3">
        <v>0.72616260940266897</v>
      </c>
      <c r="V3833" s="3">
        <v>1.4114224145015599</v>
      </c>
      <c r="W3833" s="3">
        <v>0.97308799453184702</v>
      </c>
      <c r="X3833" s="3">
        <v>0.80530782335475304</v>
      </c>
      <c r="Y3833" s="3">
        <v>6.7154628796512998</v>
      </c>
      <c r="Z3833" s="3">
        <v>0.86465593133376495</v>
      </c>
      <c r="AA3833" s="3">
        <v>28.715781432433801</v>
      </c>
      <c r="AB3833" s="3">
        <v>28.715781432433801</v>
      </c>
      <c r="AC3833" s="3">
        <v>16.774574891059</v>
      </c>
      <c r="AD3833" s="3">
        <v>0</v>
      </c>
      <c r="AE3833" s="3">
        <v>6.4694793739102803</v>
      </c>
      <c r="AF3833" s="3">
        <v>0</v>
      </c>
      <c r="AG3833" s="3">
        <v>-6.4725801027693697</v>
      </c>
      <c r="AH3833" s="2">
        <v>149270928</v>
      </c>
      <c r="AI3833" s="3">
        <v>5.2768483723371201E-2</v>
      </c>
      <c r="AJ3833" s="3">
        <v>6.8153662837757298E-2</v>
      </c>
      <c r="AL3833">
        <f t="shared" si="59"/>
        <v>1</v>
      </c>
    </row>
    <row r="3834" spans="1:38" ht="14.45" customHeight="1" x14ac:dyDescent="0.25">
      <c r="A3834">
        <v>66351</v>
      </c>
      <c r="B3834" s="1">
        <v>45930</v>
      </c>
      <c r="C3834">
        <v>2</v>
      </c>
      <c r="D3834" s="16" t="s">
        <v>3724</v>
      </c>
      <c r="E3834" t="s">
        <v>55</v>
      </c>
      <c r="F3834" s="6">
        <v>9270</v>
      </c>
      <c r="G3834" s="6">
        <v>48</v>
      </c>
      <c r="H3834" s="6">
        <v>4</v>
      </c>
      <c r="I3834" s="2">
        <v>113513871</v>
      </c>
      <c r="J3834" s="2">
        <v>0</v>
      </c>
      <c r="K3834" s="2">
        <v>139620708</v>
      </c>
      <c r="L3834" s="2">
        <v>-1464600</v>
      </c>
      <c r="M3834" s="2">
        <v>117532187</v>
      </c>
      <c r="N3834" s="2">
        <v>114516642</v>
      </c>
      <c r="O3834" s="2">
        <v>3015545</v>
      </c>
      <c r="P3834" s="2">
        <v>13210570</v>
      </c>
      <c r="Q3834" s="5">
        <v>9.4600000000000004E-2</v>
      </c>
      <c r="R3834" t="s">
        <v>42</v>
      </c>
      <c r="S3834" s="3">
        <v>-1.39864639563352</v>
      </c>
      <c r="T3834" s="3">
        <v>3.6507297088528299</v>
      </c>
      <c r="U3834" s="3">
        <v>0.871927118272946</v>
      </c>
      <c r="V3834" s="3">
        <v>2.7779248229496099</v>
      </c>
      <c r="W3834" s="3">
        <v>1.8238229229271901</v>
      </c>
      <c r="X3834" s="3">
        <v>1.56917651059578</v>
      </c>
      <c r="Y3834" s="3">
        <v>23.8697497534171</v>
      </c>
      <c r="Z3834" s="3">
        <v>14.7025752863048</v>
      </c>
      <c r="AA3834" s="3">
        <v>0</v>
      </c>
      <c r="AB3834" s="3">
        <v>0</v>
      </c>
      <c r="AC3834" s="3">
        <v>9.8335097971283805</v>
      </c>
      <c r="AD3834" s="3">
        <v>-4.7730415871533198</v>
      </c>
      <c r="AE3834" s="3">
        <v>2.15981213904172</v>
      </c>
      <c r="AF3834" s="3">
        <v>5.3139273581108002</v>
      </c>
      <c r="AG3834" s="3">
        <v>0</v>
      </c>
      <c r="AH3834" s="2">
        <v>34872606</v>
      </c>
      <c r="AI3834" s="3">
        <v>0</v>
      </c>
      <c r="AJ3834" s="3">
        <v>0</v>
      </c>
      <c r="AL3834">
        <f t="shared" si="59"/>
        <v>0</v>
      </c>
    </row>
    <row r="3835" spans="1:38" ht="14.45" customHeight="1" x14ac:dyDescent="0.25">
      <c r="A3835">
        <v>63218</v>
      </c>
      <c r="B3835" s="1">
        <v>45930</v>
      </c>
      <c r="C3835">
        <v>2</v>
      </c>
      <c r="D3835" s="16" t="s">
        <v>3725</v>
      </c>
      <c r="E3835" t="s">
        <v>61</v>
      </c>
      <c r="F3835" s="6">
        <v>15969</v>
      </c>
      <c r="G3835" s="6">
        <v>46</v>
      </c>
      <c r="H3835" s="6">
        <v>7</v>
      </c>
      <c r="I3835" s="2">
        <v>120939048</v>
      </c>
      <c r="J3835" s="2">
        <v>0</v>
      </c>
      <c r="K3835" s="2">
        <v>157995017</v>
      </c>
      <c r="L3835" s="2">
        <v>1329455</v>
      </c>
      <c r="M3835" s="2">
        <v>138511619</v>
      </c>
      <c r="N3835" s="2">
        <v>135201640</v>
      </c>
      <c r="O3835" s="2">
        <v>3309979</v>
      </c>
      <c r="P3835" s="2">
        <v>18371577</v>
      </c>
      <c r="Q3835" s="5">
        <v>0.1163</v>
      </c>
      <c r="R3835" t="s">
        <v>42</v>
      </c>
      <c r="S3835" s="3">
        <v>1.1219383372493701</v>
      </c>
      <c r="T3835" s="3">
        <v>4.1734337313519996</v>
      </c>
      <c r="U3835" s="3">
        <v>0.73455172301290905</v>
      </c>
      <c r="V3835" s="3">
        <v>0.76106602062883799</v>
      </c>
      <c r="W3835" s="3">
        <v>0.28343120412193101</v>
      </c>
      <c r="X3835" s="3">
        <v>0.33037303220710001</v>
      </c>
      <c r="Y3835" s="3">
        <v>5.0100543899960304</v>
      </c>
      <c r="Z3835" s="3">
        <v>1.1705473079420501</v>
      </c>
      <c r="AA3835" s="3">
        <v>0</v>
      </c>
      <c r="AB3835" s="3">
        <v>0</v>
      </c>
      <c r="AC3835" s="3">
        <v>14.0182636266307</v>
      </c>
      <c r="AD3835" s="3">
        <v>0</v>
      </c>
      <c r="AE3835" s="3">
        <v>2.0949894894469998</v>
      </c>
      <c r="AF3835" s="3">
        <v>0</v>
      </c>
      <c r="AG3835" s="3">
        <v>0</v>
      </c>
      <c r="AH3835" s="2">
        <v>9520000</v>
      </c>
      <c r="AI3835" s="3">
        <v>0</v>
      </c>
      <c r="AJ3835" s="3">
        <v>0</v>
      </c>
      <c r="AL3835">
        <f t="shared" si="59"/>
        <v>1</v>
      </c>
    </row>
    <row r="3836" spans="1:38" ht="14.45" customHeight="1" x14ac:dyDescent="0.25">
      <c r="A3836">
        <v>24202</v>
      </c>
      <c r="B3836" s="1">
        <v>45930</v>
      </c>
      <c r="C3836">
        <v>1</v>
      </c>
      <c r="D3836" s="16" t="s">
        <v>3726</v>
      </c>
      <c r="E3836" t="s">
        <v>198</v>
      </c>
      <c r="F3836" s="6">
        <v>22435</v>
      </c>
      <c r="G3836" s="6">
        <v>25</v>
      </c>
      <c r="H3836" s="6">
        <v>6</v>
      </c>
      <c r="I3836" s="2">
        <v>149487203</v>
      </c>
      <c r="J3836" s="2">
        <v>5650106</v>
      </c>
      <c r="K3836" s="2">
        <v>489338117</v>
      </c>
      <c r="L3836" s="2">
        <v>1640975</v>
      </c>
      <c r="M3836" s="2">
        <v>411317585</v>
      </c>
      <c r="N3836" s="2">
        <v>385248246</v>
      </c>
      <c r="O3836" s="2">
        <v>26069339</v>
      </c>
      <c r="P3836" s="2">
        <v>98957049</v>
      </c>
      <c r="Q3836" s="5">
        <v>0.20219999999999999</v>
      </c>
      <c r="R3836" t="s">
        <v>42</v>
      </c>
      <c r="S3836" s="3">
        <v>0.447127781518534</v>
      </c>
      <c r="T3836" s="3">
        <v>1.1698812064269799</v>
      </c>
      <c r="U3836" s="3">
        <v>0.74433221242217595</v>
      </c>
      <c r="V3836" s="3">
        <v>0.405780553670537</v>
      </c>
      <c r="W3836" s="3">
        <v>0.25421975418190101</v>
      </c>
      <c r="X3836" s="3">
        <v>0.118568677748289</v>
      </c>
      <c r="Y3836" s="3">
        <v>0.61298311351220702</v>
      </c>
      <c r="Z3836" s="3">
        <v>5.7994857950948E-3</v>
      </c>
      <c r="AA3836" s="3">
        <v>3.6579880226622401</v>
      </c>
      <c r="AB3836" s="3">
        <v>5.7096549029064096</v>
      </c>
      <c r="AC3836" s="3">
        <v>19.175454504804101</v>
      </c>
      <c r="AD3836" s="3">
        <v>-24.2605941088643</v>
      </c>
      <c r="AE3836" s="3">
        <v>5.3274695132731704</v>
      </c>
      <c r="AF3836" s="3">
        <v>0</v>
      </c>
      <c r="AG3836" s="3">
        <v>0</v>
      </c>
      <c r="AH3836" s="2">
        <v>5000000</v>
      </c>
      <c r="AI3836" s="3">
        <v>1.51580914665311E-2</v>
      </c>
      <c r="AJ3836" s="3">
        <v>2.6943002312043499E-2</v>
      </c>
      <c r="AL3836">
        <f t="shared" si="59"/>
        <v>1</v>
      </c>
    </row>
    <row r="3837" spans="1:38" ht="14.45" customHeight="1" x14ac:dyDescent="0.25">
      <c r="A3837">
        <v>63116</v>
      </c>
      <c r="B3837" s="1">
        <v>45930</v>
      </c>
      <c r="C3837">
        <v>2</v>
      </c>
      <c r="D3837" s="16" t="s">
        <v>3727</v>
      </c>
      <c r="E3837" t="s">
        <v>119</v>
      </c>
      <c r="F3837" s="6">
        <v>24933</v>
      </c>
      <c r="G3837" s="6">
        <v>84</v>
      </c>
      <c r="H3837" s="6">
        <v>4</v>
      </c>
      <c r="I3837" s="2">
        <v>228930387</v>
      </c>
      <c r="J3837" s="2">
        <v>0</v>
      </c>
      <c r="K3837" s="2">
        <v>323948217</v>
      </c>
      <c r="L3837" s="2">
        <v>1044935</v>
      </c>
      <c r="M3837" s="2">
        <v>279949534</v>
      </c>
      <c r="N3837" s="2">
        <v>272868074</v>
      </c>
      <c r="O3837" s="2">
        <v>7081460</v>
      </c>
      <c r="P3837" s="2">
        <v>43421056</v>
      </c>
      <c r="Q3837" s="5">
        <v>0.13400000000000001</v>
      </c>
      <c r="R3837" t="s">
        <v>42</v>
      </c>
      <c r="S3837" s="3">
        <v>0.43008314093195499</v>
      </c>
      <c r="T3837" s="3">
        <v>4.0327272429469803</v>
      </c>
      <c r="U3837" s="3">
        <v>0.85048045914640003</v>
      </c>
      <c r="V3837" s="3">
        <v>1.40543858863087</v>
      </c>
      <c r="W3837" s="3">
        <v>0.35534775905480798</v>
      </c>
      <c r="X3837" s="3">
        <v>0.39496460555059498</v>
      </c>
      <c r="Y3837" s="3">
        <v>7.4099441524407004</v>
      </c>
      <c r="Z3837" s="3">
        <v>2.0845416564719201</v>
      </c>
      <c r="AA3837" s="3">
        <v>0</v>
      </c>
      <c r="AB3837" s="3">
        <v>0</v>
      </c>
      <c r="AC3837" s="3">
        <v>7.1378935850108398</v>
      </c>
      <c r="AD3837" s="3">
        <v>-5.6298262299286304</v>
      </c>
      <c r="AE3837" s="3">
        <v>2.18598517552575</v>
      </c>
      <c r="AF3837" s="3">
        <v>0</v>
      </c>
      <c r="AG3837" s="3">
        <v>0</v>
      </c>
      <c r="AH3837" s="2">
        <v>25377581</v>
      </c>
      <c r="AI3837" s="3">
        <v>8.7307872014904496E-3</v>
      </c>
      <c r="AJ3837" s="3">
        <v>8.7307872014904496E-3</v>
      </c>
      <c r="AL3837">
        <f t="shared" si="59"/>
        <v>1</v>
      </c>
    </row>
    <row r="3838" spans="1:38" ht="14.45" customHeight="1" x14ac:dyDescent="0.25">
      <c r="A3838">
        <v>62848</v>
      </c>
      <c r="B3838" s="1">
        <v>45930</v>
      </c>
      <c r="C3838">
        <v>2</v>
      </c>
      <c r="D3838" s="16" t="s">
        <v>3728</v>
      </c>
      <c r="E3838" t="s">
        <v>88</v>
      </c>
      <c r="F3838" s="6">
        <v>68029</v>
      </c>
      <c r="G3838" s="6">
        <v>267</v>
      </c>
      <c r="H3838" s="6">
        <v>4</v>
      </c>
      <c r="I3838" s="2">
        <v>1071040411</v>
      </c>
      <c r="J3838" s="2">
        <v>369049888</v>
      </c>
      <c r="K3838" s="2">
        <v>1355280275</v>
      </c>
      <c r="L3838" s="2">
        <v>1815491</v>
      </c>
      <c r="M3838" s="2">
        <v>1155957247</v>
      </c>
      <c r="N3838" s="2">
        <v>1036836399</v>
      </c>
      <c r="O3838" s="2">
        <v>119120848</v>
      </c>
      <c r="P3838" s="2">
        <v>130147530</v>
      </c>
      <c r="Q3838" s="5">
        <v>9.6000000000000002E-2</v>
      </c>
      <c r="R3838" t="s">
        <v>42</v>
      </c>
      <c r="S3838" s="3">
        <v>0.17860915644674799</v>
      </c>
      <c r="T3838" s="3">
        <v>3.2321729663383998</v>
      </c>
      <c r="U3838" s="3">
        <v>0.90040494272411198</v>
      </c>
      <c r="V3838" s="3">
        <v>2.1294033134292301</v>
      </c>
      <c r="W3838" s="3">
        <v>1.67841771565051</v>
      </c>
      <c r="X3838" s="3">
        <v>0.54996160177564002</v>
      </c>
      <c r="Y3838" s="3">
        <v>17.5237824336735</v>
      </c>
      <c r="Z3838" s="3">
        <v>2.4621174139839601</v>
      </c>
      <c r="AA3838" s="3">
        <v>246.84936394874299</v>
      </c>
      <c r="AB3838" s="3">
        <v>283.56272915821</v>
      </c>
      <c r="AC3838" s="3">
        <v>9.6275089667338403</v>
      </c>
      <c r="AD3838" s="3">
        <v>-3.1827019690654099</v>
      </c>
      <c r="AE3838" s="3">
        <v>8.7893884532481703</v>
      </c>
      <c r="AF3838" s="3">
        <v>3.6892737924633301</v>
      </c>
      <c r="AG3838" s="3">
        <v>0</v>
      </c>
      <c r="AH3838" s="2">
        <v>373335987</v>
      </c>
      <c r="AI3838" s="3">
        <v>1.66730017849743</v>
      </c>
      <c r="AJ3838" s="3">
        <v>3.1851714742492598</v>
      </c>
      <c r="AL3838">
        <f t="shared" si="59"/>
        <v>1</v>
      </c>
    </row>
    <row r="3839" spans="1:38" ht="14.45" customHeight="1" x14ac:dyDescent="0.25">
      <c r="A3839">
        <v>146</v>
      </c>
      <c r="B3839" s="1">
        <v>45930</v>
      </c>
      <c r="C3839">
        <v>1</v>
      </c>
      <c r="D3839" s="16" t="s">
        <v>3729</v>
      </c>
      <c r="E3839" t="s">
        <v>170</v>
      </c>
      <c r="F3839" s="6">
        <v>352</v>
      </c>
      <c r="G3839" s="6">
        <v>0</v>
      </c>
      <c r="H3839" s="6">
        <v>2</v>
      </c>
      <c r="I3839" s="2">
        <v>4180476</v>
      </c>
      <c r="J3839" s="2">
        <v>0</v>
      </c>
      <c r="K3839" s="2">
        <v>5654530</v>
      </c>
      <c r="L3839" s="2">
        <v>13753</v>
      </c>
      <c r="M3839" s="2">
        <v>5158433</v>
      </c>
      <c r="N3839" s="2">
        <v>5158433</v>
      </c>
      <c r="O3839" s="2">
        <v>0</v>
      </c>
      <c r="P3839" s="2">
        <v>480779</v>
      </c>
      <c r="Q3839" s="5">
        <v>8.5000000000000006E-2</v>
      </c>
      <c r="R3839" t="s">
        <v>42</v>
      </c>
      <c r="S3839" s="3">
        <v>0.32429456264859002</v>
      </c>
      <c r="T3839" s="3">
        <v>1.28567125237052</v>
      </c>
      <c r="U3839" s="3">
        <v>0.73351267069890203</v>
      </c>
      <c r="V3839" s="3">
        <v>0</v>
      </c>
      <c r="W3839" s="3">
        <v>0</v>
      </c>
      <c r="X3839" s="3">
        <v>1.17015382937254</v>
      </c>
      <c r="Y3839" s="3">
        <v>0</v>
      </c>
      <c r="Z3839" s="3">
        <v>0</v>
      </c>
      <c r="AA3839" s="3">
        <v>0</v>
      </c>
      <c r="AB3839" s="3">
        <v>0</v>
      </c>
      <c r="AC3839" s="3">
        <v>16.620196550376399</v>
      </c>
      <c r="AD3839" s="3">
        <v>0</v>
      </c>
      <c r="AE3839" s="3">
        <v>0</v>
      </c>
      <c r="AF3839" s="3">
        <v>0</v>
      </c>
      <c r="AG3839" s="3">
        <v>0</v>
      </c>
      <c r="AH3839" s="2">
        <v>499021</v>
      </c>
      <c r="AI3839" s="3">
        <v>0</v>
      </c>
      <c r="AJ3839" s="3">
        <v>0</v>
      </c>
      <c r="AL3839">
        <f t="shared" si="59"/>
        <v>1</v>
      </c>
    </row>
    <row r="3840" spans="1:38" ht="14.45" customHeight="1" x14ac:dyDescent="0.25">
      <c r="A3840">
        <v>67573</v>
      </c>
      <c r="B3840" s="1">
        <v>45930</v>
      </c>
      <c r="C3840">
        <v>2</v>
      </c>
      <c r="D3840" s="16" t="s">
        <v>3730</v>
      </c>
      <c r="E3840" t="s">
        <v>55</v>
      </c>
      <c r="F3840" s="6">
        <v>1676</v>
      </c>
      <c r="G3840" s="6">
        <v>5</v>
      </c>
      <c r="H3840" s="6">
        <v>0</v>
      </c>
      <c r="I3840" s="2">
        <v>14564598</v>
      </c>
      <c r="J3840" s="2">
        <v>261929</v>
      </c>
      <c r="K3840" s="2">
        <v>24010700</v>
      </c>
      <c r="L3840" s="2">
        <v>136013</v>
      </c>
      <c r="M3840" s="2">
        <v>21953212</v>
      </c>
      <c r="N3840" s="2">
        <v>21096429</v>
      </c>
      <c r="O3840" s="2">
        <v>856783</v>
      </c>
      <c r="P3840" s="2">
        <v>2030540</v>
      </c>
      <c r="Q3840" s="5">
        <v>8.4500000000000006E-2</v>
      </c>
      <c r="R3840" t="s">
        <v>42</v>
      </c>
      <c r="S3840" s="3">
        <v>0.75529104385405899</v>
      </c>
      <c r="T3840" s="3">
        <v>4.04820628580869</v>
      </c>
      <c r="U3840" s="3">
        <v>0.841552958773924</v>
      </c>
      <c r="V3840" s="3">
        <v>0.18127517148087399</v>
      </c>
      <c r="W3840" s="3">
        <v>0.18127517148087399</v>
      </c>
      <c r="X3840" s="3">
        <v>0.66330014738477505</v>
      </c>
      <c r="Y3840" s="3">
        <v>1.30024525495681</v>
      </c>
      <c r="Z3840" s="3">
        <v>-1.33462034729678E-2</v>
      </c>
      <c r="AA3840" s="3">
        <v>12.8994750164981</v>
      </c>
      <c r="AB3840" s="3">
        <v>12.8994750164981</v>
      </c>
      <c r="AC3840" s="3">
        <v>12.8785791334697</v>
      </c>
      <c r="AD3840" s="3">
        <v>0</v>
      </c>
      <c r="AE3840" s="3">
        <v>3.5683382825157102</v>
      </c>
      <c r="AF3840" s="3">
        <v>0</v>
      </c>
      <c r="AG3840" s="3">
        <v>-28.590473470111402</v>
      </c>
      <c r="AH3840" s="2">
        <v>2100000</v>
      </c>
      <c r="AI3840" s="3">
        <v>0</v>
      </c>
      <c r="AJ3840" s="3">
        <v>0</v>
      </c>
      <c r="AL3840">
        <f t="shared" si="59"/>
        <v>1</v>
      </c>
    </row>
    <row r="3841" spans="1:38" ht="14.45" customHeight="1" x14ac:dyDescent="0.25">
      <c r="A3841">
        <v>6726</v>
      </c>
      <c r="B3841" s="1">
        <v>45930</v>
      </c>
      <c r="C3841">
        <v>1</v>
      </c>
      <c r="D3841" s="16" t="s">
        <v>3731</v>
      </c>
      <c r="E3841" t="s">
        <v>55</v>
      </c>
      <c r="F3841" s="6">
        <v>1681</v>
      </c>
      <c r="G3841" s="6">
        <v>3</v>
      </c>
      <c r="H3841" s="6">
        <v>1</v>
      </c>
      <c r="I3841" s="2">
        <v>7678929</v>
      </c>
      <c r="J3841" s="2">
        <v>0</v>
      </c>
      <c r="K3841" s="2">
        <v>20018236</v>
      </c>
      <c r="L3841" s="2">
        <v>177178</v>
      </c>
      <c r="M3841" s="2">
        <v>16833528</v>
      </c>
      <c r="N3841" s="2">
        <v>16833528</v>
      </c>
      <c r="O3841" s="2">
        <v>0</v>
      </c>
      <c r="P3841" s="2">
        <v>3518375</v>
      </c>
      <c r="Q3841" s="5">
        <v>0.1757</v>
      </c>
      <c r="R3841" t="s">
        <v>42</v>
      </c>
      <c r="S3841" s="3">
        <v>1.1801106417834899</v>
      </c>
      <c r="T3841" s="3">
        <v>2.5134682196772999</v>
      </c>
      <c r="U3841" s="3">
        <v>0.68056105444258097</v>
      </c>
      <c r="V3841" s="3">
        <v>0.4270126732517</v>
      </c>
      <c r="W3841" s="3">
        <v>0</v>
      </c>
      <c r="X3841" s="3">
        <v>0.40949720983225701</v>
      </c>
      <c r="Y3841" s="3">
        <v>0.93196433012399205</v>
      </c>
      <c r="Z3841" s="3">
        <v>-3.6209898035314603E-2</v>
      </c>
      <c r="AA3841" s="3">
        <v>0</v>
      </c>
      <c r="AB3841" s="3">
        <v>0</v>
      </c>
      <c r="AC3841" s="3">
        <v>33.922549419439399</v>
      </c>
      <c r="AD3841" s="3">
        <v>0</v>
      </c>
      <c r="AE3841" s="3">
        <v>0</v>
      </c>
      <c r="AF3841" s="3">
        <v>0</v>
      </c>
      <c r="AG3841" s="3">
        <v>-2.3657796568017901</v>
      </c>
      <c r="AH3841" s="2">
        <v>430000</v>
      </c>
      <c r="AI3841" s="3">
        <v>0</v>
      </c>
      <c r="AJ3841" s="3">
        <v>0</v>
      </c>
      <c r="AL3841">
        <f t="shared" si="59"/>
        <v>1</v>
      </c>
    </row>
    <row r="3842" spans="1:38" ht="14.45" customHeight="1" x14ac:dyDescent="0.25">
      <c r="A3842">
        <v>66886</v>
      </c>
      <c r="B3842" s="1">
        <v>45930</v>
      </c>
      <c r="C3842">
        <v>2</v>
      </c>
      <c r="D3842" s="16" t="s">
        <v>3732</v>
      </c>
      <c r="E3842" t="s">
        <v>104</v>
      </c>
      <c r="F3842" s="6">
        <v>18942</v>
      </c>
      <c r="G3842" s="6">
        <v>81</v>
      </c>
      <c r="H3842" s="6">
        <v>0</v>
      </c>
      <c r="I3842" s="2">
        <v>243148866</v>
      </c>
      <c r="J3842" s="2">
        <v>0</v>
      </c>
      <c r="K3842" s="2">
        <v>395275889</v>
      </c>
      <c r="L3842" s="2">
        <v>560394</v>
      </c>
      <c r="M3842" s="2">
        <v>341981412</v>
      </c>
      <c r="N3842" s="2">
        <v>322757840</v>
      </c>
      <c r="O3842" s="2">
        <v>19223572</v>
      </c>
      <c r="P3842" s="2">
        <v>33024462</v>
      </c>
      <c r="Q3842" s="5">
        <v>8.3500000000000005E-2</v>
      </c>
      <c r="R3842" t="s">
        <v>42</v>
      </c>
      <c r="S3842" s="3">
        <v>0.189030502692766</v>
      </c>
      <c r="T3842" s="3">
        <v>2.95702832509473</v>
      </c>
      <c r="U3842" s="3">
        <v>0.92799239857249605</v>
      </c>
      <c r="V3842" s="3">
        <v>1.0622097657654701</v>
      </c>
      <c r="W3842" s="3">
        <v>0.46297686619685902</v>
      </c>
      <c r="X3842" s="3">
        <v>0.66337961041529203</v>
      </c>
      <c r="Y3842" s="3">
        <v>7.8207208947113198</v>
      </c>
      <c r="Z3842" s="3">
        <v>2.47344529034266</v>
      </c>
      <c r="AA3842" s="3">
        <v>0</v>
      </c>
      <c r="AB3842" s="3">
        <v>0</v>
      </c>
      <c r="AC3842" s="3">
        <v>12.7624078280171</v>
      </c>
      <c r="AD3842" s="3">
        <v>0.24810093802587899</v>
      </c>
      <c r="AE3842" s="3">
        <v>4.8633302801831197</v>
      </c>
      <c r="AF3842" s="3">
        <v>4.5537814222713697</v>
      </c>
      <c r="AG3842" s="3">
        <v>-8.0154250506791005</v>
      </c>
      <c r="AH3842" s="2">
        <v>156517194</v>
      </c>
      <c r="AI3842" s="3">
        <v>1.7269713583827599</v>
      </c>
      <c r="AJ3842" s="3">
        <v>1.7269713583827599</v>
      </c>
      <c r="AL3842">
        <f t="shared" si="59"/>
        <v>1</v>
      </c>
    </row>
    <row r="3843" spans="1:38" ht="14.45" customHeight="1" x14ac:dyDescent="0.25">
      <c r="A3843">
        <v>24965</v>
      </c>
      <c r="B3843" s="1">
        <v>45930</v>
      </c>
      <c r="C3843">
        <v>1</v>
      </c>
      <c r="D3843" s="16" t="s">
        <v>3733</v>
      </c>
      <c r="E3843" t="s">
        <v>59</v>
      </c>
      <c r="F3843" s="6">
        <v>11756</v>
      </c>
      <c r="G3843" s="6">
        <v>32</v>
      </c>
      <c r="H3843" s="6">
        <v>0</v>
      </c>
      <c r="I3843" s="2">
        <v>65277069</v>
      </c>
      <c r="J3843" s="2">
        <v>0</v>
      </c>
      <c r="K3843" s="2">
        <v>139591786</v>
      </c>
      <c r="L3843" s="2">
        <v>448250</v>
      </c>
      <c r="M3843" s="2">
        <v>128041132</v>
      </c>
      <c r="N3843" s="2">
        <v>123910517</v>
      </c>
      <c r="O3843" s="2">
        <v>4130615</v>
      </c>
      <c r="P3843" s="2">
        <v>11700558</v>
      </c>
      <c r="Q3843" s="5">
        <v>8.3799999999999999E-2</v>
      </c>
      <c r="R3843" t="s">
        <v>42</v>
      </c>
      <c r="S3843" s="3">
        <v>0.42815317705489198</v>
      </c>
      <c r="T3843" s="3">
        <v>3.1827240417522402</v>
      </c>
      <c r="U3843" s="3">
        <v>0.85154722071937194</v>
      </c>
      <c r="V3843" s="3">
        <v>1.6515952945129899</v>
      </c>
      <c r="W3843" s="3">
        <v>0.73182360562175397</v>
      </c>
      <c r="X3843" s="3">
        <v>0.92447625061106797</v>
      </c>
      <c r="Y3843" s="3">
        <v>9.2142015791041807</v>
      </c>
      <c r="Z3843" s="3">
        <v>2.2996168216934598</v>
      </c>
      <c r="AA3843" s="3">
        <v>0</v>
      </c>
      <c r="AB3843" s="3">
        <v>0</v>
      </c>
      <c r="AC3843" s="3">
        <v>17.211322161892799</v>
      </c>
      <c r="AD3843" s="3">
        <v>-22.105774784416301</v>
      </c>
      <c r="AE3843" s="3">
        <v>2.9590673766434898</v>
      </c>
      <c r="AF3843" s="3">
        <v>0</v>
      </c>
      <c r="AG3843" s="3">
        <v>0</v>
      </c>
      <c r="AH3843" s="2">
        <v>4000000</v>
      </c>
      <c r="AI3843" s="3">
        <v>8.7602659633839703</v>
      </c>
      <c r="AJ3843" s="3">
        <v>8.6747999539851008</v>
      </c>
      <c r="AL3843">
        <f t="shared" si="59"/>
        <v>1</v>
      </c>
    </row>
    <row r="3844" spans="1:38" ht="14.45" customHeight="1" x14ac:dyDescent="0.25">
      <c r="A3844">
        <v>67971</v>
      </c>
      <c r="B3844" s="1">
        <v>45930</v>
      </c>
      <c r="C3844">
        <v>2</v>
      </c>
      <c r="D3844" s="16" t="s">
        <v>3734</v>
      </c>
      <c r="E3844" t="s">
        <v>104</v>
      </c>
      <c r="F3844" s="6">
        <v>1663</v>
      </c>
      <c r="G3844" s="6">
        <v>2</v>
      </c>
      <c r="H3844" s="6">
        <v>0</v>
      </c>
      <c r="I3844" s="2">
        <v>9935368</v>
      </c>
      <c r="J3844" s="2">
        <v>0</v>
      </c>
      <c r="K3844" s="2">
        <v>11548004</v>
      </c>
      <c r="L3844" s="2">
        <v>364810</v>
      </c>
      <c r="M3844" s="2">
        <v>8581263</v>
      </c>
      <c r="N3844" s="2">
        <v>8180831</v>
      </c>
      <c r="O3844" s="2">
        <v>400432</v>
      </c>
      <c r="P3844" s="2">
        <v>3028219</v>
      </c>
      <c r="Q3844" s="5">
        <v>0.26219999999999999</v>
      </c>
      <c r="R3844" t="s">
        <v>42</v>
      </c>
      <c r="S3844" s="3">
        <v>4.2120987603860698</v>
      </c>
      <c r="T3844" s="3">
        <v>6.2517124171415199</v>
      </c>
      <c r="U3844" s="3">
        <v>0.34576606756645301</v>
      </c>
      <c r="V3844" s="3">
        <v>0</v>
      </c>
      <c r="W3844" s="3">
        <v>0</v>
      </c>
      <c r="X3844" s="3">
        <v>0.388470764243458</v>
      </c>
      <c r="Y3844" s="3">
        <v>0</v>
      </c>
      <c r="Z3844" s="3">
        <v>0.431078465593142</v>
      </c>
      <c r="AA3844" s="3">
        <v>0</v>
      </c>
      <c r="AB3844" s="3">
        <v>0</v>
      </c>
      <c r="AC3844" s="3">
        <v>13.2136514673878</v>
      </c>
      <c r="AD3844" s="3">
        <v>0</v>
      </c>
      <c r="AE3844" s="3">
        <v>3.4675429624028502</v>
      </c>
      <c r="AF3844" s="3">
        <v>0</v>
      </c>
      <c r="AG3844" s="3">
        <v>0</v>
      </c>
      <c r="AH3844" s="2">
        <v>300000</v>
      </c>
      <c r="AI3844" s="3">
        <v>0</v>
      </c>
      <c r="AJ3844" s="3">
        <v>0</v>
      </c>
      <c r="AL3844">
        <f t="shared" ref="AL3844:AL3907" si="60">IF(L3844&gt;0,1,0)</f>
        <v>1</v>
      </c>
    </row>
    <row r="3845" spans="1:38" ht="14.45" customHeight="1" x14ac:dyDescent="0.25">
      <c r="A3845">
        <v>68101</v>
      </c>
      <c r="B3845" s="1">
        <v>45930</v>
      </c>
      <c r="C3845">
        <v>2</v>
      </c>
      <c r="D3845" s="16" t="s">
        <v>3735</v>
      </c>
      <c r="E3845" t="s">
        <v>104</v>
      </c>
      <c r="F3845" s="6">
        <v>2939</v>
      </c>
      <c r="G3845" s="6">
        <v>6</v>
      </c>
      <c r="H3845" s="6">
        <v>1</v>
      </c>
      <c r="I3845" s="2">
        <v>14676068</v>
      </c>
      <c r="J3845" s="2">
        <v>0</v>
      </c>
      <c r="K3845" s="2">
        <v>30395344</v>
      </c>
      <c r="L3845" s="2">
        <v>114801</v>
      </c>
      <c r="M3845" s="2">
        <v>24313039</v>
      </c>
      <c r="N3845" s="2">
        <v>23079338</v>
      </c>
      <c r="O3845" s="2">
        <v>1233701</v>
      </c>
      <c r="P3845" s="2">
        <v>6072755</v>
      </c>
      <c r="Q3845" s="5">
        <v>0.19980000000000001</v>
      </c>
      <c r="R3845" t="s">
        <v>42</v>
      </c>
      <c r="S3845" s="3">
        <v>0.50359028672286099</v>
      </c>
      <c r="T3845" s="3">
        <v>4.5338610632821501</v>
      </c>
      <c r="U3845" s="3">
        <v>0.80012449370022698</v>
      </c>
      <c r="V3845" s="3">
        <v>1.7318603320726</v>
      </c>
      <c r="W3845" s="3">
        <v>1.09625411929135</v>
      </c>
      <c r="X3845" s="3">
        <v>1.20073033185728</v>
      </c>
      <c r="Y3845" s="3">
        <v>4.1853985546922301</v>
      </c>
      <c r="Z3845" s="3">
        <v>2.2113027777343199</v>
      </c>
      <c r="AA3845" s="3">
        <v>0</v>
      </c>
      <c r="AB3845" s="3">
        <v>0</v>
      </c>
      <c r="AC3845" s="3">
        <v>29.651926295027302</v>
      </c>
      <c r="AD3845" s="3">
        <v>0</v>
      </c>
      <c r="AE3845" s="3">
        <v>4.0588486183936601</v>
      </c>
      <c r="AF3845" s="3">
        <v>0</v>
      </c>
      <c r="AG3845" s="3">
        <v>0</v>
      </c>
      <c r="AH3845" s="2">
        <v>2000000</v>
      </c>
      <c r="AI3845" s="3">
        <v>0</v>
      </c>
      <c r="AJ3845" s="3">
        <v>0</v>
      </c>
      <c r="AL3845">
        <f t="shared" si="60"/>
        <v>1</v>
      </c>
    </row>
    <row r="3846" spans="1:38" ht="14.45" customHeight="1" x14ac:dyDescent="0.25">
      <c r="A3846">
        <v>5318</v>
      </c>
      <c r="B3846" s="1">
        <v>45930</v>
      </c>
      <c r="C3846">
        <v>1</v>
      </c>
      <c r="D3846" s="16" t="s">
        <v>3736</v>
      </c>
      <c r="E3846" t="s">
        <v>104</v>
      </c>
      <c r="F3846" s="6">
        <v>4534</v>
      </c>
      <c r="G3846" s="6">
        <v>19</v>
      </c>
      <c r="H3846" s="6">
        <v>0</v>
      </c>
      <c r="I3846" s="2">
        <v>45944823</v>
      </c>
      <c r="J3846" s="2">
        <v>10966412</v>
      </c>
      <c r="K3846" s="2">
        <v>98081353</v>
      </c>
      <c r="L3846" s="2">
        <v>85749</v>
      </c>
      <c r="M3846" s="2">
        <v>87128527</v>
      </c>
      <c r="N3846" s="2">
        <v>86114482</v>
      </c>
      <c r="O3846" s="2">
        <v>1014045</v>
      </c>
      <c r="P3846" s="2">
        <v>11044187</v>
      </c>
      <c r="Q3846" s="5">
        <v>0.11260000000000001</v>
      </c>
      <c r="R3846" t="s">
        <v>42</v>
      </c>
      <c r="S3846" s="3">
        <v>0.116568538772095</v>
      </c>
      <c r="T3846" s="3">
        <v>3.1174189314728</v>
      </c>
      <c r="U3846" s="3">
        <v>0.982282369359881</v>
      </c>
      <c r="V3846" s="3">
        <v>2.3133183035660001</v>
      </c>
      <c r="W3846" s="3">
        <v>1.61231875896007</v>
      </c>
      <c r="X3846" s="3">
        <v>0.68690220005853497</v>
      </c>
      <c r="Y3846" s="3">
        <v>9.6236146671547704</v>
      </c>
      <c r="Z3846" s="3">
        <v>0.86453624879767099</v>
      </c>
      <c r="AA3846" s="3">
        <v>99.295783383602597</v>
      </c>
      <c r="AB3846" s="3">
        <v>99.295783383602597</v>
      </c>
      <c r="AC3846" s="3">
        <v>11.2245260319767</v>
      </c>
      <c r="AD3846" s="3">
        <v>-29.463055994977299</v>
      </c>
      <c r="AE3846" s="3">
        <v>1.0338815370950301</v>
      </c>
      <c r="AF3846" s="3">
        <v>2.2526555073113599</v>
      </c>
      <c r="AG3846" s="3">
        <v>0.14735353539377799</v>
      </c>
      <c r="AH3846" s="2">
        <v>9411395</v>
      </c>
      <c r="AI3846" s="3">
        <v>0</v>
      </c>
      <c r="AJ3846" s="3">
        <v>0.58866261500280603</v>
      </c>
      <c r="AL3846">
        <f t="shared" si="60"/>
        <v>1</v>
      </c>
    </row>
    <row r="3847" spans="1:38" ht="14.45" customHeight="1" x14ac:dyDescent="0.25">
      <c r="A3847">
        <v>14333</v>
      </c>
      <c r="B3847" s="1">
        <v>45930</v>
      </c>
      <c r="C3847">
        <v>1</v>
      </c>
      <c r="D3847" s="16" t="s">
        <v>3737</v>
      </c>
      <c r="E3847" t="s">
        <v>104</v>
      </c>
      <c r="F3847" s="6">
        <v>1584</v>
      </c>
      <c r="G3847" s="6">
        <v>4</v>
      </c>
      <c r="H3847" s="6">
        <v>1</v>
      </c>
      <c r="I3847" s="2">
        <v>10329288</v>
      </c>
      <c r="J3847" s="2">
        <v>0</v>
      </c>
      <c r="K3847" s="2">
        <v>16013849</v>
      </c>
      <c r="L3847" s="2">
        <v>254094</v>
      </c>
      <c r="M3847" s="2">
        <v>10673747</v>
      </c>
      <c r="N3847" s="2">
        <v>10673747</v>
      </c>
      <c r="O3847" s="2">
        <v>0</v>
      </c>
      <c r="P3847" s="2">
        <v>5307528</v>
      </c>
      <c r="Q3847" s="5">
        <v>0.33139999999999997</v>
      </c>
      <c r="R3847" t="s">
        <v>42</v>
      </c>
      <c r="S3847" s="3">
        <v>2.1156187997026801</v>
      </c>
      <c r="T3847" s="3">
        <v>4.8211103609964896</v>
      </c>
      <c r="U3847" s="3">
        <v>0.459363062557334</v>
      </c>
      <c r="V3847" s="3">
        <v>5.8280880540846599E-3</v>
      </c>
      <c r="W3847" s="3">
        <v>5.8280880540846599E-3</v>
      </c>
      <c r="X3847" s="3">
        <v>0.59827937801714903</v>
      </c>
      <c r="Y3847" s="3">
        <v>1.13423801061436E-2</v>
      </c>
      <c r="Z3847" s="3">
        <v>4.8120330217758599E-2</v>
      </c>
      <c r="AA3847" s="3">
        <v>0</v>
      </c>
      <c r="AB3847" s="3">
        <v>0</v>
      </c>
      <c r="AC3847" s="3">
        <v>7.8683144820461299</v>
      </c>
      <c r="AD3847" s="3">
        <v>0</v>
      </c>
      <c r="AE3847" s="3">
        <v>0</v>
      </c>
      <c r="AF3847" s="3">
        <v>0</v>
      </c>
      <c r="AG3847" s="3">
        <v>0</v>
      </c>
      <c r="AH3847" s="2">
        <v>200000</v>
      </c>
      <c r="AI3847" s="3">
        <v>0</v>
      </c>
      <c r="AJ3847" s="3">
        <v>0</v>
      </c>
      <c r="AL3847">
        <f t="shared" si="60"/>
        <v>1</v>
      </c>
    </row>
    <row r="3848" spans="1:38" ht="14.45" customHeight="1" x14ac:dyDescent="0.25">
      <c r="A3848">
        <v>1520</v>
      </c>
      <c r="B3848" s="1">
        <v>45930</v>
      </c>
      <c r="C3848">
        <v>1</v>
      </c>
      <c r="D3848" s="16" t="s">
        <v>3738</v>
      </c>
      <c r="E3848" t="s">
        <v>104</v>
      </c>
      <c r="F3848" s="6">
        <v>174210</v>
      </c>
      <c r="G3848" s="6">
        <v>534</v>
      </c>
      <c r="H3848" s="6">
        <v>43</v>
      </c>
      <c r="I3848" s="2">
        <v>2225998396</v>
      </c>
      <c r="J3848" s="2">
        <v>273053873</v>
      </c>
      <c r="K3848" s="2">
        <v>2972480611</v>
      </c>
      <c r="L3848" s="2">
        <v>36537856</v>
      </c>
      <c r="M3848" s="2">
        <v>2500208519</v>
      </c>
      <c r="N3848" s="2">
        <v>2319660000</v>
      </c>
      <c r="O3848" s="2">
        <v>180548519</v>
      </c>
      <c r="P3848" s="2">
        <v>443728677</v>
      </c>
      <c r="Q3848" s="5">
        <v>0.14929999999999999</v>
      </c>
      <c r="R3848" t="s">
        <v>42</v>
      </c>
      <c r="S3848" s="3">
        <v>1.63893891025058</v>
      </c>
      <c r="T3848" s="3">
        <v>3.9711381204587699</v>
      </c>
      <c r="U3848" s="3">
        <v>0.62445261373395</v>
      </c>
      <c r="V3848" s="3">
        <v>1.52269557160993</v>
      </c>
      <c r="W3848" s="3">
        <v>0.80965889429149396</v>
      </c>
      <c r="X3848" s="3">
        <v>0.87572816921293095</v>
      </c>
      <c r="Y3848" s="3">
        <v>7.6387172515334196</v>
      </c>
      <c r="Z3848" s="3">
        <v>1.1734909799395301</v>
      </c>
      <c r="AA3848" s="3">
        <v>48.278668272774297</v>
      </c>
      <c r="AB3848" s="3">
        <v>61.536224083168698</v>
      </c>
      <c r="AC3848" s="3">
        <v>18.588017999354399</v>
      </c>
      <c r="AD3848" s="3">
        <v>0.114124019079344</v>
      </c>
      <c r="AE3848" s="3">
        <v>6.0740015706699602</v>
      </c>
      <c r="AF3848" s="3">
        <v>0</v>
      </c>
      <c r="AG3848" s="3">
        <v>0</v>
      </c>
      <c r="AH3848" s="2">
        <v>422103359</v>
      </c>
      <c r="AI3848" s="3">
        <v>0</v>
      </c>
      <c r="AJ3848" s="3">
        <v>0</v>
      </c>
      <c r="AL3848">
        <f t="shared" si="60"/>
        <v>1</v>
      </c>
    </row>
    <row r="3849" spans="1:38" ht="14.45" customHeight="1" x14ac:dyDescent="0.25">
      <c r="A3849">
        <v>17969</v>
      </c>
      <c r="B3849" s="1">
        <v>45930</v>
      </c>
      <c r="C3849">
        <v>1</v>
      </c>
      <c r="D3849" s="16" t="s">
        <v>3739</v>
      </c>
      <c r="E3849" t="s">
        <v>41</v>
      </c>
      <c r="F3849" s="6">
        <v>75</v>
      </c>
      <c r="G3849" s="6">
        <v>1</v>
      </c>
      <c r="H3849" s="6">
        <v>0</v>
      </c>
      <c r="I3849" s="2">
        <v>764291</v>
      </c>
      <c r="J3849" s="2">
        <v>0</v>
      </c>
      <c r="K3849" s="2">
        <v>921146</v>
      </c>
      <c r="L3849" s="2">
        <v>16687</v>
      </c>
      <c r="M3849" s="2">
        <v>568950</v>
      </c>
      <c r="N3849" s="2">
        <v>568950</v>
      </c>
      <c r="O3849" s="2">
        <v>0</v>
      </c>
      <c r="P3849" s="2">
        <v>350580</v>
      </c>
      <c r="Q3849" s="5">
        <v>0.38059999999999999</v>
      </c>
      <c r="R3849" t="s">
        <v>42</v>
      </c>
      <c r="S3849" s="3">
        <v>2.41539705251212</v>
      </c>
      <c r="T3849" s="3">
        <v>6.3927614804457296</v>
      </c>
      <c r="U3849" s="3">
        <v>0.52615364446775004</v>
      </c>
      <c r="V3849" s="3">
        <v>2.4628053974206199</v>
      </c>
      <c r="W3849" s="3">
        <v>2.4628053974206199</v>
      </c>
      <c r="X3849" s="3">
        <v>7.0950724266019103</v>
      </c>
      <c r="Y3849" s="3">
        <v>5.3691026299275499</v>
      </c>
      <c r="Z3849" s="3">
        <v>-0.755890239032461</v>
      </c>
      <c r="AA3849" s="3">
        <v>0</v>
      </c>
      <c r="AB3849" s="3">
        <v>0</v>
      </c>
      <c r="AC3849" s="3">
        <v>22.037440318907102</v>
      </c>
      <c r="AD3849" s="3">
        <v>0</v>
      </c>
      <c r="AE3849" s="3">
        <v>0</v>
      </c>
      <c r="AF3849" s="3">
        <v>0</v>
      </c>
      <c r="AG3849" s="3">
        <v>0</v>
      </c>
      <c r="AH3849" s="2">
        <v>0</v>
      </c>
      <c r="AI3849" s="3">
        <v>0</v>
      </c>
      <c r="AJ3849" s="3">
        <v>0</v>
      </c>
      <c r="AL3849">
        <f t="shared" si="60"/>
        <v>1</v>
      </c>
    </row>
    <row r="3850" spans="1:38" ht="14.45" customHeight="1" x14ac:dyDescent="0.25">
      <c r="A3850">
        <v>13926</v>
      </c>
      <c r="B3850" s="1">
        <v>45930</v>
      </c>
      <c r="C3850">
        <v>1</v>
      </c>
      <c r="D3850" s="16" t="s">
        <v>3740</v>
      </c>
      <c r="E3850" t="s">
        <v>90</v>
      </c>
      <c r="F3850" s="6">
        <v>5902</v>
      </c>
      <c r="G3850" s="6">
        <v>19</v>
      </c>
      <c r="H3850" s="6">
        <v>7</v>
      </c>
      <c r="I3850" s="2">
        <v>54927848</v>
      </c>
      <c r="J3850" s="2">
        <v>0</v>
      </c>
      <c r="K3850" s="2">
        <v>93138554</v>
      </c>
      <c r="L3850" s="2">
        <v>532614</v>
      </c>
      <c r="M3850" s="2">
        <v>82726683</v>
      </c>
      <c r="N3850" s="2">
        <v>77783635</v>
      </c>
      <c r="O3850" s="2">
        <v>4943048</v>
      </c>
      <c r="P3850" s="2">
        <v>9905537</v>
      </c>
      <c r="Q3850" s="5">
        <v>0.10639999999999999</v>
      </c>
      <c r="R3850" t="s">
        <v>42</v>
      </c>
      <c r="S3850" s="3">
        <v>0.76246835440455696</v>
      </c>
      <c r="T3850" s="3">
        <v>3.9189399483268801</v>
      </c>
      <c r="U3850" s="3">
        <v>0.81705673339368801</v>
      </c>
      <c r="V3850" s="3">
        <v>0.57778524292449995</v>
      </c>
      <c r="W3850" s="3">
        <v>0.35626919154014602</v>
      </c>
      <c r="X3850" s="3">
        <v>0.64231535158632103</v>
      </c>
      <c r="Y3850" s="3">
        <v>3.2039151436211899</v>
      </c>
      <c r="Z3850" s="3">
        <v>0.66800012962447197</v>
      </c>
      <c r="AA3850" s="3">
        <v>0</v>
      </c>
      <c r="AB3850" s="3">
        <v>0</v>
      </c>
      <c r="AC3850" s="3">
        <v>21.7913056713335</v>
      </c>
      <c r="AD3850" s="3">
        <v>0</v>
      </c>
      <c r="AE3850" s="3">
        <v>5.3071985635508101</v>
      </c>
      <c r="AF3850" s="3">
        <v>0</v>
      </c>
      <c r="AG3850" s="3">
        <v>2.9195792211972001E-2</v>
      </c>
      <c r="AH3850" s="2">
        <v>24282505</v>
      </c>
      <c r="AI3850" s="3">
        <v>0.25238409588495803</v>
      </c>
      <c r="AJ3850" s="3">
        <v>0.25238409588495803</v>
      </c>
      <c r="AL3850">
        <f t="shared" si="60"/>
        <v>1</v>
      </c>
    </row>
    <row r="3851" spans="1:38" ht="14.45" customHeight="1" x14ac:dyDescent="0.25">
      <c r="A3851">
        <v>67579</v>
      </c>
      <c r="B3851" s="1">
        <v>45930</v>
      </c>
      <c r="C3851">
        <v>2</v>
      </c>
      <c r="D3851" s="16" t="s">
        <v>3741</v>
      </c>
      <c r="E3851" t="s">
        <v>55</v>
      </c>
      <c r="F3851" s="6">
        <v>2238</v>
      </c>
      <c r="G3851" s="6">
        <v>6</v>
      </c>
      <c r="H3851" s="6">
        <v>0</v>
      </c>
      <c r="I3851" s="2">
        <v>4991976</v>
      </c>
      <c r="J3851" s="2">
        <v>0</v>
      </c>
      <c r="K3851" s="2">
        <v>8391761</v>
      </c>
      <c r="L3851" s="2">
        <v>-493502</v>
      </c>
      <c r="M3851" s="2">
        <v>6281264</v>
      </c>
      <c r="N3851" s="2">
        <v>6281264</v>
      </c>
      <c r="O3851" s="2">
        <v>0</v>
      </c>
      <c r="P3851" s="2">
        <v>2071764</v>
      </c>
      <c r="Q3851" s="5">
        <v>0.24690000000000001</v>
      </c>
      <c r="R3851" t="s">
        <v>42</v>
      </c>
      <c r="S3851" s="3">
        <v>-7.8410558483096304</v>
      </c>
      <c r="T3851" s="3">
        <v>6.15006393374009</v>
      </c>
      <c r="U3851" s="3">
        <v>1.10372100465348</v>
      </c>
      <c r="V3851" s="3">
        <v>4.3127210547486596</v>
      </c>
      <c r="W3851" s="3">
        <v>2.7555621260999601</v>
      </c>
      <c r="X3851" s="3">
        <v>6.6673998432684796</v>
      </c>
      <c r="Y3851" s="3">
        <v>10.3916276178175</v>
      </c>
      <c r="Z3851" s="3">
        <v>16.1135631278466</v>
      </c>
      <c r="AA3851" s="3">
        <v>0</v>
      </c>
      <c r="AB3851" s="3">
        <v>0</v>
      </c>
      <c r="AC3851" s="3">
        <v>40.206793305958101</v>
      </c>
      <c r="AD3851" s="3">
        <v>0</v>
      </c>
      <c r="AE3851" s="3">
        <v>0</v>
      </c>
      <c r="AF3851" s="3">
        <v>0</v>
      </c>
      <c r="AG3851" s="3">
        <v>0</v>
      </c>
      <c r="AH3851" s="2">
        <v>750000</v>
      </c>
      <c r="AI3851" s="3">
        <v>0</v>
      </c>
      <c r="AJ3851" s="3">
        <v>0</v>
      </c>
      <c r="AL3851">
        <f t="shared" si="60"/>
        <v>0</v>
      </c>
    </row>
    <row r="3852" spans="1:38" ht="14.45" customHeight="1" x14ac:dyDescent="0.25">
      <c r="A3852">
        <v>3938</v>
      </c>
      <c r="B3852" s="1">
        <v>45930</v>
      </c>
      <c r="C3852">
        <v>1</v>
      </c>
      <c r="D3852" s="16" t="s">
        <v>3742</v>
      </c>
      <c r="E3852" t="s">
        <v>55</v>
      </c>
      <c r="F3852" s="6">
        <v>9135</v>
      </c>
      <c r="G3852" s="6">
        <v>16</v>
      </c>
      <c r="H3852" s="6">
        <v>1</v>
      </c>
      <c r="I3852" s="2">
        <v>46798729</v>
      </c>
      <c r="J3852" s="2">
        <v>0</v>
      </c>
      <c r="K3852" s="2">
        <v>76689742</v>
      </c>
      <c r="L3852" s="2">
        <v>626899</v>
      </c>
      <c r="M3852" s="2">
        <v>63146686</v>
      </c>
      <c r="N3852" s="2">
        <v>61164336</v>
      </c>
      <c r="O3852" s="2">
        <v>1982350</v>
      </c>
      <c r="P3852" s="2">
        <v>12732288</v>
      </c>
      <c r="Q3852" s="5">
        <v>0.16600000000000001</v>
      </c>
      <c r="R3852" t="s">
        <v>42</v>
      </c>
      <c r="S3852" s="3">
        <v>1.08993108013499</v>
      </c>
      <c r="T3852" s="3">
        <v>4.8103486904415496</v>
      </c>
      <c r="U3852" s="3">
        <v>0.81712613658347799</v>
      </c>
      <c r="V3852" s="3">
        <v>0.727220604645054</v>
      </c>
      <c r="W3852" s="3">
        <v>0.35055225538283302</v>
      </c>
      <c r="X3852" s="3">
        <v>0.72626545049973501</v>
      </c>
      <c r="Y3852" s="3">
        <v>2.6729681263886</v>
      </c>
      <c r="Z3852" s="3">
        <v>1.1923622839822701</v>
      </c>
      <c r="AA3852" s="3">
        <v>0</v>
      </c>
      <c r="AB3852" s="3">
        <v>0</v>
      </c>
      <c r="AC3852" s="3">
        <v>33.147238909735798</v>
      </c>
      <c r="AD3852" s="3">
        <v>0</v>
      </c>
      <c r="AE3852" s="3">
        <v>2.58489590433099</v>
      </c>
      <c r="AF3852" s="3">
        <v>0</v>
      </c>
      <c r="AG3852" s="3">
        <v>0</v>
      </c>
      <c r="AH3852" s="2">
        <v>3500000</v>
      </c>
      <c r="AI3852" s="3">
        <v>0</v>
      </c>
      <c r="AJ3852" s="3">
        <v>0</v>
      </c>
      <c r="AL3852">
        <f t="shared" si="60"/>
        <v>1</v>
      </c>
    </row>
    <row r="3853" spans="1:38" ht="14.45" customHeight="1" x14ac:dyDescent="0.25">
      <c r="A3853">
        <v>60806</v>
      </c>
      <c r="B3853" s="1">
        <v>45930</v>
      </c>
      <c r="C3853">
        <v>2</v>
      </c>
      <c r="D3853" s="16" t="s">
        <v>3743</v>
      </c>
      <c r="E3853" t="s">
        <v>55</v>
      </c>
      <c r="F3853" s="6">
        <v>137855</v>
      </c>
      <c r="G3853" s="6">
        <v>278</v>
      </c>
      <c r="H3853" s="6">
        <v>16</v>
      </c>
      <c r="I3853" s="2">
        <v>1691362209</v>
      </c>
      <c r="J3853" s="2">
        <v>0</v>
      </c>
      <c r="K3853" s="2">
        <v>2392255451</v>
      </c>
      <c r="L3853" s="2">
        <v>17977556</v>
      </c>
      <c r="M3853" s="2">
        <v>2128421717</v>
      </c>
      <c r="N3853" s="2">
        <v>1924266295</v>
      </c>
      <c r="O3853" s="2">
        <v>204155422</v>
      </c>
      <c r="P3853" s="2">
        <v>261608918</v>
      </c>
      <c r="Q3853" s="5">
        <v>0.10929999999999999</v>
      </c>
      <c r="R3853" t="s">
        <v>42</v>
      </c>
      <c r="S3853" s="3">
        <v>1.0019864164860299</v>
      </c>
      <c r="T3853" s="3">
        <v>3.21180164801723</v>
      </c>
      <c r="U3853" s="3">
        <v>0.66920552386534704</v>
      </c>
      <c r="V3853" s="3">
        <v>1.11028719336841</v>
      </c>
      <c r="W3853" s="3">
        <v>0.44525938677869598</v>
      </c>
      <c r="X3853" s="3">
        <v>0.52408880562850502</v>
      </c>
      <c r="Y3853" s="3">
        <v>7.1782637012397297</v>
      </c>
      <c r="Z3853" s="3">
        <v>1.65619239325779</v>
      </c>
      <c r="AA3853" s="3">
        <v>0</v>
      </c>
      <c r="AB3853" s="3">
        <v>0</v>
      </c>
      <c r="AC3853" s="3">
        <v>17.220034082388601</v>
      </c>
      <c r="AD3853" s="3">
        <v>-9.0984780572350399</v>
      </c>
      <c r="AE3853" s="3">
        <v>8.53401428825922</v>
      </c>
      <c r="AF3853" s="3">
        <v>0</v>
      </c>
      <c r="AG3853" s="3">
        <v>0</v>
      </c>
      <c r="AH3853" s="2">
        <v>801027899</v>
      </c>
      <c r="AI3853" s="3">
        <v>1.91124982979365E-2</v>
      </c>
      <c r="AJ3853" s="3">
        <v>5.6949893428327202E-2</v>
      </c>
      <c r="AL3853">
        <f t="shared" si="60"/>
        <v>1</v>
      </c>
    </row>
    <row r="3854" spans="1:38" ht="14.45" customHeight="1" x14ac:dyDescent="0.25">
      <c r="A3854">
        <v>24567</v>
      </c>
      <c r="B3854" s="1">
        <v>45930</v>
      </c>
      <c r="C3854">
        <v>1</v>
      </c>
      <c r="D3854" s="16" t="s">
        <v>3744</v>
      </c>
      <c r="E3854" t="s">
        <v>55</v>
      </c>
      <c r="F3854" s="6">
        <v>29175</v>
      </c>
      <c r="G3854" s="6">
        <v>70</v>
      </c>
      <c r="H3854" s="6">
        <v>0</v>
      </c>
      <c r="I3854" s="2">
        <v>246525285</v>
      </c>
      <c r="J3854" s="2">
        <v>29372323</v>
      </c>
      <c r="K3854" s="2">
        <v>438741380</v>
      </c>
      <c r="L3854" s="2">
        <v>1411937</v>
      </c>
      <c r="M3854" s="2">
        <v>332125718</v>
      </c>
      <c r="N3854" s="2">
        <v>296560571</v>
      </c>
      <c r="O3854" s="2">
        <v>35565147</v>
      </c>
      <c r="P3854" s="2">
        <v>69882905</v>
      </c>
      <c r="Q3854" s="5">
        <v>0.15920000000000001</v>
      </c>
      <c r="R3854" t="s">
        <v>42</v>
      </c>
      <c r="S3854" s="3">
        <v>0.42908710062102301</v>
      </c>
      <c r="T3854" s="3">
        <v>2.7312746292588099</v>
      </c>
      <c r="U3854" s="3">
        <v>0.80077394461348395</v>
      </c>
      <c r="V3854" s="3">
        <v>1.5671240376012501</v>
      </c>
      <c r="W3854" s="3">
        <v>0.51353677575101497</v>
      </c>
      <c r="X3854" s="3">
        <v>0.63269169326789299</v>
      </c>
      <c r="Y3854" s="3">
        <v>5.52832913857831</v>
      </c>
      <c r="Z3854" s="3">
        <v>1.42781271041895</v>
      </c>
      <c r="AA3854" s="3">
        <v>37.591692846769902</v>
      </c>
      <c r="AB3854" s="3">
        <v>42.030769900020601</v>
      </c>
      <c r="AC3854" s="3">
        <v>4.5187451887943597</v>
      </c>
      <c r="AD3854" s="3">
        <v>-13.857886989672201</v>
      </c>
      <c r="AE3854" s="3">
        <v>8.1061756700496304</v>
      </c>
      <c r="AF3854" s="3">
        <v>9.8007623534392891</v>
      </c>
      <c r="AG3854" s="3">
        <v>0</v>
      </c>
      <c r="AH3854" s="2">
        <v>84228920</v>
      </c>
      <c r="AI3854" s="3">
        <v>0</v>
      </c>
      <c r="AJ3854" s="3">
        <v>0</v>
      </c>
      <c r="AL3854">
        <f t="shared" si="60"/>
        <v>1</v>
      </c>
    </row>
    <row r="3855" spans="1:38" ht="14.45" customHeight="1" x14ac:dyDescent="0.25">
      <c r="A3855">
        <v>5822</v>
      </c>
      <c r="B3855" s="1">
        <v>45930</v>
      </c>
      <c r="C3855">
        <v>1</v>
      </c>
      <c r="D3855" s="16" t="s">
        <v>3745</v>
      </c>
      <c r="E3855" t="s">
        <v>55</v>
      </c>
      <c r="F3855" s="6">
        <v>1276</v>
      </c>
      <c r="G3855" s="6">
        <v>4</v>
      </c>
      <c r="H3855" s="6">
        <v>0</v>
      </c>
      <c r="I3855" s="2">
        <v>7634910</v>
      </c>
      <c r="J3855" s="2">
        <v>0</v>
      </c>
      <c r="K3855" s="2">
        <v>10646681</v>
      </c>
      <c r="L3855" s="2">
        <v>58250</v>
      </c>
      <c r="M3855" s="2">
        <v>9559718</v>
      </c>
      <c r="N3855" s="2">
        <v>9559718</v>
      </c>
      <c r="O3855" s="2">
        <v>0</v>
      </c>
      <c r="P3855" s="2">
        <v>1013677</v>
      </c>
      <c r="Q3855" s="5">
        <v>9.5200000000000007E-2</v>
      </c>
      <c r="R3855" t="s">
        <v>42</v>
      </c>
      <c r="S3855" s="3">
        <v>0.729491816902062</v>
      </c>
      <c r="T3855" s="3">
        <v>6.13807564379296</v>
      </c>
      <c r="U3855" s="3">
        <v>0.95705231074731301</v>
      </c>
      <c r="V3855" s="3">
        <v>2.2881081767826998</v>
      </c>
      <c r="W3855" s="3">
        <v>3.0281954862598201E-2</v>
      </c>
      <c r="X3855" s="3">
        <v>1.2153384912199401</v>
      </c>
      <c r="Y3855" s="3">
        <v>17.233793407564701</v>
      </c>
      <c r="Z3855" s="3">
        <v>0.35524136386639898</v>
      </c>
      <c r="AA3855" s="3">
        <v>0</v>
      </c>
      <c r="AB3855" s="3">
        <v>0</v>
      </c>
      <c r="AC3855" s="3">
        <v>6.7599940300643899</v>
      </c>
      <c r="AD3855" s="3">
        <v>0</v>
      </c>
      <c r="AE3855" s="3">
        <v>0</v>
      </c>
      <c r="AF3855" s="3">
        <v>0</v>
      </c>
      <c r="AG3855" s="3">
        <v>0</v>
      </c>
      <c r="AH3855" s="2">
        <v>700000</v>
      </c>
      <c r="AI3855" s="3">
        <v>0</v>
      </c>
      <c r="AJ3855" s="3">
        <v>0</v>
      </c>
      <c r="AL3855">
        <f t="shared" si="60"/>
        <v>1</v>
      </c>
    </row>
    <row r="3856" spans="1:38" ht="14.45" customHeight="1" x14ac:dyDescent="0.25">
      <c r="A3856">
        <v>23184</v>
      </c>
      <c r="B3856" s="1">
        <v>45930</v>
      </c>
      <c r="C3856">
        <v>1</v>
      </c>
      <c r="D3856" s="16" t="s">
        <v>3746</v>
      </c>
      <c r="E3856" t="s">
        <v>55</v>
      </c>
      <c r="F3856" s="6">
        <v>1375</v>
      </c>
      <c r="G3856" s="6">
        <v>11</v>
      </c>
      <c r="H3856" s="6">
        <v>1</v>
      </c>
      <c r="I3856" s="2">
        <v>23974380</v>
      </c>
      <c r="J3856" s="2">
        <v>0</v>
      </c>
      <c r="K3856" s="2">
        <v>29323529</v>
      </c>
      <c r="L3856" s="2">
        <v>-50096</v>
      </c>
      <c r="M3856" s="2">
        <v>25054499</v>
      </c>
      <c r="N3856" s="2">
        <v>23036286</v>
      </c>
      <c r="O3856" s="2">
        <v>2018213</v>
      </c>
      <c r="P3856" s="2">
        <v>4539044</v>
      </c>
      <c r="Q3856" s="5">
        <v>0.15359999999999999</v>
      </c>
      <c r="R3856" t="s">
        <v>42</v>
      </c>
      <c r="S3856" s="3">
        <v>-0.227785225532257</v>
      </c>
      <c r="T3856" s="3">
        <v>4.5231299866169996</v>
      </c>
      <c r="U3856" s="3">
        <v>1.0406921030579399</v>
      </c>
      <c r="V3856" s="3">
        <v>0.27750456946123297</v>
      </c>
      <c r="W3856" s="3">
        <v>0.25671153956848902</v>
      </c>
      <c r="X3856" s="3">
        <v>2.2735395034199</v>
      </c>
      <c r="Y3856" s="3">
        <v>1.4657271443061599</v>
      </c>
      <c r="Z3856" s="3">
        <v>0.32046395672745198</v>
      </c>
      <c r="AA3856" s="3">
        <v>0</v>
      </c>
      <c r="AB3856" s="3">
        <v>0</v>
      </c>
      <c r="AC3856" s="3">
        <v>14.2025333990326</v>
      </c>
      <c r="AD3856" s="3">
        <v>0</v>
      </c>
      <c r="AE3856" s="3">
        <v>6.8825720123931902</v>
      </c>
      <c r="AF3856" s="3">
        <v>0</v>
      </c>
      <c r="AG3856" s="3">
        <v>0</v>
      </c>
      <c r="AH3856" s="2">
        <v>5000000</v>
      </c>
      <c r="AI3856" s="3">
        <v>0</v>
      </c>
      <c r="AJ3856" s="3">
        <v>0</v>
      </c>
      <c r="AL3856">
        <f t="shared" si="60"/>
        <v>0</v>
      </c>
    </row>
    <row r="3857" spans="1:38" ht="14.45" customHeight="1" x14ac:dyDescent="0.25">
      <c r="A3857">
        <v>67465</v>
      </c>
      <c r="B3857" s="1">
        <v>45930</v>
      </c>
      <c r="C3857">
        <v>2</v>
      </c>
      <c r="D3857" s="16" t="s">
        <v>3747</v>
      </c>
      <c r="E3857" t="s">
        <v>55</v>
      </c>
      <c r="F3857" s="6">
        <v>60104</v>
      </c>
      <c r="G3857" s="6">
        <v>179</v>
      </c>
      <c r="H3857" s="6">
        <v>10</v>
      </c>
      <c r="I3857" s="2">
        <v>683038599</v>
      </c>
      <c r="J3857" s="2">
        <v>5530883</v>
      </c>
      <c r="K3857" s="2">
        <v>874892055</v>
      </c>
      <c r="L3857" s="2">
        <v>3440318</v>
      </c>
      <c r="M3857" s="2">
        <v>726063426</v>
      </c>
      <c r="N3857" s="2">
        <v>668194843</v>
      </c>
      <c r="O3857" s="2">
        <v>57868583</v>
      </c>
      <c r="P3857" s="2">
        <v>66383446</v>
      </c>
      <c r="Q3857" s="5">
        <v>7.5700000000000003E-2</v>
      </c>
      <c r="R3857" t="s">
        <v>42</v>
      </c>
      <c r="S3857" s="3">
        <v>0.52430361442322904</v>
      </c>
      <c r="T3857" s="3">
        <v>3.7162620402734499</v>
      </c>
      <c r="U3857" s="3">
        <v>0.73706454903807395</v>
      </c>
      <c r="V3857" s="3">
        <v>1.4906397698323901</v>
      </c>
      <c r="W3857" s="3">
        <v>0.87358313406238397</v>
      </c>
      <c r="X3857" s="3">
        <v>1.603639972329</v>
      </c>
      <c r="Y3857" s="3">
        <v>15.337626492002199</v>
      </c>
      <c r="Z3857" s="3">
        <v>10.0423078368062</v>
      </c>
      <c r="AA3857" s="3">
        <v>8.0018096680307895</v>
      </c>
      <c r="AB3857" s="3">
        <v>8.3317202303718894</v>
      </c>
      <c r="AC3857" s="3">
        <v>7.1381427735105003</v>
      </c>
      <c r="AD3857" s="3">
        <v>1.0935286486935301</v>
      </c>
      <c r="AE3857" s="3">
        <v>6.6143683291306203</v>
      </c>
      <c r="AF3857" s="3">
        <v>8.9435473271042607</v>
      </c>
      <c r="AG3857" s="3">
        <v>-6.0255986108343903E-6</v>
      </c>
      <c r="AH3857" s="2">
        <v>103639374</v>
      </c>
      <c r="AI3857" s="3">
        <v>0.37659991317715003</v>
      </c>
      <c r="AJ3857" s="3">
        <v>0.58863168989449599</v>
      </c>
      <c r="AL3857">
        <f t="shared" si="60"/>
        <v>1</v>
      </c>
    </row>
    <row r="3858" spans="1:38" ht="14.45" customHeight="1" x14ac:dyDescent="0.25">
      <c r="A3858">
        <v>61306</v>
      </c>
      <c r="B3858" s="1">
        <v>45930</v>
      </c>
      <c r="C3858">
        <v>2</v>
      </c>
      <c r="D3858" s="16" t="s">
        <v>3748</v>
      </c>
      <c r="E3858" t="s">
        <v>55</v>
      </c>
      <c r="F3858" s="6">
        <v>6690</v>
      </c>
      <c r="G3858" s="6">
        <v>22</v>
      </c>
      <c r="H3858" s="6">
        <v>0</v>
      </c>
      <c r="I3858" s="2">
        <v>64889217</v>
      </c>
      <c r="J3858" s="2">
        <v>3061802</v>
      </c>
      <c r="K3858" s="2">
        <v>88598752</v>
      </c>
      <c r="L3858" s="2">
        <v>471626</v>
      </c>
      <c r="M3858" s="2">
        <v>80362370</v>
      </c>
      <c r="N3858" s="2">
        <v>77072500</v>
      </c>
      <c r="O3858" s="2">
        <v>3289870</v>
      </c>
      <c r="P3858" s="2">
        <v>7418806</v>
      </c>
      <c r="Q3858" s="5">
        <v>8.3699999999999997E-2</v>
      </c>
      <c r="R3858" t="s">
        <v>42</v>
      </c>
      <c r="S3858" s="3">
        <v>0.70975567090004399</v>
      </c>
      <c r="T3858" s="3">
        <v>3.5306516883368002</v>
      </c>
      <c r="U3858" s="3">
        <v>0.83819178212560796</v>
      </c>
      <c r="V3858" s="3">
        <v>0.55775060438778301</v>
      </c>
      <c r="W3858" s="3">
        <v>9.1690118560068298E-2</v>
      </c>
      <c r="X3858" s="3">
        <v>0.160530523892745</v>
      </c>
      <c r="Y3858" s="3">
        <v>4.87841304921574</v>
      </c>
      <c r="Z3858" s="3">
        <v>0.80330985875624705</v>
      </c>
      <c r="AA3858" s="3">
        <v>1.5483488852518901</v>
      </c>
      <c r="AB3858" s="3">
        <v>41.270819050936197</v>
      </c>
      <c r="AC3858" s="3">
        <v>9.4621987451922607</v>
      </c>
      <c r="AD3858" s="3">
        <v>0</v>
      </c>
      <c r="AE3858" s="3">
        <v>3.7132238612119499</v>
      </c>
      <c r="AF3858" s="3">
        <v>0</v>
      </c>
      <c r="AG3858" s="3">
        <v>0</v>
      </c>
      <c r="AH3858" s="2">
        <v>3900000</v>
      </c>
      <c r="AI3858" s="3">
        <v>0</v>
      </c>
      <c r="AJ3858" s="3">
        <v>0</v>
      </c>
      <c r="AL3858">
        <f t="shared" si="60"/>
        <v>1</v>
      </c>
    </row>
    <row r="3859" spans="1:38" ht="14.45" customHeight="1" x14ac:dyDescent="0.25">
      <c r="A3859">
        <v>1879</v>
      </c>
      <c r="B3859" s="1">
        <v>45930</v>
      </c>
      <c r="C3859">
        <v>1</v>
      </c>
      <c r="D3859" s="16" t="s">
        <v>3749</v>
      </c>
      <c r="E3859" t="s">
        <v>55</v>
      </c>
      <c r="F3859" s="6">
        <v>2833</v>
      </c>
      <c r="G3859" s="6">
        <v>11</v>
      </c>
      <c r="H3859" s="6">
        <v>0</v>
      </c>
      <c r="I3859" s="2">
        <v>19668380</v>
      </c>
      <c r="J3859" s="2">
        <v>230528</v>
      </c>
      <c r="K3859" s="2">
        <v>27736190</v>
      </c>
      <c r="L3859" s="2">
        <v>280383</v>
      </c>
      <c r="M3859" s="2">
        <v>23339016</v>
      </c>
      <c r="N3859" s="2">
        <v>20759016</v>
      </c>
      <c r="O3859" s="2">
        <v>2580000</v>
      </c>
      <c r="P3859" s="2">
        <v>4192306</v>
      </c>
      <c r="Q3859" s="5">
        <v>0.15090000000000001</v>
      </c>
      <c r="R3859" t="s">
        <v>42</v>
      </c>
      <c r="S3859" s="3">
        <v>1.3478563566228801</v>
      </c>
      <c r="T3859" s="3">
        <v>5.5609656553405502</v>
      </c>
      <c r="U3859" s="3">
        <v>0.74889235471115501</v>
      </c>
      <c r="V3859" s="3">
        <v>7.4206874180791704</v>
      </c>
      <c r="W3859" s="3">
        <v>3.0665413216543498</v>
      </c>
      <c r="X3859" s="3">
        <v>1.1058562016800599</v>
      </c>
      <c r="Y3859" s="3">
        <v>34.814467264555603</v>
      </c>
      <c r="Z3859" s="3">
        <v>2.4560468629913901</v>
      </c>
      <c r="AA3859" s="3">
        <v>0</v>
      </c>
      <c r="AB3859" s="3">
        <v>5.4988352472362498</v>
      </c>
      <c r="AC3859" s="3">
        <v>20.760263035406101</v>
      </c>
      <c r="AD3859" s="3">
        <v>0</v>
      </c>
      <c r="AE3859" s="3">
        <v>9.3019264722371808</v>
      </c>
      <c r="AF3859" s="3">
        <v>0</v>
      </c>
      <c r="AG3859" s="3">
        <v>0</v>
      </c>
      <c r="AH3859" s="2">
        <v>1100000</v>
      </c>
      <c r="AI3859" s="3">
        <v>0</v>
      </c>
      <c r="AJ3859" s="3">
        <v>0</v>
      </c>
      <c r="AL3859">
        <f t="shared" si="60"/>
        <v>1</v>
      </c>
    </row>
    <row r="3860" spans="1:38" ht="14.45" customHeight="1" x14ac:dyDescent="0.25">
      <c r="A3860">
        <v>60705</v>
      </c>
      <c r="B3860" s="1">
        <v>45930</v>
      </c>
      <c r="C3860">
        <v>2</v>
      </c>
      <c r="D3860" s="16" t="s">
        <v>3750</v>
      </c>
      <c r="E3860" t="s">
        <v>55</v>
      </c>
      <c r="F3860" s="6">
        <v>392797</v>
      </c>
      <c r="G3860" s="6">
        <v>766</v>
      </c>
      <c r="H3860" s="6">
        <v>26</v>
      </c>
      <c r="I3860" s="2">
        <v>4394698019</v>
      </c>
      <c r="J3860" s="2">
        <v>360669729</v>
      </c>
      <c r="K3860" s="2">
        <v>4899101281</v>
      </c>
      <c r="L3860" s="2">
        <v>19481590</v>
      </c>
      <c r="M3860" s="2">
        <v>3938461805</v>
      </c>
      <c r="N3860" s="2">
        <v>3752383843</v>
      </c>
      <c r="O3860" s="2">
        <v>186077962</v>
      </c>
      <c r="P3860" s="2">
        <v>502171165</v>
      </c>
      <c r="Q3860" s="5">
        <v>0.10249999999999999</v>
      </c>
      <c r="R3860" t="s">
        <v>42</v>
      </c>
      <c r="S3860" s="3">
        <v>0.53020853914722998</v>
      </c>
      <c r="T3860" s="3">
        <v>4.1137292013457403</v>
      </c>
      <c r="U3860" s="3">
        <v>0.77607403219274296</v>
      </c>
      <c r="V3860" s="3">
        <v>3.2360198672390301</v>
      </c>
      <c r="W3860" s="3">
        <v>2.5621658078254401</v>
      </c>
      <c r="X3860" s="3">
        <v>1.10381231634746</v>
      </c>
      <c r="Y3860" s="3">
        <v>28.3196867745284</v>
      </c>
      <c r="Z3860" s="3">
        <v>6.6782984244027599</v>
      </c>
      <c r="AA3860" s="3">
        <v>70.001300453003907</v>
      </c>
      <c r="AB3860" s="3">
        <v>71.822070667876801</v>
      </c>
      <c r="AC3860" s="3">
        <v>4.6502877555023101</v>
      </c>
      <c r="AD3860" s="3">
        <v>1.3712256855687799E-2</v>
      </c>
      <c r="AE3860" s="3">
        <v>3.7982060652973102</v>
      </c>
      <c r="AF3860" s="3">
        <v>7.2666389115216203</v>
      </c>
      <c r="AG3860" s="3">
        <v>2.7721424427067601E-2</v>
      </c>
      <c r="AH3860" s="2">
        <v>1319267122</v>
      </c>
      <c r="AI3860" s="3">
        <v>1.37624787755386</v>
      </c>
      <c r="AJ3860" s="3">
        <v>1.8504264377664901</v>
      </c>
      <c r="AL3860">
        <f t="shared" si="60"/>
        <v>1</v>
      </c>
    </row>
    <row r="3861" spans="1:38" ht="14.45" customHeight="1" x14ac:dyDescent="0.25">
      <c r="A3861">
        <v>67511</v>
      </c>
      <c r="B3861" s="1">
        <v>45930</v>
      </c>
      <c r="C3861">
        <v>2</v>
      </c>
      <c r="D3861" s="16" t="s">
        <v>3751</v>
      </c>
      <c r="E3861" t="s">
        <v>55</v>
      </c>
      <c r="F3861" s="6">
        <v>5735</v>
      </c>
      <c r="G3861" s="6">
        <v>20</v>
      </c>
      <c r="H3861" s="6">
        <v>2</v>
      </c>
      <c r="I3861" s="2">
        <v>57449490</v>
      </c>
      <c r="J3861" s="2">
        <v>0</v>
      </c>
      <c r="K3861" s="2">
        <v>99594890</v>
      </c>
      <c r="L3861" s="2">
        <v>782126</v>
      </c>
      <c r="M3861" s="2">
        <v>87470800</v>
      </c>
      <c r="N3861" s="2">
        <v>75944522</v>
      </c>
      <c r="O3861" s="2">
        <v>11526278</v>
      </c>
      <c r="P3861" s="2">
        <v>11658684</v>
      </c>
      <c r="Q3861" s="5">
        <v>0.11700000000000001</v>
      </c>
      <c r="R3861" t="s">
        <v>42</v>
      </c>
      <c r="S3861" s="3">
        <v>1.04707647818745</v>
      </c>
      <c r="T3861" s="3">
        <v>3.9414097115491198</v>
      </c>
      <c r="U3861" s="3">
        <v>0.71989090645702303</v>
      </c>
      <c r="V3861" s="3">
        <v>1.0318751306582501</v>
      </c>
      <c r="W3861" s="3">
        <v>0.71233356466697995</v>
      </c>
      <c r="X3861" s="3">
        <v>0.66459771879611096</v>
      </c>
      <c r="Y3861" s="3">
        <v>5.0846819418040701</v>
      </c>
      <c r="Z3861" s="3">
        <v>1.1261905717660801</v>
      </c>
      <c r="AA3861" s="3">
        <v>0</v>
      </c>
      <c r="AB3861" s="3">
        <v>0</v>
      </c>
      <c r="AC3861" s="3">
        <v>17.9379664960722</v>
      </c>
      <c r="AD3861" s="3">
        <v>0</v>
      </c>
      <c r="AE3861" s="3">
        <v>11.573162036727</v>
      </c>
      <c r="AF3861" s="3">
        <v>0</v>
      </c>
      <c r="AG3861" s="3">
        <v>-2.3843685959753298</v>
      </c>
      <c r="AH3861" s="2">
        <v>6000000</v>
      </c>
      <c r="AI3861" s="3">
        <v>0</v>
      </c>
      <c r="AJ3861" s="3">
        <v>0</v>
      </c>
      <c r="AL3861">
        <f t="shared" si="60"/>
        <v>1</v>
      </c>
    </row>
    <row r="3862" spans="1:38" ht="14.45" customHeight="1" x14ac:dyDescent="0.25">
      <c r="A3862">
        <v>66320</v>
      </c>
      <c r="B3862" s="1">
        <v>45930</v>
      </c>
      <c r="C3862">
        <v>2</v>
      </c>
      <c r="D3862" s="16" t="s">
        <v>3752</v>
      </c>
      <c r="E3862" t="s">
        <v>132</v>
      </c>
      <c r="F3862" s="6">
        <v>400</v>
      </c>
      <c r="G3862" s="6">
        <v>2</v>
      </c>
      <c r="H3862" s="6">
        <v>1</v>
      </c>
      <c r="I3862" s="2">
        <v>948673</v>
      </c>
      <c r="J3862" s="2">
        <v>0</v>
      </c>
      <c r="K3862" s="2">
        <v>1448484</v>
      </c>
      <c r="L3862" s="2">
        <v>-49840</v>
      </c>
      <c r="M3862" s="2">
        <v>912418</v>
      </c>
      <c r="N3862" s="2">
        <v>912418</v>
      </c>
      <c r="O3862" s="2">
        <v>0</v>
      </c>
      <c r="P3862" s="2">
        <v>480880</v>
      </c>
      <c r="Q3862" s="5">
        <v>0.33200000000000002</v>
      </c>
      <c r="R3862" t="s">
        <v>42</v>
      </c>
      <c r="S3862" s="3">
        <v>-4.5877851141837498</v>
      </c>
      <c r="T3862" s="3">
        <v>8.0710591211225005</v>
      </c>
      <c r="U3862" s="3">
        <v>1.56791895987876</v>
      </c>
      <c r="V3862" s="3">
        <v>5.57905621852841</v>
      </c>
      <c r="W3862" s="3">
        <v>5.1362271298961799</v>
      </c>
      <c r="X3862" s="3">
        <v>0</v>
      </c>
      <c r="Y3862" s="3">
        <v>11.0062801530527</v>
      </c>
      <c r="Z3862" s="3">
        <v>9.1307602728331396</v>
      </c>
      <c r="AA3862" s="3">
        <v>0</v>
      </c>
      <c r="AB3862" s="3">
        <v>0</v>
      </c>
      <c r="AC3862" s="3">
        <v>25.521648841133199</v>
      </c>
      <c r="AD3862" s="3">
        <v>0</v>
      </c>
      <c r="AE3862" s="3">
        <v>0</v>
      </c>
      <c r="AF3862" s="3">
        <v>2.2831456888719499</v>
      </c>
      <c r="AG3862" s="3">
        <v>0</v>
      </c>
      <c r="AH3862" s="2">
        <v>466929</v>
      </c>
      <c r="AI3862" s="3">
        <v>0</v>
      </c>
      <c r="AJ3862" s="3">
        <v>0</v>
      </c>
      <c r="AL3862">
        <f t="shared" si="60"/>
        <v>0</v>
      </c>
    </row>
    <row r="3863" spans="1:38" ht="14.45" customHeight="1" x14ac:dyDescent="0.25">
      <c r="A3863">
        <v>67452</v>
      </c>
      <c r="B3863" s="1">
        <v>45930</v>
      </c>
      <c r="C3863">
        <v>2</v>
      </c>
      <c r="D3863" s="16" t="s">
        <v>3753</v>
      </c>
      <c r="E3863" t="s">
        <v>55</v>
      </c>
      <c r="F3863" s="6">
        <v>4849</v>
      </c>
      <c r="G3863" s="6">
        <v>18</v>
      </c>
      <c r="H3863" s="6">
        <v>1</v>
      </c>
      <c r="I3863" s="2">
        <v>78702366</v>
      </c>
      <c r="J3863" s="2">
        <v>0</v>
      </c>
      <c r="K3863" s="2">
        <v>139296224</v>
      </c>
      <c r="L3863" s="2">
        <v>1062400</v>
      </c>
      <c r="M3863" s="2">
        <v>121963864</v>
      </c>
      <c r="N3863" s="2">
        <v>90435018</v>
      </c>
      <c r="O3863" s="2">
        <v>31528846</v>
      </c>
      <c r="P3863" s="2">
        <v>17928285</v>
      </c>
      <c r="Q3863" s="5">
        <v>0.12870000000000001</v>
      </c>
      <c r="R3863" t="s">
        <v>42</v>
      </c>
      <c r="S3863" s="3">
        <v>1.0169215594339001</v>
      </c>
      <c r="T3863" s="3">
        <v>3.7478460291931501</v>
      </c>
      <c r="U3863" s="3">
        <v>0.60487299847519505</v>
      </c>
      <c r="V3863" s="3">
        <v>5.1628485984779697</v>
      </c>
      <c r="W3863" s="3">
        <v>2.0111835011414998</v>
      </c>
      <c r="X3863" s="3">
        <v>0.68918512564158496</v>
      </c>
      <c r="Y3863" s="3">
        <v>22.6640975419567</v>
      </c>
      <c r="Z3863" s="3">
        <v>2.5122648373784799</v>
      </c>
      <c r="AA3863" s="3">
        <v>0</v>
      </c>
      <c r="AB3863" s="3">
        <v>0</v>
      </c>
      <c r="AC3863" s="3">
        <v>37.260144969902399</v>
      </c>
      <c r="AD3863" s="3">
        <v>0</v>
      </c>
      <c r="AE3863" s="3">
        <v>22.634386700963301</v>
      </c>
      <c r="AF3863" s="3">
        <v>0</v>
      </c>
      <c r="AG3863" s="3">
        <v>-1.7274379562796999E-2</v>
      </c>
      <c r="AH3863" s="2">
        <v>8000000</v>
      </c>
      <c r="AI3863" s="3">
        <v>0</v>
      </c>
      <c r="AJ3863" s="3">
        <v>0</v>
      </c>
      <c r="AL3863">
        <f t="shared" si="60"/>
        <v>1</v>
      </c>
    </row>
    <row r="3864" spans="1:38" ht="14.45" customHeight="1" x14ac:dyDescent="0.25">
      <c r="A3864">
        <v>18218</v>
      </c>
      <c r="B3864" s="1">
        <v>45930</v>
      </c>
      <c r="C3864">
        <v>1</v>
      </c>
      <c r="D3864" s="16" t="s">
        <v>3754</v>
      </c>
      <c r="E3864" t="s">
        <v>55</v>
      </c>
      <c r="F3864" s="6">
        <v>100</v>
      </c>
      <c r="G3864" s="6">
        <v>0</v>
      </c>
      <c r="H3864" s="6">
        <v>0</v>
      </c>
      <c r="I3864" s="2">
        <v>458795</v>
      </c>
      <c r="J3864" s="2">
        <v>0</v>
      </c>
      <c r="K3864" s="2">
        <v>910410</v>
      </c>
      <c r="L3864" s="2">
        <v>22308</v>
      </c>
      <c r="M3864" s="2">
        <v>783373</v>
      </c>
      <c r="N3864" s="2">
        <v>783373</v>
      </c>
      <c r="O3864" s="2">
        <v>0</v>
      </c>
      <c r="P3864" s="2">
        <v>127037</v>
      </c>
      <c r="Q3864" s="5">
        <v>0.13950000000000001</v>
      </c>
      <c r="R3864" t="s">
        <v>42</v>
      </c>
      <c r="S3864" s="3">
        <v>3.2670994387144301</v>
      </c>
      <c r="T3864" s="3">
        <v>3.82435752389949</v>
      </c>
      <c r="U3864" s="3">
        <v>0.14571286332478101</v>
      </c>
      <c r="V3864" s="3">
        <v>0</v>
      </c>
      <c r="W3864" s="3">
        <v>0</v>
      </c>
      <c r="X3864" s="3">
        <v>4.3592454146187301E-2</v>
      </c>
      <c r="Y3864" s="3">
        <v>0</v>
      </c>
      <c r="Z3864" s="3">
        <v>0</v>
      </c>
      <c r="AA3864" s="3">
        <v>0</v>
      </c>
      <c r="AB3864" s="3">
        <v>0</v>
      </c>
      <c r="AC3864" s="3">
        <v>48.659614898781903</v>
      </c>
      <c r="AD3864" s="3">
        <v>0</v>
      </c>
      <c r="AE3864" s="3">
        <v>0</v>
      </c>
      <c r="AF3864" s="3">
        <v>0</v>
      </c>
      <c r="AG3864" s="3">
        <v>0</v>
      </c>
      <c r="AH3864" s="2">
        <v>0</v>
      </c>
      <c r="AI3864" s="3">
        <v>0</v>
      </c>
      <c r="AJ3864" s="3">
        <v>0</v>
      </c>
      <c r="AL3864">
        <f t="shared" si="60"/>
        <v>1</v>
      </c>
    </row>
    <row r="3865" spans="1:38" ht="14.45" customHeight="1" x14ac:dyDescent="0.25">
      <c r="A3865">
        <v>5337</v>
      </c>
      <c r="B3865" s="1">
        <v>45930</v>
      </c>
      <c r="C3865">
        <v>1</v>
      </c>
      <c r="D3865" s="16" t="s">
        <v>3755</v>
      </c>
      <c r="E3865" t="s">
        <v>55</v>
      </c>
      <c r="F3865" s="6">
        <v>1950</v>
      </c>
      <c r="G3865" s="6">
        <v>9</v>
      </c>
      <c r="H3865" s="6">
        <v>1</v>
      </c>
      <c r="I3865" s="2">
        <v>18393256</v>
      </c>
      <c r="J3865" s="2">
        <v>0</v>
      </c>
      <c r="K3865" s="2">
        <v>24488314</v>
      </c>
      <c r="L3865" s="2">
        <v>43970</v>
      </c>
      <c r="M3865" s="2">
        <v>19786032</v>
      </c>
      <c r="N3865" s="2">
        <v>18241460</v>
      </c>
      <c r="O3865" s="2">
        <v>1544572</v>
      </c>
      <c r="P3865" s="2">
        <v>4478455</v>
      </c>
      <c r="Q3865" s="5">
        <v>0.18290000000000001</v>
      </c>
      <c r="R3865" t="s">
        <v>42</v>
      </c>
      <c r="S3865" s="3">
        <v>0.23940670912120199</v>
      </c>
      <c r="T3865" s="3">
        <v>5.0658448760498596</v>
      </c>
      <c r="U3865" s="3">
        <v>1.0101477479977401</v>
      </c>
      <c r="V3865" s="3">
        <v>7.9605862061616497</v>
      </c>
      <c r="W3865" s="3">
        <v>2.0686930035660902</v>
      </c>
      <c r="X3865" s="3">
        <v>0.349823870227218</v>
      </c>
      <c r="Y3865" s="3">
        <v>32.6945564932549</v>
      </c>
      <c r="Z3865" s="3">
        <v>2.5074272265770201</v>
      </c>
      <c r="AA3865" s="3">
        <v>0</v>
      </c>
      <c r="AB3865" s="3">
        <v>0</v>
      </c>
      <c r="AC3865" s="3">
        <v>11.493882347310601</v>
      </c>
      <c r="AD3865" s="3">
        <v>0</v>
      </c>
      <c r="AE3865" s="3">
        <v>6.3073840036517002</v>
      </c>
      <c r="AF3865" s="3">
        <v>0</v>
      </c>
      <c r="AG3865" s="3">
        <v>0</v>
      </c>
      <c r="AH3865" s="2">
        <v>1800000</v>
      </c>
      <c r="AI3865" s="3">
        <v>0</v>
      </c>
      <c r="AJ3865" s="3">
        <v>0</v>
      </c>
      <c r="AL3865">
        <f t="shared" si="60"/>
        <v>1</v>
      </c>
    </row>
    <row r="3866" spans="1:38" ht="14.45" customHeight="1" x14ac:dyDescent="0.25">
      <c r="A3866">
        <v>3828</v>
      </c>
      <c r="B3866" s="1">
        <v>45930</v>
      </c>
      <c r="C3866">
        <v>1</v>
      </c>
      <c r="D3866" s="16" t="s">
        <v>3756</v>
      </c>
      <c r="E3866" t="s">
        <v>55</v>
      </c>
      <c r="F3866" s="6">
        <v>9882</v>
      </c>
      <c r="G3866" s="6">
        <v>33</v>
      </c>
      <c r="H3866" s="6">
        <v>0</v>
      </c>
      <c r="I3866" s="2">
        <v>48887818</v>
      </c>
      <c r="J3866" s="2">
        <v>8662702</v>
      </c>
      <c r="K3866" s="2">
        <v>71665603</v>
      </c>
      <c r="L3866" s="2">
        <v>84690</v>
      </c>
      <c r="M3866" s="2">
        <v>61211058</v>
      </c>
      <c r="N3866" s="2">
        <v>60639396</v>
      </c>
      <c r="O3866" s="2">
        <v>571662</v>
      </c>
      <c r="P3866" s="2">
        <v>9609716</v>
      </c>
      <c r="Q3866" s="5">
        <v>0.1341</v>
      </c>
      <c r="R3866" t="s">
        <v>42</v>
      </c>
      <c r="S3866" s="3">
        <v>0.15756512925733701</v>
      </c>
      <c r="T3866" s="3">
        <v>4.1994539556166197</v>
      </c>
      <c r="U3866" s="3">
        <v>0.88496031961355603</v>
      </c>
      <c r="V3866" s="3">
        <v>1.5008115109575999</v>
      </c>
      <c r="W3866" s="3">
        <v>0.45734501793473398</v>
      </c>
      <c r="X3866" s="3">
        <v>1.0860619715119999</v>
      </c>
      <c r="Y3866" s="3">
        <v>7.6351267821026099</v>
      </c>
      <c r="Z3866" s="3">
        <v>3.13356815123361</v>
      </c>
      <c r="AA3866" s="3">
        <v>0</v>
      </c>
      <c r="AB3866" s="3">
        <v>90.145244666959996</v>
      </c>
      <c r="AC3866" s="3">
        <v>19.260144926151</v>
      </c>
      <c r="AD3866" s="3">
        <v>0</v>
      </c>
      <c r="AE3866" s="3">
        <v>0.797679746028231</v>
      </c>
      <c r="AF3866" s="3">
        <v>0</v>
      </c>
      <c r="AG3866" s="3">
        <v>0</v>
      </c>
      <c r="AH3866" s="2">
        <v>3000000</v>
      </c>
      <c r="AI3866" s="3">
        <v>1.27475151190732E-2</v>
      </c>
      <c r="AJ3866" s="3">
        <v>1.27475151190732E-2</v>
      </c>
      <c r="AL3866">
        <f t="shared" si="60"/>
        <v>1</v>
      </c>
    </row>
    <row r="3867" spans="1:38" ht="14.45" customHeight="1" x14ac:dyDescent="0.25">
      <c r="A3867">
        <v>12858</v>
      </c>
      <c r="B3867" s="1">
        <v>45930</v>
      </c>
      <c r="C3867">
        <v>1</v>
      </c>
      <c r="D3867" s="16" t="s">
        <v>3757</v>
      </c>
      <c r="E3867" t="s">
        <v>55</v>
      </c>
      <c r="F3867" s="6">
        <v>35467</v>
      </c>
      <c r="G3867" s="6">
        <v>138</v>
      </c>
      <c r="H3867" s="6">
        <v>10</v>
      </c>
      <c r="I3867" s="2">
        <v>309447880</v>
      </c>
      <c r="J3867" s="2">
        <v>0</v>
      </c>
      <c r="K3867" s="2">
        <v>435430390</v>
      </c>
      <c r="L3867" s="2">
        <v>1923521</v>
      </c>
      <c r="M3867" s="2">
        <v>380373410</v>
      </c>
      <c r="N3867" s="2">
        <v>346212765</v>
      </c>
      <c r="O3867" s="2">
        <v>34160645</v>
      </c>
      <c r="P3867" s="2">
        <v>45794602</v>
      </c>
      <c r="Q3867" s="5">
        <v>0.1052</v>
      </c>
      <c r="R3867" t="s">
        <v>42</v>
      </c>
      <c r="S3867" s="3">
        <v>0.58900222069173103</v>
      </c>
      <c r="T3867" s="3">
        <v>3.1344843278700298</v>
      </c>
      <c r="U3867" s="3">
        <v>0.88140070682479699</v>
      </c>
      <c r="V3867" s="3">
        <v>2.44557952699498</v>
      </c>
      <c r="W3867" s="3">
        <v>0.54081320576505498</v>
      </c>
      <c r="X3867" s="3">
        <v>0.59043125452984202</v>
      </c>
      <c r="Y3867" s="3">
        <v>16.525515387162901</v>
      </c>
      <c r="Z3867" s="3">
        <v>1.8496830696333999</v>
      </c>
      <c r="AA3867" s="3">
        <v>0</v>
      </c>
      <c r="AB3867" s="3">
        <v>0</v>
      </c>
      <c r="AC3867" s="3">
        <v>14.932064801448499</v>
      </c>
      <c r="AD3867" s="3">
        <v>-3.9305942652367599E-5</v>
      </c>
      <c r="AE3867" s="3">
        <v>7.8452597210773503</v>
      </c>
      <c r="AF3867" s="3">
        <v>0</v>
      </c>
      <c r="AG3867" s="3">
        <v>0</v>
      </c>
      <c r="AH3867" s="2">
        <v>59202290</v>
      </c>
      <c r="AI3867" s="3">
        <v>0</v>
      </c>
      <c r="AJ3867" s="3">
        <v>0</v>
      </c>
      <c r="AL3867">
        <f t="shared" si="60"/>
        <v>1</v>
      </c>
    </row>
    <row r="3868" spans="1:38" ht="14.45" customHeight="1" x14ac:dyDescent="0.25">
      <c r="A3868">
        <v>68434</v>
      </c>
      <c r="B3868" s="1">
        <v>45930</v>
      </c>
      <c r="C3868">
        <v>2</v>
      </c>
      <c r="D3868" s="16" t="s">
        <v>3758</v>
      </c>
      <c r="E3868" t="s">
        <v>55</v>
      </c>
      <c r="F3868" s="6">
        <v>135470</v>
      </c>
      <c r="G3868" s="6">
        <v>332</v>
      </c>
      <c r="H3868" s="6">
        <v>4</v>
      </c>
      <c r="I3868" s="2">
        <v>1505866056</v>
      </c>
      <c r="J3868" s="2">
        <v>68161220</v>
      </c>
      <c r="K3868" s="2">
        <v>2043744550</v>
      </c>
      <c r="L3868" s="2">
        <v>6697963</v>
      </c>
      <c r="M3868" s="2">
        <v>1669786957</v>
      </c>
      <c r="N3868" s="2">
        <v>1543742411</v>
      </c>
      <c r="O3868" s="2">
        <v>126044546</v>
      </c>
      <c r="P3868" s="2">
        <v>212173994</v>
      </c>
      <c r="Q3868" s="5">
        <v>0.1037</v>
      </c>
      <c r="R3868" t="s">
        <v>42</v>
      </c>
      <c r="S3868" s="3">
        <v>0.43697326719884499</v>
      </c>
      <c r="T3868" s="3">
        <v>2.57827956042745</v>
      </c>
      <c r="U3868" s="3">
        <v>0.77806299216837804</v>
      </c>
      <c r="V3868" s="3">
        <v>1.4588139438080301</v>
      </c>
      <c r="W3868" s="3">
        <v>1.0461464309678301</v>
      </c>
      <c r="X3868" s="3">
        <v>0.65449466509523302</v>
      </c>
      <c r="Y3868" s="3">
        <v>10.353664738007399</v>
      </c>
      <c r="Z3868" s="3">
        <v>2.9255225312862798</v>
      </c>
      <c r="AA3868" s="3">
        <v>31.2443163981727</v>
      </c>
      <c r="AB3868" s="3">
        <v>32.125152906345299</v>
      </c>
      <c r="AC3868" s="3">
        <v>7.2128754545180298</v>
      </c>
      <c r="AD3868" s="3">
        <v>-10.124969886742999</v>
      </c>
      <c r="AE3868" s="3">
        <v>6.1673336816971602</v>
      </c>
      <c r="AF3868" s="3">
        <v>7.8043021570381699</v>
      </c>
      <c r="AG3868" s="3">
        <v>0</v>
      </c>
      <c r="AH3868" s="2">
        <v>822532901</v>
      </c>
      <c r="AI3868" s="3">
        <v>0.24594060288086</v>
      </c>
      <c r="AJ3868" s="3">
        <v>0.60367907294048495</v>
      </c>
      <c r="AL3868">
        <f t="shared" si="60"/>
        <v>1</v>
      </c>
    </row>
    <row r="3869" spans="1:38" ht="14.45" customHeight="1" x14ac:dyDescent="0.25">
      <c r="A3869">
        <v>2322</v>
      </c>
      <c r="B3869" s="1">
        <v>45930</v>
      </c>
      <c r="C3869">
        <v>1</v>
      </c>
      <c r="D3869" s="16" t="s">
        <v>3759</v>
      </c>
      <c r="E3869" t="s">
        <v>55</v>
      </c>
      <c r="F3869" s="6">
        <v>14843</v>
      </c>
      <c r="G3869" s="6">
        <v>30</v>
      </c>
      <c r="H3869" s="6">
        <v>1</v>
      </c>
      <c r="I3869" s="2">
        <v>132651080</v>
      </c>
      <c r="J3869" s="2">
        <v>551456</v>
      </c>
      <c r="K3869" s="2">
        <v>213317708</v>
      </c>
      <c r="L3869" s="2">
        <v>1728196</v>
      </c>
      <c r="M3869" s="2">
        <v>181299749</v>
      </c>
      <c r="N3869" s="2">
        <v>177343624</v>
      </c>
      <c r="O3869" s="2">
        <v>3956125</v>
      </c>
      <c r="P3869" s="2">
        <v>29878343</v>
      </c>
      <c r="Q3869" s="5">
        <v>0.14000000000000001</v>
      </c>
      <c r="R3869" t="s">
        <v>42</v>
      </c>
      <c r="S3869" s="3">
        <v>1.08020161801726</v>
      </c>
      <c r="T3869" s="3">
        <v>3.01854296440625</v>
      </c>
      <c r="U3869" s="3">
        <v>0.64781925442931698</v>
      </c>
      <c r="V3869" s="3">
        <v>1.1328207806525199</v>
      </c>
      <c r="W3869" s="3">
        <v>0.60859964351590701</v>
      </c>
      <c r="X3869" s="3">
        <v>0.491895731267322</v>
      </c>
      <c r="Y3869" s="3">
        <v>5.0293920248522497</v>
      </c>
      <c r="Z3869" s="3">
        <v>0.54124822116139404</v>
      </c>
      <c r="AA3869" s="3">
        <v>1.84567129442218</v>
      </c>
      <c r="AB3869" s="3">
        <v>1.84567129442218</v>
      </c>
      <c r="AC3869" s="3">
        <v>9.6739399618900794</v>
      </c>
      <c r="AD3869" s="3">
        <v>-4.7136281955127197</v>
      </c>
      <c r="AE3869" s="3">
        <v>1.85456942936964</v>
      </c>
      <c r="AF3869" s="3">
        <v>0</v>
      </c>
      <c r="AG3869" s="3">
        <v>0</v>
      </c>
      <c r="AH3869" s="2">
        <v>15000000</v>
      </c>
      <c r="AI3869" s="3">
        <v>0</v>
      </c>
      <c r="AJ3869" s="3">
        <v>0</v>
      </c>
      <c r="AL3869">
        <f t="shared" si="60"/>
        <v>1</v>
      </c>
    </row>
    <row r="3870" spans="1:38" ht="14.45" customHeight="1" x14ac:dyDescent="0.25">
      <c r="A3870">
        <v>68608</v>
      </c>
      <c r="B3870" s="1">
        <v>45930</v>
      </c>
      <c r="C3870">
        <v>2</v>
      </c>
      <c r="D3870" s="16" t="s">
        <v>3760</v>
      </c>
      <c r="E3870" t="s">
        <v>55</v>
      </c>
      <c r="F3870" s="6">
        <v>53927</v>
      </c>
      <c r="G3870" s="6">
        <v>210</v>
      </c>
      <c r="H3870" s="6">
        <v>1</v>
      </c>
      <c r="I3870" s="2">
        <v>597944480</v>
      </c>
      <c r="J3870" s="2">
        <v>94786522</v>
      </c>
      <c r="K3870" s="2">
        <v>771178714</v>
      </c>
      <c r="L3870" s="2">
        <v>6567668</v>
      </c>
      <c r="M3870" s="2">
        <v>677526904</v>
      </c>
      <c r="N3870" s="2">
        <v>620746435</v>
      </c>
      <c r="O3870" s="2">
        <v>56780469</v>
      </c>
      <c r="P3870" s="2">
        <v>77810803</v>
      </c>
      <c r="Q3870" s="5">
        <v>0.1008</v>
      </c>
      <c r="R3870" t="s">
        <v>42</v>
      </c>
      <c r="S3870" s="3">
        <v>1.13552027664844</v>
      </c>
      <c r="T3870" s="3">
        <v>3.9071399991986802</v>
      </c>
      <c r="U3870" s="3">
        <v>0.74210125250871894</v>
      </c>
      <c r="V3870" s="3">
        <v>1.28058411041774</v>
      </c>
      <c r="W3870" s="3">
        <v>0.46630550047054498</v>
      </c>
      <c r="X3870" s="3">
        <v>1.6010451338224601</v>
      </c>
      <c r="Y3870" s="3">
        <v>9.8407697964510099</v>
      </c>
      <c r="Z3870" s="3">
        <v>6.1951744669695801</v>
      </c>
      <c r="AA3870" s="3">
        <v>114.515619379998</v>
      </c>
      <c r="AB3870" s="3">
        <v>121.816660856205</v>
      </c>
      <c r="AC3870" s="3">
        <v>9.5395655591188895</v>
      </c>
      <c r="AD3870" s="3">
        <v>-1.6420599077996902E-2</v>
      </c>
      <c r="AE3870" s="3">
        <v>7.3628159036557603</v>
      </c>
      <c r="AF3870" s="3">
        <v>0</v>
      </c>
      <c r="AG3870" s="3">
        <v>-0.70667051206244502</v>
      </c>
      <c r="AH3870" s="2">
        <v>203196585</v>
      </c>
      <c r="AI3870" s="3">
        <v>1.99844358372706</v>
      </c>
      <c r="AJ3870" s="3">
        <v>5.9645085528805</v>
      </c>
      <c r="AL3870">
        <f t="shared" si="60"/>
        <v>1</v>
      </c>
    </row>
    <row r="3871" spans="1:38" ht="14.45" customHeight="1" x14ac:dyDescent="0.25">
      <c r="A3871">
        <v>11576</v>
      </c>
      <c r="B3871" s="1">
        <v>45930</v>
      </c>
      <c r="C3871">
        <v>1</v>
      </c>
      <c r="D3871" s="16" t="s">
        <v>3761</v>
      </c>
      <c r="E3871" t="s">
        <v>55</v>
      </c>
      <c r="F3871" s="6">
        <v>2149</v>
      </c>
      <c r="G3871" s="6">
        <v>9</v>
      </c>
      <c r="H3871" s="6">
        <v>0</v>
      </c>
      <c r="I3871" s="2">
        <v>21361943</v>
      </c>
      <c r="J3871" s="2">
        <v>0</v>
      </c>
      <c r="K3871" s="2">
        <v>26569820</v>
      </c>
      <c r="L3871" s="2">
        <v>35253</v>
      </c>
      <c r="M3871" s="2">
        <v>23730123</v>
      </c>
      <c r="N3871" s="2">
        <v>21295414</v>
      </c>
      <c r="O3871" s="2">
        <v>2434709</v>
      </c>
      <c r="P3871" s="2">
        <v>2713725</v>
      </c>
      <c r="Q3871" s="5">
        <v>0.1021</v>
      </c>
      <c r="R3871" t="s">
        <v>42</v>
      </c>
      <c r="S3871" s="3">
        <v>0.17690748375412399</v>
      </c>
      <c r="T3871" s="3">
        <v>5.00482627783453</v>
      </c>
      <c r="U3871" s="3">
        <v>0.92285635626852502</v>
      </c>
      <c r="V3871" s="3">
        <v>3.1295655081562601</v>
      </c>
      <c r="W3871" s="3">
        <v>1.1252113162178199</v>
      </c>
      <c r="X3871" s="3">
        <v>0.77363281046110799</v>
      </c>
      <c r="Y3871" s="3">
        <v>24.635362831532301</v>
      </c>
      <c r="Z3871" s="3">
        <v>1.0055182452164499</v>
      </c>
      <c r="AA3871" s="3">
        <v>0</v>
      </c>
      <c r="AB3871" s="3">
        <v>0</v>
      </c>
      <c r="AC3871" s="3">
        <v>14.573738173612</v>
      </c>
      <c r="AD3871" s="3">
        <v>0</v>
      </c>
      <c r="AE3871" s="3">
        <v>9.1634380661969104</v>
      </c>
      <c r="AF3871" s="3">
        <v>0</v>
      </c>
      <c r="AG3871" s="3">
        <v>0</v>
      </c>
      <c r="AH3871" s="2">
        <v>2300000</v>
      </c>
      <c r="AI3871" s="3">
        <v>2.7637288229278898</v>
      </c>
      <c r="AJ3871" s="3">
        <v>2.7637288229278898</v>
      </c>
      <c r="AL3871">
        <f t="shared" si="60"/>
        <v>1</v>
      </c>
    </row>
    <row r="3872" spans="1:38" ht="14.45" customHeight="1" x14ac:dyDescent="0.25">
      <c r="A3872">
        <v>61527</v>
      </c>
      <c r="B3872" s="1">
        <v>45930</v>
      </c>
      <c r="C3872">
        <v>2</v>
      </c>
      <c r="D3872" s="16" t="s">
        <v>3762</v>
      </c>
      <c r="E3872" t="s">
        <v>55</v>
      </c>
      <c r="F3872" s="6">
        <v>26057</v>
      </c>
      <c r="G3872" s="6">
        <v>88</v>
      </c>
      <c r="H3872" s="6">
        <v>2</v>
      </c>
      <c r="I3872" s="2">
        <v>252856192</v>
      </c>
      <c r="J3872" s="2">
        <v>38846070</v>
      </c>
      <c r="K3872" s="2">
        <v>297422245</v>
      </c>
      <c r="L3872" s="2">
        <v>2563535</v>
      </c>
      <c r="M3872" s="2">
        <v>256460115</v>
      </c>
      <c r="N3872" s="2">
        <v>237729014</v>
      </c>
      <c r="O3872" s="2">
        <v>18731101</v>
      </c>
      <c r="P3872" s="2">
        <v>35097323</v>
      </c>
      <c r="Q3872" s="5">
        <v>0.11799999999999999</v>
      </c>
      <c r="R3872" t="s">
        <v>42</v>
      </c>
      <c r="S3872" s="3">
        <v>1.1492236119281101</v>
      </c>
      <c r="T3872" s="3">
        <v>4.6811199343882297</v>
      </c>
      <c r="U3872" s="3">
        <v>0.77056393799934597</v>
      </c>
      <c r="V3872" s="3">
        <v>1.7273612979191</v>
      </c>
      <c r="W3872" s="3">
        <v>0.50873739330852497</v>
      </c>
      <c r="X3872" s="3">
        <v>0.61652079297310602</v>
      </c>
      <c r="Y3872" s="3">
        <v>12.4446528300748</v>
      </c>
      <c r="Z3872" s="3">
        <v>2.26341194170279</v>
      </c>
      <c r="AA3872" s="3">
        <v>56.910491435486399</v>
      </c>
      <c r="AB3872" s="3">
        <v>110.681005500049</v>
      </c>
      <c r="AC3872" s="3">
        <v>7.7244111313866304</v>
      </c>
      <c r="AD3872" s="3">
        <v>0</v>
      </c>
      <c r="AE3872" s="3">
        <v>6.2978144086028296</v>
      </c>
      <c r="AF3872" s="3">
        <v>0</v>
      </c>
      <c r="AG3872" s="3">
        <v>1.2804395366563999E-2</v>
      </c>
      <c r="AH3872" s="2">
        <v>195667501</v>
      </c>
      <c r="AI3872" s="3">
        <v>0</v>
      </c>
      <c r="AJ3872" s="3">
        <v>0</v>
      </c>
      <c r="AL3872">
        <f t="shared" si="60"/>
        <v>1</v>
      </c>
    </row>
    <row r="3873" spans="1:38" ht="14.45" customHeight="1" x14ac:dyDescent="0.25">
      <c r="A3873">
        <v>11670</v>
      </c>
      <c r="B3873" s="1">
        <v>45930</v>
      </c>
      <c r="C3873">
        <v>1</v>
      </c>
      <c r="D3873" s="16" t="s">
        <v>3763</v>
      </c>
      <c r="E3873" t="s">
        <v>55</v>
      </c>
      <c r="F3873" s="6">
        <v>8588</v>
      </c>
      <c r="G3873" s="6">
        <v>13</v>
      </c>
      <c r="H3873" s="6">
        <v>10</v>
      </c>
      <c r="I3873" s="2">
        <v>55344760</v>
      </c>
      <c r="J3873" s="2">
        <v>0</v>
      </c>
      <c r="K3873" s="2">
        <v>130963932</v>
      </c>
      <c r="L3873" s="2">
        <v>918122</v>
      </c>
      <c r="M3873" s="2">
        <v>112225277</v>
      </c>
      <c r="N3873" s="2">
        <v>105246525</v>
      </c>
      <c r="O3873" s="2">
        <v>6978752</v>
      </c>
      <c r="P3873" s="2">
        <v>17700827</v>
      </c>
      <c r="Q3873" s="5">
        <v>0.13519999999999999</v>
      </c>
      <c r="R3873" t="s">
        <v>42</v>
      </c>
      <c r="S3873" s="3">
        <v>0.93473267637280999</v>
      </c>
      <c r="T3873" s="3">
        <v>2.7309269649397301</v>
      </c>
      <c r="U3873" s="3">
        <v>0.69993626975712997</v>
      </c>
      <c r="V3873" s="3">
        <v>4.2261489615277004</v>
      </c>
      <c r="W3873" s="3">
        <v>0.75468752597355204</v>
      </c>
      <c r="X3873" s="3">
        <v>0.22064058096918299</v>
      </c>
      <c r="Y3873" s="3">
        <v>13.2138006885215</v>
      </c>
      <c r="Z3873" s="3">
        <v>0.258908806916197</v>
      </c>
      <c r="AA3873" s="3">
        <v>0</v>
      </c>
      <c r="AB3873" s="3">
        <v>0</v>
      </c>
      <c r="AC3873" s="3">
        <v>23.897556008016</v>
      </c>
      <c r="AD3873" s="3">
        <v>0</v>
      </c>
      <c r="AE3873" s="3">
        <v>5.3287587608472204</v>
      </c>
      <c r="AF3873" s="3">
        <v>0</v>
      </c>
      <c r="AG3873" s="3">
        <v>-1.9341751659399899</v>
      </c>
      <c r="AH3873" s="2">
        <v>4000000</v>
      </c>
      <c r="AI3873" s="3">
        <v>0</v>
      </c>
      <c r="AJ3873" s="3">
        <v>0</v>
      </c>
      <c r="AL3873">
        <f t="shared" si="60"/>
        <v>1</v>
      </c>
    </row>
    <row r="3874" spans="1:38" ht="14.45" customHeight="1" x14ac:dyDescent="0.25">
      <c r="A3874">
        <v>17953</v>
      </c>
      <c r="B3874" s="1">
        <v>45930</v>
      </c>
      <c r="C3874">
        <v>1</v>
      </c>
      <c r="D3874" s="16" t="s">
        <v>3764</v>
      </c>
      <c r="E3874" t="s">
        <v>55</v>
      </c>
      <c r="F3874" s="6">
        <v>1213</v>
      </c>
      <c r="G3874" s="6">
        <v>4</v>
      </c>
      <c r="H3874" s="6">
        <v>0</v>
      </c>
      <c r="I3874" s="2">
        <v>5323512</v>
      </c>
      <c r="J3874" s="2">
        <v>0</v>
      </c>
      <c r="K3874" s="2">
        <v>22107008</v>
      </c>
      <c r="L3874" s="2">
        <v>70040</v>
      </c>
      <c r="M3874" s="2">
        <v>19365188</v>
      </c>
      <c r="N3874" s="2">
        <v>18124082</v>
      </c>
      <c r="O3874" s="2">
        <v>1241106</v>
      </c>
      <c r="P3874" s="2">
        <v>2719969</v>
      </c>
      <c r="Q3874" s="5">
        <v>0.123</v>
      </c>
      <c r="R3874" t="s">
        <v>42</v>
      </c>
      <c r="S3874" s="3">
        <v>0.42243014824379099</v>
      </c>
      <c r="T3874" s="3">
        <v>3.4850366604713501</v>
      </c>
      <c r="U3874" s="3">
        <v>0.86309346960603694</v>
      </c>
      <c r="V3874" s="3">
        <v>2.3444109828248698</v>
      </c>
      <c r="W3874" s="3">
        <v>1.3446386520778</v>
      </c>
      <c r="X3874" s="3">
        <v>0.99860768605386796</v>
      </c>
      <c r="Y3874" s="3">
        <v>4.5884714127256601</v>
      </c>
      <c r="Z3874" s="3">
        <v>0.67633123759866398</v>
      </c>
      <c r="AA3874" s="3">
        <v>0</v>
      </c>
      <c r="AB3874" s="3">
        <v>0</v>
      </c>
      <c r="AC3874" s="3">
        <v>28.047952034033699</v>
      </c>
      <c r="AD3874" s="3">
        <v>0</v>
      </c>
      <c r="AE3874" s="3">
        <v>5.6140840044930496</v>
      </c>
      <c r="AF3874" s="3">
        <v>0</v>
      </c>
      <c r="AG3874" s="3">
        <v>0</v>
      </c>
      <c r="AH3874" s="2">
        <v>1500000</v>
      </c>
      <c r="AI3874" s="3">
        <v>0</v>
      </c>
      <c r="AJ3874" s="3">
        <v>0</v>
      </c>
      <c r="AL3874">
        <f t="shared" si="60"/>
        <v>1</v>
      </c>
    </row>
    <row r="3875" spans="1:38" ht="14.45" customHeight="1" x14ac:dyDescent="0.25">
      <c r="A3875">
        <v>67480</v>
      </c>
      <c r="B3875" s="1">
        <v>45930</v>
      </c>
      <c r="C3875">
        <v>2</v>
      </c>
      <c r="D3875" s="16" t="s">
        <v>3765</v>
      </c>
      <c r="E3875" t="s">
        <v>55</v>
      </c>
      <c r="F3875" s="6">
        <v>499</v>
      </c>
      <c r="G3875" s="6">
        <v>2</v>
      </c>
      <c r="H3875" s="6">
        <v>1</v>
      </c>
      <c r="I3875" s="2">
        <v>1833031</v>
      </c>
      <c r="J3875" s="2">
        <v>0</v>
      </c>
      <c r="K3875" s="2">
        <v>3971798</v>
      </c>
      <c r="L3875" s="2">
        <v>7810</v>
      </c>
      <c r="M3875" s="2">
        <v>3127585</v>
      </c>
      <c r="N3875" s="2">
        <v>3127585</v>
      </c>
      <c r="O3875" s="2">
        <v>0</v>
      </c>
      <c r="P3875" s="2">
        <v>840929</v>
      </c>
      <c r="Q3875" s="5">
        <v>0.2117</v>
      </c>
      <c r="R3875" t="s">
        <v>42</v>
      </c>
      <c r="S3875" s="3">
        <v>0.26218184644166997</v>
      </c>
      <c r="T3875" s="3">
        <v>3.4942025416868301</v>
      </c>
      <c r="U3875" s="3">
        <v>0.92892052021806204</v>
      </c>
      <c r="V3875" s="3">
        <v>4.1424831331275902</v>
      </c>
      <c r="W3875" s="3">
        <v>4.1424831331275902</v>
      </c>
      <c r="X3875" s="3">
        <v>0.408121848457555</v>
      </c>
      <c r="Y3875" s="3">
        <v>9.0296564870518203</v>
      </c>
      <c r="Z3875" s="3">
        <v>1.5229585375221899</v>
      </c>
      <c r="AA3875" s="3">
        <v>0</v>
      </c>
      <c r="AB3875" s="3">
        <v>0</v>
      </c>
      <c r="AC3875" s="3">
        <v>52.085856330055101</v>
      </c>
      <c r="AD3875" s="3">
        <v>0</v>
      </c>
      <c r="AE3875" s="3">
        <v>0</v>
      </c>
      <c r="AF3875" s="3">
        <v>0</v>
      </c>
      <c r="AG3875" s="3">
        <v>0</v>
      </c>
      <c r="AH3875" s="2">
        <v>300000</v>
      </c>
      <c r="AI3875" s="3">
        <v>0</v>
      </c>
      <c r="AJ3875" s="3">
        <v>0</v>
      </c>
      <c r="AL3875">
        <f t="shared" si="60"/>
        <v>1</v>
      </c>
    </row>
    <row r="3876" spans="1:38" ht="14.45" customHeight="1" x14ac:dyDescent="0.25">
      <c r="A3876">
        <v>16067</v>
      </c>
      <c r="B3876" s="1">
        <v>45930</v>
      </c>
      <c r="C3876">
        <v>1</v>
      </c>
      <c r="D3876" s="16" t="s">
        <v>3766</v>
      </c>
      <c r="E3876" t="s">
        <v>90</v>
      </c>
      <c r="F3876" s="6">
        <v>2115</v>
      </c>
      <c r="G3876" s="6">
        <v>6</v>
      </c>
      <c r="H3876" s="6">
        <v>0</v>
      </c>
      <c r="I3876" s="2">
        <v>8634809</v>
      </c>
      <c r="J3876" s="2">
        <v>0</v>
      </c>
      <c r="K3876" s="2">
        <v>36563583</v>
      </c>
      <c r="L3876" s="2">
        <v>170752</v>
      </c>
      <c r="M3876" s="2">
        <v>31912514</v>
      </c>
      <c r="N3876" s="2">
        <v>31067274</v>
      </c>
      <c r="O3876" s="2">
        <v>845240</v>
      </c>
      <c r="P3876" s="2">
        <v>4586068</v>
      </c>
      <c r="Q3876" s="5">
        <v>0.12540000000000001</v>
      </c>
      <c r="R3876" t="s">
        <v>42</v>
      </c>
      <c r="S3876" s="3">
        <v>0.62266691241209404</v>
      </c>
      <c r="T3876" s="3">
        <v>2.4124842104961801</v>
      </c>
      <c r="U3876" s="3">
        <v>0.77024659075237401</v>
      </c>
      <c r="V3876" s="3">
        <v>2.5186660179744602</v>
      </c>
      <c r="W3876" s="3">
        <v>2.0962826160949199</v>
      </c>
      <c r="X3876" s="3">
        <v>1.8342386033089999</v>
      </c>
      <c r="Y3876" s="3">
        <v>4.7422323436983502</v>
      </c>
      <c r="Z3876" s="3">
        <v>0.60319646372447999</v>
      </c>
      <c r="AA3876" s="3">
        <v>0</v>
      </c>
      <c r="AB3876" s="3">
        <v>0</v>
      </c>
      <c r="AC3876" s="3">
        <v>37.545992141962699</v>
      </c>
      <c r="AD3876" s="3">
        <v>0</v>
      </c>
      <c r="AE3876" s="3">
        <v>2.3116990476562398</v>
      </c>
      <c r="AF3876" s="3">
        <v>0</v>
      </c>
      <c r="AG3876" s="3">
        <v>0</v>
      </c>
      <c r="AH3876" s="2">
        <v>1000000</v>
      </c>
      <c r="AI3876" s="3">
        <v>0</v>
      </c>
      <c r="AJ3876" s="3">
        <v>0</v>
      </c>
      <c r="AL3876">
        <f t="shared" si="60"/>
        <v>1</v>
      </c>
    </row>
    <row r="3877" spans="1:38" ht="14.45" customHeight="1" x14ac:dyDescent="0.25">
      <c r="A3877">
        <v>477</v>
      </c>
      <c r="B3877" s="1">
        <v>45930</v>
      </c>
      <c r="C3877">
        <v>1</v>
      </c>
      <c r="D3877" s="16" t="s">
        <v>3767</v>
      </c>
      <c r="E3877" t="s">
        <v>41</v>
      </c>
      <c r="F3877" s="6">
        <v>14925</v>
      </c>
      <c r="G3877" s="6">
        <v>40</v>
      </c>
      <c r="H3877" s="6">
        <v>0</v>
      </c>
      <c r="I3877" s="2">
        <v>190283234</v>
      </c>
      <c r="J3877" s="2">
        <v>38543804</v>
      </c>
      <c r="K3877" s="2">
        <v>243332557</v>
      </c>
      <c r="L3877" s="2">
        <v>71927</v>
      </c>
      <c r="M3877" s="2">
        <v>209738652</v>
      </c>
      <c r="N3877" s="2">
        <v>202922614</v>
      </c>
      <c r="O3877" s="2">
        <v>6816038</v>
      </c>
      <c r="P3877" s="2">
        <v>33884612</v>
      </c>
      <c r="Q3877" s="5">
        <v>0.1391</v>
      </c>
      <c r="R3877" t="s">
        <v>42</v>
      </c>
      <c r="S3877" s="3">
        <v>3.9412180535573202E-2</v>
      </c>
      <c r="T3877" s="3">
        <v>3.7733901208569698</v>
      </c>
      <c r="U3877" s="3">
        <v>0.89009902338628499</v>
      </c>
      <c r="V3877" s="3">
        <v>4.1824819941834699</v>
      </c>
      <c r="W3877" s="3">
        <v>3.5146522683128198</v>
      </c>
      <c r="X3877" s="3">
        <v>1.04422599838723</v>
      </c>
      <c r="Y3877" s="3">
        <v>23.487245478862199</v>
      </c>
      <c r="Z3877" s="3">
        <v>3.4726559654866298</v>
      </c>
      <c r="AA3877" s="3">
        <v>113.75017072646401</v>
      </c>
      <c r="AB3877" s="3">
        <v>113.75017072646401</v>
      </c>
      <c r="AC3877" s="3">
        <v>5.2825701412408996</v>
      </c>
      <c r="AD3877" s="3">
        <v>-2.8817328644636699</v>
      </c>
      <c r="AE3877" s="3">
        <v>2.8011204435746802</v>
      </c>
      <c r="AF3877" s="3">
        <v>0</v>
      </c>
      <c r="AG3877" s="3">
        <v>0</v>
      </c>
      <c r="AH3877" s="2">
        <v>26507962</v>
      </c>
      <c r="AI3877" s="3">
        <v>0</v>
      </c>
      <c r="AJ3877" s="3">
        <v>0</v>
      </c>
      <c r="AL3877">
        <f t="shared" si="60"/>
        <v>1</v>
      </c>
    </row>
    <row r="3878" spans="1:38" ht="14.45" customHeight="1" x14ac:dyDescent="0.25">
      <c r="A3878">
        <v>13852</v>
      </c>
      <c r="B3878" s="1">
        <v>45930</v>
      </c>
      <c r="C3878">
        <v>1</v>
      </c>
      <c r="D3878" s="16" t="s">
        <v>3768</v>
      </c>
      <c r="E3878" t="s">
        <v>139</v>
      </c>
      <c r="F3878" s="6">
        <v>7195</v>
      </c>
      <c r="G3878" s="6">
        <v>31</v>
      </c>
      <c r="H3878" s="6">
        <v>1</v>
      </c>
      <c r="I3878" s="2">
        <v>41733564</v>
      </c>
      <c r="J3878" s="2">
        <v>0</v>
      </c>
      <c r="K3878" s="2">
        <v>63257273</v>
      </c>
      <c r="L3878" s="2">
        <v>37355</v>
      </c>
      <c r="M3878" s="2">
        <v>51958561</v>
      </c>
      <c r="N3878" s="2">
        <v>48919824</v>
      </c>
      <c r="O3878" s="2">
        <v>3038737</v>
      </c>
      <c r="P3878" s="2">
        <v>10030387</v>
      </c>
      <c r="Q3878" s="5">
        <v>0.15859999999999999</v>
      </c>
      <c r="R3878" t="s">
        <v>42</v>
      </c>
      <c r="S3878" s="3">
        <v>7.8736664267311504E-2</v>
      </c>
      <c r="T3878" s="3">
        <v>4.6915543345242403</v>
      </c>
      <c r="U3878" s="3">
        <v>0.89704619654439699</v>
      </c>
      <c r="V3878" s="3">
        <v>1.7925523926017899</v>
      </c>
      <c r="W3878" s="3">
        <v>0.88555341211692296</v>
      </c>
      <c r="X3878" s="3">
        <v>1.35587030141974</v>
      </c>
      <c r="Y3878" s="3">
        <v>7.4582964745029301</v>
      </c>
      <c r="Z3878" s="3">
        <v>2.0417357774929301</v>
      </c>
      <c r="AA3878" s="3">
        <v>0</v>
      </c>
      <c r="AB3878" s="3">
        <v>0</v>
      </c>
      <c r="AC3878" s="3">
        <v>18.450321119596801</v>
      </c>
      <c r="AD3878" s="3">
        <v>0</v>
      </c>
      <c r="AE3878" s="3">
        <v>4.8037748955760398</v>
      </c>
      <c r="AF3878" s="3">
        <v>0</v>
      </c>
      <c r="AG3878" s="3">
        <v>0</v>
      </c>
      <c r="AH3878" s="2">
        <v>6240000</v>
      </c>
      <c r="AI3878" s="3">
        <v>0</v>
      </c>
      <c r="AJ3878" s="3">
        <v>0</v>
      </c>
      <c r="AL3878">
        <f t="shared" si="60"/>
        <v>1</v>
      </c>
    </row>
    <row r="3879" spans="1:38" ht="14.45" customHeight="1" x14ac:dyDescent="0.25">
      <c r="A3879">
        <v>63177</v>
      </c>
      <c r="B3879" s="1">
        <v>45930</v>
      </c>
      <c r="C3879">
        <v>2</v>
      </c>
      <c r="D3879" s="16" t="s">
        <v>3769</v>
      </c>
      <c r="E3879" t="s">
        <v>88</v>
      </c>
      <c r="F3879" s="6">
        <v>1265</v>
      </c>
      <c r="G3879" s="6">
        <v>2</v>
      </c>
      <c r="H3879" s="6">
        <v>2</v>
      </c>
      <c r="I3879" s="2">
        <v>5471449</v>
      </c>
      <c r="J3879" s="2">
        <v>94756</v>
      </c>
      <c r="K3879" s="2">
        <v>10615375</v>
      </c>
      <c r="L3879" s="2">
        <v>52813</v>
      </c>
      <c r="M3879" s="2">
        <v>9122642</v>
      </c>
      <c r="N3879" s="2">
        <v>9067142</v>
      </c>
      <c r="O3879" s="2">
        <v>55500</v>
      </c>
      <c r="P3879" s="2">
        <v>1429064</v>
      </c>
      <c r="Q3879" s="5">
        <v>0.1346</v>
      </c>
      <c r="R3879" t="s">
        <v>42</v>
      </c>
      <c r="S3879" s="3">
        <v>0.66335229168383902</v>
      </c>
      <c r="T3879" s="3">
        <v>3.6915511698833101</v>
      </c>
      <c r="U3879" s="3">
        <v>0.83503080637135996</v>
      </c>
      <c r="V3879" s="3">
        <v>0.251944229033296</v>
      </c>
      <c r="W3879" s="3">
        <v>3.88745284841365E-2</v>
      </c>
      <c r="X3879" s="3">
        <v>1.2024237089663099</v>
      </c>
      <c r="Y3879" s="3">
        <v>0.96461739992050699</v>
      </c>
      <c r="Z3879" s="3">
        <v>-0.114620478858889</v>
      </c>
      <c r="AA3879" s="3">
        <v>0</v>
      </c>
      <c r="AB3879" s="3">
        <v>6.6306337574804202</v>
      </c>
      <c r="AC3879" s="3">
        <v>25.7696218927735</v>
      </c>
      <c r="AD3879" s="3">
        <v>0</v>
      </c>
      <c r="AE3879" s="3">
        <v>0.52282656053130505</v>
      </c>
      <c r="AF3879" s="3">
        <v>0</v>
      </c>
      <c r="AG3879" s="3">
        <v>-1.5969893580693399</v>
      </c>
      <c r="AH3879" s="2">
        <v>500000</v>
      </c>
      <c r="AI3879" s="3">
        <v>0</v>
      </c>
      <c r="AJ3879" s="3">
        <v>0</v>
      </c>
      <c r="AL3879">
        <f t="shared" si="60"/>
        <v>1</v>
      </c>
    </row>
    <row r="3880" spans="1:38" ht="14.45" customHeight="1" x14ac:dyDescent="0.25">
      <c r="A3880">
        <v>10794</v>
      </c>
      <c r="B3880" s="1">
        <v>45930</v>
      </c>
      <c r="C3880">
        <v>1</v>
      </c>
      <c r="D3880" s="16" t="s">
        <v>3770</v>
      </c>
      <c r="E3880" t="s">
        <v>122</v>
      </c>
      <c r="F3880" s="6">
        <v>31744</v>
      </c>
      <c r="G3880" s="6">
        <v>107</v>
      </c>
      <c r="H3880" s="6">
        <v>5</v>
      </c>
      <c r="I3880" s="2">
        <v>374014998</v>
      </c>
      <c r="J3880" s="2">
        <v>27337337</v>
      </c>
      <c r="K3880" s="2">
        <v>491719395</v>
      </c>
      <c r="L3880" s="2">
        <v>2261939</v>
      </c>
      <c r="M3880" s="2">
        <v>434107274</v>
      </c>
      <c r="N3880" s="2">
        <v>400604654</v>
      </c>
      <c r="O3880" s="2">
        <v>33502620</v>
      </c>
      <c r="P3880" s="2">
        <v>54815966</v>
      </c>
      <c r="Q3880" s="5">
        <v>0.1115</v>
      </c>
      <c r="R3880" t="s">
        <v>42</v>
      </c>
      <c r="S3880" s="3">
        <v>0.61334140921300595</v>
      </c>
      <c r="T3880" s="3">
        <v>3.4296405981708298</v>
      </c>
      <c r="U3880" s="3">
        <v>0.82989511676198102</v>
      </c>
      <c r="V3880" s="3">
        <v>1.1647792263132699</v>
      </c>
      <c r="W3880" s="3">
        <v>0.64553667978843998</v>
      </c>
      <c r="X3880" s="3">
        <v>0.36535460003130699</v>
      </c>
      <c r="Y3880" s="3">
        <v>7.9474089720502201</v>
      </c>
      <c r="Z3880" s="3">
        <v>0.51534437977431602</v>
      </c>
      <c r="AA3880" s="3">
        <v>47.075992421624001</v>
      </c>
      <c r="AB3880" s="3">
        <v>49.871121490406601</v>
      </c>
      <c r="AC3880" s="3">
        <v>17.2076712573032</v>
      </c>
      <c r="AD3880" s="3">
        <v>0</v>
      </c>
      <c r="AE3880" s="3">
        <v>6.8133615107860503</v>
      </c>
      <c r="AF3880" s="3">
        <v>0</v>
      </c>
      <c r="AG3880" s="3">
        <v>-0.57347707782801804</v>
      </c>
      <c r="AH3880" s="2">
        <v>55720727</v>
      </c>
      <c r="AI3880" s="3">
        <v>0.32837148213350797</v>
      </c>
      <c r="AJ3880" s="3">
        <v>0.48796184673640502</v>
      </c>
      <c r="AL3880">
        <f t="shared" si="60"/>
        <v>1</v>
      </c>
    </row>
    <row r="3881" spans="1:38" ht="14.45" customHeight="1" x14ac:dyDescent="0.25">
      <c r="A3881">
        <v>63541</v>
      </c>
      <c r="B3881" s="1">
        <v>45930</v>
      </c>
      <c r="C3881">
        <v>2</v>
      </c>
      <c r="D3881" s="16" t="s">
        <v>3771</v>
      </c>
      <c r="E3881" t="s">
        <v>67</v>
      </c>
      <c r="F3881" s="6">
        <v>8109</v>
      </c>
      <c r="G3881" s="6">
        <v>18</v>
      </c>
      <c r="H3881" s="6">
        <v>0</v>
      </c>
      <c r="I3881" s="2">
        <v>60536645</v>
      </c>
      <c r="J3881" s="2">
        <v>5443003</v>
      </c>
      <c r="K3881" s="2">
        <v>88115978</v>
      </c>
      <c r="L3881" s="2">
        <v>367111</v>
      </c>
      <c r="M3881" s="2">
        <v>81022669</v>
      </c>
      <c r="N3881" s="2">
        <v>75889737</v>
      </c>
      <c r="O3881" s="2">
        <v>5132932</v>
      </c>
      <c r="P3881" s="2">
        <v>6676614</v>
      </c>
      <c r="Q3881" s="5">
        <v>7.5800000000000006E-2</v>
      </c>
      <c r="R3881" t="s">
        <v>42</v>
      </c>
      <c r="S3881" s="3">
        <v>0.55549668112783501</v>
      </c>
      <c r="T3881" s="3">
        <v>3.6706713962818398</v>
      </c>
      <c r="U3881" s="3">
        <v>0.79507013184546205</v>
      </c>
      <c r="V3881" s="3">
        <v>2.3001737212229099</v>
      </c>
      <c r="W3881" s="3">
        <v>1.4660525042311101</v>
      </c>
      <c r="X3881" s="3">
        <v>1.0550204756143999</v>
      </c>
      <c r="Y3881" s="3">
        <v>20.855601357214901</v>
      </c>
      <c r="Z3881" s="3">
        <v>5.7303297749428097</v>
      </c>
      <c r="AA3881" s="3">
        <v>78.050236242502606</v>
      </c>
      <c r="AB3881" s="3">
        <v>81.523403928997496</v>
      </c>
      <c r="AC3881" s="3">
        <v>27.288294978692701</v>
      </c>
      <c r="AD3881" s="3">
        <v>0</v>
      </c>
      <c r="AE3881" s="3">
        <v>5.8252000562259001</v>
      </c>
      <c r="AF3881" s="3">
        <v>0</v>
      </c>
      <c r="AG3881" s="3">
        <v>0</v>
      </c>
      <c r="AH3881" s="2">
        <v>12233231</v>
      </c>
      <c r="AI3881" s="3">
        <v>0</v>
      </c>
      <c r="AJ3881" s="3">
        <v>0</v>
      </c>
      <c r="AL3881">
        <f t="shared" si="60"/>
        <v>1</v>
      </c>
    </row>
    <row r="3882" spans="1:38" ht="14.45" customHeight="1" x14ac:dyDescent="0.25">
      <c r="A3882">
        <v>14369</v>
      </c>
      <c r="B3882" s="1">
        <v>45930</v>
      </c>
      <c r="C3882">
        <v>1</v>
      </c>
      <c r="D3882" s="16" t="s">
        <v>3772</v>
      </c>
      <c r="E3882" t="s">
        <v>179</v>
      </c>
      <c r="F3882" s="6">
        <v>6124</v>
      </c>
      <c r="G3882" s="6">
        <v>23</v>
      </c>
      <c r="H3882" s="6">
        <v>3</v>
      </c>
      <c r="I3882" s="2">
        <v>97208593</v>
      </c>
      <c r="J3882" s="2">
        <v>23547766</v>
      </c>
      <c r="K3882" s="2">
        <v>152607242</v>
      </c>
      <c r="L3882" s="2">
        <v>-93752</v>
      </c>
      <c r="M3882" s="2">
        <v>142705983</v>
      </c>
      <c r="N3882" s="2">
        <v>137401656</v>
      </c>
      <c r="O3882" s="2">
        <v>5304327</v>
      </c>
      <c r="P3882" s="2">
        <v>11549766</v>
      </c>
      <c r="Q3882" s="5">
        <v>7.5600000000000001E-2</v>
      </c>
      <c r="R3882" t="s">
        <v>42</v>
      </c>
      <c r="S3882" s="3">
        <v>-8.1911359532116201E-2</v>
      </c>
      <c r="T3882" s="3">
        <v>2.2291497804540601</v>
      </c>
      <c r="U3882" s="3">
        <v>0.95051474006932002</v>
      </c>
      <c r="V3882" s="3">
        <v>1.25639098592858</v>
      </c>
      <c r="W3882" s="3">
        <v>1.0516621714707901</v>
      </c>
      <c r="X3882" s="3">
        <v>0.300855090043326</v>
      </c>
      <c r="Y3882" s="3">
        <v>10.5744133690674</v>
      </c>
      <c r="Z3882" s="3">
        <v>1.8192922696442499</v>
      </c>
      <c r="AA3882" s="3">
        <v>203.880892478687</v>
      </c>
      <c r="AB3882" s="3">
        <v>203.880892478687</v>
      </c>
      <c r="AC3882" s="3">
        <v>7.9055638788098896</v>
      </c>
      <c r="AD3882" s="3">
        <v>-16.549019261515799</v>
      </c>
      <c r="AE3882" s="3">
        <v>3.4758029373206298</v>
      </c>
      <c r="AF3882" s="3">
        <v>0</v>
      </c>
      <c r="AG3882" s="3">
        <v>0</v>
      </c>
      <c r="AH3882" s="2">
        <v>34393173</v>
      </c>
      <c r="AI3882" s="3">
        <v>0.47620012388129801</v>
      </c>
      <c r="AJ3882" s="3">
        <v>2.1729184816384999</v>
      </c>
      <c r="AL3882">
        <f t="shared" si="60"/>
        <v>0</v>
      </c>
    </row>
    <row r="3883" spans="1:38" ht="14.45" customHeight="1" x14ac:dyDescent="0.25">
      <c r="A3883">
        <v>60728</v>
      </c>
      <c r="B3883" s="1">
        <v>45930</v>
      </c>
      <c r="C3883">
        <v>2</v>
      </c>
      <c r="D3883" s="16" t="s">
        <v>3773</v>
      </c>
      <c r="E3883" t="s">
        <v>61</v>
      </c>
      <c r="F3883" s="6">
        <v>20256</v>
      </c>
      <c r="G3883" s="6">
        <v>63</v>
      </c>
      <c r="H3883" s="6">
        <v>5</v>
      </c>
      <c r="I3883" s="2">
        <v>140702678</v>
      </c>
      <c r="J3883" s="2">
        <v>2423152</v>
      </c>
      <c r="K3883" s="2">
        <v>243643623</v>
      </c>
      <c r="L3883" s="2">
        <v>1481067</v>
      </c>
      <c r="M3883" s="2">
        <v>207226982</v>
      </c>
      <c r="N3883" s="2">
        <v>196667624</v>
      </c>
      <c r="O3883" s="2">
        <v>10559358</v>
      </c>
      <c r="P3883" s="2">
        <v>34577812</v>
      </c>
      <c r="Q3883" s="5">
        <v>0.1419</v>
      </c>
      <c r="R3883" t="s">
        <v>42</v>
      </c>
      <c r="S3883" s="3">
        <v>0.81051002923232696</v>
      </c>
      <c r="T3883" s="3">
        <v>3.86334429118221</v>
      </c>
      <c r="U3883" s="3">
        <v>0.74355199385006898</v>
      </c>
      <c r="V3883" s="3">
        <v>2.6015546058050201</v>
      </c>
      <c r="W3883" s="3">
        <v>1.060798572718</v>
      </c>
      <c r="X3883" s="3">
        <v>1.0304736346240699</v>
      </c>
      <c r="Y3883" s="3">
        <v>10.586144085692901</v>
      </c>
      <c r="Z3883" s="3">
        <v>3.2342011692353498</v>
      </c>
      <c r="AA3883" s="3">
        <v>7.0078233984267104</v>
      </c>
      <c r="AB3883" s="3">
        <v>7.0078233984267104</v>
      </c>
      <c r="AC3883" s="3">
        <v>20.649182351060301</v>
      </c>
      <c r="AD3883" s="3">
        <v>0</v>
      </c>
      <c r="AE3883" s="3">
        <v>4.3339357172504398</v>
      </c>
      <c r="AF3883" s="3">
        <v>0</v>
      </c>
      <c r="AG3883" s="3">
        <v>-0.85086933782854701</v>
      </c>
      <c r="AH3883" s="2">
        <v>17023860</v>
      </c>
      <c r="AI3883" s="3">
        <v>0.62248299574305099</v>
      </c>
      <c r="AJ3883" s="3">
        <v>0.10247322762932499</v>
      </c>
      <c r="AL3883">
        <f t="shared" si="60"/>
        <v>1</v>
      </c>
    </row>
    <row r="3884" spans="1:38" ht="14.45" customHeight="1" x14ac:dyDescent="0.25">
      <c r="A3884">
        <v>11364</v>
      </c>
      <c r="B3884" s="1">
        <v>45930</v>
      </c>
      <c r="C3884">
        <v>1</v>
      </c>
      <c r="D3884" s="16" t="s">
        <v>3774</v>
      </c>
      <c r="E3884" t="s">
        <v>65</v>
      </c>
      <c r="F3884" s="6">
        <v>1716</v>
      </c>
      <c r="G3884" s="6">
        <v>4</v>
      </c>
      <c r="H3884" s="6">
        <v>1</v>
      </c>
      <c r="I3884" s="2">
        <v>9057894</v>
      </c>
      <c r="J3884" s="2">
        <v>0</v>
      </c>
      <c r="K3884" s="2">
        <v>17232073</v>
      </c>
      <c r="L3884" s="2">
        <v>217856</v>
      </c>
      <c r="M3884" s="2">
        <v>15306028</v>
      </c>
      <c r="N3884" s="2">
        <v>15184580</v>
      </c>
      <c r="O3884" s="2">
        <v>121448</v>
      </c>
      <c r="P3884" s="2">
        <v>1966331</v>
      </c>
      <c r="Q3884" s="5">
        <v>0.11409999999999999</v>
      </c>
      <c r="R3884" t="s">
        <v>42</v>
      </c>
      <c r="S3884" s="3">
        <v>1.6856629302038499</v>
      </c>
      <c r="T3884" s="3">
        <v>4.8748091228876902</v>
      </c>
      <c r="U3884" s="3">
        <v>0.59375566727789297</v>
      </c>
      <c r="V3884" s="3">
        <v>3.42708801847317</v>
      </c>
      <c r="W3884" s="3">
        <v>3.2443082244062502</v>
      </c>
      <c r="X3884" s="3">
        <v>1.7196712613329299</v>
      </c>
      <c r="Y3884" s="3">
        <v>15.786863961357501</v>
      </c>
      <c r="Z3884" s="3">
        <v>2.6213287589932701</v>
      </c>
      <c r="AA3884" s="3">
        <v>0</v>
      </c>
      <c r="AB3884" s="3">
        <v>0</v>
      </c>
      <c r="AC3884" s="3">
        <v>33.483319157248197</v>
      </c>
      <c r="AD3884" s="3">
        <v>0</v>
      </c>
      <c r="AE3884" s="3">
        <v>0.70477881564220402</v>
      </c>
      <c r="AF3884" s="3">
        <v>0</v>
      </c>
      <c r="AG3884" s="3">
        <v>0</v>
      </c>
      <c r="AH3884" s="2">
        <v>600000</v>
      </c>
      <c r="AI3884" s="3">
        <v>11.0449868308032</v>
      </c>
      <c r="AJ3884" s="3">
        <v>6.6771565926591201</v>
      </c>
      <c r="AL3884">
        <f t="shared" si="60"/>
        <v>1</v>
      </c>
    </row>
    <row r="3885" spans="1:38" ht="14.45" customHeight="1" x14ac:dyDescent="0.25">
      <c r="A3885">
        <v>24862</v>
      </c>
      <c r="B3885" s="1">
        <v>45930</v>
      </c>
      <c r="C3885">
        <v>1</v>
      </c>
      <c r="D3885" s="16" t="s">
        <v>3775</v>
      </c>
      <c r="E3885" t="s">
        <v>43</v>
      </c>
      <c r="F3885" s="6">
        <v>11553</v>
      </c>
      <c r="G3885" s="6">
        <v>8</v>
      </c>
      <c r="H3885" s="6">
        <v>5</v>
      </c>
      <c r="I3885" s="2">
        <v>30392959</v>
      </c>
      <c r="J3885" s="2">
        <v>0</v>
      </c>
      <c r="K3885" s="2">
        <v>34181036</v>
      </c>
      <c r="L3885" s="2">
        <v>2066400</v>
      </c>
      <c r="M3885" s="2">
        <v>25880141</v>
      </c>
      <c r="N3885" s="2">
        <v>18686013</v>
      </c>
      <c r="O3885" s="2">
        <v>7194128</v>
      </c>
      <c r="P3885" s="2">
        <v>8743909</v>
      </c>
      <c r="Q3885" s="5">
        <v>0.25580000000000003</v>
      </c>
      <c r="R3885" t="s">
        <v>42</v>
      </c>
      <c r="S3885" s="3">
        <v>8.0606099826816209</v>
      </c>
      <c r="T3885" s="3">
        <v>7.8464834516230999</v>
      </c>
      <c r="U3885" s="3">
        <v>0.77966047506492997</v>
      </c>
      <c r="V3885" s="3">
        <v>2.2306975770276298</v>
      </c>
      <c r="W3885" s="3">
        <v>1.5042990713737301</v>
      </c>
      <c r="X3885" s="3">
        <v>4.4613490907548696</v>
      </c>
      <c r="Y3885" s="3">
        <v>7.7536831639030099</v>
      </c>
      <c r="Z3885" s="3">
        <v>5.6266710918423302</v>
      </c>
      <c r="AA3885" s="3">
        <v>0</v>
      </c>
      <c r="AB3885" s="3">
        <v>0</v>
      </c>
      <c r="AC3885" s="3">
        <v>10.561798068379201</v>
      </c>
      <c r="AD3885" s="3">
        <v>0</v>
      </c>
      <c r="AE3885" s="3">
        <v>21.047132684919202</v>
      </c>
      <c r="AF3885" s="3">
        <v>0</v>
      </c>
      <c r="AG3885" s="3">
        <v>0</v>
      </c>
      <c r="AH3885" s="2">
        <v>2750000</v>
      </c>
      <c r="AI3885" s="3">
        <v>0</v>
      </c>
      <c r="AJ3885" s="3">
        <v>0</v>
      </c>
      <c r="AL3885">
        <f t="shared" si="60"/>
        <v>1</v>
      </c>
    </row>
    <row r="3886" spans="1:38" ht="14.45" customHeight="1" x14ac:dyDescent="0.25">
      <c r="A3886">
        <v>24875</v>
      </c>
      <c r="B3886" s="1">
        <v>45930</v>
      </c>
      <c r="C3886">
        <v>1</v>
      </c>
      <c r="D3886" s="16" t="s">
        <v>3776</v>
      </c>
      <c r="E3886" t="s">
        <v>71</v>
      </c>
      <c r="F3886" s="6">
        <v>33783</v>
      </c>
      <c r="G3886" s="6">
        <v>118</v>
      </c>
      <c r="H3886" s="6">
        <v>2</v>
      </c>
      <c r="I3886" s="2">
        <v>402301311</v>
      </c>
      <c r="J3886" s="2">
        <v>0</v>
      </c>
      <c r="K3886" s="2">
        <v>749714392</v>
      </c>
      <c r="L3886" s="2">
        <v>-639022</v>
      </c>
      <c r="M3886" s="2">
        <v>717945709</v>
      </c>
      <c r="N3886" s="2">
        <v>678820795</v>
      </c>
      <c r="O3886" s="2">
        <v>39124914</v>
      </c>
      <c r="P3886" s="2">
        <v>53576126</v>
      </c>
      <c r="Q3886" s="5">
        <v>7.1800000000000003E-2</v>
      </c>
      <c r="R3886" t="s">
        <v>42</v>
      </c>
      <c r="S3886" s="3">
        <v>-0.113647189172985</v>
      </c>
      <c r="T3886" s="3">
        <v>3.0429563013288599</v>
      </c>
      <c r="U3886" s="3">
        <v>0.91845835984259705</v>
      </c>
      <c r="V3886" s="3">
        <v>1.5504724517291</v>
      </c>
      <c r="W3886" s="3">
        <v>0.52911261827829303</v>
      </c>
      <c r="X3886" s="3">
        <v>0.89728616370330405</v>
      </c>
      <c r="Y3886" s="3">
        <v>11.642444994996501</v>
      </c>
      <c r="Z3886" s="3">
        <v>4.43108559211616</v>
      </c>
      <c r="AA3886" s="3">
        <v>0</v>
      </c>
      <c r="AB3886" s="3">
        <v>0</v>
      </c>
      <c r="AC3886" s="3">
        <v>8.8540958674833607</v>
      </c>
      <c r="AD3886" s="3">
        <v>-72.386609289368906</v>
      </c>
      <c r="AE3886" s="3">
        <v>5.2186425147351301</v>
      </c>
      <c r="AF3886" s="3">
        <v>1.33384127431823</v>
      </c>
      <c r="AG3886" s="3">
        <v>0</v>
      </c>
      <c r="AH3886" s="2">
        <v>214234753</v>
      </c>
      <c r="AI3886" s="3">
        <v>2.8578550080310001</v>
      </c>
      <c r="AJ3886" s="3">
        <v>2.8578550080310001</v>
      </c>
      <c r="AL3886">
        <f t="shared" si="60"/>
        <v>0</v>
      </c>
    </row>
    <row r="3887" spans="1:38" ht="14.45" customHeight="1" x14ac:dyDescent="0.25">
      <c r="A3887">
        <v>19567</v>
      </c>
      <c r="B3887" s="1">
        <v>45930</v>
      </c>
      <c r="C3887">
        <v>1</v>
      </c>
      <c r="D3887" s="16" t="s">
        <v>3777</v>
      </c>
      <c r="E3887" t="s">
        <v>344</v>
      </c>
      <c r="F3887" s="6">
        <v>680</v>
      </c>
      <c r="G3887" s="6">
        <v>2</v>
      </c>
      <c r="H3887" s="6">
        <v>1</v>
      </c>
      <c r="I3887" s="2">
        <v>4084276</v>
      </c>
      <c r="J3887" s="2">
        <v>61746</v>
      </c>
      <c r="K3887" s="2">
        <v>7136253</v>
      </c>
      <c r="L3887" s="2">
        <v>-36269</v>
      </c>
      <c r="M3887" s="2">
        <v>6014127</v>
      </c>
      <c r="N3887" s="2">
        <v>5715879</v>
      </c>
      <c r="O3887" s="2">
        <v>298248</v>
      </c>
      <c r="P3887" s="2">
        <v>1091248</v>
      </c>
      <c r="Q3887" s="5">
        <v>0.15290000000000001</v>
      </c>
      <c r="R3887" t="s">
        <v>42</v>
      </c>
      <c r="S3887" s="3">
        <v>-0.67764787300375495</v>
      </c>
      <c r="T3887" s="3">
        <v>4.0637759526369601</v>
      </c>
      <c r="U3887" s="3">
        <v>1.09868148373091</v>
      </c>
      <c r="V3887" s="3">
        <v>1.9367202412373701</v>
      </c>
      <c r="W3887" s="3">
        <v>1.7465518980597801</v>
      </c>
      <c r="X3887" s="3">
        <v>1.11111491975567</v>
      </c>
      <c r="Y3887" s="3">
        <v>7.2486730788968199</v>
      </c>
      <c r="Z3887" s="3">
        <v>1.4733589431549901</v>
      </c>
      <c r="AA3887" s="3">
        <v>5.6582921572364899</v>
      </c>
      <c r="AB3887" s="3">
        <v>5.6582921572364899</v>
      </c>
      <c r="AC3887" s="3">
        <v>39.412475987048097</v>
      </c>
      <c r="AD3887" s="3">
        <v>0</v>
      </c>
      <c r="AE3887" s="3">
        <v>4.1793361305996299</v>
      </c>
      <c r="AF3887" s="3">
        <v>0</v>
      </c>
      <c r="AG3887" s="3">
        <v>0</v>
      </c>
      <c r="AH3887" s="2">
        <v>500000</v>
      </c>
      <c r="AI3887" s="3">
        <v>1.5968872336994</v>
      </c>
      <c r="AJ3887" s="3">
        <v>1.5968872336994</v>
      </c>
      <c r="AL3887">
        <f t="shared" si="60"/>
        <v>0</v>
      </c>
    </row>
    <row r="3888" spans="1:38" ht="14.45" customHeight="1" x14ac:dyDescent="0.25">
      <c r="A3888">
        <v>10283</v>
      </c>
      <c r="B3888" s="1">
        <v>45930</v>
      </c>
      <c r="C3888">
        <v>1</v>
      </c>
      <c r="D3888" s="16" t="s">
        <v>3778</v>
      </c>
      <c r="E3888" t="s">
        <v>222</v>
      </c>
      <c r="F3888" s="6">
        <v>12515</v>
      </c>
      <c r="G3888" s="6">
        <v>49</v>
      </c>
      <c r="H3888" s="6">
        <v>0</v>
      </c>
      <c r="I3888" s="2">
        <v>135182044</v>
      </c>
      <c r="J3888" s="2">
        <v>0</v>
      </c>
      <c r="K3888" s="2">
        <v>166764539</v>
      </c>
      <c r="L3888" s="2">
        <v>65609</v>
      </c>
      <c r="M3888" s="2">
        <v>143161059</v>
      </c>
      <c r="N3888" s="2">
        <v>132625545</v>
      </c>
      <c r="O3888" s="2">
        <v>10535514</v>
      </c>
      <c r="P3888" s="2">
        <v>14437338</v>
      </c>
      <c r="Q3888" s="5">
        <v>8.72E-2</v>
      </c>
      <c r="R3888" t="s">
        <v>42</v>
      </c>
      <c r="S3888" s="3">
        <v>5.2456395820856497E-2</v>
      </c>
      <c r="T3888" s="3">
        <v>3.9208415485340899</v>
      </c>
      <c r="U3888" s="3">
        <v>0.87783471875673103</v>
      </c>
      <c r="V3888" s="3">
        <v>0.63926093616397806</v>
      </c>
      <c r="W3888" s="3">
        <v>0.28953253584477501</v>
      </c>
      <c r="X3888" s="3">
        <v>0.55784109907377899</v>
      </c>
      <c r="Y3888" s="3">
        <v>5.9856325314265</v>
      </c>
      <c r="Z3888" s="3">
        <v>4.0371569883589302</v>
      </c>
      <c r="AA3888" s="3">
        <v>0</v>
      </c>
      <c r="AB3888" s="3">
        <v>0</v>
      </c>
      <c r="AC3888" s="3">
        <v>4.3404689290689102</v>
      </c>
      <c r="AD3888" s="3">
        <v>-7.89187037111689</v>
      </c>
      <c r="AE3888" s="3">
        <v>6.3175984913675203</v>
      </c>
      <c r="AF3888" s="3">
        <v>5.3968307974634797</v>
      </c>
      <c r="AG3888" s="3">
        <v>0</v>
      </c>
      <c r="AH3888" s="2">
        <v>21048772</v>
      </c>
      <c r="AI3888" s="3">
        <v>0.48485392528733501</v>
      </c>
      <c r="AJ3888" s="3">
        <v>0.48776304883905902</v>
      </c>
      <c r="AL3888">
        <f t="shared" si="60"/>
        <v>1</v>
      </c>
    </row>
    <row r="3889" spans="1:38" ht="14.45" customHeight="1" x14ac:dyDescent="0.25">
      <c r="A3889">
        <v>61650</v>
      </c>
      <c r="B3889" s="1">
        <v>45930</v>
      </c>
      <c r="C3889">
        <v>2</v>
      </c>
      <c r="D3889" s="16" t="s">
        <v>3779</v>
      </c>
      <c r="E3889" t="s">
        <v>71</v>
      </c>
      <c r="F3889" s="6">
        <v>1170482</v>
      </c>
      <c r="G3889" s="6">
        <v>2199</v>
      </c>
      <c r="H3889" s="6">
        <v>81</v>
      </c>
      <c r="I3889" s="2">
        <v>15518488952</v>
      </c>
      <c r="J3889" s="2">
        <v>1367348462</v>
      </c>
      <c r="K3889" s="2">
        <v>21083653160</v>
      </c>
      <c r="L3889" s="2">
        <v>86557405</v>
      </c>
      <c r="M3889" s="2">
        <v>18938581053</v>
      </c>
      <c r="N3889" s="2">
        <v>17476286791</v>
      </c>
      <c r="O3889" s="2">
        <v>1462294262</v>
      </c>
      <c r="P3889" s="2">
        <v>2132895263</v>
      </c>
      <c r="Q3889" s="5">
        <v>0.1011</v>
      </c>
      <c r="R3889" t="s">
        <v>42</v>
      </c>
      <c r="S3889" s="3">
        <v>0.54739030497944896</v>
      </c>
      <c r="T3889" s="3">
        <v>2.9151239114135898</v>
      </c>
      <c r="U3889" s="3">
        <v>0.65271990832037197</v>
      </c>
      <c r="V3889" s="3">
        <v>1.53597002090388</v>
      </c>
      <c r="W3889" s="3">
        <v>0.74546978998938296</v>
      </c>
      <c r="X3889" s="3">
        <v>1.0551195319754201</v>
      </c>
      <c r="Y3889" s="3">
        <v>11.1753887841984</v>
      </c>
      <c r="Z3889" s="3">
        <v>3.9300803679453802</v>
      </c>
      <c r="AA3889" s="3">
        <v>64.107623366220594</v>
      </c>
      <c r="AB3889" s="3">
        <v>64.107623366220594</v>
      </c>
      <c r="AC3889" s="3">
        <v>13.330669228292299</v>
      </c>
      <c r="AD3889" s="3">
        <v>-11.655670970469</v>
      </c>
      <c r="AE3889" s="3">
        <v>6.93567784910383</v>
      </c>
      <c r="AF3889" s="3">
        <v>0</v>
      </c>
      <c r="AG3889" s="3">
        <v>-2.8304935571512901</v>
      </c>
      <c r="AH3889" s="2">
        <v>9539624309</v>
      </c>
      <c r="AI3889" s="3">
        <v>0.43756438311335899</v>
      </c>
      <c r="AJ3889" s="3">
        <v>0.43756438311335899</v>
      </c>
      <c r="AL3889">
        <f t="shared" si="60"/>
        <v>1</v>
      </c>
    </row>
    <row r="3890" spans="1:38" ht="14.45" customHeight="1" x14ac:dyDescent="0.25">
      <c r="A3890">
        <v>10800</v>
      </c>
      <c r="B3890" s="1">
        <v>45930</v>
      </c>
      <c r="C3890">
        <v>1</v>
      </c>
      <c r="D3890" s="16" t="s">
        <v>3780</v>
      </c>
      <c r="E3890" t="s">
        <v>114</v>
      </c>
      <c r="F3890" s="6">
        <v>12173</v>
      </c>
      <c r="G3890" s="6">
        <v>16</v>
      </c>
      <c r="H3890" s="6">
        <v>12</v>
      </c>
      <c r="I3890" s="2">
        <v>44206470</v>
      </c>
      <c r="J3890" s="2">
        <v>0</v>
      </c>
      <c r="K3890" s="2">
        <v>119438659</v>
      </c>
      <c r="L3890" s="2">
        <v>1925674</v>
      </c>
      <c r="M3890" s="2">
        <v>99935368</v>
      </c>
      <c r="N3890" s="2">
        <v>98441953</v>
      </c>
      <c r="O3890" s="2">
        <v>1493415</v>
      </c>
      <c r="P3890" s="2">
        <v>20430350</v>
      </c>
      <c r="Q3890" s="5">
        <v>0.17100000000000001</v>
      </c>
      <c r="R3890" t="s">
        <v>42</v>
      </c>
      <c r="S3890" s="3">
        <v>2.1496937045595401</v>
      </c>
      <c r="T3890" s="3">
        <v>3.9296087542309102</v>
      </c>
      <c r="U3890" s="3">
        <v>0.47336571688999601</v>
      </c>
      <c r="V3890" s="3">
        <v>1.04116659846398</v>
      </c>
      <c r="W3890" s="3">
        <v>0.52637769991587202</v>
      </c>
      <c r="X3890" s="3">
        <v>0.440464936467445</v>
      </c>
      <c r="Y3890" s="3">
        <v>2.2528395255098399</v>
      </c>
      <c r="Z3890" s="3">
        <v>0.36360121094352299</v>
      </c>
      <c r="AA3890" s="3">
        <v>0</v>
      </c>
      <c r="AB3890" s="3">
        <v>0</v>
      </c>
      <c r="AC3890" s="3">
        <v>34.258464003685802</v>
      </c>
      <c r="AD3890" s="3">
        <v>0</v>
      </c>
      <c r="AE3890" s="3">
        <v>1.25036149309078</v>
      </c>
      <c r="AF3890" s="3">
        <v>0</v>
      </c>
      <c r="AG3890" s="3">
        <v>-2.2833137954073202</v>
      </c>
      <c r="AH3890" s="2">
        <v>16624642</v>
      </c>
      <c r="AI3890" s="3">
        <v>0</v>
      </c>
      <c r="AJ3890" s="3">
        <v>0.12942509550741901</v>
      </c>
      <c r="AL3890">
        <f t="shared" si="60"/>
        <v>1</v>
      </c>
    </row>
    <row r="3891" spans="1:38" ht="14.45" customHeight="1" x14ac:dyDescent="0.25">
      <c r="A3891">
        <v>22456</v>
      </c>
      <c r="B3891" s="1">
        <v>45930</v>
      </c>
      <c r="C3891">
        <v>1</v>
      </c>
      <c r="D3891" s="16" t="s">
        <v>3781</v>
      </c>
      <c r="E3891" t="s">
        <v>43</v>
      </c>
      <c r="F3891" s="6">
        <v>2559</v>
      </c>
      <c r="G3891" s="6">
        <v>2</v>
      </c>
      <c r="H3891" s="6">
        <v>1</v>
      </c>
      <c r="I3891" s="2">
        <v>10797383</v>
      </c>
      <c r="J3891" s="2">
        <v>0</v>
      </c>
      <c r="K3891" s="2">
        <v>20671035</v>
      </c>
      <c r="L3891" s="2">
        <v>117431</v>
      </c>
      <c r="M3891" s="2">
        <v>17558020</v>
      </c>
      <c r="N3891" s="2">
        <v>17439250</v>
      </c>
      <c r="O3891" s="2">
        <v>118770</v>
      </c>
      <c r="P3891" s="2">
        <v>3085371</v>
      </c>
      <c r="Q3891" s="5">
        <v>0.1492</v>
      </c>
      <c r="R3891" t="s">
        <v>42</v>
      </c>
      <c r="S3891" s="3">
        <v>0.75745924994402403</v>
      </c>
      <c r="T3891" s="3">
        <v>3.4056736878438798</v>
      </c>
      <c r="U3891" s="3">
        <v>0.78034263448071906</v>
      </c>
      <c r="V3891" s="3">
        <v>2.84502272448796</v>
      </c>
      <c r="W3891" s="3">
        <v>0.84045365437161901</v>
      </c>
      <c r="X3891" s="3">
        <v>0.51864419369026704</v>
      </c>
      <c r="Y3891" s="3">
        <v>9.9562743021827806</v>
      </c>
      <c r="Z3891" s="3">
        <v>0.251930805079843</v>
      </c>
      <c r="AA3891" s="3">
        <v>0</v>
      </c>
      <c r="AB3891" s="3">
        <v>0</v>
      </c>
      <c r="AC3891" s="3">
        <v>20.642062673688098</v>
      </c>
      <c r="AD3891" s="3">
        <v>0</v>
      </c>
      <c r="AE3891" s="3">
        <v>0.57457210052617103</v>
      </c>
      <c r="AF3891" s="3">
        <v>0</v>
      </c>
      <c r="AG3891" s="3">
        <v>-5.6624308713603604</v>
      </c>
      <c r="AH3891" s="2">
        <v>2500000</v>
      </c>
      <c r="AI3891" s="3">
        <v>0</v>
      </c>
      <c r="AJ3891" s="3">
        <v>0</v>
      </c>
      <c r="AL3891">
        <f t="shared" si="60"/>
        <v>1</v>
      </c>
    </row>
    <row r="3892" spans="1:38" ht="14.45" customHeight="1" x14ac:dyDescent="0.25">
      <c r="A3892">
        <v>21794</v>
      </c>
      <c r="B3892" s="1">
        <v>45930</v>
      </c>
      <c r="C3892">
        <v>1</v>
      </c>
      <c r="D3892" s="16" t="s">
        <v>3782</v>
      </c>
      <c r="E3892" t="s">
        <v>139</v>
      </c>
      <c r="F3892" s="6">
        <v>4509</v>
      </c>
      <c r="G3892" s="6">
        <v>12</v>
      </c>
      <c r="H3892" s="6">
        <v>0</v>
      </c>
      <c r="I3892" s="2">
        <v>14091830</v>
      </c>
      <c r="J3892" s="2">
        <v>0</v>
      </c>
      <c r="K3892" s="2">
        <v>32769343</v>
      </c>
      <c r="L3892" s="2">
        <v>189885</v>
      </c>
      <c r="M3892" s="2">
        <v>28182307</v>
      </c>
      <c r="N3892" s="2">
        <v>28182307</v>
      </c>
      <c r="O3892" s="2">
        <v>0</v>
      </c>
      <c r="P3892" s="2">
        <v>4392920</v>
      </c>
      <c r="Q3892" s="5">
        <v>0.1341</v>
      </c>
      <c r="R3892" t="s">
        <v>42</v>
      </c>
      <c r="S3892" s="3">
        <v>0.77261237736746802</v>
      </c>
      <c r="T3892" s="3">
        <v>3.4851232751294399</v>
      </c>
      <c r="U3892" s="3">
        <v>0.85343062637828904</v>
      </c>
      <c r="V3892" s="3">
        <v>1.0594294708352301</v>
      </c>
      <c r="W3892" s="3">
        <v>0.35799466783235401</v>
      </c>
      <c r="X3892" s="3">
        <v>1.3743992086194601</v>
      </c>
      <c r="Y3892" s="3">
        <v>3.3984912085810799</v>
      </c>
      <c r="Z3892" s="3">
        <v>0.12959489360152199</v>
      </c>
      <c r="AA3892" s="3">
        <v>0</v>
      </c>
      <c r="AB3892" s="3">
        <v>0</v>
      </c>
      <c r="AC3892" s="3">
        <v>27.9932984924354</v>
      </c>
      <c r="AD3892" s="3">
        <v>0.26399297050708898</v>
      </c>
      <c r="AE3892" s="3">
        <v>0</v>
      </c>
      <c r="AF3892" s="3">
        <v>0</v>
      </c>
      <c r="AG3892" s="3">
        <v>0</v>
      </c>
      <c r="AH3892" s="2">
        <v>1215300</v>
      </c>
      <c r="AI3892" s="3">
        <v>0</v>
      </c>
      <c r="AJ3892" s="3">
        <v>0</v>
      </c>
      <c r="AL3892">
        <f t="shared" si="60"/>
        <v>1</v>
      </c>
    </row>
    <row r="3893" spans="1:38" ht="14.45" customHeight="1" x14ac:dyDescent="0.25">
      <c r="A3893">
        <v>63342</v>
      </c>
      <c r="B3893" s="1">
        <v>45930</v>
      </c>
      <c r="C3893">
        <v>2</v>
      </c>
      <c r="D3893" s="16" t="s">
        <v>3783</v>
      </c>
      <c r="E3893" t="s">
        <v>84</v>
      </c>
      <c r="F3893" s="6">
        <v>9689</v>
      </c>
      <c r="G3893" s="6">
        <v>21</v>
      </c>
      <c r="H3893" s="6">
        <v>0</v>
      </c>
      <c r="I3893" s="2">
        <v>42311210</v>
      </c>
      <c r="J3893" s="2">
        <v>98896</v>
      </c>
      <c r="K3893" s="2">
        <v>103854978</v>
      </c>
      <c r="L3893" s="2">
        <v>446829</v>
      </c>
      <c r="M3893" s="2">
        <v>87536738</v>
      </c>
      <c r="N3893" s="2">
        <v>81682119</v>
      </c>
      <c r="O3893" s="2">
        <v>5854619</v>
      </c>
      <c r="P3893" s="2">
        <v>16148841</v>
      </c>
      <c r="Q3893" s="5">
        <v>0.15540000000000001</v>
      </c>
      <c r="R3893" t="s">
        <v>42</v>
      </c>
      <c r="S3893" s="3">
        <v>0.57365762476980198</v>
      </c>
      <c r="T3893" s="3">
        <v>3.6356543255923701</v>
      </c>
      <c r="U3893" s="3">
        <v>0.80183722960846704</v>
      </c>
      <c r="V3893" s="3">
        <v>1.4029166265866699</v>
      </c>
      <c r="W3893" s="3">
        <v>0.38804609936704698</v>
      </c>
      <c r="X3893" s="3">
        <v>0.95456499589588695</v>
      </c>
      <c r="Y3893" s="3">
        <v>3.6757498572188601</v>
      </c>
      <c r="Z3893" s="3">
        <v>2.3856263121297698</v>
      </c>
      <c r="AA3893" s="3">
        <v>0.61240308205399996</v>
      </c>
      <c r="AB3893" s="3">
        <v>0.61240308205399996</v>
      </c>
      <c r="AC3893" s="3">
        <v>16.9949244031422</v>
      </c>
      <c r="AD3893" s="3">
        <v>-4.4699926143306499</v>
      </c>
      <c r="AE3893" s="3">
        <v>5.6373022388970098</v>
      </c>
      <c r="AF3893" s="3">
        <v>0</v>
      </c>
      <c r="AG3893" s="3">
        <v>0</v>
      </c>
      <c r="AH3893" s="2">
        <v>18000000</v>
      </c>
      <c r="AI3893" s="3">
        <v>2.16795744041322</v>
      </c>
      <c r="AJ3893" s="3">
        <v>1.1936088788043699</v>
      </c>
      <c r="AL3893">
        <f t="shared" si="60"/>
        <v>1</v>
      </c>
    </row>
    <row r="3894" spans="1:38" ht="14.45" customHeight="1" x14ac:dyDescent="0.25">
      <c r="A3894">
        <v>22747</v>
      </c>
      <c r="B3894" s="1">
        <v>45930</v>
      </c>
      <c r="C3894">
        <v>1</v>
      </c>
      <c r="D3894" s="16" t="s">
        <v>3783</v>
      </c>
      <c r="E3894" t="s">
        <v>55</v>
      </c>
      <c r="F3894" s="6">
        <v>4214</v>
      </c>
      <c r="G3894" s="6">
        <v>12</v>
      </c>
      <c r="H3894" s="6">
        <v>0</v>
      </c>
      <c r="I3894" s="2">
        <v>21379161</v>
      </c>
      <c r="J3894" s="2">
        <v>0</v>
      </c>
      <c r="K3894" s="2">
        <v>24438638</v>
      </c>
      <c r="L3894" s="2">
        <v>134767</v>
      </c>
      <c r="M3894" s="2">
        <v>18387211</v>
      </c>
      <c r="N3894" s="2">
        <v>18006418</v>
      </c>
      <c r="O3894" s="2">
        <v>380793</v>
      </c>
      <c r="P3894" s="2">
        <v>5430959</v>
      </c>
      <c r="Q3894" s="5">
        <v>0.22220000000000001</v>
      </c>
      <c r="R3894" t="s">
        <v>42</v>
      </c>
      <c r="S3894" s="3">
        <v>0.73526738001247605</v>
      </c>
      <c r="T3894" s="3">
        <v>8.1730959529468592</v>
      </c>
      <c r="U3894" s="3">
        <v>0.91329904039948295</v>
      </c>
      <c r="V3894" s="3">
        <v>1.8923146703465099</v>
      </c>
      <c r="W3894" s="3">
        <v>1.08533258157324</v>
      </c>
      <c r="X3894" s="3">
        <v>1.07456976445427</v>
      </c>
      <c r="Y3894" s="3">
        <v>7.4491632140842903</v>
      </c>
      <c r="Z3894" s="3">
        <v>1.2556345941849301</v>
      </c>
      <c r="AA3894" s="3">
        <v>0</v>
      </c>
      <c r="AB3894" s="3">
        <v>0</v>
      </c>
      <c r="AC3894" s="3">
        <v>11.8845821113272</v>
      </c>
      <c r="AD3894" s="3">
        <v>0</v>
      </c>
      <c r="AE3894" s="3">
        <v>1.55815966503534</v>
      </c>
      <c r="AF3894" s="3">
        <v>0</v>
      </c>
      <c r="AG3894" s="3">
        <v>0</v>
      </c>
      <c r="AH3894" s="2">
        <v>2184000</v>
      </c>
      <c r="AI3894" s="3">
        <v>0</v>
      </c>
      <c r="AJ3894" s="3">
        <v>0</v>
      </c>
      <c r="AL3894">
        <f t="shared" si="60"/>
        <v>1</v>
      </c>
    </row>
    <row r="3895" spans="1:38" ht="14.45" customHeight="1" x14ac:dyDescent="0.25">
      <c r="A3895">
        <v>24943</v>
      </c>
      <c r="B3895" s="1">
        <v>45930</v>
      </c>
      <c r="C3895">
        <v>1</v>
      </c>
      <c r="D3895" s="16" t="s">
        <v>3784</v>
      </c>
      <c r="E3895" t="s">
        <v>65</v>
      </c>
      <c r="F3895" s="6">
        <v>2235</v>
      </c>
      <c r="G3895" s="6">
        <v>4</v>
      </c>
      <c r="H3895" s="6">
        <v>0</v>
      </c>
      <c r="I3895" s="2">
        <v>386988</v>
      </c>
      <c r="J3895" s="2">
        <v>0</v>
      </c>
      <c r="K3895" s="2">
        <v>2396018</v>
      </c>
      <c r="L3895" s="2">
        <v>-64543</v>
      </c>
      <c r="M3895" s="2">
        <v>1835570</v>
      </c>
      <c r="N3895" s="2">
        <v>1835570</v>
      </c>
      <c r="O3895" s="2">
        <v>0</v>
      </c>
      <c r="P3895" s="2">
        <v>203625</v>
      </c>
      <c r="Q3895" s="5">
        <v>8.5000000000000006E-2</v>
      </c>
      <c r="R3895" t="s">
        <v>42</v>
      </c>
      <c r="S3895" s="3">
        <v>-3.5916814203120899</v>
      </c>
      <c r="T3895" s="3">
        <v>3.8537829571119002</v>
      </c>
      <c r="U3895" s="3">
        <v>2.6349701603467399</v>
      </c>
      <c r="V3895" s="3">
        <v>11.9946871737625</v>
      </c>
      <c r="W3895" s="3">
        <v>8.3865649580865593</v>
      </c>
      <c r="X3895" s="3">
        <v>27.737552585609901</v>
      </c>
      <c r="Y3895" s="3">
        <v>22.795825659914101</v>
      </c>
      <c r="Z3895" s="3">
        <v>30.197667280540202</v>
      </c>
      <c r="AA3895" s="3">
        <v>0</v>
      </c>
      <c r="AB3895" s="3">
        <v>0</v>
      </c>
      <c r="AC3895" s="3">
        <v>86.832152346100898</v>
      </c>
      <c r="AD3895" s="3">
        <v>0</v>
      </c>
      <c r="AE3895" s="3">
        <v>0</v>
      </c>
      <c r="AF3895" s="3">
        <v>0</v>
      </c>
      <c r="AG3895" s="3">
        <v>0</v>
      </c>
      <c r="AH3895" s="2">
        <v>50000</v>
      </c>
      <c r="AI3895" s="3">
        <v>0</v>
      </c>
      <c r="AJ3895" s="3">
        <v>0</v>
      </c>
      <c r="AL3895">
        <f t="shared" si="60"/>
        <v>0</v>
      </c>
    </row>
    <row r="3896" spans="1:38" ht="14.45" customHeight="1" x14ac:dyDescent="0.25">
      <c r="A3896">
        <v>10729</v>
      </c>
      <c r="B3896" s="1">
        <v>45930</v>
      </c>
      <c r="C3896">
        <v>1</v>
      </c>
      <c r="D3896" s="16" t="s">
        <v>3785</v>
      </c>
      <c r="E3896" t="s">
        <v>77</v>
      </c>
      <c r="F3896" s="6">
        <v>837</v>
      </c>
      <c r="G3896" s="6">
        <v>2</v>
      </c>
      <c r="H3896" s="6">
        <v>2</v>
      </c>
      <c r="I3896" s="2">
        <v>1998455</v>
      </c>
      <c r="J3896" s="2">
        <v>0</v>
      </c>
      <c r="K3896" s="2">
        <v>5706058</v>
      </c>
      <c r="L3896" s="2">
        <v>-27035</v>
      </c>
      <c r="M3896" s="2">
        <v>4037409</v>
      </c>
      <c r="N3896" s="2">
        <v>4037409</v>
      </c>
      <c r="O3896" s="2">
        <v>0</v>
      </c>
      <c r="P3896" s="2">
        <v>1518889</v>
      </c>
      <c r="Q3896" s="5">
        <v>0.26619999999999999</v>
      </c>
      <c r="R3896" t="s">
        <v>42</v>
      </c>
      <c r="S3896" s="3">
        <v>-0.63172625771884305</v>
      </c>
      <c r="T3896" s="3">
        <v>4.7249432094801698</v>
      </c>
      <c r="U3896" s="3">
        <v>1.1307390248856299</v>
      </c>
      <c r="V3896" s="3">
        <v>8.8581929540570101</v>
      </c>
      <c r="W3896" s="3">
        <v>7.4181805444705997</v>
      </c>
      <c r="X3896" s="3">
        <v>0.80702342559627305</v>
      </c>
      <c r="Y3896" s="3">
        <v>11.655032066201001</v>
      </c>
      <c r="Z3896" s="3">
        <v>0</v>
      </c>
      <c r="AA3896" s="3">
        <v>0</v>
      </c>
      <c r="AB3896" s="3">
        <v>0</v>
      </c>
      <c r="AC3896" s="3">
        <v>64.118713830108305</v>
      </c>
      <c r="AD3896" s="3">
        <v>0</v>
      </c>
      <c r="AE3896" s="3">
        <v>0</v>
      </c>
      <c r="AF3896" s="3">
        <v>0</v>
      </c>
      <c r="AG3896" s="3">
        <v>0</v>
      </c>
      <c r="AH3896" s="2">
        <v>0</v>
      </c>
      <c r="AI3896" s="3">
        <v>0</v>
      </c>
      <c r="AJ3896" s="3">
        <v>0</v>
      </c>
      <c r="AL3896">
        <f t="shared" si="60"/>
        <v>0</v>
      </c>
    </row>
    <row r="3897" spans="1:38" ht="14.45" customHeight="1" x14ac:dyDescent="0.25">
      <c r="A3897">
        <v>6</v>
      </c>
      <c r="B3897" s="1">
        <v>45930</v>
      </c>
      <c r="C3897">
        <v>1</v>
      </c>
      <c r="D3897" s="16" t="s">
        <v>3786</v>
      </c>
      <c r="E3897" t="s">
        <v>80</v>
      </c>
      <c r="F3897" s="6">
        <v>25961</v>
      </c>
      <c r="G3897" s="6">
        <v>93</v>
      </c>
      <c r="H3897" s="6">
        <v>7</v>
      </c>
      <c r="I3897" s="2">
        <v>211987834</v>
      </c>
      <c r="J3897" s="2">
        <v>1209239</v>
      </c>
      <c r="K3897" s="2">
        <v>278852542</v>
      </c>
      <c r="L3897" s="2">
        <v>2272545</v>
      </c>
      <c r="M3897" s="2">
        <v>241226857</v>
      </c>
      <c r="N3897" s="2">
        <v>235206529</v>
      </c>
      <c r="O3897" s="2">
        <v>6020328</v>
      </c>
      <c r="P3897" s="2">
        <v>32343079</v>
      </c>
      <c r="Q3897" s="5">
        <v>0.11600000000000001</v>
      </c>
      <c r="R3897" t="s">
        <v>42</v>
      </c>
      <c r="S3897" s="3">
        <v>1.08661731331823</v>
      </c>
      <c r="T3897" s="3">
        <v>4.6910049924044301</v>
      </c>
      <c r="U3897" s="3">
        <v>0.91566400070517195</v>
      </c>
      <c r="V3897" s="3">
        <v>2.4897362742052498</v>
      </c>
      <c r="W3897" s="3">
        <v>1.2642598159666101</v>
      </c>
      <c r="X3897" s="3">
        <v>1.2871540543218201</v>
      </c>
      <c r="Y3897" s="3">
        <v>16.318600959420099</v>
      </c>
      <c r="Z3897" s="3">
        <v>4.4531907429097899</v>
      </c>
      <c r="AA3897" s="3">
        <v>3.0906488525721398</v>
      </c>
      <c r="AB3897" s="3">
        <v>3.7387875161792699</v>
      </c>
      <c r="AC3897" s="3">
        <v>13.4819075811043</v>
      </c>
      <c r="AD3897" s="3">
        <v>-2.66245832686492</v>
      </c>
      <c r="AE3897" s="3">
        <v>2.15896471906647</v>
      </c>
      <c r="AF3897" s="3">
        <v>2.5102873188080901</v>
      </c>
      <c r="AG3897" s="3">
        <v>0</v>
      </c>
      <c r="AH3897" s="2">
        <v>14560000</v>
      </c>
      <c r="AI3897" s="3">
        <v>0.23188886871284001</v>
      </c>
      <c r="AJ3897" s="3">
        <v>0.85631303067960796</v>
      </c>
      <c r="AL3897">
        <f t="shared" si="60"/>
        <v>1</v>
      </c>
    </row>
    <row r="3898" spans="1:38" ht="14.45" customHeight="1" x14ac:dyDescent="0.25">
      <c r="A3898">
        <v>6187</v>
      </c>
      <c r="B3898" s="1">
        <v>45930</v>
      </c>
      <c r="C3898">
        <v>1</v>
      </c>
      <c r="D3898" s="16" t="s">
        <v>3787</v>
      </c>
      <c r="E3898" t="s">
        <v>59</v>
      </c>
      <c r="F3898" s="6">
        <v>12113</v>
      </c>
      <c r="G3898" s="6">
        <v>35</v>
      </c>
      <c r="H3898" s="6">
        <v>1</v>
      </c>
      <c r="I3898" s="2">
        <v>99090678</v>
      </c>
      <c r="J3898" s="2">
        <v>4650858</v>
      </c>
      <c r="K3898" s="2">
        <v>129008484</v>
      </c>
      <c r="L3898" s="2">
        <v>643862</v>
      </c>
      <c r="M3898" s="2">
        <v>115792441</v>
      </c>
      <c r="N3898" s="2">
        <v>108372243</v>
      </c>
      <c r="O3898" s="2">
        <v>7420198</v>
      </c>
      <c r="P3898" s="2">
        <v>11249573</v>
      </c>
      <c r="Q3898" s="5">
        <v>0.09</v>
      </c>
      <c r="R3898" t="s">
        <v>42</v>
      </c>
      <c r="S3898" s="3">
        <v>0.66544667455100603</v>
      </c>
      <c r="T3898" s="3">
        <v>3.8851997775071401</v>
      </c>
      <c r="U3898" s="3">
        <v>0.81225590154483696</v>
      </c>
      <c r="V3898" s="3">
        <v>0.50945458259958598</v>
      </c>
      <c r="W3898" s="3">
        <v>0.33025104541115402</v>
      </c>
      <c r="X3898" s="3">
        <v>0.49898336551900502</v>
      </c>
      <c r="Y3898" s="3">
        <v>4.4874769913489203</v>
      </c>
      <c r="Z3898" s="3">
        <v>2.5647729029359598</v>
      </c>
      <c r="AA3898" s="3">
        <v>37.811959618378403</v>
      </c>
      <c r="AB3898" s="3">
        <v>41.342529178663</v>
      </c>
      <c r="AC3898" s="3">
        <v>13.6702761347075</v>
      </c>
      <c r="AD3898" s="3">
        <v>9.8670411756961803E-4</v>
      </c>
      <c r="AE3898" s="3">
        <v>5.7517131974049098</v>
      </c>
      <c r="AF3898" s="3">
        <v>0</v>
      </c>
      <c r="AG3898" s="3">
        <v>5.6686596015688803E-2</v>
      </c>
      <c r="AH3898" s="2">
        <v>7000000</v>
      </c>
      <c r="AI3898" s="3">
        <v>0</v>
      </c>
      <c r="AJ3898" s="3">
        <v>0</v>
      </c>
      <c r="AL3898">
        <f t="shared" si="60"/>
        <v>1</v>
      </c>
    </row>
    <row r="3899" spans="1:38" ht="14.45" customHeight="1" x14ac:dyDescent="0.25">
      <c r="A3899">
        <v>65861</v>
      </c>
      <c r="B3899" s="1">
        <v>45930</v>
      </c>
      <c r="C3899">
        <v>2</v>
      </c>
      <c r="D3899" s="16" t="s">
        <v>3788</v>
      </c>
      <c r="E3899" t="s">
        <v>495</v>
      </c>
      <c r="F3899" s="6">
        <v>41834</v>
      </c>
      <c r="G3899" s="6">
        <v>115</v>
      </c>
      <c r="H3899" s="6">
        <v>2</v>
      </c>
      <c r="I3899" s="2">
        <v>672108237</v>
      </c>
      <c r="J3899" s="2">
        <v>73461024</v>
      </c>
      <c r="K3899" s="2">
        <v>810409210</v>
      </c>
      <c r="L3899" s="2">
        <v>1004263</v>
      </c>
      <c r="M3899" s="2">
        <v>619858734</v>
      </c>
      <c r="N3899" s="2">
        <v>552477495</v>
      </c>
      <c r="O3899" s="2">
        <v>67381239</v>
      </c>
      <c r="P3899" s="2">
        <v>79041538</v>
      </c>
      <c r="Q3899" s="5">
        <v>0.10100000000000001</v>
      </c>
      <c r="R3899" t="s">
        <v>42</v>
      </c>
      <c r="S3899" s="3">
        <v>0.165227309464231</v>
      </c>
      <c r="T3899" s="3">
        <v>2.23195225862088</v>
      </c>
      <c r="U3899" s="3">
        <v>0.950879716406965</v>
      </c>
      <c r="V3899" s="3">
        <v>0.52042183199727698</v>
      </c>
      <c r="W3899" s="3">
        <v>0.40115904724434998</v>
      </c>
      <c r="X3899" s="3">
        <v>0.230707483503137</v>
      </c>
      <c r="Y3899" s="3">
        <v>4.4252656116079097</v>
      </c>
      <c r="Z3899" s="3">
        <v>0.132000214874361</v>
      </c>
      <c r="AA3899" s="3">
        <v>84.071602958940403</v>
      </c>
      <c r="AB3899" s="3">
        <v>92.939770478656399</v>
      </c>
      <c r="AC3899" s="3">
        <v>6.5849473749193903</v>
      </c>
      <c r="AD3899" s="3">
        <v>-6.8854619200350102</v>
      </c>
      <c r="AE3899" s="3">
        <v>8.3144710312460504</v>
      </c>
      <c r="AF3899" s="3">
        <v>13.6967841221844</v>
      </c>
      <c r="AG3899" s="3">
        <v>0</v>
      </c>
      <c r="AH3899" s="2">
        <v>189566723</v>
      </c>
      <c r="AI3899" s="3">
        <v>0</v>
      </c>
      <c r="AJ3899" s="3">
        <v>0</v>
      </c>
      <c r="AL3899">
        <f t="shared" si="60"/>
        <v>1</v>
      </c>
    </row>
    <row r="3900" spans="1:38" ht="14.45" customHeight="1" x14ac:dyDescent="0.25">
      <c r="A3900">
        <v>8290</v>
      </c>
      <c r="B3900" s="1">
        <v>45930</v>
      </c>
      <c r="C3900">
        <v>1</v>
      </c>
      <c r="D3900" s="16" t="s">
        <v>3789</v>
      </c>
      <c r="E3900" t="s">
        <v>55</v>
      </c>
      <c r="F3900" s="6">
        <v>18849</v>
      </c>
      <c r="G3900" s="6">
        <v>57</v>
      </c>
      <c r="H3900" s="6">
        <v>11</v>
      </c>
      <c r="I3900" s="2">
        <v>137027717</v>
      </c>
      <c r="J3900" s="2">
        <v>0</v>
      </c>
      <c r="K3900" s="2">
        <v>217958926</v>
      </c>
      <c r="L3900" s="2">
        <v>748301</v>
      </c>
      <c r="M3900" s="2">
        <v>200617757</v>
      </c>
      <c r="N3900" s="2">
        <v>198743337</v>
      </c>
      <c r="O3900" s="2">
        <v>1874420</v>
      </c>
      <c r="P3900" s="2">
        <v>19687502</v>
      </c>
      <c r="Q3900" s="5">
        <v>9.1499999999999998E-2</v>
      </c>
      <c r="R3900" t="s">
        <v>42</v>
      </c>
      <c r="S3900" s="3">
        <v>0.45776270097177202</v>
      </c>
      <c r="T3900" s="3">
        <v>3.7283293764563101</v>
      </c>
      <c r="U3900" s="3">
        <v>0.82860292559140403</v>
      </c>
      <c r="V3900" s="3">
        <v>2.7677852941241099</v>
      </c>
      <c r="W3900" s="3">
        <v>1.5800832469536099</v>
      </c>
      <c r="X3900" s="3">
        <v>0.88641920524735895</v>
      </c>
      <c r="Y3900" s="3">
        <v>19.264165662052999</v>
      </c>
      <c r="Z3900" s="3">
        <v>2.89137748405054</v>
      </c>
      <c r="AA3900" s="3">
        <v>0</v>
      </c>
      <c r="AB3900" s="3">
        <v>0</v>
      </c>
      <c r="AC3900" s="3">
        <v>12.4860520738664</v>
      </c>
      <c r="AD3900" s="3">
        <v>-17.318824907294001</v>
      </c>
      <c r="AE3900" s="3">
        <v>0.85998772080570796</v>
      </c>
      <c r="AF3900" s="3">
        <v>0</v>
      </c>
      <c r="AG3900" s="3">
        <v>-2.3660238866261398</v>
      </c>
      <c r="AH3900" s="2">
        <v>10000000</v>
      </c>
      <c r="AI3900" s="3">
        <v>6.2222215901235204E-3</v>
      </c>
      <c r="AJ3900" s="3">
        <v>6.2222215901235204E-3</v>
      </c>
      <c r="AL3900">
        <f t="shared" si="60"/>
        <v>1</v>
      </c>
    </row>
    <row r="3901" spans="1:38" ht="14.45" customHeight="1" x14ac:dyDescent="0.25">
      <c r="A3901">
        <v>60968</v>
      </c>
      <c r="B3901" s="1">
        <v>45930</v>
      </c>
      <c r="C3901">
        <v>2</v>
      </c>
      <c r="D3901" s="16" t="s">
        <v>3790</v>
      </c>
      <c r="E3901" t="s">
        <v>71</v>
      </c>
      <c r="F3901" s="6">
        <v>38847</v>
      </c>
      <c r="G3901" s="6">
        <v>133</v>
      </c>
      <c r="H3901" s="6">
        <v>1</v>
      </c>
      <c r="I3901" s="2">
        <v>550647154</v>
      </c>
      <c r="J3901" s="2">
        <v>4027886</v>
      </c>
      <c r="K3901" s="2">
        <v>1058791956</v>
      </c>
      <c r="L3901" s="2">
        <v>-521268</v>
      </c>
      <c r="M3901" s="2">
        <v>940013038</v>
      </c>
      <c r="N3901" s="2">
        <v>830425401</v>
      </c>
      <c r="O3901" s="2">
        <v>109587637</v>
      </c>
      <c r="P3901" s="2">
        <v>127583154</v>
      </c>
      <c r="Q3901" s="5">
        <v>0.1205</v>
      </c>
      <c r="R3901" t="s">
        <v>42</v>
      </c>
      <c r="S3901" s="3">
        <v>-6.5643112989422797E-2</v>
      </c>
      <c r="T3901" s="3">
        <v>2.5651437797663101</v>
      </c>
      <c r="U3901" s="3">
        <v>1.0274699233861599</v>
      </c>
      <c r="V3901" s="3">
        <v>0.69153340253166895</v>
      </c>
      <c r="W3901" s="3">
        <v>0.36890919806697098</v>
      </c>
      <c r="X3901" s="3">
        <v>0.98257240788354305</v>
      </c>
      <c r="Y3901" s="3">
        <v>2.9846487413220699</v>
      </c>
      <c r="Z3901" s="3">
        <v>1.17098374915547</v>
      </c>
      <c r="AA3901" s="3">
        <v>2.6718159044727798</v>
      </c>
      <c r="AB3901" s="3">
        <v>3.1570672723767301</v>
      </c>
      <c r="AC3901" s="3">
        <v>23.469945024780699</v>
      </c>
      <c r="AD3901" s="3">
        <v>-17.878067977532499</v>
      </c>
      <c r="AE3901" s="3">
        <v>10.3502521320629</v>
      </c>
      <c r="AF3901" s="3">
        <v>0</v>
      </c>
      <c r="AG3901" s="3">
        <v>0</v>
      </c>
      <c r="AH3901" s="2">
        <v>201933023</v>
      </c>
      <c r="AI3901" s="3">
        <v>0</v>
      </c>
      <c r="AJ3901" s="3">
        <v>0</v>
      </c>
      <c r="AL3901">
        <f t="shared" si="60"/>
        <v>0</v>
      </c>
    </row>
    <row r="3902" spans="1:38" ht="14.45" customHeight="1" x14ac:dyDescent="0.25">
      <c r="A3902">
        <v>68638</v>
      </c>
      <c r="B3902" s="1">
        <v>45930</v>
      </c>
      <c r="C3902">
        <v>2</v>
      </c>
      <c r="D3902" s="16" t="s">
        <v>3791</v>
      </c>
      <c r="E3902" t="s">
        <v>50</v>
      </c>
      <c r="F3902" s="6">
        <v>30414</v>
      </c>
      <c r="G3902" s="6">
        <v>77</v>
      </c>
      <c r="H3902" s="6">
        <v>0</v>
      </c>
      <c r="I3902" s="2">
        <v>214128962</v>
      </c>
      <c r="J3902" s="2">
        <v>161313</v>
      </c>
      <c r="K3902" s="2">
        <v>550186333</v>
      </c>
      <c r="L3902" s="2">
        <v>2177894</v>
      </c>
      <c r="M3902" s="2">
        <v>488023294</v>
      </c>
      <c r="N3902" s="2">
        <v>462700739</v>
      </c>
      <c r="O3902" s="2">
        <v>25322555</v>
      </c>
      <c r="P3902" s="2">
        <v>63370501</v>
      </c>
      <c r="Q3902" s="5">
        <v>0.1152</v>
      </c>
      <c r="R3902" t="s">
        <v>42</v>
      </c>
      <c r="S3902" s="3">
        <v>0.52779549263479597</v>
      </c>
      <c r="T3902" s="3">
        <v>2.9331931805728799</v>
      </c>
      <c r="U3902" s="3">
        <v>0.85843587409749</v>
      </c>
      <c r="V3902" s="3">
        <v>0.23070583044249801</v>
      </c>
      <c r="W3902" s="3">
        <v>0.10448843440430999</v>
      </c>
      <c r="X3902" s="3">
        <v>0.425864858019533</v>
      </c>
      <c r="Y3902" s="3">
        <v>0.77955514348860799</v>
      </c>
      <c r="Z3902" s="3">
        <v>0.25594242974345399</v>
      </c>
      <c r="AA3902" s="3">
        <v>0.25455534902588201</v>
      </c>
      <c r="AB3902" s="3">
        <v>0.25455534902588201</v>
      </c>
      <c r="AC3902" s="3">
        <v>12.800155470237801</v>
      </c>
      <c r="AD3902" s="3">
        <v>-15.1970851548104</v>
      </c>
      <c r="AE3902" s="3">
        <v>4.60254162656563</v>
      </c>
      <c r="AF3902" s="3">
        <v>0</v>
      </c>
      <c r="AG3902" s="3">
        <v>0</v>
      </c>
      <c r="AH3902" s="2">
        <v>87914630</v>
      </c>
      <c r="AI3902" s="3">
        <v>0</v>
      </c>
      <c r="AJ3902" s="3">
        <v>0</v>
      </c>
      <c r="AL3902">
        <f t="shared" si="60"/>
        <v>1</v>
      </c>
    </row>
    <row r="3903" spans="1:38" ht="14.45" customHeight="1" x14ac:dyDescent="0.25">
      <c r="A3903">
        <v>67222</v>
      </c>
      <c r="B3903" s="1">
        <v>45930</v>
      </c>
      <c r="C3903">
        <v>2</v>
      </c>
      <c r="D3903" s="16" t="s">
        <v>3792</v>
      </c>
      <c r="E3903" t="s">
        <v>45</v>
      </c>
      <c r="F3903" s="6">
        <v>8399</v>
      </c>
      <c r="G3903" s="6">
        <v>15</v>
      </c>
      <c r="H3903" s="6">
        <v>0</v>
      </c>
      <c r="I3903" s="2">
        <v>53028634</v>
      </c>
      <c r="J3903" s="2">
        <v>0</v>
      </c>
      <c r="K3903" s="2">
        <v>91331263</v>
      </c>
      <c r="L3903" s="2">
        <v>1105295</v>
      </c>
      <c r="M3903" s="2">
        <v>73261634</v>
      </c>
      <c r="N3903" s="2">
        <v>71766873</v>
      </c>
      <c r="O3903" s="2">
        <v>1494761</v>
      </c>
      <c r="P3903" s="2">
        <v>17252288</v>
      </c>
      <c r="Q3903" s="5">
        <v>0.18890000000000001</v>
      </c>
      <c r="R3903" t="s">
        <v>42</v>
      </c>
      <c r="S3903" s="3">
        <v>1.61360592009624</v>
      </c>
      <c r="T3903" s="3">
        <v>3.98954006946486</v>
      </c>
      <c r="U3903" s="3">
        <v>0.63824309615320995</v>
      </c>
      <c r="V3903" s="3">
        <v>0.40938448461636801</v>
      </c>
      <c r="W3903" s="3">
        <v>0.179787772771971</v>
      </c>
      <c r="X3903" s="3">
        <v>1.0434136395065401</v>
      </c>
      <c r="Y3903" s="3">
        <v>1.2583316485326499</v>
      </c>
      <c r="Z3903" s="3">
        <v>0.38488228343973901</v>
      </c>
      <c r="AA3903" s="3">
        <v>0</v>
      </c>
      <c r="AB3903" s="3">
        <v>0</v>
      </c>
      <c r="AC3903" s="3">
        <v>27.522252703326799</v>
      </c>
      <c r="AD3903" s="3">
        <v>1.7016467612875501</v>
      </c>
      <c r="AE3903" s="3">
        <v>1.63663673412685</v>
      </c>
      <c r="AF3903" s="3">
        <v>0</v>
      </c>
      <c r="AG3903" s="3">
        <v>0</v>
      </c>
      <c r="AH3903" s="2">
        <v>5000000</v>
      </c>
      <c r="AI3903" s="3">
        <v>0</v>
      </c>
      <c r="AJ3903" s="3">
        <v>0</v>
      </c>
      <c r="AL3903">
        <f t="shared" si="60"/>
        <v>1</v>
      </c>
    </row>
    <row r="3904" spans="1:38" ht="14.45" customHeight="1" x14ac:dyDescent="0.25">
      <c r="A3904">
        <v>4580</v>
      </c>
      <c r="B3904" s="1">
        <v>45930</v>
      </c>
      <c r="C3904">
        <v>1</v>
      </c>
      <c r="D3904" s="16" t="s">
        <v>3793</v>
      </c>
      <c r="E3904" t="s">
        <v>43</v>
      </c>
      <c r="F3904" s="6">
        <v>106075</v>
      </c>
      <c r="G3904" s="6">
        <v>257</v>
      </c>
      <c r="H3904" s="6">
        <v>4</v>
      </c>
      <c r="I3904" s="2">
        <v>1148801616</v>
      </c>
      <c r="J3904" s="2">
        <v>481159</v>
      </c>
      <c r="K3904" s="2">
        <v>1414495940</v>
      </c>
      <c r="L3904" s="2">
        <v>10813650</v>
      </c>
      <c r="M3904" s="2">
        <v>1242946226</v>
      </c>
      <c r="N3904" s="2">
        <v>1160071676</v>
      </c>
      <c r="O3904" s="2">
        <v>82874550</v>
      </c>
      <c r="P3904" s="2">
        <v>158344230</v>
      </c>
      <c r="Q3904" s="5">
        <v>0.1119</v>
      </c>
      <c r="R3904" t="s">
        <v>42</v>
      </c>
      <c r="S3904" s="3">
        <v>1.01931717103409</v>
      </c>
      <c r="T3904" s="3">
        <v>3.1350452656654499</v>
      </c>
      <c r="U3904" s="3">
        <v>0.69928297423828301</v>
      </c>
      <c r="V3904" s="3">
        <v>0.58291369952251204</v>
      </c>
      <c r="W3904" s="3">
        <v>0.33809275212579398</v>
      </c>
      <c r="X3904" s="3">
        <v>0.59316116073430003</v>
      </c>
      <c r="Y3904" s="3">
        <v>4.2290912652769199</v>
      </c>
      <c r="Z3904" s="3">
        <v>1.1703975572712699</v>
      </c>
      <c r="AA3904" s="3">
        <v>0.113638495068624</v>
      </c>
      <c r="AB3904" s="3">
        <v>0.30386898215362801</v>
      </c>
      <c r="AC3904" s="3">
        <v>11.5024297630716</v>
      </c>
      <c r="AD3904" s="3">
        <v>2.52266849256206E-2</v>
      </c>
      <c r="AE3904" s="3">
        <v>5.8589457669281098</v>
      </c>
      <c r="AF3904" s="3">
        <v>0</v>
      </c>
      <c r="AG3904" s="3">
        <v>0</v>
      </c>
      <c r="AH3904" s="2">
        <v>677086095</v>
      </c>
      <c r="AI3904" s="3">
        <v>0.157883871107902</v>
      </c>
      <c r="AJ3904" s="3">
        <v>1.1087786400552799</v>
      </c>
      <c r="AL3904">
        <f t="shared" si="60"/>
        <v>1</v>
      </c>
    </row>
    <row r="3905" spans="1:38" ht="14.45" customHeight="1" x14ac:dyDescent="0.25">
      <c r="A3905">
        <v>21305</v>
      </c>
      <c r="B3905" s="1">
        <v>45930</v>
      </c>
      <c r="C3905">
        <v>1</v>
      </c>
      <c r="D3905" s="16" t="s">
        <v>3794</v>
      </c>
      <c r="E3905" t="s">
        <v>45</v>
      </c>
      <c r="F3905" s="6">
        <v>5957</v>
      </c>
      <c r="G3905" s="6">
        <v>25</v>
      </c>
      <c r="H3905" s="6">
        <v>4</v>
      </c>
      <c r="I3905" s="2">
        <v>70906993</v>
      </c>
      <c r="J3905" s="2">
        <v>12144025</v>
      </c>
      <c r="K3905" s="2">
        <v>105324225</v>
      </c>
      <c r="L3905" s="2">
        <v>611587</v>
      </c>
      <c r="M3905" s="2">
        <v>75569859</v>
      </c>
      <c r="N3905" s="2">
        <v>72228916</v>
      </c>
      <c r="O3905" s="2">
        <v>3340943</v>
      </c>
      <c r="P3905" s="2">
        <v>29580845</v>
      </c>
      <c r="Q3905" s="5">
        <v>0.28089999999999998</v>
      </c>
      <c r="R3905" t="s">
        <v>42</v>
      </c>
      <c r="S3905" s="3">
        <v>0.77422770813963604</v>
      </c>
      <c r="T3905" s="3">
        <v>3.17367190058444</v>
      </c>
      <c r="U3905" s="3">
        <v>0.76322375595867298</v>
      </c>
      <c r="V3905" s="3">
        <v>3.2819753053129701</v>
      </c>
      <c r="W3905" s="3">
        <v>2.45797618296971</v>
      </c>
      <c r="X3905" s="3">
        <v>0.57482905811560803</v>
      </c>
      <c r="Y3905" s="3">
        <v>7.8670842567208599</v>
      </c>
      <c r="Z3905" s="3">
        <v>1.2621039054158201</v>
      </c>
      <c r="AA3905" s="3">
        <v>41.053678486872201</v>
      </c>
      <c r="AB3905" s="3">
        <v>41.053678486872201</v>
      </c>
      <c r="AC3905" s="3">
        <v>16.248058791792701</v>
      </c>
      <c r="AD3905" s="3">
        <v>0</v>
      </c>
      <c r="AE3905" s="3">
        <v>3.1720556215818299</v>
      </c>
      <c r="AF3905" s="3">
        <v>0</v>
      </c>
      <c r="AG3905" s="3">
        <v>-1.46554636961858</v>
      </c>
      <c r="AH3905" s="2">
        <v>35034440</v>
      </c>
      <c r="AI3905" s="3">
        <v>0.101416981157908</v>
      </c>
      <c r="AJ3905" s="3">
        <v>0.101416981157908</v>
      </c>
      <c r="AL3905">
        <f t="shared" si="60"/>
        <v>1</v>
      </c>
    </row>
    <row r="3906" spans="1:38" ht="14.45" customHeight="1" x14ac:dyDescent="0.25">
      <c r="A3906">
        <v>66066</v>
      </c>
      <c r="B3906" s="1">
        <v>45930</v>
      </c>
      <c r="C3906">
        <v>2</v>
      </c>
      <c r="D3906" s="16" t="s">
        <v>3795</v>
      </c>
      <c r="E3906" t="s">
        <v>88</v>
      </c>
      <c r="F3906" s="6">
        <v>751</v>
      </c>
      <c r="G3906" s="6">
        <v>3</v>
      </c>
      <c r="H3906" s="6">
        <v>0</v>
      </c>
      <c r="I3906" s="2">
        <v>0</v>
      </c>
      <c r="J3906" s="2">
        <v>0</v>
      </c>
      <c r="K3906" s="2">
        <v>14921101</v>
      </c>
      <c r="L3906" s="2">
        <v>59812</v>
      </c>
      <c r="M3906" s="2">
        <v>13570187</v>
      </c>
      <c r="N3906" s="2">
        <v>9298660</v>
      </c>
      <c r="O3906" s="2">
        <v>4271527</v>
      </c>
      <c r="P3906" s="2">
        <v>1336821</v>
      </c>
      <c r="Q3906" s="5">
        <v>8.9599999999999999E-2</v>
      </c>
      <c r="R3906" t="s">
        <v>42</v>
      </c>
      <c r="S3906" s="3">
        <v>0.53447351729160797</v>
      </c>
      <c r="T3906" s="3">
        <v>2.25204114182548</v>
      </c>
      <c r="U3906" s="3">
        <v>0.76419196757698704</v>
      </c>
      <c r="V3906" s="3"/>
      <c r="W3906" s="3"/>
      <c r="X3906" s="3"/>
      <c r="Y3906" s="3">
        <v>0</v>
      </c>
      <c r="Z3906" s="3">
        <v>0</v>
      </c>
      <c r="AA3906" s="3">
        <v>0</v>
      </c>
      <c r="AB3906" s="3">
        <v>0</v>
      </c>
      <c r="AC3906" s="3">
        <v>25.512232642886101</v>
      </c>
      <c r="AD3906" s="3">
        <v>0</v>
      </c>
      <c r="AE3906" s="3">
        <v>28.627425013743999</v>
      </c>
      <c r="AF3906" s="3">
        <v>0</v>
      </c>
      <c r="AG3906" s="3">
        <v>1.9897203888927499</v>
      </c>
      <c r="AH3906" s="2">
        <v>400000</v>
      </c>
      <c r="AI3906" s="3">
        <v>0</v>
      </c>
      <c r="AJ3906" s="3">
        <v>0</v>
      </c>
      <c r="AL3906">
        <f t="shared" si="60"/>
        <v>1</v>
      </c>
    </row>
    <row r="3907" spans="1:38" ht="14.45" customHeight="1" x14ac:dyDescent="0.25">
      <c r="A3907">
        <v>60726</v>
      </c>
      <c r="B3907" s="1">
        <v>45930</v>
      </c>
      <c r="C3907">
        <v>2</v>
      </c>
      <c r="D3907" s="16" t="s">
        <v>3796</v>
      </c>
      <c r="E3907" t="s">
        <v>104</v>
      </c>
      <c r="F3907" s="6">
        <v>1643</v>
      </c>
      <c r="G3907" s="6">
        <v>4</v>
      </c>
      <c r="H3907" s="6">
        <v>1</v>
      </c>
      <c r="I3907" s="2">
        <v>13746390</v>
      </c>
      <c r="J3907" s="2">
        <v>0</v>
      </c>
      <c r="K3907" s="2">
        <v>18058806</v>
      </c>
      <c r="L3907" s="2">
        <v>56498</v>
      </c>
      <c r="M3907" s="2">
        <v>15949750</v>
      </c>
      <c r="N3907" s="2">
        <v>13583699</v>
      </c>
      <c r="O3907" s="2">
        <v>2366051</v>
      </c>
      <c r="P3907" s="2">
        <v>1997402</v>
      </c>
      <c r="Q3907" s="5">
        <v>0.1105</v>
      </c>
      <c r="R3907" t="s">
        <v>42</v>
      </c>
      <c r="S3907" s="3">
        <v>0.41714090436912998</v>
      </c>
      <c r="T3907" s="3">
        <v>4.2959133990733802</v>
      </c>
      <c r="U3907" s="3">
        <v>0.59184571121046503</v>
      </c>
      <c r="V3907" s="3">
        <v>3.0613637471365198</v>
      </c>
      <c r="W3907" s="3">
        <v>1.7470986928204399</v>
      </c>
      <c r="X3907" s="3">
        <v>1.8345834797354099</v>
      </c>
      <c r="Y3907" s="3">
        <v>21.068718265026298</v>
      </c>
      <c r="Z3907" s="3">
        <v>7.6598000803043202</v>
      </c>
      <c r="AA3907" s="3">
        <v>0</v>
      </c>
      <c r="AB3907" s="3">
        <v>0</v>
      </c>
      <c r="AC3907" s="3">
        <v>15.295463055530901</v>
      </c>
      <c r="AD3907" s="3">
        <v>0</v>
      </c>
      <c r="AE3907" s="3">
        <v>13.1019237927469</v>
      </c>
      <c r="AF3907" s="3">
        <v>0</v>
      </c>
      <c r="AG3907" s="3">
        <v>0</v>
      </c>
      <c r="AH3907" s="2">
        <v>1500000</v>
      </c>
      <c r="AI3907" s="3">
        <v>0.37548775859841899</v>
      </c>
      <c r="AJ3907" s="3">
        <v>0.37548775859841899</v>
      </c>
      <c r="AL3907">
        <f t="shared" si="60"/>
        <v>1</v>
      </c>
    </row>
    <row r="3908" spans="1:38" ht="14.45" customHeight="1" x14ac:dyDescent="0.25">
      <c r="A3908">
        <v>67564</v>
      </c>
      <c r="B3908" s="1">
        <v>45930</v>
      </c>
      <c r="C3908">
        <v>2</v>
      </c>
      <c r="D3908" s="16" t="s">
        <v>3797</v>
      </c>
      <c r="E3908" t="s">
        <v>50</v>
      </c>
      <c r="F3908" s="6">
        <v>1800</v>
      </c>
      <c r="G3908" s="6">
        <v>6</v>
      </c>
      <c r="H3908" s="6">
        <v>3</v>
      </c>
      <c r="I3908" s="2">
        <v>10402170</v>
      </c>
      <c r="J3908" s="2">
        <v>175689</v>
      </c>
      <c r="K3908" s="2">
        <v>16407357</v>
      </c>
      <c r="L3908" s="2">
        <v>85125</v>
      </c>
      <c r="M3908" s="2">
        <v>13653908</v>
      </c>
      <c r="N3908" s="2">
        <v>13323932</v>
      </c>
      <c r="O3908" s="2">
        <v>329976</v>
      </c>
      <c r="P3908" s="2">
        <v>2790472</v>
      </c>
      <c r="Q3908" s="5">
        <v>0.1694</v>
      </c>
      <c r="R3908" t="s">
        <v>42</v>
      </c>
      <c r="S3908" s="3">
        <v>0.691762847605498</v>
      </c>
      <c r="T3908" s="3">
        <v>5.8630527756542401</v>
      </c>
      <c r="U3908" s="3">
        <v>0.85883361671473202</v>
      </c>
      <c r="V3908" s="3">
        <v>3.4814562730661001</v>
      </c>
      <c r="W3908" s="3">
        <v>1.23326190592924</v>
      </c>
      <c r="X3908" s="3">
        <v>1.52807539196148</v>
      </c>
      <c r="Y3908" s="3">
        <v>12.977983652944699</v>
      </c>
      <c r="Z3908" s="3">
        <v>0.77080149881453697</v>
      </c>
      <c r="AA3908" s="3">
        <v>0</v>
      </c>
      <c r="AB3908" s="3">
        <v>6.29603163909188</v>
      </c>
      <c r="AC3908" s="3">
        <v>22.293255397563399</v>
      </c>
      <c r="AD3908" s="3">
        <v>0</v>
      </c>
      <c r="AE3908" s="3">
        <v>2.0111465850349899</v>
      </c>
      <c r="AF3908" s="3">
        <v>0</v>
      </c>
      <c r="AG3908" s="3">
        <v>0</v>
      </c>
      <c r="AH3908" s="2">
        <v>2700000</v>
      </c>
      <c r="AI3908" s="3">
        <v>0</v>
      </c>
      <c r="AJ3908" s="3">
        <v>0</v>
      </c>
      <c r="AL3908">
        <f t="shared" ref="AL3908:AL3971" si="61">IF(L3908&gt;0,1,0)</f>
        <v>1</v>
      </c>
    </row>
    <row r="3909" spans="1:38" ht="14.45" customHeight="1" x14ac:dyDescent="0.25">
      <c r="A3909">
        <v>24545</v>
      </c>
      <c r="B3909" s="1">
        <v>45930</v>
      </c>
      <c r="C3909">
        <v>1</v>
      </c>
      <c r="D3909" s="16" t="s">
        <v>4371</v>
      </c>
      <c r="E3909" t="s">
        <v>88</v>
      </c>
      <c r="F3909" s="6">
        <v>3555</v>
      </c>
      <c r="G3909" s="6">
        <v>8</v>
      </c>
      <c r="H3909" s="6">
        <v>3</v>
      </c>
      <c r="I3909" s="2">
        <v>19044546</v>
      </c>
      <c r="J3909" s="2">
        <v>0</v>
      </c>
      <c r="K3909" s="2">
        <v>37079884</v>
      </c>
      <c r="L3909" s="2">
        <v>234500</v>
      </c>
      <c r="M3909" s="2">
        <v>34726103</v>
      </c>
      <c r="N3909" s="2">
        <v>34639148</v>
      </c>
      <c r="O3909" s="2">
        <v>86955</v>
      </c>
      <c r="P3909" s="2">
        <v>3231096</v>
      </c>
      <c r="Q3909" s="5">
        <v>8.7099999999999997E-2</v>
      </c>
      <c r="R3909" t="s">
        <v>42</v>
      </c>
      <c r="S3909" s="3">
        <v>0.84322450055848797</v>
      </c>
      <c r="T3909" s="3">
        <v>4.2371545714652203</v>
      </c>
      <c r="U3909" s="3">
        <v>0.79314476268406098</v>
      </c>
      <c r="V3909" s="3">
        <v>3.3909393271963499</v>
      </c>
      <c r="W3909" s="3">
        <v>2.2905560468598201</v>
      </c>
      <c r="X3909" s="3">
        <v>0.44680508529843699</v>
      </c>
      <c r="Y3909" s="3">
        <v>19.9866856323675</v>
      </c>
      <c r="Z3909" s="3">
        <v>0.42155974319549799</v>
      </c>
      <c r="AA3909" s="3">
        <v>0</v>
      </c>
      <c r="AB3909" s="3">
        <v>0</v>
      </c>
      <c r="AC3909" s="3">
        <v>21.580701277274802</v>
      </c>
      <c r="AD3909" s="3">
        <v>-31.557279635145498</v>
      </c>
      <c r="AE3909" s="3">
        <v>0.234507206117473</v>
      </c>
      <c r="AF3909" s="3">
        <v>0</v>
      </c>
      <c r="AG3909" s="3">
        <v>0</v>
      </c>
      <c r="AH3909" s="2">
        <v>4300000</v>
      </c>
      <c r="AI3909" s="3">
        <v>0.390889035794665</v>
      </c>
      <c r="AJ3909" s="3">
        <v>0.390889035794665</v>
      </c>
      <c r="AL3909">
        <f t="shared" si="61"/>
        <v>1</v>
      </c>
    </row>
    <row r="3910" spans="1:38" ht="14.45" customHeight="1" x14ac:dyDescent="0.25">
      <c r="A3910">
        <v>7770</v>
      </c>
      <c r="B3910" s="1">
        <v>45930</v>
      </c>
      <c r="C3910">
        <v>1</v>
      </c>
      <c r="D3910" s="16" t="s">
        <v>3798</v>
      </c>
      <c r="E3910" t="s">
        <v>71</v>
      </c>
      <c r="F3910" s="6">
        <v>6147</v>
      </c>
      <c r="G3910" s="6">
        <v>26</v>
      </c>
      <c r="H3910" s="6">
        <v>1</v>
      </c>
      <c r="I3910" s="2">
        <v>54553734</v>
      </c>
      <c r="J3910" s="2">
        <v>771877</v>
      </c>
      <c r="K3910" s="2">
        <v>119243133</v>
      </c>
      <c r="L3910" s="2">
        <v>394567</v>
      </c>
      <c r="M3910" s="2">
        <v>105542416</v>
      </c>
      <c r="N3910" s="2">
        <v>90564823</v>
      </c>
      <c r="O3910" s="2">
        <v>14977593</v>
      </c>
      <c r="P3910" s="2">
        <v>11086064</v>
      </c>
      <c r="Q3910" s="5">
        <v>9.2899999999999996E-2</v>
      </c>
      <c r="R3910" t="s">
        <v>42</v>
      </c>
      <c r="S3910" s="3">
        <v>0.441190465310345</v>
      </c>
      <c r="T3910" s="3">
        <v>3.6563972758638199</v>
      </c>
      <c r="U3910" s="3">
        <v>0.83444296875566204</v>
      </c>
      <c r="V3910" s="3">
        <v>2.04505158162043</v>
      </c>
      <c r="W3910" s="3">
        <v>0.67711038808085999</v>
      </c>
      <c r="X3910" s="3">
        <v>1.22622037200973</v>
      </c>
      <c r="Y3910" s="3">
        <v>10.0635536652143</v>
      </c>
      <c r="Z3910" s="3">
        <v>3.8921568556703301</v>
      </c>
      <c r="AA3910" s="3">
        <v>6.9625883451511701</v>
      </c>
      <c r="AB3910" s="3">
        <v>6.9625883451511701</v>
      </c>
      <c r="AC3910" s="3">
        <v>31.6942209158493</v>
      </c>
      <c r="AD3910" s="3">
        <v>0</v>
      </c>
      <c r="AE3910" s="3">
        <v>12.560549713164599</v>
      </c>
      <c r="AF3910" s="3">
        <v>0</v>
      </c>
      <c r="AG3910" s="3">
        <v>-2.0273200659855499</v>
      </c>
      <c r="AH3910" s="2">
        <v>3886000</v>
      </c>
      <c r="AI3910" s="3">
        <v>1.2222552566898399</v>
      </c>
      <c r="AJ3910" s="3">
        <v>1.2222552566898399</v>
      </c>
      <c r="AL3910">
        <f t="shared" si="61"/>
        <v>1</v>
      </c>
    </row>
    <row r="3911" spans="1:38" ht="14.45" customHeight="1" x14ac:dyDescent="0.25">
      <c r="A3911">
        <v>12185</v>
      </c>
      <c r="B3911" s="1">
        <v>45930</v>
      </c>
      <c r="C3911">
        <v>1</v>
      </c>
      <c r="D3911" s="16" t="s">
        <v>3799</v>
      </c>
      <c r="E3911" t="s">
        <v>110</v>
      </c>
      <c r="F3911" s="6">
        <v>1673</v>
      </c>
      <c r="G3911" s="6">
        <v>3</v>
      </c>
      <c r="H3911" s="6">
        <v>1</v>
      </c>
      <c r="I3911" s="2">
        <v>9824921</v>
      </c>
      <c r="J3911" s="2">
        <v>0</v>
      </c>
      <c r="K3911" s="2">
        <v>23789435</v>
      </c>
      <c r="L3911" s="2">
        <v>205705</v>
      </c>
      <c r="M3911" s="2">
        <v>20046916</v>
      </c>
      <c r="N3911" s="2">
        <v>19584541</v>
      </c>
      <c r="O3911" s="2">
        <v>462375</v>
      </c>
      <c r="P3911" s="2">
        <v>4205405</v>
      </c>
      <c r="Q3911" s="5">
        <v>0.17660000000000001</v>
      </c>
      <c r="R3911" t="s">
        <v>42</v>
      </c>
      <c r="S3911" s="3">
        <v>1.15292075382763</v>
      </c>
      <c r="T3911" s="3">
        <v>3.8190062101096598</v>
      </c>
      <c r="U3911" s="3">
        <v>0.65925355233791105</v>
      </c>
      <c r="V3911" s="3">
        <v>1.4634926835544</v>
      </c>
      <c r="W3911" s="3">
        <v>0.83111100842439301</v>
      </c>
      <c r="X3911" s="3">
        <v>1.30600541215548</v>
      </c>
      <c r="Y3911" s="3">
        <v>3.41909994400064</v>
      </c>
      <c r="Z3911" s="3">
        <v>0</v>
      </c>
      <c r="AA3911" s="3">
        <v>0</v>
      </c>
      <c r="AB3911" s="3">
        <v>0</v>
      </c>
      <c r="AC3911" s="3">
        <v>24.178148829511901</v>
      </c>
      <c r="AD3911" s="3">
        <v>0</v>
      </c>
      <c r="AE3911" s="3">
        <v>1.9436148861879201</v>
      </c>
      <c r="AF3911" s="3">
        <v>0</v>
      </c>
      <c r="AG3911" s="3">
        <v>0</v>
      </c>
      <c r="AH3911" s="2">
        <v>1000000</v>
      </c>
      <c r="AI3911" s="3">
        <v>0</v>
      </c>
      <c r="AJ3911" s="3">
        <v>0</v>
      </c>
      <c r="AL3911">
        <f t="shared" si="61"/>
        <v>1</v>
      </c>
    </row>
    <row r="3912" spans="1:38" ht="14.45" customHeight="1" x14ac:dyDescent="0.25">
      <c r="A3912">
        <v>62196</v>
      </c>
      <c r="B3912" s="1">
        <v>45930</v>
      </c>
      <c r="C3912">
        <v>2</v>
      </c>
      <c r="D3912" s="16" t="s">
        <v>3800</v>
      </c>
      <c r="E3912" t="s">
        <v>84</v>
      </c>
      <c r="F3912" s="6">
        <v>8345</v>
      </c>
      <c r="G3912" s="6">
        <v>34</v>
      </c>
      <c r="H3912" s="6">
        <v>4</v>
      </c>
      <c r="I3912" s="2">
        <v>59161090</v>
      </c>
      <c r="J3912" s="2">
        <v>0</v>
      </c>
      <c r="K3912" s="2">
        <v>72989138</v>
      </c>
      <c r="L3912" s="2">
        <v>697332</v>
      </c>
      <c r="M3912" s="2">
        <v>64875916</v>
      </c>
      <c r="N3912" s="2">
        <v>62072338</v>
      </c>
      <c r="O3912" s="2">
        <v>2803578</v>
      </c>
      <c r="P3912" s="2">
        <v>7098499</v>
      </c>
      <c r="Q3912" s="5">
        <v>9.7199999999999995E-2</v>
      </c>
      <c r="R3912" t="s">
        <v>42</v>
      </c>
      <c r="S3912" s="3">
        <v>1.2738552961126901</v>
      </c>
      <c r="T3912" s="3">
        <v>4.9658932356026302</v>
      </c>
      <c r="U3912" s="3">
        <v>0.82477758195346096</v>
      </c>
      <c r="V3912" s="3">
        <v>1.41906276574688</v>
      </c>
      <c r="W3912" s="3">
        <v>0.72613773681316596</v>
      </c>
      <c r="X3912" s="3">
        <v>0.60944110394179696</v>
      </c>
      <c r="Y3912" s="3">
        <v>11.826908759161601</v>
      </c>
      <c r="Z3912" s="3">
        <v>1.39799977431849</v>
      </c>
      <c r="AA3912" s="3">
        <v>0</v>
      </c>
      <c r="AB3912" s="3">
        <v>0</v>
      </c>
      <c r="AC3912" s="3">
        <v>10.776837780986</v>
      </c>
      <c r="AD3912" s="3">
        <v>0</v>
      </c>
      <c r="AE3912" s="3">
        <v>3.8410893412660898</v>
      </c>
      <c r="AF3912" s="3">
        <v>0</v>
      </c>
      <c r="AG3912" s="3">
        <v>0</v>
      </c>
      <c r="AH3912" s="2">
        <v>7000000</v>
      </c>
      <c r="AI3912" s="3">
        <v>3.8050297675607201</v>
      </c>
      <c r="AJ3912" s="3">
        <v>3.8050297675607201</v>
      </c>
      <c r="AL3912">
        <f t="shared" si="61"/>
        <v>1</v>
      </c>
    </row>
    <row r="3913" spans="1:38" ht="14.45" customHeight="1" x14ac:dyDescent="0.25">
      <c r="A3913">
        <v>159</v>
      </c>
      <c r="B3913" s="1">
        <v>45930</v>
      </c>
      <c r="C3913">
        <v>1</v>
      </c>
      <c r="D3913" s="16" t="s">
        <v>3801</v>
      </c>
      <c r="E3913" t="s">
        <v>95</v>
      </c>
      <c r="F3913" s="6">
        <v>137381</v>
      </c>
      <c r="G3913" s="6">
        <v>489</v>
      </c>
      <c r="H3913" s="6">
        <v>7</v>
      </c>
      <c r="I3913" s="2">
        <v>1823000220</v>
      </c>
      <c r="J3913" s="2">
        <v>285290431</v>
      </c>
      <c r="K3913" s="2">
        <v>2717550747</v>
      </c>
      <c r="L3913" s="2">
        <v>34994583</v>
      </c>
      <c r="M3913" s="2">
        <v>2014334145</v>
      </c>
      <c r="N3913" s="2">
        <v>1727645942</v>
      </c>
      <c r="O3913" s="2">
        <v>286688203</v>
      </c>
      <c r="P3913" s="2">
        <v>353250430</v>
      </c>
      <c r="Q3913" s="5">
        <v>0.1346</v>
      </c>
      <c r="R3913" t="s">
        <v>42</v>
      </c>
      <c r="S3913" s="3">
        <v>1.7169667963517901</v>
      </c>
      <c r="T3913" s="3">
        <v>3.44224146577332</v>
      </c>
      <c r="U3913" s="3">
        <v>0.62281361238697297</v>
      </c>
      <c r="V3913" s="3">
        <v>1.8071705992443601</v>
      </c>
      <c r="W3913" s="3">
        <v>1.19693688243219</v>
      </c>
      <c r="X3913" s="3">
        <v>1.22060599641617</v>
      </c>
      <c r="Y3913" s="3">
        <v>9.3261667084170305</v>
      </c>
      <c r="Z3913" s="3">
        <v>1.62326001981087</v>
      </c>
      <c r="AA3913" s="3">
        <v>54.385934646986797</v>
      </c>
      <c r="AB3913" s="3">
        <v>80.761524055328096</v>
      </c>
      <c r="AC3913" s="3">
        <v>7.3146259078855804</v>
      </c>
      <c r="AD3913" s="3">
        <v>-6.9004691657417103</v>
      </c>
      <c r="AE3913" s="3">
        <v>10.549506879180999</v>
      </c>
      <c r="AF3913" s="3">
        <v>12.350528039651699</v>
      </c>
      <c r="AG3913" s="3">
        <v>0</v>
      </c>
      <c r="AH3913" s="2">
        <v>601815110</v>
      </c>
      <c r="AI3913" s="3">
        <v>0.159326628420523</v>
      </c>
      <c r="AJ3913" s="3">
        <v>0.27264057399732</v>
      </c>
      <c r="AL3913">
        <f t="shared" si="61"/>
        <v>1</v>
      </c>
    </row>
    <row r="3914" spans="1:38" ht="14.45" customHeight="1" x14ac:dyDescent="0.25">
      <c r="A3914">
        <v>3631</v>
      </c>
      <c r="B3914" s="1">
        <v>45930</v>
      </c>
      <c r="C3914">
        <v>1</v>
      </c>
      <c r="D3914" s="16" t="s">
        <v>3802</v>
      </c>
      <c r="E3914" t="s">
        <v>95</v>
      </c>
      <c r="F3914" s="6">
        <v>8150</v>
      </c>
      <c r="G3914" s="6">
        <v>29</v>
      </c>
      <c r="H3914" s="6">
        <v>2</v>
      </c>
      <c r="I3914" s="2">
        <v>69061989</v>
      </c>
      <c r="J3914" s="2">
        <v>0</v>
      </c>
      <c r="K3914" s="2">
        <v>106476082</v>
      </c>
      <c r="L3914" s="2">
        <v>1285621</v>
      </c>
      <c r="M3914" s="2">
        <v>93967816</v>
      </c>
      <c r="N3914" s="2">
        <v>86661460</v>
      </c>
      <c r="O3914" s="2">
        <v>7306356</v>
      </c>
      <c r="P3914" s="2">
        <v>12354695</v>
      </c>
      <c r="Q3914" s="5">
        <v>0.11600000000000001</v>
      </c>
      <c r="R3914" t="s">
        <v>42</v>
      </c>
      <c r="S3914" s="3">
        <v>1.60990271348765</v>
      </c>
      <c r="T3914" s="3">
        <v>3.74608700070939</v>
      </c>
      <c r="U3914" s="3">
        <v>0.80279183636253804</v>
      </c>
      <c r="V3914" s="3">
        <v>1.82853986438184</v>
      </c>
      <c r="W3914" s="3">
        <v>1.2967509522495799</v>
      </c>
      <c r="X3914" s="3">
        <v>0.76288419668886198</v>
      </c>
      <c r="Y3914" s="3">
        <v>10.2214259437404</v>
      </c>
      <c r="Z3914" s="3">
        <v>1.03304856979472</v>
      </c>
      <c r="AA3914" s="3">
        <v>0</v>
      </c>
      <c r="AB3914" s="3">
        <v>0</v>
      </c>
      <c r="AC3914" s="3">
        <v>16.805498158732</v>
      </c>
      <c r="AD3914" s="3">
        <v>0</v>
      </c>
      <c r="AE3914" s="3">
        <v>6.8619692448863798</v>
      </c>
      <c r="AF3914" s="3">
        <v>0</v>
      </c>
      <c r="AG3914" s="3">
        <v>0</v>
      </c>
      <c r="AH3914" s="2">
        <v>10000000</v>
      </c>
      <c r="AI3914" s="3">
        <v>0</v>
      </c>
      <c r="AJ3914" s="3">
        <v>0.145240331711952</v>
      </c>
      <c r="AL3914">
        <f t="shared" si="61"/>
        <v>1</v>
      </c>
    </row>
    <row r="3915" spans="1:38" ht="14.45" customHeight="1" x14ac:dyDescent="0.25">
      <c r="A3915">
        <v>13121</v>
      </c>
      <c r="B3915" s="1">
        <v>45930</v>
      </c>
      <c r="C3915">
        <v>1</v>
      </c>
      <c r="D3915" s="16" t="s">
        <v>3803</v>
      </c>
      <c r="E3915" t="s">
        <v>273</v>
      </c>
      <c r="F3915" s="6">
        <v>21969</v>
      </c>
      <c r="G3915" s="6">
        <v>58</v>
      </c>
      <c r="H3915" s="6">
        <v>1</v>
      </c>
      <c r="I3915" s="2">
        <v>231666163</v>
      </c>
      <c r="J3915" s="2">
        <v>28094307</v>
      </c>
      <c r="K3915" s="2">
        <v>458088597</v>
      </c>
      <c r="L3915" s="2">
        <v>1340570</v>
      </c>
      <c r="M3915" s="2">
        <v>396968162</v>
      </c>
      <c r="N3915" s="2">
        <v>365808676</v>
      </c>
      <c r="O3915" s="2">
        <v>31159486</v>
      </c>
      <c r="P3915" s="2">
        <v>65092507</v>
      </c>
      <c r="Q3915" s="5">
        <v>0.1421</v>
      </c>
      <c r="R3915" t="s">
        <v>42</v>
      </c>
      <c r="S3915" s="3">
        <v>0.39019235108065098</v>
      </c>
      <c r="T3915" s="3">
        <v>2.34460089241936</v>
      </c>
      <c r="U3915" s="3">
        <v>0.83624302265337802</v>
      </c>
      <c r="V3915" s="3">
        <v>0.97646888553163502</v>
      </c>
      <c r="W3915" s="3">
        <v>0.40745182109309602</v>
      </c>
      <c r="X3915" s="3">
        <v>0.51727364259061004</v>
      </c>
      <c r="Y3915" s="3">
        <v>3.4752817248227998</v>
      </c>
      <c r="Z3915" s="3">
        <v>0.76363167269006904</v>
      </c>
      <c r="AA3915" s="3">
        <v>42.053927958251798</v>
      </c>
      <c r="AB3915" s="3">
        <v>43.160585288257501</v>
      </c>
      <c r="AC3915" s="3">
        <v>16.0919683403514</v>
      </c>
      <c r="AD3915" s="3">
        <v>-8.0476789747858408</v>
      </c>
      <c r="AE3915" s="3">
        <v>6.8020654091942001</v>
      </c>
      <c r="AF3915" s="3">
        <v>0</v>
      </c>
      <c r="AG3915" s="3">
        <v>-9.3125926153067098E-2</v>
      </c>
      <c r="AH3915" s="2">
        <v>90852700</v>
      </c>
      <c r="AI3915" s="3">
        <v>8.1422582172169203E-2</v>
      </c>
      <c r="AJ3915" s="3">
        <v>8.1422582172169203E-2</v>
      </c>
      <c r="AL3915">
        <f t="shared" si="61"/>
        <v>1</v>
      </c>
    </row>
    <row r="3916" spans="1:38" ht="14.45" customHeight="1" x14ac:dyDescent="0.25">
      <c r="A3916">
        <v>21413</v>
      </c>
      <c r="B3916" s="1">
        <v>45930</v>
      </c>
      <c r="C3916">
        <v>1</v>
      </c>
      <c r="D3916" s="16" t="s">
        <v>3804</v>
      </c>
      <c r="E3916" t="s">
        <v>59</v>
      </c>
      <c r="F3916" s="6">
        <v>9265</v>
      </c>
      <c r="G3916" s="6">
        <v>27</v>
      </c>
      <c r="H3916" s="6">
        <v>1</v>
      </c>
      <c r="I3916" s="2">
        <v>57404397</v>
      </c>
      <c r="J3916" s="2">
        <v>0</v>
      </c>
      <c r="K3916" s="2">
        <v>92940056</v>
      </c>
      <c r="L3916" s="2">
        <v>600582</v>
      </c>
      <c r="M3916" s="2">
        <v>83049285</v>
      </c>
      <c r="N3916" s="2">
        <v>82261269</v>
      </c>
      <c r="O3916" s="2">
        <v>788016</v>
      </c>
      <c r="P3916" s="2">
        <v>9866222</v>
      </c>
      <c r="Q3916" s="5">
        <v>0.1062</v>
      </c>
      <c r="R3916" t="s">
        <v>42</v>
      </c>
      <c r="S3916" s="3">
        <v>0.86160481762567498</v>
      </c>
      <c r="T3916" s="3">
        <v>3.6993450201206399</v>
      </c>
      <c r="U3916" s="3">
        <v>0.78982532064982003</v>
      </c>
      <c r="V3916" s="3">
        <v>2.2526479983754601</v>
      </c>
      <c r="W3916" s="3">
        <v>0.591411142251002</v>
      </c>
      <c r="X3916" s="3">
        <v>0.688053564956008</v>
      </c>
      <c r="Y3916" s="3">
        <v>13.106526490079</v>
      </c>
      <c r="Z3916" s="3">
        <v>2.25765242257877</v>
      </c>
      <c r="AA3916" s="3">
        <v>0</v>
      </c>
      <c r="AB3916" s="3">
        <v>0</v>
      </c>
      <c r="AC3916" s="3">
        <v>11.833299304231099</v>
      </c>
      <c r="AD3916" s="3">
        <v>0</v>
      </c>
      <c r="AE3916" s="3">
        <v>0.84787553818560202</v>
      </c>
      <c r="AF3916" s="3">
        <v>0</v>
      </c>
      <c r="AG3916" s="3">
        <v>0</v>
      </c>
      <c r="AH3916" s="2">
        <v>5000000</v>
      </c>
      <c r="AI3916" s="3">
        <v>0</v>
      </c>
      <c r="AJ3916" s="3">
        <v>0</v>
      </c>
      <c r="AL3916">
        <f t="shared" si="61"/>
        <v>1</v>
      </c>
    </row>
    <row r="3917" spans="1:38" ht="14.45" customHeight="1" x14ac:dyDescent="0.25">
      <c r="A3917">
        <v>11678</v>
      </c>
      <c r="B3917" s="1">
        <v>45930</v>
      </c>
      <c r="C3917">
        <v>1</v>
      </c>
      <c r="D3917" s="16" t="s">
        <v>3805</v>
      </c>
      <c r="E3917" t="s">
        <v>198</v>
      </c>
      <c r="F3917" s="6">
        <v>10906</v>
      </c>
      <c r="G3917" s="6">
        <v>35</v>
      </c>
      <c r="H3917" s="6">
        <v>1</v>
      </c>
      <c r="I3917" s="2">
        <v>47803822</v>
      </c>
      <c r="J3917" s="2">
        <v>1886609</v>
      </c>
      <c r="K3917" s="2">
        <v>80585973</v>
      </c>
      <c r="L3917" s="2">
        <v>-483421</v>
      </c>
      <c r="M3917" s="2">
        <v>67063875</v>
      </c>
      <c r="N3917" s="2">
        <v>64734546</v>
      </c>
      <c r="O3917" s="2">
        <v>2329329</v>
      </c>
      <c r="P3917" s="2">
        <v>16117837</v>
      </c>
      <c r="Q3917" s="5">
        <v>0.2</v>
      </c>
      <c r="R3917" t="s">
        <v>42</v>
      </c>
      <c r="S3917" s="3">
        <v>-0.79984308600869403</v>
      </c>
      <c r="T3917" s="3">
        <v>4.2894545266167698</v>
      </c>
      <c r="U3917" s="3">
        <v>0.92502813907997705</v>
      </c>
      <c r="V3917" s="3">
        <v>3.5236847798487698</v>
      </c>
      <c r="W3917" s="3">
        <v>2.2943688477461102</v>
      </c>
      <c r="X3917" s="3">
        <v>1.3016783469740101</v>
      </c>
      <c r="Y3917" s="3">
        <v>10.4508812193596</v>
      </c>
      <c r="Z3917" s="3">
        <v>2.9779678253353699</v>
      </c>
      <c r="AA3917" s="3">
        <v>11.7051003804046</v>
      </c>
      <c r="AB3917" s="3">
        <v>11.7051003804046</v>
      </c>
      <c r="AC3917" s="3">
        <v>18.853065160608001</v>
      </c>
      <c r="AD3917" s="3">
        <v>-10.8678788599239</v>
      </c>
      <c r="AE3917" s="3">
        <v>2.8904893907528999</v>
      </c>
      <c r="AF3917" s="3">
        <v>0</v>
      </c>
      <c r="AG3917" s="3">
        <v>0</v>
      </c>
      <c r="AH3917" s="2">
        <v>5000000</v>
      </c>
      <c r="AI3917" s="3">
        <v>0.310215322316512</v>
      </c>
      <c r="AJ3917" s="3">
        <v>0.310215322316512</v>
      </c>
      <c r="AL3917">
        <f t="shared" si="61"/>
        <v>0</v>
      </c>
    </row>
    <row r="3918" spans="1:38" ht="14.45" customHeight="1" x14ac:dyDescent="0.25">
      <c r="A3918">
        <v>24524</v>
      </c>
      <c r="B3918" s="1">
        <v>45930</v>
      </c>
      <c r="C3918">
        <v>1</v>
      </c>
      <c r="D3918" s="16" t="s">
        <v>3806</v>
      </c>
      <c r="E3918" t="s">
        <v>222</v>
      </c>
      <c r="F3918" s="6">
        <v>480438</v>
      </c>
      <c r="G3918" s="6">
        <v>916</v>
      </c>
      <c r="H3918" s="6">
        <v>106</v>
      </c>
      <c r="I3918" s="2">
        <v>3461166956</v>
      </c>
      <c r="J3918" s="2">
        <v>369445336</v>
      </c>
      <c r="K3918" s="2">
        <v>6167614575</v>
      </c>
      <c r="L3918" s="2">
        <v>41821989</v>
      </c>
      <c r="M3918" s="2">
        <v>5085461791</v>
      </c>
      <c r="N3918" s="2">
        <v>4415253516</v>
      </c>
      <c r="O3918" s="2">
        <v>670208275</v>
      </c>
      <c r="P3918" s="2">
        <v>874193712</v>
      </c>
      <c r="Q3918" s="5">
        <v>0.14149999999999999</v>
      </c>
      <c r="R3918" t="s">
        <v>42</v>
      </c>
      <c r="S3918" s="3">
        <v>0.90412024490035503</v>
      </c>
      <c r="T3918" s="3">
        <v>3.6273845792317498</v>
      </c>
      <c r="U3918" s="3">
        <v>0.69282039141709095</v>
      </c>
      <c r="V3918" s="3">
        <v>1.50710565722852</v>
      </c>
      <c r="W3918" s="3">
        <v>0.75621648226552596</v>
      </c>
      <c r="X3918" s="3">
        <v>1.5517193097806801</v>
      </c>
      <c r="Y3918" s="3">
        <v>5.9670347983468499</v>
      </c>
      <c r="Z3918" s="3">
        <v>2.84091016202597</v>
      </c>
      <c r="AA3918" s="3">
        <v>37.810046041603201</v>
      </c>
      <c r="AB3918" s="3">
        <v>42.261266688223401</v>
      </c>
      <c r="AC3918" s="3">
        <v>25.780484669796301</v>
      </c>
      <c r="AD3918" s="3">
        <v>-5.2566411047349204</v>
      </c>
      <c r="AE3918" s="3">
        <v>10.8665719436594</v>
      </c>
      <c r="AF3918" s="3">
        <v>3.2427447851668001</v>
      </c>
      <c r="AG3918" s="3">
        <v>0</v>
      </c>
      <c r="AH3918" s="2">
        <v>1737635536</v>
      </c>
      <c r="AI3918" s="3">
        <v>5.98257563307662E-2</v>
      </c>
      <c r="AJ3918" s="3">
        <v>2.4114391021838002</v>
      </c>
      <c r="AL3918">
        <f t="shared" si="61"/>
        <v>1</v>
      </c>
    </row>
    <row r="3919" spans="1:38" ht="14.45" customHeight="1" x14ac:dyDescent="0.25">
      <c r="A3919">
        <v>8654</v>
      </c>
      <c r="B3919" s="1">
        <v>45930</v>
      </c>
      <c r="C3919">
        <v>1</v>
      </c>
      <c r="D3919" s="16" t="s">
        <v>3807</v>
      </c>
      <c r="E3919" t="s">
        <v>95</v>
      </c>
      <c r="F3919" s="6">
        <v>1298</v>
      </c>
      <c r="G3919" s="6">
        <v>3</v>
      </c>
      <c r="H3919" s="6">
        <v>0</v>
      </c>
      <c r="I3919" s="2">
        <v>6440801</v>
      </c>
      <c r="J3919" s="2">
        <v>0</v>
      </c>
      <c r="K3919" s="2">
        <v>14808081</v>
      </c>
      <c r="L3919" s="2">
        <v>96863</v>
      </c>
      <c r="M3919" s="2">
        <v>12887791</v>
      </c>
      <c r="N3919" s="2">
        <v>12258032</v>
      </c>
      <c r="O3919" s="2">
        <v>629759</v>
      </c>
      <c r="P3919" s="2">
        <v>1891845</v>
      </c>
      <c r="Q3919" s="5">
        <v>0.1278</v>
      </c>
      <c r="R3919" t="s">
        <v>42</v>
      </c>
      <c r="S3919" s="3">
        <v>0.87216342662271096</v>
      </c>
      <c r="T3919" s="3">
        <v>4.3846239540874103</v>
      </c>
      <c r="U3919" s="3">
        <v>0.63638250135239405</v>
      </c>
      <c r="V3919" s="3">
        <v>2.0054337962001898</v>
      </c>
      <c r="W3919" s="3">
        <v>1.21891671548306</v>
      </c>
      <c r="X3919" s="3">
        <v>0.91819324956631898</v>
      </c>
      <c r="Y3919" s="3">
        <v>6.8275149391202801</v>
      </c>
      <c r="Z3919" s="3">
        <v>5.4361218810209104</v>
      </c>
      <c r="AA3919" s="3">
        <v>0</v>
      </c>
      <c r="AB3919" s="3">
        <v>0</v>
      </c>
      <c r="AC3919" s="3">
        <v>51.869718973039099</v>
      </c>
      <c r="AD3919" s="3">
        <v>0</v>
      </c>
      <c r="AE3919" s="3">
        <v>4.2528062886744102</v>
      </c>
      <c r="AF3919" s="3">
        <v>0</v>
      </c>
      <c r="AG3919" s="3">
        <v>0</v>
      </c>
      <c r="AH3919" s="2">
        <v>1630000</v>
      </c>
      <c r="AI3919" s="3">
        <v>0</v>
      </c>
      <c r="AJ3919" s="3">
        <v>0</v>
      </c>
      <c r="AL3919">
        <f t="shared" si="61"/>
        <v>1</v>
      </c>
    </row>
    <row r="3920" spans="1:38" ht="14.45" customHeight="1" x14ac:dyDescent="0.25">
      <c r="A3920">
        <v>1882</v>
      </c>
      <c r="B3920" s="1">
        <v>45930</v>
      </c>
      <c r="C3920">
        <v>1</v>
      </c>
      <c r="D3920" s="16" t="s">
        <v>3808</v>
      </c>
      <c r="E3920" t="s">
        <v>59</v>
      </c>
      <c r="F3920" s="6">
        <v>4520</v>
      </c>
      <c r="G3920" s="6">
        <v>5</v>
      </c>
      <c r="H3920" s="6">
        <v>0</v>
      </c>
      <c r="I3920" s="2">
        <v>33752973</v>
      </c>
      <c r="J3920" s="2">
        <v>0</v>
      </c>
      <c r="K3920" s="2">
        <v>66268002</v>
      </c>
      <c r="L3920" s="2">
        <v>781475</v>
      </c>
      <c r="M3920" s="2">
        <v>55970717</v>
      </c>
      <c r="N3920" s="2">
        <v>54657018</v>
      </c>
      <c r="O3920" s="2">
        <v>1313699</v>
      </c>
      <c r="P3920" s="2">
        <v>10316398</v>
      </c>
      <c r="Q3920" s="5">
        <v>0.15559999999999999</v>
      </c>
      <c r="R3920" t="s">
        <v>42</v>
      </c>
      <c r="S3920" s="3">
        <v>1.5723526215060299</v>
      </c>
      <c r="T3920" s="3">
        <v>2.9259370155750299</v>
      </c>
      <c r="U3920" s="3">
        <v>0.48985475100697601</v>
      </c>
      <c r="V3920" s="3">
        <v>0.68949778142506102</v>
      </c>
      <c r="W3920" s="3">
        <v>0.24711600960306501</v>
      </c>
      <c r="X3920" s="3">
        <v>0.93870249592532196</v>
      </c>
      <c r="Y3920" s="3">
        <v>2.2558842727859099</v>
      </c>
      <c r="Z3920" s="3">
        <v>0.59920138792628996</v>
      </c>
      <c r="AA3920" s="3">
        <v>0</v>
      </c>
      <c r="AB3920" s="3">
        <v>0</v>
      </c>
      <c r="AC3920" s="3">
        <v>22.775212085012001</v>
      </c>
      <c r="AD3920" s="3">
        <v>0</v>
      </c>
      <c r="AE3920" s="3">
        <v>1.98240321173407</v>
      </c>
      <c r="AF3920" s="3">
        <v>0</v>
      </c>
      <c r="AG3920" s="3">
        <v>1.11765753899762</v>
      </c>
      <c r="AH3920" s="2">
        <v>5000000</v>
      </c>
      <c r="AI3920" s="3">
        <v>0</v>
      </c>
      <c r="AJ3920" s="3">
        <v>0</v>
      </c>
      <c r="AL3920">
        <f t="shared" si="61"/>
        <v>1</v>
      </c>
    </row>
    <row r="3921" spans="1:38" ht="14.45" customHeight="1" x14ac:dyDescent="0.25">
      <c r="A3921">
        <v>60509</v>
      </c>
      <c r="B3921" s="1">
        <v>45930</v>
      </c>
      <c r="C3921">
        <v>2</v>
      </c>
      <c r="D3921" s="16" t="s">
        <v>3809</v>
      </c>
      <c r="E3921" t="s">
        <v>84</v>
      </c>
      <c r="F3921" s="6">
        <v>56606</v>
      </c>
      <c r="G3921" s="6">
        <v>134</v>
      </c>
      <c r="H3921" s="6">
        <v>5</v>
      </c>
      <c r="I3921" s="2">
        <v>420390395</v>
      </c>
      <c r="J3921" s="2">
        <v>29760649</v>
      </c>
      <c r="K3921" s="2">
        <v>899807906</v>
      </c>
      <c r="L3921" s="2">
        <v>7334025</v>
      </c>
      <c r="M3921" s="2">
        <v>704786892</v>
      </c>
      <c r="N3921" s="2">
        <v>652379509</v>
      </c>
      <c r="O3921" s="2">
        <v>52407383</v>
      </c>
      <c r="P3921" s="2">
        <v>129505839</v>
      </c>
      <c r="Q3921" s="5">
        <v>0.1439</v>
      </c>
      <c r="R3921" t="s">
        <v>42</v>
      </c>
      <c r="S3921" s="3">
        <v>1.0867541766186699</v>
      </c>
      <c r="T3921" s="3">
        <v>2.7006312315434702</v>
      </c>
      <c r="U3921" s="3">
        <v>0.69296135349578003</v>
      </c>
      <c r="V3921" s="3">
        <v>0.28360923897892598</v>
      </c>
      <c r="W3921" s="3">
        <v>0.15702951538652499</v>
      </c>
      <c r="X3921" s="3">
        <v>0.28553863605756302</v>
      </c>
      <c r="Y3921" s="3">
        <v>0.92062721588947005</v>
      </c>
      <c r="Z3921" s="3">
        <v>0.33377105104890298</v>
      </c>
      <c r="AA3921" s="3">
        <v>20.097577221981499</v>
      </c>
      <c r="AB3921" s="3">
        <v>22.980159991087401</v>
      </c>
      <c r="AC3921" s="3">
        <v>14.4867670233607</v>
      </c>
      <c r="AD3921" s="3">
        <v>-19.5043275230239</v>
      </c>
      <c r="AE3921" s="3">
        <v>5.8242856781478398</v>
      </c>
      <c r="AF3921" s="3">
        <v>9.4464606760190009</v>
      </c>
      <c r="AG3921" s="3">
        <v>0</v>
      </c>
      <c r="AH3921" s="2">
        <v>195000000</v>
      </c>
      <c r="AI3921" s="3">
        <v>7.7216595616202302E-5</v>
      </c>
      <c r="AJ3921" s="3">
        <v>7.7216595616202302E-5</v>
      </c>
      <c r="AL3921">
        <f t="shared" si="61"/>
        <v>1</v>
      </c>
    </row>
    <row r="3922" spans="1:38" ht="14.45" customHeight="1" x14ac:dyDescent="0.25">
      <c r="A3922">
        <v>68286</v>
      </c>
      <c r="B3922" s="1">
        <v>45930</v>
      </c>
      <c r="C3922">
        <v>2</v>
      </c>
      <c r="D3922" s="16" t="s">
        <v>3810</v>
      </c>
      <c r="E3922" t="s">
        <v>95</v>
      </c>
      <c r="F3922" s="6">
        <v>3938</v>
      </c>
      <c r="G3922" s="6">
        <v>14</v>
      </c>
      <c r="H3922" s="6">
        <v>1</v>
      </c>
      <c r="I3922" s="2">
        <v>19362525</v>
      </c>
      <c r="J3922" s="2">
        <v>0</v>
      </c>
      <c r="K3922" s="2">
        <v>56350089</v>
      </c>
      <c r="L3922" s="2">
        <v>467621</v>
      </c>
      <c r="M3922" s="2">
        <v>47017880</v>
      </c>
      <c r="N3922" s="2">
        <v>46086641</v>
      </c>
      <c r="O3922" s="2">
        <v>931239</v>
      </c>
      <c r="P3922" s="2">
        <v>9010524</v>
      </c>
      <c r="Q3922" s="5">
        <v>0.15989999999999999</v>
      </c>
      <c r="R3922" t="s">
        <v>42</v>
      </c>
      <c r="S3922" s="3">
        <v>1.10646616133413</v>
      </c>
      <c r="T3922" s="3">
        <v>3.42208510087712</v>
      </c>
      <c r="U3922" s="3">
        <v>0.74170010963283295</v>
      </c>
      <c r="V3922" s="3">
        <v>1.74243803429563</v>
      </c>
      <c r="W3922" s="3">
        <v>0.99383732235335998</v>
      </c>
      <c r="X3922" s="3">
        <v>0.43953461648209602</v>
      </c>
      <c r="Y3922" s="3">
        <v>3.7442883454946698</v>
      </c>
      <c r="Z3922" s="3">
        <v>0.430951629450185</v>
      </c>
      <c r="AA3922" s="3">
        <v>0</v>
      </c>
      <c r="AB3922" s="3">
        <v>0</v>
      </c>
      <c r="AC3922" s="3">
        <v>19.4092382001384</v>
      </c>
      <c r="AD3922" s="3">
        <v>0</v>
      </c>
      <c r="AE3922" s="3">
        <v>1.6525954377818299</v>
      </c>
      <c r="AF3922" s="3">
        <v>0</v>
      </c>
      <c r="AG3922" s="3">
        <v>1.3115108510892399</v>
      </c>
      <c r="AH3922" s="2">
        <v>3410000</v>
      </c>
      <c r="AI3922" s="3">
        <v>4.1623994342615402</v>
      </c>
      <c r="AJ3922" s="3">
        <v>4.1623994342615402</v>
      </c>
      <c r="AL3922">
        <f t="shared" si="61"/>
        <v>1</v>
      </c>
    </row>
    <row r="3923" spans="1:38" ht="14.45" customHeight="1" x14ac:dyDescent="0.25">
      <c r="A3923">
        <v>67666</v>
      </c>
      <c r="B3923" s="1">
        <v>45930</v>
      </c>
      <c r="C3923">
        <v>2</v>
      </c>
      <c r="D3923" s="16" t="s">
        <v>3811</v>
      </c>
      <c r="E3923" t="s">
        <v>104</v>
      </c>
      <c r="F3923" s="6">
        <v>6386</v>
      </c>
      <c r="G3923" s="6">
        <v>22</v>
      </c>
      <c r="H3923" s="6">
        <v>1</v>
      </c>
      <c r="I3923" s="2">
        <v>65275733</v>
      </c>
      <c r="J3923" s="2">
        <v>1042543</v>
      </c>
      <c r="K3923" s="2">
        <v>84646078</v>
      </c>
      <c r="L3923" s="2">
        <v>388328</v>
      </c>
      <c r="M3923" s="2">
        <v>78000578</v>
      </c>
      <c r="N3923" s="2">
        <v>74929555</v>
      </c>
      <c r="O3923" s="2">
        <v>3071023</v>
      </c>
      <c r="P3923" s="2">
        <v>6383866</v>
      </c>
      <c r="Q3923" s="5">
        <v>7.7200000000000005E-2</v>
      </c>
      <c r="R3923" t="s">
        <v>42</v>
      </c>
      <c r="S3923" s="3">
        <v>0.61168890384580699</v>
      </c>
      <c r="T3923" s="3">
        <v>4.0348252559714997</v>
      </c>
      <c r="U3923" s="3">
        <v>0.78423353228319903</v>
      </c>
      <c r="V3923" s="3">
        <v>1.4500672095095399</v>
      </c>
      <c r="W3923" s="3">
        <v>0.56049925934956601</v>
      </c>
      <c r="X3923" s="3">
        <v>0.572209583613561</v>
      </c>
      <c r="Y3923" s="3">
        <v>14.827096934678799</v>
      </c>
      <c r="Z3923" s="3">
        <v>3.4941992830049999</v>
      </c>
      <c r="AA3923" s="3">
        <v>15.343915426796199</v>
      </c>
      <c r="AB3923" s="3">
        <v>16.330903562198799</v>
      </c>
      <c r="AC3923" s="3">
        <v>10.5910849171299</v>
      </c>
      <c r="AD3923" s="3">
        <v>0</v>
      </c>
      <c r="AE3923" s="3">
        <v>3.6280747703396301</v>
      </c>
      <c r="AF3923" s="3">
        <v>0</v>
      </c>
      <c r="AG3923" s="3">
        <v>4.4612465236582299E-2</v>
      </c>
      <c r="AH3923" s="2">
        <v>4500000</v>
      </c>
      <c r="AI3923" s="3">
        <v>2.2045262228248501</v>
      </c>
      <c r="AJ3923" s="3">
        <v>2.2045262228248501</v>
      </c>
      <c r="AL3923">
        <f t="shared" si="61"/>
        <v>1</v>
      </c>
    </row>
    <row r="3924" spans="1:38" ht="14.45" customHeight="1" x14ac:dyDescent="0.25">
      <c r="A3924">
        <v>1077</v>
      </c>
      <c r="B3924" s="1">
        <v>45930</v>
      </c>
      <c r="C3924">
        <v>1</v>
      </c>
      <c r="D3924" s="16" t="s">
        <v>3812</v>
      </c>
      <c r="E3924" t="s">
        <v>77</v>
      </c>
      <c r="F3924" s="6">
        <v>3246</v>
      </c>
      <c r="G3924" s="6">
        <v>9</v>
      </c>
      <c r="H3924" s="6">
        <v>2</v>
      </c>
      <c r="I3924" s="2">
        <v>16540251</v>
      </c>
      <c r="J3924" s="2">
        <v>0</v>
      </c>
      <c r="K3924" s="2">
        <v>66532091</v>
      </c>
      <c r="L3924" s="2">
        <v>527971</v>
      </c>
      <c r="M3924" s="2">
        <v>59678413</v>
      </c>
      <c r="N3924" s="2">
        <v>57923678</v>
      </c>
      <c r="O3924" s="2">
        <v>1754735</v>
      </c>
      <c r="P3924" s="2">
        <v>6682554</v>
      </c>
      <c r="Q3924" s="5">
        <v>0.1004</v>
      </c>
      <c r="R3924" t="s">
        <v>42</v>
      </c>
      <c r="S3924" s="3">
        <v>1.05807787302722</v>
      </c>
      <c r="T3924" s="3">
        <v>2.9092306748633501</v>
      </c>
      <c r="U3924" s="3">
        <v>0.71596134681093404</v>
      </c>
      <c r="V3924" s="3">
        <v>1.0375054163325601</v>
      </c>
      <c r="W3924" s="3">
        <v>0.550475322291058</v>
      </c>
      <c r="X3924" s="3">
        <v>0.83659552687562</v>
      </c>
      <c r="Y3924" s="3">
        <v>2.5679702700494502</v>
      </c>
      <c r="Z3924" s="3">
        <v>1.25323341943814</v>
      </c>
      <c r="AA3924" s="3">
        <v>0</v>
      </c>
      <c r="AB3924" s="3">
        <v>0</v>
      </c>
      <c r="AC3924" s="3">
        <v>30.847987326897599</v>
      </c>
      <c r="AD3924" s="3">
        <v>0</v>
      </c>
      <c r="AE3924" s="3">
        <v>2.6374265014457499</v>
      </c>
      <c r="AF3924" s="3">
        <v>0</v>
      </c>
      <c r="AG3924" s="3">
        <v>0</v>
      </c>
      <c r="AH3924" s="2">
        <v>6000000</v>
      </c>
      <c r="AI3924" s="3">
        <v>0</v>
      </c>
      <c r="AJ3924" s="3">
        <v>0</v>
      </c>
      <c r="AL3924">
        <f t="shared" si="61"/>
        <v>1</v>
      </c>
    </row>
    <row r="3925" spans="1:38" ht="14.45" customHeight="1" x14ac:dyDescent="0.25">
      <c r="A3925">
        <v>62715</v>
      </c>
      <c r="B3925" s="1">
        <v>45930</v>
      </c>
      <c r="C3925">
        <v>2</v>
      </c>
      <c r="D3925" s="16" t="s">
        <v>3813</v>
      </c>
      <c r="E3925" t="s">
        <v>119</v>
      </c>
      <c r="F3925" s="6">
        <v>145136</v>
      </c>
      <c r="G3925" s="6">
        <v>423</v>
      </c>
      <c r="H3925" s="6">
        <v>6</v>
      </c>
      <c r="I3925" s="2">
        <v>2124397049</v>
      </c>
      <c r="J3925" s="2">
        <v>180069299</v>
      </c>
      <c r="K3925" s="2">
        <v>2641033103</v>
      </c>
      <c r="L3925" s="2">
        <v>9646404</v>
      </c>
      <c r="M3925" s="2">
        <v>2251099673</v>
      </c>
      <c r="N3925" s="2">
        <v>2079066101</v>
      </c>
      <c r="O3925" s="2">
        <v>172033572</v>
      </c>
      <c r="P3925" s="2">
        <v>251541597</v>
      </c>
      <c r="Q3925" s="5">
        <v>9.5200000000000007E-2</v>
      </c>
      <c r="R3925" t="s">
        <v>42</v>
      </c>
      <c r="S3925" s="3">
        <v>0.487001544410403</v>
      </c>
      <c r="T3925" s="3">
        <v>3.2611527626126802</v>
      </c>
      <c r="U3925" s="3">
        <v>0.81298089351248604</v>
      </c>
      <c r="V3925" s="3">
        <v>1.7987158294155601</v>
      </c>
      <c r="W3925" s="3">
        <v>0.66937397633336704</v>
      </c>
      <c r="X3925" s="3">
        <v>0.79583710624896498</v>
      </c>
      <c r="Y3925" s="3">
        <v>15.191072353730799</v>
      </c>
      <c r="Z3925" s="3">
        <v>3.81825157928054</v>
      </c>
      <c r="AA3925" s="3">
        <v>65.516154769423693</v>
      </c>
      <c r="AB3925" s="3">
        <v>71.586290755719403</v>
      </c>
      <c r="AC3925" s="3">
        <v>6.5833154004204104</v>
      </c>
      <c r="AD3925" s="3">
        <v>-7.4229392763217596</v>
      </c>
      <c r="AE3925" s="3">
        <v>6.5138741276882799</v>
      </c>
      <c r="AF3925" s="3">
        <v>4.6383364093713899</v>
      </c>
      <c r="AG3925" s="3">
        <v>0</v>
      </c>
      <c r="AH3925" s="2">
        <v>663569055</v>
      </c>
      <c r="AI3925" s="3">
        <v>1.3718518293417701</v>
      </c>
      <c r="AJ3925" s="3">
        <v>1.3718518293417701</v>
      </c>
      <c r="AL3925">
        <f t="shared" si="61"/>
        <v>1</v>
      </c>
    </row>
    <row r="3926" spans="1:38" ht="14.45" customHeight="1" x14ac:dyDescent="0.25">
      <c r="A3926">
        <v>3748</v>
      </c>
      <c r="B3926" s="1">
        <v>45930</v>
      </c>
      <c r="C3926">
        <v>1</v>
      </c>
      <c r="D3926" s="16" t="s">
        <v>3814</v>
      </c>
      <c r="E3926" t="s">
        <v>88</v>
      </c>
      <c r="F3926" s="6">
        <v>2774</v>
      </c>
      <c r="G3926" s="6">
        <v>7</v>
      </c>
      <c r="H3926" s="6">
        <v>0</v>
      </c>
      <c r="I3926" s="2">
        <v>18676732</v>
      </c>
      <c r="J3926" s="2">
        <v>0</v>
      </c>
      <c r="K3926" s="2">
        <v>43716793</v>
      </c>
      <c r="L3926" s="2">
        <v>623964</v>
      </c>
      <c r="M3926" s="2">
        <v>36217690</v>
      </c>
      <c r="N3926" s="2">
        <v>35881788</v>
      </c>
      <c r="O3926" s="2">
        <v>335902</v>
      </c>
      <c r="P3926" s="2">
        <v>7494414</v>
      </c>
      <c r="Q3926" s="5">
        <v>0.1714</v>
      </c>
      <c r="R3926" t="s">
        <v>42</v>
      </c>
      <c r="S3926" s="3">
        <v>1.90304901825713</v>
      </c>
      <c r="T3926" s="3">
        <v>4.4056510122628003</v>
      </c>
      <c r="U3926" s="3">
        <v>0.57026075504882701</v>
      </c>
      <c r="V3926" s="3">
        <v>1.0417561273567599</v>
      </c>
      <c r="W3926" s="3">
        <v>0.482841430717108</v>
      </c>
      <c r="X3926" s="3">
        <v>0.57131515299357505</v>
      </c>
      <c r="Y3926" s="3">
        <v>2.59614694357691</v>
      </c>
      <c r="Z3926" s="3">
        <v>0.30077068066962898</v>
      </c>
      <c r="AA3926" s="3">
        <v>0</v>
      </c>
      <c r="AB3926" s="3">
        <v>0</v>
      </c>
      <c r="AC3926" s="3">
        <v>35.939884702887497</v>
      </c>
      <c r="AD3926" s="3">
        <v>0</v>
      </c>
      <c r="AE3926" s="3">
        <v>0.76835919780300399</v>
      </c>
      <c r="AF3926" s="3">
        <v>0</v>
      </c>
      <c r="AG3926" s="3">
        <v>0.18396368281762901</v>
      </c>
      <c r="AH3926" s="2">
        <v>2000000</v>
      </c>
      <c r="AI3926" s="3">
        <v>0</v>
      </c>
      <c r="AJ3926" s="3">
        <v>0</v>
      </c>
      <c r="AL3926">
        <f t="shared" si="61"/>
        <v>1</v>
      </c>
    </row>
    <row r="3927" spans="1:38" ht="14.45" customHeight="1" x14ac:dyDescent="0.25">
      <c r="A3927">
        <v>9189</v>
      </c>
      <c r="B3927" s="1">
        <v>45930</v>
      </c>
      <c r="C3927">
        <v>1</v>
      </c>
      <c r="D3927" s="16" t="s">
        <v>3815</v>
      </c>
      <c r="E3927" t="s">
        <v>88</v>
      </c>
      <c r="F3927" s="6">
        <v>4905</v>
      </c>
      <c r="G3927" s="6">
        <v>15</v>
      </c>
      <c r="H3927" s="6">
        <v>1</v>
      </c>
      <c r="I3927" s="2">
        <v>28612946</v>
      </c>
      <c r="J3927" s="2">
        <v>0</v>
      </c>
      <c r="K3927" s="2">
        <v>58899401</v>
      </c>
      <c r="L3927" s="2">
        <v>196793</v>
      </c>
      <c r="M3927" s="2">
        <v>53200487</v>
      </c>
      <c r="N3927" s="2">
        <v>50732549</v>
      </c>
      <c r="O3927" s="2">
        <v>2467938</v>
      </c>
      <c r="P3927" s="2">
        <v>5412628</v>
      </c>
      <c r="Q3927" s="5">
        <v>9.1899999999999996E-2</v>
      </c>
      <c r="R3927" t="s">
        <v>42</v>
      </c>
      <c r="S3927" s="3">
        <v>0.445489533359884</v>
      </c>
      <c r="T3927" s="3">
        <v>3.2892309606566901</v>
      </c>
      <c r="U3927" s="3">
        <v>0.86353502361835999</v>
      </c>
      <c r="V3927" s="3">
        <v>1.38392949820686</v>
      </c>
      <c r="W3927" s="3">
        <v>0.62348001495546801</v>
      </c>
      <c r="X3927" s="3">
        <v>0.55337538469474601</v>
      </c>
      <c r="Y3927" s="3">
        <v>7.3159101272062301</v>
      </c>
      <c r="Z3927" s="3">
        <v>0.146657039796565</v>
      </c>
      <c r="AA3927" s="3">
        <v>0</v>
      </c>
      <c r="AB3927" s="3">
        <v>0</v>
      </c>
      <c r="AC3927" s="3">
        <v>10.715042755698001</v>
      </c>
      <c r="AD3927" s="3">
        <v>0</v>
      </c>
      <c r="AE3927" s="3">
        <v>4.1900901504923604</v>
      </c>
      <c r="AF3927" s="3">
        <v>0</v>
      </c>
      <c r="AG3927" s="3">
        <v>-0.288658300551969</v>
      </c>
      <c r="AH3927" s="2">
        <v>5000000</v>
      </c>
      <c r="AI3927" s="3">
        <v>0</v>
      </c>
      <c r="AJ3927" s="3">
        <v>0</v>
      </c>
      <c r="AL3927">
        <f t="shared" si="61"/>
        <v>1</v>
      </c>
    </row>
    <row r="3928" spans="1:38" ht="14.45" customHeight="1" x14ac:dyDescent="0.25">
      <c r="A3928">
        <v>3720</v>
      </c>
      <c r="B3928" s="1">
        <v>45930</v>
      </c>
      <c r="C3928">
        <v>1</v>
      </c>
      <c r="D3928" s="16" t="s">
        <v>3816</v>
      </c>
      <c r="E3928" t="s">
        <v>88</v>
      </c>
      <c r="F3928" s="6">
        <v>3157</v>
      </c>
      <c r="G3928" s="6">
        <v>7</v>
      </c>
      <c r="H3928" s="6">
        <v>1</v>
      </c>
      <c r="I3928" s="2">
        <v>20483372</v>
      </c>
      <c r="J3928" s="2">
        <v>0</v>
      </c>
      <c r="K3928" s="2">
        <v>53963396</v>
      </c>
      <c r="L3928" s="2">
        <v>136299</v>
      </c>
      <c r="M3928" s="2">
        <v>48537780</v>
      </c>
      <c r="N3928" s="2">
        <v>46891270</v>
      </c>
      <c r="O3928" s="2">
        <v>1646510</v>
      </c>
      <c r="P3928" s="2">
        <v>5192907</v>
      </c>
      <c r="Q3928" s="5">
        <v>9.6199999999999994E-2</v>
      </c>
      <c r="R3928" t="s">
        <v>42</v>
      </c>
      <c r="S3928" s="3">
        <v>0.33676902024476002</v>
      </c>
      <c r="T3928" s="3">
        <v>2.1624658314684302</v>
      </c>
      <c r="U3928" s="3">
        <v>0.87940019350891396</v>
      </c>
      <c r="V3928" s="3">
        <v>5.8901434783296402E-2</v>
      </c>
      <c r="W3928" s="3">
        <v>5.8901434783296402E-2</v>
      </c>
      <c r="X3928" s="3">
        <v>0.21646826508838499</v>
      </c>
      <c r="Y3928" s="3">
        <v>0.232336146208665</v>
      </c>
      <c r="Z3928" s="3">
        <v>0.47926912613686301</v>
      </c>
      <c r="AA3928" s="3">
        <v>0</v>
      </c>
      <c r="AB3928" s="3">
        <v>0</v>
      </c>
      <c r="AC3928" s="3">
        <v>33.610379154047301</v>
      </c>
      <c r="AD3928" s="3">
        <v>0</v>
      </c>
      <c r="AE3928" s="3">
        <v>3.0511608276098898</v>
      </c>
      <c r="AF3928" s="3">
        <v>0</v>
      </c>
      <c r="AG3928" s="3">
        <v>-0.67850242648289305</v>
      </c>
      <c r="AH3928" s="2">
        <v>1500000</v>
      </c>
      <c r="AI3928" s="3">
        <v>0</v>
      </c>
      <c r="AJ3928" s="3">
        <v>0</v>
      </c>
      <c r="AL3928">
        <f t="shared" si="61"/>
        <v>1</v>
      </c>
    </row>
    <row r="3929" spans="1:38" ht="14.45" customHeight="1" x14ac:dyDescent="0.25">
      <c r="A3929">
        <v>24578</v>
      </c>
      <c r="B3929" s="1">
        <v>45930</v>
      </c>
      <c r="C3929">
        <v>1</v>
      </c>
      <c r="D3929" s="16" t="s">
        <v>3817</v>
      </c>
      <c r="E3929" t="s">
        <v>88</v>
      </c>
      <c r="F3929" s="6">
        <v>3858</v>
      </c>
      <c r="G3929" s="6">
        <v>11</v>
      </c>
      <c r="H3929" s="6">
        <v>2</v>
      </c>
      <c r="I3929" s="2">
        <v>13061149</v>
      </c>
      <c r="J3929" s="2">
        <v>0</v>
      </c>
      <c r="K3929" s="2">
        <v>16469720</v>
      </c>
      <c r="L3929" s="2">
        <v>-386942</v>
      </c>
      <c r="M3929" s="2">
        <v>14125772</v>
      </c>
      <c r="N3929" s="2">
        <v>11791151</v>
      </c>
      <c r="O3929" s="2">
        <v>2334621</v>
      </c>
      <c r="P3929" s="2">
        <v>2346257</v>
      </c>
      <c r="Q3929" s="5">
        <v>0.14249999999999999</v>
      </c>
      <c r="R3929" t="s">
        <v>42</v>
      </c>
      <c r="S3929" s="3">
        <v>-3.1325527493282599</v>
      </c>
      <c r="T3929" s="3">
        <v>4.5094229491049802</v>
      </c>
      <c r="U3929" s="3">
        <v>1.93714839594912</v>
      </c>
      <c r="V3929" s="3">
        <v>4.0211087095017399</v>
      </c>
      <c r="W3929" s="3">
        <v>3.5699615707622701</v>
      </c>
      <c r="X3929" s="3">
        <v>1.9140582501585399</v>
      </c>
      <c r="Y3929" s="3">
        <v>22.384717445701799</v>
      </c>
      <c r="Z3929" s="3">
        <v>2.8756866788250401</v>
      </c>
      <c r="AA3929" s="3">
        <v>0</v>
      </c>
      <c r="AB3929" s="3">
        <v>0</v>
      </c>
      <c r="AC3929" s="3">
        <v>10.384535984825501</v>
      </c>
      <c r="AD3929" s="3">
        <v>0</v>
      </c>
      <c r="AE3929" s="3">
        <v>14.175231880080499</v>
      </c>
      <c r="AF3929" s="3">
        <v>9.4112103909477494</v>
      </c>
      <c r="AG3929" s="3">
        <v>0</v>
      </c>
      <c r="AH3929" s="2">
        <v>800000</v>
      </c>
      <c r="AI3929" s="3">
        <v>0</v>
      </c>
      <c r="AJ3929" s="3">
        <v>0</v>
      </c>
      <c r="AL3929">
        <f t="shared" si="61"/>
        <v>0</v>
      </c>
    </row>
    <row r="3930" spans="1:38" ht="14.45" customHeight="1" x14ac:dyDescent="0.25">
      <c r="A3930">
        <v>66615</v>
      </c>
      <c r="B3930" s="1">
        <v>45930</v>
      </c>
      <c r="C3930">
        <v>2</v>
      </c>
      <c r="D3930" s="16" t="s">
        <v>3818</v>
      </c>
      <c r="E3930" t="s">
        <v>53</v>
      </c>
      <c r="F3930" s="6">
        <v>6720</v>
      </c>
      <c r="G3930" s="6">
        <v>18</v>
      </c>
      <c r="H3930" s="6">
        <v>5</v>
      </c>
      <c r="I3930" s="2">
        <v>60111403</v>
      </c>
      <c r="J3930" s="2">
        <v>1301780</v>
      </c>
      <c r="K3930" s="2">
        <v>116115238</v>
      </c>
      <c r="L3930" s="2">
        <v>1506553</v>
      </c>
      <c r="M3930" s="2">
        <v>100691102</v>
      </c>
      <c r="N3930" s="2">
        <v>93661229</v>
      </c>
      <c r="O3930" s="2">
        <v>7029873</v>
      </c>
      <c r="P3930" s="2">
        <v>14259185</v>
      </c>
      <c r="Q3930" s="5">
        <v>0.12280000000000001</v>
      </c>
      <c r="R3930" t="s">
        <v>42</v>
      </c>
      <c r="S3930" s="3">
        <v>1.72995152740705</v>
      </c>
      <c r="T3930" s="3">
        <v>3.3394342265396699</v>
      </c>
      <c r="U3930" s="3">
        <v>0.56839002619657297</v>
      </c>
      <c r="V3930" s="3">
        <v>0.56056751827935203</v>
      </c>
      <c r="W3930" s="3">
        <v>0.33938153132110399</v>
      </c>
      <c r="X3930" s="3">
        <v>0.51849397027049904</v>
      </c>
      <c r="Y3930" s="3">
        <v>2.3631434755913499</v>
      </c>
      <c r="Z3930" s="3">
        <v>-0.33295731838811299</v>
      </c>
      <c r="AA3930" s="3">
        <v>7.3596913147560699</v>
      </c>
      <c r="AB3930" s="3">
        <v>9.1294137778561701</v>
      </c>
      <c r="AC3930" s="3">
        <v>22.1209390278303</v>
      </c>
      <c r="AD3930" s="3">
        <v>0</v>
      </c>
      <c r="AE3930" s="3">
        <v>6.0542208939019702</v>
      </c>
      <c r="AF3930" s="3">
        <v>0</v>
      </c>
      <c r="AG3930" s="3">
        <v>0</v>
      </c>
      <c r="AH3930" s="2">
        <v>39475572</v>
      </c>
      <c r="AI3930" s="3">
        <v>3.3496584832863898</v>
      </c>
      <c r="AJ3930" s="3">
        <v>2.8945553339829702</v>
      </c>
      <c r="AL3930">
        <f t="shared" si="61"/>
        <v>1</v>
      </c>
    </row>
    <row r="3931" spans="1:38" ht="14.45" customHeight="1" x14ac:dyDescent="0.25">
      <c r="A3931">
        <v>17681</v>
      </c>
      <c r="B3931" s="1">
        <v>45930</v>
      </c>
      <c r="C3931">
        <v>1</v>
      </c>
      <c r="D3931" s="16" t="s">
        <v>3819</v>
      </c>
      <c r="E3931" t="s">
        <v>69</v>
      </c>
      <c r="F3931" s="6">
        <v>1084</v>
      </c>
      <c r="G3931" s="6">
        <v>0</v>
      </c>
      <c r="H3931" s="6">
        <v>3</v>
      </c>
      <c r="I3931" s="2">
        <v>2786229</v>
      </c>
      <c r="J3931" s="2">
        <v>0</v>
      </c>
      <c r="K3931" s="2">
        <v>5574112</v>
      </c>
      <c r="L3931" s="2">
        <v>80002</v>
      </c>
      <c r="M3931" s="2">
        <v>4535660</v>
      </c>
      <c r="N3931" s="2">
        <v>4535660</v>
      </c>
      <c r="O3931" s="2">
        <v>0</v>
      </c>
      <c r="P3931" s="2">
        <v>1025932</v>
      </c>
      <c r="Q3931" s="5">
        <v>0.18410000000000001</v>
      </c>
      <c r="R3931" t="s">
        <v>42</v>
      </c>
      <c r="S3931" s="3">
        <v>1.9136560824994799</v>
      </c>
      <c r="T3931" s="3">
        <v>5.0880690353309497</v>
      </c>
      <c r="U3931" s="3">
        <v>0.65866480076071598</v>
      </c>
      <c r="V3931" s="3">
        <v>2.0307017118837001</v>
      </c>
      <c r="W3931" s="3">
        <v>0.99952301120977505</v>
      </c>
      <c r="X3931" s="3">
        <v>0.27628741212585201</v>
      </c>
      <c r="Y3931" s="3">
        <v>5.51498539864241</v>
      </c>
      <c r="Z3931" s="3">
        <v>0.94294748579827903</v>
      </c>
      <c r="AA3931" s="3">
        <v>0</v>
      </c>
      <c r="AB3931" s="3">
        <v>0</v>
      </c>
      <c r="AC3931" s="3">
        <v>24.334459013381899</v>
      </c>
      <c r="AD3931" s="3">
        <v>0</v>
      </c>
      <c r="AE3931" s="3">
        <v>0</v>
      </c>
      <c r="AF3931" s="3">
        <v>0</v>
      </c>
      <c r="AG3931" s="3">
        <v>0</v>
      </c>
      <c r="AH3931" s="2">
        <v>350000</v>
      </c>
      <c r="AI3931" s="3">
        <v>0</v>
      </c>
      <c r="AJ3931" s="3">
        <v>0</v>
      </c>
      <c r="AL3931">
        <f t="shared" si="61"/>
        <v>1</v>
      </c>
    </row>
    <row r="3932" spans="1:38" ht="14.45" customHeight="1" x14ac:dyDescent="0.25">
      <c r="A3932">
        <v>22962</v>
      </c>
      <c r="B3932" s="1">
        <v>45930</v>
      </c>
      <c r="C3932">
        <v>1</v>
      </c>
      <c r="D3932" s="16" t="s">
        <v>3820</v>
      </c>
      <c r="E3932" t="s">
        <v>43</v>
      </c>
      <c r="F3932" s="6">
        <v>915</v>
      </c>
      <c r="G3932" s="6">
        <v>4</v>
      </c>
      <c r="H3932" s="6">
        <v>0</v>
      </c>
      <c r="I3932" s="2">
        <v>4280151</v>
      </c>
      <c r="J3932" s="2">
        <v>0</v>
      </c>
      <c r="K3932" s="2">
        <v>12303371</v>
      </c>
      <c r="L3932" s="2">
        <v>-22011</v>
      </c>
      <c r="M3932" s="2">
        <v>11045375</v>
      </c>
      <c r="N3932" s="2">
        <v>11045375</v>
      </c>
      <c r="O3932" s="2">
        <v>0</v>
      </c>
      <c r="P3932" s="2">
        <v>1211171</v>
      </c>
      <c r="Q3932" s="5">
        <v>9.8400000000000001E-2</v>
      </c>
      <c r="R3932" t="s">
        <v>42</v>
      </c>
      <c r="S3932" s="3">
        <v>-0.238536251568777</v>
      </c>
      <c r="T3932" s="3">
        <v>4.9713963216530903</v>
      </c>
      <c r="U3932" s="3">
        <v>0.93972695593883004</v>
      </c>
      <c r="V3932" s="3">
        <v>1.19836893604922</v>
      </c>
      <c r="W3932" s="3">
        <v>1.0885830897087501</v>
      </c>
      <c r="X3932" s="3">
        <v>2.2826063846812898</v>
      </c>
      <c r="Y3932" s="3">
        <v>4.2349098517054999</v>
      </c>
      <c r="Z3932" s="3">
        <v>-8.1243688958867105E-2</v>
      </c>
      <c r="AA3932" s="3">
        <v>0</v>
      </c>
      <c r="AB3932" s="3">
        <v>0</v>
      </c>
      <c r="AC3932" s="3">
        <v>53.474450213685301</v>
      </c>
      <c r="AD3932" s="3">
        <v>0</v>
      </c>
      <c r="AE3932" s="3">
        <v>0</v>
      </c>
      <c r="AF3932" s="3">
        <v>0</v>
      </c>
      <c r="AG3932" s="3">
        <v>0</v>
      </c>
      <c r="AH3932" s="2">
        <v>160000</v>
      </c>
      <c r="AI3932" s="3">
        <v>0</v>
      </c>
      <c r="AJ3932" s="3">
        <v>0</v>
      </c>
      <c r="AL3932">
        <f t="shared" si="61"/>
        <v>0</v>
      </c>
    </row>
    <row r="3933" spans="1:38" ht="14.45" customHeight="1" x14ac:dyDescent="0.25">
      <c r="A3933">
        <v>22464</v>
      </c>
      <c r="B3933" s="1">
        <v>45930</v>
      </c>
      <c r="C3933">
        <v>1</v>
      </c>
      <c r="D3933" s="16" t="s">
        <v>3821</v>
      </c>
      <c r="E3933" t="s">
        <v>43</v>
      </c>
      <c r="F3933" s="6">
        <v>5287</v>
      </c>
      <c r="G3933" s="6">
        <v>3</v>
      </c>
      <c r="H3933" s="6">
        <v>5</v>
      </c>
      <c r="I3933" s="2">
        <v>13864874</v>
      </c>
      <c r="J3933" s="2">
        <v>0</v>
      </c>
      <c r="K3933" s="2">
        <v>46475642</v>
      </c>
      <c r="L3933" s="2">
        <v>578907</v>
      </c>
      <c r="M3933" s="2">
        <v>41323905</v>
      </c>
      <c r="N3933" s="2">
        <v>40713244</v>
      </c>
      <c r="O3933" s="2">
        <v>610661</v>
      </c>
      <c r="P3933" s="2">
        <v>4959778</v>
      </c>
      <c r="Q3933" s="5">
        <v>0.1067</v>
      </c>
      <c r="R3933" t="s">
        <v>42</v>
      </c>
      <c r="S3933" s="3">
        <v>1.6608183701905599</v>
      </c>
      <c r="T3933" s="3">
        <v>3.0005710661655098</v>
      </c>
      <c r="U3933" s="3">
        <v>0.54437018739564902</v>
      </c>
      <c r="V3933" s="3">
        <v>1.6037217503743599</v>
      </c>
      <c r="W3933" s="3">
        <v>0.78112502140300699</v>
      </c>
      <c r="X3933" s="3">
        <v>1.20772103662824</v>
      </c>
      <c r="Y3933" s="3">
        <v>4.4831442052446704</v>
      </c>
      <c r="Z3933" s="3">
        <v>0.273278360442746</v>
      </c>
      <c r="AA3933" s="3">
        <v>0</v>
      </c>
      <c r="AB3933" s="3">
        <v>0</v>
      </c>
      <c r="AC3933" s="3">
        <v>30.884341522382801</v>
      </c>
      <c r="AD3933" s="3">
        <v>0</v>
      </c>
      <c r="AE3933" s="3">
        <v>1.3139377396873799</v>
      </c>
      <c r="AF3933" s="3">
        <v>0</v>
      </c>
      <c r="AG3933" s="3">
        <v>-1.4626259481775199</v>
      </c>
      <c r="AH3933" s="2">
        <v>1800000</v>
      </c>
      <c r="AI3933" s="3">
        <v>0</v>
      </c>
      <c r="AJ3933" s="3">
        <v>0</v>
      </c>
      <c r="AL3933">
        <f t="shared" si="61"/>
        <v>1</v>
      </c>
    </row>
    <row r="3934" spans="1:38" ht="14.45" customHeight="1" x14ac:dyDescent="0.25">
      <c r="A3934">
        <v>22167</v>
      </c>
      <c r="B3934" s="1">
        <v>45930</v>
      </c>
      <c r="C3934">
        <v>1</v>
      </c>
      <c r="D3934" s="16" t="s">
        <v>3822</v>
      </c>
      <c r="E3934" t="s">
        <v>43</v>
      </c>
      <c r="F3934" s="6">
        <v>13021</v>
      </c>
      <c r="G3934" s="6">
        <v>35</v>
      </c>
      <c r="H3934" s="6">
        <v>0</v>
      </c>
      <c r="I3934" s="2">
        <v>88905423</v>
      </c>
      <c r="J3934" s="2">
        <v>0</v>
      </c>
      <c r="K3934" s="2">
        <v>157879064</v>
      </c>
      <c r="L3934" s="2">
        <v>1658028</v>
      </c>
      <c r="M3934" s="2">
        <v>140095056</v>
      </c>
      <c r="N3934" s="2">
        <v>138695925</v>
      </c>
      <c r="O3934" s="2">
        <v>1399131</v>
      </c>
      <c r="P3934" s="2">
        <v>17197307</v>
      </c>
      <c r="Q3934" s="5">
        <v>0.1089</v>
      </c>
      <c r="R3934" t="s">
        <v>42</v>
      </c>
      <c r="S3934" s="3">
        <v>1.40025152416662</v>
      </c>
      <c r="T3934" s="3">
        <v>3.79359989111666</v>
      </c>
      <c r="U3934" s="3">
        <v>0.68926368571984198</v>
      </c>
      <c r="V3934" s="3">
        <v>0.22265120992675599</v>
      </c>
      <c r="W3934" s="3">
        <v>3.7605130116753399E-2</v>
      </c>
      <c r="X3934" s="3">
        <v>0.43807451430718702</v>
      </c>
      <c r="Y3934" s="3">
        <v>1.1510464981523001</v>
      </c>
      <c r="Z3934" s="3">
        <v>0.27745623195538699</v>
      </c>
      <c r="AA3934" s="3">
        <v>0</v>
      </c>
      <c r="AB3934" s="3">
        <v>0</v>
      </c>
      <c r="AC3934" s="3">
        <v>22.803865875465299</v>
      </c>
      <c r="AD3934" s="3">
        <v>0</v>
      </c>
      <c r="AE3934" s="3">
        <v>0.88620426581703104</v>
      </c>
      <c r="AF3934" s="3">
        <v>0</v>
      </c>
      <c r="AG3934" s="3">
        <v>-8.0198719485556698</v>
      </c>
      <c r="AH3934" s="2">
        <v>16500000</v>
      </c>
      <c r="AI3934" s="3">
        <v>0.13259634197377501</v>
      </c>
      <c r="AJ3934" s="3">
        <v>0.28990585560867199</v>
      </c>
      <c r="AL3934">
        <f t="shared" si="61"/>
        <v>1</v>
      </c>
    </row>
    <row r="3935" spans="1:38" ht="14.45" customHeight="1" x14ac:dyDescent="0.25">
      <c r="A3935">
        <v>15523</v>
      </c>
      <c r="B3935" s="1">
        <v>45930</v>
      </c>
      <c r="C3935">
        <v>1</v>
      </c>
      <c r="D3935" s="16" t="s">
        <v>3823</v>
      </c>
      <c r="E3935" t="s">
        <v>192</v>
      </c>
      <c r="F3935" s="6">
        <v>14295</v>
      </c>
      <c r="G3935" s="6">
        <v>77</v>
      </c>
      <c r="H3935" s="6">
        <v>8</v>
      </c>
      <c r="I3935" s="2">
        <v>161138664</v>
      </c>
      <c r="J3935" s="2">
        <v>41078670</v>
      </c>
      <c r="K3935" s="2">
        <v>249605896</v>
      </c>
      <c r="L3935" s="2">
        <v>589151</v>
      </c>
      <c r="M3935" s="2">
        <v>212558491</v>
      </c>
      <c r="N3935" s="2">
        <v>202532622</v>
      </c>
      <c r="O3935" s="2">
        <v>10025869</v>
      </c>
      <c r="P3935" s="2">
        <v>31471524</v>
      </c>
      <c r="Q3935" s="5">
        <v>0.13469999999999999</v>
      </c>
      <c r="R3935" t="s">
        <v>42</v>
      </c>
      <c r="S3935" s="3">
        <v>0.31470998051531102</v>
      </c>
      <c r="T3935" s="3">
        <v>4.0784303695561199</v>
      </c>
      <c r="U3935" s="3">
        <v>0.92208955145658</v>
      </c>
      <c r="V3935" s="3">
        <v>1.00801443904239</v>
      </c>
      <c r="W3935" s="3">
        <v>0.33319687942801901</v>
      </c>
      <c r="X3935" s="3">
        <v>0.34551980646928998</v>
      </c>
      <c r="Y3935" s="3">
        <v>5.1611768149518298</v>
      </c>
      <c r="Z3935" s="3">
        <v>0.54279862646626198</v>
      </c>
      <c r="AA3935" s="3">
        <v>51.892202614655702</v>
      </c>
      <c r="AB3935" s="3">
        <v>130.526472121274</v>
      </c>
      <c r="AC3935" s="3">
        <v>19.327437281369299</v>
      </c>
      <c r="AD3935" s="3">
        <v>-4.8531904587779104</v>
      </c>
      <c r="AE3935" s="3">
        <v>4.0166795579219796</v>
      </c>
      <c r="AF3935" s="3">
        <v>6.0094734300667296</v>
      </c>
      <c r="AG3935" s="3">
        <v>-9.3061905740567205E-2</v>
      </c>
      <c r="AH3935" s="2">
        <v>123816499</v>
      </c>
      <c r="AI3935" s="3">
        <v>0.27644037829245299</v>
      </c>
      <c r="AJ3935" s="3">
        <v>0.27644037829245299</v>
      </c>
      <c r="AL3935">
        <f t="shared" si="61"/>
        <v>1</v>
      </c>
    </row>
    <row r="3936" spans="1:38" ht="14.45" customHeight="1" x14ac:dyDescent="0.25">
      <c r="A3936">
        <v>3655</v>
      </c>
      <c r="B3936" s="1">
        <v>45930</v>
      </c>
      <c r="C3936">
        <v>1</v>
      </c>
      <c r="D3936" s="16" t="s">
        <v>3824</v>
      </c>
      <c r="E3936" t="s">
        <v>59</v>
      </c>
      <c r="F3936" s="6">
        <v>16964</v>
      </c>
      <c r="G3936" s="6">
        <v>52</v>
      </c>
      <c r="H3936" s="6">
        <v>0</v>
      </c>
      <c r="I3936" s="2">
        <v>190410829</v>
      </c>
      <c r="J3936" s="2">
        <v>17000903</v>
      </c>
      <c r="K3936" s="2">
        <v>242847038</v>
      </c>
      <c r="L3936" s="2">
        <v>2794913</v>
      </c>
      <c r="M3936" s="2">
        <v>216482768</v>
      </c>
      <c r="N3936" s="2">
        <v>206644038</v>
      </c>
      <c r="O3936" s="2">
        <v>9838730</v>
      </c>
      <c r="P3936" s="2">
        <v>25260041</v>
      </c>
      <c r="Q3936" s="5">
        <v>0.104</v>
      </c>
      <c r="R3936" t="s">
        <v>42</v>
      </c>
      <c r="S3936" s="3">
        <v>1.5345258881299</v>
      </c>
      <c r="T3936" s="3">
        <v>3.05072473919433</v>
      </c>
      <c r="U3936" s="3">
        <v>0.60501845371202501</v>
      </c>
      <c r="V3936" s="3">
        <v>1.07475662531778</v>
      </c>
      <c r="W3936" s="3">
        <v>0.58915084078542601</v>
      </c>
      <c r="X3936" s="3">
        <v>0.83809571565911301</v>
      </c>
      <c r="Y3936" s="3">
        <v>8.1015426697050898</v>
      </c>
      <c r="Z3936" s="3">
        <v>0.31772711691164701</v>
      </c>
      <c r="AA3936" s="3">
        <v>60.154648996808803</v>
      </c>
      <c r="AB3936" s="3">
        <v>67.303544756716704</v>
      </c>
      <c r="AC3936" s="3">
        <v>9.0675987573708792</v>
      </c>
      <c r="AD3936" s="3">
        <v>0.61404492573864</v>
      </c>
      <c r="AE3936" s="3">
        <v>4.0514103367404504</v>
      </c>
      <c r="AF3936" s="3">
        <v>0</v>
      </c>
      <c r="AG3936" s="3">
        <v>0</v>
      </c>
      <c r="AH3936" s="2">
        <v>57165750</v>
      </c>
      <c r="AI3936" s="3">
        <v>0</v>
      </c>
      <c r="AJ3936" s="3">
        <v>0</v>
      </c>
      <c r="AL3936">
        <f t="shared" si="61"/>
        <v>1</v>
      </c>
    </row>
    <row r="3937" spans="1:38" ht="14.45" customHeight="1" x14ac:dyDescent="0.25">
      <c r="A3937">
        <v>63042</v>
      </c>
      <c r="B3937" s="1">
        <v>45930</v>
      </c>
      <c r="C3937">
        <v>2</v>
      </c>
      <c r="D3937" s="16" t="s">
        <v>3825</v>
      </c>
      <c r="E3937" t="s">
        <v>63</v>
      </c>
      <c r="F3937" s="6">
        <v>886</v>
      </c>
      <c r="G3937" s="6">
        <v>1</v>
      </c>
      <c r="H3937" s="6">
        <v>3</v>
      </c>
      <c r="I3937" s="2">
        <v>5599450</v>
      </c>
      <c r="J3937" s="2">
        <v>0</v>
      </c>
      <c r="K3937" s="2">
        <v>11298839</v>
      </c>
      <c r="L3937" s="2">
        <v>108502</v>
      </c>
      <c r="M3937" s="2">
        <v>8290380</v>
      </c>
      <c r="N3937" s="2">
        <v>8290380</v>
      </c>
      <c r="O3937" s="2">
        <v>0</v>
      </c>
      <c r="P3937" s="2">
        <v>2998800</v>
      </c>
      <c r="Q3937" s="5">
        <v>0.26540000000000002</v>
      </c>
      <c r="R3937" t="s">
        <v>42</v>
      </c>
      <c r="S3937" s="3">
        <v>1.28039113871198</v>
      </c>
      <c r="T3937" s="3">
        <v>2.5604164581275399</v>
      </c>
      <c r="U3937" s="3">
        <v>0.50902517274302805</v>
      </c>
      <c r="V3937" s="3">
        <v>3.7396530016340898E-2</v>
      </c>
      <c r="W3937" s="3">
        <v>3.7396530016340898E-2</v>
      </c>
      <c r="X3937" s="3">
        <v>0.67020868120976196</v>
      </c>
      <c r="Y3937" s="3">
        <v>6.9827931172468993E-2</v>
      </c>
      <c r="Z3937" s="3">
        <v>-8.3866880085367496E-2</v>
      </c>
      <c r="AA3937" s="3">
        <v>0</v>
      </c>
      <c r="AB3937" s="3">
        <v>0</v>
      </c>
      <c r="AC3937" s="3">
        <v>25.737254951592799</v>
      </c>
      <c r="AD3937" s="3">
        <v>0</v>
      </c>
      <c r="AE3937" s="3">
        <v>0</v>
      </c>
      <c r="AF3937" s="3">
        <v>0</v>
      </c>
      <c r="AG3937" s="3">
        <v>0</v>
      </c>
      <c r="AH3937" s="2">
        <v>200000</v>
      </c>
      <c r="AI3937" s="3">
        <v>0</v>
      </c>
      <c r="AJ3937" s="3">
        <v>0</v>
      </c>
      <c r="AL3937">
        <f t="shared" si="61"/>
        <v>1</v>
      </c>
    </row>
    <row r="3938" spans="1:38" ht="14.45" customHeight="1" x14ac:dyDescent="0.25">
      <c r="A3938">
        <v>67785</v>
      </c>
      <c r="B3938" s="1">
        <v>45930</v>
      </c>
      <c r="C3938">
        <v>2</v>
      </c>
      <c r="D3938" s="16" t="s">
        <v>3826</v>
      </c>
      <c r="E3938" t="s">
        <v>63</v>
      </c>
      <c r="F3938" s="6">
        <v>1037</v>
      </c>
      <c r="G3938" s="6">
        <v>2</v>
      </c>
      <c r="H3938" s="6">
        <v>1</v>
      </c>
      <c r="I3938" s="2">
        <v>5324019</v>
      </c>
      <c r="J3938" s="2">
        <v>0</v>
      </c>
      <c r="K3938" s="2">
        <v>6311242</v>
      </c>
      <c r="L3938" s="2">
        <v>91922</v>
      </c>
      <c r="M3938" s="2">
        <v>5277546</v>
      </c>
      <c r="N3938" s="2">
        <v>5277546</v>
      </c>
      <c r="O3938" s="2">
        <v>0</v>
      </c>
      <c r="P3938" s="2">
        <v>1023357</v>
      </c>
      <c r="Q3938" s="5">
        <v>0.16209999999999999</v>
      </c>
      <c r="R3938" t="s">
        <v>42</v>
      </c>
      <c r="S3938" s="3">
        <v>1.9419738090643099</v>
      </c>
      <c r="T3938" s="3">
        <v>5.5290120919675303</v>
      </c>
      <c r="U3938" s="3">
        <v>0.714183550365036</v>
      </c>
      <c r="V3938" s="3">
        <v>0.53395752344234704</v>
      </c>
      <c r="W3938" s="3">
        <v>0.53395752344234704</v>
      </c>
      <c r="X3938" s="3">
        <v>1.08002995481421</v>
      </c>
      <c r="Y3938" s="3">
        <v>2.7779162110583102</v>
      </c>
      <c r="Z3938" s="3">
        <v>-9.6251845641354902E-2</v>
      </c>
      <c r="AA3938" s="3">
        <v>0</v>
      </c>
      <c r="AB3938" s="3">
        <v>0</v>
      </c>
      <c r="AC3938" s="3">
        <v>14.8425460471964</v>
      </c>
      <c r="AD3938" s="3">
        <v>0</v>
      </c>
      <c r="AE3938" s="3">
        <v>0</v>
      </c>
      <c r="AF3938" s="3">
        <v>0</v>
      </c>
      <c r="AG3938" s="3">
        <v>0</v>
      </c>
      <c r="AH3938" s="2">
        <v>500000</v>
      </c>
      <c r="AI3938" s="3">
        <v>0</v>
      </c>
      <c r="AJ3938" s="3">
        <v>0</v>
      </c>
      <c r="AL3938">
        <f t="shared" si="61"/>
        <v>1</v>
      </c>
    </row>
    <row r="3939" spans="1:38" ht="14.45" customHeight="1" x14ac:dyDescent="0.25">
      <c r="A3939">
        <v>68731</v>
      </c>
      <c r="B3939" s="1">
        <v>45930</v>
      </c>
      <c r="C3939">
        <v>2</v>
      </c>
      <c r="D3939" s="16" t="s">
        <v>3827</v>
      </c>
      <c r="E3939" t="s">
        <v>127</v>
      </c>
      <c r="F3939" s="6">
        <v>69348</v>
      </c>
      <c r="G3939" s="6">
        <v>165</v>
      </c>
      <c r="H3939" s="6">
        <v>17</v>
      </c>
      <c r="I3939" s="2">
        <v>876127624</v>
      </c>
      <c r="J3939" s="2">
        <v>102041964</v>
      </c>
      <c r="K3939" s="2">
        <v>1101806530</v>
      </c>
      <c r="L3939" s="2">
        <v>5017325</v>
      </c>
      <c r="M3939" s="2">
        <v>946353966</v>
      </c>
      <c r="N3939" s="2">
        <v>901541848</v>
      </c>
      <c r="O3939" s="2">
        <v>44812118</v>
      </c>
      <c r="P3939" s="2">
        <v>108429460</v>
      </c>
      <c r="Q3939" s="5">
        <v>9.8400000000000001E-2</v>
      </c>
      <c r="R3939" t="s">
        <v>42</v>
      </c>
      <c r="S3939" s="3">
        <v>0.60716346150777201</v>
      </c>
      <c r="T3939" s="3">
        <v>3.5736076701838599</v>
      </c>
      <c r="U3939" s="3">
        <v>0.80156546419239905</v>
      </c>
      <c r="V3939" s="3">
        <v>1.7520098190626201</v>
      </c>
      <c r="W3939" s="3">
        <v>0.82237847576416601</v>
      </c>
      <c r="X3939" s="3">
        <v>0.57973448854524401</v>
      </c>
      <c r="Y3939" s="3">
        <v>14.1565235130748</v>
      </c>
      <c r="Z3939" s="3">
        <v>1.86977229251165</v>
      </c>
      <c r="AA3939" s="3">
        <v>91.710228935936797</v>
      </c>
      <c r="AB3939" s="3">
        <v>94.109076998077796</v>
      </c>
      <c r="AC3939" s="3">
        <v>8.4137654366597392</v>
      </c>
      <c r="AD3939" s="3">
        <v>-1.6782846654405501</v>
      </c>
      <c r="AE3939" s="3">
        <v>4.0671494295827104</v>
      </c>
      <c r="AF3939" s="3">
        <v>2.9412267142762301</v>
      </c>
      <c r="AG3939" s="3">
        <v>0.58920149560829704</v>
      </c>
      <c r="AH3939" s="2">
        <v>213832116</v>
      </c>
      <c r="AI3939" s="3">
        <v>2.8053316875321501</v>
      </c>
      <c r="AJ3939" s="3">
        <v>1.59978939303027</v>
      </c>
      <c r="AL3939">
        <f t="shared" si="61"/>
        <v>1</v>
      </c>
    </row>
    <row r="3940" spans="1:38" ht="14.45" customHeight="1" x14ac:dyDescent="0.25">
      <c r="A3940">
        <v>15438</v>
      </c>
      <c r="B3940" s="1">
        <v>45930</v>
      </c>
      <c r="C3940">
        <v>1</v>
      </c>
      <c r="D3940" s="16" t="s">
        <v>3828</v>
      </c>
      <c r="E3940" t="s">
        <v>88</v>
      </c>
      <c r="F3940" s="6">
        <v>9074</v>
      </c>
      <c r="G3940" s="6">
        <v>21</v>
      </c>
      <c r="H3940" s="6">
        <v>0</v>
      </c>
      <c r="I3940" s="2">
        <v>39984663</v>
      </c>
      <c r="J3940" s="2">
        <v>0</v>
      </c>
      <c r="K3940" s="2">
        <v>58985066</v>
      </c>
      <c r="L3940" s="2">
        <v>271275</v>
      </c>
      <c r="M3940" s="2">
        <v>52637806</v>
      </c>
      <c r="N3940" s="2">
        <v>51629277</v>
      </c>
      <c r="O3940" s="2">
        <v>1008529</v>
      </c>
      <c r="P3940" s="2">
        <v>6199231</v>
      </c>
      <c r="Q3940" s="5">
        <v>0.1051</v>
      </c>
      <c r="R3940" t="s">
        <v>42</v>
      </c>
      <c r="S3940" s="3">
        <v>0.61320606134440903</v>
      </c>
      <c r="T3940" s="3">
        <v>5.3473309102793403</v>
      </c>
      <c r="U3940" s="3">
        <v>0.83246207003013095</v>
      </c>
      <c r="V3940" s="3">
        <v>3.6205932259576601</v>
      </c>
      <c r="W3940" s="3">
        <v>2.2120581583993801</v>
      </c>
      <c r="X3940" s="3">
        <v>0.65838244028716697</v>
      </c>
      <c r="Y3940" s="3">
        <v>23.3526061538923</v>
      </c>
      <c r="Z3940" s="3">
        <v>5.1630274787308297</v>
      </c>
      <c r="AA3940" s="3">
        <v>0</v>
      </c>
      <c r="AB3940" s="3">
        <v>0</v>
      </c>
      <c r="AC3940" s="3">
        <v>13.3373335549035</v>
      </c>
      <c r="AD3940" s="3">
        <v>0</v>
      </c>
      <c r="AE3940" s="3">
        <v>1.70980396970311</v>
      </c>
      <c r="AF3940" s="3">
        <v>0</v>
      </c>
      <c r="AG3940" s="3">
        <v>-9.4527853535382005E-3</v>
      </c>
      <c r="AH3940" s="2">
        <v>6000000</v>
      </c>
      <c r="AI3940" s="3">
        <v>0.65416178232429201</v>
      </c>
      <c r="AJ3940" s="3">
        <v>0.65416178232429201</v>
      </c>
      <c r="AL3940">
        <f t="shared" si="61"/>
        <v>1</v>
      </c>
    </row>
    <row r="3941" spans="1:38" ht="14.45" customHeight="1" x14ac:dyDescent="0.25">
      <c r="A3941">
        <v>14754</v>
      </c>
      <c r="B3941" s="1">
        <v>45930</v>
      </c>
      <c r="C3941">
        <v>1</v>
      </c>
      <c r="D3941" s="16" t="s">
        <v>3829</v>
      </c>
      <c r="E3941" t="s">
        <v>47</v>
      </c>
      <c r="F3941" s="6">
        <v>41958</v>
      </c>
      <c r="G3941" s="6">
        <v>96</v>
      </c>
      <c r="H3941" s="6">
        <v>26</v>
      </c>
      <c r="I3941" s="2">
        <v>267441136</v>
      </c>
      <c r="J3941" s="2">
        <v>19773815</v>
      </c>
      <c r="K3941" s="2">
        <v>481865786</v>
      </c>
      <c r="L3941" s="2">
        <v>2128976</v>
      </c>
      <c r="M3941" s="2">
        <v>448522367</v>
      </c>
      <c r="N3941" s="2">
        <v>413145738</v>
      </c>
      <c r="O3941" s="2">
        <v>35376629</v>
      </c>
      <c r="P3941" s="2">
        <v>40303775</v>
      </c>
      <c r="Q3941" s="5">
        <v>8.3599999999999994E-2</v>
      </c>
      <c r="R3941" t="s">
        <v>42</v>
      </c>
      <c r="S3941" s="3">
        <v>0.589092388200117</v>
      </c>
      <c r="T3941" s="3">
        <v>3.5974111125900401</v>
      </c>
      <c r="U3941" s="3">
        <v>0.784363738839158</v>
      </c>
      <c r="V3941" s="3">
        <v>1.5034545770101699</v>
      </c>
      <c r="W3941" s="3">
        <v>0.99379887468022099</v>
      </c>
      <c r="X3941" s="3">
        <v>1.3434634827456</v>
      </c>
      <c r="Y3941" s="3">
        <v>9.9763756620812796</v>
      </c>
      <c r="Z3941" s="3">
        <v>4.1214873792839501</v>
      </c>
      <c r="AA3941" s="3">
        <v>47.361699989641203</v>
      </c>
      <c r="AB3941" s="3">
        <v>49.061942708840498</v>
      </c>
      <c r="AC3941" s="3">
        <v>18.766337147663801</v>
      </c>
      <c r="AD3941" s="3">
        <v>-24.158461583313201</v>
      </c>
      <c r="AE3941" s="3">
        <v>7.3415938686296398</v>
      </c>
      <c r="AF3941" s="3">
        <v>0</v>
      </c>
      <c r="AG3941" s="3">
        <v>0</v>
      </c>
      <c r="AH3941" s="2">
        <v>123515665</v>
      </c>
      <c r="AI3941" s="3">
        <v>2.48115716207725E-2</v>
      </c>
      <c r="AJ3941" s="3">
        <v>0.77406893026769796</v>
      </c>
      <c r="AL3941">
        <f t="shared" si="61"/>
        <v>1</v>
      </c>
    </row>
    <row r="3942" spans="1:38" ht="14.45" customHeight="1" x14ac:dyDescent="0.25">
      <c r="A3942">
        <v>21644</v>
      </c>
      <c r="B3942" s="1">
        <v>45930</v>
      </c>
      <c r="C3942">
        <v>1</v>
      </c>
      <c r="D3942" s="16" t="s">
        <v>3830</v>
      </c>
      <c r="E3942" t="s">
        <v>127</v>
      </c>
      <c r="F3942" s="6">
        <v>2977</v>
      </c>
      <c r="G3942" s="6">
        <v>6</v>
      </c>
      <c r="H3942" s="6">
        <v>0</v>
      </c>
      <c r="I3942" s="2">
        <v>29316561</v>
      </c>
      <c r="J3942" s="2">
        <v>0</v>
      </c>
      <c r="K3942" s="2">
        <v>40858817</v>
      </c>
      <c r="L3942" s="2">
        <v>217394</v>
      </c>
      <c r="M3942" s="2">
        <v>34986872</v>
      </c>
      <c r="N3942" s="2">
        <v>33039593</v>
      </c>
      <c r="O3942" s="2">
        <v>1947279</v>
      </c>
      <c r="P3942" s="2">
        <v>5654383</v>
      </c>
      <c r="Q3942" s="5">
        <v>0.13830000000000001</v>
      </c>
      <c r="R3942" t="s">
        <v>42</v>
      </c>
      <c r="S3942" s="3">
        <v>0.70941522038356297</v>
      </c>
      <c r="T3942" s="3">
        <v>3.8675748574251001</v>
      </c>
      <c r="U3942" s="3">
        <v>0.73007135299179504</v>
      </c>
      <c r="V3942" s="3">
        <v>1.01370348316093</v>
      </c>
      <c r="W3942" s="3">
        <v>0.60805222004040604</v>
      </c>
      <c r="X3942" s="3">
        <v>1.1227749393934701</v>
      </c>
      <c r="Y3942" s="3">
        <v>5.2557989085635004</v>
      </c>
      <c r="Z3942" s="3">
        <v>1.4003826765891201</v>
      </c>
      <c r="AA3942" s="3">
        <v>0</v>
      </c>
      <c r="AB3942" s="3">
        <v>0</v>
      </c>
      <c r="AC3942" s="3">
        <v>24.986768461749602</v>
      </c>
      <c r="AD3942" s="3">
        <v>-0.73650829807602403</v>
      </c>
      <c r="AE3942" s="3">
        <v>4.76587219840457</v>
      </c>
      <c r="AF3942" s="3">
        <v>0</v>
      </c>
      <c r="AG3942" s="3">
        <v>-0.482068512161274</v>
      </c>
      <c r="AH3942" s="2">
        <v>4670000</v>
      </c>
      <c r="AI3942" s="3">
        <v>1.29987657362439</v>
      </c>
      <c r="AJ3942" s="3">
        <v>1.29987657362439</v>
      </c>
      <c r="AL3942">
        <f t="shared" si="61"/>
        <v>1</v>
      </c>
    </row>
    <row r="3943" spans="1:38" ht="14.45" customHeight="1" x14ac:dyDescent="0.25">
      <c r="A3943">
        <v>12543</v>
      </c>
      <c r="B3943" s="1">
        <v>45930</v>
      </c>
      <c r="C3943">
        <v>1</v>
      </c>
      <c r="D3943" s="16" t="s">
        <v>3831</v>
      </c>
      <c r="E3943" t="s">
        <v>71</v>
      </c>
      <c r="F3943" s="6">
        <v>8032</v>
      </c>
      <c r="G3943" s="6">
        <v>17</v>
      </c>
      <c r="H3943" s="6">
        <v>2</v>
      </c>
      <c r="I3943" s="2">
        <v>65482196</v>
      </c>
      <c r="J3943" s="2">
        <v>0</v>
      </c>
      <c r="K3943" s="2">
        <v>156963362</v>
      </c>
      <c r="L3943" s="2">
        <v>1353563</v>
      </c>
      <c r="M3943" s="2">
        <v>145594229</v>
      </c>
      <c r="N3943" s="2">
        <v>136643674</v>
      </c>
      <c r="O3943" s="2">
        <v>8950555</v>
      </c>
      <c r="P3943" s="2">
        <v>15875945</v>
      </c>
      <c r="Q3943" s="5">
        <v>0.1011</v>
      </c>
      <c r="R3943" t="s">
        <v>42</v>
      </c>
      <c r="S3943" s="3">
        <v>1.1497910363736099</v>
      </c>
      <c r="T3943" s="3">
        <v>3.2615815147996101</v>
      </c>
      <c r="U3943" s="3">
        <v>0.69986281363777803</v>
      </c>
      <c r="V3943" s="3">
        <v>0.50667512738882503</v>
      </c>
      <c r="W3943" s="3">
        <v>0.36687834965094901</v>
      </c>
      <c r="X3943" s="3">
        <v>0.53154142845178898</v>
      </c>
      <c r="Y3943" s="3">
        <v>2.08984095120007</v>
      </c>
      <c r="Z3943" s="3">
        <v>0.36084151211156301</v>
      </c>
      <c r="AA3943" s="3">
        <v>0</v>
      </c>
      <c r="AB3943" s="3">
        <v>0</v>
      </c>
      <c r="AC3943" s="3">
        <v>19.364407472362899</v>
      </c>
      <c r="AD3943" s="3">
        <v>-32.294505933347601</v>
      </c>
      <c r="AE3943" s="3">
        <v>5.7023211569589103</v>
      </c>
      <c r="AF3943" s="3">
        <v>0</v>
      </c>
      <c r="AG3943" s="3">
        <v>0</v>
      </c>
      <c r="AH3943" s="2">
        <v>9848040</v>
      </c>
      <c r="AI3943" s="3">
        <v>3.14941882199768E-2</v>
      </c>
      <c r="AJ3943" s="3">
        <v>3.14941882199768E-2</v>
      </c>
      <c r="AL3943">
        <f t="shared" si="61"/>
        <v>1</v>
      </c>
    </row>
    <row r="3944" spans="1:38" ht="14.45" customHeight="1" x14ac:dyDescent="0.25">
      <c r="A3944">
        <v>14003</v>
      </c>
      <c r="B3944" s="1">
        <v>45930</v>
      </c>
      <c r="C3944">
        <v>1</v>
      </c>
      <c r="D3944" s="16" t="s">
        <v>3832</v>
      </c>
      <c r="E3944" t="s">
        <v>77</v>
      </c>
      <c r="F3944" s="6">
        <v>10909</v>
      </c>
      <c r="G3944" s="6">
        <v>16</v>
      </c>
      <c r="H3944" s="6">
        <v>3</v>
      </c>
      <c r="I3944" s="2">
        <v>34123294</v>
      </c>
      <c r="J3944" s="2">
        <v>5923</v>
      </c>
      <c r="K3944" s="2">
        <v>87132559</v>
      </c>
      <c r="L3944" s="2">
        <v>714994</v>
      </c>
      <c r="M3944" s="2">
        <v>78992568</v>
      </c>
      <c r="N3944" s="2">
        <v>75514727</v>
      </c>
      <c r="O3944" s="2">
        <v>3477841</v>
      </c>
      <c r="P3944" s="2">
        <v>8095592</v>
      </c>
      <c r="Q3944" s="5">
        <v>9.2899999999999996E-2</v>
      </c>
      <c r="R3944" t="s">
        <v>42</v>
      </c>
      <c r="S3944" s="3">
        <v>1.0941091875120199</v>
      </c>
      <c r="T3944" s="3">
        <v>3.4228184820479499</v>
      </c>
      <c r="U3944" s="3">
        <v>0.846505882142643</v>
      </c>
      <c r="V3944" s="3">
        <v>0.48943106137408698</v>
      </c>
      <c r="W3944" s="3">
        <v>0.29884570932688997</v>
      </c>
      <c r="X3944" s="3">
        <v>0.36251482638223598</v>
      </c>
      <c r="Y3944" s="3">
        <v>2.0629745174905101</v>
      </c>
      <c r="Z3944" s="3">
        <v>0.62545148026234498</v>
      </c>
      <c r="AA3944" s="3">
        <v>0</v>
      </c>
      <c r="AB3944" s="3">
        <v>7.3163272062129595E-2</v>
      </c>
      <c r="AC3944" s="3">
        <v>21.083518274724401</v>
      </c>
      <c r="AD3944" s="3">
        <v>0</v>
      </c>
      <c r="AE3944" s="3">
        <v>3.9914367716435399</v>
      </c>
      <c r="AF3944" s="3">
        <v>0</v>
      </c>
      <c r="AG3944" s="3">
        <v>0</v>
      </c>
      <c r="AH3944" s="2">
        <v>7600000</v>
      </c>
      <c r="AI3944" s="3">
        <v>0</v>
      </c>
      <c r="AJ3944" s="3">
        <v>0</v>
      </c>
      <c r="AL3944">
        <f t="shared" si="61"/>
        <v>1</v>
      </c>
    </row>
    <row r="3945" spans="1:38" ht="14.45" customHeight="1" x14ac:dyDescent="0.25">
      <c r="A3945">
        <v>22369</v>
      </c>
      <c r="B3945" s="1">
        <v>45930</v>
      </c>
      <c r="C3945">
        <v>1</v>
      </c>
      <c r="D3945" s="16" t="s">
        <v>3833</v>
      </c>
      <c r="E3945" t="s">
        <v>80</v>
      </c>
      <c r="F3945" s="6">
        <v>4619</v>
      </c>
      <c r="G3945" s="6">
        <v>16</v>
      </c>
      <c r="H3945" s="6">
        <v>1</v>
      </c>
      <c r="I3945" s="2">
        <v>18598628</v>
      </c>
      <c r="J3945" s="2">
        <v>0</v>
      </c>
      <c r="K3945" s="2">
        <v>55038203</v>
      </c>
      <c r="L3945" s="2">
        <v>-298490</v>
      </c>
      <c r="M3945" s="2">
        <v>50983833</v>
      </c>
      <c r="N3945" s="2">
        <v>49851384</v>
      </c>
      <c r="O3945" s="2">
        <v>1132449</v>
      </c>
      <c r="P3945" s="2">
        <v>4090806</v>
      </c>
      <c r="Q3945" s="5">
        <v>7.4300000000000005E-2</v>
      </c>
      <c r="R3945" t="s">
        <v>42</v>
      </c>
      <c r="S3945" s="3">
        <v>-0.72310984911092901</v>
      </c>
      <c r="T3945" s="3">
        <v>2.32984350888055</v>
      </c>
      <c r="U3945" s="3">
        <v>1.2157639560964699</v>
      </c>
      <c r="V3945" s="3">
        <v>0.839481277866303</v>
      </c>
      <c r="W3945" s="3">
        <v>0.35492940662074601</v>
      </c>
      <c r="X3945" s="3">
        <v>1.0842197607264401</v>
      </c>
      <c r="Y3945" s="3">
        <v>3.8166561797357299</v>
      </c>
      <c r="Z3945" s="3">
        <v>-0.141096888974935</v>
      </c>
      <c r="AA3945" s="3">
        <v>0</v>
      </c>
      <c r="AB3945" s="3">
        <v>0</v>
      </c>
      <c r="AC3945" s="3">
        <v>44.072027569650103</v>
      </c>
      <c r="AD3945" s="3">
        <v>-7.4770595330113396</v>
      </c>
      <c r="AE3945" s="3">
        <v>2.0575689943946802</v>
      </c>
      <c r="AF3945" s="3">
        <v>0</v>
      </c>
      <c r="AG3945" s="3">
        <v>0</v>
      </c>
      <c r="AH3945" s="2">
        <v>6010000</v>
      </c>
      <c r="AI3945" s="3">
        <v>1.2222530229984001</v>
      </c>
      <c r="AJ3945" s="3">
        <v>1.2222530229984001</v>
      </c>
      <c r="AL3945">
        <f t="shared" si="61"/>
        <v>0</v>
      </c>
    </row>
    <row r="3946" spans="1:38" ht="14.45" customHeight="1" x14ac:dyDescent="0.25">
      <c r="A3946">
        <v>62245</v>
      </c>
      <c r="B3946" s="1">
        <v>45930</v>
      </c>
      <c r="C3946">
        <v>2</v>
      </c>
      <c r="D3946" s="16" t="s">
        <v>3834</v>
      </c>
      <c r="E3946" t="s">
        <v>84</v>
      </c>
      <c r="F3946" s="6">
        <v>6584</v>
      </c>
      <c r="G3946" s="6">
        <v>21</v>
      </c>
      <c r="H3946" s="6">
        <v>3</v>
      </c>
      <c r="I3946" s="2">
        <v>45180465</v>
      </c>
      <c r="J3946" s="2">
        <v>0</v>
      </c>
      <c r="K3946" s="2">
        <v>106044231</v>
      </c>
      <c r="L3946" s="2">
        <v>1429202</v>
      </c>
      <c r="M3946" s="2">
        <v>90218896</v>
      </c>
      <c r="N3946" s="2">
        <v>88252644</v>
      </c>
      <c r="O3946" s="2">
        <v>1966252</v>
      </c>
      <c r="P3946" s="2">
        <v>15583900</v>
      </c>
      <c r="Q3946" s="5">
        <v>0.1469</v>
      </c>
      <c r="R3946" t="s">
        <v>42</v>
      </c>
      <c r="S3946" s="3">
        <v>1.7969885289343701</v>
      </c>
      <c r="T3946" s="3">
        <v>4.0448807315757396</v>
      </c>
      <c r="U3946" s="3">
        <v>0.62790502144771498</v>
      </c>
      <c r="V3946" s="3">
        <v>2.8890915576012799</v>
      </c>
      <c r="W3946" s="3">
        <v>1.1827014175263599</v>
      </c>
      <c r="X3946" s="3">
        <v>1.19847814757993</v>
      </c>
      <c r="Y3946" s="3">
        <v>8.37598418881025</v>
      </c>
      <c r="Z3946" s="3">
        <v>1.8642958437874999</v>
      </c>
      <c r="AA3946" s="3">
        <v>0</v>
      </c>
      <c r="AB3946" s="3">
        <v>0</v>
      </c>
      <c r="AC3946" s="3">
        <v>23.793808264779599</v>
      </c>
      <c r="AD3946" s="3">
        <v>-7.2015990862364401</v>
      </c>
      <c r="AE3946" s="3">
        <v>1.8541810162214301</v>
      </c>
      <c r="AF3946" s="3">
        <v>0</v>
      </c>
      <c r="AG3946" s="3">
        <v>-0.30933206706921901</v>
      </c>
      <c r="AH3946" s="2">
        <v>13000000</v>
      </c>
      <c r="AI3946" s="3">
        <v>2.3107181129242398</v>
      </c>
      <c r="AJ3946" s="3">
        <v>2.3107181129242398</v>
      </c>
      <c r="AL3946">
        <f t="shared" si="61"/>
        <v>1</v>
      </c>
    </row>
    <row r="3947" spans="1:38" ht="14.45" customHeight="1" x14ac:dyDescent="0.25">
      <c r="A3947">
        <v>8333</v>
      </c>
      <c r="B3947" s="1">
        <v>45930</v>
      </c>
      <c r="C3947">
        <v>1</v>
      </c>
      <c r="D3947" s="16" t="s">
        <v>3835</v>
      </c>
      <c r="E3947" t="s">
        <v>110</v>
      </c>
      <c r="F3947" s="6">
        <v>221992</v>
      </c>
      <c r="G3947" s="6">
        <v>607</v>
      </c>
      <c r="H3947" s="6">
        <v>8</v>
      </c>
      <c r="I3947" s="2">
        <v>3625512194</v>
      </c>
      <c r="J3947" s="2">
        <v>0</v>
      </c>
      <c r="K3947" s="2">
        <v>4761469723</v>
      </c>
      <c r="L3947" s="2">
        <v>47076068</v>
      </c>
      <c r="M3947" s="2">
        <v>4110891044</v>
      </c>
      <c r="N3947" s="2">
        <v>3592194639</v>
      </c>
      <c r="O3947" s="2">
        <v>518696405</v>
      </c>
      <c r="P3947" s="2">
        <v>679362284</v>
      </c>
      <c r="Q3947" s="5">
        <v>0.14249999999999999</v>
      </c>
      <c r="R3947" t="s">
        <v>42</v>
      </c>
      <c r="S3947" s="3">
        <v>1.31825033693838</v>
      </c>
      <c r="T3947" s="3">
        <v>3.5690950179894001</v>
      </c>
      <c r="U3947" s="3">
        <v>0.64546322242043197</v>
      </c>
      <c r="V3947" s="3">
        <v>0.71817295341304799</v>
      </c>
      <c r="W3947" s="3">
        <v>0.25566059370423899</v>
      </c>
      <c r="X3947" s="3">
        <v>0.939962139870822</v>
      </c>
      <c r="Y3947" s="3">
        <v>3.8326307793677898</v>
      </c>
      <c r="Z3947" s="3">
        <v>0.87166378520948296</v>
      </c>
      <c r="AA3947" s="3">
        <v>0</v>
      </c>
      <c r="AB3947" s="3">
        <v>0</v>
      </c>
      <c r="AC3947" s="3">
        <v>11.776231869993101</v>
      </c>
      <c r="AD3947" s="3">
        <v>-7.15134827826268</v>
      </c>
      <c r="AE3947" s="3">
        <v>10.8936197261629</v>
      </c>
      <c r="AF3947" s="3">
        <v>0</v>
      </c>
      <c r="AG3947" s="3">
        <v>0</v>
      </c>
      <c r="AH3947" s="2">
        <v>2107876956</v>
      </c>
      <c r="AI3947" s="3">
        <v>2.9744365378988301E-2</v>
      </c>
      <c r="AJ3947" s="3">
        <v>1.18816074870591</v>
      </c>
      <c r="AL3947">
        <f t="shared" si="61"/>
        <v>1</v>
      </c>
    </row>
    <row r="3948" spans="1:38" ht="14.45" customHeight="1" x14ac:dyDescent="0.25">
      <c r="A3948">
        <v>8486</v>
      </c>
      <c r="B3948" s="1">
        <v>45930</v>
      </c>
      <c r="C3948">
        <v>1</v>
      </c>
      <c r="D3948" s="16" t="s">
        <v>3836</v>
      </c>
      <c r="E3948" t="s">
        <v>122</v>
      </c>
      <c r="F3948" s="6">
        <v>38818</v>
      </c>
      <c r="G3948" s="6">
        <v>126</v>
      </c>
      <c r="H3948" s="6">
        <v>1</v>
      </c>
      <c r="I3948" s="2">
        <v>475026857</v>
      </c>
      <c r="J3948" s="2">
        <v>0</v>
      </c>
      <c r="K3948" s="2">
        <v>610890974</v>
      </c>
      <c r="L3948" s="2">
        <v>1163352</v>
      </c>
      <c r="M3948" s="2">
        <v>503860293</v>
      </c>
      <c r="N3948" s="2">
        <v>482551650</v>
      </c>
      <c r="O3948" s="2">
        <v>21308643</v>
      </c>
      <c r="P3948" s="2">
        <v>50985682</v>
      </c>
      <c r="Q3948" s="5">
        <v>8.3400000000000002E-2</v>
      </c>
      <c r="R3948" t="s">
        <v>42</v>
      </c>
      <c r="S3948" s="3">
        <v>0.25391372045382399</v>
      </c>
      <c r="T3948" s="3">
        <v>3.4968384827808299</v>
      </c>
      <c r="U3948" s="3">
        <v>0.90396690481957398</v>
      </c>
      <c r="V3948" s="3">
        <v>0.74167785422709298</v>
      </c>
      <c r="W3948" s="3">
        <v>0.33233447261698701</v>
      </c>
      <c r="X3948" s="3">
        <v>0.47817591079908101</v>
      </c>
      <c r="Y3948" s="3">
        <v>6.9101144905740401</v>
      </c>
      <c r="Z3948" s="3">
        <v>1.52753669157549</v>
      </c>
      <c r="AA3948" s="3">
        <v>0</v>
      </c>
      <c r="AB3948" s="3">
        <v>0</v>
      </c>
      <c r="AC3948" s="3">
        <v>4.9656238659699001</v>
      </c>
      <c r="AD3948" s="3">
        <v>-17.618495325805402</v>
      </c>
      <c r="AE3948" s="3">
        <v>3.4881253622843702</v>
      </c>
      <c r="AF3948" s="3">
        <v>9.0032431875479002</v>
      </c>
      <c r="AG3948" s="3">
        <v>0</v>
      </c>
      <c r="AH3948" s="2">
        <v>134975933</v>
      </c>
      <c r="AI3948" s="3">
        <v>0.75338013523090697</v>
      </c>
      <c r="AJ3948" s="3">
        <v>0.75338013523090697</v>
      </c>
      <c r="AL3948">
        <f t="shared" si="61"/>
        <v>1</v>
      </c>
    </row>
    <row r="3949" spans="1:38" ht="14.45" customHeight="1" x14ac:dyDescent="0.25">
      <c r="A3949">
        <v>60790</v>
      </c>
      <c r="B3949" s="1">
        <v>45930</v>
      </c>
      <c r="C3949">
        <v>2</v>
      </c>
      <c r="D3949" s="16" t="s">
        <v>3837</v>
      </c>
      <c r="E3949" t="s">
        <v>170</v>
      </c>
      <c r="F3949" s="6">
        <v>26457</v>
      </c>
      <c r="G3949" s="6">
        <v>143</v>
      </c>
      <c r="H3949" s="6">
        <v>9</v>
      </c>
      <c r="I3949" s="2">
        <v>639512124</v>
      </c>
      <c r="J3949" s="2">
        <v>471165364</v>
      </c>
      <c r="K3949" s="2">
        <v>736604333</v>
      </c>
      <c r="L3949" s="2">
        <v>5329636</v>
      </c>
      <c r="M3949" s="2">
        <v>637797718</v>
      </c>
      <c r="N3949" s="2">
        <v>560334137</v>
      </c>
      <c r="O3949" s="2">
        <v>77463581</v>
      </c>
      <c r="P3949" s="2">
        <v>93924867</v>
      </c>
      <c r="Q3949" s="5">
        <v>0.1275</v>
      </c>
      <c r="R3949" t="s">
        <v>42</v>
      </c>
      <c r="S3949" s="3">
        <v>0.96472163072835604</v>
      </c>
      <c r="T3949" s="3">
        <v>3.7561442546297599</v>
      </c>
      <c r="U3949" s="3">
        <v>0.78732186792439895</v>
      </c>
      <c r="V3949" s="3">
        <v>0.526383765634442</v>
      </c>
      <c r="W3949" s="3">
        <v>0.49293154604837502</v>
      </c>
      <c r="X3949" s="3">
        <v>0.59811735484783402</v>
      </c>
      <c r="Y3949" s="3">
        <v>3.5840221099275</v>
      </c>
      <c r="Z3949" s="3">
        <v>0.38068619250746399</v>
      </c>
      <c r="AA3949" s="3">
        <v>327.28514483816099</v>
      </c>
      <c r="AB3949" s="3">
        <v>501.640703946911</v>
      </c>
      <c r="AC3949" s="3">
        <v>8.6301589811582105</v>
      </c>
      <c r="AD3949" s="3">
        <v>0</v>
      </c>
      <c r="AE3949" s="3">
        <v>10.5163080815057</v>
      </c>
      <c r="AF3949" s="3">
        <v>0</v>
      </c>
      <c r="AG3949" s="3">
        <v>0</v>
      </c>
      <c r="AH3949" s="2">
        <v>141143739</v>
      </c>
      <c r="AI3949" s="3">
        <v>1.3483340892034501</v>
      </c>
      <c r="AJ3949" s="3">
        <v>1.3483340892034501</v>
      </c>
      <c r="AL3949">
        <f t="shared" si="61"/>
        <v>1</v>
      </c>
    </row>
    <row r="3950" spans="1:38" ht="14.45" customHeight="1" x14ac:dyDescent="0.25">
      <c r="A3950">
        <v>23717</v>
      </c>
      <c r="B3950" s="1">
        <v>45930</v>
      </c>
      <c r="C3950">
        <v>1</v>
      </c>
      <c r="D3950" s="16" t="s">
        <v>3838</v>
      </c>
      <c r="E3950" t="s">
        <v>43</v>
      </c>
      <c r="F3950" s="6">
        <v>1486</v>
      </c>
      <c r="G3950" s="6">
        <v>3</v>
      </c>
      <c r="H3950" s="6">
        <v>3</v>
      </c>
      <c r="I3950" s="2">
        <v>13165485</v>
      </c>
      <c r="J3950" s="2">
        <v>570149</v>
      </c>
      <c r="K3950" s="2">
        <v>37325308</v>
      </c>
      <c r="L3950" s="2">
        <v>378660</v>
      </c>
      <c r="M3950" s="2">
        <v>31131987</v>
      </c>
      <c r="N3950" s="2">
        <v>30084114</v>
      </c>
      <c r="O3950" s="2">
        <v>1047873</v>
      </c>
      <c r="P3950" s="2">
        <v>6197188</v>
      </c>
      <c r="Q3950" s="5">
        <v>0.16600000000000001</v>
      </c>
      <c r="R3950" t="s">
        <v>42</v>
      </c>
      <c r="S3950" s="3">
        <v>1.35264791384977</v>
      </c>
      <c r="T3950" s="3">
        <v>2.7449865026342599</v>
      </c>
      <c r="U3950" s="3">
        <v>0.60361574596735601</v>
      </c>
      <c r="V3950" s="3">
        <v>0.12880649668432301</v>
      </c>
      <c r="W3950" s="3">
        <v>0.12475043646322199</v>
      </c>
      <c r="X3950" s="3">
        <v>0.30854161468415298</v>
      </c>
      <c r="Y3950" s="3">
        <v>0.27364023812090299</v>
      </c>
      <c r="Z3950" s="3">
        <v>0</v>
      </c>
      <c r="AA3950" s="3">
        <v>9.2001243144471303</v>
      </c>
      <c r="AB3950" s="3">
        <v>9.2001243144471303</v>
      </c>
      <c r="AC3950" s="3">
        <v>10.850010936279499</v>
      </c>
      <c r="AD3950" s="3">
        <v>0</v>
      </c>
      <c r="AE3950" s="3">
        <v>2.8074061706336102</v>
      </c>
      <c r="AF3950" s="3">
        <v>0</v>
      </c>
      <c r="AG3950" s="3">
        <v>-12.532571224239099</v>
      </c>
      <c r="AH3950" s="2">
        <v>3000000</v>
      </c>
      <c r="AI3950" s="3">
        <v>0</v>
      </c>
      <c r="AJ3950" s="3">
        <v>0</v>
      </c>
      <c r="AL3950">
        <f t="shared" si="61"/>
        <v>1</v>
      </c>
    </row>
    <row r="3951" spans="1:38" ht="14.45" customHeight="1" x14ac:dyDescent="0.25">
      <c r="A3951">
        <v>15539</v>
      </c>
      <c r="B3951" s="1">
        <v>45930</v>
      </c>
      <c r="C3951">
        <v>1</v>
      </c>
      <c r="D3951" s="16" t="s">
        <v>3839</v>
      </c>
      <c r="E3951" t="s">
        <v>43</v>
      </c>
      <c r="F3951" s="6">
        <v>9632</v>
      </c>
      <c r="G3951" s="6">
        <v>14</v>
      </c>
      <c r="H3951" s="6">
        <v>2</v>
      </c>
      <c r="I3951" s="2">
        <v>51940142</v>
      </c>
      <c r="J3951" s="2">
        <v>1655561</v>
      </c>
      <c r="K3951" s="2">
        <v>147855862</v>
      </c>
      <c r="L3951" s="2">
        <v>475098</v>
      </c>
      <c r="M3951" s="2">
        <v>135873478</v>
      </c>
      <c r="N3951" s="2">
        <v>127163119</v>
      </c>
      <c r="O3951" s="2">
        <v>8710359</v>
      </c>
      <c r="P3951" s="2">
        <v>11114085</v>
      </c>
      <c r="Q3951" s="5">
        <v>7.6399999999999996E-2</v>
      </c>
      <c r="R3951" t="s">
        <v>42</v>
      </c>
      <c r="S3951" s="3">
        <v>0.42843346988839698</v>
      </c>
      <c r="T3951" s="3">
        <v>2.1841118029756101</v>
      </c>
      <c r="U3951" s="3">
        <v>0.95950523121818598</v>
      </c>
      <c r="V3951" s="3">
        <v>0.79056195110132699</v>
      </c>
      <c r="W3951" s="3">
        <v>0.17860367035577199</v>
      </c>
      <c r="X3951" s="3">
        <v>1.1854049224586301</v>
      </c>
      <c r="Y3951" s="3">
        <v>3.6945821450888698</v>
      </c>
      <c r="Z3951" s="3">
        <v>15.0177634956004</v>
      </c>
      <c r="AA3951" s="3">
        <v>3.22003115866038</v>
      </c>
      <c r="AB3951" s="3">
        <v>14.896062068987201</v>
      </c>
      <c r="AC3951" s="3">
        <v>41.020786176201803</v>
      </c>
      <c r="AD3951" s="3">
        <v>0</v>
      </c>
      <c r="AE3951" s="3">
        <v>5.8911150915342096</v>
      </c>
      <c r="AF3951" s="3">
        <v>0</v>
      </c>
      <c r="AG3951" s="3">
        <v>-5.9430623393648698</v>
      </c>
      <c r="AH3951" s="2">
        <v>10500000</v>
      </c>
      <c r="AI3951" s="3">
        <v>0.224939794863905</v>
      </c>
      <c r="AJ3951" s="3">
        <v>0.41609363253925102</v>
      </c>
      <c r="AL3951">
        <f t="shared" si="61"/>
        <v>1</v>
      </c>
    </row>
    <row r="3952" spans="1:38" ht="14.45" customHeight="1" x14ac:dyDescent="0.25">
      <c r="A3952">
        <v>96658</v>
      </c>
      <c r="B3952" s="1">
        <v>45930</v>
      </c>
      <c r="C3952">
        <v>3</v>
      </c>
      <c r="D3952" s="16" t="s">
        <v>3840</v>
      </c>
      <c r="E3952" t="s">
        <v>88</v>
      </c>
      <c r="F3952" s="6">
        <v>26369</v>
      </c>
      <c r="G3952" s="6">
        <v>64</v>
      </c>
      <c r="H3952" s="6">
        <v>2</v>
      </c>
      <c r="I3952" s="2">
        <v>146884846</v>
      </c>
      <c r="J3952" s="2">
        <v>10862541</v>
      </c>
      <c r="K3952" s="2">
        <v>205557062</v>
      </c>
      <c r="L3952" s="2">
        <v>1237816</v>
      </c>
      <c r="M3952" s="2">
        <v>181664685</v>
      </c>
      <c r="N3952" s="2">
        <v>0</v>
      </c>
      <c r="O3952" s="2">
        <v>0</v>
      </c>
      <c r="P3952" s="2">
        <v>23411296</v>
      </c>
      <c r="Q3952" s="5">
        <v>0.1138</v>
      </c>
      <c r="R3952" t="s">
        <v>42</v>
      </c>
      <c r="S3952" s="3">
        <v>0.80290179149054597</v>
      </c>
      <c r="T3952" s="3">
        <v>4.8878515300048404</v>
      </c>
      <c r="U3952" s="3">
        <v>0.789877361479007</v>
      </c>
      <c r="V3952" s="3">
        <v>1.98656844423556</v>
      </c>
      <c r="W3952" s="3">
        <v>0.72159179715516697</v>
      </c>
      <c r="X3952" s="3">
        <v>0.75755466292281803</v>
      </c>
      <c r="Y3952" s="3">
        <v>12.463931941230401</v>
      </c>
      <c r="Z3952" s="3">
        <v>3.8460664458729701</v>
      </c>
      <c r="AA3952" s="3">
        <v>46.398717097934302</v>
      </c>
      <c r="AB3952" s="3">
        <v>46.398717097934302</v>
      </c>
      <c r="AC3952" s="3">
        <v>11.873041365029801</v>
      </c>
      <c r="AD3952" s="3">
        <v>-2.4899817592328102</v>
      </c>
      <c r="AE3952" s="3">
        <v>0</v>
      </c>
      <c r="AF3952" s="3">
        <v>0</v>
      </c>
      <c r="AG3952" s="3">
        <v>-7.8649212756098601</v>
      </c>
      <c r="AH3952" s="2">
        <v>16830448</v>
      </c>
      <c r="AI3952" s="3">
        <v>8.5428845972474104E-2</v>
      </c>
      <c r="AJ3952" s="3">
        <v>9.1673694613062004E-2</v>
      </c>
      <c r="AL3952">
        <f t="shared" si="61"/>
        <v>1</v>
      </c>
    </row>
    <row r="3953" spans="1:38" ht="14.45" customHeight="1" x14ac:dyDescent="0.25">
      <c r="A3953">
        <v>1133</v>
      </c>
      <c r="B3953" s="1">
        <v>45930</v>
      </c>
      <c r="C3953">
        <v>1</v>
      </c>
      <c r="D3953" s="16" t="s">
        <v>3841</v>
      </c>
      <c r="E3953" t="s">
        <v>122</v>
      </c>
      <c r="F3953" s="6">
        <v>8386</v>
      </c>
      <c r="G3953" s="6">
        <v>27</v>
      </c>
      <c r="H3953" s="6">
        <v>2</v>
      </c>
      <c r="I3953" s="2">
        <v>85159174</v>
      </c>
      <c r="J3953" s="2">
        <v>4521568</v>
      </c>
      <c r="K3953" s="2">
        <v>125378865</v>
      </c>
      <c r="L3953" s="2">
        <v>374043</v>
      </c>
      <c r="M3953" s="2">
        <v>111876005</v>
      </c>
      <c r="N3953" s="2">
        <v>107352348</v>
      </c>
      <c r="O3953" s="2">
        <v>4523657</v>
      </c>
      <c r="P3953" s="2">
        <v>12713044</v>
      </c>
      <c r="Q3953" s="5">
        <v>0.1014</v>
      </c>
      <c r="R3953" t="s">
        <v>42</v>
      </c>
      <c r="S3953" s="3">
        <v>0.39777358010060099</v>
      </c>
      <c r="T3953" s="3">
        <v>3.9398123439704098</v>
      </c>
      <c r="U3953" s="3">
        <v>0.87095846917296504</v>
      </c>
      <c r="V3953" s="3">
        <v>2.63027915230836</v>
      </c>
      <c r="W3953" s="3">
        <v>1.8576612779264401</v>
      </c>
      <c r="X3953" s="3">
        <v>0.39348667238129897</v>
      </c>
      <c r="Y3953" s="3">
        <v>17.619100508108101</v>
      </c>
      <c r="Z3953" s="3">
        <v>1.71752728929437</v>
      </c>
      <c r="AA3953" s="3">
        <v>35.566367897413102</v>
      </c>
      <c r="AB3953" s="3">
        <v>35.566367897413102</v>
      </c>
      <c r="AC3953" s="3">
        <v>22.170743849053</v>
      </c>
      <c r="AD3953" s="3">
        <v>0</v>
      </c>
      <c r="AE3953" s="3">
        <v>3.60799007073481</v>
      </c>
      <c r="AF3953" s="3">
        <v>0</v>
      </c>
      <c r="AG3953" s="3">
        <v>0</v>
      </c>
      <c r="AH3953" s="2">
        <v>14430134</v>
      </c>
      <c r="AI3953" s="3">
        <v>0.18100307054706999</v>
      </c>
      <c r="AJ3953" s="3">
        <v>0.18100307054706999</v>
      </c>
      <c r="AL3953">
        <f t="shared" si="61"/>
        <v>1</v>
      </c>
    </row>
    <row r="3954" spans="1:38" ht="14.45" customHeight="1" x14ac:dyDescent="0.25">
      <c r="A3954">
        <v>24674</v>
      </c>
      <c r="B3954" s="1">
        <v>45930</v>
      </c>
      <c r="C3954">
        <v>1</v>
      </c>
      <c r="D3954" s="16" t="s">
        <v>3842</v>
      </c>
      <c r="E3954" t="s">
        <v>127</v>
      </c>
      <c r="F3954" s="6">
        <v>2295</v>
      </c>
      <c r="G3954" s="6">
        <v>5</v>
      </c>
      <c r="H3954" s="6">
        <v>0</v>
      </c>
      <c r="I3954" s="2">
        <v>14661941</v>
      </c>
      <c r="J3954" s="2">
        <v>0</v>
      </c>
      <c r="K3954" s="2">
        <v>21996615</v>
      </c>
      <c r="L3954" s="2">
        <v>306937</v>
      </c>
      <c r="M3954" s="2">
        <v>18589865</v>
      </c>
      <c r="N3954" s="2">
        <v>18589865</v>
      </c>
      <c r="O3954" s="2">
        <v>0</v>
      </c>
      <c r="P3954" s="2">
        <v>3252063</v>
      </c>
      <c r="Q3954" s="5">
        <v>0.14779999999999999</v>
      </c>
      <c r="R3954" t="s">
        <v>42</v>
      </c>
      <c r="S3954" s="3">
        <v>1.8605105073363899</v>
      </c>
      <c r="T3954" s="3">
        <v>4.5961435429951401</v>
      </c>
      <c r="U3954" s="3">
        <v>0.63240657158331803</v>
      </c>
      <c r="V3954" s="3">
        <v>1.30877623910777</v>
      </c>
      <c r="W3954" s="3">
        <v>0.95285474140156501</v>
      </c>
      <c r="X3954" s="3">
        <v>0.305648481329996</v>
      </c>
      <c r="Y3954" s="3">
        <v>5.9006236964044101</v>
      </c>
      <c r="Z3954" s="3">
        <v>1.90657438063162</v>
      </c>
      <c r="AA3954" s="3">
        <v>0</v>
      </c>
      <c r="AB3954" s="3">
        <v>0</v>
      </c>
      <c r="AC3954" s="3">
        <v>30.703424140487101</v>
      </c>
      <c r="AD3954" s="3">
        <v>0</v>
      </c>
      <c r="AE3954" s="3">
        <v>0</v>
      </c>
      <c r="AF3954" s="3">
        <v>0</v>
      </c>
      <c r="AG3954" s="3">
        <v>0</v>
      </c>
      <c r="AH3954" s="2">
        <v>1620000</v>
      </c>
      <c r="AI3954" s="3">
        <v>0</v>
      </c>
      <c r="AJ3954" s="3">
        <v>0</v>
      </c>
      <c r="AL3954">
        <f t="shared" si="61"/>
        <v>1</v>
      </c>
    </row>
    <row r="3955" spans="1:38" ht="14.45" customHeight="1" x14ac:dyDescent="0.25">
      <c r="A3955">
        <v>644</v>
      </c>
      <c r="B3955" s="1">
        <v>45930</v>
      </c>
      <c r="C3955">
        <v>1</v>
      </c>
      <c r="D3955" s="16" t="s">
        <v>3843</v>
      </c>
      <c r="E3955" t="s">
        <v>82</v>
      </c>
      <c r="F3955" s="6">
        <v>8603</v>
      </c>
      <c r="G3955" s="6">
        <v>34</v>
      </c>
      <c r="H3955" s="6">
        <v>1</v>
      </c>
      <c r="I3955" s="2">
        <v>105480703</v>
      </c>
      <c r="J3955" s="2">
        <v>936106</v>
      </c>
      <c r="K3955" s="2">
        <v>152610336</v>
      </c>
      <c r="L3955" s="2">
        <v>-471899</v>
      </c>
      <c r="M3955" s="2">
        <v>138780513</v>
      </c>
      <c r="N3955" s="2">
        <v>137100771</v>
      </c>
      <c r="O3955" s="2">
        <v>1679742</v>
      </c>
      <c r="P3955" s="2">
        <v>15744414</v>
      </c>
      <c r="Q3955" s="5">
        <v>0.1032</v>
      </c>
      <c r="R3955" t="s">
        <v>42</v>
      </c>
      <c r="S3955" s="3">
        <v>-0.41229099100251398</v>
      </c>
      <c r="T3955" s="3">
        <v>3.4746506291683898</v>
      </c>
      <c r="U3955" s="3">
        <v>1.0264990177984601</v>
      </c>
      <c r="V3955" s="3">
        <v>3.7382932497141201</v>
      </c>
      <c r="W3955" s="3">
        <v>1.4835898467608799</v>
      </c>
      <c r="X3955" s="3">
        <v>0.38401147174758599</v>
      </c>
      <c r="Y3955" s="3">
        <v>25.044933396695502</v>
      </c>
      <c r="Z3955" s="3">
        <v>3.3712464623961198</v>
      </c>
      <c r="AA3955" s="3">
        <v>5.3872313062905999</v>
      </c>
      <c r="AB3955" s="3">
        <v>5.9456388786524501</v>
      </c>
      <c r="AC3955" s="3">
        <v>6.17181525634017</v>
      </c>
      <c r="AD3955" s="3">
        <v>-19.08133894345</v>
      </c>
      <c r="AE3955" s="3">
        <v>1.1006738101933</v>
      </c>
      <c r="AF3955" s="3">
        <v>0</v>
      </c>
      <c r="AG3955" s="3">
        <v>0</v>
      </c>
      <c r="AH3955" s="2">
        <v>10000000</v>
      </c>
      <c r="AI3955" s="3">
        <v>0</v>
      </c>
      <c r="AJ3955" s="3">
        <v>0</v>
      </c>
      <c r="AL3955">
        <f t="shared" si="61"/>
        <v>0</v>
      </c>
    </row>
    <row r="3956" spans="1:38" ht="14.45" customHeight="1" x14ac:dyDescent="0.25">
      <c r="A3956">
        <v>9219</v>
      </c>
      <c r="B3956" s="1">
        <v>45930</v>
      </c>
      <c r="C3956">
        <v>1</v>
      </c>
      <c r="D3956" s="16" t="s">
        <v>3844</v>
      </c>
      <c r="E3956" t="s">
        <v>43</v>
      </c>
      <c r="F3956" s="6">
        <v>11062</v>
      </c>
      <c r="G3956" s="6">
        <v>38</v>
      </c>
      <c r="H3956" s="6">
        <v>0</v>
      </c>
      <c r="I3956" s="2">
        <v>91876233</v>
      </c>
      <c r="J3956" s="2">
        <v>148906</v>
      </c>
      <c r="K3956" s="2">
        <v>175549643</v>
      </c>
      <c r="L3956" s="2">
        <v>1043539</v>
      </c>
      <c r="M3956" s="2">
        <v>158121354</v>
      </c>
      <c r="N3956" s="2">
        <v>155369047</v>
      </c>
      <c r="O3956" s="2">
        <v>2752307</v>
      </c>
      <c r="P3956" s="2">
        <v>16665941</v>
      </c>
      <c r="Q3956" s="5">
        <v>9.4899999999999998E-2</v>
      </c>
      <c r="R3956" t="s">
        <v>42</v>
      </c>
      <c r="S3956" s="3">
        <v>0.79258795948296701</v>
      </c>
      <c r="T3956" s="3">
        <v>3.9044287128892998</v>
      </c>
      <c r="U3956" s="3">
        <v>0.82815473648279503</v>
      </c>
      <c r="V3956" s="3">
        <v>2.5364187493407599</v>
      </c>
      <c r="W3956" s="3">
        <v>0.70867402672027302</v>
      </c>
      <c r="X3956" s="3">
        <v>1.1580971109253</v>
      </c>
      <c r="Y3956" s="3">
        <v>13.9828048113215</v>
      </c>
      <c r="Z3956" s="3">
        <v>1.7727651861962099</v>
      </c>
      <c r="AA3956" s="3">
        <v>0.336290642094557</v>
      </c>
      <c r="AB3956" s="3">
        <v>0.893474901897229</v>
      </c>
      <c r="AC3956" s="3">
        <v>22.578583084899801</v>
      </c>
      <c r="AD3956" s="3">
        <v>-2.5414346540648398</v>
      </c>
      <c r="AE3956" s="3">
        <v>1.56782261300298</v>
      </c>
      <c r="AF3956" s="3">
        <v>0</v>
      </c>
      <c r="AG3956" s="3">
        <v>-1.3519248628085301</v>
      </c>
      <c r="AH3956" s="2">
        <v>6410000</v>
      </c>
      <c r="AI3956" s="3">
        <v>0</v>
      </c>
      <c r="AJ3956" s="3">
        <v>0</v>
      </c>
      <c r="AL3956">
        <f t="shared" si="61"/>
        <v>1</v>
      </c>
    </row>
    <row r="3957" spans="1:38" ht="14.45" customHeight="1" x14ac:dyDescent="0.25">
      <c r="A3957">
        <v>67835</v>
      </c>
      <c r="B3957" s="1">
        <v>45930</v>
      </c>
      <c r="C3957">
        <v>2</v>
      </c>
      <c r="D3957" s="16" t="s">
        <v>3845</v>
      </c>
      <c r="E3957" t="s">
        <v>55</v>
      </c>
      <c r="F3957" s="6">
        <v>2557</v>
      </c>
      <c r="G3957" s="6">
        <v>16</v>
      </c>
      <c r="H3957" s="6">
        <v>1</v>
      </c>
      <c r="I3957" s="2">
        <v>35388539</v>
      </c>
      <c r="J3957" s="2">
        <v>1539968</v>
      </c>
      <c r="K3957" s="2">
        <v>52331884</v>
      </c>
      <c r="L3957" s="2">
        <v>247206</v>
      </c>
      <c r="M3957" s="2">
        <v>45513205</v>
      </c>
      <c r="N3957" s="2">
        <v>44846335</v>
      </c>
      <c r="O3957" s="2">
        <v>666870</v>
      </c>
      <c r="P3957" s="2">
        <v>6545503</v>
      </c>
      <c r="Q3957" s="5">
        <v>0.12509999999999999</v>
      </c>
      <c r="R3957" t="s">
        <v>42</v>
      </c>
      <c r="S3957" s="3">
        <v>0.62984164682471599</v>
      </c>
      <c r="T3957" s="3">
        <v>4.1088704800563498</v>
      </c>
      <c r="U3957" s="3">
        <v>0.84600959003436205</v>
      </c>
      <c r="V3957" s="3">
        <v>0.45282739702817298</v>
      </c>
      <c r="W3957" s="3">
        <v>0.30298227344169198</v>
      </c>
      <c r="X3957" s="3">
        <v>0.28709294836952698</v>
      </c>
      <c r="Y3957" s="3">
        <v>2.4482304874048602</v>
      </c>
      <c r="Z3957" s="3">
        <v>9.6509007787484002E-2</v>
      </c>
      <c r="AA3957" s="3">
        <v>23.5271147228868</v>
      </c>
      <c r="AB3957" s="3">
        <v>23.5271147228868</v>
      </c>
      <c r="AC3957" s="3">
        <v>27.858284253630199</v>
      </c>
      <c r="AD3957" s="3">
        <v>0</v>
      </c>
      <c r="AE3957" s="3">
        <v>1.27430917640955</v>
      </c>
      <c r="AF3957" s="3">
        <v>0</v>
      </c>
      <c r="AG3957" s="3">
        <v>0</v>
      </c>
      <c r="AH3957" s="2">
        <v>2000000</v>
      </c>
      <c r="AI3957" s="3">
        <v>0</v>
      </c>
      <c r="AJ3957" s="3">
        <v>0</v>
      </c>
      <c r="AL3957">
        <f t="shared" si="61"/>
        <v>1</v>
      </c>
    </row>
    <row r="3958" spans="1:38" ht="14.45" customHeight="1" x14ac:dyDescent="0.25">
      <c r="A3958">
        <v>68666</v>
      </c>
      <c r="B3958" s="1">
        <v>45930</v>
      </c>
      <c r="C3958">
        <v>2</v>
      </c>
      <c r="D3958" s="16" t="s">
        <v>3846</v>
      </c>
      <c r="E3958" t="s">
        <v>114</v>
      </c>
      <c r="F3958" s="6">
        <v>49615</v>
      </c>
      <c r="G3958" s="6">
        <v>65</v>
      </c>
      <c r="H3958" s="6">
        <v>5</v>
      </c>
      <c r="I3958" s="2">
        <v>411362976</v>
      </c>
      <c r="J3958" s="2">
        <v>0</v>
      </c>
      <c r="K3958" s="2">
        <v>557242539</v>
      </c>
      <c r="L3958" s="2">
        <v>4515957</v>
      </c>
      <c r="M3958" s="2">
        <v>457019966</v>
      </c>
      <c r="N3958" s="2">
        <v>407619083</v>
      </c>
      <c r="O3958" s="2">
        <v>49400883</v>
      </c>
      <c r="P3958" s="2">
        <v>73118478</v>
      </c>
      <c r="Q3958" s="5">
        <v>0.13120000000000001</v>
      </c>
      <c r="R3958" t="s">
        <v>42</v>
      </c>
      <c r="S3958" s="3">
        <v>1.0805485185688599</v>
      </c>
      <c r="T3958" s="3">
        <v>2.7999037357531402</v>
      </c>
      <c r="U3958" s="3">
        <v>0.69177045368416601</v>
      </c>
      <c r="V3958" s="3">
        <v>0.39925226523059798</v>
      </c>
      <c r="W3958" s="3">
        <v>0.16391022997655499</v>
      </c>
      <c r="X3958" s="3">
        <v>0.18890299937931199</v>
      </c>
      <c r="Y3958" s="3">
        <v>2.2461846101337102</v>
      </c>
      <c r="Z3958" s="3">
        <v>0.91109527744819896</v>
      </c>
      <c r="AA3958" s="3">
        <v>0</v>
      </c>
      <c r="AB3958" s="3">
        <v>0</v>
      </c>
      <c r="AC3958" s="3">
        <v>16.386361702368198</v>
      </c>
      <c r="AD3958" s="3">
        <v>6.2018522869143999E-2</v>
      </c>
      <c r="AE3958" s="3">
        <v>8.8652390193778796</v>
      </c>
      <c r="AF3958" s="3">
        <v>4.1274666577456003</v>
      </c>
      <c r="AG3958" s="3">
        <v>0</v>
      </c>
      <c r="AH3958" s="2">
        <v>110212728</v>
      </c>
      <c r="AI3958" s="3">
        <v>8.4401373890742107E-2</v>
      </c>
      <c r="AJ3958" s="3">
        <v>0.16402420192608499</v>
      </c>
      <c r="AL3958">
        <f t="shared" si="61"/>
        <v>1</v>
      </c>
    </row>
    <row r="3959" spans="1:38" ht="14.45" customHeight="1" x14ac:dyDescent="0.25">
      <c r="A3959">
        <v>15067</v>
      </c>
      <c r="B3959" s="1">
        <v>45930</v>
      </c>
      <c r="C3959">
        <v>1</v>
      </c>
      <c r="D3959" s="16" t="s">
        <v>3847</v>
      </c>
      <c r="E3959" t="s">
        <v>43</v>
      </c>
      <c r="F3959" s="6">
        <v>2184</v>
      </c>
      <c r="G3959" s="6">
        <v>5</v>
      </c>
      <c r="H3959" s="6">
        <v>0</v>
      </c>
      <c r="I3959" s="2">
        <v>4954404</v>
      </c>
      <c r="J3959" s="2">
        <v>284428</v>
      </c>
      <c r="K3959" s="2">
        <v>13905142</v>
      </c>
      <c r="L3959" s="2">
        <v>55207</v>
      </c>
      <c r="M3959" s="2">
        <v>12998529</v>
      </c>
      <c r="N3959" s="2">
        <v>12998529</v>
      </c>
      <c r="O3959" s="2">
        <v>0</v>
      </c>
      <c r="P3959" s="2">
        <v>879999</v>
      </c>
      <c r="Q3959" s="5">
        <v>6.3299999999999995E-2</v>
      </c>
      <c r="R3959" t="s">
        <v>120</v>
      </c>
      <c r="S3959" s="3">
        <v>0.52936772118784103</v>
      </c>
      <c r="T3959" s="3">
        <v>4.4942798858149002</v>
      </c>
      <c r="U3959" s="3">
        <v>0.85007074468864996</v>
      </c>
      <c r="V3959" s="3">
        <v>6.3432453227472001</v>
      </c>
      <c r="W3959" s="3">
        <v>1.06228720952106</v>
      </c>
      <c r="X3959" s="3">
        <v>0.39700032536708801</v>
      </c>
      <c r="Y3959" s="3">
        <v>35.712540582432503</v>
      </c>
      <c r="Z3959" s="3">
        <v>4.0476182359298098</v>
      </c>
      <c r="AA3959" s="3">
        <v>32.321400365227703</v>
      </c>
      <c r="AB3959" s="3">
        <v>32.321400365227703</v>
      </c>
      <c r="AC3959" s="3">
        <v>22.663155831130702</v>
      </c>
      <c r="AD3959" s="3">
        <v>0</v>
      </c>
      <c r="AE3959" s="3">
        <v>0</v>
      </c>
      <c r="AF3959" s="3">
        <v>0</v>
      </c>
      <c r="AG3959" s="3">
        <v>0</v>
      </c>
      <c r="AH3959" s="2">
        <v>0</v>
      </c>
      <c r="AI3959" s="3">
        <v>0</v>
      </c>
      <c r="AJ3959" s="3">
        <v>0</v>
      </c>
      <c r="AL3959">
        <f t="shared" si="61"/>
        <v>1</v>
      </c>
    </row>
    <row r="3960" spans="1:38" ht="14.45" customHeight="1" x14ac:dyDescent="0.25">
      <c r="A3960">
        <v>21831</v>
      </c>
      <c r="B3960" s="1">
        <v>45930</v>
      </c>
      <c r="C3960">
        <v>1</v>
      </c>
      <c r="D3960" s="16" t="s">
        <v>3848</v>
      </c>
      <c r="E3960" t="s">
        <v>43</v>
      </c>
      <c r="F3960" s="6">
        <v>3133</v>
      </c>
      <c r="G3960" s="6">
        <v>4</v>
      </c>
      <c r="H3960" s="6">
        <v>1</v>
      </c>
      <c r="I3960" s="2">
        <v>2287756</v>
      </c>
      <c r="J3960" s="2">
        <v>0</v>
      </c>
      <c r="K3960" s="2">
        <v>17185073</v>
      </c>
      <c r="L3960" s="2">
        <v>36181</v>
      </c>
      <c r="M3960" s="2">
        <v>15360270</v>
      </c>
      <c r="N3960" s="2">
        <v>15360270</v>
      </c>
      <c r="O3960" s="2">
        <v>0</v>
      </c>
      <c r="P3960" s="2">
        <v>1791314</v>
      </c>
      <c r="Q3960" s="5">
        <v>0.1042</v>
      </c>
      <c r="R3960" t="s">
        <v>42</v>
      </c>
      <c r="S3960" s="3">
        <v>0.28071648769448498</v>
      </c>
      <c r="T3960" s="3">
        <v>3.0520207857132799</v>
      </c>
      <c r="U3960" s="3">
        <v>1.07769670627304</v>
      </c>
      <c r="V3960" s="3">
        <v>0.183105191287882</v>
      </c>
      <c r="W3960" s="3">
        <v>0.14210431532034001</v>
      </c>
      <c r="X3960" s="3">
        <v>4.1192329951271001</v>
      </c>
      <c r="Y3960" s="3">
        <v>0.23385068167836601</v>
      </c>
      <c r="Z3960" s="3">
        <v>2.3008249809916101</v>
      </c>
      <c r="AA3960" s="3">
        <v>0</v>
      </c>
      <c r="AB3960" s="3">
        <v>0</v>
      </c>
      <c r="AC3960" s="3">
        <v>21.3211256070894</v>
      </c>
      <c r="AD3960" s="3">
        <v>0</v>
      </c>
      <c r="AE3960" s="3">
        <v>0</v>
      </c>
      <c r="AF3960" s="3">
        <v>0</v>
      </c>
      <c r="AG3960" s="3">
        <v>0</v>
      </c>
      <c r="AH3960" s="2">
        <v>0</v>
      </c>
      <c r="AI3960" s="3">
        <v>0</v>
      </c>
      <c r="AJ3960" s="3">
        <v>0</v>
      </c>
      <c r="AL3960">
        <f t="shared" si="61"/>
        <v>1</v>
      </c>
    </row>
    <row r="3961" spans="1:38" ht="14.45" customHeight="1" x14ac:dyDescent="0.25">
      <c r="A3961">
        <v>798</v>
      </c>
      <c r="B3961" s="1">
        <v>45930</v>
      </c>
      <c r="C3961">
        <v>1</v>
      </c>
      <c r="D3961" s="16" t="s">
        <v>3849</v>
      </c>
      <c r="E3961" t="s">
        <v>43</v>
      </c>
      <c r="F3961" s="6">
        <v>1525</v>
      </c>
      <c r="G3961" s="6">
        <v>3</v>
      </c>
      <c r="H3961" s="6">
        <v>0</v>
      </c>
      <c r="I3961" s="2">
        <v>1196386</v>
      </c>
      <c r="J3961" s="2">
        <v>0</v>
      </c>
      <c r="K3961" s="2">
        <v>6103956</v>
      </c>
      <c r="L3961" s="2">
        <v>100822</v>
      </c>
      <c r="M3961" s="2">
        <v>5259199</v>
      </c>
      <c r="N3961" s="2">
        <v>5259199</v>
      </c>
      <c r="O3961" s="2">
        <v>0</v>
      </c>
      <c r="P3961" s="2">
        <v>812317</v>
      </c>
      <c r="Q3961" s="5">
        <v>0.1331</v>
      </c>
      <c r="R3961" t="s">
        <v>42</v>
      </c>
      <c r="S3961" s="3">
        <v>2.2023312968398399</v>
      </c>
      <c r="T3961" s="3">
        <v>4.9843522244699399</v>
      </c>
      <c r="U3961" s="3">
        <v>0.71610337646822997</v>
      </c>
      <c r="V3961" s="3">
        <v>3.22613270299051</v>
      </c>
      <c r="W3961" s="3">
        <v>0.687319978669092</v>
      </c>
      <c r="X3961" s="3">
        <v>2.8104641812926601</v>
      </c>
      <c r="Y3961" s="3">
        <v>4.7514701772830099</v>
      </c>
      <c r="Z3961" s="3">
        <v>0.76447987669838202</v>
      </c>
      <c r="AA3961" s="3">
        <v>0</v>
      </c>
      <c r="AB3961" s="3">
        <v>0</v>
      </c>
      <c r="AC3961" s="3">
        <v>60.862611067314397</v>
      </c>
      <c r="AD3961" s="3">
        <v>0</v>
      </c>
      <c r="AE3961" s="3">
        <v>0</v>
      </c>
      <c r="AF3961" s="3">
        <v>0</v>
      </c>
      <c r="AG3961" s="3">
        <v>0</v>
      </c>
      <c r="AH3961" s="2">
        <v>100000</v>
      </c>
      <c r="AI3961" s="3">
        <v>0</v>
      </c>
      <c r="AJ3961" s="3">
        <v>0</v>
      </c>
      <c r="AL3961">
        <f t="shared" si="61"/>
        <v>1</v>
      </c>
    </row>
    <row r="3962" spans="1:38" ht="14.45" customHeight="1" x14ac:dyDescent="0.25">
      <c r="A3962">
        <v>3764</v>
      </c>
      <c r="B3962" s="1">
        <v>45930</v>
      </c>
      <c r="C3962">
        <v>1</v>
      </c>
      <c r="D3962" s="16" t="s">
        <v>3850</v>
      </c>
      <c r="E3962" t="s">
        <v>110</v>
      </c>
      <c r="F3962" s="6">
        <v>10741</v>
      </c>
      <c r="G3962" s="6">
        <v>20</v>
      </c>
      <c r="H3962" s="6">
        <v>0</v>
      </c>
      <c r="I3962" s="2">
        <v>41353383</v>
      </c>
      <c r="J3962" s="2">
        <v>4869515</v>
      </c>
      <c r="K3962" s="2">
        <v>95326741</v>
      </c>
      <c r="L3962" s="2">
        <v>166468</v>
      </c>
      <c r="M3962" s="2">
        <v>78090223</v>
      </c>
      <c r="N3962" s="2">
        <v>74788584</v>
      </c>
      <c r="O3962" s="2">
        <v>3301639</v>
      </c>
      <c r="P3962" s="2">
        <v>18219190</v>
      </c>
      <c r="Q3962" s="5">
        <v>0.19109999999999999</v>
      </c>
      <c r="R3962" t="s">
        <v>42</v>
      </c>
      <c r="S3962" s="3">
        <v>0.23283847848457701</v>
      </c>
      <c r="T3962" s="3">
        <v>3.31356899459443</v>
      </c>
      <c r="U3962" s="3">
        <v>0.92474932265778698</v>
      </c>
      <c r="V3962" s="3">
        <v>1.41536183387947</v>
      </c>
      <c r="W3962" s="3">
        <v>0.94176091953589403</v>
      </c>
      <c r="X3962" s="3">
        <v>0.66247784371111795</v>
      </c>
      <c r="Y3962" s="3">
        <v>3.2125467707400799</v>
      </c>
      <c r="Z3962" s="3">
        <v>1.2683275162068099</v>
      </c>
      <c r="AA3962" s="3">
        <v>26.7273956745607</v>
      </c>
      <c r="AB3962" s="3">
        <v>26.7273956745607</v>
      </c>
      <c r="AC3962" s="3">
        <v>16.853694809518299</v>
      </c>
      <c r="AD3962" s="3">
        <v>-17.027233373163099</v>
      </c>
      <c r="AE3962" s="3">
        <v>3.4634971943496899</v>
      </c>
      <c r="AF3962" s="3">
        <v>0</v>
      </c>
      <c r="AG3962" s="3">
        <v>6.5864618569760793E-5</v>
      </c>
      <c r="AH3962" s="2">
        <v>26973250</v>
      </c>
      <c r="AI3962" s="3">
        <v>0</v>
      </c>
      <c r="AJ3962" s="3">
        <v>0</v>
      </c>
      <c r="AL3962">
        <f t="shared" si="61"/>
        <v>1</v>
      </c>
    </row>
    <row r="3963" spans="1:38" ht="14.45" customHeight="1" x14ac:dyDescent="0.25">
      <c r="A3963">
        <v>24539</v>
      </c>
      <c r="B3963" s="1">
        <v>45930</v>
      </c>
      <c r="C3963">
        <v>1</v>
      </c>
      <c r="D3963" s="16" t="s">
        <v>3851</v>
      </c>
      <c r="E3963" t="s">
        <v>127</v>
      </c>
      <c r="F3963" s="6">
        <v>638</v>
      </c>
      <c r="G3963" s="6">
        <v>1</v>
      </c>
      <c r="H3963" s="6">
        <v>0</v>
      </c>
      <c r="I3963" s="2">
        <v>1377647</v>
      </c>
      <c r="J3963" s="2">
        <v>0</v>
      </c>
      <c r="K3963" s="2">
        <v>3937845</v>
      </c>
      <c r="L3963" s="2">
        <v>2222</v>
      </c>
      <c r="M3963" s="2">
        <v>3215003</v>
      </c>
      <c r="N3963" s="2">
        <v>3215003</v>
      </c>
      <c r="O3963" s="2">
        <v>0</v>
      </c>
      <c r="P3963" s="2">
        <v>718182</v>
      </c>
      <c r="Q3963" s="5">
        <v>0.18240000000000001</v>
      </c>
      <c r="R3963" t="s">
        <v>42</v>
      </c>
      <c r="S3963" s="3">
        <v>7.5235735958796401E-2</v>
      </c>
      <c r="T3963" s="3">
        <v>4.5691657916110602</v>
      </c>
      <c r="U3963" s="3">
        <v>0.96970314204239305</v>
      </c>
      <c r="V3963" s="3">
        <v>10.2534974489111</v>
      </c>
      <c r="W3963" s="3">
        <v>8.0056792487480504</v>
      </c>
      <c r="X3963" s="3">
        <v>4.0649019669044399</v>
      </c>
      <c r="Y3963" s="3">
        <v>19.668691223116099</v>
      </c>
      <c r="Z3963" s="3">
        <v>0.61112642756293001</v>
      </c>
      <c r="AA3963" s="3">
        <v>0</v>
      </c>
      <c r="AB3963" s="3">
        <v>0</v>
      </c>
      <c r="AC3963" s="3">
        <v>46.438927890762599</v>
      </c>
      <c r="AD3963" s="3">
        <v>0</v>
      </c>
      <c r="AE3963" s="3">
        <v>0</v>
      </c>
      <c r="AF3963" s="3">
        <v>0</v>
      </c>
      <c r="AG3963" s="3">
        <v>0</v>
      </c>
      <c r="AH3963" s="2">
        <v>380000</v>
      </c>
      <c r="AI3963" s="3">
        <v>1.7405058884795199</v>
      </c>
      <c r="AJ3963" s="3">
        <v>1.7405058884795199</v>
      </c>
      <c r="AL3963">
        <f t="shared" si="61"/>
        <v>1</v>
      </c>
    </row>
    <row r="3964" spans="1:38" ht="14.45" customHeight="1" x14ac:dyDescent="0.25">
      <c r="A3964">
        <v>17885</v>
      </c>
      <c r="B3964" s="1">
        <v>45930</v>
      </c>
      <c r="C3964">
        <v>1</v>
      </c>
      <c r="D3964" s="16" t="s">
        <v>3852</v>
      </c>
      <c r="E3964" t="s">
        <v>59</v>
      </c>
      <c r="F3964" s="6">
        <v>3256</v>
      </c>
      <c r="G3964" s="6">
        <v>7</v>
      </c>
      <c r="H3964" s="6">
        <v>0</v>
      </c>
      <c r="I3964" s="2">
        <v>6274303</v>
      </c>
      <c r="J3964" s="2">
        <v>0</v>
      </c>
      <c r="K3964" s="2">
        <v>15120548</v>
      </c>
      <c r="L3964" s="2">
        <v>-358129</v>
      </c>
      <c r="M3964" s="2">
        <v>13437117</v>
      </c>
      <c r="N3964" s="2">
        <v>13048741</v>
      </c>
      <c r="O3964" s="2">
        <v>388376</v>
      </c>
      <c r="P3964" s="2">
        <v>1705583</v>
      </c>
      <c r="Q3964" s="5">
        <v>0.1125</v>
      </c>
      <c r="R3964" t="s">
        <v>42</v>
      </c>
      <c r="S3964" s="3">
        <v>-3.1579896002005601</v>
      </c>
      <c r="T3964" s="3">
        <v>4.2334709033032398</v>
      </c>
      <c r="U3964" s="3">
        <v>1.2085527344245801</v>
      </c>
      <c r="V3964" s="3">
        <v>2.90966183813565</v>
      </c>
      <c r="W3964" s="3">
        <v>1.1249217642182701</v>
      </c>
      <c r="X3964" s="3">
        <v>4.8851322609061096</v>
      </c>
      <c r="Y3964" s="3">
        <v>10.7037300442136</v>
      </c>
      <c r="Z3964" s="3">
        <v>7.6151673650593397</v>
      </c>
      <c r="AA3964" s="3">
        <v>0</v>
      </c>
      <c r="AB3964" s="3">
        <v>0</v>
      </c>
      <c r="AC3964" s="3">
        <v>40.463738483552298</v>
      </c>
      <c r="AD3964" s="3">
        <v>0</v>
      </c>
      <c r="AE3964" s="3">
        <v>2.5685312463543002</v>
      </c>
      <c r="AF3964" s="3">
        <v>0</v>
      </c>
      <c r="AG3964" s="3">
        <v>0</v>
      </c>
      <c r="AH3964" s="2">
        <v>250000</v>
      </c>
      <c r="AI3964" s="3">
        <v>0</v>
      </c>
      <c r="AJ3964" s="3">
        <v>0</v>
      </c>
      <c r="AL3964">
        <f t="shared" si="61"/>
        <v>0</v>
      </c>
    </row>
    <row r="3965" spans="1:38" ht="14.45" customHeight="1" x14ac:dyDescent="0.25">
      <c r="A3965">
        <v>68016</v>
      </c>
      <c r="B3965" s="1">
        <v>45930</v>
      </c>
      <c r="C3965">
        <v>2</v>
      </c>
      <c r="D3965" s="16" t="s">
        <v>4353</v>
      </c>
      <c r="E3965" t="s">
        <v>73</v>
      </c>
      <c r="F3965" s="6">
        <v>1721</v>
      </c>
      <c r="G3965" s="6">
        <v>5</v>
      </c>
      <c r="H3965" s="6">
        <v>1</v>
      </c>
      <c r="I3965" s="2">
        <v>24675553</v>
      </c>
      <c r="J3965" s="2">
        <v>0</v>
      </c>
      <c r="K3965" s="2">
        <v>34339040</v>
      </c>
      <c r="L3965" s="2">
        <v>504821</v>
      </c>
      <c r="M3965" s="2">
        <v>27714666</v>
      </c>
      <c r="N3965" s="2">
        <v>27712109</v>
      </c>
      <c r="O3965" s="2">
        <v>2557</v>
      </c>
      <c r="P3965" s="2">
        <v>6273082</v>
      </c>
      <c r="Q3965" s="5">
        <v>0.18260000000000001</v>
      </c>
      <c r="R3965" t="s">
        <v>42</v>
      </c>
      <c r="S3965" s="3">
        <v>1.9601441003204101</v>
      </c>
      <c r="T3965" s="3">
        <v>3.9641877000638299</v>
      </c>
      <c r="U3965" s="3">
        <v>0.55421436480965303</v>
      </c>
      <c r="V3965" s="3">
        <v>0.74376448625082503</v>
      </c>
      <c r="W3965" s="3">
        <v>0.37284676051637</v>
      </c>
      <c r="X3965" s="3">
        <v>0.63382976665203805</v>
      </c>
      <c r="Y3965" s="3">
        <v>2.9256432484064501</v>
      </c>
      <c r="Z3965" s="3">
        <v>1.1136949907557401</v>
      </c>
      <c r="AA3965" s="3">
        <v>0</v>
      </c>
      <c r="AB3965" s="3">
        <v>0</v>
      </c>
      <c r="AC3965" s="3">
        <v>17.1724165847385</v>
      </c>
      <c r="AD3965" s="3">
        <v>0</v>
      </c>
      <c r="AE3965" s="3">
        <v>7.4463351334224798E-3</v>
      </c>
      <c r="AF3965" s="3">
        <v>0</v>
      </c>
      <c r="AG3965" s="3">
        <v>0.12155109721186499</v>
      </c>
      <c r="AH3965" s="2">
        <v>1658000</v>
      </c>
      <c r="AI3965" s="3">
        <v>0</v>
      </c>
      <c r="AJ3965" s="3">
        <v>0</v>
      </c>
      <c r="AL3965">
        <f t="shared" si="61"/>
        <v>1</v>
      </c>
    </row>
    <row r="3966" spans="1:38" ht="14.45" customHeight="1" x14ac:dyDescent="0.25">
      <c r="A3966">
        <v>3140</v>
      </c>
      <c r="B3966" s="1">
        <v>45930</v>
      </c>
      <c r="C3966">
        <v>1</v>
      </c>
      <c r="D3966" s="16" t="s">
        <v>3853</v>
      </c>
      <c r="E3966" t="s">
        <v>47</v>
      </c>
      <c r="F3966" s="6">
        <v>15304</v>
      </c>
      <c r="G3966" s="6">
        <v>52</v>
      </c>
      <c r="H3966" s="6">
        <v>0</v>
      </c>
      <c r="I3966" s="2">
        <v>226306094</v>
      </c>
      <c r="J3966" s="2">
        <v>35633058</v>
      </c>
      <c r="K3966" s="2">
        <v>346156180</v>
      </c>
      <c r="L3966" s="2">
        <v>776706</v>
      </c>
      <c r="M3966" s="2">
        <v>312263406</v>
      </c>
      <c r="N3966" s="2">
        <v>297372334</v>
      </c>
      <c r="O3966" s="2">
        <v>14891072</v>
      </c>
      <c r="P3966" s="2">
        <v>33389346</v>
      </c>
      <c r="Q3966" s="5">
        <v>9.6500000000000002E-2</v>
      </c>
      <c r="R3966" t="s">
        <v>42</v>
      </c>
      <c r="S3966" s="3">
        <v>0.29917362734936598</v>
      </c>
      <c r="T3966" s="3">
        <v>2.9644668869795501</v>
      </c>
      <c r="U3966" s="3">
        <v>0.86444193131760705</v>
      </c>
      <c r="V3966" s="3">
        <v>1.2674245528713</v>
      </c>
      <c r="W3966" s="3">
        <v>0.73746798882048703</v>
      </c>
      <c r="X3966" s="3">
        <v>0.55870567939721505</v>
      </c>
      <c r="Y3966" s="3">
        <v>8.5903419611752803</v>
      </c>
      <c r="Z3966" s="3">
        <v>1.5128268759741501</v>
      </c>
      <c r="AA3966" s="3">
        <v>77.996672950707094</v>
      </c>
      <c r="AB3966" s="3">
        <v>106.71984410835699</v>
      </c>
      <c r="AC3966" s="3">
        <v>11.819110668484999</v>
      </c>
      <c r="AD3966" s="3">
        <v>0</v>
      </c>
      <c r="AE3966" s="3">
        <v>4.3018362405085497</v>
      </c>
      <c r="AF3966" s="3">
        <v>0</v>
      </c>
      <c r="AG3966" s="3">
        <v>-0.66682647812269202</v>
      </c>
      <c r="AH3966" s="2">
        <v>95284369</v>
      </c>
      <c r="AI3966" s="3">
        <v>2.0967766185058001</v>
      </c>
      <c r="AJ3966" s="3">
        <v>3.4216093960031402</v>
      </c>
      <c r="AL3966">
        <f t="shared" si="61"/>
        <v>1</v>
      </c>
    </row>
    <row r="3967" spans="1:38" ht="14.45" customHeight="1" x14ac:dyDescent="0.25">
      <c r="A3967">
        <v>6844</v>
      </c>
      <c r="B3967" s="1">
        <v>45930</v>
      </c>
      <c r="C3967">
        <v>1</v>
      </c>
      <c r="D3967" s="16" t="s">
        <v>3854</v>
      </c>
      <c r="E3967" t="s">
        <v>84</v>
      </c>
      <c r="F3967" s="6">
        <v>6763</v>
      </c>
      <c r="G3967" s="6">
        <v>21</v>
      </c>
      <c r="H3967" s="6">
        <v>1</v>
      </c>
      <c r="I3967" s="2">
        <v>49674017</v>
      </c>
      <c r="J3967" s="2">
        <v>3722678</v>
      </c>
      <c r="K3967" s="2">
        <v>88858342</v>
      </c>
      <c r="L3967" s="2">
        <v>716503</v>
      </c>
      <c r="M3967" s="2">
        <v>80665799</v>
      </c>
      <c r="N3967" s="2">
        <v>77811472</v>
      </c>
      <c r="O3967" s="2">
        <v>2854327</v>
      </c>
      <c r="P3967" s="2">
        <v>8699456</v>
      </c>
      <c r="Q3967" s="5">
        <v>9.7900000000000001E-2</v>
      </c>
      <c r="R3967" t="s">
        <v>42</v>
      </c>
      <c r="S3967" s="3">
        <v>1.07512396903977</v>
      </c>
      <c r="T3967" s="3">
        <v>3.4681103247833902</v>
      </c>
      <c r="U3967" s="3">
        <v>0.70995182238627297</v>
      </c>
      <c r="V3967" s="3">
        <v>0.80530431029968796</v>
      </c>
      <c r="W3967" s="3">
        <v>0.418367614602217</v>
      </c>
      <c r="X3967" s="3">
        <v>0.58135221880686605</v>
      </c>
      <c r="Y3967" s="3">
        <v>4.5982990200766602</v>
      </c>
      <c r="Z3967" s="3">
        <v>1.8513456473600201</v>
      </c>
      <c r="AA3967" s="3">
        <v>42.792078033385103</v>
      </c>
      <c r="AB3967" s="3">
        <v>42.792078033385103</v>
      </c>
      <c r="AC3967" s="3">
        <v>26.459792598876099</v>
      </c>
      <c r="AD3967" s="3">
        <v>-5.17307059200024</v>
      </c>
      <c r="AE3967" s="3">
        <v>3.2122217630394201</v>
      </c>
      <c r="AF3967" s="3">
        <v>0</v>
      </c>
      <c r="AG3967" s="3">
        <v>0</v>
      </c>
      <c r="AH3967" s="2">
        <v>18500000</v>
      </c>
      <c r="AI3967" s="3">
        <v>1.46101089539392</v>
      </c>
      <c r="AJ3967" s="3">
        <v>0.77197930537265802</v>
      </c>
      <c r="AL3967">
        <f t="shared" si="61"/>
        <v>1</v>
      </c>
    </row>
    <row r="3968" spans="1:38" ht="14.45" customHeight="1" x14ac:dyDescent="0.25">
      <c r="A3968">
        <v>68429</v>
      </c>
      <c r="B3968" s="1">
        <v>45930</v>
      </c>
      <c r="C3968">
        <v>2</v>
      </c>
      <c r="D3968" s="16" t="s">
        <v>3855</v>
      </c>
      <c r="E3968" t="s">
        <v>71</v>
      </c>
      <c r="F3968" s="6">
        <v>264723</v>
      </c>
      <c r="G3968" s="6">
        <v>640</v>
      </c>
      <c r="H3968" s="6">
        <v>10</v>
      </c>
      <c r="I3968" s="2">
        <v>4215371536</v>
      </c>
      <c r="J3968" s="2">
        <v>244862297</v>
      </c>
      <c r="K3968" s="2">
        <v>5415453135</v>
      </c>
      <c r="L3968" s="2">
        <v>19254045</v>
      </c>
      <c r="M3968" s="2">
        <v>4489470737</v>
      </c>
      <c r="N3968" s="2">
        <v>3726717923</v>
      </c>
      <c r="O3968" s="2">
        <v>762752814</v>
      </c>
      <c r="P3968" s="2">
        <v>585772094</v>
      </c>
      <c r="Q3968" s="5">
        <v>0.1081</v>
      </c>
      <c r="R3968" t="s">
        <v>42</v>
      </c>
      <c r="S3968" s="3">
        <v>0.474051928066404</v>
      </c>
      <c r="T3968" s="3">
        <v>3.06843552806408</v>
      </c>
      <c r="U3968" s="3">
        <v>0.71164930952292005</v>
      </c>
      <c r="V3968" s="3">
        <v>1.4047306030867499</v>
      </c>
      <c r="W3968" s="3">
        <v>0.74854713826582098</v>
      </c>
      <c r="X3968" s="3">
        <v>0.99432231873380506</v>
      </c>
      <c r="Y3968" s="3">
        <v>10.108814435943399</v>
      </c>
      <c r="Z3968" s="3">
        <v>3.1307824643486701</v>
      </c>
      <c r="AA3968" s="3">
        <v>41.359018376180998</v>
      </c>
      <c r="AB3968" s="3">
        <v>41.801632325625903</v>
      </c>
      <c r="AC3968" s="3">
        <v>8.60583298169378</v>
      </c>
      <c r="AD3968" s="3">
        <v>-3.16501250057842</v>
      </c>
      <c r="AE3968" s="3">
        <v>14.0847459111102</v>
      </c>
      <c r="AF3968" s="3">
        <v>5.53970263469005</v>
      </c>
      <c r="AG3968" s="3">
        <v>0</v>
      </c>
      <c r="AH3968" s="2">
        <v>804135155</v>
      </c>
      <c r="AI3968" s="3">
        <v>0.234732930107797</v>
      </c>
      <c r="AJ3968" s="3">
        <v>0.234732930107797</v>
      </c>
      <c r="AL3968">
        <f t="shared" si="61"/>
        <v>1</v>
      </c>
    </row>
    <row r="3969" spans="1:38" ht="14.45" customHeight="1" x14ac:dyDescent="0.25">
      <c r="A3969">
        <v>67604</v>
      </c>
      <c r="B3969" s="1">
        <v>45930</v>
      </c>
      <c r="C3969">
        <v>2</v>
      </c>
      <c r="D3969" s="16" t="s">
        <v>3856</v>
      </c>
      <c r="E3969" t="s">
        <v>55</v>
      </c>
      <c r="F3969" s="6">
        <v>3343</v>
      </c>
      <c r="G3969" s="6">
        <v>11</v>
      </c>
      <c r="H3969" s="6">
        <v>0</v>
      </c>
      <c r="I3969" s="2">
        <v>24091637</v>
      </c>
      <c r="J3969" s="2">
        <v>0</v>
      </c>
      <c r="K3969" s="2">
        <v>43073370</v>
      </c>
      <c r="L3969" s="2">
        <v>174877</v>
      </c>
      <c r="M3969" s="2">
        <v>38831904</v>
      </c>
      <c r="N3969" s="2">
        <v>36578224</v>
      </c>
      <c r="O3969" s="2">
        <v>2253680</v>
      </c>
      <c r="P3969" s="2">
        <v>3964425</v>
      </c>
      <c r="Q3969" s="5">
        <v>9.3799999999999994E-2</v>
      </c>
      <c r="R3969" t="s">
        <v>42</v>
      </c>
      <c r="S3969" s="3">
        <v>0.54133060248903997</v>
      </c>
      <c r="T3969" s="3">
        <v>4.2044879856548603</v>
      </c>
      <c r="U3969" s="3">
        <v>0.78482281301054502</v>
      </c>
      <c r="V3969" s="3">
        <v>0.70609564638550704</v>
      </c>
      <c r="W3969" s="3">
        <v>0.460035156598117</v>
      </c>
      <c r="X3969" s="3">
        <v>0.78927388786407504</v>
      </c>
      <c r="Y3969" s="3">
        <v>4.2909123012794996</v>
      </c>
      <c r="Z3969" s="3">
        <v>4.0255522553712098</v>
      </c>
      <c r="AA3969" s="3">
        <v>0</v>
      </c>
      <c r="AB3969" s="3">
        <v>0</v>
      </c>
      <c r="AC3969" s="3">
        <v>21.952250311503398</v>
      </c>
      <c r="AD3969" s="3">
        <v>0.26901757505817397</v>
      </c>
      <c r="AE3969" s="3">
        <v>5.2321887049933604</v>
      </c>
      <c r="AF3969" s="3">
        <v>0</v>
      </c>
      <c r="AG3969" s="3">
        <v>0</v>
      </c>
      <c r="AH3969" s="2">
        <v>3250000</v>
      </c>
      <c r="AI3969" s="3">
        <v>0</v>
      </c>
      <c r="AJ3969" s="3">
        <v>0</v>
      </c>
      <c r="AL3969">
        <f t="shared" si="61"/>
        <v>1</v>
      </c>
    </row>
    <row r="3970" spans="1:38" ht="14.45" customHeight="1" x14ac:dyDescent="0.25">
      <c r="A3970">
        <v>24703</v>
      </c>
      <c r="B3970" s="1">
        <v>45930</v>
      </c>
      <c r="C3970">
        <v>1</v>
      </c>
      <c r="D3970" s="16" t="s">
        <v>3857</v>
      </c>
      <c r="E3970" t="s">
        <v>73</v>
      </c>
      <c r="F3970" s="6">
        <v>45049</v>
      </c>
      <c r="G3970" s="6">
        <v>91</v>
      </c>
      <c r="H3970" s="6">
        <v>8</v>
      </c>
      <c r="I3970" s="2">
        <v>204882965</v>
      </c>
      <c r="J3970" s="2">
        <v>0</v>
      </c>
      <c r="K3970" s="2">
        <v>495449300</v>
      </c>
      <c r="L3970" s="2">
        <v>997509</v>
      </c>
      <c r="M3970" s="2">
        <v>428322844</v>
      </c>
      <c r="N3970" s="2">
        <v>380844653</v>
      </c>
      <c r="O3970" s="2">
        <v>47478191</v>
      </c>
      <c r="P3970" s="2">
        <v>62130744</v>
      </c>
      <c r="Q3970" s="5">
        <v>0.12520000000000001</v>
      </c>
      <c r="R3970" t="s">
        <v>42</v>
      </c>
      <c r="S3970" s="3">
        <v>0.26844563106658897</v>
      </c>
      <c r="T3970" s="3">
        <v>2.6932703978657999</v>
      </c>
      <c r="U3970" s="3">
        <v>0.79853525848674201</v>
      </c>
      <c r="V3970" s="3">
        <v>3.6367362215789898</v>
      </c>
      <c r="W3970" s="3">
        <v>1.7607974386743199</v>
      </c>
      <c r="X3970" s="3">
        <v>1.25529469958618</v>
      </c>
      <c r="Y3970" s="3">
        <v>11.99253786499</v>
      </c>
      <c r="Z3970" s="3">
        <v>4.3724826472382201</v>
      </c>
      <c r="AA3970" s="3">
        <v>0</v>
      </c>
      <c r="AB3970" s="3">
        <v>0</v>
      </c>
      <c r="AC3970" s="3">
        <v>18.141347257933401</v>
      </c>
      <c r="AD3970" s="3">
        <v>0.11366836360433701</v>
      </c>
      <c r="AE3970" s="3">
        <v>9.5828556019758206</v>
      </c>
      <c r="AF3970" s="3">
        <v>0</v>
      </c>
      <c r="AG3970" s="3">
        <v>-17.412500323511299</v>
      </c>
      <c r="AH3970" s="2">
        <v>333045285</v>
      </c>
      <c r="AI3970" s="3">
        <v>6.8705116423521298E-2</v>
      </c>
      <c r="AJ3970" s="3">
        <v>0.99208855442001498</v>
      </c>
      <c r="AL3970">
        <f t="shared" si="61"/>
        <v>1</v>
      </c>
    </row>
    <row r="3971" spans="1:38" ht="14.45" customHeight="1" x14ac:dyDescent="0.25">
      <c r="A3971">
        <v>162</v>
      </c>
      <c r="B3971" s="1">
        <v>45930</v>
      </c>
      <c r="C3971">
        <v>1</v>
      </c>
      <c r="D3971" s="16" t="s">
        <v>3858</v>
      </c>
      <c r="E3971" t="s">
        <v>152</v>
      </c>
      <c r="F3971" s="6">
        <v>11758</v>
      </c>
      <c r="G3971" s="6">
        <v>33</v>
      </c>
      <c r="H3971" s="6">
        <v>0</v>
      </c>
      <c r="I3971" s="2">
        <v>109394630</v>
      </c>
      <c r="J3971" s="2">
        <v>0</v>
      </c>
      <c r="K3971" s="2">
        <v>176444163</v>
      </c>
      <c r="L3971" s="2">
        <v>449556</v>
      </c>
      <c r="M3971" s="2">
        <v>157536594</v>
      </c>
      <c r="N3971" s="2">
        <v>142414301</v>
      </c>
      <c r="O3971" s="2">
        <v>15122293</v>
      </c>
      <c r="P3971" s="2">
        <v>18042964</v>
      </c>
      <c r="Q3971" s="5">
        <v>0.1022</v>
      </c>
      <c r="R3971" t="s">
        <v>42</v>
      </c>
      <c r="S3971" s="3">
        <v>0.33971540333697497</v>
      </c>
      <c r="T3971" s="3">
        <v>3.7245633717374198</v>
      </c>
      <c r="U3971" s="3">
        <v>0.84067356224286105</v>
      </c>
      <c r="V3971" s="3">
        <v>2.2215569447970198</v>
      </c>
      <c r="W3971" s="3">
        <v>1.69512708256338</v>
      </c>
      <c r="X3971" s="3">
        <v>0.63757791401643804</v>
      </c>
      <c r="Y3971" s="3">
        <v>13.469316903808</v>
      </c>
      <c r="Z3971" s="3">
        <v>2.5264585131356498</v>
      </c>
      <c r="AA3971" s="3">
        <v>0</v>
      </c>
      <c r="AB3971" s="3">
        <v>0</v>
      </c>
      <c r="AC3971" s="3">
        <v>22.486954130638999</v>
      </c>
      <c r="AD3971" s="3">
        <v>0</v>
      </c>
      <c r="AE3971" s="3">
        <v>8.5705827514396091</v>
      </c>
      <c r="AF3971" s="3">
        <v>0</v>
      </c>
      <c r="AG3971" s="3">
        <v>-13.687712284966</v>
      </c>
      <c r="AH3971" s="2">
        <v>33118936</v>
      </c>
      <c r="AI3971" s="3">
        <v>0.20309855963798401</v>
      </c>
      <c r="AJ3971" s="3">
        <v>1.2667375493294799</v>
      </c>
      <c r="AL3971">
        <f t="shared" si="61"/>
        <v>1</v>
      </c>
    </row>
    <row r="3972" spans="1:38" ht="14.45" customHeight="1" x14ac:dyDescent="0.25">
      <c r="A3972">
        <v>5780</v>
      </c>
      <c r="B3972" s="1">
        <v>45930</v>
      </c>
      <c r="C3972">
        <v>1</v>
      </c>
      <c r="D3972" s="16" t="s">
        <v>3859</v>
      </c>
      <c r="E3972" t="s">
        <v>69</v>
      </c>
      <c r="F3972" s="6">
        <v>448</v>
      </c>
      <c r="G3972" s="6">
        <v>1</v>
      </c>
      <c r="H3972" s="6">
        <v>1</v>
      </c>
      <c r="I3972" s="2">
        <v>2022954</v>
      </c>
      <c r="J3972" s="2">
        <v>0</v>
      </c>
      <c r="K3972" s="2">
        <v>9438088</v>
      </c>
      <c r="L3972" s="2">
        <v>-35074</v>
      </c>
      <c r="M3972" s="2">
        <v>8423793</v>
      </c>
      <c r="N3972" s="2">
        <v>8423793</v>
      </c>
      <c r="O3972" s="2">
        <v>0</v>
      </c>
      <c r="P3972" s="2">
        <v>900209</v>
      </c>
      <c r="Q3972" s="5">
        <v>9.5399999999999999E-2</v>
      </c>
      <c r="R3972" t="s">
        <v>42</v>
      </c>
      <c r="S3972" s="3">
        <v>-0.49549583912899903</v>
      </c>
      <c r="T3972" s="3">
        <v>0.75286435133895802</v>
      </c>
      <c r="U3972" s="3">
        <v>1.6425927961599101</v>
      </c>
      <c r="V3972" s="3">
        <v>8.7197731634036195</v>
      </c>
      <c r="W3972" s="3">
        <v>3.24826960968959</v>
      </c>
      <c r="X3972" s="3">
        <v>1.2899452978169501</v>
      </c>
      <c r="Y3972" s="3">
        <v>19.595116245227501</v>
      </c>
      <c r="Z3972" s="3">
        <v>0</v>
      </c>
      <c r="AA3972" s="3">
        <v>0</v>
      </c>
      <c r="AB3972" s="3">
        <v>0</v>
      </c>
      <c r="AC3972" s="3">
        <v>14.5765116832986</v>
      </c>
      <c r="AD3972" s="3">
        <v>0</v>
      </c>
      <c r="AE3972" s="3">
        <v>0</v>
      </c>
      <c r="AF3972" s="3">
        <v>0</v>
      </c>
      <c r="AG3972" s="3">
        <v>0</v>
      </c>
      <c r="AH3972" s="2">
        <v>800000</v>
      </c>
      <c r="AI3972" s="3">
        <v>0</v>
      </c>
      <c r="AJ3972" s="3">
        <v>0</v>
      </c>
      <c r="AL3972">
        <f t="shared" ref="AL3972:AL4035" si="62">IF(L3972&gt;0,1,0)</f>
        <v>0</v>
      </c>
    </row>
    <row r="3973" spans="1:38" ht="14.45" customHeight="1" x14ac:dyDescent="0.25">
      <c r="A3973">
        <v>68349</v>
      </c>
      <c r="B3973" s="1">
        <v>45930</v>
      </c>
      <c r="C3973">
        <v>2</v>
      </c>
      <c r="D3973" s="16" t="s">
        <v>3860</v>
      </c>
      <c r="E3973" t="s">
        <v>90</v>
      </c>
      <c r="F3973" s="6">
        <v>13025</v>
      </c>
      <c r="G3973" s="6">
        <v>38</v>
      </c>
      <c r="H3973" s="6">
        <v>14</v>
      </c>
      <c r="I3973" s="2">
        <v>175228783</v>
      </c>
      <c r="J3973" s="2">
        <v>2256614</v>
      </c>
      <c r="K3973" s="2">
        <v>260846208</v>
      </c>
      <c r="L3973" s="2">
        <v>698369</v>
      </c>
      <c r="M3973" s="2">
        <v>221864975</v>
      </c>
      <c r="N3973" s="2">
        <v>192748070</v>
      </c>
      <c r="O3973" s="2">
        <v>29116905</v>
      </c>
      <c r="P3973" s="2">
        <v>27035758</v>
      </c>
      <c r="Q3973" s="5">
        <v>0.10349999999999999</v>
      </c>
      <c r="R3973" t="s">
        <v>42</v>
      </c>
      <c r="S3973" s="3">
        <v>0.35697611776923599</v>
      </c>
      <c r="T3973" s="3">
        <v>3.17407719417566</v>
      </c>
      <c r="U3973" s="3">
        <v>0.97967557852372</v>
      </c>
      <c r="V3973" s="3">
        <v>2.4340875551250001</v>
      </c>
      <c r="W3973" s="3">
        <v>1.8990943970660299</v>
      </c>
      <c r="X3973" s="3">
        <v>0.99432465955093696</v>
      </c>
      <c r="Y3973" s="3">
        <v>15.7762249536336</v>
      </c>
      <c r="Z3973" s="3">
        <v>2.83916581883889</v>
      </c>
      <c r="AA3973" s="3">
        <v>8.3467754075916805</v>
      </c>
      <c r="AB3973" s="3">
        <v>8.3467754075916805</v>
      </c>
      <c r="AC3973" s="3">
        <v>15.1973932471351</v>
      </c>
      <c r="AD3973" s="3">
        <v>-10.938110187256401</v>
      </c>
      <c r="AE3973" s="3">
        <v>11.162479693781901</v>
      </c>
      <c r="AF3973" s="3">
        <v>5.3262921115571702</v>
      </c>
      <c r="AG3973" s="3">
        <v>0</v>
      </c>
      <c r="AH3973" s="2">
        <v>69020727</v>
      </c>
      <c r="AI3973" s="3">
        <v>1.3705589464146</v>
      </c>
      <c r="AJ3973" s="3">
        <v>1.3705589464146</v>
      </c>
      <c r="AL3973">
        <f t="shared" si="62"/>
        <v>1</v>
      </c>
    </row>
    <row r="3974" spans="1:38" ht="14.45" customHeight="1" x14ac:dyDescent="0.25">
      <c r="A3974">
        <v>4906</v>
      </c>
      <c r="B3974" s="1">
        <v>45930</v>
      </c>
      <c r="C3974">
        <v>1</v>
      </c>
      <c r="D3974" s="16" t="s">
        <v>3861</v>
      </c>
      <c r="E3974" t="s">
        <v>41</v>
      </c>
      <c r="F3974" s="6">
        <v>786</v>
      </c>
      <c r="G3974" s="6">
        <v>0</v>
      </c>
      <c r="H3974" s="6">
        <v>5</v>
      </c>
      <c r="I3974" s="2">
        <v>1113677</v>
      </c>
      <c r="J3974" s="2">
        <v>0</v>
      </c>
      <c r="K3974" s="2">
        <v>4276764</v>
      </c>
      <c r="L3974" s="2">
        <v>27833</v>
      </c>
      <c r="M3974" s="2">
        <v>3481796</v>
      </c>
      <c r="N3974" s="2">
        <v>3481796</v>
      </c>
      <c r="O3974" s="2">
        <v>0</v>
      </c>
      <c r="P3974" s="2">
        <v>781218</v>
      </c>
      <c r="Q3974" s="5">
        <v>0.1827</v>
      </c>
      <c r="R3974" t="s">
        <v>42</v>
      </c>
      <c r="S3974" s="3">
        <v>0.86772771812208205</v>
      </c>
      <c r="T3974" s="3">
        <v>3.2607831528697901</v>
      </c>
      <c r="U3974" s="3">
        <v>0.74031410617055604</v>
      </c>
      <c r="V3974" s="3">
        <v>0.55159619889788503</v>
      </c>
      <c r="W3974" s="3">
        <v>0.55159619889788503</v>
      </c>
      <c r="X3974" s="3">
        <v>0.17850777200211601</v>
      </c>
      <c r="Y3974" s="3">
        <v>0.78633620833109297</v>
      </c>
      <c r="Z3974" s="3">
        <v>-6.1442516685483402E-2</v>
      </c>
      <c r="AA3974" s="3">
        <v>0</v>
      </c>
      <c r="AB3974" s="3">
        <v>0</v>
      </c>
      <c r="AC3974" s="3">
        <v>36.418680104864301</v>
      </c>
      <c r="AD3974" s="3">
        <v>0</v>
      </c>
      <c r="AE3974" s="3">
        <v>0</v>
      </c>
      <c r="AF3974" s="3">
        <v>0</v>
      </c>
      <c r="AG3974" s="3">
        <v>0</v>
      </c>
      <c r="AH3974" s="2">
        <v>50000</v>
      </c>
      <c r="AI3974" s="3">
        <v>0</v>
      </c>
      <c r="AJ3974" s="3">
        <v>0</v>
      </c>
      <c r="AL3974">
        <f t="shared" si="62"/>
        <v>1</v>
      </c>
    </row>
    <row r="3975" spans="1:38" ht="14.45" customHeight="1" x14ac:dyDescent="0.25">
      <c r="A3975">
        <v>2932</v>
      </c>
      <c r="B3975" s="1">
        <v>45930</v>
      </c>
      <c r="C3975">
        <v>1</v>
      </c>
      <c r="D3975" s="16" t="s">
        <v>3862</v>
      </c>
      <c r="E3975" t="s">
        <v>41</v>
      </c>
      <c r="F3975" s="6">
        <v>405</v>
      </c>
      <c r="G3975" s="6">
        <v>1</v>
      </c>
      <c r="H3975" s="6">
        <v>0</v>
      </c>
      <c r="I3975" s="2">
        <v>284350</v>
      </c>
      <c r="J3975" s="2">
        <v>0</v>
      </c>
      <c r="K3975" s="2">
        <v>1886881</v>
      </c>
      <c r="L3975" s="2">
        <v>26390</v>
      </c>
      <c r="M3975" s="2">
        <v>1472791</v>
      </c>
      <c r="N3975" s="2">
        <v>1472791</v>
      </c>
      <c r="O3975" s="2">
        <v>0</v>
      </c>
      <c r="P3975" s="2">
        <v>407350</v>
      </c>
      <c r="Q3975" s="5">
        <v>0.21590000000000001</v>
      </c>
      <c r="R3975" t="s">
        <v>42</v>
      </c>
      <c r="S3975" s="3">
        <v>1.8648058179962901</v>
      </c>
      <c r="T3975" s="3">
        <v>5.0361063221969697</v>
      </c>
      <c r="U3975" s="3">
        <v>0.64144996059889703</v>
      </c>
      <c r="V3975" s="3">
        <v>3.93704941093723</v>
      </c>
      <c r="W3975" s="3">
        <v>3.93704941093723</v>
      </c>
      <c r="X3975" s="3">
        <v>4.9970107262176899</v>
      </c>
      <c r="Y3975" s="3">
        <v>2.7482508898981202</v>
      </c>
      <c r="Z3975" s="3">
        <v>0.78311034736712903</v>
      </c>
      <c r="AA3975" s="3">
        <v>0</v>
      </c>
      <c r="AB3975" s="3">
        <v>0</v>
      </c>
      <c r="AC3975" s="3">
        <v>84.2930741260313</v>
      </c>
      <c r="AD3975" s="3">
        <v>0</v>
      </c>
      <c r="AE3975" s="3">
        <v>0</v>
      </c>
      <c r="AF3975" s="3">
        <v>0</v>
      </c>
      <c r="AG3975" s="3">
        <v>0</v>
      </c>
      <c r="AH3975" s="2">
        <v>10000</v>
      </c>
      <c r="AI3975" s="3">
        <v>0</v>
      </c>
      <c r="AJ3975" s="3">
        <v>0</v>
      </c>
      <c r="AL3975">
        <f t="shared" si="62"/>
        <v>1</v>
      </c>
    </row>
    <row r="3976" spans="1:38" ht="14.45" customHeight="1" x14ac:dyDescent="0.25">
      <c r="A3976">
        <v>794</v>
      </c>
      <c r="B3976" s="1">
        <v>45930</v>
      </c>
      <c r="C3976">
        <v>1</v>
      </c>
      <c r="D3976" s="16" t="s">
        <v>3863</v>
      </c>
      <c r="E3976" t="s">
        <v>59</v>
      </c>
      <c r="F3976" s="6">
        <v>7625</v>
      </c>
      <c r="G3976" s="6">
        <v>25</v>
      </c>
      <c r="H3976" s="6">
        <v>5</v>
      </c>
      <c r="I3976" s="2">
        <v>86860151</v>
      </c>
      <c r="J3976" s="2">
        <v>0</v>
      </c>
      <c r="K3976" s="2">
        <v>126719018</v>
      </c>
      <c r="L3976" s="2">
        <v>784493</v>
      </c>
      <c r="M3976" s="2">
        <v>108280107</v>
      </c>
      <c r="N3976" s="2">
        <v>105438783</v>
      </c>
      <c r="O3976" s="2">
        <v>2841324</v>
      </c>
      <c r="P3976" s="2">
        <v>18215640</v>
      </c>
      <c r="Q3976" s="5">
        <v>0.14369999999999999</v>
      </c>
      <c r="R3976" t="s">
        <v>42</v>
      </c>
      <c r="S3976" s="3">
        <v>0.82544095051830901</v>
      </c>
      <c r="T3976" s="3">
        <v>3.8263869753157298</v>
      </c>
      <c r="U3976" s="3">
        <v>0.80646605698813201</v>
      </c>
      <c r="V3976" s="3">
        <v>0.481810122572778</v>
      </c>
      <c r="W3976" s="3">
        <v>0.277823601757266</v>
      </c>
      <c r="X3976" s="3">
        <v>0.24758533979523001</v>
      </c>
      <c r="Y3976" s="3">
        <v>2.2974817244960901</v>
      </c>
      <c r="Z3976" s="3">
        <v>0.45846316681708699</v>
      </c>
      <c r="AA3976" s="3">
        <v>0</v>
      </c>
      <c r="AB3976" s="3">
        <v>0</v>
      </c>
      <c r="AC3976" s="3">
        <v>15.3806045119447</v>
      </c>
      <c r="AD3976" s="3">
        <v>0</v>
      </c>
      <c r="AE3976" s="3">
        <v>2.2422238152129599</v>
      </c>
      <c r="AF3976" s="3">
        <v>0</v>
      </c>
      <c r="AG3976" s="3">
        <v>0.374936043971005</v>
      </c>
      <c r="AH3976" s="2">
        <v>14000000</v>
      </c>
      <c r="AI3976" s="3">
        <v>0</v>
      </c>
      <c r="AJ3976" s="3">
        <v>0</v>
      </c>
      <c r="AL3976">
        <f t="shared" si="62"/>
        <v>1</v>
      </c>
    </row>
    <row r="3977" spans="1:38" ht="14.45" customHeight="1" x14ac:dyDescent="0.25">
      <c r="A3977">
        <v>6269</v>
      </c>
      <c r="B3977" s="1">
        <v>45930</v>
      </c>
      <c r="C3977">
        <v>1</v>
      </c>
      <c r="D3977" s="16" t="s">
        <v>3864</v>
      </c>
      <c r="E3977" t="s">
        <v>59</v>
      </c>
      <c r="F3977" s="6">
        <v>12672</v>
      </c>
      <c r="G3977" s="6">
        <v>39</v>
      </c>
      <c r="H3977" s="6">
        <v>4</v>
      </c>
      <c r="I3977" s="2">
        <v>111676577</v>
      </c>
      <c r="J3977" s="2">
        <v>8707986</v>
      </c>
      <c r="K3977" s="2">
        <v>201494479</v>
      </c>
      <c r="L3977" s="2">
        <v>1584128</v>
      </c>
      <c r="M3977" s="2">
        <v>180099574</v>
      </c>
      <c r="N3977" s="2">
        <v>172001130</v>
      </c>
      <c r="O3977" s="2">
        <v>8098444</v>
      </c>
      <c r="P3977" s="2">
        <v>21376870</v>
      </c>
      <c r="Q3977" s="5">
        <v>0.1061</v>
      </c>
      <c r="R3977" t="s">
        <v>42</v>
      </c>
      <c r="S3977" s="3">
        <v>1.0482523775089001</v>
      </c>
      <c r="T3977" s="3">
        <v>4.1766034360342603</v>
      </c>
      <c r="U3977" s="3">
        <v>0.75568826011589196</v>
      </c>
      <c r="V3977" s="3">
        <v>1.1880996316712</v>
      </c>
      <c r="W3977" s="3">
        <v>0.110901500858143</v>
      </c>
      <c r="X3977" s="3">
        <v>0.86499159085078303</v>
      </c>
      <c r="Y3977" s="3">
        <v>6.2068441263852003</v>
      </c>
      <c r="Z3977" s="3">
        <v>1.4918507714178899</v>
      </c>
      <c r="AA3977" s="3">
        <v>39.113153609485401</v>
      </c>
      <c r="AB3977" s="3">
        <v>40.735552024220603</v>
      </c>
      <c r="AC3977" s="3">
        <v>14.9943115811129</v>
      </c>
      <c r="AD3977" s="3">
        <v>-5.1548004923078103</v>
      </c>
      <c r="AE3977" s="3">
        <v>4.01918903197343</v>
      </c>
      <c r="AF3977" s="3">
        <v>0</v>
      </c>
      <c r="AG3977" s="3">
        <v>0</v>
      </c>
      <c r="AH3977" s="2">
        <v>30000000</v>
      </c>
      <c r="AI3977" s="3">
        <v>0</v>
      </c>
      <c r="AJ3977" s="3">
        <v>0</v>
      </c>
      <c r="AL3977">
        <f t="shared" si="62"/>
        <v>1</v>
      </c>
    </row>
    <row r="3978" spans="1:38" ht="14.45" customHeight="1" x14ac:dyDescent="0.25">
      <c r="A3978">
        <v>6070</v>
      </c>
      <c r="B3978" s="1">
        <v>45930</v>
      </c>
      <c r="C3978">
        <v>1</v>
      </c>
      <c r="D3978" s="16" t="s">
        <v>3865</v>
      </c>
      <c r="E3978" t="s">
        <v>59</v>
      </c>
      <c r="F3978" s="6">
        <v>2238</v>
      </c>
      <c r="G3978" s="6">
        <v>7</v>
      </c>
      <c r="H3978" s="6">
        <v>1</v>
      </c>
      <c r="I3978" s="2">
        <v>6634545</v>
      </c>
      <c r="J3978" s="2">
        <v>0</v>
      </c>
      <c r="K3978" s="2">
        <v>20260467</v>
      </c>
      <c r="L3978" s="2">
        <v>133353</v>
      </c>
      <c r="M3978" s="2">
        <v>16282198</v>
      </c>
      <c r="N3978" s="2">
        <v>16282198</v>
      </c>
      <c r="O3978" s="2">
        <v>0</v>
      </c>
      <c r="P3978" s="2">
        <v>3898704</v>
      </c>
      <c r="Q3978" s="5">
        <v>0.19239999999999999</v>
      </c>
      <c r="R3978" t="s">
        <v>42</v>
      </c>
      <c r="S3978" s="3">
        <v>0.87759082749672002</v>
      </c>
      <c r="T3978" s="3">
        <v>3.55954940887263</v>
      </c>
      <c r="U3978" s="3">
        <v>0.79879660459208002</v>
      </c>
      <c r="V3978" s="3">
        <v>1.4107825027940899</v>
      </c>
      <c r="W3978" s="3">
        <v>1.2363771743201699</v>
      </c>
      <c r="X3978" s="3">
        <v>1.0178994942381101</v>
      </c>
      <c r="Y3978" s="3">
        <v>2.40077215402862</v>
      </c>
      <c r="Z3978" s="3">
        <v>0.32446679717157301</v>
      </c>
      <c r="AA3978" s="3">
        <v>0</v>
      </c>
      <c r="AB3978" s="3">
        <v>0</v>
      </c>
      <c r="AC3978" s="3">
        <v>38.294892215465701</v>
      </c>
      <c r="AD3978" s="3">
        <v>0</v>
      </c>
      <c r="AE3978" s="3">
        <v>0</v>
      </c>
      <c r="AF3978" s="3">
        <v>0</v>
      </c>
      <c r="AG3978" s="3">
        <v>-4.6004261929092296</v>
      </c>
      <c r="AH3978" s="2">
        <v>400000</v>
      </c>
      <c r="AI3978" s="3">
        <v>0</v>
      </c>
      <c r="AJ3978" s="3">
        <v>0</v>
      </c>
      <c r="AL3978">
        <f t="shared" si="62"/>
        <v>1</v>
      </c>
    </row>
    <row r="3979" spans="1:38" ht="14.45" customHeight="1" x14ac:dyDescent="0.25">
      <c r="A3979">
        <v>68210</v>
      </c>
      <c r="B3979" s="1">
        <v>45930</v>
      </c>
      <c r="C3979">
        <v>2</v>
      </c>
      <c r="D3979" s="16" t="s">
        <v>3866</v>
      </c>
      <c r="E3979" t="s">
        <v>461</v>
      </c>
      <c r="F3979" s="6">
        <v>55379</v>
      </c>
      <c r="G3979" s="6">
        <v>147</v>
      </c>
      <c r="H3979" s="6">
        <v>9</v>
      </c>
      <c r="I3979" s="2">
        <v>587512842</v>
      </c>
      <c r="J3979" s="2">
        <v>92207604</v>
      </c>
      <c r="K3979" s="2">
        <v>857382491</v>
      </c>
      <c r="L3979" s="2">
        <v>4415627</v>
      </c>
      <c r="M3979" s="2">
        <v>701282448</v>
      </c>
      <c r="N3979" s="2">
        <v>638880348</v>
      </c>
      <c r="O3979" s="2">
        <v>62402100</v>
      </c>
      <c r="P3979" s="2">
        <v>71789171</v>
      </c>
      <c r="Q3979" s="5">
        <v>8.4000000000000005E-2</v>
      </c>
      <c r="R3979" t="s">
        <v>42</v>
      </c>
      <c r="S3979" s="3">
        <v>0.68668333310607199</v>
      </c>
      <c r="T3979" s="3">
        <v>2.9911078119586501</v>
      </c>
      <c r="U3979" s="3">
        <v>0.76493651012963704</v>
      </c>
      <c r="V3979" s="3">
        <v>0.72873147511556902</v>
      </c>
      <c r="W3979" s="3">
        <v>0.50136640247261199</v>
      </c>
      <c r="X3979" s="3">
        <v>0.49453897724332602</v>
      </c>
      <c r="Y3979" s="3">
        <v>5.9638395880069401</v>
      </c>
      <c r="Z3979" s="3">
        <v>1.24541206918241</v>
      </c>
      <c r="AA3979" s="3">
        <v>116.891987790192</v>
      </c>
      <c r="AB3979" s="3">
        <v>128.44221867389999</v>
      </c>
      <c r="AC3979" s="3">
        <v>15.983115988311001</v>
      </c>
      <c r="AD3979" s="3">
        <v>1.12204109447092</v>
      </c>
      <c r="AE3979" s="3">
        <v>7.2782102101499504</v>
      </c>
      <c r="AF3979" s="3">
        <v>8.7377718563650895</v>
      </c>
      <c r="AG3979" s="3">
        <v>0</v>
      </c>
      <c r="AH3979" s="2">
        <v>204757840</v>
      </c>
      <c r="AI3979" s="3">
        <v>1.9714045729821801</v>
      </c>
      <c r="AJ3979" s="3">
        <v>0.48479038711841399</v>
      </c>
      <c r="AL3979">
        <f t="shared" si="62"/>
        <v>1</v>
      </c>
    </row>
    <row r="3980" spans="1:38" ht="14.45" customHeight="1" x14ac:dyDescent="0.25">
      <c r="A3980">
        <v>13334</v>
      </c>
      <c r="B3980" s="1">
        <v>45930</v>
      </c>
      <c r="C3980">
        <v>1</v>
      </c>
      <c r="D3980" s="16" t="s">
        <v>3866</v>
      </c>
      <c r="E3980" t="s">
        <v>69</v>
      </c>
      <c r="F3980" s="6">
        <v>11874</v>
      </c>
      <c r="G3980" s="6">
        <v>39</v>
      </c>
      <c r="H3980" s="6">
        <v>1</v>
      </c>
      <c r="I3980" s="2">
        <v>68393221</v>
      </c>
      <c r="J3980" s="2">
        <v>0</v>
      </c>
      <c r="K3980" s="2">
        <v>115779489</v>
      </c>
      <c r="L3980" s="2">
        <v>1036571</v>
      </c>
      <c r="M3980" s="2">
        <v>103177500</v>
      </c>
      <c r="N3980" s="2">
        <v>101124409</v>
      </c>
      <c r="O3980" s="2">
        <v>2053091</v>
      </c>
      <c r="P3980" s="2">
        <v>13485121</v>
      </c>
      <c r="Q3980" s="5">
        <v>0.1164</v>
      </c>
      <c r="R3980" t="s">
        <v>42</v>
      </c>
      <c r="S3980" s="3">
        <v>1.19373014909978</v>
      </c>
      <c r="T3980" s="3">
        <v>4.3168878268815503</v>
      </c>
      <c r="U3980" s="3">
        <v>0.70700680290219897</v>
      </c>
      <c r="V3980" s="3">
        <v>2.5900549412638401</v>
      </c>
      <c r="W3980" s="3">
        <v>1.05814873085156</v>
      </c>
      <c r="X3980" s="3">
        <v>0.89747052562416996</v>
      </c>
      <c r="Y3980" s="3">
        <v>13.1361223974186</v>
      </c>
      <c r="Z3980" s="3">
        <v>4.7723264774561498</v>
      </c>
      <c r="AA3980" s="3">
        <v>0</v>
      </c>
      <c r="AB3980" s="3">
        <v>0</v>
      </c>
      <c r="AC3980" s="3">
        <v>22.392508572913101</v>
      </c>
      <c r="AD3980" s="3">
        <v>-11.950563884447201</v>
      </c>
      <c r="AE3980" s="3">
        <v>1.7732769575447</v>
      </c>
      <c r="AF3980" s="3">
        <v>0</v>
      </c>
      <c r="AG3980" s="3">
        <v>7.5638920852100604E-3</v>
      </c>
      <c r="AH3980" s="2">
        <v>8000000</v>
      </c>
      <c r="AI3980" s="3">
        <v>0.18538951189240299</v>
      </c>
      <c r="AJ3980" s="3">
        <v>0.18538951189240299</v>
      </c>
      <c r="AL3980">
        <f t="shared" si="62"/>
        <v>1</v>
      </c>
    </row>
    <row r="3981" spans="1:38" ht="14.45" customHeight="1" x14ac:dyDescent="0.25">
      <c r="A3981">
        <v>24960</v>
      </c>
      <c r="B3981" s="1">
        <v>45930</v>
      </c>
      <c r="C3981">
        <v>1</v>
      </c>
      <c r="D3981" s="16" t="s">
        <v>3867</v>
      </c>
      <c r="E3981" t="s">
        <v>127</v>
      </c>
      <c r="F3981" s="6">
        <v>1</v>
      </c>
      <c r="G3981" s="6">
        <v>0</v>
      </c>
      <c r="H3981" s="6">
        <v>0</v>
      </c>
      <c r="I3981" s="2">
        <v>0</v>
      </c>
      <c r="J3981" s="2">
        <v>0</v>
      </c>
      <c r="K3981" s="2">
        <v>599179</v>
      </c>
      <c r="L3981" s="2">
        <v>187389</v>
      </c>
      <c r="M3981" s="2">
        <v>0</v>
      </c>
      <c r="N3981" s="2">
        <v>0</v>
      </c>
      <c r="O3981" s="2">
        <v>0</v>
      </c>
      <c r="P3981" s="2">
        <v>598194</v>
      </c>
      <c r="Q3981" s="5">
        <v>0.99839999999999995</v>
      </c>
      <c r="R3981" t="s">
        <v>42</v>
      </c>
      <c r="S3981" s="3">
        <v>41.699058211319098</v>
      </c>
      <c r="T3981" s="3">
        <v>1.53966232683945</v>
      </c>
      <c r="U3981" s="3">
        <v>0.94385914273343896</v>
      </c>
      <c r="V3981" s="3"/>
      <c r="W3981" s="3"/>
      <c r="X3981" s="3"/>
      <c r="Y3981" s="3">
        <v>0</v>
      </c>
      <c r="Z3981" s="3">
        <v>0</v>
      </c>
      <c r="AA3981" s="3">
        <v>0</v>
      </c>
      <c r="AB3981" s="3">
        <v>0</v>
      </c>
      <c r="AC3981" s="3">
        <v>97.061479123934603</v>
      </c>
      <c r="AD3981" s="3">
        <v>0</v>
      </c>
      <c r="AE3981" s="3">
        <v>0</v>
      </c>
      <c r="AF3981" s="3">
        <v>21.696354511756901</v>
      </c>
      <c r="AG3981" s="3">
        <v>0</v>
      </c>
      <c r="AH3981" s="2">
        <v>0</v>
      </c>
      <c r="AI3981" s="3">
        <v>0</v>
      </c>
      <c r="AJ3981" s="3">
        <v>0</v>
      </c>
      <c r="AL3981">
        <f t="shared" si="62"/>
        <v>1</v>
      </c>
    </row>
    <row r="3982" spans="1:38" ht="14.45" customHeight="1" x14ac:dyDescent="0.25">
      <c r="A3982">
        <v>119</v>
      </c>
      <c r="B3982" s="1">
        <v>45930</v>
      </c>
      <c r="C3982">
        <v>1</v>
      </c>
      <c r="D3982" s="16" t="s">
        <v>3868</v>
      </c>
      <c r="E3982" t="s">
        <v>43</v>
      </c>
      <c r="F3982" s="6">
        <v>3739</v>
      </c>
      <c r="G3982" s="6">
        <v>8</v>
      </c>
      <c r="H3982" s="6">
        <v>0</v>
      </c>
      <c r="I3982" s="2">
        <v>10864956</v>
      </c>
      <c r="J3982" s="2">
        <v>0</v>
      </c>
      <c r="K3982" s="2">
        <v>91614353</v>
      </c>
      <c r="L3982" s="2">
        <v>-701543</v>
      </c>
      <c r="M3982" s="2">
        <v>79860634</v>
      </c>
      <c r="N3982" s="2">
        <v>70835099</v>
      </c>
      <c r="O3982" s="2">
        <v>9025535</v>
      </c>
      <c r="P3982" s="2">
        <v>17218686</v>
      </c>
      <c r="Q3982" s="5">
        <v>0.18790000000000001</v>
      </c>
      <c r="R3982" t="s">
        <v>42</v>
      </c>
      <c r="S3982" s="3">
        <v>-1.0210088660088701</v>
      </c>
      <c r="T3982" s="3">
        <v>0.48336385311444202</v>
      </c>
      <c r="U3982" s="3">
        <v>2.0041220975737</v>
      </c>
      <c r="V3982" s="3">
        <v>1.4384963915178299</v>
      </c>
      <c r="W3982" s="3">
        <v>1.1989280030218299</v>
      </c>
      <c r="X3982" s="3">
        <v>0.76547019610571798</v>
      </c>
      <c r="Y3982" s="3">
        <v>0.907688310246206</v>
      </c>
      <c r="Z3982" s="3">
        <v>0.18035057959707301</v>
      </c>
      <c r="AA3982" s="3">
        <v>0</v>
      </c>
      <c r="AB3982" s="3">
        <v>0</v>
      </c>
      <c r="AC3982" s="3">
        <v>9.0801012369753895</v>
      </c>
      <c r="AD3982" s="3">
        <v>-33.818416806021098</v>
      </c>
      <c r="AE3982" s="3">
        <v>9.8516604707124902</v>
      </c>
      <c r="AF3982" s="3">
        <v>0</v>
      </c>
      <c r="AG3982" s="3">
        <v>0</v>
      </c>
      <c r="AH3982" s="2">
        <v>11481029</v>
      </c>
      <c r="AI3982" s="3">
        <v>0</v>
      </c>
      <c r="AJ3982" s="3">
        <v>0</v>
      </c>
      <c r="AL3982">
        <f t="shared" si="62"/>
        <v>0</v>
      </c>
    </row>
    <row r="3983" spans="1:38" ht="14.45" customHeight="1" x14ac:dyDescent="0.25">
      <c r="A3983">
        <v>62508</v>
      </c>
      <c r="B3983" s="1">
        <v>45930</v>
      </c>
      <c r="C3983">
        <v>2</v>
      </c>
      <c r="D3983" s="16" t="s">
        <v>3869</v>
      </c>
      <c r="E3983" t="s">
        <v>84</v>
      </c>
      <c r="F3983" s="6">
        <v>3590</v>
      </c>
      <c r="G3983" s="6">
        <v>8</v>
      </c>
      <c r="H3983" s="6">
        <v>5</v>
      </c>
      <c r="I3983" s="2">
        <v>29978270</v>
      </c>
      <c r="J3983" s="2">
        <v>76425</v>
      </c>
      <c r="K3983" s="2">
        <v>51293850</v>
      </c>
      <c r="L3983" s="2">
        <v>364830</v>
      </c>
      <c r="M3983" s="2">
        <v>44228192</v>
      </c>
      <c r="N3983" s="2">
        <v>40636681</v>
      </c>
      <c r="O3983" s="2">
        <v>3591511</v>
      </c>
      <c r="P3983" s="2">
        <v>6786607</v>
      </c>
      <c r="Q3983" s="5">
        <v>0.1321</v>
      </c>
      <c r="R3983" t="s">
        <v>42</v>
      </c>
      <c r="S3983" s="3">
        <v>0.94833981071804896</v>
      </c>
      <c r="T3983" s="3">
        <v>3.3518560217258</v>
      </c>
      <c r="U3983" s="3">
        <v>0.74482759889807604</v>
      </c>
      <c r="V3983" s="3">
        <v>0.78072884125735098</v>
      </c>
      <c r="W3983" s="3">
        <v>0.18770929743444201</v>
      </c>
      <c r="X3983" s="3">
        <v>0.66173598409781498</v>
      </c>
      <c r="Y3983" s="3">
        <v>3.44868945557036</v>
      </c>
      <c r="Z3983" s="3">
        <v>0.97985635531864401</v>
      </c>
      <c r="AA3983" s="3">
        <v>0</v>
      </c>
      <c r="AB3983" s="3">
        <v>1.12611500857498</v>
      </c>
      <c r="AC3983" s="3">
        <v>19.5423603414444</v>
      </c>
      <c r="AD3983" s="3">
        <v>0</v>
      </c>
      <c r="AE3983" s="3">
        <v>7.0018355026967196</v>
      </c>
      <c r="AF3983" s="3">
        <v>0</v>
      </c>
      <c r="AG3983" s="3">
        <v>-1.0338892468651899</v>
      </c>
      <c r="AH3983" s="2">
        <v>7000000</v>
      </c>
      <c r="AI3983" s="3">
        <v>3.1694777670196599</v>
      </c>
      <c r="AJ3983" s="3">
        <v>2.28538355027777</v>
      </c>
      <c r="AL3983">
        <f t="shared" si="62"/>
        <v>1</v>
      </c>
    </row>
    <row r="3984" spans="1:38" ht="14.45" customHeight="1" x14ac:dyDescent="0.25">
      <c r="A3984">
        <v>19608</v>
      </c>
      <c r="B3984" s="1">
        <v>45930</v>
      </c>
      <c r="C3984">
        <v>1</v>
      </c>
      <c r="D3984" s="16" t="s">
        <v>3870</v>
      </c>
      <c r="E3984" t="s">
        <v>190</v>
      </c>
      <c r="F3984" s="6">
        <v>5603</v>
      </c>
      <c r="G3984" s="6">
        <v>14</v>
      </c>
      <c r="H3984" s="6">
        <v>0</v>
      </c>
      <c r="I3984" s="2">
        <v>61382221</v>
      </c>
      <c r="J3984" s="2">
        <v>0</v>
      </c>
      <c r="K3984" s="2">
        <v>75208034</v>
      </c>
      <c r="L3984" s="2">
        <v>682047</v>
      </c>
      <c r="M3984" s="2">
        <v>64055759</v>
      </c>
      <c r="N3984" s="2">
        <v>51963621</v>
      </c>
      <c r="O3984" s="2">
        <v>12092138</v>
      </c>
      <c r="P3984" s="2">
        <v>10631697</v>
      </c>
      <c r="Q3984" s="5">
        <v>0.1414</v>
      </c>
      <c r="R3984" t="s">
        <v>42</v>
      </c>
      <c r="S3984" s="3">
        <v>1.2091740092554499</v>
      </c>
      <c r="T3984" s="3">
        <v>4.2771795718881096</v>
      </c>
      <c r="U3984" s="3">
        <v>0.76296091835680602</v>
      </c>
      <c r="V3984" s="3">
        <v>2.1158602260416699</v>
      </c>
      <c r="W3984" s="3">
        <v>1.10237132019058</v>
      </c>
      <c r="X3984" s="3">
        <v>0.100848419935799</v>
      </c>
      <c r="Y3984" s="3">
        <v>12.2159425724793</v>
      </c>
      <c r="Z3984" s="3">
        <v>0.20164231542716099</v>
      </c>
      <c r="AA3984" s="3">
        <v>0</v>
      </c>
      <c r="AB3984" s="3">
        <v>0</v>
      </c>
      <c r="AC3984" s="3">
        <v>12.234089246369599</v>
      </c>
      <c r="AD3984" s="3">
        <v>0</v>
      </c>
      <c r="AE3984" s="3">
        <v>16.078253022808699</v>
      </c>
      <c r="AF3984" s="3">
        <v>0</v>
      </c>
      <c r="AG3984" s="3">
        <v>0</v>
      </c>
      <c r="AH3984" s="2">
        <v>18360637</v>
      </c>
      <c r="AI3984" s="3">
        <v>0</v>
      </c>
      <c r="AJ3984" s="3">
        <v>0</v>
      </c>
      <c r="AL3984">
        <f t="shared" si="62"/>
        <v>1</v>
      </c>
    </row>
    <row r="3985" spans="1:38" ht="14.45" customHeight="1" x14ac:dyDescent="0.25">
      <c r="A3985">
        <v>8097</v>
      </c>
      <c r="B3985" s="1">
        <v>45930</v>
      </c>
      <c r="C3985">
        <v>1</v>
      </c>
      <c r="D3985" s="16" t="s">
        <v>3871</v>
      </c>
      <c r="E3985" t="s">
        <v>65</v>
      </c>
      <c r="F3985" s="6">
        <v>236</v>
      </c>
      <c r="G3985" s="6">
        <v>1</v>
      </c>
      <c r="H3985" s="6">
        <v>2</v>
      </c>
      <c r="I3985" s="2">
        <v>905808</v>
      </c>
      <c r="J3985" s="2">
        <v>0</v>
      </c>
      <c r="K3985" s="2">
        <v>1693311</v>
      </c>
      <c r="L3985" s="2">
        <v>-934</v>
      </c>
      <c r="M3985" s="2">
        <v>1500007</v>
      </c>
      <c r="N3985" s="2">
        <v>1500007</v>
      </c>
      <c r="O3985" s="2">
        <v>0</v>
      </c>
      <c r="P3985" s="2">
        <v>188431</v>
      </c>
      <c r="Q3985" s="5">
        <v>0.1113</v>
      </c>
      <c r="R3985" t="s">
        <v>42</v>
      </c>
      <c r="S3985" s="3">
        <v>-7.3544277060347094E-2</v>
      </c>
      <c r="T3985" s="3">
        <v>4.5752571933527504</v>
      </c>
      <c r="U3985" s="3">
        <v>1.0122904439824201</v>
      </c>
      <c r="V3985" s="3">
        <v>0</v>
      </c>
      <c r="W3985" s="3">
        <v>0</v>
      </c>
      <c r="X3985" s="3">
        <v>0.29321887199053198</v>
      </c>
      <c r="Y3985" s="3">
        <v>0</v>
      </c>
      <c r="Z3985" s="3">
        <v>-1.0465369286370101</v>
      </c>
      <c r="AA3985" s="3">
        <v>0</v>
      </c>
      <c r="AB3985" s="3">
        <v>0</v>
      </c>
      <c r="AC3985" s="3">
        <v>44.246744986597299</v>
      </c>
      <c r="AD3985" s="3">
        <v>0</v>
      </c>
      <c r="AE3985" s="3">
        <v>0</v>
      </c>
      <c r="AF3985" s="3">
        <v>0</v>
      </c>
      <c r="AG3985" s="3">
        <v>0</v>
      </c>
      <c r="AH3985" s="2">
        <v>75000</v>
      </c>
      <c r="AI3985" s="3">
        <v>0</v>
      </c>
      <c r="AJ3985" s="3">
        <v>0</v>
      </c>
      <c r="AL3985">
        <f t="shared" si="62"/>
        <v>0</v>
      </c>
    </row>
    <row r="3986" spans="1:38" ht="14.45" customHeight="1" x14ac:dyDescent="0.25">
      <c r="A3986">
        <v>66640</v>
      </c>
      <c r="B3986" s="1">
        <v>45930</v>
      </c>
      <c r="C3986">
        <v>2</v>
      </c>
      <c r="D3986" s="16" t="s">
        <v>3872</v>
      </c>
      <c r="E3986" t="s">
        <v>53</v>
      </c>
      <c r="F3986" s="6">
        <v>2982</v>
      </c>
      <c r="G3986" s="6">
        <v>10</v>
      </c>
      <c r="H3986" s="6">
        <v>2</v>
      </c>
      <c r="I3986" s="2">
        <v>34173002</v>
      </c>
      <c r="J3986" s="2">
        <v>0</v>
      </c>
      <c r="K3986" s="2">
        <v>40491583</v>
      </c>
      <c r="L3986" s="2">
        <v>-44224</v>
      </c>
      <c r="M3986" s="2">
        <v>35814353</v>
      </c>
      <c r="N3986" s="2">
        <v>33921678</v>
      </c>
      <c r="O3986" s="2">
        <v>1892675</v>
      </c>
      <c r="P3986" s="2">
        <v>4725256</v>
      </c>
      <c r="Q3986" s="5">
        <v>0.1164</v>
      </c>
      <c r="R3986" t="s">
        <v>42</v>
      </c>
      <c r="S3986" s="3">
        <v>-0.145623680193815</v>
      </c>
      <c r="T3986" s="3">
        <v>4.2176633762791296</v>
      </c>
      <c r="U3986" s="3">
        <v>0.65972981258830699</v>
      </c>
      <c r="V3986" s="3">
        <v>2.45389328101757</v>
      </c>
      <c r="W3986" s="3">
        <v>1.2298626851688399</v>
      </c>
      <c r="X3986" s="3">
        <v>2.33286791719381</v>
      </c>
      <c r="Y3986" s="3">
        <v>17.7465305583444</v>
      </c>
      <c r="Z3986" s="3">
        <v>3.5604208533886799</v>
      </c>
      <c r="AA3986" s="3">
        <v>0</v>
      </c>
      <c r="AB3986" s="3">
        <v>0</v>
      </c>
      <c r="AC3986" s="3">
        <v>8.0023248288415907</v>
      </c>
      <c r="AD3986" s="3">
        <v>0</v>
      </c>
      <c r="AE3986" s="3">
        <v>4.6742430395966501</v>
      </c>
      <c r="AF3986" s="3">
        <v>0</v>
      </c>
      <c r="AG3986" s="3">
        <v>0</v>
      </c>
      <c r="AH3986" s="2">
        <v>3000000</v>
      </c>
      <c r="AI3986" s="3">
        <v>0.21162874561716899</v>
      </c>
      <c r="AJ3986" s="3">
        <v>0.21162874561716899</v>
      </c>
      <c r="AL3986">
        <f t="shared" si="62"/>
        <v>0</v>
      </c>
    </row>
    <row r="3987" spans="1:38" ht="14.45" customHeight="1" x14ac:dyDescent="0.25">
      <c r="A3987">
        <v>67855</v>
      </c>
      <c r="B3987" s="1">
        <v>45930</v>
      </c>
      <c r="C3987">
        <v>2</v>
      </c>
      <c r="D3987" s="16" t="s">
        <v>3872</v>
      </c>
      <c r="E3987" t="s">
        <v>63</v>
      </c>
      <c r="F3987" s="6">
        <v>478</v>
      </c>
      <c r="G3987" s="6">
        <v>1</v>
      </c>
      <c r="H3987" s="6">
        <v>1</v>
      </c>
      <c r="I3987" s="2">
        <v>1375955</v>
      </c>
      <c r="J3987" s="2">
        <v>12569</v>
      </c>
      <c r="K3987" s="2">
        <v>5516480</v>
      </c>
      <c r="L3987" s="2">
        <v>25328</v>
      </c>
      <c r="M3987" s="2">
        <v>4569678</v>
      </c>
      <c r="N3987" s="2">
        <v>4569678</v>
      </c>
      <c r="O3987" s="2">
        <v>0</v>
      </c>
      <c r="P3987" s="2">
        <v>941761</v>
      </c>
      <c r="Q3987" s="5">
        <v>0.17069999999999999</v>
      </c>
      <c r="R3987" t="s">
        <v>42</v>
      </c>
      <c r="S3987" s="3">
        <v>0.61217781387164705</v>
      </c>
      <c r="T3987" s="3">
        <v>1.8680027843842399</v>
      </c>
      <c r="U3987" s="3">
        <v>0.684629943221436</v>
      </c>
      <c r="V3987" s="3">
        <v>3.6822425151985301</v>
      </c>
      <c r="W3987" s="3">
        <v>0</v>
      </c>
      <c r="X3987" s="3">
        <v>2.9312731884400298</v>
      </c>
      <c r="Y3987" s="3">
        <v>5.3799212326694397</v>
      </c>
      <c r="Z3987" s="3">
        <v>0</v>
      </c>
      <c r="AA3987" s="3">
        <v>0</v>
      </c>
      <c r="AB3987" s="3">
        <v>1.33462736299337</v>
      </c>
      <c r="AC3987" s="3">
        <v>48.343943964267098</v>
      </c>
      <c r="AD3987" s="3">
        <v>0</v>
      </c>
      <c r="AE3987" s="3">
        <v>0</v>
      </c>
      <c r="AF3987" s="3">
        <v>0</v>
      </c>
      <c r="AG3987" s="3">
        <v>0</v>
      </c>
      <c r="AH3987" s="2">
        <v>300000</v>
      </c>
      <c r="AI3987" s="3">
        <v>0</v>
      </c>
      <c r="AJ3987" s="3">
        <v>0</v>
      </c>
      <c r="AL3987">
        <f t="shared" si="62"/>
        <v>1</v>
      </c>
    </row>
    <row r="3988" spans="1:38" ht="14.45" customHeight="1" x14ac:dyDescent="0.25">
      <c r="A3988">
        <v>21875</v>
      </c>
      <c r="B3988" s="1">
        <v>45930</v>
      </c>
      <c r="C3988">
        <v>1</v>
      </c>
      <c r="D3988" s="16" t="s">
        <v>3872</v>
      </c>
      <c r="E3988" t="s">
        <v>43</v>
      </c>
      <c r="F3988" s="6">
        <v>706</v>
      </c>
      <c r="G3988" s="6">
        <v>1</v>
      </c>
      <c r="H3988" s="6">
        <v>5</v>
      </c>
      <c r="I3988" s="2">
        <v>3304156</v>
      </c>
      <c r="J3988" s="2">
        <v>0</v>
      </c>
      <c r="K3988" s="2">
        <v>4831189</v>
      </c>
      <c r="L3988" s="2">
        <v>45443</v>
      </c>
      <c r="M3988" s="2">
        <v>3785302</v>
      </c>
      <c r="N3988" s="2">
        <v>3785302</v>
      </c>
      <c r="O3988" s="2">
        <v>0</v>
      </c>
      <c r="P3988" s="2">
        <v>1033684</v>
      </c>
      <c r="Q3988" s="5">
        <v>0.214</v>
      </c>
      <c r="R3988" t="s">
        <v>42</v>
      </c>
      <c r="S3988" s="3">
        <v>1.2541564129796301</v>
      </c>
      <c r="T3988" s="3">
        <v>4.4983267404083502</v>
      </c>
      <c r="U3988" s="3">
        <v>0.71501267773836197</v>
      </c>
      <c r="V3988" s="3">
        <v>6.0588240991042799</v>
      </c>
      <c r="W3988" s="3">
        <v>2.5946111503209899</v>
      </c>
      <c r="X3988" s="3">
        <v>0.41738344073342798</v>
      </c>
      <c r="Y3988" s="3">
        <v>19.366943862921399</v>
      </c>
      <c r="Z3988" s="3">
        <v>-0.47809582038611398</v>
      </c>
      <c r="AA3988" s="3">
        <v>0</v>
      </c>
      <c r="AB3988" s="3">
        <v>0</v>
      </c>
      <c r="AC3988" s="3">
        <v>30.889207605001602</v>
      </c>
      <c r="AD3988" s="3">
        <v>0</v>
      </c>
      <c r="AE3988" s="3">
        <v>0</v>
      </c>
      <c r="AF3988" s="3">
        <v>0</v>
      </c>
      <c r="AG3988" s="3">
        <v>0</v>
      </c>
      <c r="AH3988" s="2">
        <v>58000</v>
      </c>
      <c r="AI3988" s="3">
        <v>0</v>
      </c>
      <c r="AJ3988" s="3">
        <v>0</v>
      </c>
      <c r="AL3988">
        <f t="shared" si="62"/>
        <v>1</v>
      </c>
    </row>
    <row r="3989" spans="1:38" ht="14.45" customHeight="1" x14ac:dyDescent="0.25">
      <c r="A3989">
        <v>23198</v>
      </c>
      <c r="B3989" s="1">
        <v>45930</v>
      </c>
      <c r="C3989">
        <v>1</v>
      </c>
      <c r="D3989" s="16" t="s">
        <v>3873</v>
      </c>
      <c r="E3989" t="s">
        <v>43</v>
      </c>
      <c r="F3989" s="6">
        <v>2150</v>
      </c>
      <c r="G3989" s="6">
        <v>6</v>
      </c>
      <c r="H3989" s="6">
        <v>1</v>
      </c>
      <c r="I3989" s="2">
        <v>11970773</v>
      </c>
      <c r="J3989" s="2">
        <v>0</v>
      </c>
      <c r="K3989" s="2">
        <v>26644304</v>
      </c>
      <c r="L3989" s="2">
        <v>387932</v>
      </c>
      <c r="M3989" s="2">
        <v>22769705</v>
      </c>
      <c r="N3989" s="2">
        <v>22585179</v>
      </c>
      <c r="O3989" s="2">
        <v>184526</v>
      </c>
      <c r="P3989" s="2">
        <v>3529537</v>
      </c>
      <c r="Q3989" s="5">
        <v>0.13250000000000001</v>
      </c>
      <c r="R3989" t="s">
        <v>42</v>
      </c>
      <c r="S3989" s="3">
        <v>1.94128796408668</v>
      </c>
      <c r="T3989" s="3">
        <v>4.48664249839916</v>
      </c>
      <c r="U3989" s="3">
        <v>0.634898407697287</v>
      </c>
      <c r="V3989" s="3">
        <v>0.55372364006902497</v>
      </c>
      <c r="W3989" s="3">
        <v>0.41932129194998502</v>
      </c>
      <c r="X3989" s="3">
        <v>0.70163388780323499</v>
      </c>
      <c r="Y3989" s="3">
        <v>1.8780083620032899</v>
      </c>
      <c r="Z3989" s="3">
        <v>0.25711587667164298</v>
      </c>
      <c r="AA3989" s="3">
        <v>0</v>
      </c>
      <c r="AB3989" s="3">
        <v>0</v>
      </c>
      <c r="AC3989" s="3">
        <v>16.539718958318399</v>
      </c>
      <c r="AD3989" s="3">
        <v>0</v>
      </c>
      <c r="AE3989" s="3">
        <v>0.69255327517656295</v>
      </c>
      <c r="AF3989" s="3">
        <v>0</v>
      </c>
      <c r="AG3989" s="3">
        <v>0</v>
      </c>
      <c r="AH3989" s="2">
        <v>2500000</v>
      </c>
      <c r="AI3989" s="3">
        <v>0</v>
      </c>
      <c r="AJ3989" s="3">
        <v>0</v>
      </c>
      <c r="AL3989">
        <f t="shared" si="62"/>
        <v>1</v>
      </c>
    </row>
    <row r="3990" spans="1:38" ht="14.45" customHeight="1" x14ac:dyDescent="0.25">
      <c r="A3990">
        <v>19619</v>
      </c>
      <c r="B3990" s="1">
        <v>45930</v>
      </c>
      <c r="C3990">
        <v>1</v>
      </c>
      <c r="D3990" s="16" t="s">
        <v>3874</v>
      </c>
      <c r="E3990" t="s">
        <v>57</v>
      </c>
      <c r="F3990" s="6">
        <v>193</v>
      </c>
      <c r="G3990" s="6">
        <v>0</v>
      </c>
      <c r="H3990" s="6">
        <v>2</v>
      </c>
      <c r="I3990" s="2">
        <v>809551</v>
      </c>
      <c r="J3990" s="2">
        <v>0</v>
      </c>
      <c r="K3990" s="2">
        <v>2317959</v>
      </c>
      <c r="L3990" s="2">
        <v>33516</v>
      </c>
      <c r="M3990" s="2">
        <v>1920394</v>
      </c>
      <c r="N3990" s="2">
        <v>1795969</v>
      </c>
      <c r="O3990" s="2">
        <v>124425</v>
      </c>
      <c r="P3990" s="2">
        <v>397565</v>
      </c>
      <c r="Q3990" s="5">
        <v>0.17150000000000001</v>
      </c>
      <c r="R3990" t="s">
        <v>42</v>
      </c>
      <c r="S3990" s="3">
        <v>1.92790295255438</v>
      </c>
      <c r="T3990" s="3">
        <v>3.5554842284383201</v>
      </c>
      <c r="U3990" s="3">
        <v>0.46561647985458998</v>
      </c>
      <c r="V3990" s="3">
        <v>0</v>
      </c>
      <c r="W3990" s="3">
        <v>0</v>
      </c>
      <c r="X3990" s="3">
        <v>1.19794799833488</v>
      </c>
      <c r="Y3990" s="3">
        <v>0</v>
      </c>
      <c r="Z3990" s="3">
        <v>0</v>
      </c>
      <c r="AA3990" s="3">
        <v>0</v>
      </c>
      <c r="AB3990" s="3">
        <v>0</v>
      </c>
      <c r="AC3990" s="3">
        <v>17.838840117534399</v>
      </c>
      <c r="AD3990" s="3">
        <v>0</v>
      </c>
      <c r="AE3990" s="3">
        <v>5.36786888810372</v>
      </c>
      <c r="AF3990" s="3">
        <v>0</v>
      </c>
      <c r="AG3990" s="3">
        <v>0</v>
      </c>
      <c r="AH3990" s="2">
        <v>0</v>
      </c>
      <c r="AI3990" s="3">
        <v>0</v>
      </c>
      <c r="AJ3990" s="3">
        <v>0</v>
      </c>
      <c r="AL3990">
        <f t="shared" si="62"/>
        <v>1</v>
      </c>
    </row>
    <row r="3991" spans="1:38" ht="14.45" customHeight="1" x14ac:dyDescent="0.25">
      <c r="A3991">
        <v>23245</v>
      </c>
      <c r="B3991" s="1">
        <v>45930</v>
      </c>
      <c r="C3991">
        <v>1</v>
      </c>
      <c r="D3991" s="16" t="s">
        <v>3875</v>
      </c>
      <c r="E3991" t="s">
        <v>67</v>
      </c>
      <c r="F3991" s="6">
        <v>671</v>
      </c>
      <c r="G3991" s="6">
        <v>0</v>
      </c>
      <c r="H3991" s="6">
        <v>1</v>
      </c>
      <c r="I3991" s="2">
        <v>69091</v>
      </c>
      <c r="J3991" s="2">
        <v>0</v>
      </c>
      <c r="K3991" s="2">
        <v>3816961</v>
      </c>
      <c r="L3991" s="2">
        <v>42024</v>
      </c>
      <c r="M3991" s="2">
        <v>3144996</v>
      </c>
      <c r="N3991" s="2">
        <v>3144996</v>
      </c>
      <c r="O3991" s="2">
        <v>0</v>
      </c>
      <c r="P3991" s="2">
        <v>670785</v>
      </c>
      <c r="Q3991" s="5">
        <v>0.1757</v>
      </c>
      <c r="R3991" t="s">
        <v>42</v>
      </c>
      <c r="S3991" s="3">
        <v>1.4679741291566799</v>
      </c>
      <c r="T3991" s="3">
        <v>2.6154489570804298</v>
      </c>
      <c r="U3991" s="3">
        <v>0.44004583672001002</v>
      </c>
      <c r="V3991" s="3">
        <v>0</v>
      </c>
      <c r="W3991" s="3">
        <v>0</v>
      </c>
      <c r="X3991" s="3">
        <v>1.51828747593753</v>
      </c>
      <c r="Y3991" s="3">
        <v>0</v>
      </c>
      <c r="Z3991" s="3">
        <v>0</v>
      </c>
      <c r="AA3991" s="3">
        <v>0</v>
      </c>
      <c r="AB3991" s="3">
        <v>0</v>
      </c>
      <c r="AC3991" s="3">
        <v>43.429104986925502</v>
      </c>
      <c r="AD3991" s="3">
        <v>0</v>
      </c>
      <c r="AE3991" s="3">
        <v>0</v>
      </c>
      <c r="AF3991" s="3">
        <v>0</v>
      </c>
      <c r="AG3991" s="3">
        <v>0</v>
      </c>
      <c r="AH3991" s="2">
        <v>20000</v>
      </c>
      <c r="AI3991" s="3">
        <v>0</v>
      </c>
      <c r="AJ3991" s="3">
        <v>0</v>
      </c>
      <c r="AL3991">
        <f t="shared" si="62"/>
        <v>1</v>
      </c>
    </row>
    <row r="3992" spans="1:38" ht="14.45" customHeight="1" x14ac:dyDescent="0.25">
      <c r="A3992">
        <v>67634</v>
      </c>
      <c r="B3992" s="1">
        <v>45930</v>
      </c>
      <c r="C3992">
        <v>2</v>
      </c>
      <c r="D3992" s="16" t="s">
        <v>3876</v>
      </c>
      <c r="E3992" t="s">
        <v>55</v>
      </c>
      <c r="F3992" s="6">
        <v>2978</v>
      </c>
      <c r="G3992" s="6">
        <v>6</v>
      </c>
      <c r="H3992" s="6">
        <v>0</v>
      </c>
      <c r="I3992" s="2">
        <v>6310166</v>
      </c>
      <c r="J3992" s="2">
        <v>0</v>
      </c>
      <c r="K3992" s="2">
        <v>31534544</v>
      </c>
      <c r="L3992" s="2">
        <v>446122</v>
      </c>
      <c r="M3992" s="2">
        <v>21921621</v>
      </c>
      <c r="N3992" s="2">
        <v>21734691</v>
      </c>
      <c r="O3992" s="2">
        <v>186930</v>
      </c>
      <c r="P3992" s="2">
        <v>9514807</v>
      </c>
      <c r="Q3992" s="5">
        <v>0.30159999999999998</v>
      </c>
      <c r="R3992" t="s">
        <v>42</v>
      </c>
      <c r="S3992" s="3">
        <v>1.8862785310399099</v>
      </c>
      <c r="T3992" s="3">
        <v>4.1564281591218402</v>
      </c>
      <c r="U3992" s="3">
        <v>0.54352510087008998</v>
      </c>
      <c r="V3992" s="3">
        <v>0.48209508276010499</v>
      </c>
      <c r="W3992" s="3">
        <v>0.39610685360733799</v>
      </c>
      <c r="X3992" s="3">
        <v>0.87076948530355602</v>
      </c>
      <c r="Y3992" s="3">
        <v>0.319722722699472</v>
      </c>
      <c r="Z3992" s="3">
        <v>0.180896995598544</v>
      </c>
      <c r="AA3992" s="3">
        <v>0</v>
      </c>
      <c r="AB3992" s="3">
        <v>0</v>
      </c>
      <c r="AC3992" s="3">
        <v>48.314946301427398</v>
      </c>
      <c r="AD3992" s="3">
        <v>0</v>
      </c>
      <c r="AE3992" s="3">
        <v>0.59277850981450697</v>
      </c>
      <c r="AF3992" s="3">
        <v>0</v>
      </c>
      <c r="AG3992" s="3">
        <v>0</v>
      </c>
      <c r="AH3992" s="2">
        <v>500000</v>
      </c>
      <c r="AI3992" s="3">
        <v>0</v>
      </c>
      <c r="AJ3992" s="3">
        <v>0</v>
      </c>
      <c r="AL3992">
        <f t="shared" si="62"/>
        <v>1</v>
      </c>
    </row>
    <row r="3993" spans="1:38" ht="14.45" customHeight="1" x14ac:dyDescent="0.25">
      <c r="A3993">
        <v>17999</v>
      </c>
      <c r="B3993" s="1">
        <v>45930</v>
      </c>
      <c r="C3993">
        <v>1</v>
      </c>
      <c r="D3993" s="16" t="s">
        <v>3877</v>
      </c>
      <c r="E3993" t="s">
        <v>314</v>
      </c>
      <c r="F3993" s="6">
        <v>19936</v>
      </c>
      <c r="G3993" s="6">
        <v>56</v>
      </c>
      <c r="H3993" s="6">
        <v>6</v>
      </c>
      <c r="I3993" s="2">
        <v>114967169</v>
      </c>
      <c r="J3993" s="2">
        <v>0</v>
      </c>
      <c r="K3993" s="2">
        <v>140334932</v>
      </c>
      <c r="L3993" s="2">
        <v>869337</v>
      </c>
      <c r="M3993" s="2">
        <v>122526514</v>
      </c>
      <c r="N3993" s="2">
        <v>118158221</v>
      </c>
      <c r="O3993" s="2">
        <v>4368293</v>
      </c>
      <c r="P3993" s="2">
        <v>15428443</v>
      </c>
      <c r="Q3993" s="5">
        <v>0.1099</v>
      </c>
      <c r="R3993" t="s">
        <v>42</v>
      </c>
      <c r="S3993" s="3">
        <v>0.82596398735562104</v>
      </c>
      <c r="T3993" s="3">
        <v>5.05220942898712</v>
      </c>
      <c r="U3993" s="3">
        <v>0.85155560243366402</v>
      </c>
      <c r="V3993" s="3">
        <v>2.334669126279</v>
      </c>
      <c r="W3993" s="3">
        <v>1.3616330763089399</v>
      </c>
      <c r="X3993" s="3">
        <v>1.48926429596609</v>
      </c>
      <c r="Y3993" s="3">
        <v>17.397108703710401</v>
      </c>
      <c r="Z3993" s="3">
        <v>4.0999406096908197</v>
      </c>
      <c r="AA3993" s="3">
        <v>0</v>
      </c>
      <c r="AB3993" s="3">
        <v>0</v>
      </c>
      <c r="AC3993" s="3">
        <v>9.4771150778054292</v>
      </c>
      <c r="AD3993" s="3">
        <v>0</v>
      </c>
      <c r="AE3993" s="3">
        <v>3.1127624018800999</v>
      </c>
      <c r="AF3993" s="3">
        <v>0</v>
      </c>
      <c r="AG3993" s="3">
        <v>0</v>
      </c>
      <c r="AH3993" s="2">
        <v>47197527</v>
      </c>
      <c r="AI3993" s="3">
        <v>1.2282768909344901</v>
      </c>
      <c r="AJ3993" s="3">
        <v>1.2282768909344901</v>
      </c>
      <c r="AL3993">
        <f t="shared" si="62"/>
        <v>1</v>
      </c>
    </row>
    <row r="3994" spans="1:38" ht="14.45" customHeight="1" x14ac:dyDescent="0.25">
      <c r="A3994">
        <v>15741</v>
      </c>
      <c r="B3994" s="1">
        <v>45930</v>
      </c>
      <c r="C3994">
        <v>1</v>
      </c>
      <c r="D3994" s="16" t="s">
        <v>3878</v>
      </c>
      <c r="E3994" t="s">
        <v>101</v>
      </c>
      <c r="F3994" s="6">
        <v>30620</v>
      </c>
      <c r="G3994" s="6">
        <v>100</v>
      </c>
      <c r="H3994" s="6">
        <v>1</v>
      </c>
      <c r="I3994" s="2">
        <v>320504570</v>
      </c>
      <c r="J3994" s="2">
        <v>2365479</v>
      </c>
      <c r="K3994" s="2">
        <v>442339859</v>
      </c>
      <c r="L3994" s="2">
        <v>3760918</v>
      </c>
      <c r="M3994" s="2">
        <v>375574285</v>
      </c>
      <c r="N3994" s="2">
        <v>343975834</v>
      </c>
      <c r="O3994" s="2">
        <v>31598451</v>
      </c>
      <c r="P3994" s="2">
        <v>62337341</v>
      </c>
      <c r="Q3994" s="5">
        <v>0.1409</v>
      </c>
      <c r="R3994" t="s">
        <v>42</v>
      </c>
      <c r="S3994" s="3">
        <v>1.1336435619140799</v>
      </c>
      <c r="T3994" s="3">
        <v>4.4749769354759099</v>
      </c>
      <c r="U3994" s="3">
        <v>0.61259997878860895</v>
      </c>
      <c r="V3994" s="3">
        <v>2.3367854005950699</v>
      </c>
      <c r="W3994" s="3">
        <v>0.73022921326831602</v>
      </c>
      <c r="X3994" s="3">
        <v>1.1468700742707001</v>
      </c>
      <c r="Y3994" s="3">
        <v>12.0144745987802</v>
      </c>
      <c r="Z3994" s="3">
        <v>5.9347751133626296</v>
      </c>
      <c r="AA3994" s="3">
        <v>3.7445004271196001</v>
      </c>
      <c r="AB3994" s="3">
        <v>3.7946421230895901</v>
      </c>
      <c r="AC3994" s="3">
        <v>15.7436495000556</v>
      </c>
      <c r="AD3994" s="3">
        <v>0</v>
      </c>
      <c r="AE3994" s="3">
        <v>7.1434781101198501</v>
      </c>
      <c r="AF3994" s="3">
        <v>0</v>
      </c>
      <c r="AG3994" s="3">
        <v>0.13235084890772</v>
      </c>
      <c r="AH3994" s="2">
        <v>91902135</v>
      </c>
      <c r="AI3994" s="3">
        <v>1.3319721160387601</v>
      </c>
      <c r="AJ3994" s="3">
        <v>1.3319721160387601</v>
      </c>
      <c r="AL3994">
        <f t="shared" si="62"/>
        <v>1</v>
      </c>
    </row>
    <row r="3995" spans="1:38" ht="14.45" customHeight="1" x14ac:dyDescent="0.25">
      <c r="A3995">
        <v>68476</v>
      </c>
      <c r="B3995" s="1">
        <v>45930</v>
      </c>
      <c r="C3995">
        <v>2</v>
      </c>
      <c r="D3995" s="16" t="s">
        <v>3879</v>
      </c>
      <c r="E3995" t="s">
        <v>73</v>
      </c>
      <c r="F3995" s="6">
        <v>63200</v>
      </c>
      <c r="G3995" s="6">
        <v>175</v>
      </c>
      <c r="H3995" s="6">
        <v>6</v>
      </c>
      <c r="I3995" s="2">
        <v>817124270</v>
      </c>
      <c r="J3995" s="2">
        <v>70000910</v>
      </c>
      <c r="K3995" s="2">
        <v>992159491</v>
      </c>
      <c r="L3995" s="2">
        <v>3667653</v>
      </c>
      <c r="M3995" s="2">
        <v>877818971</v>
      </c>
      <c r="N3995" s="2">
        <v>818870537</v>
      </c>
      <c r="O3995" s="2">
        <v>58948434</v>
      </c>
      <c r="P3995" s="2">
        <v>90802695</v>
      </c>
      <c r="Q3995" s="5">
        <v>9.1499999999999998E-2</v>
      </c>
      <c r="R3995" t="s">
        <v>42</v>
      </c>
      <c r="S3995" s="3">
        <v>0.49288486824544198</v>
      </c>
      <c r="T3995" s="3">
        <v>3.8754361923450098</v>
      </c>
      <c r="U3995" s="3">
        <v>0.80345422770816299</v>
      </c>
      <c r="V3995" s="3">
        <v>1.1682399300170101</v>
      </c>
      <c r="W3995" s="3">
        <v>0.48108912491364397</v>
      </c>
      <c r="X3995" s="3">
        <v>1.43767348875833</v>
      </c>
      <c r="Y3995" s="3">
        <v>10.5128729934723</v>
      </c>
      <c r="Z3995" s="3">
        <v>5.0273573928615196</v>
      </c>
      <c r="AA3995" s="3">
        <v>76.214861243931097</v>
      </c>
      <c r="AB3995" s="3">
        <v>77.091225100752794</v>
      </c>
      <c r="AC3995" s="3">
        <v>12.452865604850601</v>
      </c>
      <c r="AD3995" s="3">
        <v>0.220537507174209</v>
      </c>
      <c r="AE3995" s="3">
        <v>5.9414272135406101</v>
      </c>
      <c r="AF3995" s="3">
        <v>0</v>
      </c>
      <c r="AG3995" s="3">
        <v>0</v>
      </c>
      <c r="AH3995" s="2">
        <v>332978276</v>
      </c>
      <c r="AI3995" s="3">
        <v>0.40641084496445801</v>
      </c>
      <c r="AJ3995" s="3">
        <v>0.44793714547789598</v>
      </c>
      <c r="AL3995">
        <f t="shared" si="62"/>
        <v>1</v>
      </c>
    </row>
    <row r="3996" spans="1:38" ht="14.45" customHeight="1" x14ac:dyDescent="0.25">
      <c r="A3996">
        <v>15928</v>
      </c>
      <c r="B3996" s="1">
        <v>45930</v>
      </c>
      <c r="C3996">
        <v>1</v>
      </c>
      <c r="D3996" s="16" t="s">
        <v>3880</v>
      </c>
      <c r="E3996" t="s">
        <v>43</v>
      </c>
      <c r="F3996" s="6">
        <v>524</v>
      </c>
      <c r="G3996" s="6">
        <v>1</v>
      </c>
      <c r="H3996" s="6">
        <v>2</v>
      </c>
      <c r="I3996" s="2">
        <v>2023623</v>
      </c>
      <c r="J3996" s="2">
        <v>0</v>
      </c>
      <c r="K3996" s="2">
        <v>3557057</v>
      </c>
      <c r="L3996" s="2">
        <v>5596</v>
      </c>
      <c r="M3996" s="2">
        <v>2967581</v>
      </c>
      <c r="N3996" s="2">
        <v>2967581</v>
      </c>
      <c r="O3996" s="2">
        <v>0</v>
      </c>
      <c r="P3996" s="2">
        <v>585108</v>
      </c>
      <c r="Q3996" s="5">
        <v>0.16450000000000001</v>
      </c>
      <c r="R3996" t="s">
        <v>42</v>
      </c>
      <c r="S3996" s="3">
        <v>0.20976142168464901</v>
      </c>
      <c r="T3996" s="3">
        <v>2.8448611684696998</v>
      </c>
      <c r="U3996" s="3">
        <v>0.934356676987944</v>
      </c>
      <c r="V3996" s="3">
        <v>0</v>
      </c>
      <c r="W3996" s="3">
        <v>0</v>
      </c>
      <c r="X3996" s="3">
        <v>0.675274001135587</v>
      </c>
      <c r="Y3996" s="3">
        <v>0</v>
      </c>
      <c r="Z3996" s="3">
        <v>0</v>
      </c>
      <c r="AA3996" s="3">
        <v>0</v>
      </c>
      <c r="AB3996" s="3">
        <v>0</v>
      </c>
      <c r="AC3996" s="3">
        <v>31.340487374815801</v>
      </c>
      <c r="AD3996" s="3">
        <v>0</v>
      </c>
      <c r="AE3996" s="3">
        <v>0</v>
      </c>
      <c r="AF3996" s="3">
        <v>0</v>
      </c>
      <c r="AG3996" s="3">
        <v>0</v>
      </c>
      <c r="AH3996" s="2">
        <v>0</v>
      </c>
      <c r="AI3996" s="3">
        <v>0</v>
      </c>
      <c r="AJ3996" s="3">
        <v>0</v>
      </c>
      <c r="AL3996">
        <f t="shared" si="62"/>
        <v>1</v>
      </c>
    </row>
    <row r="3997" spans="1:38" ht="14.45" customHeight="1" x14ac:dyDescent="0.25">
      <c r="A3997">
        <v>21628</v>
      </c>
      <c r="B3997" s="1">
        <v>45930</v>
      </c>
      <c r="C3997">
        <v>1</v>
      </c>
      <c r="D3997" s="16" t="s">
        <v>4354</v>
      </c>
      <c r="E3997" t="s">
        <v>57</v>
      </c>
      <c r="F3997" s="6">
        <v>7196</v>
      </c>
      <c r="G3997" s="6">
        <v>19</v>
      </c>
      <c r="H3997" s="6">
        <v>0</v>
      </c>
      <c r="I3997" s="2">
        <v>36810228</v>
      </c>
      <c r="J3997" s="2">
        <v>0</v>
      </c>
      <c r="K3997" s="2">
        <v>66576773</v>
      </c>
      <c r="L3997" s="2">
        <v>691172</v>
      </c>
      <c r="M3997" s="2">
        <v>58194578</v>
      </c>
      <c r="N3997" s="2">
        <v>57468231</v>
      </c>
      <c r="O3997" s="2">
        <v>726347</v>
      </c>
      <c r="P3997" s="2">
        <v>6944127</v>
      </c>
      <c r="Q3997" s="5">
        <v>0.1043</v>
      </c>
      <c r="R3997" t="s">
        <v>42</v>
      </c>
      <c r="S3997" s="3">
        <v>1.38421047632733</v>
      </c>
      <c r="T3997" s="3">
        <v>4.2473551549276802</v>
      </c>
      <c r="U3997" s="3">
        <v>0.74813700853975995</v>
      </c>
      <c r="V3997" s="3">
        <v>0.80539300109741196</v>
      </c>
      <c r="W3997" s="3">
        <v>0.33220658127952901</v>
      </c>
      <c r="X3997" s="3">
        <v>0.78712905554401902</v>
      </c>
      <c r="Y3997" s="3">
        <v>4.2693199591539699</v>
      </c>
      <c r="Z3997" s="3">
        <v>1.8451707464451601</v>
      </c>
      <c r="AA3997" s="3">
        <v>0</v>
      </c>
      <c r="AB3997" s="3">
        <v>0</v>
      </c>
      <c r="AC3997" s="3">
        <v>24.331685466341199</v>
      </c>
      <c r="AD3997" s="3">
        <v>0</v>
      </c>
      <c r="AE3997" s="3">
        <v>1.09099159852641</v>
      </c>
      <c r="AF3997" s="3">
        <v>0</v>
      </c>
      <c r="AG3997" s="3">
        <v>-3.9004758985542698</v>
      </c>
      <c r="AH3997" s="2">
        <v>4000000</v>
      </c>
      <c r="AI3997" s="3">
        <v>4.7522172333541697</v>
      </c>
      <c r="AJ3997" s="3">
        <v>4.7522172333541697</v>
      </c>
      <c r="AL3997">
        <f t="shared" si="62"/>
        <v>1</v>
      </c>
    </row>
    <row r="3998" spans="1:38" ht="14.45" customHeight="1" x14ac:dyDescent="0.25">
      <c r="A3998">
        <v>68691</v>
      </c>
      <c r="B3998" s="1">
        <v>45930</v>
      </c>
      <c r="C3998">
        <v>2</v>
      </c>
      <c r="D3998" s="16" t="s">
        <v>3881</v>
      </c>
      <c r="E3998" t="s">
        <v>73</v>
      </c>
      <c r="F3998" s="6">
        <v>7882</v>
      </c>
      <c r="G3998" s="6">
        <v>30</v>
      </c>
      <c r="H3998" s="6">
        <v>3</v>
      </c>
      <c r="I3998" s="2">
        <v>85317218</v>
      </c>
      <c r="J3998" s="2">
        <v>6987753</v>
      </c>
      <c r="K3998" s="2">
        <v>135501091</v>
      </c>
      <c r="L3998" s="2">
        <v>1876989</v>
      </c>
      <c r="M3998" s="2">
        <v>117521498</v>
      </c>
      <c r="N3998" s="2">
        <v>105377344</v>
      </c>
      <c r="O3998" s="2">
        <v>12144154</v>
      </c>
      <c r="P3998" s="2">
        <v>16650498</v>
      </c>
      <c r="Q3998" s="5">
        <v>0.12280000000000001</v>
      </c>
      <c r="R3998" t="s">
        <v>42</v>
      </c>
      <c r="S3998" s="3">
        <v>1.8469607746553101</v>
      </c>
      <c r="T3998" s="3">
        <v>4.0013818043723299</v>
      </c>
      <c r="U3998" s="3">
        <v>0.68285103886385401</v>
      </c>
      <c r="V3998" s="3">
        <v>1.1079967469169001</v>
      </c>
      <c r="W3998" s="3">
        <v>7.0777038229258696E-2</v>
      </c>
      <c r="X3998" s="3">
        <v>0.90033526409639797</v>
      </c>
      <c r="Y3998" s="3">
        <v>5.6773797396330101</v>
      </c>
      <c r="Z3998" s="3">
        <v>0.173592405464389</v>
      </c>
      <c r="AA3998" s="3">
        <v>34.649269949763699</v>
      </c>
      <c r="AB3998" s="3">
        <v>41.9672312503806</v>
      </c>
      <c r="AC3998" s="3">
        <v>18.5503908599526</v>
      </c>
      <c r="AD3998" s="3">
        <v>-4.3767639862783696</v>
      </c>
      <c r="AE3998" s="3">
        <v>8.9624031145254808</v>
      </c>
      <c r="AF3998" s="3">
        <v>0</v>
      </c>
      <c r="AG3998" s="3">
        <v>0</v>
      </c>
      <c r="AH3998" s="2">
        <v>7550000</v>
      </c>
      <c r="AI3998" s="3">
        <v>3.00291318614014E-3</v>
      </c>
      <c r="AJ3998" s="3">
        <v>3.00291318614014E-3</v>
      </c>
      <c r="AL3998">
        <f t="shared" si="62"/>
        <v>1</v>
      </c>
    </row>
    <row r="3999" spans="1:38" ht="14.45" customHeight="1" x14ac:dyDescent="0.25">
      <c r="A3999">
        <v>10100</v>
      </c>
      <c r="B3999" s="1">
        <v>45930</v>
      </c>
      <c r="C3999">
        <v>1</v>
      </c>
      <c r="D3999" s="16" t="s">
        <v>3882</v>
      </c>
      <c r="E3999" t="s">
        <v>122</v>
      </c>
      <c r="F3999" s="6">
        <v>12667</v>
      </c>
      <c r="G3999" s="6">
        <v>53</v>
      </c>
      <c r="H3999" s="6">
        <v>0</v>
      </c>
      <c r="I3999" s="2">
        <v>206621715</v>
      </c>
      <c r="J3999" s="2">
        <v>0</v>
      </c>
      <c r="K3999" s="2">
        <v>248939952</v>
      </c>
      <c r="L3999" s="2">
        <v>2006759</v>
      </c>
      <c r="M3999" s="2">
        <v>224782264</v>
      </c>
      <c r="N3999" s="2">
        <v>210515455</v>
      </c>
      <c r="O3999" s="2">
        <v>14266809</v>
      </c>
      <c r="P3999" s="2">
        <v>27399169</v>
      </c>
      <c r="Q3999" s="5">
        <v>0.10970000000000001</v>
      </c>
      <c r="R3999" t="s">
        <v>42</v>
      </c>
      <c r="S3999" s="3">
        <v>1.07482894777238</v>
      </c>
      <c r="T3999" s="3">
        <v>4.12172758299024</v>
      </c>
      <c r="U3999" s="3">
        <v>0.76810621419293001</v>
      </c>
      <c r="V3999" s="3">
        <v>4.2883285524950798</v>
      </c>
      <c r="W3999" s="3">
        <v>1.01177942502316</v>
      </c>
      <c r="X3999" s="3">
        <v>1.78545125327219</v>
      </c>
      <c r="Y3999" s="3">
        <v>32.339002690191101</v>
      </c>
      <c r="Z3999" s="3">
        <v>2.6410509019452402</v>
      </c>
      <c r="AA3999" s="3">
        <v>0</v>
      </c>
      <c r="AB3999" s="3">
        <v>0</v>
      </c>
      <c r="AC3999" s="3">
        <v>6.7995184637940298</v>
      </c>
      <c r="AD3999" s="3">
        <v>-4.2628774617215601</v>
      </c>
      <c r="AE3999" s="3">
        <v>5.7310242431476004</v>
      </c>
      <c r="AF3999" s="3">
        <v>0</v>
      </c>
      <c r="AG3999" s="3">
        <v>0</v>
      </c>
      <c r="AH3999" s="2">
        <v>125928240</v>
      </c>
      <c r="AI3999" s="3">
        <v>1.2956597333298701</v>
      </c>
      <c r="AJ3999" s="3">
        <v>1.46635469126819</v>
      </c>
      <c r="AL3999">
        <f t="shared" si="62"/>
        <v>1</v>
      </c>
    </row>
    <row r="4000" spans="1:38" ht="14.45" customHeight="1" x14ac:dyDescent="0.25">
      <c r="A4000">
        <v>68718</v>
      </c>
      <c r="B4000" s="1">
        <v>45930</v>
      </c>
      <c r="C4000">
        <v>2</v>
      </c>
      <c r="D4000" s="16" t="s">
        <v>3883</v>
      </c>
      <c r="E4000" t="s">
        <v>84</v>
      </c>
      <c r="F4000" s="6">
        <v>82805</v>
      </c>
      <c r="G4000" s="6">
        <v>210</v>
      </c>
      <c r="H4000" s="6">
        <v>4</v>
      </c>
      <c r="I4000" s="2">
        <v>697265042</v>
      </c>
      <c r="J4000" s="2">
        <v>64551868</v>
      </c>
      <c r="K4000" s="2">
        <v>910371410</v>
      </c>
      <c r="L4000" s="2">
        <v>6564621</v>
      </c>
      <c r="M4000" s="2">
        <v>780733035</v>
      </c>
      <c r="N4000" s="2">
        <v>768241553</v>
      </c>
      <c r="O4000" s="2">
        <v>12491482</v>
      </c>
      <c r="P4000" s="2">
        <v>101906364</v>
      </c>
      <c r="Q4000" s="5">
        <v>0.1119</v>
      </c>
      <c r="R4000" t="s">
        <v>42</v>
      </c>
      <c r="S4000" s="3">
        <v>0.96145681903609004</v>
      </c>
      <c r="T4000" s="3">
        <v>5.0835046910505799</v>
      </c>
      <c r="U4000" s="3">
        <v>0.74207989587728496</v>
      </c>
      <c r="V4000" s="3">
        <v>2.7070691721269502</v>
      </c>
      <c r="W4000" s="3">
        <v>1.63008903578447</v>
      </c>
      <c r="X4000" s="3">
        <v>1.7281326718226599</v>
      </c>
      <c r="Y4000" s="3">
        <v>18.522343707602001</v>
      </c>
      <c r="Z4000" s="3">
        <v>4.1631335212784197</v>
      </c>
      <c r="AA4000" s="3">
        <v>62.1693126054424</v>
      </c>
      <c r="AB4000" s="3">
        <v>63.344295160997</v>
      </c>
      <c r="AC4000" s="3">
        <v>9.4773996692185207</v>
      </c>
      <c r="AD4000" s="3">
        <v>-0.58250630941949799</v>
      </c>
      <c r="AE4000" s="3">
        <v>1.37213030448748</v>
      </c>
      <c r="AF4000" s="3">
        <v>2.19690554649558</v>
      </c>
      <c r="AG4000" s="3">
        <v>0</v>
      </c>
      <c r="AH4000" s="2">
        <v>108401542</v>
      </c>
      <c r="AI4000" s="3">
        <v>0</v>
      </c>
      <c r="AJ4000" s="3">
        <v>0</v>
      </c>
      <c r="AL4000">
        <f t="shared" si="62"/>
        <v>1</v>
      </c>
    </row>
    <row r="4001" spans="1:38" ht="14.45" customHeight="1" x14ac:dyDescent="0.25">
      <c r="A4001">
        <v>5892</v>
      </c>
      <c r="B4001" s="1">
        <v>45930</v>
      </c>
      <c r="C4001">
        <v>1</v>
      </c>
      <c r="D4001" s="16" t="s">
        <v>3884</v>
      </c>
      <c r="E4001" t="s">
        <v>192</v>
      </c>
      <c r="F4001" s="6">
        <v>13200</v>
      </c>
      <c r="G4001" s="6">
        <v>64</v>
      </c>
      <c r="H4001" s="6">
        <v>3</v>
      </c>
      <c r="I4001" s="2">
        <v>175311639</v>
      </c>
      <c r="J4001" s="2">
        <v>20641543</v>
      </c>
      <c r="K4001" s="2">
        <v>236789061</v>
      </c>
      <c r="L4001" s="2">
        <v>1058724</v>
      </c>
      <c r="M4001" s="2">
        <v>209847313</v>
      </c>
      <c r="N4001" s="2">
        <v>195562272</v>
      </c>
      <c r="O4001" s="2">
        <v>14285041</v>
      </c>
      <c r="P4001" s="2">
        <v>23211181</v>
      </c>
      <c r="Q4001" s="5">
        <v>9.8199999999999996E-2</v>
      </c>
      <c r="R4001" t="s">
        <v>42</v>
      </c>
      <c r="S4001" s="3">
        <v>0.59615591786142497</v>
      </c>
      <c r="T4001" s="3">
        <v>4.4848372450786496</v>
      </c>
      <c r="U4001" s="3">
        <v>0.78998151901603897</v>
      </c>
      <c r="V4001" s="3">
        <v>2.1273419273662699</v>
      </c>
      <c r="W4001" s="3">
        <v>1.4562467241550301</v>
      </c>
      <c r="X4001" s="3">
        <v>1.20486980331066</v>
      </c>
      <c r="Y4001" s="3">
        <v>16.067592596861001</v>
      </c>
      <c r="Z4001" s="3">
        <v>3.6389746820724</v>
      </c>
      <c r="AA4001" s="3">
        <v>85.379240289410504</v>
      </c>
      <c r="AB4001" s="3">
        <v>88.929309542672598</v>
      </c>
      <c r="AC4001" s="3">
        <v>16.732525072178099</v>
      </c>
      <c r="AD4001" s="3">
        <v>-2.5880372050004699</v>
      </c>
      <c r="AE4001" s="3">
        <v>6.0328128924840803</v>
      </c>
      <c r="AF4001" s="3">
        <v>0</v>
      </c>
      <c r="AG4001" s="3">
        <v>0</v>
      </c>
      <c r="AH4001" s="2">
        <v>24716413</v>
      </c>
      <c r="AI4001" s="3">
        <v>0</v>
      </c>
      <c r="AJ4001" s="3">
        <v>0.70129133024295498</v>
      </c>
      <c r="AL4001">
        <f t="shared" si="62"/>
        <v>1</v>
      </c>
    </row>
    <row r="4002" spans="1:38" ht="14.45" customHeight="1" x14ac:dyDescent="0.25">
      <c r="A4002">
        <v>24934</v>
      </c>
      <c r="B4002" s="1">
        <v>45930</v>
      </c>
      <c r="C4002">
        <v>1</v>
      </c>
      <c r="D4002" s="16" t="s">
        <v>3885</v>
      </c>
      <c r="E4002" t="s">
        <v>222</v>
      </c>
      <c r="F4002" s="6">
        <v>64892</v>
      </c>
      <c r="G4002" s="6">
        <v>131</v>
      </c>
      <c r="H4002" s="6">
        <v>14</v>
      </c>
      <c r="I4002" s="2">
        <v>558697686</v>
      </c>
      <c r="J4002" s="2">
        <v>7119974</v>
      </c>
      <c r="K4002" s="2">
        <v>819044713</v>
      </c>
      <c r="L4002" s="2">
        <v>-784812</v>
      </c>
      <c r="M4002" s="2">
        <v>757110702</v>
      </c>
      <c r="N4002" s="2">
        <v>632315113</v>
      </c>
      <c r="O4002" s="2">
        <v>124795589</v>
      </c>
      <c r="P4002" s="2">
        <v>47939846</v>
      </c>
      <c r="Q4002" s="5">
        <v>5.8500000000000003E-2</v>
      </c>
      <c r="R4002" t="s">
        <v>526</v>
      </c>
      <c r="S4002" s="3">
        <v>-0.12776054632807299</v>
      </c>
      <c r="T4002" s="3">
        <v>2.9259937770129198</v>
      </c>
      <c r="U4002" s="3">
        <v>0.86181234965107301</v>
      </c>
      <c r="V4002" s="3">
        <v>1.5300573484029101</v>
      </c>
      <c r="W4002" s="3">
        <v>0.79466894373355301</v>
      </c>
      <c r="X4002" s="3">
        <v>1.65935697109725</v>
      </c>
      <c r="Y4002" s="3">
        <v>17.831502837952399</v>
      </c>
      <c r="Z4002" s="3">
        <v>10.9246283352683</v>
      </c>
      <c r="AA4002" s="3">
        <v>14.851891681087199</v>
      </c>
      <c r="AB4002" s="3">
        <v>14.851891681087199</v>
      </c>
      <c r="AC4002" s="3">
        <v>9.7622306488168498</v>
      </c>
      <c r="AD4002" s="3">
        <v>-26.220332455803</v>
      </c>
      <c r="AE4002" s="3">
        <v>15.236724811139799</v>
      </c>
      <c r="AF4002" s="3">
        <v>2.5121155992371298</v>
      </c>
      <c r="AG4002" s="3">
        <v>0</v>
      </c>
      <c r="AH4002" s="2">
        <v>14407893</v>
      </c>
      <c r="AI4002" s="3">
        <v>4.5369357256591902</v>
      </c>
      <c r="AJ4002" s="3">
        <v>4.37301571640426</v>
      </c>
      <c r="AL4002">
        <f t="shared" si="62"/>
        <v>0</v>
      </c>
    </row>
    <row r="4003" spans="1:38" ht="14.45" customHeight="1" x14ac:dyDescent="0.25">
      <c r="A4003">
        <v>4024</v>
      </c>
      <c r="B4003" s="1">
        <v>45930</v>
      </c>
      <c r="C4003">
        <v>1</v>
      </c>
      <c r="D4003" s="16" t="s">
        <v>3886</v>
      </c>
      <c r="E4003" t="s">
        <v>88</v>
      </c>
      <c r="F4003" s="6">
        <v>16591</v>
      </c>
      <c r="G4003" s="6">
        <v>57</v>
      </c>
      <c r="H4003" s="6">
        <v>4</v>
      </c>
      <c r="I4003" s="2">
        <v>143005600</v>
      </c>
      <c r="J4003" s="2">
        <v>21493759</v>
      </c>
      <c r="K4003" s="2">
        <v>239817644</v>
      </c>
      <c r="L4003" s="2">
        <v>957526</v>
      </c>
      <c r="M4003" s="2">
        <v>215666366</v>
      </c>
      <c r="N4003" s="2">
        <v>210582180</v>
      </c>
      <c r="O4003" s="2">
        <v>5084186</v>
      </c>
      <c r="P4003" s="2">
        <v>22345527</v>
      </c>
      <c r="Q4003" s="5">
        <v>9.3100000000000002E-2</v>
      </c>
      <c r="R4003" t="s">
        <v>42</v>
      </c>
      <c r="S4003" s="3">
        <v>0.53236338746340695</v>
      </c>
      <c r="T4003" s="3">
        <v>3.4878957168528202</v>
      </c>
      <c r="U4003" s="3">
        <v>0.87903483929630599</v>
      </c>
      <c r="V4003" s="3">
        <v>1.4947155915572501</v>
      </c>
      <c r="W4003" s="3">
        <v>0.407054688767433</v>
      </c>
      <c r="X4003" s="3">
        <v>0.62622442757486396</v>
      </c>
      <c r="Y4003" s="3">
        <v>9.5657936373574906</v>
      </c>
      <c r="Z4003" s="3">
        <v>1.4303131002459699</v>
      </c>
      <c r="AA4003" s="3">
        <v>96.188194621679799</v>
      </c>
      <c r="AB4003" s="3">
        <v>96.188194621679799</v>
      </c>
      <c r="AC4003" s="3">
        <v>10.1165346282861</v>
      </c>
      <c r="AD4003" s="3">
        <v>-7.4715579543055801</v>
      </c>
      <c r="AE4003" s="3">
        <v>2.1200216611251501</v>
      </c>
      <c r="AF4003" s="3">
        <v>0.77526197363526805</v>
      </c>
      <c r="AG4003" s="3">
        <v>3.8159762354228702E-2</v>
      </c>
      <c r="AH4003" s="2">
        <v>40536089</v>
      </c>
      <c r="AI4003" s="3">
        <v>4.4751685650555499</v>
      </c>
      <c r="AJ4003" s="3">
        <v>0</v>
      </c>
      <c r="AL4003">
        <f t="shared" si="62"/>
        <v>1</v>
      </c>
    </row>
    <row r="4004" spans="1:38" ht="14.45" customHeight="1" x14ac:dyDescent="0.25">
      <c r="A4004">
        <v>3323</v>
      </c>
      <c r="B4004" s="1">
        <v>45930</v>
      </c>
      <c r="C4004">
        <v>1</v>
      </c>
      <c r="D4004" s="16" t="s">
        <v>3887</v>
      </c>
      <c r="E4004" t="s">
        <v>47</v>
      </c>
      <c r="F4004" s="6">
        <v>7915</v>
      </c>
      <c r="G4004" s="6">
        <v>22</v>
      </c>
      <c r="H4004" s="6">
        <v>0</v>
      </c>
      <c r="I4004" s="2">
        <v>92349408</v>
      </c>
      <c r="J4004" s="2">
        <v>2222966</v>
      </c>
      <c r="K4004" s="2">
        <v>124109669</v>
      </c>
      <c r="L4004" s="2">
        <v>181290</v>
      </c>
      <c r="M4004" s="2">
        <v>108044186</v>
      </c>
      <c r="N4004" s="2">
        <v>99596530</v>
      </c>
      <c r="O4004" s="2">
        <v>8447656</v>
      </c>
      <c r="P4004" s="2">
        <v>15783516</v>
      </c>
      <c r="Q4004" s="5">
        <v>0.12709999999999999</v>
      </c>
      <c r="R4004" t="s">
        <v>42</v>
      </c>
      <c r="S4004" s="3">
        <v>0.19476322993013501</v>
      </c>
      <c r="T4004" s="3">
        <v>3.7917013540661402</v>
      </c>
      <c r="U4004" s="3">
        <v>0.82798967520534095</v>
      </c>
      <c r="V4004" s="3">
        <v>3.44996689096264</v>
      </c>
      <c r="W4004" s="3">
        <v>1.42015636960012</v>
      </c>
      <c r="X4004" s="3">
        <v>1.18974124880151</v>
      </c>
      <c r="Y4004" s="3">
        <v>20.185768494168201</v>
      </c>
      <c r="Z4004" s="3">
        <v>2.7767640619491898</v>
      </c>
      <c r="AA4004" s="3">
        <v>14.084098878855601</v>
      </c>
      <c r="AB4004" s="3">
        <v>14.084098878855601</v>
      </c>
      <c r="AC4004" s="3">
        <v>8.6085315399559992</v>
      </c>
      <c r="AD4004" s="3">
        <v>-0.50160559915800795</v>
      </c>
      <c r="AE4004" s="3">
        <v>6.8066058575984103</v>
      </c>
      <c r="AF4004" s="3">
        <v>0</v>
      </c>
      <c r="AG4004" s="3">
        <v>4.3805195242935697E-2</v>
      </c>
      <c r="AH4004" s="2">
        <v>10211406</v>
      </c>
      <c r="AI4004" s="3">
        <v>0.14629820123729101</v>
      </c>
      <c r="AJ4004" s="3">
        <v>0.14629820123729101</v>
      </c>
      <c r="AL4004">
        <f t="shared" si="62"/>
        <v>1</v>
      </c>
    </row>
    <row r="4005" spans="1:38" ht="14.45" customHeight="1" x14ac:dyDescent="0.25">
      <c r="A4005">
        <v>17127</v>
      </c>
      <c r="B4005" s="1">
        <v>45930</v>
      </c>
      <c r="C4005">
        <v>1</v>
      </c>
      <c r="D4005" s="16" t="s">
        <v>3888</v>
      </c>
      <c r="E4005" t="s">
        <v>155</v>
      </c>
      <c r="F4005" s="6">
        <v>22153</v>
      </c>
      <c r="G4005" s="6">
        <v>74</v>
      </c>
      <c r="H4005" s="6">
        <v>0</v>
      </c>
      <c r="I4005" s="2">
        <v>153020918</v>
      </c>
      <c r="J4005" s="2">
        <v>0</v>
      </c>
      <c r="K4005" s="2">
        <v>313943225</v>
      </c>
      <c r="L4005" s="2">
        <v>-764067</v>
      </c>
      <c r="M4005" s="2">
        <v>260450027</v>
      </c>
      <c r="N4005" s="2">
        <v>242236163</v>
      </c>
      <c r="O4005" s="2">
        <v>18213864</v>
      </c>
      <c r="P4005" s="2">
        <v>52257750</v>
      </c>
      <c r="Q4005" s="5">
        <v>0.16639999999999999</v>
      </c>
      <c r="R4005" t="s">
        <v>42</v>
      </c>
      <c r="S4005" s="3">
        <v>-0.32450326010379699</v>
      </c>
      <c r="T4005" s="3">
        <v>3.2266657981444502</v>
      </c>
      <c r="U4005" s="3">
        <v>1.0374113776509899</v>
      </c>
      <c r="V4005" s="3">
        <v>1.2701204681048901</v>
      </c>
      <c r="W4005" s="3">
        <v>0.73348664657730001</v>
      </c>
      <c r="X4005" s="3">
        <v>0.92250002055274605</v>
      </c>
      <c r="Y4005" s="3">
        <v>3.7191612727298802</v>
      </c>
      <c r="Z4005" s="3">
        <v>0.85724892480062798</v>
      </c>
      <c r="AA4005" s="3">
        <v>0</v>
      </c>
      <c r="AB4005" s="3">
        <v>0</v>
      </c>
      <c r="AC4005" s="3">
        <v>18.984694127417502</v>
      </c>
      <c r="AD4005" s="3">
        <v>0.212232635350737</v>
      </c>
      <c r="AE4005" s="3">
        <v>5.8016426377731198</v>
      </c>
      <c r="AF4005" s="3">
        <v>0</v>
      </c>
      <c r="AG4005" s="3">
        <v>0.65401782510728101</v>
      </c>
      <c r="AH4005" s="2">
        <v>15000000</v>
      </c>
      <c r="AI4005" s="3">
        <v>4.5811386827791102E-2</v>
      </c>
      <c r="AJ4005" s="3">
        <v>0.15286536446747101</v>
      </c>
      <c r="AL4005">
        <f t="shared" si="62"/>
        <v>0</v>
      </c>
    </row>
    <row r="4006" spans="1:38" ht="14.45" customHeight="1" x14ac:dyDescent="0.25">
      <c r="A4006">
        <v>3130</v>
      </c>
      <c r="B4006" s="1">
        <v>45930</v>
      </c>
      <c r="C4006">
        <v>1</v>
      </c>
      <c r="D4006" s="16" t="s">
        <v>3889</v>
      </c>
      <c r="E4006" t="s">
        <v>222</v>
      </c>
      <c r="F4006" s="6">
        <v>74424</v>
      </c>
      <c r="G4006" s="6">
        <v>222</v>
      </c>
      <c r="H4006" s="6">
        <v>6</v>
      </c>
      <c r="I4006" s="2">
        <v>1053190440</v>
      </c>
      <c r="J4006" s="2">
        <v>96217614</v>
      </c>
      <c r="K4006" s="2">
        <v>1226323361</v>
      </c>
      <c r="L4006" s="2">
        <v>225472</v>
      </c>
      <c r="M4006" s="2">
        <v>1042604749</v>
      </c>
      <c r="N4006" s="2">
        <v>915190361</v>
      </c>
      <c r="O4006" s="2">
        <v>127414388</v>
      </c>
      <c r="P4006" s="2">
        <v>117798919</v>
      </c>
      <c r="Q4006" s="5">
        <v>9.6000000000000002E-2</v>
      </c>
      <c r="R4006" t="s">
        <v>42</v>
      </c>
      <c r="S4006" s="3">
        <v>2.4514686981758699E-2</v>
      </c>
      <c r="T4006" s="3">
        <v>3.80601094439506</v>
      </c>
      <c r="U4006" s="3">
        <v>0.78780629775796895</v>
      </c>
      <c r="V4006" s="3">
        <v>2.6781351148610901</v>
      </c>
      <c r="W4006" s="3">
        <v>0.78715716409275405</v>
      </c>
      <c r="X4006" s="3">
        <v>1.40122227087439</v>
      </c>
      <c r="Y4006" s="3">
        <v>23.944076261005399</v>
      </c>
      <c r="Z4006" s="3">
        <v>6.2652943360201796</v>
      </c>
      <c r="AA4006" s="3">
        <v>74.286158771966299</v>
      </c>
      <c r="AB4006" s="3">
        <v>81.679539011729005</v>
      </c>
      <c r="AC4006" s="3">
        <v>7.59576576312159</v>
      </c>
      <c r="AD4006" s="3">
        <v>-0.71728247353441299</v>
      </c>
      <c r="AE4006" s="3">
        <v>10.3899503224093</v>
      </c>
      <c r="AF4006" s="3">
        <v>4.7703568129287204</v>
      </c>
      <c r="AG4006" s="3">
        <v>0</v>
      </c>
      <c r="AH4006" s="2">
        <v>140658738</v>
      </c>
      <c r="AI4006" s="3">
        <v>0.12768877785712099</v>
      </c>
      <c r="AJ4006" s="3">
        <v>1.0645352356756299</v>
      </c>
      <c r="AL4006">
        <f t="shared" si="62"/>
        <v>1</v>
      </c>
    </row>
    <row r="4007" spans="1:38" ht="14.45" customHeight="1" x14ac:dyDescent="0.25">
      <c r="A4007">
        <v>7840</v>
      </c>
      <c r="B4007" s="1">
        <v>45930</v>
      </c>
      <c r="C4007">
        <v>1</v>
      </c>
      <c r="D4007" s="16" t="s">
        <v>3890</v>
      </c>
      <c r="E4007" t="s">
        <v>132</v>
      </c>
      <c r="F4007" s="6">
        <v>334571</v>
      </c>
      <c r="G4007" s="6">
        <v>959</v>
      </c>
      <c r="H4007" s="6">
        <v>4</v>
      </c>
      <c r="I4007" s="2">
        <v>4410670158</v>
      </c>
      <c r="J4007" s="2">
        <v>1061945747</v>
      </c>
      <c r="K4007" s="2">
        <v>5208352582</v>
      </c>
      <c r="L4007" s="2">
        <v>40946098</v>
      </c>
      <c r="M4007" s="2">
        <v>4519583487</v>
      </c>
      <c r="N4007" s="2">
        <v>4259029445</v>
      </c>
      <c r="O4007" s="2">
        <v>260554042</v>
      </c>
      <c r="P4007" s="2">
        <v>494075021</v>
      </c>
      <c r="Q4007" s="5">
        <v>9.5600000000000004E-2</v>
      </c>
      <c r="R4007" t="s">
        <v>42</v>
      </c>
      <c r="S4007" s="3">
        <v>1.0482162348611399</v>
      </c>
      <c r="T4007" s="3">
        <v>4.2573889377803802</v>
      </c>
      <c r="U4007" s="3">
        <v>0.64147122057324102</v>
      </c>
      <c r="V4007" s="3">
        <v>1.6589331638704701</v>
      </c>
      <c r="W4007" s="3">
        <v>0.84922360226964899</v>
      </c>
      <c r="X4007" s="3">
        <v>1.50544016263753</v>
      </c>
      <c r="Y4007" s="3">
        <v>14.809506024389799</v>
      </c>
      <c r="Z4007" s="3">
        <v>9.4370294020591707</v>
      </c>
      <c r="AA4007" s="3">
        <v>174.68863984524299</v>
      </c>
      <c r="AB4007" s="3">
        <v>214.93613355531301</v>
      </c>
      <c r="AC4007" s="3">
        <v>6.6829992309456898</v>
      </c>
      <c r="AD4007" s="3">
        <v>-2.2729086723046499</v>
      </c>
      <c r="AE4007" s="3">
        <v>5.0026191180004096</v>
      </c>
      <c r="AF4007" s="3">
        <v>3.1679882919262798</v>
      </c>
      <c r="AG4007" s="3">
        <v>0</v>
      </c>
      <c r="AH4007" s="2">
        <v>1410889034</v>
      </c>
      <c r="AI4007" s="3">
        <v>1.7101293611036401</v>
      </c>
      <c r="AJ4007" s="3">
        <v>2.35589667667089</v>
      </c>
      <c r="AL4007">
        <f t="shared" si="62"/>
        <v>1</v>
      </c>
    </row>
    <row r="4008" spans="1:38" ht="14.45" customHeight="1" x14ac:dyDescent="0.25">
      <c r="A4008">
        <v>66158</v>
      </c>
      <c r="B4008" s="1">
        <v>45930</v>
      </c>
      <c r="C4008">
        <v>2</v>
      </c>
      <c r="D4008" s="16" t="s">
        <v>3891</v>
      </c>
      <c r="E4008" t="s">
        <v>59</v>
      </c>
      <c r="F4008" s="6">
        <v>147270</v>
      </c>
      <c r="G4008" s="6">
        <v>413</v>
      </c>
      <c r="H4008" s="6">
        <v>21</v>
      </c>
      <c r="I4008" s="2">
        <v>2706464104</v>
      </c>
      <c r="J4008" s="2">
        <v>232144834</v>
      </c>
      <c r="K4008" s="2">
        <v>3468584709</v>
      </c>
      <c r="L4008" s="2">
        <v>17139997</v>
      </c>
      <c r="M4008" s="2">
        <v>2890908979</v>
      </c>
      <c r="N4008" s="2">
        <v>2473415065</v>
      </c>
      <c r="O4008" s="2">
        <v>417493914</v>
      </c>
      <c r="P4008" s="2">
        <v>372934316</v>
      </c>
      <c r="Q4008" s="5">
        <v>0.1075</v>
      </c>
      <c r="R4008" t="s">
        <v>42</v>
      </c>
      <c r="S4008" s="3">
        <v>0.65886611545150897</v>
      </c>
      <c r="T4008" s="3">
        <v>2.7578572825911598</v>
      </c>
      <c r="U4008" s="3">
        <v>0.74164203562903097</v>
      </c>
      <c r="V4008" s="3">
        <v>1.77543729211049</v>
      </c>
      <c r="W4008" s="3">
        <v>0.51997297799742004</v>
      </c>
      <c r="X4008" s="3">
        <v>0.64462440030943002</v>
      </c>
      <c r="Y4008" s="3">
        <v>12.8847282050601</v>
      </c>
      <c r="Z4008" s="3">
        <v>2.2130688021748002</v>
      </c>
      <c r="AA4008" s="3">
        <v>57.245324401844499</v>
      </c>
      <c r="AB4008" s="3">
        <v>62.248182599533202</v>
      </c>
      <c r="AC4008" s="3">
        <v>4.6541039802525397</v>
      </c>
      <c r="AD4008" s="3">
        <v>-18.065105330773601</v>
      </c>
      <c r="AE4008" s="3">
        <v>12.0364341374371</v>
      </c>
      <c r="AF4008" s="3">
        <v>6.9114400861530196</v>
      </c>
      <c r="AG4008" s="3">
        <v>-0.10573202386663701</v>
      </c>
      <c r="AH4008" s="2">
        <v>526477726</v>
      </c>
      <c r="AI4008" s="3">
        <v>0.170271271040662</v>
      </c>
      <c r="AJ4008" s="3">
        <v>7.4763913653899303</v>
      </c>
      <c r="AL4008">
        <f t="shared" si="62"/>
        <v>1</v>
      </c>
    </row>
    <row r="4009" spans="1:38" ht="14.45" customHeight="1" x14ac:dyDescent="0.25">
      <c r="A4009">
        <v>61838</v>
      </c>
      <c r="B4009" s="1">
        <v>45930</v>
      </c>
      <c r="C4009">
        <v>2</v>
      </c>
      <c r="D4009" s="16" t="s">
        <v>3892</v>
      </c>
      <c r="E4009" t="s">
        <v>77</v>
      </c>
      <c r="F4009" s="6">
        <v>437</v>
      </c>
      <c r="G4009" s="6">
        <v>1</v>
      </c>
      <c r="H4009" s="6">
        <v>1</v>
      </c>
      <c r="I4009" s="2">
        <v>1317470</v>
      </c>
      <c r="J4009" s="2">
        <v>0</v>
      </c>
      <c r="K4009" s="2">
        <v>3120390</v>
      </c>
      <c r="L4009" s="2">
        <v>30358</v>
      </c>
      <c r="M4009" s="2">
        <v>2695107</v>
      </c>
      <c r="N4009" s="2">
        <v>2695107</v>
      </c>
      <c r="O4009" s="2">
        <v>0</v>
      </c>
      <c r="P4009" s="2">
        <v>423565</v>
      </c>
      <c r="Q4009" s="5">
        <v>0.13569999999999999</v>
      </c>
      <c r="R4009" t="s">
        <v>42</v>
      </c>
      <c r="S4009" s="3">
        <v>1.29718827881558</v>
      </c>
      <c r="T4009" s="3">
        <v>3.7288074033480898</v>
      </c>
      <c r="U4009" s="3">
        <v>0.65211711453618304</v>
      </c>
      <c r="V4009" s="3">
        <v>0</v>
      </c>
      <c r="W4009" s="3">
        <v>0</v>
      </c>
      <c r="X4009" s="3">
        <v>0.75667757140580005</v>
      </c>
      <c r="Y4009" s="3">
        <v>0</v>
      </c>
      <c r="Z4009" s="3">
        <v>0</v>
      </c>
      <c r="AA4009" s="3">
        <v>0</v>
      </c>
      <c r="AB4009" s="3">
        <v>0</v>
      </c>
      <c r="AC4009" s="3">
        <v>28.399815407689399</v>
      </c>
      <c r="AD4009" s="3">
        <v>0</v>
      </c>
      <c r="AE4009" s="3">
        <v>0</v>
      </c>
      <c r="AF4009" s="3">
        <v>0</v>
      </c>
      <c r="AG4009" s="3">
        <v>0</v>
      </c>
      <c r="AH4009" s="2">
        <v>170000</v>
      </c>
      <c r="AI4009" s="3">
        <v>0</v>
      </c>
      <c r="AJ4009" s="3">
        <v>0</v>
      </c>
      <c r="AL4009">
        <f t="shared" si="62"/>
        <v>1</v>
      </c>
    </row>
    <row r="4010" spans="1:38" ht="14.45" customHeight="1" x14ac:dyDescent="0.25">
      <c r="A4010">
        <v>6332</v>
      </c>
      <c r="B4010" s="1">
        <v>45930</v>
      </c>
      <c r="C4010">
        <v>1</v>
      </c>
      <c r="D4010" s="16" t="s">
        <v>3893</v>
      </c>
      <c r="E4010" t="s">
        <v>84</v>
      </c>
      <c r="F4010" s="6">
        <v>15464</v>
      </c>
      <c r="G4010" s="6">
        <v>36</v>
      </c>
      <c r="H4010" s="6">
        <v>3</v>
      </c>
      <c r="I4010" s="2">
        <v>107967372</v>
      </c>
      <c r="J4010" s="2">
        <v>0</v>
      </c>
      <c r="K4010" s="2">
        <v>193176905</v>
      </c>
      <c r="L4010" s="2">
        <v>689996</v>
      </c>
      <c r="M4010" s="2">
        <v>175073629</v>
      </c>
      <c r="N4010" s="2">
        <v>169978162</v>
      </c>
      <c r="O4010" s="2">
        <v>5095467</v>
      </c>
      <c r="P4010" s="2">
        <v>18903686</v>
      </c>
      <c r="Q4010" s="5">
        <v>9.7900000000000001E-2</v>
      </c>
      <c r="R4010" t="s">
        <v>42</v>
      </c>
      <c r="S4010" s="3">
        <v>0.47624464563539098</v>
      </c>
      <c r="T4010" s="3">
        <v>3.00435292717833</v>
      </c>
      <c r="U4010" s="3">
        <v>1.0093849542379301</v>
      </c>
      <c r="V4010" s="3">
        <v>0.77638825922335097</v>
      </c>
      <c r="W4010" s="3">
        <v>9.5809500670257994E-2</v>
      </c>
      <c r="X4010" s="3">
        <v>0.31014647647439297</v>
      </c>
      <c r="Y4010" s="3">
        <v>4.4342992155074903</v>
      </c>
      <c r="Z4010" s="3">
        <v>0.33023718231460297</v>
      </c>
      <c r="AA4010" s="3">
        <v>0</v>
      </c>
      <c r="AB4010" s="3">
        <v>0</v>
      </c>
      <c r="AC4010" s="3">
        <v>24.2463523266407</v>
      </c>
      <c r="AD4010" s="3">
        <v>-9.9514983479941392</v>
      </c>
      <c r="AE4010" s="3">
        <v>2.6377205908749799</v>
      </c>
      <c r="AF4010" s="3">
        <v>0</v>
      </c>
      <c r="AG4010" s="3">
        <v>0</v>
      </c>
      <c r="AH4010" s="2">
        <v>78400000</v>
      </c>
      <c r="AI4010" s="3">
        <v>2.2619768440927301</v>
      </c>
      <c r="AJ4010" s="3">
        <v>2.2619768440927301</v>
      </c>
      <c r="AL4010">
        <f t="shared" si="62"/>
        <v>1</v>
      </c>
    </row>
    <row r="4011" spans="1:38" ht="14.45" customHeight="1" x14ac:dyDescent="0.25">
      <c r="A4011">
        <v>21026</v>
      </c>
      <c r="B4011" s="1">
        <v>45930</v>
      </c>
      <c r="C4011">
        <v>1</v>
      </c>
      <c r="D4011" s="16" t="s">
        <v>3894</v>
      </c>
      <c r="E4011" t="s">
        <v>43</v>
      </c>
      <c r="F4011" s="6">
        <v>5770</v>
      </c>
      <c r="G4011" s="6">
        <v>23</v>
      </c>
      <c r="H4011" s="6">
        <v>2</v>
      </c>
      <c r="I4011" s="2">
        <v>64888759</v>
      </c>
      <c r="J4011" s="2">
        <v>836546</v>
      </c>
      <c r="K4011" s="2">
        <v>106672346</v>
      </c>
      <c r="L4011" s="2">
        <v>515529</v>
      </c>
      <c r="M4011" s="2">
        <v>96508099</v>
      </c>
      <c r="N4011" s="2">
        <v>80596649</v>
      </c>
      <c r="O4011" s="2">
        <v>15911450</v>
      </c>
      <c r="P4011" s="2">
        <v>12456406</v>
      </c>
      <c r="Q4011" s="5">
        <v>0.1168</v>
      </c>
      <c r="R4011" t="s">
        <v>42</v>
      </c>
      <c r="S4011" s="3">
        <v>0.64437694095525</v>
      </c>
      <c r="T4011" s="3">
        <v>3.7384684499204699</v>
      </c>
      <c r="U4011" s="3">
        <v>0.79005897437945005</v>
      </c>
      <c r="V4011" s="3">
        <v>0.60474110777800505</v>
      </c>
      <c r="W4011" s="3">
        <v>0.42082327387398499</v>
      </c>
      <c r="X4011" s="3">
        <v>0.28291032657906101</v>
      </c>
      <c r="Y4011" s="3">
        <v>3.1502585898372302</v>
      </c>
      <c r="Z4011" s="3">
        <v>0.85419502222390598</v>
      </c>
      <c r="AA4011" s="3">
        <v>4.5595896601314996</v>
      </c>
      <c r="AB4011" s="3">
        <v>6.71578945002274</v>
      </c>
      <c r="AC4011" s="3">
        <v>7.9702709453863498</v>
      </c>
      <c r="AD4011" s="3">
        <v>-27.289436455427001</v>
      </c>
      <c r="AE4011" s="3">
        <v>14.916190181098999</v>
      </c>
      <c r="AF4011" s="3">
        <v>0</v>
      </c>
      <c r="AG4011" s="3">
        <v>0</v>
      </c>
      <c r="AH4011" s="2">
        <v>24500532</v>
      </c>
      <c r="AI4011" s="3">
        <v>0</v>
      </c>
      <c r="AJ4011" s="3">
        <v>0</v>
      </c>
      <c r="AL4011">
        <f t="shared" si="62"/>
        <v>1</v>
      </c>
    </row>
    <row r="4012" spans="1:38" ht="14.45" customHeight="1" x14ac:dyDescent="0.25">
      <c r="A4012">
        <v>95802</v>
      </c>
      <c r="B4012" s="1">
        <v>45930</v>
      </c>
      <c r="C4012">
        <v>3</v>
      </c>
      <c r="D4012" s="16" t="s">
        <v>3895</v>
      </c>
      <c r="E4012" t="s">
        <v>88</v>
      </c>
      <c r="F4012" s="6">
        <v>14240</v>
      </c>
      <c r="G4012" s="6">
        <v>49</v>
      </c>
      <c r="H4012" s="6">
        <v>3</v>
      </c>
      <c r="I4012" s="2">
        <v>80078152</v>
      </c>
      <c r="J4012" s="2">
        <v>18439069</v>
      </c>
      <c r="K4012" s="2">
        <v>162147101</v>
      </c>
      <c r="L4012" s="2">
        <v>-252567</v>
      </c>
      <c r="M4012" s="2">
        <v>143678266</v>
      </c>
      <c r="N4012" s="2">
        <v>0</v>
      </c>
      <c r="O4012" s="2">
        <v>0</v>
      </c>
      <c r="P4012" s="2">
        <v>17931613</v>
      </c>
      <c r="Q4012" s="5">
        <v>0.1106</v>
      </c>
      <c r="R4012" t="s">
        <v>42</v>
      </c>
      <c r="S4012" s="3">
        <v>-0.20768548923979799</v>
      </c>
      <c r="T4012" s="3">
        <v>3.6167191995207699</v>
      </c>
      <c r="U4012" s="3">
        <v>0.93715731529229396</v>
      </c>
      <c r="V4012" s="3">
        <v>3.0355395813829502</v>
      </c>
      <c r="W4012" s="3">
        <v>1.7124595982185</v>
      </c>
      <c r="X4012" s="3">
        <v>1.37286509808568</v>
      </c>
      <c r="Y4012" s="3">
        <v>13.5559695605744</v>
      </c>
      <c r="Z4012" s="3">
        <v>3.02898573597367</v>
      </c>
      <c r="AA4012" s="3">
        <v>102.492798612149</v>
      </c>
      <c r="AB4012" s="3">
        <v>102.82995177288301</v>
      </c>
      <c r="AC4012" s="3">
        <v>26.629302487498698</v>
      </c>
      <c r="AD4012" s="3">
        <v>0.89203910434605105</v>
      </c>
      <c r="AE4012" s="3">
        <v>0</v>
      </c>
      <c r="AF4012" s="3">
        <v>0</v>
      </c>
      <c r="AG4012" s="3">
        <v>-1.18738342166987</v>
      </c>
      <c r="AH4012" s="2">
        <v>16486081</v>
      </c>
      <c r="AI4012" s="3">
        <v>0</v>
      </c>
      <c r="AJ4012" s="3">
        <v>0</v>
      </c>
      <c r="AL4012">
        <f t="shared" si="62"/>
        <v>0</v>
      </c>
    </row>
    <row r="4013" spans="1:38" ht="14.45" customHeight="1" x14ac:dyDescent="0.25">
      <c r="A4013">
        <v>24390</v>
      </c>
      <c r="B4013" s="1">
        <v>45930</v>
      </c>
      <c r="C4013">
        <v>1</v>
      </c>
      <c r="D4013" s="16" t="s">
        <v>3896</v>
      </c>
      <c r="E4013" t="s">
        <v>198</v>
      </c>
      <c r="F4013" s="6">
        <v>5282</v>
      </c>
      <c r="G4013" s="6">
        <v>15</v>
      </c>
      <c r="H4013" s="6">
        <v>4</v>
      </c>
      <c r="I4013" s="2">
        <v>40064853</v>
      </c>
      <c r="J4013" s="2">
        <v>138341</v>
      </c>
      <c r="K4013" s="2">
        <v>51953871</v>
      </c>
      <c r="L4013" s="2">
        <v>165466</v>
      </c>
      <c r="M4013" s="2">
        <v>46972281</v>
      </c>
      <c r="N4013" s="2">
        <v>45680846</v>
      </c>
      <c r="O4013" s="2">
        <v>1291435</v>
      </c>
      <c r="P4013" s="2">
        <v>4583455</v>
      </c>
      <c r="Q4013" s="5">
        <v>8.8200000000000001E-2</v>
      </c>
      <c r="R4013" t="s">
        <v>42</v>
      </c>
      <c r="S4013" s="3">
        <v>0.42464849892192502</v>
      </c>
      <c r="T4013" s="3">
        <v>4.3962922416310404</v>
      </c>
      <c r="U4013" s="3">
        <v>0.82259717766100005</v>
      </c>
      <c r="V4013" s="3">
        <v>0.94826255820781402</v>
      </c>
      <c r="W4013" s="3">
        <v>0.53658751724360498</v>
      </c>
      <c r="X4013" s="3">
        <v>0.53543937874924896</v>
      </c>
      <c r="Y4013" s="3">
        <v>8.2889436025880006</v>
      </c>
      <c r="Z4013" s="3">
        <v>4.8689471152220296</v>
      </c>
      <c r="AA4013" s="3">
        <v>0</v>
      </c>
      <c r="AB4013" s="3">
        <v>3.0182689695873499</v>
      </c>
      <c r="AC4013" s="3">
        <v>10.6523515831958</v>
      </c>
      <c r="AD4013" s="3">
        <v>-3.1781701794825099</v>
      </c>
      <c r="AE4013" s="3">
        <v>2.4857339311636699</v>
      </c>
      <c r="AF4013" s="3">
        <v>0</v>
      </c>
      <c r="AG4013" s="3">
        <v>0</v>
      </c>
      <c r="AH4013" s="2">
        <v>4000000</v>
      </c>
      <c r="AI4013" s="3">
        <v>0.499732188927348</v>
      </c>
      <c r="AJ4013" s="3">
        <v>0.499732188927348</v>
      </c>
      <c r="AL4013">
        <f t="shared" si="62"/>
        <v>1</v>
      </c>
    </row>
    <row r="4014" spans="1:38" ht="14.45" customHeight="1" x14ac:dyDescent="0.25">
      <c r="A4014">
        <v>24629</v>
      </c>
      <c r="B4014" s="1">
        <v>45930</v>
      </c>
      <c r="C4014">
        <v>1</v>
      </c>
      <c r="D4014" s="16" t="s">
        <v>3897</v>
      </c>
      <c r="E4014" t="s">
        <v>104</v>
      </c>
      <c r="F4014" s="6">
        <v>7932</v>
      </c>
      <c r="G4014" s="6">
        <v>31</v>
      </c>
      <c r="H4014" s="6">
        <v>1</v>
      </c>
      <c r="I4014" s="2">
        <v>101080067</v>
      </c>
      <c r="J4014" s="2">
        <v>0</v>
      </c>
      <c r="K4014" s="2">
        <v>133422321</v>
      </c>
      <c r="L4014" s="2">
        <v>491878</v>
      </c>
      <c r="M4014" s="2">
        <v>116059213</v>
      </c>
      <c r="N4014" s="2">
        <v>95533247</v>
      </c>
      <c r="O4014" s="2">
        <v>20525966</v>
      </c>
      <c r="P4014" s="2">
        <v>16163697</v>
      </c>
      <c r="Q4014" s="5">
        <v>0.1211</v>
      </c>
      <c r="R4014" t="s">
        <v>42</v>
      </c>
      <c r="S4014" s="3">
        <v>0.49154993588616502</v>
      </c>
      <c r="T4014" s="3">
        <v>3.6564656474034298</v>
      </c>
      <c r="U4014" s="3">
        <v>0.73980048593343894</v>
      </c>
      <c r="V4014" s="3">
        <v>4.3819509933644998</v>
      </c>
      <c r="W4014" s="3">
        <v>2.9223981420590102</v>
      </c>
      <c r="X4014" s="3">
        <v>1.0656651028931401</v>
      </c>
      <c r="Y4014" s="3">
        <v>27.402635671777301</v>
      </c>
      <c r="Z4014" s="3">
        <v>2.860471833888</v>
      </c>
      <c r="AA4014" s="3">
        <v>0</v>
      </c>
      <c r="AB4014" s="3">
        <v>0</v>
      </c>
      <c r="AC4014" s="3">
        <v>14.2393947711343</v>
      </c>
      <c r="AD4014" s="3">
        <v>2.13750604208926E-2</v>
      </c>
      <c r="AE4014" s="3">
        <v>15.384206964890099</v>
      </c>
      <c r="AF4014" s="3">
        <v>2.6232492237936702</v>
      </c>
      <c r="AG4014" s="3">
        <v>-1.95271539673133</v>
      </c>
      <c r="AH4014" s="2">
        <v>43383044</v>
      </c>
      <c r="AI4014" s="3">
        <v>0</v>
      </c>
      <c r="AJ4014" s="3">
        <v>3.3278277859328798E-2</v>
      </c>
      <c r="AL4014">
        <f t="shared" si="62"/>
        <v>1</v>
      </c>
    </row>
    <row r="4015" spans="1:38" ht="14.45" customHeight="1" x14ac:dyDescent="0.25">
      <c r="A4015">
        <v>24626</v>
      </c>
      <c r="B4015" s="1">
        <v>45930</v>
      </c>
      <c r="C4015">
        <v>1</v>
      </c>
      <c r="D4015" s="16" t="s">
        <v>3898</v>
      </c>
      <c r="E4015" t="s">
        <v>127</v>
      </c>
      <c r="F4015" s="6">
        <v>19018</v>
      </c>
      <c r="G4015" s="6">
        <v>86</v>
      </c>
      <c r="H4015" s="6">
        <v>0</v>
      </c>
      <c r="I4015" s="2">
        <v>261720860</v>
      </c>
      <c r="J4015" s="2">
        <v>59979180</v>
      </c>
      <c r="K4015" s="2">
        <v>363557274</v>
      </c>
      <c r="L4015" s="2">
        <v>3916941</v>
      </c>
      <c r="M4015" s="2">
        <v>303477011</v>
      </c>
      <c r="N4015" s="2">
        <v>273130773</v>
      </c>
      <c r="O4015" s="2">
        <v>30346238</v>
      </c>
      <c r="P4015" s="2">
        <v>55088335</v>
      </c>
      <c r="Q4015" s="5">
        <v>0.1515</v>
      </c>
      <c r="R4015" t="s">
        <v>42</v>
      </c>
      <c r="S4015" s="3">
        <v>1.43652413897239</v>
      </c>
      <c r="T4015" s="3">
        <v>4.1306610376517101</v>
      </c>
      <c r="U4015" s="3">
        <v>0.74470563153458802</v>
      </c>
      <c r="V4015" s="3">
        <v>1.0033414990306799</v>
      </c>
      <c r="W4015" s="3">
        <v>0.71884564340801904</v>
      </c>
      <c r="X4015" s="3">
        <v>1.38669191290293</v>
      </c>
      <c r="Y4015" s="3">
        <v>4.76680589456915</v>
      </c>
      <c r="Z4015" s="3">
        <v>0.250022078176805</v>
      </c>
      <c r="AA4015" s="3">
        <v>79.570117702776798</v>
      </c>
      <c r="AB4015" s="3">
        <v>108.878186280272</v>
      </c>
      <c r="AC4015" s="3">
        <v>19.208446919975501</v>
      </c>
      <c r="AD4015" s="3">
        <v>0</v>
      </c>
      <c r="AE4015" s="3">
        <v>8.3470309000061391</v>
      </c>
      <c r="AF4015" s="3">
        <v>0</v>
      </c>
      <c r="AG4015" s="3">
        <v>-1.11015880222192</v>
      </c>
      <c r="AH4015" s="2">
        <v>43606066</v>
      </c>
      <c r="AI4015" s="3">
        <v>2.4760232815168601</v>
      </c>
      <c r="AJ4015" s="3">
        <v>2.4760232815168601</v>
      </c>
      <c r="AL4015">
        <f t="shared" si="62"/>
        <v>1</v>
      </c>
    </row>
    <row r="4016" spans="1:38" ht="14.45" customHeight="1" x14ac:dyDescent="0.25">
      <c r="A4016">
        <v>68722</v>
      </c>
      <c r="B4016" s="1">
        <v>45930</v>
      </c>
      <c r="C4016">
        <v>2</v>
      </c>
      <c r="D4016" s="16" t="s">
        <v>3899</v>
      </c>
      <c r="E4016" t="s">
        <v>127</v>
      </c>
      <c r="F4016" s="6">
        <v>219656</v>
      </c>
      <c r="G4016" s="6">
        <v>533</v>
      </c>
      <c r="H4016" s="6">
        <v>26</v>
      </c>
      <c r="I4016" s="2">
        <v>4106725106</v>
      </c>
      <c r="J4016" s="2">
        <v>1388439013</v>
      </c>
      <c r="K4016" s="2">
        <v>5669826366</v>
      </c>
      <c r="L4016" s="2">
        <v>40486404</v>
      </c>
      <c r="M4016" s="2">
        <v>4375270703</v>
      </c>
      <c r="N4016" s="2">
        <v>3970297905</v>
      </c>
      <c r="O4016" s="2">
        <v>404972798</v>
      </c>
      <c r="P4016" s="2">
        <v>623344323</v>
      </c>
      <c r="Q4016" s="5">
        <v>0.1099</v>
      </c>
      <c r="R4016" t="s">
        <v>42</v>
      </c>
      <c r="S4016" s="3">
        <v>0.95209039069892398</v>
      </c>
      <c r="T4016" s="3">
        <v>2.5475146740440202</v>
      </c>
      <c r="U4016" s="3">
        <v>0.61286464662762097</v>
      </c>
      <c r="V4016" s="3">
        <v>1.7400494592539699</v>
      </c>
      <c r="W4016" s="3">
        <v>0.82498485108002295</v>
      </c>
      <c r="X4016" s="3">
        <v>0.97857097718290798</v>
      </c>
      <c r="Y4016" s="3">
        <v>11.463816283123499</v>
      </c>
      <c r="Z4016" s="3">
        <v>0.73979337419906199</v>
      </c>
      <c r="AA4016" s="3">
        <v>219.157626305999</v>
      </c>
      <c r="AB4016" s="3">
        <v>222.74029966580801</v>
      </c>
      <c r="AC4016" s="3">
        <v>11.9008344602276</v>
      </c>
      <c r="AD4016" s="3">
        <v>-5.4421053899611804</v>
      </c>
      <c r="AE4016" s="3">
        <v>7.1425961194946401</v>
      </c>
      <c r="AF4016" s="3">
        <v>11.464195868462999</v>
      </c>
      <c r="AG4016" s="3">
        <v>0</v>
      </c>
      <c r="AH4016" s="2">
        <v>1236279434</v>
      </c>
      <c r="AI4016" s="3">
        <v>2.8308912664950999E-2</v>
      </c>
      <c r="AJ4016" s="3">
        <v>0.29104556391379899</v>
      </c>
      <c r="AL4016">
        <f t="shared" si="62"/>
        <v>1</v>
      </c>
    </row>
    <row r="4017" spans="1:38" ht="14.45" customHeight="1" x14ac:dyDescent="0.25">
      <c r="A4017">
        <v>63832</v>
      </c>
      <c r="B4017" s="1">
        <v>45930</v>
      </c>
      <c r="C4017">
        <v>2</v>
      </c>
      <c r="D4017" s="16" t="s">
        <v>3900</v>
      </c>
      <c r="E4017" t="s">
        <v>163</v>
      </c>
      <c r="F4017" s="6">
        <v>89948</v>
      </c>
      <c r="G4017" s="6">
        <v>267</v>
      </c>
      <c r="H4017" s="6">
        <v>6</v>
      </c>
      <c r="I4017" s="2">
        <v>1288461899</v>
      </c>
      <c r="J4017" s="2">
        <v>73097674</v>
      </c>
      <c r="K4017" s="2">
        <v>1651112277</v>
      </c>
      <c r="L4017" s="2">
        <v>8897686</v>
      </c>
      <c r="M4017" s="2">
        <v>1455087717</v>
      </c>
      <c r="N4017" s="2">
        <v>1303682722</v>
      </c>
      <c r="O4017" s="2">
        <v>151404995</v>
      </c>
      <c r="P4017" s="2">
        <v>182575368</v>
      </c>
      <c r="Q4017" s="5">
        <v>0.1105</v>
      </c>
      <c r="R4017" t="s">
        <v>42</v>
      </c>
      <c r="S4017" s="3">
        <v>0.71852056935152497</v>
      </c>
      <c r="T4017" s="3">
        <v>3.7848913247062801</v>
      </c>
      <c r="U4017" s="3">
        <v>0.75452698133729101</v>
      </c>
      <c r="V4017" s="3">
        <v>1.2949233510862199</v>
      </c>
      <c r="W4017" s="3">
        <v>0.57542997629610204</v>
      </c>
      <c r="X4017" s="3">
        <v>0.96263545003747097</v>
      </c>
      <c r="Y4017" s="3">
        <v>9.1384693251720606</v>
      </c>
      <c r="Z4017" s="3">
        <v>2.8737556755191598</v>
      </c>
      <c r="AA4017" s="3">
        <v>40.036985712114202</v>
      </c>
      <c r="AB4017" s="3">
        <v>40.036985712114202</v>
      </c>
      <c r="AC4017" s="3">
        <v>8.3765974565520107</v>
      </c>
      <c r="AD4017" s="3">
        <v>-18.247337724111802</v>
      </c>
      <c r="AE4017" s="3">
        <v>9.1698788210270195</v>
      </c>
      <c r="AF4017" s="3">
        <v>1.2113046628385</v>
      </c>
      <c r="AG4017" s="3">
        <v>0</v>
      </c>
      <c r="AH4017" s="2">
        <v>515105872</v>
      </c>
      <c r="AI4017" s="3">
        <v>0.74496029497254002</v>
      </c>
      <c r="AJ4017" s="3">
        <v>0.74496029497254002</v>
      </c>
      <c r="AL4017">
        <f t="shared" si="62"/>
        <v>1</v>
      </c>
    </row>
    <row r="4018" spans="1:38" ht="14.45" customHeight="1" x14ac:dyDescent="0.25">
      <c r="A4018">
        <v>6667</v>
      </c>
      <c r="B4018" s="1">
        <v>45930</v>
      </c>
      <c r="C4018">
        <v>1</v>
      </c>
      <c r="D4018" s="16" t="s">
        <v>3901</v>
      </c>
      <c r="E4018" t="s">
        <v>104</v>
      </c>
      <c r="F4018" s="6">
        <v>326</v>
      </c>
      <c r="G4018" s="6">
        <v>0</v>
      </c>
      <c r="H4018" s="6">
        <v>2</v>
      </c>
      <c r="I4018" s="2">
        <v>357619</v>
      </c>
      <c r="J4018" s="2">
        <v>0</v>
      </c>
      <c r="K4018" s="2">
        <v>1063985</v>
      </c>
      <c r="L4018" s="2">
        <v>6862</v>
      </c>
      <c r="M4018" s="2">
        <v>952320</v>
      </c>
      <c r="N4018" s="2">
        <v>952320</v>
      </c>
      <c r="O4018" s="2">
        <v>0</v>
      </c>
      <c r="P4018" s="2">
        <v>108934</v>
      </c>
      <c r="Q4018" s="5">
        <v>0.1024</v>
      </c>
      <c r="R4018" t="s">
        <v>42</v>
      </c>
      <c r="S4018" s="3">
        <v>0.85991187219118104</v>
      </c>
      <c r="T4018" s="3">
        <v>5.05032182471244</v>
      </c>
      <c r="U4018" s="3">
        <v>0.90850726171010898</v>
      </c>
      <c r="V4018" s="3">
        <v>3.8415184875524</v>
      </c>
      <c r="W4018" s="3">
        <v>0</v>
      </c>
      <c r="X4018" s="3">
        <v>8.7716256686585403</v>
      </c>
      <c r="Y4018" s="3">
        <v>12.6113059283603</v>
      </c>
      <c r="Z4018" s="3">
        <v>-0.97673820845649695</v>
      </c>
      <c r="AA4018" s="3">
        <v>0</v>
      </c>
      <c r="AB4018" s="3">
        <v>0</v>
      </c>
      <c r="AC4018" s="3">
        <v>66.896619783173605</v>
      </c>
      <c r="AD4018" s="3">
        <v>0</v>
      </c>
      <c r="AE4018" s="3">
        <v>0</v>
      </c>
      <c r="AF4018" s="3">
        <v>0</v>
      </c>
      <c r="AG4018" s="3">
        <v>0</v>
      </c>
      <c r="AH4018" s="2">
        <v>70000</v>
      </c>
      <c r="AI4018" s="3">
        <v>0</v>
      </c>
      <c r="AJ4018" s="3">
        <v>0</v>
      </c>
      <c r="AL4018">
        <f t="shared" si="62"/>
        <v>1</v>
      </c>
    </row>
    <row r="4019" spans="1:38" ht="14.45" customHeight="1" x14ac:dyDescent="0.25">
      <c r="A4019">
        <v>24887</v>
      </c>
      <c r="B4019" s="1">
        <v>45930</v>
      </c>
      <c r="C4019">
        <v>1</v>
      </c>
      <c r="D4019" s="16" t="s">
        <v>3902</v>
      </c>
      <c r="E4019" t="s">
        <v>222</v>
      </c>
      <c r="F4019" s="6">
        <v>149736</v>
      </c>
      <c r="G4019" s="6">
        <v>434</v>
      </c>
      <c r="H4019" s="6">
        <v>8</v>
      </c>
      <c r="I4019" s="2">
        <v>1252439729</v>
      </c>
      <c r="J4019" s="2">
        <v>0</v>
      </c>
      <c r="K4019" s="2">
        <v>2647269876</v>
      </c>
      <c r="L4019" s="2">
        <v>5568275</v>
      </c>
      <c r="M4019" s="2">
        <v>2120099042</v>
      </c>
      <c r="N4019" s="2">
        <v>2003363039</v>
      </c>
      <c r="O4019" s="2">
        <v>116736003</v>
      </c>
      <c r="P4019" s="2">
        <v>355353572</v>
      </c>
      <c r="Q4019" s="5">
        <v>0.13400000000000001</v>
      </c>
      <c r="R4019" t="s">
        <v>42</v>
      </c>
      <c r="S4019" s="3">
        <v>0.28045371323776103</v>
      </c>
      <c r="T4019" s="3">
        <v>3.1133072634765</v>
      </c>
      <c r="U4019" s="3">
        <v>0.66521129273980695</v>
      </c>
      <c r="V4019" s="3">
        <v>3.3585371037044101</v>
      </c>
      <c r="W4019" s="3">
        <v>1.46091373311905</v>
      </c>
      <c r="X4019" s="3">
        <v>3.6017701255786299</v>
      </c>
      <c r="Y4019" s="3">
        <v>11.8371268264612</v>
      </c>
      <c r="Z4019" s="3">
        <v>5.6635490918886804</v>
      </c>
      <c r="AA4019" s="3">
        <v>0</v>
      </c>
      <c r="AB4019" s="3">
        <v>0</v>
      </c>
      <c r="AC4019" s="3">
        <v>10.291860247043401</v>
      </c>
      <c r="AD4019" s="3">
        <v>-20.539181184873499</v>
      </c>
      <c r="AE4019" s="3">
        <v>4.4096751924812096</v>
      </c>
      <c r="AF4019" s="3">
        <v>7.7451982458927802</v>
      </c>
      <c r="AG4019" s="3">
        <v>0</v>
      </c>
      <c r="AH4019" s="2">
        <v>485651454</v>
      </c>
      <c r="AI4019" s="3">
        <v>0.15312523719333801</v>
      </c>
      <c r="AJ4019" s="3">
        <v>1.29900059088192</v>
      </c>
      <c r="AL4019">
        <f t="shared" si="62"/>
        <v>1</v>
      </c>
    </row>
    <row r="4020" spans="1:38" ht="14.45" customHeight="1" x14ac:dyDescent="0.25">
      <c r="A4020">
        <v>5718</v>
      </c>
      <c r="B4020" s="1">
        <v>45930</v>
      </c>
      <c r="C4020">
        <v>1</v>
      </c>
      <c r="D4020" s="16" t="s">
        <v>3903</v>
      </c>
      <c r="E4020" t="s">
        <v>71</v>
      </c>
      <c r="F4020" s="6">
        <v>25038</v>
      </c>
      <c r="G4020" s="6">
        <v>75</v>
      </c>
      <c r="H4020" s="6">
        <v>3</v>
      </c>
      <c r="I4020" s="2">
        <v>155251824</v>
      </c>
      <c r="J4020" s="2">
        <v>0</v>
      </c>
      <c r="K4020" s="2">
        <v>337464534</v>
      </c>
      <c r="L4020" s="2">
        <v>1090990</v>
      </c>
      <c r="M4020" s="2">
        <v>298079549</v>
      </c>
      <c r="N4020" s="2">
        <v>284775786</v>
      </c>
      <c r="O4020" s="2">
        <v>13303763</v>
      </c>
      <c r="P4020" s="2">
        <v>33700823</v>
      </c>
      <c r="Q4020" s="5">
        <v>9.9900000000000003E-2</v>
      </c>
      <c r="R4020" t="s">
        <v>42</v>
      </c>
      <c r="S4020" s="3">
        <v>0.43105369209948802</v>
      </c>
      <c r="T4020" s="3">
        <v>4.21603770664683</v>
      </c>
      <c r="U4020" s="3">
        <v>0.78544244028052601</v>
      </c>
      <c r="V4020" s="3">
        <v>3.9813136108468501</v>
      </c>
      <c r="W4020" s="3">
        <v>0.91195385891247205</v>
      </c>
      <c r="X4020" s="3">
        <v>1.8058654177228901</v>
      </c>
      <c r="Y4020" s="3">
        <v>18.340982355238001</v>
      </c>
      <c r="Z4020" s="3">
        <v>6.7992019067308798</v>
      </c>
      <c r="AA4020" s="3">
        <v>0</v>
      </c>
      <c r="AB4020" s="3">
        <v>0</v>
      </c>
      <c r="AC4020" s="3">
        <v>26.662516482398701</v>
      </c>
      <c r="AD4020" s="3">
        <v>-14.1611467470691</v>
      </c>
      <c r="AE4020" s="3">
        <v>3.9422699749538701</v>
      </c>
      <c r="AF4020" s="3">
        <v>0</v>
      </c>
      <c r="AG4020" s="3">
        <v>-5.7911671771339197</v>
      </c>
      <c r="AH4020" s="2">
        <v>38021028</v>
      </c>
      <c r="AI4020" s="3">
        <v>0.31156509145192102</v>
      </c>
      <c r="AJ4020" s="3">
        <v>0.31156509145192102</v>
      </c>
      <c r="AL4020">
        <f t="shared" si="62"/>
        <v>1</v>
      </c>
    </row>
    <row r="4021" spans="1:38" ht="14.45" customHeight="1" x14ac:dyDescent="0.25">
      <c r="A4021">
        <v>2157</v>
      </c>
      <c r="B4021" s="1">
        <v>45930</v>
      </c>
      <c r="C4021">
        <v>1</v>
      </c>
      <c r="D4021" s="16" t="s">
        <v>3904</v>
      </c>
      <c r="E4021" t="s">
        <v>163</v>
      </c>
      <c r="F4021" s="6">
        <v>52070</v>
      </c>
      <c r="G4021" s="6">
        <v>170</v>
      </c>
      <c r="H4021" s="6">
        <v>4</v>
      </c>
      <c r="I4021" s="2">
        <v>478832095</v>
      </c>
      <c r="J4021" s="2">
        <v>18564784</v>
      </c>
      <c r="K4021" s="2">
        <v>875508211</v>
      </c>
      <c r="L4021" s="2">
        <v>10193918</v>
      </c>
      <c r="M4021" s="2">
        <v>700928989</v>
      </c>
      <c r="N4021" s="2">
        <v>671504415</v>
      </c>
      <c r="O4021" s="2">
        <v>29424574</v>
      </c>
      <c r="P4021" s="2">
        <v>103811474</v>
      </c>
      <c r="Q4021" s="5">
        <v>0.11849999999999999</v>
      </c>
      <c r="R4021" t="s">
        <v>42</v>
      </c>
      <c r="S4021" s="3">
        <v>1.5524572466478701</v>
      </c>
      <c r="T4021" s="3">
        <v>4.2131710706099401</v>
      </c>
      <c r="U4021" s="3">
        <v>0.60079280748532105</v>
      </c>
      <c r="V4021" s="3">
        <v>2.6747831095156598</v>
      </c>
      <c r="W4021" s="3">
        <v>1.22332568371383</v>
      </c>
      <c r="X4021" s="3">
        <v>2.1537912992235801</v>
      </c>
      <c r="Y4021" s="3">
        <v>12.3374801517605</v>
      </c>
      <c r="Z4021" s="3">
        <v>5.2198603788247899</v>
      </c>
      <c r="AA4021" s="3">
        <v>16.1812797302156</v>
      </c>
      <c r="AB4021" s="3">
        <v>17.883171565409</v>
      </c>
      <c r="AC4021" s="3">
        <v>14.0692730750414</v>
      </c>
      <c r="AD4021" s="3">
        <v>-6.1594858001919901</v>
      </c>
      <c r="AE4021" s="3">
        <v>3.3608564294778498</v>
      </c>
      <c r="AF4021" s="3">
        <v>8.0524658837265903</v>
      </c>
      <c r="AG4021" s="3">
        <v>-1.46505963300357E-2</v>
      </c>
      <c r="AH4021" s="2">
        <v>199979688</v>
      </c>
      <c r="AI4021" s="3">
        <v>4.7192047383895197</v>
      </c>
      <c r="AJ4021" s="3">
        <v>2.7198477116315698</v>
      </c>
      <c r="AL4021">
        <f t="shared" si="62"/>
        <v>1</v>
      </c>
    </row>
    <row r="4022" spans="1:38" ht="14.45" customHeight="1" x14ac:dyDescent="0.25">
      <c r="A4022">
        <v>23540</v>
      </c>
      <c r="B4022" s="1">
        <v>45930</v>
      </c>
      <c r="C4022">
        <v>1</v>
      </c>
      <c r="D4022" s="16" t="s">
        <v>3905</v>
      </c>
      <c r="E4022" t="s">
        <v>80</v>
      </c>
      <c r="F4022" s="6">
        <v>3207</v>
      </c>
      <c r="G4022" s="6">
        <v>6</v>
      </c>
      <c r="H4022" s="6">
        <v>2</v>
      </c>
      <c r="I4022" s="2">
        <v>12425174</v>
      </c>
      <c r="J4022" s="2">
        <v>0</v>
      </c>
      <c r="K4022" s="2">
        <v>15467515</v>
      </c>
      <c r="L4022" s="2">
        <v>-209120</v>
      </c>
      <c r="M4022" s="2">
        <v>14093124</v>
      </c>
      <c r="N4022" s="2">
        <v>13885592</v>
      </c>
      <c r="O4022" s="2">
        <v>207532</v>
      </c>
      <c r="P4022" s="2">
        <v>1306125</v>
      </c>
      <c r="Q4022" s="5">
        <v>8.4400000000000003E-2</v>
      </c>
      <c r="R4022" t="s">
        <v>42</v>
      </c>
      <c r="S4022" s="3">
        <v>-1.8026597463565801</v>
      </c>
      <c r="T4022" s="3">
        <v>4.7796085322475301</v>
      </c>
      <c r="U4022" s="3">
        <v>0.91985445594215298</v>
      </c>
      <c r="V4022" s="3">
        <v>2.15876252517671</v>
      </c>
      <c r="W4022" s="3">
        <v>0.89226919478149802</v>
      </c>
      <c r="X4022" s="3">
        <v>0.87986695397585601</v>
      </c>
      <c r="Y4022" s="3">
        <v>20.536319265001399</v>
      </c>
      <c r="Z4022" s="3">
        <v>16.073729543496999</v>
      </c>
      <c r="AA4022" s="3">
        <v>0</v>
      </c>
      <c r="AB4022" s="3">
        <v>0</v>
      </c>
      <c r="AC4022" s="3">
        <v>14.280613272397</v>
      </c>
      <c r="AD4022" s="3">
        <v>0</v>
      </c>
      <c r="AE4022" s="3">
        <v>1.3417281315065801</v>
      </c>
      <c r="AF4022" s="3">
        <v>0</v>
      </c>
      <c r="AG4022" s="3">
        <v>0</v>
      </c>
      <c r="AH4022" s="2">
        <v>2500000</v>
      </c>
      <c r="AI4022" s="3">
        <v>7.6562350464159303</v>
      </c>
      <c r="AJ4022" s="3">
        <v>7.6562350464159303</v>
      </c>
      <c r="AL4022">
        <f t="shared" si="62"/>
        <v>0</v>
      </c>
    </row>
    <row r="4023" spans="1:38" ht="14.45" customHeight="1" x14ac:dyDescent="0.25">
      <c r="A4023">
        <v>3218</v>
      </c>
      <c r="B4023" s="1">
        <v>45930</v>
      </c>
      <c r="C4023">
        <v>1</v>
      </c>
      <c r="D4023" s="16" t="s">
        <v>3906</v>
      </c>
      <c r="E4023" t="s">
        <v>71</v>
      </c>
      <c r="F4023" s="6">
        <v>10956</v>
      </c>
      <c r="G4023" s="6">
        <v>33</v>
      </c>
      <c r="H4023" s="6">
        <v>2</v>
      </c>
      <c r="I4023" s="2">
        <v>105251583</v>
      </c>
      <c r="J4023" s="2">
        <v>0</v>
      </c>
      <c r="K4023" s="2">
        <v>147128430</v>
      </c>
      <c r="L4023" s="2">
        <v>218686</v>
      </c>
      <c r="M4023" s="2">
        <v>135970258</v>
      </c>
      <c r="N4023" s="2">
        <v>130254032</v>
      </c>
      <c r="O4023" s="2">
        <v>5716226</v>
      </c>
      <c r="P4023" s="2">
        <v>10355305</v>
      </c>
      <c r="Q4023" s="5">
        <v>7.3200000000000001E-2</v>
      </c>
      <c r="R4023" t="s">
        <v>42</v>
      </c>
      <c r="S4023" s="3">
        <v>0.19818150260512801</v>
      </c>
      <c r="T4023" s="3">
        <v>3.49436203458434</v>
      </c>
      <c r="U4023" s="3">
        <v>0.89723238688870799</v>
      </c>
      <c r="V4023" s="3">
        <v>0.880241392663899</v>
      </c>
      <c r="W4023" s="3">
        <v>0.41978751046433199</v>
      </c>
      <c r="X4023" s="3">
        <v>0.53293925279964705</v>
      </c>
      <c r="Y4023" s="3">
        <v>8.9467958693635801</v>
      </c>
      <c r="Z4023" s="3">
        <v>1.92909817721448</v>
      </c>
      <c r="AA4023" s="3">
        <v>0</v>
      </c>
      <c r="AB4023" s="3">
        <v>0</v>
      </c>
      <c r="AC4023" s="3">
        <v>11.8749408255087</v>
      </c>
      <c r="AD4023" s="3">
        <v>-7.5939047666872197</v>
      </c>
      <c r="AE4023" s="3">
        <v>3.8851947240924098</v>
      </c>
      <c r="AF4023" s="3">
        <v>0</v>
      </c>
      <c r="AG4023" s="3">
        <v>0</v>
      </c>
      <c r="AH4023" s="2">
        <v>33647924</v>
      </c>
      <c r="AI4023" s="3">
        <v>0.80109663597547298</v>
      </c>
      <c r="AJ4023" s="3">
        <v>0.80109663597547298</v>
      </c>
      <c r="AL4023">
        <f t="shared" si="62"/>
        <v>1</v>
      </c>
    </row>
    <row r="4024" spans="1:38" ht="14.45" customHeight="1" x14ac:dyDescent="0.25">
      <c r="A4024">
        <v>7532</v>
      </c>
      <c r="B4024" s="1">
        <v>45930</v>
      </c>
      <c r="C4024">
        <v>1</v>
      </c>
      <c r="D4024" s="16" t="s">
        <v>3907</v>
      </c>
      <c r="E4024" t="s">
        <v>139</v>
      </c>
      <c r="F4024" s="6">
        <v>3442</v>
      </c>
      <c r="G4024" s="6">
        <v>12</v>
      </c>
      <c r="H4024" s="6">
        <v>1</v>
      </c>
      <c r="I4024" s="2">
        <v>26809262</v>
      </c>
      <c r="J4024" s="2">
        <v>0</v>
      </c>
      <c r="K4024" s="2">
        <v>49867626</v>
      </c>
      <c r="L4024" s="2">
        <v>245881</v>
      </c>
      <c r="M4024" s="2">
        <v>44039917</v>
      </c>
      <c r="N4024" s="2">
        <v>42530707</v>
      </c>
      <c r="O4024" s="2">
        <v>1509210</v>
      </c>
      <c r="P4024" s="2">
        <v>6418425</v>
      </c>
      <c r="Q4024" s="5">
        <v>0.12870000000000001</v>
      </c>
      <c r="R4024" t="s">
        <v>42</v>
      </c>
      <c r="S4024" s="3">
        <v>0.65742318139093503</v>
      </c>
      <c r="T4024" s="3">
        <v>3.7501551273632598</v>
      </c>
      <c r="U4024" s="3">
        <v>0.76452522750649499</v>
      </c>
      <c r="V4024" s="3">
        <v>1.08931383489781</v>
      </c>
      <c r="W4024" s="3">
        <v>0</v>
      </c>
      <c r="X4024" s="3">
        <v>1.1953592754623401</v>
      </c>
      <c r="Y4024" s="3">
        <v>4.5499791615544298</v>
      </c>
      <c r="Z4024" s="3">
        <v>0.66478925904719599</v>
      </c>
      <c r="AA4024" s="3">
        <v>0</v>
      </c>
      <c r="AB4024" s="3">
        <v>0</v>
      </c>
      <c r="AC4024" s="3">
        <v>23.370926059323502</v>
      </c>
      <c r="AD4024" s="3">
        <v>-13.149066943993301</v>
      </c>
      <c r="AE4024" s="3">
        <v>3.0264324193014498</v>
      </c>
      <c r="AF4024" s="3">
        <v>0</v>
      </c>
      <c r="AG4024" s="3">
        <v>0</v>
      </c>
      <c r="AH4024" s="2">
        <v>3500000</v>
      </c>
      <c r="AI4024" s="3">
        <v>0.77900731098361398</v>
      </c>
      <c r="AJ4024" s="3">
        <v>0.77900731098361398</v>
      </c>
      <c r="AL4024">
        <f t="shared" si="62"/>
        <v>1</v>
      </c>
    </row>
    <row r="4025" spans="1:38" ht="14.45" customHeight="1" x14ac:dyDescent="0.25">
      <c r="A4025">
        <v>2791</v>
      </c>
      <c r="B4025" s="1">
        <v>45930</v>
      </c>
      <c r="C4025">
        <v>1</v>
      </c>
      <c r="D4025" s="16" t="s">
        <v>3908</v>
      </c>
      <c r="E4025" t="s">
        <v>139</v>
      </c>
      <c r="F4025" s="6">
        <v>2129</v>
      </c>
      <c r="G4025" s="6">
        <v>3</v>
      </c>
      <c r="H4025" s="6">
        <v>1</v>
      </c>
      <c r="I4025" s="2">
        <v>6765569</v>
      </c>
      <c r="J4025" s="2">
        <v>109110</v>
      </c>
      <c r="K4025" s="2">
        <v>11791302</v>
      </c>
      <c r="L4025" s="2">
        <v>-77230</v>
      </c>
      <c r="M4025" s="2">
        <v>11221068</v>
      </c>
      <c r="N4025" s="2">
        <v>11221068</v>
      </c>
      <c r="O4025" s="2">
        <v>0</v>
      </c>
      <c r="P4025" s="2">
        <v>480651</v>
      </c>
      <c r="Q4025" s="5">
        <v>4.0800000000000003E-2</v>
      </c>
      <c r="R4025" t="s">
        <v>526</v>
      </c>
      <c r="S4025" s="3">
        <v>-0.87329909227440095</v>
      </c>
      <c r="T4025" s="3">
        <v>3.9530833829885799</v>
      </c>
      <c r="U4025" s="3">
        <v>1.02643651226404</v>
      </c>
      <c r="V4025" s="3">
        <v>6.7267956324146603</v>
      </c>
      <c r="W4025" s="3">
        <v>3.6418518531109498</v>
      </c>
      <c r="X4025" s="3">
        <v>2.0629898239157698</v>
      </c>
      <c r="Y4025" s="3">
        <v>94.685333017095601</v>
      </c>
      <c r="Z4025" s="3">
        <v>6.7312873581871298</v>
      </c>
      <c r="AA4025" s="3">
        <v>22.700462497737401</v>
      </c>
      <c r="AB4025" s="3">
        <v>22.700462497737401</v>
      </c>
      <c r="AC4025" s="3">
        <v>39.277307968195501</v>
      </c>
      <c r="AD4025" s="3">
        <v>0</v>
      </c>
      <c r="AE4025" s="3">
        <v>0</v>
      </c>
      <c r="AF4025" s="3">
        <v>1.86578208241974</v>
      </c>
      <c r="AG4025" s="3">
        <v>0</v>
      </c>
      <c r="AH4025" s="2">
        <v>425000</v>
      </c>
      <c r="AI4025" s="3">
        <v>0</v>
      </c>
      <c r="AJ4025" s="3">
        <v>0</v>
      </c>
      <c r="AL4025">
        <f t="shared" si="62"/>
        <v>0</v>
      </c>
    </row>
    <row r="4026" spans="1:38" ht="14.45" customHeight="1" x14ac:dyDescent="0.25">
      <c r="A4026">
        <v>68559</v>
      </c>
      <c r="B4026" s="1">
        <v>45930</v>
      </c>
      <c r="C4026">
        <v>2</v>
      </c>
      <c r="D4026" s="16" t="s">
        <v>3909</v>
      </c>
      <c r="E4026" t="s">
        <v>139</v>
      </c>
      <c r="F4026" s="6">
        <v>19921</v>
      </c>
      <c r="G4026" s="6">
        <v>46</v>
      </c>
      <c r="H4026" s="6">
        <v>33</v>
      </c>
      <c r="I4026" s="2">
        <v>154976290</v>
      </c>
      <c r="J4026" s="2">
        <v>7544578</v>
      </c>
      <c r="K4026" s="2">
        <v>405277508</v>
      </c>
      <c r="L4026" s="2">
        <v>3680116</v>
      </c>
      <c r="M4026" s="2">
        <v>354521471</v>
      </c>
      <c r="N4026" s="2">
        <v>338271295</v>
      </c>
      <c r="O4026" s="2">
        <v>16250176</v>
      </c>
      <c r="P4026" s="2">
        <v>75180718</v>
      </c>
      <c r="Q4026" s="5">
        <v>0.1855</v>
      </c>
      <c r="R4026" t="s">
        <v>42</v>
      </c>
      <c r="S4026" s="3">
        <v>1.2107312240316399</v>
      </c>
      <c r="T4026" s="3">
        <v>2.7534479740566602</v>
      </c>
      <c r="U4026" s="3">
        <v>0.60578452290978502</v>
      </c>
      <c r="V4026" s="3">
        <v>1.57978423667259</v>
      </c>
      <c r="W4026" s="3">
        <v>0.34585161381782997</v>
      </c>
      <c r="X4026" s="3">
        <v>0.58236263108376096</v>
      </c>
      <c r="Y4026" s="3">
        <v>3.2565411253454601</v>
      </c>
      <c r="Z4026" s="3">
        <v>0.352507939602279</v>
      </c>
      <c r="AA4026" s="3">
        <v>10.035256646524701</v>
      </c>
      <c r="AB4026" s="3">
        <v>10.035256646524701</v>
      </c>
      <c r="AC4026" s="3">
        <v>18.746555261586298</v>
      </c>
      <c r="AD4026" s="3">
        <v>-29.5108261668903</v>
      </c>
      <c r="AE4026" s="3">
        <v>4.0096417095024197</v>
      </c>
      <c r="AF4026" s="3">
        <v>0</v>
      </c>
      <c r="AG4026" s="3">
        <v>0</v>
      </c>
      <c r="AH4026" s="2">
        <v>122265000</v>
      </c>
      <c r="AI4026" s="3">
        <v>0</v>
      </c>
      <c r="AJ4026" s="3">
        <v>0</v>
      </c>
      <c r="AL4026">
        <f t="shared" si="62"/>
        <v>1</v>
      </c>
    </row>
    <row r="4027" spans="1:38" ht="14.45" customHeight="1" x14ac:dyDescent="0.25">
      <c r="A4027">
        <v>16520</v>
      </c>
      <c r="B4027" s="1">
        <v>45930</v>
      </c>
      <c r="C4027">
        <v>1</v>
      </c>
      <c r="D4027" s="16" t="s">
        <v>3910</v>
      </c>
      <c r="E4027" t="s">
        <v>104</v>
      </c>
      <c r="F4027" s="6">
        <v>173</v>
      </c>
      <c r="G4027" s="6">
        <v>0</v>
      </c>
      <c r="H4027" s="6">
        <v>2</v>
      </c>
      <c r="I4027" s="2">
        <v>944506</v>
      </c>
      <c r="J4027" s="2">
        <v>0</v>
      </c>
      <c r="K4027" s="2">
        <v>3377124</v>
      </c>
      <c r="L4027" s="2">
        <v>11076</v>
      </c>
      <c r="M4027" s="2">
        <v>2791626</v>
      </c>
      <c r="N4027" s="2">
        <v>2791626</v>
      </c>
      <c r="O4027" s="2">
        <v>0</v>
      </c>
      <c r="P4027" s="2">
        <v>569052</v>
      </c>
      <c r="Q4027" s="5">
        <v>0.16850000000000001</v>
      </c>
      <c r="R4027" t="s">
        <v>42</v>
      </c>
      <c r="S4027" s="3">
        <v>0.43729516594593498</v>
      </c>
      <c r="T4027" s="3">
        <v>3.14835937324185</v>
      </c>
      <c r="U4027" s="3">
        <v>0.84849079032831298</v>
      </c>
      <c r="V4027" s="3">
        <v>0</v>
      </c>
      <c r="W4027" s="3">
        <v>0</v>
      </c>
      <c r="X4027" s="3">
        <v>1.1288440729863001</v>
      </c>
      <c r="Y4027" s="3">
        <v>0</v>
      </c>
      <c r="Z4027" s="3">
        <v>0</v>
      </c>
      <c r="AA4027" s="3">
        <v>0</v>
      </c>
      <c r="AB4027" s="3">
        <v>0</v>
      </c>
      <c r="AC4027" s="3">
        <v>39.531773189258097</v>
      </c>
      <c r="AD4027" s="3">
        <v>0</v>
      </c>
      <c r="AE4027" s="3">
        <v>0</v>
      </c>
      <c r="AF4027" s="3">
        <v>0</v>
      </c>
      <c r="AG4027" s="3">
        <v>0</v>
      </c>
      <c r="AH4027" s="2">
        <v>100000</v>
      </c>
      <c r="AI4027" s="3">
        <v>0</v>
      </c>
      <c r="AJ4027" s="3">
        <v>0</v>
      </c>
      <c r="AL4027">
        <f t="shared" si="62"/>
        <v>1</v>
      </c>
    </row>
    <row r="4028" spans="1:38" ht="14.45" customHeight="1" x14ac:dyDescent="0.25">
      <c r="A4028">
        <v>6311</v>
      </c>
      <c r="B4028" s="1">
        <v>45930</v>
      </c>
      <c r="C4028">
        <v>1</v>
      </c>
      <c r="D4028" s="16" t="s">
        <v>3911</v>
      </c>
      <c r="E4028" t="s">
        <v>139</v>
      </c>
      <c r="F4028" s="6">
        <v>710</v>
      </c>
      <c r="G4028" s="6">
        <v>1</v>
      </c>
      <c r="H4028" s="6">
        <v>3</v>
      </c>
      <c r="I4028" s="2">
        <v>3564178</v>
      </c>
      <c r="J4028" s="2">
        <v>0</v>
      </c>
      <c r="K4028" s="2">
        <v>5125275</v>
      </c>
      <c r="L4028" s="2">
        <v>-31108</v>
      </c>
      <c r="M4028" s="2">
        <v>3921270</v>
      </c>
      <c r="N4028" s="2">
        <v>3919750</v>
      </c>
      <c r="O4028" s="2">
        <v>1520</v>
      </c>
      <c r="P4028" s="2">
        <v>1184191</v>
      </c>
      <c r="Q4028" s="5">
        <v>0.23100000000000001</v>
      </c>
      <c r="R4028" t="s">
        <v>42</v>
      </c>
      <c r="S4028" s="3">
        <v>-0.80927039687301305</v>
      </c>
      <c r="T4028" s="3">
        <v>6.1618287148819704</v>
      </c>
      <c r="U4028" s="3">
        <v>0.89132344347891701</v>
      </c>
      <c r="V4028" s="3">
        <v>5.0342603540002804</v>
      </c>
      <c r="W4028" s="3">
        <v>1.9983850413755999</v>
      </c>
      <c r="X4028" s="3">
        <v>2.16591315024109</v>
      </c>
      <c r="Y4028" s="3">
        <v>15.152116508232201</v>
      </c>
      <c r="Z4028" s="3">
        <v>5.39921347147546</v>
      </c>
      <c r="AA4028" s="3">
        <v>0</v>
      </c>
      <c r="AB4028" s="3">
        <v>0</v>
      </c>
      <c r="AC4028" s="3">
        <v>21.2078766505212</v>
      </c>
      <c r="AD4028" s="3">
        <v>0</v>
      </c>
      <c r="AE4028" s="3">
        <v>2.96569452370848E-2</v>
      </c>
      <c r="AF4028" s="3">
        <v>0</v>
      </c>
      <c r="AG4028" s="3">
        <v>0</v>
      </c>
      <c r="AH4028" s="2">
        <v>0</v>
      </c>
      <c r="AI4028" s="3">
        <v>0</v>
      </c>
      <c r="AJ4028" s="3">
        <v>0</v>
      </c>
      <c r="AL4028">
        <f t="shared" si="62"/>
        <v>0</v>
      </c>
    </row>
    <row r="4029" spans="1:38" ht="14.45" customHeight="1" x14ac:dyDescent="0.25">
      <c r="A4029">
        <v>22681</v>
      </c>
      <c r="B4029" s="1">
        <v>45930</v>
      </c>
      <c r="C4029">
        <v>1</v>
      </c>
      <c r="D4029" s="16" t="s">
        <v>3912</v>
      </c>
      <c r="E4029" t="s">
        <v>45</v>
      </c>
      <c r="F4029" s="6">
        <v>1154</v>
      </c>
      <c r="G4029" s="6">
        <v>4</v>
      </c>
      <c r="H4029" s="6">
        <v>0</v>
      </c>
      <c r="I4029" s="2">
        <v>5503311</v>
      </c>
      <c r="J4029" s="2">
        <v>0</v>
      </c>
      <c r="K4029" s="2">
        <v>6054424</v>
      </c>
      <c r="L4029" s="2">
        <v>11260</v>
      </c>
      <c r="M4029" s="2">
        <v>5258911</v>
      </c>
      <c r="N4029" s="2">
        <v>5258911</v>
      </c>
      <c r="O4029" s="2">
        <v>0</v>
      </c>
      <c r="P4029" s="2">
        <v>775479</v>
      </c>
      <c r="Q4029" s="5">
        <v>0.12809999999999999</v>
      </c>
      <c r="R4029" t="s">
        <v>42</v>
      </c>
      <c r="S4029" s="3">
        <v>0.24797294232008399</v>
      </c>
      <c r="T4029" s="3">
        <v>6.8402873667255504</v>
      </c>
      <c r="U4029" s="3">
        <v>0.92450283371374398</v>
      </c>
      <c r="V4029" s="3">
        <v>0.125233700221558</v>
      </c>
      <c r="W4029" s="3">
        <v>7.5827079370946002E-2</v>
      </c>
      <c r="X4029" s="3">
        <v>0.43352083863695901</v>
      </c>
      <c r="Y4029" s="3">
        <v>0.88874102329012095</v>
      </c>
      <c r="Z4029" s="3">
        <v>2.4352690401674302</v>
      </c>
      <c r="AA4029" s="3">
        <v>0</v>
      </c>
      <c r="AB4029" s="3">
        <v>0</v>
      </c>
      <c r="AC4029" s="3">
        <v>8.1259092524738907</v>
      </c>
      <c r="AD4029" s="3">
        <v>0</v>
      </c>
      <c r="AE4029" s="3">
        <v>0</v>
      </c>
      <c r="AF4029" s="3">
        <v>0</v>
      </c>
      <c r="AG4029" s="3">
        <v>0</v>
      </c>
      <c r="AH4029" s="2">
        <v>600000</v>
      </c>
      <c r="AI4029" s="3">
        <v>0</v>
      </c>
      <c r="AJ4029" s="3">
        <v>0</v>
      </c>
      <c r="AL4029">
        <f t="shared" si="62"/>
        <v>1</v>
      </c>
    </row>
    <row r="4030" spans="1:38" ht="14.45" customHeight="1" x14ac:dyDescent="0.25">
      <c r="A4030">
        <v>20290</v>
      </c>
      <c r="B4030" s="1">
        <v>45930</v>
      </c>
      <c r="C4030">
        <v>1</v>
      </c>
      <c r="D4030" s="16" t="s">
        <v>3913</v>
      </c>
      <c r="E4030" t="s">
        <v>43</v>
      </c>
      <c r="F4030" s="6">
        <v>2617</v>
      </c>
      <c r="G4030" s="6">
        <v>8</v>
      </c>
      <c r="H4030" s="6">
        <v>0</v>
      </c>
      <c r="I4030" s="2">
        <v>15989382</v>
      </c>
      <c r="J4030" s="2">
        <v>0</v>
      </c>
      <c r="K4030" s="2">
        <v>37859189</v>
      </c>
      <c r="L4030" s="2">
        <v>217340</v>
      </c>
      <c r="M4030" s="2">
        <v>34376589</v>
      </c>
      <c r="N4030" s="2">
        <v>33375057</v>
      </c>
      <c r="O4030" s="2">
        <v>1001532</v>
      </c>
      <c r="P4030" s="2">
        <v>4872004</v>
      </c>
      <c r="Q4030" s="5">
        <v>0.12870000000000001</v>
      </c>
      <c r="R4030" t="s">
        <v>42</v>
      </c>
      <c r="S4030" s="3">
        <v>0.76543284291342495</v>
      </c>
      <c r="T4030" s="3">
        <v>4.1439309929926598</v>
      </c>
      <c r="U4030" s="3">
        <v>0.84546974807601505</v>
      </c>
      <c r="V4030" s="3">
        <v>1.7865355896807</v>
      </c>
      <c r="W4030" s="3">
        <v>0.98000035273408304</v>
      </c>
      <c r="X4030" s="3">
        <v>0.95855487097625203</v>
      </c>
      <c r="Y4030" s="3">
        <v>5.8632135770003497</v>
      </c>
      <c r="Z4030" s="3">
        <v>0.47920732413191802</v>
      </c>
      <c r="AA4030" s="3">
        <v>0</v>
      </c>
      <c r="AB4030" s="3">
        <v>0</v>
      </c>
      <c r="AC4030" s="3">
        <v>18.372831494092502</v>
      </c>
      <c r="AD4030" s="3">
        <v>-35.961218422644997</v>
      </c>
      <c r="AE4030" s="3">
        <v>2.6454132443249101</v>
      </c>
      <c r="AF4030" s="3">
        <v>0</v>
      </c>
      <c r="AG4030" s="3">
        <v>0</v>
      </c>
      <c r="AH4030" s="2">
        <v>5000000</v>
      </c>
      <c r="AI4030" s="3">
        <v>0</v>
      </c>
      <c r="AJ4030" s="3">
        <v>0</v>
      </c>
      <c r="AL4030">
        <f t="shared" si="62"/>
        <v>1</v>
      </c>
    </row>
    <row r="4031" spans="1:38" ht="14.45" customHeight="1" x14ac:dyDescent="0.25">
      <c r="A4031">
        <v>5721</v>
      </c>
      <c r="B4031" s="1">
        <v>45930</v>
      </c>
      <c r="C4031">
        <v>1</v>
      </c>
      <c r="D4031" s="16" t="s">
        <v>3914</v>
      </c>
      <c r="E4031" t="s">
        <v>127</v>
      </c>
      <c r="F4031" s="6">
        <v>4308</v>
      </c>
      <c r="G4031" s="6">
        <v>14</v>
      </c>
      <c r="H4031" s="6">
        <v>2</v>
      </c>
      <c r="I4031" s="2">
        <v>73405476</v>
      </c>
      <c r="J4031" s="2">
        <v>381346</v>
      </c>
      <c r="K4031" s="2">
        <v>116613734</v>
      </c>
      <c r="L4031" s="2">
        <v>600527</v>
      </c>
      <c r="M4031" s="2">
        <v>99340541</v>
      </c>
      <c r="N4031" s="2">
        <v>92123402</v>
      </c>
      <c r="O4031" s="2">
        <v>7217139</v>
      </c>
      <c r="P4031" s="2">
        <v>16392123</v>
      </c>
      <c r="Q4031" s="5">
        <v>0.1406</v>
      </c>
      <c r="R4031" t="s">
        <v>42</v>
      </c>
      <c r="S4031" s="3">
        <v>0.68662810048314404</v>
      </c>
      <c r="T4031" s="3">
        <v>2.90822005579549</v>
      </c>
      <c r="U4031" s="3">
        <v>0.74362695411936597</v>
      </c>
      <c r="V4031" s="3">
        <v>0.35329380603703198</v>
      </c>
      <c r="W4031" s="3">
        <v>0.13629500883558099</v>
      </c>
      <c r="X4031" s="3">
        <v>0.45709805083206601</v>
      </c>
      <c r="Y4031" s="3">
        <v>1.58208305293951</v>
      </c>
      <c r="Z4031" s="3">
        <v>0.52524008025073998</v>
      </c>
      <c r="AA4031" s="3">
        <v>2.3263978680491801</v>
      </c>
      <c r="AB4031" s="3">
        <v>2.3263978680491801</v>
      </c>
      <c r="AC4031" s="3">
        <v>21.964159041507099</v>
      </c>
      <c r="AD4031" s="3">
        <v>0</v>
      </c>
      <c r="AE4031" s="3">
        <v>6.18892711213587</v>
      </c>
      <c r="AF4031" s="3">
        <v>0</v>
      </c>
      <c r="AG4031" s="3">
        <v>-4.0080226337979502E-2</v>
      </c>
      <c r="AH4031" s="2">
        <v>19854556</v>
      </c>
      <c r="AI4031" s="3">
        <v>0</v>
      </c>
      <c r="AJ4031" s="3">
        <v>0</v>
      </c>
      <c r="AL4031">
        <f t="shared" si="62"/>
        <v>1</v>
      </c>
    </row>
    <row r="4032" spans="1:38" ht="14.45" customHeight="1" x14ac:dyDescent="0.25">
      <c r="A4032">
        <v>20114</v>
      </c>
      <c r="B4032" s="1">
        <v>45930</v>
      </c>
      <c r="C4032">
        <v>1</v>
      </c>
      <c r="D4032" s="16" t="s">
        <v>3915</v>
      </c>
      <c r="E4032" t="s">
        <v>198</v>
      </c>
      <c r="F4032" s="6">
        <v>1599</v>
      </c>
      <c r="G4032" s="6">
        <v>6</v>
      </c>
      <c r="H4032" s="6">
        <v>1</v>
      </c>
      <c r="I4032" s="2">
        <v>9900657</v>
      </c>
      <c r="J4032" s="2">
        <v>0</v>
      </c>
      <c r="K4032" s="2">
        <v>16316733</v>
      </c>
      <c r="L4032" s="2">
        <v>-88618</v>
      </c>
      <c r="M4032" s="2">
        <v>14494970</v>
      </c>
      <c r="N4032" s="2">
        <v>13561715</v>
      </c>
      <c r="O4032" s="2">
        <v>933255</v>
      </c>
      <c r="P4032" s="2">
        <v>1930604</v>
      </c>
      <c r="Q4032" s="5">
        <v>0.1182</v>
      </c>
      <c r="R4032" t="s">
        <v>42</v>
      </c>
      <c r="S4032" s="3">
        <v>-0.72414823073548695</v>
      </c>
      <c r="T4032" s="3">
        <v>2.9736590039194701</v>
      </c>
      <c r="U4032" s="3">
        <v>1.0257904777367399</v>
      </c>
      <c r="V4032" s="3">
        <v>4.5003276045216003</v>
      </c>
      <c r="W4032" s="3">
        <v>3.9035288264203101</v>
      </c>
      <c r="X4032" s="3">
        <v>3.2937208106492297E-2</v>
      </c>
      <c r="Y4032" s="3">
        <v>23.078891372855299</v>
      </c>
      <c r="Z4032" s="3">
        <v>3.4311541880157699</v>
      </c>
      <c r="AA4032" s="3">
        <v>0</v>
      </c>
      <c r="AB4032" s="3">
        <v>0</v>
      </c>
      <c r="AC4032" s="3">
        <v>30.840003326646301</v>
      </c>
      <c r="AD4032" s="3">
        <v>0</v>
      </c>
      <c r="AE4032" s="3">
        <v>5.7196192399544703</v>
      </c>
      <c r="AF4032" s="3">
        <v>0</v>
      </c>
      <c r="AG4032" s="3">
        <v>0</v>
      </c>
      <c r="AH4032" s="2">
        <v>500000</v>
      </c>
      <c r="AI4032" s="3">
        <v>0</v>
      </c>
      <c r="AJ4032" s="3">
        <v>0</v>
      </c>
      <c r="AL4032">
        <f t="shared" si="62"/>
        <v>0</v>
      </c>
    </row>
    <row r="4033" spans="1:38" ht="14.45" customHeight="1" x14ac:dyDescent="0.25">
      <c r="A4033">
        <v>67439</v>
      </c>
      <c r="B4033" s="1">
        <v>45930</v>
      </c>
      <c r="C4033">
        <v>2</v>
      </c>
      <c r="D4033" s="16" t="s">
        <v>3916</v>
      </c>
      <c r="E4033" t="s">
        <v>55</v>
      </c>
      <c r="F4033" s="6">
        <v>1849</v>
      </c>
      <c r="G4033" s="6">
        <v>3</v>
      </c>
      <c r="H4033" s="6">
        <v>1</v>
      </c>
      <c r="I4033" s="2">
        <v>14303822</v>
      </c>
      <c r="J4033" s="2">
        <v>0</v>
      </c>
      <c r="K4033" s="2">
        <v>16672650</v>
      </c>
      <c r="L4033" s="2">
        <v>137727</v>
      </c>
      <c r="M4033" s="2">
        <v>13582917</v>
      </c>
      <c r="N4033" s="2">
        <v>13582917</v>
      </c>
      <c r="O4033" s="2">
        <v>0</v>
      </c>
      <c r="P4033" s="2">
        <v>2975333</v>
      </c>
      <c r="Q4033" s="5">
        <v>0.17849999999999999</v>
      </c>
      <c r="R4033" t="s">
        <v>42</v>
      </c>
      <c r="S4033" s="3">
        <v>1.1014205900081899</v>
      </c>
      <c r="T4033" s="3">
        <v>4.1281499941520998</v>
      </c>
      <c r="U4033" s="3">
        <v>0.64962234997345103</v>
      </c>
      <c r="V4033" s="3">
        <v>0.56115771015606897</v>
      </c>
      <c r="W4033" s="3">
        <v>0.27113033145966198</v>
      </c>
      <c r="X4033" s="3">
        <v>0.47508980466898998</v>
      </c>
      <c r="Y4033" s="3">
        <v>2.6977484537024901</v>
      </c>
      <c r="Z4033" s="3">
        <v>1.96885525082403</v>
      </c>
      <c r="AA4033" s="3">
        <v>0</v>
      </c>
      <c r="AB4033" s="3">
        <v>0</v>
      </c>
      <c r="AC4033" s="3">
        <v>11.3093419462413</v>
      </c>
      <c r="AD4033" s="3">
        <v>0</v>
      </c>
      <c r="AE4033" s="3">
        <v>0</v>
      </c>
      <c r="AF4033" s="3">
        <v>0</v>
      </c>
      <c r="AG4033" s="3">
        <v>0</v>
      </c>
      <c r="AH4033" s="2">
        <v>750000</v>
      </c>
      <c r="AI4033" s="3">
        <v>0</v>
      </c>
      <c r="AJ4033" s="3">
        <v>0</v>
      </c>
      <c r="AL4033">
        <f t="shared" si="62"/>
        <v>1</v>
      </c>
    </row>
    <row r="4034" spans="1:38" ht="14.45" customHeight="1" x14ac:dyDescent="0.25">
      <c r="A4034">
        <v>67638</v>
      </c>
      <c r="B4034" s="1">
        <v>45930</v>
      </c>
      <c r="C4034">
        <v>2</v>
      </c>
      <c r="D4034" s="16" t="s">
        <v>3917</v>
      </c>
      <c r="E4034" t="s">
        <v>55</v>
      </c>
      <c r="F4034" s="6">
        <v>3046</v>
      </c>
      <c r="G4034" s="6">
        <v>6</v>
      </c>
      <c r="H4034" s="6">
        <v>0</v>
      </c>
      <c r="I4034" s="2">
        <v>16743081</v>
      </c>
      <c r="J4034" s="2">
        <v>0</v>
      </c>
      <c r="K4034" s="2">
        <v>29197474</v>
      </c>
      <c r="L4034" s="2">
        <v>63867</v>
      </c>
      <c r="M4034" s="2">
        <v>24598270</v>
      </c>
      <c r="N4034" s="2">
        <v>24513371</v>
      </c>
      <c r="O4034" s="2">
        <v>84899</v>
      </c>
      <c r="P4034" s="2">
        <v>4571928</v>
      </c>
      <c r="Q4034" s="5">
        <v>0.15659999999999999</v>
      </c>
      <c r="R4034" t="s">
        <v>42</v>
      </c>
      <c r="S4034" s="3">
        <v>0.29165536717320101</v>
      </c>
      <c r="T4034" s="3">
        <v>4.1503590344835999</v>
      </c>
      <c r="U4034" s="3">
        <v>0.84414795780718999</v>
      </c>
      <c r="V4034" s="3">
        <v>3.89734123606044</v>
      </c>
      <c r="W4034" s="3">
        <v>1.38390299849831</v>
      </c>
      <c r="X4034" s="3">
        <v>1.03566362726191</v>
      </c>
      <c r="Y4034" s="3">
        <v>14.272643838660599</v>
      </c>
      <c r="Z4034" s="3">
        <v>2.36077646017173</v>
      </c>
      <c r="AA4034" s="3">
        <v>0</v>
      </c>
      <c r="AB4034" s="3">
        <v>0</v>
      </c>
      <c r="AC4034" s="3">
        <v>34.868917085087602</v>
      </c>
      <c r="AD4034" s="3">
        <v>0</v>
      </c>
      <c r="AE4034" s="3">
        <v>0.29077515404243498</v>
      </c>
      <c r="AF4034" s="3">
        <v>0</v>
      </c>
      <c r="AG4034" s="3">
        <v>0</v>
      </c>
      <c r="AH4034" s="2">
        <v>600000</v>
      </c>
      <c r="AI4034" s="3">
        <v>0</v>
      </c>
      <c r="AJ4034" s="3">
        <v>0</v>
      </c>
      <c r="AL4034">
        <f t="shared" si="62"/>
        <v>1</v>
      </c>
    </row>
    <row r="4035" spans="1:38" ht="14.45" customHeight="1" x14ac:dyDescent="0.25">
      <c r="A4035">
        <v>10754</v>
      </c>
      <c r="B4035" s="1">
        <v>45930</v>
      </c>
      <c r="C4035">
        <v>1</v>
      </c>
      <c r="D4035" s="16" t="s">
        <v>3918</v>
      </c>
      <c r="E4035" t="s">
        <v>73</v>
      </c>
      <c r="F4035" s="6">
        <v>111093</v>
      </c>
      <c r="G4035" s="6">
        <v>222</v>
      </c>
      <c r="H4035" s="6">
        <v>2</v>
      </c>
      <c r="I4035" s="2">
        <v>982191405</v>
      </c>
      <c r="J4035" s="2">
        <v>0</v>
      </c>
      <c r="K4035" s="2">
        <v>1888924322</v>
      </c>
      <c r="L4035" s="2">
        <v>17937156</v>
      </c>
      <c r="M4035" s="2">
        <v>1615301286</v>
      </c>
      <c r="N4035" s="2">
        <v>1441170207</v>
      </c>
      <c r="O4035" s="2">
        <v>174131079</v>
      </c>
      <c r="P4035" s="2">
        <v>245073660</v>
      </c>
      <c r="Q4035" s="5">
        <v>0.12970000000000001</v>
      </c>
      <c r="R4035" t="s">
        <v>42</v>
      </c>
      <c r="S4035" s="3">
        <v>1.26612843730433</v>
      </c>
      <c r="T4035" s="3">
        <v>2.85649538054918</v>
      </c>
      <c r="U4035" s="3">
        <v>0.62139213602268295</v>
      </c>
      <c r="V4035" s="3">
        <v>0.30379557231006299</v>
      </c>
      <c r="W4035" s="3">
        <v>0.18770954323307301</v>
      </c>
      <c r="X4035" s="3">
        <v>0.532343795046751</v>
      </c>
      <c r="Y4035" s="3">
        <v>1.2175335366518001</v>
      </c>
      <c r="Z4035" s="3">
        <v>1.0001323683663099</v>
      </c>
      <c r="AA4035" s="3">
        <v>0</v>
      </c>
      <c r="AB4035" s="3">
        <v>0</v>
      </c>
      <c r="AC4035" s="3">
        <v>13.958257296450901</v>
      </c>
      <c r="AD4035" s="3">
        <v>-23.309078992821998</v>
      </c>
      <c r="AE4035" s="3">
        <v>9.2185312546364706</v>
      </c>
      <c r="AF4035" s="3">
        <v>3.1860130286363102</v>
      </c>
      <c r="AG4035" s="3">
        <v>0</v>
      </c>
      <c r="AH4035" s="2">
        <v>463201494</v>
      </c>
      <c r="AI4035" s="3">
        <v>0</v>
      </c>
      <c r="AJ4035" s="3">
        <v>0</v>
      </c>
      <c r="AL4035">
        <f t="shared" si="62"/>
        <v>1</v>
      </c>
    </row>
    <row r="4036" spans="1:38" ht="14.45" customHeight="1" x14ac:dyDescent="0.25">
      <c r="A4036">
        <v>22219</v>
      </c>
      <c r="B4036" s="1">
        <v>45930</v>
      </c>
      <c r="C4036">
        <v>1</v>
      </c>
      <c r="D4036" s="16" t="s">
        <v>3919</v>
      </c>
      <c r="E4036" t="s">
        <v>80</v>
      </c>
      <c r="F4036" s="6">
        <v>345</v>
      </c>
      <c r="G4036" s="6">
        <v>0</v>
      </c>
      <c r="H4036" s="6">
        <v>1</v>
      </c>
      <c r="I4036" s="2">
        <v>526430</v>
      </c>
      <c r="J4036" s="2">
        <v>0</v>
      </c>
      <c r="K4036" s="2">
        <v>808522</v>
      </c>
      <c r="L4036" s="2">
        <v>8908</v>
      </c>
      <c r="M4036" s="2">
        <v>499453</v>
      </c>
      <c r="N4036" s="2">
        <v>499453</v>
      </c>
      <c r="O4036" s="2">
        <v>0</v>
      </c>
      <c r="P4036" s="2">
        <v>304403</v>
      </c>
      <c r="Q4036" s="5">
        <v>0.3765</v>
      </c>
      <c r="R4036" t="s">
        <v>42</v>
      </c>
      <c r="S4036" s="3">
        <v>1.46901795292315</v>
      </c>
      <c r="T4036" s="3">
        <v>8.8667139958261298</v>
      </c>
      <c r="U4036" s="3">
        <v>0.82643472721159505</v>
      </c>
      <c r="V4036" s="3">
        <v>0.61204718576068995</v>
      </c>
      <c r="W4036" s="3">
        <v>0.31153239746974898</v>
      </c>
      <c r="X4036" s="3">
        <v>2.9149174629105499</v>
      </c>
      <c r="Y4036" s="3">
        <v>1.05846525822676</v>
      </c>
      <c r="Z4036" s="3">
        <v>0</v>
      </c>
      <c r="AA4036" s="3">
        <v>0</v>
      </c>
      <c r="AB4036" s="3">
        <v>0</v>
      </c>
      <c r="AC4036" s="3">
        <v>33.890357961811802</v>
      </c>
      <c r="AD4036" s="3">
        <v>0</v>
      </c>
      <c r="AE4036" s="3">
        <v>0</v>
      </c>
      <c r="AF4036" s="3">
        <v>0</v>
      </c>
      <c r="AG4036" s="3">
        <v>0</v>
      </c>
      <c r="AH4036" s="2">
        <v>60000</v>
      </c>
      <c r="AI4036" s="3">
        <v>0</v>
      </c>
      <c r="AJ4036" s="3">
        <v>0</v>
      </c>
      <c r="AL4036">
        <f t="shared" ref="AL4036:AL4099" si="63">IF(L4036&gt;0,1,0)</f>
        <v>1</v>
      </c>
    </row>
    <row r="4037" spans="1:38" ht="14.45" customHeight="1" x14ac:dyDescent="0.25">
      <c r="A4037">
        <v>15652</v>
      </c>
      <c r="B4037" s="1">
        <v>45930</v>
      </c>
      <c r="C4037">
        <v>1</v>
      </c>
      <c r="D4037" s="16" t="s">
        <v>3920</v>
      </c>
      <c r="E4037" t="s">
        <v>59</v>
      </c>
      <c r="F4037" s="6">
        <v>2740</v>
      </c>
      <c r="G4037" s="6">
        <v>3</v>
      </c>
      <c r="H4037" s="6">
        <v>0</v>
      </c>
      <c r="I4037" s="2">
        <v>5513739</v>
      </c>
      <c r="J4037" s="2">
        <v>0</v>
      </c>
      <c r="K4037" s="2">
        <v>7982302</v>
      </c>
      <c r="L4037" s="2">
        <v>87163</v>
      </c>
      <c r="M4037" s="2">
        <v>6708258</v>
      </c>
      <c r="N4037" s="2">
        <v>6708258</v>
      </c>
      <c r="O4037" s="2">
        <v>0</v>
      </c>
      <c r="P4037" s="2">
        <v>1131719</v>
      </c>
      <c r="Q4037" s="5">
        <v>0.14180000000000001</v>
      </c>
      <c r="R4037" t="s">
        <v>42</v>
      </c>
      <c r="S4037" s="3">
        <v>1.4559375645438299</v>
      </c>
      <c r="T4037" s="3">
        <v>5.7003105119300201</v>
      </c>
      <c r="U4037" s="3">
        <v>0.77833403605665696</v>
      </c>
      <c r="V4037" s="3">
        <v>0.60663009257420397</v>
      </c>
      <c r="W4037" s="3">
        <v>0.27565686369993198</v>
      </c>
      <c r="X4037" s="3">
        <v>0.69687738211765204</v>
      </c>
      <c r="Y4037" s="3">
        <v>2.9555039722758001</v>
      </c>
      <c r="Z4037" s="3">
        <v>1.2513707024446901</v>
      </c>
      <c r="AA4037" s="3">
        <v>0</v>
      </c>
      <c r="AB4037" s="3">
        <v>0</v>
      </c>
      <c r="AC4037" s="3">
        <v>20.386399812986301</v>
      </c>
      <c r="AD4037" s="3">
        <v>0</v>
      </c>
      <c r="AE4037" s="3">
        <v>0</v>
      </c>
      <c r="AF4037" s="3">
        <v>0</v>
      </c>
      <c r="AG4037" s="3">
        <v>0</v>
      </c>
      <c r="AH4037" s="2">
        <v>700000</v>
      </c>
      <c r="AI4037" s="3">
        <v>0.79525041110028205</v>
      </c>
      <c r="AJ4037" s="3">
        <v>0.79525041110028205</v>
      </c>
      <c r="AL4037">
        <f t="shared" si="63"/>
        <v>1</v>
      </c>
    </row>
    <row r="4038" spans="1:38" ht="14.45" customHeight="1" x14ac:dyDescent="0.25">
      <c r="A4038">
        <v>1364</v>
      </c>
      <c r="B4038" s="1">
        <v>45930</v>
      </c>
      <c r="C4038">
        <v>1</v>
      </c>
      <c r="D4038" s="16" t="s">
        <v>3921</v>
      </c>
      <c r="E4038" t="s">
        <v>95</v>
      </c>
      <c r="F4038" s="6">
        <v>12991</v>
      </c>
      <c r="G4038" s="6">
        <v>33</v>
      </c>
      <c r="H4038" s="6">
        <v>1</v>
      </c>
      <c r="I4038" s="2">
        <v>90559725</v>
      </c>
      <c r="J4038" s="2">
        <v>0</v>
      </c>
      <c r="K4038" s="2">
        <v>210244387</v>
      </c>
      <c r="L4038" s="2">
        <v>1867696</v>
      </c>
      <c r="M4038" s="2">
        <v>182092951</v>
      </c>
      <c r="N4038" s="2">
        <v>172935303</v>
      </c>
      <c r="O4038" s="2">
        <v>9157648</v>
      </c>
      <c r="P4038" s="2">
        <v>28916989</v>
      </c>
      <c r="Q4038" s="5">
        <v>0.13750000000000001</v>
      </c>
      <c r="R4038" t="s">
        <v>42</v>
      </c>
      <c r="S4038" s="3">
        <v>1.18446031728463</v>
      </c>
      <c r="T4038" s="3">
        <v>2.7711433425013801</v>
      </c>
      <c r="U4038" s="3">
        <v>0.70054057291377503</v>
      </c>
      <c r="V4038" s="3">
        <v>1.0932851220561901</v>
      </c>
      <c r="W4038" s="3">
        <v>0.69756174723366304</v>
      </c>
      <c r="X4038" s="3">
        <v>0.61909640295396196</v>
      </c>
      <c r="Y4038" s="3">
        <v>3.4238557824951998</v>
      </c>
      <c r="Z4038" s="3">
        <v>0.31921027462437401</v>
      </c>
      <c r="AA4038" s="3">
        <v>0</v>
      </c>
      <c r="AB4038" s="3">
        <v>0</v>
      </c>
      <c r="AC4038" s="3">
        <v>33.7076898989936</v>
      </c>
      <c r="AD4038" s="3">
        <v>0</v>
      </c>
      <c r="AE4038" s="3">
        <v>4.35571580800395</v>
      </c>
      <c r="AF4038" s="3">
        <v>0</v>
      </c>
      <c r="AG4038" s="3">
        <v>0.2011066919865</v>
      </c>
      <c r="AH4038" s="2">
        <v>12049389</v>
      </c>
      <c r="AI4038" s="3">
        <v>0</v>
      </c>
      <c r="AJ4038" s="3">
        <v>0</v>
      </c>
      <c r="AL4038">
        <f t="shared" si="63"/>
        <v>1</v>
      </c>
    </row>
    <row r="4039" spans="1:38" ht="14.45" customHeight="1" x14ac:dyDescent="0.25">
      <c r="A4039">
        <v>6672</v>
      </c>
      <c r="B4039" s="1">
        <v>45930</v>
      </c>
      <c r="C4039">
        <v>1</v>
      </c>
      <c r="D4039" s="16" t="s">
        <v>3922</v>
      </c>
      <c r="E4039" t="s">
        <v>45</v>
      </c>
      <c r="F4039" s="6">
        <v>116</v>
      </c>
      <c r="G4039" s="6">
        <v>0</v>
      </c>
      <c r="H4039" s="6">
        <v>1</v>
      </c>
      <c r="I4039" s="2">
        <v>175002</v>
      </c>
      <c r="J4039" s="2">
        <v>0</v>
      </c>
      <c r="K4039" s="2">
        <v>545343</v>
      </c>
      <c r="L4039" s="2">
        <v>-9077</v>
      </c>
      <c r="M4039" s="2">
        <v>493208</v>
      </c>
      <c r="N4039" s="2">
        <v>493208</v>
      </c>
      <c r="O4039" s="2">
        <v>0</v>
      </c>
      <c r="P4039" s="2">
        <v>50923</v>
      </c>
      <c r="Q4039" s="5">
        <v>9.3399999999999997E-2</v>
      </c>
      <c r="R4039" t="s">
        <v>42</v>
      </c>
      <c r="S4039" s="3">
        <v>-2.2192760641773499</v>
      </c>
      <c r="T4039" s="3">
        <v>2.3926226246600799</v>
      </c>
      <c r="U4039" s="3">
        <v>1.8539701855795601</v>
      </c>
      <c r="V4039" s="3">
        <v>5.4142238374418596</v>
      </c>
      <c r="W4039" s="3">
        <v>5.4142238374418596</v>
      </c>
      <c r="X4039" s="3">
        <v>8.8976125987131596</v>
      </c>
      <c r="Y4039" s="3">
        <v>18.606523574809</v>
      </c>
      <c r="Z4039" s="3">
        <v>-9.8187459497672998E-3</v>
      </c>
      <c r="AA4039" s="3">
        <v>0</v>
      </c>
      <c r="AB4039" s="3">
        <v>0</v>
      </c>
      <c r="AC4039" s="3">
        <v>69.396874994269695</v>
      </c>
      <c r="AD4039" s="3">
        <v>0</v>
      </c>
      <c r="AE4039" s="3">
        <v>0</v>
      </c>
      <c r="AF4039" s="3">
        <v>0</v>
      </c>
      <c r="AG4039" s="3">
        <v>0</v>
      </c>
      <c r="AH4039" s="2">
        <v>50000</v>
      </c>
      <c r="AI4039" s="3">
        <v>0</v>
      </c>
      <c r="AJ4039" s="3">
        <v>0</v>
      </c>
      <c r="AL4039">
        <f t="shared" si="63"/>
        <v>0</v>
      </c>
    </row>
    <row r="4040" spans="1:38" ht="14.45" customHeight="1" x14ac:dyDescent="0.25">
      <c r="A4040">
        <v>4427</v>
      </c>
      <c r="B4040" s="1">
        <v>45930</v>
      </c>
      <c r="C4040">
        <v>1</v>
      </c>
      <c r="D4040" s="16" t="s">
        <v>3923</v>
      </c>
      <c r="E4040" t="s">
        <v>63</v>
      </c>
      <c r="F4040" s="6">
        <v>2059</v>
      </c>
      <c r="G4040" s="6">
        <v>4</v>
      </c>
      <c r="H4040" s="6">
        <v>1</v>
      </c>
      <c r="I4040" s="2">
        <v>8366232</v>
      </c>
      <c r="J4040" s="2">
        <v>0</v>
      </c>
      <c r="K4040" s="2">
        <v>34853049</v>
      </c>
      <c r="L4040" s="2">
        <v>66405</v>
      </c>
      <c r="M4040" s="2">
        <v>30159673</v>
      </c>
      <c r="N4040" s="2">
        <v>30159673</v>
      </c>
      <c r="O4040" s="2">
        <v>0</v>
      </c>
      <c r="P4040" s="2">
        <v>4551885</v>
      </c>
      <c r="Q4040" s="5">
        <v>0.13059999999999999</v>
      </c>
      <c r="R4040" t="s">
        <v>42</v>
      </c>
      <c r="S4040" s="3">
        <v>0.25403803265533498</v>
      </c>
      <c r="T4040" s="3">
        <v>1.4462895340949899</v>
      </c>
      <c r="U4040" s="3">
        <v>0.84235885667375598</v>
      </c>
      <c r="V4040" s="3">
        <v>1.3171640470883399</v>
      </c>
      <c r="W4040" s="3">
        <v>0</v>
      </c>
      <c r="X4040" s="3">
        <v>4.2157568664124997E-2</v>
      </c>
      <c r="Y4040" s="3">
        <v>2.4209091398398699</v>
      </c>
      <c r="Z4040" s="3">
        <v>4.1718980158769403E-2</v>
      </c>
      <c r="AA4040" s="3">
        <v>0</v>
      </c>
      <c r="AB4040" s="3">
        <v>0</v>
      </c>
      <c r="AC4040" s="3">
        <v>71.958372996290805</v>
      </c>
      <c r="AD4040" s="3">
        <v>0</v>
      </c>
      <c r="AE4040" s="3">
        <v>0</v>
      </c>
      <c r="AF4040" s="3">
        <v>0</v>
      </c>
      <c r="AG4040" s="3">
        <v>0</v>
      </c>
      <c r="AH4040" s="2">
        <v>1000000</v>
      </c>
      <c r="AI4040" s="3">
        <v>0</v>
      </c>
      <c r="AJ4040" s="3">
        <v>0</v>
      </c>
      <c r="AL4040">
        <f t="shared" si="63"/>
        <v>1</v>
      </c>
    </row>
    <row r="4041" spans="1:38" ht="14.45" customHeight="1" x14ac:dyDescent="0.25">
      <c r="A4041">
        <v>1601</v>
      </c>
      <c r="B4041" s="1">
        <v>45930</v>
      </c>
      <c r="C4041">
        <v>1</v>
      </c>
      <c r="D4041" s="16" t="s">
        <v>3924</v>
      </c>
      <c r="E4041" t="s">
        <v>139</v>
      </c>
      <c r="F4041" s="6">
        <v>503</v>
      </c>
      <c r="G4041" s="6">
        <v>2</v>
      </c>
      <c r="H4041" s="6">
        <v>0</v>
      </c>
      <c r="I4041" s="2">
        <v>1122634</v>
      </c>
      <c r="J4041" s="2">
        <v>0</v>
      </c>
      <c r="K4041" s="2">
        <v>2906331</v>
      </c>
      <c r="L4041" s="2">
        <v>-6290</v>
      </c>
      <c r="M4041" s="2">
        <v>2211867</v>
      </c>
      <c r="N4041" s="2">
        <v>2211867</v>
      </c>
      <c r="O4041" s="2">
        <v>0</v>
      </c>
      <c r="P4041" s="2">
        <v>685786</v>
      </c>
      <c r="Q4041" s="5">
        <v>0.23599999999999999</v>
      </c>
      <c r="R4041" t="s">
        <v>42</v>
      </c>
      <c r="S4041" s="3">
        <v>-0.288565434104604</v>
      </c>
      <c r="T4041" s="3">
        <v>5.1659176696207902</v>
      </c>
      <c r="U4041" s="3">
        <v>0.775542446091531</v>
      </c>
      <c r="V4041" s="3">
        <v>0.18866344685801401</v>
      </c>
      <c r="W4041" s="3">
        <v>0.18866344685801401</v>
      </c>
      <c r="X4041" s="3">
        <v>2.1825456916501702</v>
      </c>
      <c r="Y4041" s="3">
        <v>0.30884270020093701</v>
      </c>
      <c r="Z4041" s="3">
        <v>5.5970813052468298</v>
      </c>
      <c r="AA4041" s="3">
        <v>0</v>
      </c>
      <c r="AB4041" s="3">
        <v>0</v>
      </c>
      <c r="AC4041" s="3">
        <v>26.703014900917999</v>
      </c>
      <c r="AD4041" s="3">
        <v>0</v>
      </c>
      <c r="AE4041" s="3">
        <v>0</v>
      </c>
      <c r="AF4041" s="3">
        <v>0</v>
      </c>
      <c r="AG4041" s="3">
        <v>0</v>
      </c>
      <c r="AH4041" s="2">
        <v>150000</v>
      </c>
      <c r="AI4041" s="3">
        <v>0</v>
      </c>
      <c r="AJ4041" s="3">
        <v>0</v>
      </c>
      <c r="AL4041">
        <f t="shared" si="63"/>
        <v>0</v>
      </c>
    </row>
    <row r="4042" spans="1:38" ht="14.45" customHeight="1" x14ac:dyDescent="0.25">
      <c r="A4042">
        <v>16402</v>
      </c>
      <c r="B4042" s="1">
        <v>45930</v>
      </c>
      <c r="C4042">
        <v>1</v>
      </c>
      <c r="D4042" s="16" t="s">
        <v>3925</v>
      </c>
      <c r="E4042" t="s">
        <v>110</v>
      </c>
      <c r="F4042" s="6">
        <v>25186</v>
      </c>
      <c r="G4042" s="6">
        <v>50</v>
      </c>
      <c r="H4042" s="6">
        <v>3</v>
      </c>
      <c r="I4042" s="2">
        <v>186592275</v>
      </c>
      <c r="J4042" s="2">
        <v>0</v>
      </c>
      <c r="K4042" s="2">
        <v>280898157</v>
      </c>
      <c r="L4042" s="2">
        <v>423177</v>
      </c>
      <c r="M4042" s="2">
        <v>249455310</v>
      </c>
      <c r="N4042" s="2">
        <v>229471109</v>
      </c>
      <c r="O4042" s="2">
        <v>19984201</v>
      </c>
      <c r="P4042" s="2">
        <v>30091750</v>
      </c>
      <c r="Q4042" s="5">
        <v>0.1071</v>
      </c>
      <c r="R4042" t="s">
        <v>42</v>
      </c>
      <c r="S4042" s="3">
        <v>0.200868530440376</v>
      </c>
      <c r="T4042" s="3">
        <v>3.1408526946416901</v>
      </c>
      <c r="U4042" s="3">
        <v>0.84925309249304803</v>
      </c>
      <c r="V4042" s="3">
        <v>1.4608889891073999</v>
      </c>
      <c r="W4042" s="3">
        <v>0.74391825706610804</v>
      </c>
      <c r="X4042" s="3">
        <v>0.99446667875184003</v>
      </c>
      <c r="Y4042" s="3">
        <v>9.0586489652479507</v>
      </c>
      <c r="Z4042" s="3">
        <v>3.67734013475454</v>
      </c>
      <c r="AA4042" s="3">
        <v>0</v>
      </c>
      <c r="AB4042" s="3">
        <v>0</v>
      </c>
      <c r="AC4042" s="3">
        <v>22.030710226411301</v>
      </c>
      <c r="AD4042" s="3">
        <v>-1.7360239932871999</v>
      </c>
      <c r="AE4042" s="3">
        <v>7.1143937765316103</v>
      </c>
      <c r="AF4042" s="3">
        <v>0</v>
      </c>
      <c r="AG4042" s="3">
        <v>0</v>
      </c>
      <c r="AH4042" s="2">
        <v>94689750</v>
      </c>
      <c r="AI4042" s="3">
        <v>0</v>
      </c>
      <c r="AJ4042" s="3">
        <v>0</v>
      </c>
      <c r="AL4042">
        <f t="shared" si="63"/>
        <v>1</v>
      </c>
    </row>
    <row r="4043" spans="1:38" ht="14.45" customHeight="1" x14ac:dyDescent="0.25">
      <c r="A4043">
        <v>21586</v>
      </c>
      <c r="B4043" s="1">
        <v>45930</v>
      </c>
      <c r="C4043">
        <v>1</v>
      </c>
      <c r="D4043" s="16" t="s">
        <v>3926</v>
      </c>
      <c r="E4043" t="s">
        <v>43</v>
      </c>
      <c r="F4043" s="6">
        <v>3102</v>
      </c>
      <c r="G4043" s="6">
        <v>9</v>
      </c>
      <c r="H4043" s="6">
        <v>0</v>
      </c>
      <c r="I4043" s="2">
        <v>13394756</v>
      </c>
      <c r="J4043" s="2">
        <v>0</v>
      </c>
      <c r="K4043" s="2">
        <v>24001589</v>
      </c>
      <c r="L4043" s="2">
        <v>-2663</v>
      </c>
      <c r="M4043" s="2">
        <v>21386825</v>
      </c>
      <c r="N4043" s="2">
        <v>21386825</v>
      </c>
      <c r="O4043" s="2">
        <v>0</v>
      </c>
      <c r="P4043" s="2">
        <v>2487803</v>
      </c>
      <c r="Q4043" s="5">
        <v>0.1037</v>
      </c>
      <c r="R4043" t="s">
        <v>42</v>
      </c>
      <c r="S4043" s="3">
        <v>-1.4793464993783E-2</v>
      </c>
      <c r="T4043" s="3">
        <v>4.2975821309164202</v>
      </c>
      <c r="U4043" s="3">
        <v>0.81414068199030798</v>
      </c>
      <c r="V4043" s="3">
        <v>1.60285861123562</v>
      </c>
      <c r="W4043" s="3">
        <v>0.705335729893101</v>
      </c>
      <c r="X4043" s="3">
        <v>2.73813871637527</v>
      </c>
      <c r="Y4043" s="3">
        <v>8.6300643579897596</v>
      </c>
      <c r="Z4043" s="3">
        <v>3.9463735673604399</v>
      </c>
      <c r="AA4043" s="3">
        <v>0</v>
      </c>
      <c r="AB4043" s="3">
        <v>0</v>
      </c>
      <c r="AC4043" s="3">
        <v>41.820026999045801</v>
      </c>
      <c r="AD4043" s="3">
        <v>0</v>
      </c>
      <c r="AE4043" s="3">
        <v>0</v>
      </c>
      <c r="AF4043" s="3">
        <v>0</v>
      </c>
      <c r="AG4043" s="3">
        <v>0</v>
      </c>
      <c r="AH4043" s="2">
        <v>3320000</v>
      </c>
      <c r="AI4043" s="3">
        <v>0</v>
      </c>
      <c r="AJ4043" s="3">
        <v>0</v>
      </c>
      <c r="AL4043">
        <f t="shared" si="63"/>
        <v>0</v>
      </c>
    </row>
    <row r="4044" spans="1:38" ht="14.45" customHeight="1" x14ac:dyDescent="0.25">
      <c r="A4044">
        <v>61793</v>
      </c>
      <c r="B4044" s="1">
        <v>45930</v>
      </c>
      <c r="C4044">
        <v>2</v>
      </c>
      <c r="D4044" s="16" t="s">
        <v>3927</v>
      </c>
      <c r="E4044" t="s">
        <v>67</v>
      </c>
      <c r="F4044" s="6">
        <v>6059</v>
      </c>
      <c r="G4044" s="6">
        <v>15</v>
      </c>
      <c r="H4044" s="6">
        <v>1</v>
      </c>
      <c r="I4044" s="2">
        <v>27728372</v>
      </c>
      <c r="J4044" s="2">
        <v>0</v>
      </c>
      <c r="K4044" s="2">
        <v>102314908</v>
      </c>
      <c r="L4044" s="2">
        <v>866961</v>
      </c>
      <c r="M4044" s="2">
        <v>88984110</v>
      </c>
      <c r="N4044" s="2">
        <v>83003341</v>
      </c>
      <c r="O4044" s="2">
        <v>5980769</v>
      </c>
      <c r="P4044" s="2">
        <v>12751269</v>
      </c>
      <c r="Q4044" s="5">
        <v>0.1246</v>
      </c>
      <c r="R4044" t="s">
        <v>42</v>
      </c>
      <c r="S4044" s="3">
        <v>1.1297943013348599</v>
      </c>
      <c r="T4044" s="3">
        <v>3.8248984530517598</v>
      </c>
      <c r="U4044" s="3">
        <v>0.75581321378481303</v>
      </c>
      <c r="V4044" s="3">
        <v>1.3173221998031499</v>
      </c>
      <c r="W4044" s="3">
        <v>0.73559313182901598</v>
      </c>
      <c r="X4044" s="3">
        <v>1.84288857636503</v>
      </c>
      <c r="Y4044" s="3">
        <v>2.86459332008446</v>
      </c>
      <c r="Z4044" s="3">
        <v>0.77526401489922303</v>
      </c>
      <c r="AA4044" s="3">
        <v>0</v>
      </c>
      <c r="AB4044" s="3">
        <v>0</v>
      </c>
      <c r="AC4044" s="3">
        <v>19.001688395204301</v>
      </c>
      <c r="AD4044" s="3">
        <v>0</v>
      </c>
      <c r="AE4044" s="3">
        <v>5.8454521603049301</v>
      </c>
      <c r="AF4044" s="3">
        <v>0</v>
      </c>
      <c r="AG4044" s="3">
        <v>-0.98464709669288597</v>
      </c>
      <c r="AH4044" s="2">
        <v>3970000</v>
      </c>
      <c r="AI4044" s="3">
        <v>3.2464611953524001</v>
      </c>
      <c r="AJ4044" s="3">
        <v>2.5486875071022301</v>
      </c>
      <c r="AL4044">
        <f t="shared" si="63"/>
        <v>1</v>
      </c>
    </row>
    <row r="4045" spans="1:38" ht="14.45" customHeight="1" x14ac:dyDescent="0.25">
      <c r="A4045">
        <v>66372</v>
      </c>
      <c r="B4045" s="1">
        <v>45930</v>
      </c>
      <c r="C4045">
        <v>2</v>
      </c>
      <c r="D4045" s="16" t="s">
        <v>3927</v>
      </c>
      <c r="E4045" t="s">
        <v>55</v>
      </c>
      <c r="F4045" s="6">
        <v>7508</v>
      </c>
      <c r="G4045" s="6">
        <v>18</v>
      </c>
      <c r="H4045" s="6">
        <v>0</v>
      </c>
      <c r="I4045" s="2">
        <v>35214098</v>
      </c>
      <c r="J4045" s="2">
        <v>0</v>
      </c>
      <c r="K4045" s="2">
        <v>87318100</v>
      </c>
      <c r="L4045" s="2">
        <v>450116</v>
      </c>
      <c r="M4045" s="2">
        <v>78214125</v>
      </c>
      <c r="N4045" s="2">
        <v>75631918</v>
      </c>
      <c r="O4045" s="2">
        <v>2582207</v>
      </c>
      <c r="P4045" s="2">
        <v>8494771</v>
      </c>
      <c r="Q4045" s="5">
        <v>9.7500000000000003E-2</v>
      </c>
      <c r="R4045" t="s">
        <v>42</v>
      </c>
      <c r="S4045" s="3">
        <v>0.68731988747655604</v>
      </c>
      <c r="T4045" s="3">
        <v>3.7285679219619601</v>
      </c>
      <c r="U4045" s="3">
        <v>0.793411595422298</v>
      </c>
      <c r="V4045" s="3">
        <v>0.96139052035352401</v>
      </c>
      <c r="W4045" s="3">
        <v>0.345228209451794</v>
      </c>
      <c r="X4045" s="3">
        <v>0.83074966168379505</v>
      </c>
      <c r="Y4045" s="3">
        <v>3.9853340366679699</v>
      </c>
      <c r="Z4045" s="3">
        <v>3.25135309709938</v>
      </c>
      <c r="AA4045" s="3">
        <v>0</v>
      </c>
      <c r="AB4045" s="3">
        <v>0</v>
      </c>
      <c r="AC4045" s="3">
        <v>27.253844277417901</v>
      </c>
      <c r="AD4045" s="3">
        <v>0</v>
      </c>
      <c r="AE4045" s="3">
        <v>2.9572413966863702</v>
      </c>
      <c r="AF4045" s="3">
        <v>0</v>
      </c>
      <c r="AG4045" s="3">
        <v>-0.71419229547212004</v>
      </c>
      <c r="AH4045" s="2">
        <v>11000000</v>
      </c>
      <c r="AI4045" s="3">
        <v>6.95738590245693</v>
      </c>
      <c r="AJ4045" s="3">
        <v>19.148026474168599</v>
      </c>
      <c r="AL4045">
        <f t="shared" si="63"/>
        <v>1</v>
      </c>
    </row>
    <row r="4046" spans="1:38" ht="14.45" customHeight="1" x14ac:dyDescent="0.25">
      <c r="A4046">
        <v>2744</v>
      </c>
      <c r="B4046" s="1">
        <v>45930</v>
      </c>
      <c r="C4046">
        <v>1</v>
      </c>
      <c r="D4046" s="16" t="s">
        <v>3928</v>
      </c>
      <c r="E4046" t="s">
        <v>222</v>
      </c>
      <c r="F4046" s="6">
        <v>14711</v>
      </c>
      <c r="G4046" s="6">
        <v>51</v>
      </c>
      <c r="H4046" s="6">
        <v>0</v>
      </c>
      <c r="I4046" s="2">
        <v>128658111</v>
      </c>
      <c r="J4046" s="2">
        <v>3474324</v>
      </c>
      <c r="K4046" s="2">
        <v>206102393</v>
      </c>
      <c r="L4046" s="2">
        <v>1375604</v>
      </c>
      <c r="M4046" s="2">
        <v>174817832</v>
      </c>
      <c r="N4046" s="2">
        <v>166081426</v>
      </c>
      <c r="O4046" s="2">
        <v>8736406</v>
      </c>
      <c r="P4046" s="2">
        <v>33654361</v>
      </c>
      <c r="Q4046" s="5">
        <v>0.16320000000000001</v>
      </c>
      <c r="R4046" t="s">
        <v>42</v>
      </c>
      <c r="S4046" s="3">
        <v>0.88991624016062099</v>
      </c>
      <c r="T4046" s="3">
        <v>3.5839131021960902</v>
      </c>
      <c r="U4046" s="3">
        <v>0.72645968529957605</v>
      </c>
      <c r="V4046" s="3">
        <v>1.22084879669965</v>
      </c>
      <c r="W4046" s="3">
        <v>0.23410183598918199</v>
      </c>
      <c r="X4046" s="3">
        <v>1.09866062000553</v>
      </c>
      <c r="Y4046" s="3">
        <v>4.6672138567717898</v>
      </c>
      <c r="Z4046" s="3">
        <v>1.7440562903571399</v>
      </c>
      <c r="AA4046" s="3">
        <v>10.3235476674182</v>
      </c>
      <c r="AB4046" s="3">
        <v>10.3235476674182</v>
      </c>
      <c r="AC4046" s="3">
        <v>8.8457381472518897</v>
      </c>
      <c r="AD4046" s="3">
        <v>-13.958529772709101</v>
      </c>
      <c r="AE4046" s="3">
        <v>4.2388668432394203</v>
      </c>
      <c r="AF4046" s="3">
        <v>0</v>
      </c>
      <c r="AG4046" s="3">
        <v>0</v>
      </c>
      <c r="AH4046" s="2">
        <v>47624399</v>
      </c>
      <c r="AI4046" s="3">
        <v>0.47839268141207603</v>
      </c>
      <c r="AJ4046" s="3">
        <v>0.297138311436072</v>
      </c>
      <c r="AL4046">
        <f t="shared" si="63"/>
        <v>1</v>
      </c>
    </row>
    <row r="4047" spans="1:38" ht="14.45" customHeight="1" x14ac:dyDescent="0.25">
      <c r="A4047">
        <v>13132</v>
      </c>
      <c r="B4047" s="1">
        <v>45930</v>
      </c>
      <c r="C4047">
        <v>1</v>
      </c>
      <c r="D4047" s="16" t="s">
        <v>3929</v>
      </c>
      <c r="E4047" t="s">
        <v>55</v>
      </c>
      <c r="F4047" s="6">
        <v>2036</v>
      </c>
      <c r="G4047" s="6">
        <v>5</v>
      </c>
      <c r="H4047" s="6">
        <v>1</v>
      </c>
      <c r="I4047" s="2">
        <v>20053230</v>
      </c>
      <c r="J4047" s="2">
        <v>0</v>
      </c>
      <c r="K4047" s="2">
        <v>26664385</v>
      </c>
      <c r="L4047" s="2">
        <v>130971</v>
      </c>
      <c r="M4047" s="2">
        <v>21730600</v>
      </c>
      <c r="N4047" s="2">
        <v>17315979</v>
      </c>
      <c r="O4047" s="2">
        <v>4414621</v>
      </c>
      <c r="P4047" s="2">
        <v>5616904</v>
      </c>
      <c r="Q4047" s="5">
        <v>0.2104</v>
      </c>
      <c r="R4047" t="s">
        <v>42</v>
      </c>
      <c r="S4047" s="3">
        <v>0.65491103582550303</v>
      </c>
      <c r="T4047" s="3">
        <v>4.4171379413651097</v>
      </c>
      <c r="U4047" s="3">
        <v>0.82831260061466405</v>
      </c>
      <c r="V4047" s="3">
        <v>3.4844660934921698</v>
      </c>
      <c r="W4047" s="3">
        <v>2.0036772130973399</v>
      </c>
      <c r="X4047" s="3">
        <v>1.00631170140671</v>
      </c>
      <c r="Y4047" s="3">
        <v>12.440091552214501</v>
      </c>
      <c r="Z4047" s="3">
        <v>7.0954034464537798</v>
      </c>
      <c r="AA4047" s="3">
        <v>0</v>
      </c>
      <c r="AB4047" s="3">
        <v>0</v>
      </c>
      <c r="AC4047" s="3">
        <v>23.070526471921301</v>
      </c>
      <c r="AD4047" s="3">
        <v>0</v>
      </c>
      <c r="AE4047" s="3">
        <v>16.556245343742201</v>
      </c>
      <c r="AF4047" s="3">
        <v>0</v>
      </c>
      <c r="AG4047" s="3">
        <v>0</v>
      </c>
      <c r="AH4047" s="2">
        <v>8107000</v>
      </c>
      <c r="AI4047" s="3">
        <v>0</v>
      </c>
      <c r="AJ4047" s="3">
        <v>0</v>
      </c>
      <c r="AL4047">
        <f t="shared" si="63"/>
        <v>1</v>
      </c>
    </row>
    <row r="4048" spans="1:38" ht="14.45" customHeight="1" x14ac:dyDescent="0.25">
      <c r="A4048">
        <v>19448</v>
      </c>
      <c r="B4048" s="1">
        <v>45930</v>
      </c>
      <c r="C4048">
        <v>1</v>
      </c>
      <c r="D4048" s="16" t="s">
        <v>3930</v>
      </c>
      <c r="E4048" t="s">
        <v>104</v>
      </c>
      <c r="F4048" s="6">
        <v>25779</v>
      </c>
      <c r="G4048" s="6">
        <v>103</v>
      </c>
      <c r="H4048" s="6">
        <v>1</v>
      </c>
      <c r="I4048" s="2">
        <v>467437281</v>
      </c>
      <c r="J4048" s="2">
        <v>135843426</v>
      </c>
      <c r="K4048" s="2">
        <v>551768645</v>
      </c>
      <c r="L4048" s="2">
        <v>2153867</v>
      </c>
      <c r="M4048" s="2">
        <v>471376462</v>
      </c>
      <c r="N4048" s="2">
        <v>431213085</v>
      </c>
      <c r="O4048" s="2">
        <v>40163377</v>
      </c>
      <c r="P4048" s="2">
        <v>51868033</v>
      </c>
      <c r="Q4048" s="5">
        <v>9.4E-2</v>
      </c>
      <c r="R4048" t="s">
        <v>42</v>
      </c>
      <c r="S4048" s="3">
        <v>0.52047587203268297</v>
      </c>
      <c r="T4048" s="3">
        <v>3.2993787338773699</v>
      </c>
      <c r="U4048" s="3">
        <v>0.80740042823012703</v>
      </c>
      <c r="V4048" s="3">
        <v>0.64924089783929795</v>
      </c>
      <c r="W4048" s="3">
        <v>0.16983519121573901</v>
      </c>
      <c r="X4048" s="3">
        <v>0.59597899295499301</v>
      </c>
      <c r="Y4048" s="3">
        <v>5.8509911104591099</v>
      </c>
      <c r="Z4048" s="3">
        <v>1.44773949688819</v>
      </c>
      <c r="AA4048" s="3">
        <v>260.67032655740002</v>
      </c>
      <c r="AB4048" s="3">
        <v>261.90201968908298</v>
      </c>
      <c r="AC4048" s="3">
        <v>4.8116248069877203</v>
      </c>
      <c r="AD4048" s="3">
        <v>-8.3607585427425004</v>
      </c>
      <c r="AE4048" s="3">
        <v>7.2790248891362799</v>
      </c>
      <c r="AF4048" s="3">
        <v>5.1833318654777898</v>
      </c>
      <c r="AG4048" s="3">
        <v>0</v>
      </c>
      <c r="AH4048" s="2">
        <v>66405715</v>
      </c>
      <c r="AI4048" s="3">
        <v>0</v>
      </c>
      <c r="AJ4048" s="3">
        <v>0.61989626635735295</v>
      </c>
      <c r="AL4048">
        <f t="shared" si="63"/>
        <v>1</v>
      </c>
    </row>
    <row r="4049" spans="1:38" ht="14.45" customHeight="1" x14ac:dyDescent="0.25">
      <c r="A4049">
        <v>23174</v>
      </c>
      <c r="B4049" s="1">
        <v>45930</v>
      </c>
      <c r="C4049">
        <v>1</v>
      </c>
      <c r="D4049" s="16" t="s">
        <v>3931</v>
      </c>
      <c r="E4049" t="s">
        <v>59</v>
      </c>
      <c r="F4049" s="6">
        <v>1575</v>
      </c>
      <c r="G4049" s="6">
        <v>2</v>
      </c>
      <c r="H4049" s="6">
        <v>2</v>
      </c>
      <c r="I4049" s="2">
        <v>4027469</v>
      </c>
      <c r="J4049" s="2">
        <v>0</v>
      </c>
      <c r="K4049" s="2">
        <v>6754195</v>
      </c>
      <c r="L4049" s="2">
        <v>-63782</v>
      </c>
      <c r="M4049" s="2">
        <v>5942743</v>
      </c>
      <c r="N4049" s="2">
        <v>5942743</v>
      </c>
      <c r="O4049" s="2">
        <v>0</v>
      </c>
      <c r="P4049" s="2">
        <v>799073</v>
      </c>
      <c r="Q4049" s="5">
        <v>0.1183</v>
      </c>
      <c r="R4049" t="s">
        <v>42</v>
      </c>
      <c r="S4049" s="3">
        <v>-1.2591088451942301</v>
      </c>
      <c r="T4049" s="3">
        <v>5.1026855655386498</v>
      </c>
      <c r="U4049" s="3">
        <v>0.83116066563272795</v>
      </c>
      <c r="V4049" s="3">
        <v>3.1800865506351501</v>
      </c>
      <c r="W4049" s="3">
        <v>1.7677603477518999</v>
      </c>
      <c r="X4049" s="3">
        <v>2.0088795221018501</v>
      </c>
      <c r="Y4049" s="3">
        <v>16.028197674054798</v>
      </c>
      <c r="Z4049" s="3">
        <v>17.776473488655</v>
      </c>
      <c r="AA4049" s="3">
        <v>0</v>
      </c>
      <c r="AB4049" s="3">
        <v>0</v>
      </c>
      <c r="AC4049" s="3">
        <v>40.489976969868401</v>
      </c>
      <c r="AD4049" s="3">
        <v>0</v>
      </c>
      <c r="AE4049" s="3">
        <v>0</v>
      </c>
      <c r="AF4049" s="3">
        <v>0</v>
      </c>
      <c r="AG4049" s="3">
        <v>0</v>
      </c>
      <c r="AH4049" s="2">
        <v>225000</v>
      </c>
      <c r="AI4049" s="3">
        <v>0</v>
      </c>
      <c r="AJ4049" s="3">
        <v>0</v>
      </c>
      <c r="AL4049">
        <f t="shared" si="63"/>
        <v>0</v>
      </c>
    </row>
    <row r="4050" spans="1:38" ht="14.45" customHeight="1" x14ac:dyDescent="0.25">
      <c r="A4050">
        <v>21956</v>
      </c>
      <c r="B4050" s="1">
        <v>45930</v>
      </c>
      <c r="C4050">
        <v>1</v>
      </c>
      <c r="D4050" s="16" t="s">
        <v>3932</v>
      </c>
      <c r="E4050" t="s">
        <v>59</v>
      </c>
      <c r="F4050" s="6">
        <v>1573</v>
      </c>
      <c r="G4050" s="6">
        <v>1</v>
      </c>
      <c r="H4050" s="6">
        <v>1</v>
      </c>
      <c r="I4050" s="2">
        <v>3866708</v>
      </c>
      <c r="J4050" s="2">
        <v>0</v>
      </c>
      <c r="K4050" s="2">
        <v>8764806</v>
      </c>
      <c r="L4050" s="2">
        <v>-77154</v>
      </c>
      <c r="M4050" s="2">
        <v>7181292</v>
      </c>
      <c r="N4050" s="2">
        <v>7181292</v>
      </c>
      <c r="O4050" s="2">
        <v>0</v>
      </c>
      <c r="P4050" s="2">
        <v>1378142</v>
      </c>
      <c r="Q4050" s="5">
        <v>0.15720000000000001</v>
      </c>
      <c r="R4050" t="s">
        <v>42</v>
      </c>
      <c r="S4050" s="3">
        <v>-1.1736939756567299</v>
      </c>
      <c r="T4050" s="3">
        <v>3.9933190382840902</v>
      </c>
      <c r="U4050" s="3">
        <v>1.0958722198317401</v>
      </c>
      <c r="V4050" s="3">
        <v>5.2655644025874198</v>
      </c>
      <c r="W4050" s="3">
        <v>1.912427832668</v>
      </c>
      <c r="X4050" s="3">
        <v>1.3269168501991899</v>
      </c>
      <c r="Y4050" s="3">
        <v>14.773804150805899</v>
      </c>
      <c r="Z4050" s="3">
        <v>2.4134668270758701</v>
      </c>
      <c r="AA4050" s="3">
        <v>0</v>
      </c>
      <c r="AB4050" s="3">
        <v>0</v>
      </c>
      <c r="AC4050" s="3">
        <v>37.891597372491802</v>
      </c>
      <c r="AD4050" s="3">
        <v>0</v>
      </c>
      <c r="AE4050" s="3">
        <v>0</v>
      </c>
      <c r="AF4050" s="3">
        <v>0</v>
      </c>
      <c r="AG4050" s="3">
        <v>0.98502186276885795</v>
      </c>
      <c r="AH4050" s="2">
        <v>150000</v>
      </c>
      <c r="AI4050" s="3">
        <v>0</v>
      </c>
      <c r="AJ4050" s="3">
        <v>0</v>
      </c>
      <c r="AL4050">
        <f t="shared" si="63"/>
        <v>0</v>
      </c>
    </row>
    <row r="4051" spans="1:38" ht="14.45" customHeight="1" x14ac:dyDescent="0.25">
      <c r="A4051">
        <v>4098</v>
      </c>
      <c r="B4051" s="1">
        <v>45930</v>
      </c>
      <c r="C4051">
        <v>1</v>
      </c>
      <c r="D4051" s="16" t="s">
        <v>3933</v>
      </c>
      <c r="E4051" t="s">
        <v>314</v>
      </c>
      <c r="F4051" s="6">
        <v>2408</v>
      </c>
      <c r="G4051" s="6">
        <v>6</v>
      </c>
      <c r="H4051" s="6">
        <v>2</v>
      </c>
      <c r="I4051" s="2">
        <v>18521066</v>
      </c>
      <c r="J4051" s="2">
        <v>0</v>
      </c>
      <c r="K4051" s="2">
        <v>33136817</v>
      </c>
      <c r="L4051" s="2">
        <v>-157597</v>
      </c>
      <c r="M4051" s="2">
        <v>28618740</v>
      </c>
      <c r="N4051" s="2">
        <v>28426358</v>
      </c>
      <c r="O4051" s="2">
        <v>192382</v>
      </c>
      <c r="P4051" s="2">
        <v>4291507</v>
      </c>
      <c r="Q4051" s="5">
        <v>0.1295</v>
      </c>
      <c r="R4051" t="s">
        <v>42</v>
      </c>
      <c r="S4051" s="3">
        <v>-0.63412648635906499</v>
      </c>
      <c r="T4051" s="3">
        <v>2.7240878325760698</v>
      </c>
      <c r="U4051" s="3">
        <v>1.2018441580325501</v>
      </c>
      <c r="V4051" s="3">
        <v>0.49214769819404602</v>
      </c>
      <c r="W4051" s="3">
        <v>0</v>
      </c>
      <c r="X4051" s="3">
        <v>0.13159609711449699</v>
      </c>
      <c r="Y4051" s="3">
        <v>2.12398581663737</v>
      </c>
      <c r="Z4051" s="3">
        <v>0.43541814099336201</v>
      </c>
      <c r="AA4051" s="3">
        <v>0</v>
      </c>
      <c r="AB4051" s="3">
        <v>0</v>
      </c>
      <c r="AC4051" s="3">
        <v>22.756721021213401</v>
      </c>
      <c r="AD4051" s="3">
        <v>0</v>
      </c>
      <c r="AE4051" s="3">
        <v>0.58056873718438295</v>
      </c>
      <c r="AF4051" s="3">
        <v>0</v>
      </c>
      <c r="AG4051" s="3">
        <v>-2.1958253825520999</v>
      </c>
      <c r="AH4051" s="2">
        <v>9270601</v>
      </c>
      <c r="AI4051" s="3">
        <v>0</v>
      </c>
      <c r="AJ4051" s="3">
        <v>0</v>
      </c>
      <c r="AL4051">
        <f t="shared" si="63"/>
        <v>0</v>
      </c>
    </row>
    <row r="4052" spans="1:38" ht="14.45" customHeight="1" x14ac:dyDescent="0.25">
      <c r="A4052">
        <v>24435</v>
      </c>
      <c r="B4052" s="1">
        <v>45930</v>
      </c>
      <c r="C4052">
        <v>1</v>
      </c>
      <c r="D4052" s="16" t="s">
        <v>3934</v>
      </c>
      <c r="E4052" t="s">
        <v>198</v>
      </c>
      <c r="F4052" s="6">
        <v>919</v>
      </c>
      <c r="G4052" s="6">
        <v>2</v>
      </c>
      <c r="H4052" s="6">
        <v>0</v>
      </c>
      <c r="I4052" s="2">
        <v>1727428</v>
      </c>
      <c r="J4052" s="2">
        <v>0</v>
      </c>
      <c r="K4052" s="2">
        <v>2582776</v>
      </c>
      <c r="L4052" s="2">
        <v>-110485</v>
      </c>
      <c r="M4052" s="2">
        <v>2296836</v>
      </c>
      <c r="N4052" s="2">
        <v>2296836</v>
      </c>
      <c r="O4052" s="2">
        <v>0</v>
      </c>
      <c r="P4052" s="2">
        <v>411705</v>
      </c>
      <c r="Q4052" s="5">
        <v>0.15939999999999999</v>
      </c>
      <c r="R4052" t="s">
        <v>42</v>
      </c>
      <c r="S4052" s="3">
        <v>-5.7036821363266998</v>
      </c>
      <c r="T4052" s="3">
        <v>6.7211919784500598</v>
      </c>
      <c r="U4052" s="3">
        <v>1.7179331809292999</v>
      </c>
      <c r="V4052" s="3">
        <v>2.48137693727322</v>
      </c>
      <c r="W4052" s="3">
        <v>0.76118946780994601</v>
      </c>
      <c r="X4052" s="3">
        <v>0.34189558117617602</v>
      </c>
      <c r="Y4052" s="3">
        <v>10.411338215469801</v>
      </c>
      <c r="Z4052" s="3">
        <v>2.65068434923064</v>
      </c>
      <c r="AA4052" s="3">
        <v>0</v>
      </c>
      <c r="AB4052" s="3">
        <v>0</v>
      </c>
      <c r="AC4052" s="3">
        <v>30.638584221008699</v>
      </c>
      <c r="AD4052" s="3">
        <v>0</v>
      </c>
      <c r="AE4052" s="3">
        <v>0</v>
      </c>
      <c r="AF4052" s="3">
        <v>0</v>
      </c>
      <c r="AG4052" s="3">
        <v>0</v>
      </c>
      <c r="AH4052" s="2">
        <v>350000</v>
      </c>
      <c r="AI4052" s="3">
        <v>0</v>
      </c>
      <c r="AJ4052" s="3">
        <v>0</v>
      </c>
      <c r="AL4052">
        <f t="shared" si="63"/>
        <v>0</v>
      </c>
    </row>
    <row r="4053" spans="1:38" ht="14.45" customHeight="1" x14ac:dyDescent="0.25">
      <c r="A4053">
        <v>62085</v>
      </c>
      <c r="B4053" s="1">
        <v>45930</v>
      </c>
      <c r="C4053">
        <v>2</v>
      </c>
      <c r="D4053" s="16" t="s">
        <v>3935</v>
      </c>
      <c r="E4053" t="s">
        <v>84</v>
      </c>
      <c r="F4053" s="6">
        <v>15409</v>
      </c>
      <c r="G4053" s="6">
        <v>56</v>
      </c>
      <c r="H4053" s="6">
        <v>4</v>
      </c>
      <c r="I4053" s="2">
        <v>119462774</v>
      </c>
      <c r="J4053" s="2">
        <v>633476</v>
      </c>
      <c r="K4053" s="2">
        <v>202362788</v>
      </c>
      <c r="L4053" s="2">
        <v>1703653</v>
      </c>
      <c r="M4053" s="2">
        <v>176182341</v>
      </c>
      <c r="N4053" s="2">
        <v>175200005</v>
      </c>
      <c r="O4053" s="2">
        <v>982336</v>
      </c>
      <c r="P4053" s="2">
        <v>24896221</v>
      </c>
      <c r="Q4053" s="5">
        <v>0.123</v>
      </c>
      <c r="R4053" t="s">
        <v>42</v>
      </c>
      <c r="S4053" s="3">
        <v>1.1225074312246199</v>
      </c>
      <c r="T4053" s="3">
        <v>4.60362043769958</v>
      </c>
      <c r="U4053" s="3">
        <v>0.792337010851346</v>
      </c>
      <c r="V4053" s="3">
        <v>1.30384214918699</v>
      </c>
      <c r="W4053" s="3">
        <v>0.45599560579432102</v>
      </c>
      <c r="X4053" s="3">
        <v>0.25028549897895402</v>
      </c>
      <c r="Y4053" s="3">
        <v>6.2563952979048496</v>
      </c>
      <c r="Z4053" s="3">
        <v>0.44023950462200701</v>
      </c>
      <c r="AA4053" s="3">
        <v>2.5444664875042702</v>
      </c>
      <c r="AB4053" s="3">
        <v>2.5444664875042702</v>
      </c>
      <c r="AC4053" s="3">
        <v>16.556234637368199</v>
      </c>
      <c r="AD4053" s="3">
        <v>0</v>
      </c>
      <c r="AE4053" s="3">
        <v>0.48543312222007901</v>
      </c>
      <c r="AF4053" s="3">
        <v>0</v>
      </c>
      <c r="AG4053" s="3">
        <v>0</v>
      </c>
      <c r="AH4053" s="2">
        <v>34980000</v>
      </c>
      <c r="AI4053" s="3">
        <v>1.08990436741383</v>
      </c>
      <c r="AJ4053" s="3">
        <v>0.91879807782876</v>
      </c>
      <c r="AL4053">
        <f t="shared" si="63"/>
        <v>1</v>
      </c>
    </row>
    <row r="4054" spans="1:38" ht="14.45" customHeight="1" x14ac:dyDescent="0.25">
      <c r="A4054">
        <v>96799</v>
      </c>
      <c r="B4054" s="1">
        <v>45930</v>
      </c>
      <c r="C4054">
        <v>3</v>
      </c>
      <c r="D4054" s="16" t="s">
        <v>3936</v>
      </c>
      <c r="E4054" t="s">
        <v>88</v>
      </c>
      <c r="F4054" s="6">
        <v>626</v>
      </c>
      <c r="G4054" s="6">
        <v>2</v>
      </c>
      <c r="H4054" s="6">
        <v>0</v>
      </c>
      <c r="I4054" s="2">
        <v>2623689</v>
      </c>
      <c r="J4054" s="2">
        <v>0</v>
      </c>
      <c r="K4054" s="2">
        <v>3283083</v>
      </c>
      <c r="L4054" s="2">
        <v>-1507</v>
      </c>
      <c r="M4054" s="2">
        <v>2859808</v>
      </c>
      <c r="N4054" s="2">
        <v>0</v>
      </c>
      <c r="O4054" s="2">
        <v>0</v>
      </c>
      <c r="P4054" s="2">
        <v>420562</v>
      </c>
      <c r="Q4054" s="5">
        <v>0.12809999999999999</v>
      </c>
      <c r="R4054" t="s">
        <v>42</v>
      </c>
      <c r="S4054" s="3">
        <v>-6.1202635855789597E-2</v>
      </c>
      <c r="T4054" s="3">
        <v>4.62272808820246</v>
      </c>
      <c r="U4054" s="3">
        <v>0.99744052120295501</v>
      </c>
      <c r="V4054" s="3">
        <v>0.64100585092211804</v>
      </c>
      <c r="W4054" s="3">
        <v>0.64100585092211804</v>
      </c>
      <c r="X4054" s="3">
        <v>1.0279419550106701</v>
      </c>
      <c r="Y4054" s="3">
        <v>3.9989347587276098</v>
      </c>
      <c r="Z4054" s="3">
        <v>6.4518430100674804</v>
      </c>
      <c r="AA4054" s="3">
        <v>0</v>
      </c>
      <c r="AB4054" s="3">
        <v>0</v>
      </c>
      <c r="AC4054" s="3">
        <v>18.1086497051704</v>
      </c>
      <c r="AD4054" s="3">
        <v>0</v>
      </c>
      <c r="AE4054" s="3">
        <v>0</v>
      </c>
      <c r="AF4054" s="3">
        <v>0</v>
      </c>
      <c r="AG4054" s="3">
        <v>0</v>
      </c>
      <c r="AH4054" s="2">
        <v>305000</v>
      </c>
      <c r="AI4054" s="3">
        <v>0</v>
      </c>
      <c r="AJ4054" s="3">
        <v>0</v>
      </c>
      <c r="AL4054">
        <f t="shared" si="63"/>
        <v>0</v>
      </c>
    </row>
    <row r="4055" spans="1:38" ht="14.45" customHeight="1" x14ac:dyDescent="0.25">
      <c r="A4055">
        <v>21532</v>
      </c>
      <c r="B4055" s="1">
        <v>45930</v>
      </c>
      <c r="C4055">
        <v>1</v>
      </c>
      <c r="D4055" s="16" t="s">
        <v>3937</v>
      </c>
      <c r="E4055" t="s">
        <v>71</v>
      </c>
      <c r="F4055" s="6">
        <v>5207</v>
      </c>
      <c r="G4055" s="6">
        <v>9</v>
      </c>
      <c r="H4055" s="6">
        <v>1</v>
      </c>
      <c r="I4055" s="2">
        <v>35647703</v>
      </c>
      <c r="J4055" s="2">
        <v>0</v>
      </c>
      <c r="K4055" s="2">
        <v>48052626</v>
      </c>
      <c r="L4055" s="2">
        <v>239400</v>
      </c>
      <c r="M4055" s="2">
        <v>44066276</v>
      </c>
      <c r="N4055" s="2">
        <v>39875084</v>
      </c>
      <c r="O4055" s="2">
        <v>4191192</v>
      </c>
      <c r="P4055" s="2">
        <v>3780924</v>
      </c>
      <c r="Q4055" s="5">
        <v>7.8600000000000003E-2</v>
      </c>
      <c r="R4055" t="s">
        <v>42</v>
      </c>
      <c r="S4055" s="3">
        <v>0.66427170910493005</v>
      </c>
      <c r="T4055" s="3">
        <v>3.8672239612184098</v>
      </c>
      <c r="U4055" s="3">
        <v>0.80378599193112399</v>
      </c>
      <c r="V4055" s="3">
        <v>0.15119347240970901</v>
      </c>
      <c r="W4055" s="3">
        <v>7.7696450736250797E-2</v>
      </c>
      <c r="X4055" s="3">
        <v>0.630071452289647</v>
      </c>
      <c r="Y4055" s="3">
        <v>1.4254981057540399</v>
      </c>
      <c r="Z4055" s="3">
        <v>1.8697016919673599</v>
      </c>
      <c r="AA4055" s="3">
        <v>0</v>
      </c>
      <c r="AB4055" s="3">
        <v>0</v>
      </c>
      <c r="AC4055" s="3">
        <v>16.6539327111904</v>
      </c>
      <c r="AD4055" s="3">
        <v>0</v>
      </c>
      <c r="AE4055" s="3">
        <v>8.7220873215128805</v>
      </c>
      <c r="AF4055" s="3">
        <v>0</v>
      </c>
      <c r="AG4055" s="3">
        <v>0</v>
      </c>
      <c r="AH4055" s="2">
        <v>4000000</v>
      </c>
      <c r="AI4055" s="3">
        <v>0.52897122502330096</v>
      </c>
      <c r="AJ4055" s="3">
        <v>0.52897122502330096</v>
      </c>
      <c r="AL4055">
        <f t="shared" si="63"/>
        <v>1</v>
      </c>
    </row>
    <row r="4056" spans="1:38" ht="14.45" customHeight="1" x14ac:dyDescent="0.25">
      <c r="A4056">
        <v>808</v>
      </c>
      <c r="B4056" s="1">
        <v>45930</v>
      </c>
      <c r="C4056">
        <v>1</v>
      </c>
      <c r="D4056" s="16" t="s">
        <v>3938</v>
      </c>
      <c r="E4056" t="s">
        <v>344</v>
      </c>
      <c r="F4056" s="6">
        <v>97106</v>
      </c>
      <c r="G4056" s="6">
        <v>311</v>
      </c>
      <c r="H4056" s="6">
        <v>13</v>
      </c>
      <c r="I4056" s="2">
        <v>1051767041</v>
      </c>
      <c r="J4056" s="2">
        <v>263878799</v>
      </c>
      <c r="K4056" s="2">
        <v>1458533858</v>
      </c>
      <c r="L4056" s="2">
        <v>-19955015</v>
      </c>
      <c r="M4056" s="2">
        <v>1317113995</v>
      </c>
      <c r="N4056" s="2">
        <v>1271367775</v>
      </c>
      <c r="O4056" s="2">
        <v>45746220</v>
      </c>
      <c r="P4056" s="2">
        <v>134933982</v>
      </c>
      <c r="Q4056" s="5">
        <v>9.2499999999999999E-2</v>
      </c>
      <c r="R4056" t="s">
        <v>42</v>
      </c>
      <c r="S4056" s="3">
        <v>-1.82420768093453</v>
      </c>
      <c r="T4056" s="3">
        <v>3.6024957330815699</v>
      </c>
      <c r="U4056" s="3">
        <v>0.82981962635742901</v>
      </c>
      <c r="V4056" s="3">
        <v>7.9410681019809601</v>
      </c>
      <c r="W4056" s="3">
        <v>7.2642050018374702</v>
      </c>
      <c r="X4056" s="3">
        <v>4.0682551679236401</v>
      </c>
      <c r="Y4056" s="3">
        <v>61.898074719235701</v>
      </c>
      <c r="Z4056" s="3">
        <v>6.9048166087620499</v>
      </c>
      <c r="AA4056" s="3">
        <v>167.89640729642099</v>
      </c>
      <c r="AB4056" s="3">
        <v>195.561410912783</v>
      </c>
      <c r="AC4056" s="3">
        <v>7.9080314363192503</v>
      </c>
      <c r="AD4056" s="3">
        <v>-8.7894234085524907</v>
      </c>
      <c r="AE4056" s="3">
        <v>3.1364523866953</v>
      </c>
      <c r="AF4056" s="3">
        <v>0</v>
      </c>
      <c r="AG4056" s="3">
        <v>-2.0624900849661398E-2</v>
      </c>
      <c r="AH4056" s="2">
        <v>152852576</v>
      </c>
      <c r="AI4056" s="3">
        <v>1.46142726300036</v>
      </c>
      <c r="AJ4056" s="3">
        <v>1.7739689917399799</v>
      </c>
      <c r="AL4056">
        <f t="shared" si="63"/>
        <v>0</v>
      </c>
    </row>
    <row r="4057" spans="1:38" ht="14.45" customHeight="1" x14ac:dyDescent="0.25">
      <c r="A4057">
        <v>5960</v>
      </c>
      <c r="B4057" s="1">
        <v>45930</v>
      </c>
      <c r="C4057">
        <v>1</v>
      </c>
      <c r="D4057" s="16" t="s">
        <v>3939</v>
      </c>
      <c r="E4057" t="s">
        <v>71</v>
      </c>
      <c r="F4057" s="6">
        <v>301</v>
      </c>
      <c r="G4057" s="6">
        <v>0</v>
      </c>
      <c r="H4057" s="6">
        <v>1</v>
      </c>
      <c r="I4057" s="2">
        <v>237924</v>
      </c>
      <c r="J4057" s="2">
        <v>0</v>
      </c>
      <c r="K4057" s="2">
        <v>3200485</v>
      </c>
      <c r="L4057" s="2">
        <v>2984</v>
      </c>
      <c r="M4057" s="2">
        <v>2586304</v>
      </c>
      <c r="N4057" s="2">
        <v>2586112</v>
      </c>
      <c r="O4057" s="2">
        <v>192</v>
      </c>
      <c r="P4057" s="2">
        <v>608786</v>
      </c>
      <c r="Q4057" s="5">
        <v>0.19020000000000001</v>
      </c>
      <c r="R4057" t="s">
        <v>42</v>
      </c>
      <c r="S4057" s="3">
        <v>0.124314491918152</v>
      </c>
      <c r="T4057" s="3">
        <v>2.4695007162976901</v>
      </c>
      <c r="U4057" s="3">
        <v>0.62712350490072</v>
      </c>
      <c r="V4057" s="3">
        <v>0</v>
      </c>
      <c r="W4057" s="3">
        <v>0</v>
      </c>
      <c r="X4057" s="3">
        <v>6.7542576621105903</v>
      </c>
      <c r="Y4057" s="3">
        <v>0</v>
      </c>
      <c r="Z4057" s="3">
        <v>1.5125183562039901</v>
      </c>
      <c r="AA4057" s="3">
        <v>0</v>
      </c>
      <c r="AB4057" s="3">
        <v>0</v>
      </c>
      <c r="AC4057" s="3">
        <v>64.291787026028899</v>
      </c>
      <c r="AD4057" s="3">
        <v>0.38190759971484201</v>
      </c>
      <c r="AE4057" s="3">
        <v>5.9990907628062603E-3</v>
      </c>
      <c r="AF4057" s="3">
        <v>0</v>
      </c>
      <c r="AG4057" s="3">
        <v>0</v>
      </c>
      <c r="AH4057" s="2">
        <v>0</v>
      </c>
      <c r="AI4057" s="3">
        <v>0</v>
      </c>
      <c r="AJ4057" s="3">
        <v>0</v>
      </c>
      <c r="AL4057">
        <f t="shared" si="63"/>
        <v>1</v>
      </c>
    </row>
    <row r="4058" spans="1:38" ht="14.45" customHeight="1" x14ac:dyDescent="0.25">
      <c r="A4058">
        <v>10580</v>
      </c>
      <c r="B4058" s="1">
        <v>45930</v>
      </c>
      <c r="C4058">
        <v>1</v>
      </c>
      <c r="D4058" s="16" t="s">
        <v>3940</v>
      </c>
      <c r="E4058" t="s">
        <v>344</v>
      </c>
      <c r="F4058" s="6">
        <v>864</v>
      </c>
      <c r="G4058" s="6">
        <v>3</v>
      </c>
      <c r="H4058" s="6">
        <v>0</v>
      </c>
      <c r="I4058" s="2">
        <v>5949091</v>
      </c>
      <c r="J4058" s="2">
        <v>0</v>
      </c>
      <c r="K4058" s="2">
        <v>9510128</v>
      </c>
      <c r="L4058" s="2">
        <v>64210</v>
      </c>
      <c r="M4058" s="2">
        <v>8063031</v>
      </c>
      <c r="N4058" s="2">
        <v>8011265</v>
      </c>
      <c r="O4058" s="2">
        <v>51766</v>
      </c>
      <c r="P4058" s="2">
        <v>1421556</v>
      </c>
      <c r="Q4058" s="5">
        <v>0.14949999999999999</v>
      </c>
      <c r="R4058" t="s">
        <v>42</v>
      </c>
      <c r="S4058" s="3">
        <v>0.900233239061907</v>
      </c>
      <c r="T4058" s="3">
        <v>4.3943467427567704</v>
      </c>
      <c r="U4058" s="3">
        <v>0.83389976653539499</v>
      </c>
      <c r="V4058" s="3">
        <v>2.07509012721439</v>
      </c>
      <c r="W4058" s="3">
        <v>2.0645170833661801</v>
      </c>
      <c r="X4058" s="3">
        <v>1.1250290170380699</v>
      </c>
      <c r="Y4058" s="3">
        <v>8.6840757592384694</v>
      </c>
      <c r="Z4058" s="3">
        <v>1.89362923444451</v>
      </c>
      <c r="AA4058" s="3">
        <v>0</v>
      </c>
      <c r="AB4058" s="3">
        <v>0</v>
      </c>
      <c r="AC4058" s="3">
        <v>30.363828962133798</v>
      </c>
      <c r="AD4058" s="3">
        <v>0</v>
      </c>
      <c r="AE4058" s="3">
        <v>0.54432495545801296</v>
      </c>
      <c r="AF4058" s="3">
        <v>0</v>
      </c>
      <c r="AG4058" s="3">
        <v>0</v>
      </c>
      <c r="AH4058" s="2">
        <v>1000000</v>
      </c>
      <c r="AI4058" s="3">
        <v>0</v>
      </c>
      <c r="AJ4058" s="3">
        <v>0</v>
      </c>
      <c r="AL4058">
        <f t="shared" si="63"/>
        <v>1</v>
      </c>
    </row>
    <row r="4059" spans="1:38" ht="14.45" customHeight="1" x14ac:dyDescent="0.25">
      <c r="A4059">
        <v>16946</v>
      </c>
      <c r="B4059" s="1">
        <v>45930</v>
      </c>
      <c r="C4059">
        <v>1</v>
      </c>
      <c r="D4059" s="16" t="s">
        <v>3941</v>
      </c>
      <c r="E4059" t="s">
        <v>198</v>
      </c>
      <c r="F4059" s="6">
        <v>7116</v>
      </c>
      <c r="G4059" s="6">
        <v>20</v>
      </c>
      <c r="H4059" s="6">
        <v>1</v>
      </c>
      <c r="I4059" s="2">
        <v>52456694</v>
      </c>
      <c r="J4059" s="2">
        <v>0</v>
      </c>
      <c r="K4059" s="2">
        <v>83020352</v>
      </c>
      <c r="L4059" s="2">
        <v>750315</v>
      </c>
      <c r="M4059" s="2">
        <v>71746860</v>
      </c>
      <c r="N4059" s="2">
        <v>71187373</v>
      </c>
      <c r="O4059" s="2">
        <v>559487</v>
      </c>
      <c r="P4059" s="2">
        <v>10124822</v>
      </c>
      <c r="Q4059" s="5">
        <v>0.12189999999999999</v>
      </c>
      <c r="R4059" t="s">
        <v>42</v>
      </c>
      <c r="S4059" s="3">
        <v>1.2050298220850699</v>
      </c>
      <c r="T4059" s="3">
        <v>3.7818774846919498</v>
      </c>
      <c r="U4059" s="3">
        <v>0.73191137845624399</v>
      </c>
      <c r="V4059" s="3">
        <v>1.28193934600606</v>
      </c>
      <c r="W4059" s="3">
        <v>0.86022767656688404</v>
      </c>
      <c r="X4059" s="3">
        <v>0.47554845907750098</v>
      </c>
      <c r="Y4059" s="3">
        <v>6.6417266397374704</v>
      </c>
      <c r="Z4059" s="3">
        <v>0.55185167699738302</v>
      </c>
      <c r="AA4059" s="3">
        <v>0</v>
      </c>
      <c r="AB4059" s="3">
        <v>0</v>
      </c>
      <c r="AC4059" s="3">
        <v>26.664599061203699</v>
      </c>
      <c r="AD4059" s="3">
        <v>0</v>
      </c>
      <c r="AE4059" s="3">
        <v>0.67391547556917097</v>
      </c>
      <c r="AF4059" s="3">
        <v>0</v>
      </c>
      <c r="AG4059" s="3">
        <v>0</v>
      </c>
      <c r="AH4059" s="2">
        <v>5000000</v>
      </c>
      <c r="AI4059" s="3">
        <v>2.9630150534992099</v>
      </c>
      <c r="AJ4059" s="3">
        <v>2.9630150534992099</v>
      </c>
      <c r="AL4059">
        <f t="shared" si="63"/>
        <v>1</v>
      </c>
    </row>
    <row r="4060" spans="1:38" ht="14.45" customHeight="1" x14ac:dyDescent="0.25">
      <c r="A4060">
        <v>10973</v>
      </c>
      <c r="B4060" s="1">
        <v>45930</v>
      </c>
      <c r="C4060">
        <v>1</v>
      </c>
      <c r="D4060" s="16" t="s">
        <v>3942</v>
      </c>
      <c r="E4060" t="s">
        <v>59</v>
      </c>
      <c r="F4060" s="6">
        <v>15971</v>
      </c>
      <c r="G4060" s="6">
        <v>45</v>
      </c>
      <c r="H4060" s="6">
        <v>2</v>
      </c>
      <c r="I4060" s="2">
        <v>60180162</v>
      </c>
      <c r="J4060" s="2">
        <v>0</v>
      </c>
      <c r="K4060" s="2">
        <v>168663384</v>
      </c>
      <c r="L4060" s="2">
        <v>2199778</v>
      </c>
      <c r="M4060" s="2">
        <v>145948355</v>
      </c>
      <c r="N4060" s="2">
        <v>143673886</v>
      </c>
      <c r="O4060" s="2">
        <v>2274469</v>
      </c>
      <c r="P4060" s="2">
        <v>25535907</v>
      </c>
      <c r="Q4060" s="5">
        <v>0.15140000000000001</v>
      </c>
      <c r="R4060" t="s">
        <v>42</v>
      </c>
      <c r="S4060" s="3">
        <v>1.7389887856947901</v>
      </c>
      <c r="T4060" s="3">
        <v>3.8783806211311398</v>
      </c>
      <c r="U4060" s="3">
        <v>0.59480074296623797</v>
      </c>
      <c r="V4060" s="3">
        <v>3.3519019107991102</v>
      </c>
      <c r="W4060" s="3">
        <v>1.24060483585937</v>
      </c>
      <c r="X4060" s="3">
        <v>1.0565624599016501</v>
      </c>
      <c r="Y4060" s="3">
        <v>7.8993865383359996</v>
      </c>
      <c r="Z4060" s="3">
        <v>0.55278240165896597</v>
      </c>
      <c r="AA4060" s="3">
        <v>0</v>
      </c>
      <c r="AB4060" s="3">
        <v>0</v>
      </c>
      <c r="AC4060" s="3">
        <v>41.835523115082303</v>
      </c>
      <c r="AD4060" s="3">
        <v>0</v>
      </c>
      <c r="AE4060" s="3">
        <v>1.3485256527285101</v>
      </c>
      <c r="AF4060" s="3">
        <v>0</v>
      </c>
      <c r="AG4060" s="3">
        <v>0</v>
      </c>
      <c r="AH4060" s="2">
        <v>2000000</v>
      </c>
      <c r="AI4060" s="3">
        <v>5.8740815432950899E-2</v>
      </c>
      <c r="AJ4060" s="3">
        <v>9.7901359054918202E-2</v>
      </c>
      <c r="AL4060">
        <f t="shared" si="63"/>
        <v>1</v>
      </c>
    </row>
    <row r="4061" spans="1:38" ht="14.45" customHeight="1" x14ac:dyDescent="0.25">
      <c r="A4061">
        <v>20613</v>
      </c>
      <c r="B4061" s="1">
        <v>45930</v>
      </c>
      <c r="C4061">
        <v>1</v>
      </c>
      <c r="D4061" s="16" t="s">
        <v>3943</v>
      </c>
      <c r="E4061" t="s">
        <v>43</v>
      </c>
      <c r="F4061" s="6">
        <v>10253</v>
      </c>
      <c r="G4061" s="6">
        <v>32</v>
      </c>
      <c r="H4061" s="6">
        <v>1</v>
      </c>
      <c r="I4061" s="2">
        <v>98902620</v>
      </c>
      <c r="J4061" s="2">
        <v>43476</v>
      </c>
      <c r="K4061" s="2">
        <v>127481092</v>
      </c>
      <c r="L4061" s="2">
        <v>1458372</v>
      </c>
      <c r="M4061" s="2">
        <v>114534148</v>
      </c>
      <c r="N4061" s="2">
        <v>112829273</v>
      </c>
      <c r="O4061" s="2">
        <v>1704875</v>
      </c>
      <c r="P4061" s="2">
        <v>19259384</v>
      </c>
      <c r="Q4061" s="5">
        <v>0.151</v>
      </c>
      <c r="R4061" t="s">
        <v>42</v>
      </c>
      <c r="S4061" s="3">
        <v>1.5253211040896999</v>
      </c>
      <c r="T4061" s="3">
        <v>5.0828316824689104</v>
      </c>
      <c r="U4061" s="3">
        <v>0.72616093529790904</v>
      </c>
      <c r="V4061" s="3">
        <v>2.69205709616186</v>
      </c>
      <c r="W4061" s="3">
        <v>0.79823062321301497</v>
      </c>
      <c r="X4061" s="3">
        <v>0.22357041704254099</v>
      </c>
      <c r="Y4061" s="3">
        <v>13.8245075751125</v>
      </c>
      <c r="Z4061" s="3">
        <v>1.80008353330511</v>
      </c>
      <c r="AA4061" s="3">
        <v>0</v>
      </c>
      <c r="AB4061" s="3">
        <v>0.22573930713464099</v>
      </c>
      <c r="AC4061" s="3">
        <v>3.6881563581209398</v>
      </c>
      <c r="AD4061" s="3">
        <v>-13.8363407677006</v>
      </c>
      <c r="AE4061" s="3">
        <v>1.33735518989749</v>
      </c>
      <c r="AF4061" s="3">
        <v>0</v>
      </c>
      <c r="AG4061" s="3">
        <v>0</v>
      </c>
      <c r="AH4061" s="2">
        <v>24897603</v>
      </c>
      <c r="AI4061" s="3">
        <v>0</v>
      </c>
      <c r="AJ4061" s="3">
        <v>0</v>
      </c>
      <c r="AL4061">
        <f t="shared" si="63"/>
        <v>1</v>
      </c>
    </row>
    <row r="4062" spans="1:38" ht="14.45" customHeight="1" x14ac:dyDescent="0.25">
      <c r="A4062">
        <v>15847</v>
      </c>
      <c r="B4062" s="1">
        <v>45930</v>
      </c>
      <c r="C4062">
        <v>1</v>
      </c>
      <c r="D4062" s="16" t="s">
        <v>3944</v>
      </c>
      <c r="E4062" t="s">
        <v>163</v>
      </c>
      <c r="F4062" s="6">
        <v>3723</v>
      </c>
      <c r="G4062" s="6">
        <v>4</v>
      </c>
      <c r="H4062" s="6">
        <v>0</v>
      </c>
      <c r="I4062" s="2">
        <v>2731244</v>
      </c>
      <c r="J4062" s="2">
        <v>0</v>
      </c>
      <c r="K4062" s="2">
        <v>6654801</v>
      </c>
      <c r="L4062" s="2">
        <v>7779</v>
      </c>
      <c r="M4062" s="2">
        <v>5961450</v>
      </c>
      <c r="N4062" s="2">
        <v>5869295</v>
      </c>
      <c r="O4062" s="2">
        <v>92155</v>
      </c>
      <c r="P4062" s="2">
        <v>628161</v>
      </c>
      <c r="Q4062" s="5">
        <v>9.4399999999999998E-2</v>
      </c>
      <c r="R4062" t="s">
        <v>42</v>
      </c>
      <c r="S4062" s="3">
        <v>0.15585740279837099</v>
      </c>
      <c r="T4062" s="3">
        <v>5.1283877609563397</v>
      </c>
      <c r="U4062" s="3">
        <v>0.89896732395590995</v>
      </c>
      <c r="V4062" s="3">
        <v>2.2955839902989301</v>
      </c>
      <c r="W4062" s="3">
        <v>1.47145403340016</v>
      </c>
      <c r="X4062" s="3">
        <v>5.1464460883026204</v>
      </c>
      <c r="Y4062" s="3">
        <v>9.9811990874950904</v>
      </c>
      <c r="Z4062" s="3">
        <v>2.6851396377680201</v>
      </c>
      <c r="AA4062" s="3">
        <v>0</v>
      </c>
      <c r="AB4062" s="3">
        <v>0</v>
      </c>
      <c r="AC4062" s="3">
        <v>44.711434646956398</v>
      </c>
      <c r="AD4062" s="3">
        <v>0</v>
      </c>
      <c r="AE4062" s="3">
        <v>1.3847897179795501</v>
      </c>
      <c r="AF4062" s="3">
        <v>0</v>
      </c>
      <c r="AG4062" s="3">
        <v>0</v>
      </c>
      <c r="AH4062" s="2">
        <v>500000</v>
      </c>
      <c r="AI4062" s="3">
        <v>0</v>
      </c>
      <c r="AJ4062" s="3">
        <v>0</v>
      </c>
      <c r="AL4062">
        <f t="shared" si="63"/>
        <v>1</v>
      </c>
    </row>
    <row r="4063" spans="1:38" ht="14.45" customHeight="1" x14ac:dyDescent="0.25">
      <c r="A4063">
        <v>67156</v>
      </c>
      <c r="B4063" s="1">
        <v>45930</v>
      </c>
      <c r="C4063">
        <v>2</v>
      </c>
      <c r="D4063" s="16" t="s">
        <v>3945</v>
      </c>
      <c r="E4063" t="s">
        <v>245</v>
      </c>
      <c r="F4063" s="6">
        <v>940</v>
      </c>
      <c r="G4063" s="6">
        <v>0</v>
      </c>
      <c r="H4063" s="6">
        <v>0</v>
      </c>
      <c r="I4063" s="2">
        <v>1134804</v>
      </c>
      <c r="J4063" s="2">
        <v>0</v>
      </c>
      <c r="K4063" s="2">
        <v>4504392</v>
      </c>
      <c r="L4063" s="2">
        <v>94168</v>
      </c>
      <c r="M4063" s="2">
        <v>3716932</v>
      </c>
      <c r="N4063" s="2">
        <v>3716932</v>
      </c>
      <c r="O4063" s="2">
        <v>0</v>
      </c>
      <c r="P4063" s="2">
        <v>786252</v>
      </c>
      <c r="Q4063" s="5">
        <v>0.17460000000000001</v>
      </c>
      <c r="R4063" t="s">
        <v>42</v>
      </c>
      <c r="S4063" s="3">
        <v>2.7874424191618599</v>
      </c>
      <c r="T4063" s="3">
        <v>4.3365379093708203</v>
      </c>
      <c r="U4063" s="3">
        <v>0.37306178971125697</v>
      </c>
      <c r="V4063" s="3">
        <v>3.6305829024219201E-2</v>
      </c>
      <c r="W4063" s="3">
        <v>0</v>
      </c>
      <c r="X4063" s="3">
        <v>2.1717406706356299</v>
      </c>
      <c r="Y4063" s="3">
        <v>5.2400502637831102E-2</v>
      </c>
      <c r="Z4063" s="3">
        <v>0.30168444722557097</v>
      </c>
      <c r="AA4063" s="3">
        <v>0</v>
      </c>
      <c r="AB4063" s="3">
        <v>0</v>
      </c>
      <c r="AC4063" s="3">
        <v>74.444053714685595</v>
      </c>
      <c r="AD4063" s="3">
        <v>0</v>
      </c>
      <c r="AE4063" s="3">
        <v>0</v>
      </c>
      <c r="AF4063" s="3">
        <v>0</v>
      </c>
      <c r="AG4063" s="3">
        <v>0</v>
      </c>
      <c r="AH4063" s="2">
        <v>1280000</v>
      </c>
      <c r="AI4063" s="3">
        <v>0</v>
      </c>
      <c r="AJ4063" s="3">
        <v>0</v>
      </c>
      <c r="AL4063">
        <f t="shared" si="63"/>
        <v>1</v>
      </c>
    </row>
    <row r="4064" spans="1:38" ht="14.45" customHeight="1" x14ac:dyDescent="0.25">
      <c r="A4064">
        <v>8854</v>
      </c>
      <c r="B4064" s="1">
        <v>45930</v>
      </c>
      <c r="C4064">
        <v>1</v>
      </c>
      <c r="D4064" s="16" t="s">
        <v>3946</v>
      </c>
      <c r="E4064" t="s">
        <v>43</v>
      </c>
      <c r="F4064" s="6">
        <v>28625</v>
      </c>
      <c r="G4064" s="6">
        <v>82</v>
      </c>
      <c r="H4064" s="6">
        <v>9</v>
      </c>
      <c r="I4064" s="2">
        <v>330987198</v>
      </c>
      <c r="J4064" s="2">
        <v>71307533</v>
      </c>
      <c r="K4064" s="2">
        <v>414116673</v>
      </c>
      <c r="L4064" s="2">
        <v>640668</v>
      </c>
      <c r="M4064" s="2">
        <v>371972899</v>
      </c>
      <c r="N4064" s="2">
        <v>326093198</v>
      </c>
      <c r="O4064" s="2">
        <v>45879701</v>
      </c>
      <c r="P4064" s="2">
        <v>32912370</v>
      </c>
      <c r="Q4064" s="5">
        <v>8.1199999999999994E-2</v>
      </c>
      <c r="R4064" t="s">
        <v>42</v>
      </c>
      <c r="S4064" s="3">
        <v>0.206276167006683</v>
      </c>
      <c r="T4064" s="3">
        <v>2.8748284665177</v>
      </c>
      <c r="U4064" s="3">
        <v>0.89171410065672696</v>
      </c>
      <c r="V4064" s="3">
        <v>1.03934442805851</v>
      </c>
      <c r="W4064" s="3">
        <v>1.03934442805851</v>
      </c>
      <c r="X4064" s="3">
        <v>0.42042955389470998</v>
      </c>
      <c r="Y4064" s="3">
        <v>10.4522919498049</v>
      </c>
      <c r="Z4064" s="3">
        <v>3.5673183061566198</v>
      </c>
      <c r="AA4064" s="3">
        <v>165.16381834550401</v>
      </c>
      <c r="AB4064" s="3">
        <v>216.658760824577</v>
      </c>
      <c r="AC4064" s="3">
        <v>9.5802443095547591</v>
      </c>
      <c r="AD4064" s="3">
        <v>-0.75603792738110298</v>
      </c>
      <c r="AE4064" s="3">
        <v>11.078931130116599</v>
      </c>
      <c r="AF4064" s="3">
        <v>1.29339853940148</v>
      </c>
      <c r="AG4064" s="3">
        <v>0</v>
      </c>
      <c r="AH4064" s="2">
        <v>65720998</v>
      </c>
      <c r="AI4064" s="3">
        <v>2.2099137801379798</v>
      </c>
      <c r="AJ4064" s="3">
        <v>2.2099137801379798</v>
      </c>
      <c r="AL4064">
        <f t="shared" si="63"/>
        <v>1</v>
      </c>
    </row>
    <row r="4065" spans="1:38" ht="14.45" customHeight="1" x14ac:dyDescent="0.25">
      <c r="A4065">
        <v>17107</v>
      </c>
      <c r="B4065" s="1">
        <v>45930</v>
      </c>
      <c r="C4065">
        <v>1</v>
      </c>
      <c r="D4065" s="16" t="s">
        <v>3947</v>
      </c>
      <c r="E4065" t="s">
        <v>43</v>
      </c>
      <c r="F4065" s="6">
        <v>6601</v>
      </c>
      <c r="G4065" s="6">
        <v>24</v>
      </c>
      <c r="H4065" s="6">
        <v>8</v>
      </c>
      <c r="I4065" s="2">
        <v>114118307</v>
      </c>
      <c r="J4065" s="2">
        <v>15836209</v>
      </c>
      <c r="K4065" s="2">
        <v>155315400</v>
      </c>
      <c r="L4065" s="2">
        <v>274065</v>
      </c>
      <c r="M4065" s="2">
        <v>135500776</v>
      </c>
      <c r="N4065" s="2">
        <v>126272570</v>
      </c>
      <c r="O4065" s="2">
        <v>9228206</v>
      </c>
      <c r="P4065" s="2">
        <v>19683727</v>
      </c>
      <c r="Q4065" s="5">
        <v>0.12670000000000001</v>
      </c>
      <c r="R4065" t="s">
        <v>42</v>
      </c>
      <c r="S4065" s="3">
        <v>0.235276089814661</v>
      </c>
      <c r="T4065" s="3">
        <v>2.6274475465193201</v>
      </c>
      <c r="U4065" s="3">
        <v>0.97324435689661803</v>
      </c>
      <c r="V4065" s="3">
        <v>1.87107051982466</v>
      </c>
      <c r="W4065" s="3">
        <v>1.87086634574766</v>
      </c>
      <c r="X4065" s="3">
        <v>0.376801944669579</v>
      </c>
      <c r="Y4065" s="3">
        <v>10.8477119195973</v>
      </c>
      <c r="Z4065" s="3">
        <v>2.6925795099678001E-2</v>
      </c>
      <c r="AA4065" s="3">
        <v>80.453305413146595</v>
      </c>
      <c r="AB4065" s="3">
        <v>80.453305413146595</v>
      </c>
      <c r="AC4065" s="3">
        <v>15.951575310626</v>
      </c>
      <c r="AD4065" s="3">
        <v>-3.3142300744162898</v>
      </c>
      <c r="AE4065" s="3">
        <v>5.9415911107333796</v>
      </c>
      <c r="AF4065" s="3">
        <v>0</v>
      </c>
      <c r="AG4065" s="3">
        <v>0</v>
      </c>
      <c r="AH4065" s="2">
        <v>16670000</v>
      </c>
      <c r="AI4065" s="3">
        <v>0</v>
      </c>
      <c r="AJ4065" s="3">
        <v>0</v>
      </c>
      <c r="AL4065">
        <f t="shared" si="63"/>
        <v>1</v>
      </c>
    </row>
    <row r="4066" spans="1:38" ht="14.45" customHeight="1" x14ac:dyDescent="0.25">
      <c r="A4066">
        <v>7875</v>
      </c>
      <c r="B4066" s="1">
        <v>45930</v>
      </c>
      <c r="C4066">
        <v>1</v>
      </c>
      <c r="D4066" s="16" t="s">
        <v>3948</v>
      </c>
      <c r="E4066" t="s">
        <v>59</v>
      </c>
      <c r="F4066" s="6">
        <v>16805</v>
      </c>
      <c r="G4066" s="6">
        <v>61</v>
      </c>
      <c r="H4066" s="6">
        <v>3</v>
      </c>
      <c r="I4066" s="2">
        <v>423880150</v>
      </c>
      <c r="J4066" s="2">
        <v>84811348</v>
      </c>
      <c r="K4066" s="2">
        <v>544692980</v>
      </c>
      <c r="L4066" s="2">
        <v>748514</v>
      </c>
      <c r="M4066" s="2">
        <v>472622835</v>
      </c>
      <c r="N4066" s="2">
        <v>432073123</v>
      </c>
      <c r="O4066" s="2">
        <v>40549712</v>
      </c>
      <c r="P4066" s="2">
        <v>51175428</v>
      </c>
      <c r="Q4066" s="5">
        <v>9.3899999999999997E-2</v>
      </c>
      <c r="R4066" t="s">
        <v>42</v>
      </c>
      <c r="S4066" s="3">
        <v>0.18322590951450601</v>
      </c>
      <c r="T4066" s="3">
        <v>1.89185450245139</v>
      </c>
      <c r="U4066" s="3">
        <v>0.922743181708085</v>
      </c>
      <c r="V4066" s="3">
        <v>0.245774896512611</v>
      </c>
      <c r="W4066" s="3">
        <v>0.17690377810803401</v>
      </c>
      <c r="X4066" s="3">
        <v>0.59137635956767498</v>
      </c>
      <c r="Y4066" s="3">
        <v>2.0357250358511898</v>
      </c>
      <c r="Z4066" s="3">
        <v>0.12755926535680401</v>
      </c>
      <c r="AA4066" s="3">
        <v>165.726699931068</v>
      </c>
      <c r="AB4066" s="3">
        <v>165.726699931068</v>
      </c>
      <c r="AC4066" s="3">
        <v>13.0457021862114</v>
      </c>
      <c r="AD4066" s="3">
        <v>-3.93749711287222</v>
      </c>
      <c r="AE4066" s="3">
        <v>7.44450791343042</v>
      </c>
      <c r="AF4066" s="3">
        <v>4.50712619795467</v>
      </c>
      <c r="AG4066" s="3">
        <v>0</v>
      </c>
      <c r="AH4066" s="2">
        <v>202738800</v>
      </c>
      <c r="AI4066" s="3">
        <v>0</v>
      </c>
      <c r="AJ4066" s="3">
        <v>8.4735979149993604E-2</v>
      </c>
      <c r="AL4066">
        <f t="shared" si="63"/>
        <v>1</v>
      </c>
    </row>
    <row r="4067" spans="1:38" ht="14.45" customHeight="1" x14ac:dyDescent="0.25">
      <c r="A4067">
        <v>8000</v>
      </c>
      <c r="B4067" s="1">
        <v>45930</v>
      </c>
      <c r="C4067">
        <v>1</v>
      </c>
      <c r="D4067" s="16" t="s">
        <v>3949</v>
      </c>
      <c r="E4067" t="s">
        <v>84</v>
      </c>
      <c r="F4067" s="6">
        <v>4388</v>
      </c>
      <c r="G4067" s="6">
        <v>16</v>
      </c>
      <c r="H4067" s="6">
        <v>1</v>
      </c>
      <c r="I4067" s="2">
        <v>44364330</v>
      </c>
      <c r="J4067" s="2">
        <v>11775619</v>
      </c>
      <c r="K4067" s="2">
        <v>132393876</v>
      </c>
      <c r="L4067" s="2">
        <v>876474</v>
      </c>
      <c r="M4067" s="2">
        <v>114408370</v>
      </c>
      <c r="N4067" s="2">
        <v>105441804</v>
      </c>
      <c r="O4067" s="2">
        <v>8966566</v>
      </c>
      <c r="P4067" s="2">
        <v>18114260</v>
      </c>
      <c r="Q4067" s="5">
        <v>0.1368</v>
      </c>
      <c r="R4067" t="s">
        <v>42</v>
      </c>
      <c r="S4067" s="3">
        <v>0.882693395878825</v>
      </c>
      <c r="T4067" s="3">
        <v>2.5497795683540501</v>
      </c>
      <c r="U4067" s="3">
        <v>0.69859777888874597</v>
      </c>
      <c r="V4067" s="3">
        <v>0.63410627411706699</v>
      </c>
      <c r="W4067" s="3">
        <v>4.2295240342861001E-2</v>
      </c>
      <c r="X4067" s="3">
        <v>0.40683585213616402</v>
      </c>
      <c r="Y4067" s="3">
        <v>1.55301403424705</v>
      </c>
      <c r="Z4067" s="3">
        <v>6.4534791926360796E-3</v>
      </c>
      <c r="AA4067" s="3">
        <v>43.906590719135103</v>
      </c>
      <c r="AB4067" s="3">
        <v>65.007452691967501</v>
      </c>
      <c r="AC4067" s="3">
        <v>21.7777897823612</v>
      </c>
      <c r="AD4067" s="3">
        <v>-4.6504301031342203</v>
      </c>
      <c r="AE4067" s="3">
        <v>6.7726440760749398</v>
      </c>
      <c r="AF4067" s="3">
        <v>0</v>
      </c>
      <c r="AG4067" s="3">
        <v>0</v>
      </c>
      <c r="AH4067" s="2">
        <v>24000000</v>
      </c>
      <c r="AI4067" s="3">
        <v>5.5205125685509602E-4</v>
      </c>
      <c r="AJ4067" s="3">
        <v>0.11314290509245201</v>
      </c>
      <c r="AL4067">
        <f t="shared" si="63"/>
        <v>1</v>
      </c>
    </row>
    <row r="4068" spans="1:38" ht="14.45" customHeight="1" x14ac:dyDescent="0.25">
      <c r="A4068">
        <v>21530</v>
      </c>
      <c r="B4068" s="1">
        <v>45930</v>
      </c>
      <c r="C4068">
        <v>1</v>
      </c>
      <c r="D4068" s="16" t="s">
        <v>3950</v>
      </c>
      <c r="E4068" t="s">
        <v>59</v>
      </c>
      <c r="F4068" s="6">
        <v>803</v>
      </c>
      <c r="G4068" s="6">
        <v>2</v>
      </c>
      <c r="H4068" s="6">
        <v>3</v>
      </c>
      <c r="I4068" s="2">
        <v>4881296</v>
      </c>
      <c r="J4068" s="2">
        <v>0</v>
      </c>
      <c r="K4068" s="2">
        <v>6490352</v>
      </c>
      <c r="L4068" s="2">
        <v>-16129</v>
      </c>
      <c r="M4068" s="2">
        <v>5723339</v>
      </c>
      <c r="N4068" s="2">
        <v>5697353</v>
      </c>
      <c r="O4068" s="2">
        <v>25986</v>
      </c>
      <c r="P4068" s="2">
        <v>752837</v>
      </c>
      <c r="Q4068" s="5">
        <v>0.11600000000000001</v>
      </c>
      <c r="R4068" t="s">
        <v>42</v>
      </c>
      <c r="S4068" s="3">
        <v>-0.33134309715918803</v>
      </c>
      <c r="T4068" s="3">
        <v>4.4273921250085202</v>
      </c>
      <c r="U4068" s="3">
        <v>1.15450809676544</v>
      </c>
      <c r="V4068" s="3">
        <v>1.50478479485776</v>
      </c>
      <c r="W4068" s="3">
        <v>1.1568648981745799</v>
      </c>
      <c r="X4068" s="3">
        <v>1.1201533363270699</v>
      </c>
      <c r="Y4068" s="3">
        <v>9.7568265109180405</v>
      </c>
      <c r="Z4068" s="3">
        <v>0.93805166324184397</v>
      </c>
      <c r="AA4068" s="3">
        <v>0</v>
      </c>
      <c r="AB4068" s="3">
        <v>0</v>
      </c>
      <c r="AC4068" s="3">
        <v>12.6344919351061</v>
      </c>
      <c r="AD4068" s="3">
        <v>0</v>
      </c>
      <c r="AE4068" s="3">
        <v>0.40037890086701</v>
      </c>
      <c r="AF4068" s="3">
        <v>0</v>
      </c>
      <c r="AG4068" s="3">
        <v>0</v>
      </c>
      <c r="AH4068" s="2">
        <v>15000</v>
      </c>
      <c r="AI4068" s="3">
        <v>0</v>
      </c>
      <c r="AJ4068" s="3">
        <v>0</v>
      </c>
      <c r="AL4068">
        <f t="shared" si="63"/>
        <v>0</v>
      </c>
    </row>
    <row r="4069" spans="1:38" ht="14.45" customHeight="1" x14ac:dyDescent="0.25">
      <c r="A4069">
        <v>21694</v>
      </c>
      <c r="B4069" s="1">
        <v>45930</v>
      </c>
      <c r="C4069">
        <v>1</v>
      </c>
      <c r="D4069" s="16" t="s">
        <v>3951</v>
      </c>
      <c r="E4069" t="s">
        <v>43</v>
      </c>
      <c r="F4069" s="6">
        <v>7056</v>
      </c>
      <c r="G4069" s="6">
        <v>32</v>
      </c>
      <c r="H4069" s="6">
        <v>0</v>
      </c>
      <c r="I4069" s="2">
        <v>42767643</v>
      </c>
      <c r="J4069" s="2">
        <v>8862213</v>
      </c>
      <c r="K4069" s="2">
        <v>166837075</v>
      </c>
      <c r="L4069" s="2">
        <v>1045510</v>
      </c>
      <c r="M4069" s="2">
        <v>155734801</v>
      </c>
      <c r="N4069" s="2">
        <v>148904935</v>
      </c>
      <c r="O4069" s="2">
        <v>6829866</v>
      </c>
      <c r="P4069" s="2">
        <v>17836410</v>
      </c>
      <c r="Q4069" s="5">
        <v>0.1069</v>
      </c>
      <c r="R4069" t="s">
        <v>42</v>
      </c>
      <c r="S4069" s="3">
        <v>0.83555368813157005</v>
      </c>
      <c r="T4069" s="3">
        <v>3.1359088899554699</v>
      </c>
      <c r="U4069" s="3">
        <v>0.81500072481758801</v>
      </c>
      <c r="V4069" s="3">
        <v>0.75297345705958096</v>
      </c>
      <c r="W4069" s="3">
        <v>0.66507990632076697</v>
      </c>
      <c r="X4069" s="3">
        <v>2.4099597913310302</v>
      </c>
      <c r="Y4069" s="3">
        <v>1.8054586096641601</v>
      </c>
      <c r="Z4069" s="3">
        <v>0.24690506665859299</v>
      </c>
      <c r="AA4069" s="3">
        <v>14.059264168069699</v>
      </c>
      <c r="AB4069" s="3">
        <v>49.686080326702502</v>
      </c>
      <c r="AC4069" s="3">
        <v>35.299616706898</v>
      </c>
      <c r="AD4069" s="3">
        <v>-39.668823490825801</v>
      </c>
      <c r="AE4069" s="3">
        <v>4.0937339617108499</v>
      </c>
      <c r="AF4069" s="3">
        <v>0</v>
      </c>
      <c r="AG4069" s="3">
        <v>-1.365605522636</v>
      </c>
      <c r="AH4069" s="2">
        <v>8000000</v>
      </c>
      <c r="AI4069" s="3">
        <v>0</v>
      </c>
      <c r="AJ4069" s="3">
        <v>0</v>
      </c>
      <c r="AL4069">
        <f t="shared" si="63"/>
        <v>1</v>
      </c>
    </row>
    <row r="4070" spans="1:38" ht="14.45" customHeight="1" x14ac:dyDescent="0.25">
      <c r="A4070">
        <v>18181</v>
      </c>
      <c r="B4070" s="1">
        <v>45930</v>
      </c>
      <c r="C4070">
        <v>1</v>
      </c>
      <c r="D4070" s="16" t="s">
        <v>3952</v>
      </c>
      <c r="E4070" t="s">
        <v>90</v>
      </c>
      <c r="F4070" s="6">
        <v>51515</v>
      </c>
      <c r="G4070" s="6">
        <v>114</v>
      </c>
      <c r="H4070" s="6">
        <v>5</v>
      </c>
      <c r="I4070" s="2">
        <v>546300181</v>
      </c>
      <c r="J4070" s="2">
        <v>47664688</v>
      </c>
      <c r="K4070" s="2">
        <v>703682743</v>
      </c>
      <c r="L4070" s="2">
        <v>2254514</v>
      </c>
      <c r="M4070" s="2">
        <v>623306660</v>
      </c>
      <c r="N4070" s="2">
        <v>598168379</v>
      </c>
      <c r="O4070" s="2">
        <v>25138281</v>
      </c>
      <c r="P4070" s="2">
        <v>65479931</v>
      </c>
      <c r="Q4070" s="5">
        <v>9.3700000000000006E-2</v>
      </c>
      <c r="R4070" t="s">
        <v>42</v>
      </c>
      <c r="S4070" s="3">
        <v>0.42718379789323102</v>
      </c>
      <c r="T4070" s="3">
        <v>3.3479877450966602</v>
      </c>
      <c r="U4070" s="3">
        <v>0.82895903042327501</v>
      </c>
      <c r="V4070" s="3">
        <v>1.5809586561348801</v>
      </c>
      <c r="W4070" s="3">
        <v>0.88058619918341197</v>
      </c>
      <c r="X4070" s="3">
        <v>0.94719737974972396</v>
      </c>
      <c r="Y4070" s="3">
        <v>13.1899650291324</v>
      </c>
      <c r="Z4070" s="3">
        <v>2.0138750604364599</v>
      </c>
      <c r="AA4070" s="3">
        <v>69.175871611715607</v>
      </c>
      <c r="AB4070" s="3">
        <v>72.792819528169602</v>
      </c>
      <c r="AC4070" s="3">
        <v>7.7868896949772202</v>
      </c>
      <c r="AD4070" s="3">
        <v>-17.112638680086601</v>
      </c>
      <c r="AE4070" s="3">
        <v>3.5723884449444299</v>
      </c>
      <c r="AF4070" s="3">
        <v>3.30002763759691</v>
      </c>
      <c r="AG4070" s="3">
        <v>0</v>
      </c>
      <c r="AH4070" s="2">
        <v>103619805</v>
      </c>
      <c r="AI4070" s="3">
        <v>1.1453891116653701</v>
      </c>
      <c r="AJ4070" s="3">
        <v>10.1057268982156</v>
      </c>
      <c r="AL4070">
        <f t="shared" si="63"/>
        <v>1</v>
      </c>
    </row>
    <row r="4071" spans="1:38" ht="14.45" customHeight="1" x14ac:dyDescent="0.25">
      <c r="A4071">
        <v>23986</v>
      </c>
      <c r="B4071" s="1">
        <v>45930</v>
      </c>
      <c r="C4071">
        <v>1</v>
      </c>
      <c r="D4071" s="16" t="s">
        <v>3953</v>
      </c>
      <c r="E4071" t="s">
        <v>82</v>
      </c>
      <c r="F4071" s="6">
        <v>2460</v>
      </c>
      <c r="G4071" s="6">
        <v>4</v>
      </c>
      <c r="H4071" s="6">
        <v>0</v>
      </c>
      <c r="I4071" s="2">
        <v>31109127</v>
      </c>
      <c r="J4071" s="2">
        <v>0</v>
      </c>
      <c r="K4071" s="2">
        <v>49181375</v>
      </c>
      <c r="L4071" s="2">
        <v>278390</v>
      </c>
      <c r="M4071" s="2">
        <v>40409580</v>
      </c>
      <c r="N4071" s="2">
        <v>39517436</v>
      </c>
      <c r="O4071" s="2">
        <v>892144</v>
      </c>
      <c r="P4071" s="2">
        <v>8762995</v>
      </c>
      <c r="Q4071" s="5">
        <v>0.17799999999999999</v>
      </c>
      <c r="R4071" t="s">
        <v>42</v>
      </c>
      <c r="S4071" s="3">
        <v>0.75473015275938604</v>
      </c>
      <c r="T4071" s="3">
        <v>2.8697611646685401</v>
      </c>
      <c r="U4071" s="3">
        <v>0.70909589448977195</v>
      </c>
      <c r="V4071" s="3">
        <v>0.50979572650817195</v>
      </c>
      <c r="W4071" s="3">
        <v>0.50979572650817195</v>
      </c>
      <c r="X4071" s="3">
        <v>0.50216131105189799</v>
      </c>
      <c r="Y4071" s="3">
        <v>1.80980361166473</v>
      </c>
      <c r="Z4071" s="3">
        <v>0.34624006974784299</v>
      </c>
      <c r="AA4071" s="3">
        <v>0</v>
      </c>
      <c r="AB4071" s="3">
        <v>0</v>
      </c>
      <c r="AC4071" s="3">
        <v>21.4787589814234</v>
      </c>
      <c r="AD4071" s="3">
        <v>0</v>
      </c>
      <c r="AE4071" s="3">
        <v>1.81398751051592</v>
      </c>
      <c r="AF4071" s="3">
        <v>0</v>
      </c>
      <c r="AG4071" s="3">
        <v>0</v>
      </c>
      <c r="AH4071" s="2">
        <v>4000000</v>
      </c>
      <c r="AI4071" s="3">
        <v>0</v>
      </c>
      <c r="AJ4071" s="3">
        <v>0</v>
      </c>
      <c r="AL4071">
        <f t="shared" si="63"/>
        <v>1</v>
      </c>
    </row>
    <row r="4072" spans="1:38" ht="14.45" customHeight="1" x14ac:dyDescent="0.25">
      <c r="A4072">
        <v>3945</v>
      </c>
      <c r="B4072" s="1">
        <v>45930</v>
      </c>
      <c r="C4072">
        <v>1</v>
      </c>
      <c r="D4072" s="16" t="s">
        <v>3954</v>
      </c>
      <c r="E4072" t="s">
        <v>71</v>
      </c>
      <c r="F4072" s="6">
        <v>17452</v>
      </c>
      <c r="G4072" s="6">
        <v>37</v>
      </c>
      <c r="H4072" s="6">
        <v>1</v>
      </c>
      <c r="I4072" s="2">
        <v>165673363</v>
      </c>
      <c r="J4072" s="2">
        <v>4984771</v>
      </c>
      <c r="K4072" s="2">
        <v>340177295</v>
      </c>
      <c r="L4072" s="2">
        <v>1303172</v>
      </c>
      <c r="M4072" s="2">
        <v>311404882</v>
      </c>
      <c r="N4072" s="2">
        <v>254017493</v>
      </c>
      <c r="O4072" s="2">
        <v>57387389</v>
      </c>
      <c r="P4072" s="2">
        <v>29123577</v>
      </c>
      <c r="Q4072" s="5">
        <v>8.5599999999999996E-2</v>
      </c>
      <c r="R4072" t="s">
        <v>42</v>
      </c>
      <c r="S4072" s="3">
        <v>0.51078149312306897</v>
      </c>
      <c r="T4072" s="3">
        <v>2.2731005606943899</v>
      </c>
      <c r="U4072" s="3">
        <v>0.78453090915429902</v>
      </c>
      <c r="V4072" s="3">
        <v>0.41886636900103202</v>
      </c>
      <c r="W4072" s="3">
        <v>0.148013534318127</v>
      </c>
      <c r="X4072" s="3">
        <v>0.43997235693223702</v>
      </c>
      <c r="Y4072" s="3">
        <v>2.38277736282188</v>
      </c>
      <c r="Z4072" s="3">
        <v>1.0358686366032599</v>
      </c>
      <c r="AA4072" s="3">
        <v>17.115929818648301</v>
      </c>
      <c r="AB4072" s="3">
        <v>17.115929818648301</v>
      </c>
      <c r="AC4072" s="3">
        <v>21.237911542567801</v>
      </c>
      <c r="AD4072" s="3">
        <v>-24.705406207486099</v>
      </c>
      <c r="AE4072" s="3">
        <v>16.869846942606799</v>
      </c>
      <c r="AF4072" s="3">
        <v>1.4698217880767099</v>
      </c>
      <c r="AG4072" s="3">
        <v>-5.0446516236656</v>
      </c>
      <c r="AH4072" s="2">
        <v>149915964</v>
      </c>
      <c r="AI4072" s="3">
        <v>6.8672883142067306E-2</v>
      </c>
      <c r="AJ4072" s="3">
        <v>0.419350960907034</v>
      </c>
      <c r="AL4072">
        <f t="shared" si="63"/>
        <v>1</v>
      </c>
    </row>
    <row r="4073" spans="1:38" ht="14.45" customHeight="1" x14ac:dyDescent="0.25">
      <c r="A4073">
        <v>64482</v>
      </c>
      <c r="B4073" s="1">
        <v>45930</v>
      </c>
      <c r="C4073">
        <v>2</v>
      </c>
      <c r="D4073" s="16" t="s">
        <v>3955</v>
      </c>
      <c r="E4073" t="s">
        <v>71</v>
      </c>
      <c r="F4073" s="6">
        <v>40083</v>
      </c>
      <c r="G4073" s="6">
        <v>100</v>
      </c>
      <c r="H4073" s="6">
        <v>8</v>
      </c>
      <c r="I4073" s="2">
        <v>662397127</v>
      </c>
      <c r="J4073" s="2">
        <v>6387102</v>
      </c>
      <c r="K4073" s="2">
        <v>770959093</v>
      </c>
      <c r="L4073" s="2">
        <v>901390</v>
      </c>
      <c r="M4073" s="2">
        <v>670184676</v>
      </c>
      <c r="N4073" s="2">
        <v>543286853</v>
      </c>
      <c r="O4073" s="2">
        <v>126897823</v>
      </c>
      <c r="P4073" s="2">
        <v>57933577</v>
      </c>
      <c r="Q4073" s="5">
        <v>7.51E-2</v>
      </c>
      <c r="R4073" t="s">
        <v>42</v>
      </c>
      <c r="S4073" s="3">
        <v>0.155890674906838</v>
      </c>
      <c r="T4073" s="3">
        <v>3.77636171158046</v>
      </c>
      <c r="U4073" s="3">
        <v>0.77021674577663801</v>
      </c>
      <c r="V4073" s="3">
        <v>2.0581857082843298</v>
      </c>
      <c r="W4073" s="3">
        <v>1.0016317597947599</v>
      </c>
      <c r="X4073" s="3">
        <v>1.12427178446986</v>
      </c>
      <c r="Y4073" s="3">
        <v>23.532748547530598</v>
      </c>
      <c r="Z4073" s="3">
        <v>8.0262694637342999</v>
      </c>
      <c r="AA4073" s="3">
        <v>10.9713888372541</v>
      </c>
      <c r="AB4073" s="3">
        <v>11.024870775716099</v>
      </c>
      <c r="AC4073" s="3">
        <v>4.6382971969175504</v>
      </c>
      <c r="AD4073" s="3">
        <v>-6.1674389620375099</v>
      </c>
      <c r="AE4073" s="3">
        <v>16.459734913587699</v>
      </c>
      <c r="AF4073" s="3">
        <v>4.9289255869766402</v>
      </c>
      <c r="AG4073" s="3">
        <v>-5.0036613482367903E-2</v>
      </c>
      <c r="AH4073" s="2">
        <v>263635584</v>
      </c>
      <c r="AI4073" s="3">
        <v>4.3152867981895902E-2</v>
      </c>
      <c r="AJ4073" s="3">
        <v>1.2619780062950401</v>
      </c>
      <c r="AL4073">
        <f t="shared" si="63"/>
        <v>1</v>
      </c>
    </row>
    <row r="4074" spans="1:38" ht="14.45" customHeight="1" x14ac:dyDescent="0.25">
      <c r="A4074">
        <v>24767</v>
      </c>
      <c r="B4074" s="1">
        <v>45930</v>
      </c>
      <c r="C4074">
        <v>1</v>
      </c>
      <c r="D4074" s="16" t="s">
        <v>3956</v>
      </c>
      <c r="E4074" t="s">
        <v>67</v>
      </c>
      <c r="F4074" s="6">
        <v>298</v>
      </c>
      <c r="G4074" s="6">
        <v>1</v>
      </c>
      <c r="H4074" s="6">
        <v>1</v>
      </c>
      <c r="I4074" s="2">
        <v>206967</v>
      </c>
      <c r="J4074" s="2">
        <v>0</v>
      </c>
      <c r="K4074" s="2">
        <v>576258</v>
      </c>
      <c r="L4074" s="2">
        <v>-51471</v>
      </c>
      <c r="M4074" s="2">
        <v>515287</v>
      </c>
      <c r="N4074" s="2">
        <v>515287</v>
      </c>
      <c r="O4074" s="2">
        <v>0</v>
      </c>
      <c r="P4074" s="2">
        <v>60419</v>
      </c>
      <c r="Q4074" s="5">
        <v>0.1048</v>
      </c>
      <c r="R4074" t="s">
        <v>42</v>
      </c>
      <c r="S4074" s="3">
        <v>-11.9092489822267</v>
      </c>
      <c r="T4074" s="3">
        <v>5.5162791666232804</v>
      </c>
      <c r="U4074" s="3">
        <v>1.8569502022876001</v>
      </c>
      <c r="V4074" s="3">
        <v>0</v>
      </c>
      <c r="W4074" s="3">
        <v>0</v>
      </c>
      <c r="X4074" s="3">
        <v>0.91415539675407198</v>
      </c>
      <c r="Y4074" s="3">
        <v>0</v>
      </c>
      <c r="Z4074" s="3">
        <v>0</v>
      </c>
      <c r="AA4074" s="3">
        <v>0</v>
      </c>
      <c r="AB4074" s="3">
        <v>0</v>
      </c>
      <c r="AC4074" s="3">
        <v>62.990709022694702</v>
      </c>
      <c r="AD4074" s="3">
        <v>0</v>
      </c>
      <c r="AE4074" s="3">
        <v>0</v>
      </c>
      <c r="AF4074" s="3">
        <v>0</v>
      </c>
      <c r="AG4074" s="3">
        <v>0</v>
      </c>
      <c r="AH4074" s="2">
        <v>50000</v>
      </c>
      <c r="AI4074" s="3">
        <v>0</v>
      </c>
      <c r="AJ4074" s="3">
        <v>0</v>
      </c>
      <c r="AL4074">
        <f t="shared" si="63"/>
        <v>0</v>
      </c>
    </row>
    <row r="4075" spans="1:38" ht="14.45" customHeight="1" x14ac:dyDescent="0.25">
      <c r="A4075">
        <v>15732</v>
      </c>
      <c r="B4075" s="1">
        <v>45930</v>
      </c>
      <c r="C4075">
        <v>1</v>
      </c>
      <c r="D4075" s="16" t="s">
        <v>3957</v>
      </c>
      <c r="E4075" t="s">
        <v>71</v>
      </c>
      <c r="F4075" s="6">
        <v>241455</v>
      </c>
      <c r="G4075" s="6">
        <v>448</v>
      </c>
      <c r="H4075" s="6">
        <v>0</v>
      </c>
      <c r="I4075" s="2">
        <v>2550344750</v>
      </c>
      <c r="J4075" s="2">
        <v>792038434</v>
      </c>
      <c r="K4075" s="2">
        <v>3427820010</v>
      </c>
      <c r="L4075" s="2">
        <v>33162332</v>
      </c>
      <c r="M4075" s="2">
        <v>3003339048</v>
      </c>
      <c r="N4075" s="2">
        <v>2812664607</v>
      </c>
      <c r="O4075" s="2">
        <v>190674441</v>
      </c>
      <c r="P4075" s="2">
        <v>308536982</v>
      </c>
      <c r="Q4075" s="5">
        <v>8.9800000000000005E-2</v>
      </c>
      <c r="R4075" t="s">
        <v>42</v>
      </c>
      <c r="S4075" s="3">
        <v>1.2899289501103799</v>
      </c>
      <c r="T4075" s="3">
        <v>3.3532000221135698</v>
      </c>
      <c r="U4075" s="3">
        <v>0.82900813769508597</v>
      </c>
      <c r="V4075" s="3">
        <v>3.3397408722879498</v>
      </c>
      <c r="W4075" s="3">
        <v>2.6319235468067599</v>
      </c>
      <c r="X4075" s="3">
        <v>2.7670465728211799</v>
      </c>
      <c r="Y4075" s="3">
        <v>27.606060527292001</v>
      </c>
      <c r="Z4075" s="3">
        <v>11.315406592004599</v>
      </c>
      <c r="AA4075" s="3">
        <v>256.707779037004</v>
      </c>
      <c r="AB4075" s="3">
        <v>256.707779037004</v>
      </c>
      <c r="AC4075" s="3">
        <v>14.538408800525101</v>
      </c>
      <c r="AD4075" s="3">
        <v>-4.9759811289007798</v>
      </c>
      <c r="AE4075" s="3">
        <v>5.5625569733458704</v>
      </c>
      <c r="AF4075" s="3">
        <v>2.9173060343970598</v>
      </c>
      <c r="AG4075" s="3">
        <v>0</v>
      </c>
      <c r="AH4075" s="2">
        <v>573359390</v>
      </c>
      <c r="AI4075" s="3">
        <v>4.4292016183654797</v>
      </c>
      <c r="AJ4075" s="3">
        <v>4.7966950036478897</v>
      </c>
      <c r="AL4075">
        <f t="shared" si="63"/>
        <v>1</v>
      </c>
    </row>
    <row r="4076" spans="1:38" ht="14.45" customHeight="1" x14ac:dyDescent="0.25">
      <c r="A4076">
        <v>7301</v>
      </c>
      <c r="B4076" s="1">
        <v>45930</v>
      </c>
      <c r="C4076">
        <v>1</v>
      </c>
      <c r="D4076" s="16" t="s">
        <v>3958</v>
      </c>
      <c r="E4076" t="s">
        <v>80</v>
      </c>
      <c r="F4076" s="6">
        <v>571</v>
      </c>
      <c r="G4076" s="6">
        <v>1</v>
      </c>
      <c r="H4076" s="6">
        <v>0</v>
      </c>
      <c r="I4076" s="2">
        <v>143816</v>
      </c>
      <c r="J4076" s="2">
        <v>0</v>
      </c>
      <c r="K4076" s="2">
        <v>599424</v>
      </c>
      <c r="L4076" s="2">
        <v>-15111</v>
      </c>
      <c r="M4076" s="2">
        <v>443906</v>
      </c>
      <c r="N4076" s="2">
        <v>443906</v>
      </c>
      <c r="O4076" s="2">
        <v>0</v>
      </c>
      <c r="P4076" s="2">
        <v>147839</v>
      </c>
      <c r="Q4076" s="5">
        <v>0.24660000000000001</v>
      </c>
      <c r="R4076" t="s">
        <v>42</v>
      </c>
      <c r="S4076" s="3">
        <v>-3.3612267777065998</v>
      </c>
      <c r="T4076" s="3">
        <v>2.6469855505729898</v>
      </c>
      <c r="U4076" s="3">
        <v>2.1570444104134801</v>
      </c>
      <c r="V4076" s="3">
        <v>0</v>
      </c>
      <c r="W4076" s="3">
        <v>0</v>
      </c>
      <c r="X4076" s="3">
        <v>5.0209990543472198</v>
      </c>
      <c r="Y4076" s="3">
        <v>0</v>
      </c>
      <c r="Z4076" s="3">
        <v>0</v>
      </c>
      <c r="AA4076" s="3">
        <v>0</v>
      </c>
      <c r="AB4076" s="3">
        <v>0</v>
      </c>
      <c r="AC4076" s="3">
        <v>75.599909246209705</v>
      </c>
      <c r="AD4076" s="3">
        <v>0</v>
      </c>
      <c r="AE4076" s="3">
        <v>0</v>
      </c>
      <c r="AF4076" s="3">
        <v>0</v>
      </c>
      <c r="AG4076" s="3">
        <v>0</v>
      </c>
      <c r="AH4076" s="2">
        <v>0</v>
      </c>
      <c r="AI4076" s="3">
        <v>0</v>
      </c>
      <c r="AJ4076" s="3">
        <v>0</v>
      </c>
      <c r="AL4076">
        <f t="shared" si="63"/>
        <v>0</v>
      </c>
    </row>
    <row r="4077" spans="1:38" ht="14.45" customHeight="1" x14ac:dyDescent="0.25">
      <c r="A4077">
        <v>16790</v>
      </c>
      <c r="B4077" s="1">
        <v>45930</v>
      </c>
      <c r="C4077">
        <v>1</v>
      </c>
      <c r="D4077" s="16" t="s">
        <v>3959</v>
      </c>
      <c r="E4077" t="s">
        <v>43</v>
      </c>
      <c r="F4077" s="6">
        <v>161</v>
      </c>
      <c r="G4077" s="6">
        <v>0</v>
      </c>
      <c r="H4077" s="6">
        <v>0</v>
      </c>
      <c r="I4077" s="2">
        <v>82832</v>
      </c>
      <c r="J4077" s="2">
        <v>0</v>
      </c>
      <c r="K4077" s="2">
        <v>388207</v>
      </c>
      <c r="L4077" s="2">
        <v>-11384</v>
      </c>
      <c r="M4077" s="2">
        <v>284747</v>
      </c>
      <c r="N4077" s="2">
        <v>284747</v>
      </c>
      <c r="O4077" s="2">
        <v>0</v>
      </c>
      <c r="P4077" s="2">
        <v>103460</v>
      </c>
      <c r="Q4077" s="5">
        <v>0.26650000000000001</v>
      </c>
      <c r="R4077" t="s">
        <v>42</v>
      </c>
      <c r="S4077" s="3">
        <v>-3.9099415174550298</v>
      </c>
      <c r="T4077" s="3">
        <v>3.6509731492047601</v>
      </c>
      <c r="U4077" s="3">
        <v>1.1808731808731801</v>
      </c>
      <c r="V4077" s="3">
        <v>19.790660614255401</v>
      </c>
      <c r="W4077" s="3">
        <v>19.790660614255401</v>
      </c>
      <c r="X4077" s="3">
        <v>11.012652115124601</v>
      </c>
      <c r="Y4077" s="3">
        <v>15.844770925961701</v>
      </c>
      <c r="Z4077" s="3">
        <v>0</v>
      </c>
      <c r="AA4077" s="3">
        <v>0</v>
      </c>
      <c r="AB4077" s="3">
        <v>0</v>
      </c>
      <c r="AC4077" s="3">
        <v>80.211330553029697</v>
      </c>
      <c r="AD4077" s="3">
        <v>0</v>
      </c>
      <c r="AE4077" s="3">
        <v>0</v>
      </c>
      <c r="AF4077" s="3">
        <v>0</v>
      </c>
      <c r="AG4077" s="3">
        <v>0</v>
      </c>
      <c r="AH4077" s="2">
        <v>0</v>
      </c>
      <c r="AI4077" s="3">
        <v>0</v>
      </c>
      <c r="AJ4077" s="3">
        <v>0</v>
      </c>
      <c r="AL4077">
        <f t="shared" si="63"/>
        <v>0</v>
      </c>
    </row>
    <row r="4078" spans="1:38" ht="14.45" customHeight="1" x14ac:dyDescent="0.25">
      <c r="A4078">
        <v>21244</v>
      </c>
      <c r="B4078" s="1">
        <v>45930</v>
      </c>
      <c r="C4078">
        <v>1</v>
      </c>
      <c r="D4078" s="16" t="s">
        <v>3960</v>
      </c>
      <c r="E4078" t="s">
        <v>41</v>
      </c>
      <c r="F4078" s="6">
        <v>24791</v>
      </c>
      <c r="G4078" s="6">
        <v>17</v>
      </c>
      <c r="H4078" s="6">
        <v>0</v>
      </c>
      <c r="I4078" s="2">
        <v>35148883</v>
      </c>
      <c r="J4078" s="2">
        <v>0</v>
      </c>
      <c r="K4078" s="2">
        <v>84313309</v>
      </c>
      <c r="L4078" s="2">
        <v>3831</v>
      </c>
      <c r="M4078" s="2">
        <v>70898475</v>
      </c>
      <c r="N4078" s="2">
        <v>69981097</v>
      </c>
      <c r="O4078" s="2">
        <v>917378</v>
      </c>
      <c r="P4078" s="2">
        <v>10835492</v>
      </c>
      <c r="Q4078" s="5">
        <v>0.1285</v>
      </c>
      <c r="R4078" t="s">
        <v>42</v>
      </c>
      <c r="S4078" s="3">
        <v>6.05835550826264E-3</v>
      </c>
      <c r="T4078" s="3">
        <v>3.9565141489109399</v>
      </c>
      <c r="U4078" s="3">
        <v>0.99872086170715402</v>
      </c>
      <c r="V4078" s="3">
        <v>1.9945413343576199</v>
      </c>
      <c r="W4078" s="3">
        <v>1.47196711770329</v>
      </c>
      <c r="X4078" s="3">
        <v>1.07684787593392</v>
      </c>
      <c r="Y4078" s="3">
        <v>6.4700246190943602</v>
      </c>
      <c r="Z4078" s="3">
        <v>0.39258023539678699</v>
      </c>
      <c r="AA4078" s="3">
        <v>0</v>
      </c>
      <c r="AB4078" s="3">
        <v>0</v>
      </c>
      <c r="AC4078" s="3">
        <v>16.232906954227101</v>
      </c>
      <c r="AD4078" s="3">
        <v>0</v>
      </c>
      <c r="AE4078" s="3">
        <v>1.08805835149941</v>
      </c>
      <c r="AF4078" s="3">
        <v>0</v>
      </c>
      <c r="AG4078" s="3">
        <v>-12.2170456126958</v>
      </c>
      <c r="AH4078" s="2">
        <v>6163400</v>
      </c>
      <c r="AI4078" s="3">
        <v>0</v>
      </c>
      <c r="AJ4078" s="3">
        <v>9.9275602806037797E-2</v>
      </c>
      <c r="AL4078">
        <f t="shared" si="63"/>
        <v>1</v>
      </c>
    </row>
    <row r="4079" spans="1:38" ht="14.45" customHeight="1" x14ac:dyDescent="0.25">
      <c r="A4079">
        <v>5655</v>
      </c>
      <c r="B4079" s="1">
        <v>45930</v>
      </c>
      <c r="C4079">
        <v>1</v>
      </c>
      <c r="D4079" s="16" t="s">
        <v>3961</v>
      </c>
      <c r="E4079" t="s">
        <v>43</v>
      </c>
      <c r="F4079" s="6">
        <v>1</v>
      </c>
      <c r="G4079" s="6">
        <v>0</v>
      </c>
      <c r="H4079" s="6">
        <v>0</v>
      </c>
      <c r="I4079" s="2">
        <v>0</v>
      </c>
      <c r="J4079" s="2">
        <v>0</v>
      </c>
      <c r="K4079" s="2">
        <v>2241</v>
      </c>
      <c r="L4079" s="2">
        <v>0</v>
      </c>
      <c r="M4079" s="2">
        <v>0</v>
      </c>
      <c r="N4079" s="2">
        <v>0</v>
      </c>
      <c r="O4079" s="2">
        <v>0</v>
      </c>
      <c r="P4079" s="2">
        <v>2241</v>
      </c>
      <c r="Q4079" s="5">
        <v>1</v>
      </c>
      <c r="R4079" t="s">
        <v>42</v>
      </c>
      <c r="S4079" s="3">
        <v>0</v>
      </c>
      <c r="T4079" s="3">
        <v>0</v>
      </c>
      <c r="U4079" s="3"/>
      <c r="V4079" s="3"/>
      <c r="W4079" s="3"/>
      <c r="X4079" s="3"/>
      <c r="Y4079" s="3">
        <v>0</v>
      </c>
      <c r="Z4079" s="3">
        <v>0</v>
      </c>
      <c r="AA4079" s="3">
        <v>0</v>
      </c>
      <c r="AB4079" s="3">
        <v>0</v>
      </c>
      <c r="AC4079" s="3">
        <v>100</v>
      </c>
      <c r="AD4079" s="3">
        <v>0</v>
      </c>
      <c r="AE4079" s="3">
        <v>0</v>
      </c>
      <c r="AF4079" s="3">
        <v>0</v>
      </c>
      <c r="AG4079" s="3">
        <v>0</v>
      </c>
      <c r="AH4079" s="2">
        <v>0</v>
      </c>
      <c r="AI4079" s="3">
        <v>0</v>
      </c>
      <c r="AJ4079" s="3">
        <v>0</v>
      </c>
      <c r="AL4079">
        <f t="shared" si="63"/>
        <v>0</v>
      </c>
    </row>
    <row r="4080" spans="1:38" ht="14.45" customHeight="1" x14ac:dyDescent="0.25">
      <c r="A4080">
        <v>14329</v>
      </c>
      <c r="B4080" s="1">
        <v>45930</v>
      </c>
      <c r="C4080">
        <v>1</v>
      </c>
      <c r="D4080" s="16" t="s">
        <v>3962</v>
      </c>
      <c r="E4080" t="s">
        <v>41</v>
      </c>
      <c r="F4080" s="6">
        <v>1027</v>
      </c>
      <c r="G4080" s="6">
        <v>1</v>
      </c>
      <c r="H4080" s="6">
        <v>2</v>
      </c>
      <c r="I4080" s="2">
        <v>1786742</v>
      </c>
      <c r="J4080" s="2">
        <v>0</v>
      </c>
      <c r="K4080" s="2">
        <v>6950683</v>
      </c>
      <c r="L4080" s="2">
        <v>51275</v>
      </c>
      <c r="M4080" s="2">
        <v>5365838</v>
      </c>
      <c r="N4080" s="2">
        <v>5365838</v>
      </c>
      <c r="O4080" s="2">
        <v>0</v>
      </c>
      <c r="P4080" s="2">
        <v>1523362</v>
      </c>
      <c r="Q4080" s="5">
        <v>0.21920000000000001</v>
      </c>
      <c r="R4080" t="s">
        <v>42</v>
      </c>
      <c r="S4080" s="3">
        <v>0.98359638422104201</v>
      </c>
      <c r="T4080" s="3">
        <v>5.3521454893953102</v>
      </c>
      <c r="U4080" s="3">
        <v>0.78842236110631503</v>
      </c>
      <c r="V4080" s="3">
        <v>2.4804364592089998</v>
      </c>
      <c r="W4080" s="3">
        <v>2.13315632587133</v>
      </c>
      <c r="X4080" s="3">
        <v>6.4993714817248396</v>
      </c>
      <c r="Y4080" s="3">
        <v>2.9092887967535002</v>
      </c>
      <c r="Z4080" s="3">
        <v>0.721758846551246</v>
      </c>
      <c r="AA4080" s="3">
        <v>0</v>
      </c>
      <c r="AB4080" s="3">
        <v>0</v>
      </c>
      <c r="AC4080" s="3">
        <v>49.9451061140322</v>
      </c>
      <c r="AD4080" s="3">
        <v>0</v>
      </c>
      <c r="AE4080" s="3">
        <v>0</v>
      </c>
      <c r="AF4080" s="3">
        <v>0</v>
      </c>
      <c r="AG4080" s="3">
        <v>0</v>
      </c>
      <c r="AH4080" s="2">
        <v>425000</v>
      </c>
      <c r="AI4080" s="3">
        <v>0</v>
      </c>
      <c r="AJ4080" s="3">
        <v>0</v>
      </c>
      <c r="AL4080">
        <f t="shared" si="63"/>
        <v>1</v>
      </c>
    </row>
    <row r="4081" spans="1:38" ht="14.45" customHeight="1" x14ac:dyDescent="0.25">
      <c r="A4081">
        <v>15049</v>
      </c>
      <c r="B4081" s="1">
        <v>45930</v>
      </c>
      <c r="C4081">
        <v>1</v>
      </c>
      <c r="D4081" s="16" t="s">
        <v>3963</v>
      </c>
      <c r="E4081" t="s">
        <v>55</v>
      </c>
      <c r="F4081" s="6">
        <v>5411</v>
      </c>
      <c r="G4081" s="6">
        <v>5</v>
      </c>
      <c r="H4081" s="6">
        <v>0</v>
      </c>
      <c r="I4081" s="2">
        <v>16077793</v>
      </c>
      <c r="J4081" s="2">
        <v>0</v>
      </c>
      <c r="K4081" s="2">
        <v>26776729</v>
      </c>
      <c r="L4081" s="2">
        <v>246164</v>
      </c>
      <c r="M4081" s="2">
        <v>21098000</v>
      </c>
      <c r="N4081" s="2">
        <v>20582295</v>
      </c>
      <c r="O4081" s="2">
        <v>515705</v>
      </c>
      <c r="P4081" s="2">
        <v>5416436</v>
      </c>
      <c r="Q4081" s="5">
        <v>0.20230000000000001</v>
      </c>
      <c r="R4081" t="s">
        <v>42</v>
      </c>
      <c r="S4081" s="3">
        <v>1.2257608711903001</v>
      </c>
      <c r="T4081" s="3">
        <v>5.44867149381838</v>
      </c>
      <c r="U4081" s="3">
        <v>0.78203392746035305</v>
      </c>
      <c r="V4081" s="3">
        <v>2.4076438849536101</v>
      </c>
      <c r="W4081" s="3">
        <v>1.8232042171459699</v>
      </c>
      <c r="X4081" s="3">
        <v>0.48765399579407398</v>
      </c>
      <c r="Y4081" s="3">
        <v>7.1466920314391196</v>
      </c>
      <c r="Z4081" s="3">
        <v>0.69121097341499105</v>
      </c>
      <c r="AA4081" s="3">
        <v>0</v>
      </c>
      <c r="AB4081" s="3">
        <v>0</v>
      </c>
      <c r="AC4081" s="3">
        <v>34.967433848996301</v>
      </c>
      <c r="AD4081" s="3">
        <v>0</v>
      </c>
      <c r="AE4081" s="3">
        <v>1.9259447261089999</v>
      </c>
      <c r="AF4081" s="3">
        <v>0</v>
      </c>
      <c r="AG4081" s="3">
        <v>0</v>
      </c>
      <c r="AH4081" s="2">
        <v>500000</v>
      </c>
      <c r="AI4081" s="3">
        <v>0</v>
      </c>
      <c r="AJ4081" s="3">
        <v>0</v>
      </c>
      <c r="AL4081">
        <f t="shared" si="63"/>
        <v>1</v>
      </c>
    </row>
    <row r="4082" spans="1:38" ht="14.45" customHeight="1" x14ac:dyDescent="0.25">
      <c r="A4082">
        <v>67417</v>
      </c>
      <c r="B4082" s="1">
        <v>45930</v>
      </c>
      <c r="C4082">
        <v>2</v>
      </c>
      <c r="D4082" s="16" t="s">
        <v>3964</v>
      </c>
      <c r="E4082" t="s">
        <v>55</v>
      </c>
      <c r="F4082" s="6">
        <v>642</v>
      </c>
      <c r="G4082" s="6">
        <v>2</v>
      </c>
      <c r="H4082" s="6">
        <v>0</v>
      </c>
      <c r="I4082" s="2">
        <v>2492943</v>
      </c>
      <c r="J4082" s="2">
        <v>0</v>
      </c>
      <c r="K4082" s="2">
        <v>3703568</v>
      </c>
      <c r="L4082" s="2">
        <v>-3487</v>
      </c>
      <c r="M4082" s="2">
        <v>2785880</v>
      </c>
      <c r="N4082" s="2">
        <v>2785880</v>
      </c>
      <c r="O4082" s="2">
        <v>0</v>
      </c>
      <c r="P4082" s="2">
        <v>918825</v>
      </c>
      <c r="Q4082" s="5">
        <v>0.2477</v>
      </c>
      <c r="R4082" t="s">
        <v>42</v>
      </c>
      <c r="S4082" s="3">
        <v>-0.12553659966101199</v>
      </c>
      <c r="T4082" s="3">
        <v>4.7225450340500501</v>
      </c>
      <c r="U4082" s="3">
        <v>0.96228126562388405</v>
      </c>
      <c r="V4082" s="3">
        <v>1.86506470464828</v>
      </c>
      <c r="W4082" s="3">
        <v>1.86506470464828</v>
      </c>
      <c r="X4082" s="3">
        <v>1.63004128052667</v>
      </c>
      <c r="Y4082" s="3">
        <v>5.0602671890730004</v>
      </c>
      <c r="Z4082" s="3">
        <v>-0.21179223464751201</v>
      </c>
      <c r="AA4082" s="3">
        <v>0</v>
      </c>
      <c r="AB4082" s="3">
        <v>0</v>
      </c>
      <c r="AC4082" s="3">
        <v>31.607169086675299</v>
      </c>
      <c r="AD4082" s="3">
        <v>0</v>
      </c>
      <c r="AE4082" s="3">
        <v>0</v>
      </c>
      <c r="AF4082" s="3">
        <v>0</v>
      </c>
      <c r="AG4082" s="3">
        <v>0</v>
      </c>
      <c r="AH4082" s="2">
        <v>400000</v>
      </c>
      <c r="AI4082" s="3">
        <v>0</v>
      </c>
      <c r="AJ4082" s="3">
        <v>0</v>
      </c>
      <c r="AL4082">
        <f t="shared" si="63"/>
        <v>0</v>
      </c>
    </row>
    <row r="4083" spans="1:38" ht="14.45" customHeight="1" x14ac:dyDescent="0.25">
      <c r="A4083">
        <v>2260</v>
      </c>
      <c r="B4083" s="1">
        <v>45930</v>
      </c>
      <c r="C4083">
        <v>1</v>
      </c>
      <c r="D4083" s="16" t="s">
        <v>3965</v>
      </c>
      <c r="E4083" t="s">
        <v>314</v>
      </c>
      <c r="F4083" s="6">
        <v>2498</v>
      </c>
      <c r="G4083" s="6">
        <v>6</v>
      </c>
      <c r="H4083" s="6">
        <v>0</v>
      </c>
      <c r="I4083" s="2">
        <v>16548171</v>
      </c>
      <c r="J4083" s="2">
        <v>0</v>
      </c>
      <c r="K4083" s="2">
        <v>20578563</v>
      </c>
      <c r="L4083" s="2">
        <v>128706</v>
      </c>
      <c r="M4083" s="2">
        <v>18554969</v>
      </c>
      <c r="N4083" s="2">
        <v>17921085</v>
      </c>
      <c r="O4083" s="2">
        <v>633884</v>
      </c>
      <c r="P4083" s="2">
        <v>1919281</v>
      </c>
      <c r="Q4083" s="5">
        <v>9.3299999999999994E-2</v>
      </c>
      <c r="R4083" t="s">
        <v>42</v>
      </c>
      <c r="S4083" s="3">
        <v>0.83391634294386796</v>
      </c>
      <c r="T4083" s="3">
        <v>5.0260717103197798</v>
      </c>
      <c r="U4083" s="3">
        <v>0.855046852448752</v>
      </c>
      <c r="V4083" s="3">
        <v>0.458189608990625</v>
      </c>
      <c r="W4083" s="3">
        <v>0.320536934263007</v>
      </c>
      <c r="X4083" s="3">
        <v>0.49514837621632002</v>
      </c>
      <c r="Y4083" s="3">
        <v>3.95054189563696</v>
      </c>
      <c r="Z4083" s="3">
        <v>2.4676428308309202</v>
      </c>
      <c r="AA4083" s="3">
        <v>0</v>
      </c>
      <c r="AB4083" s="3">
        <v>0</v>
      </c>
      <c r="AC4083" s="3">
        <v>14.4580163347655</v>
      </c>
      <c r="AD4083" s="3">
        <v>0</v>
      </c>
      <c r="AE4083" s="3">
        <v>3.0803122647582302</v>
      </c>
      <c r="AF4083" s="3">
        <v>0</v>
      </c>
      <c r="AG4083" s="3">
        <v>0</v>
      </c>
      <c r="AH4083" s="2">
        <v>750000</v>
      </c>
      <c r="AI4083" s="3">
        <v>9.5548280840585598</v>
      </c>
      <c r="AJ4083" s="3">
        <v>9.5548280840585598</v>
      </c>
      <c r="AL4083">
        <f t="shared" si="63"/>
        <v>1</v>
      </c>
    </row>
    <row r="4084" spans="1:38" ht="14.45" customHeight="1" x14ac:dyDescent="0.25">
      <c r="A4084">
        <v>68664</v>
      </c>
      <c r="B4084" s="1">
        <v>45930</v>
      </c>
      <c r="C4084">
        <v>2</v>
      </c>
      <c r="D4084" s="16" t="s">
        <v>3966</v>
      </c>
      <c r="E4084" t="s">
        <v>55</v>
      </c>
      <c r="F4084" s="6">
        <v>35601</v>
      </c>
      <c r="G4084" s="6">
        <v>136</v>
      </c>
      <c r="H4084" s="6">
        <v>9</v>
      </c>
      <c r="I4084" s="2">
        <v>436401448</v>
      </c>
      <c r="J4084" s="2">
        <v>54441949</v>
      </c>
      <c r="K4084" s="2">
        <v>604858522</v>
      </c>
      <c r="L4084" s="2">
        <v>352583</v>
      </c>
      <c r="M4084" s="2">
        <v>554163908</v>
      </c>
      <c r="N4084" s="2">
        <v>518255557</v>
      </c>
      <c r="O4084" s="2">
        <v>35908351</v>
      </c>
      <c r="P4084" s="2">
        <v>49166097</v>
      </c>
      <c r="Q4084" s="5">
        <v>8.1199999999999994E-2</v>
      </c>
      <c r="R4084" t="s">
        <v>42</v>
      </c>
      <c r="S4084" s="3">
        <v>7.7722417651026596E-2</v>
      </c>
      <c r="T4084" s="3">
        <v>3.6493790195783999</v>
      </c>
      <c r="U4084" s="3">
        <v>0.868567327059379</v>
      </c>
      <c r="V4084" s="3">
        <v>4.2562138794736502</v>
      </c>
      <c r="W4084" s="3">
        <v>1.11262050624543</v>
      </c>
      <c r="X4084" s="3">
        <v>1.0429092343433299</v>
      </c>
      <c r="Y4084" s="3">
        <v>37.778428903966102</v>
      </c>
      <c r="Z4084" s="3">
        <v>3.90667170509793</v>
      </c>
      <c r="AA4084" s="3">
        <v>94.726351778543702</v>
      </c>
      <c r="AB4084" s="3">
        <v>110.730670770958</v>
      </c>
      <c r="AC4084" s="3">
        <v>9.6295999612286192</v>
      </c>
      <c r="AD4084" s="3">
        <v>-3.5098271070815299</v>
      </c>
      <c r="AE4084" s="3">
        <v>5.9366529021145196</v>
      </c>
      <c r="AF4084" s="3">
        <v>0</v>
      </c>
      <c r="AG4084" s="3">
        <v>0</v>
      </c>
      <c r="AH4084" s="2">
        <v>208121369</v>
      </c>
      <c r="AI4084" s="3">
        <v>5.2231113647276102</v>
      </c>
      <c r="AJ4084" s="3">
        <v>5.17813525039419</v>
      </c>
      <c r="AL4084">
        <f t="shared" si="63"/>
        <v>1</v>
      </c>
    </row>
    <row r="4085" spans="1:38" ht="14.45" customHeight="1" x14ac:dyDescent="0.25">
      <c r="A4085">
        <v>21100</v>
      </c>
      <c r="B4085" s="1">
        <v>45930</v>
      </c>
      <c r="C4085">
        <v>1</v>
      </c>
      <c r="D4085" s="16" t="s">
        <v>3967</v>
      </c>
      <c r="E4085" t="s">
        <v>45</v>
      </c>
      <c r="F4085" s="6">
        <v>2810</v>
      </c>
      <c r="G4085" s="6">
        <v>9</v>
      </c>
      <c r="H4085" s="6">
        <v>0</v>
      </c>
      <c r="I4085" s="2">
        <v>10734699</v>
      </c>
      <c r="J4085" s="2">
        <v>0</v>
      </c>
      <c r="K4085" s="2">
        <v>33312706</v>
      </c>
      <c r="L4085" s="2">
        <v>419069</v>
      </c>
      <c r="M4085" s="2">
        <v>27229047</v>
      </c>
      <c r="N4085" s="2">
        <v>25248608</v>
      </c>
      <c r="O4085" s="2">
        <v>1980439</v>
      </c>
      <c r="P4085" s="2">
        <v>6029267</v>
      </c>
      <c r="Q4085" s="5">
        <v>0.18099999999999999</v>
      </c>
      <c r="R4085" t="s">
        <v>42</v>
      </c>
      <c r="S4085" s="3">
        <v>1.6773139554218901</v>
      </c>
      <c r="T4085" s="3">
        <v>4.2086083710321596</v>
      </c>
      <c r="U4085" s="3">
        <v>0.68706462016026004</v>
      </c>
      <c r="V4085" s="3">
        <v>2.3175218979125498</v>
      </c>
      <c r="W4085" s="3">
        <v>1.0601508249090199</v>
      </c>
      <c r="X4085" s="3">
        <v>0.86730890172141795</v>
      </c>
      <c r="Y4085" s="3">
        <v>4.1261898005180404</v>
      </c>
      <c r="Z4085" s="3">
        <v>0.73796698670004202</v>
      </c>
      <c r="AA4085" s="3">
        <v>0</v>
      </c>
      <c r="AB4085" s="3">
        <v>0</v>
      </c>
      <c r="AC4085" s="3">
        <v>33.406814805137699</v>
      </c>
      <c r="AD4085" s="3">
        <v>0</v>
      </c>
      <c r="AE4085" s="3">
        <v>5.94499588235192</v>
      </c>
      <c r="AF4085" s="3">
        <v>0</v>
      </c>
      <c r="AG4085" s="3">
        <v>0</v>
      </c>
      <c r="AH4085" s="2">
        <v>1500000</v>
      </c>
      <c r="AI4085" s="3">
        <v>0</v>
      </c>
      <c r="AJ4085" s="3">
        <v>0</v>
      </c>
      <c r="AL4085">
        <f t="shared" si="63"/>
        <v>1</v>
      </c>
    </row>
    <row r="4086" spans="1:38" ht="14.45" customHeight="1" x14ac:dyDescent="0.25">
      <c r="A4086">
        <v>24131</v>
      </c>
      <c r="B4086" s="1">
        <v>45930</v>
      </c>
      <c r="C4086">
        <v>1</v>
      </c>
      <c r="D4086" s="16" t="s">
        <v>3968</v>
      </c>
      <c r="E4086" t="s">
        <v>71</v>
      </c>
      <c r="F4086" s="6">
        <v>24980</v>
      </c>
      <c r="G4086" s="6">
        <v>12</v>
      </c>
      <c r="H4086" s="6">
        <v>1</v>
      </c>
      <c r="I4086" s="2">
        <v>41920572</v>
      </c>
      <c r="J4086" s="2">
        <v>2468728</v>
      </c>
      <c r="K4086" s="2">
        <v>94798050</v>
      </c>
      <c r="L4086" s="2">
        <v>895783</v>
      </c>
      <c r="M4086" s="2">
        <v>86528839</v>
      </c>
      <c r="N4086" s="2">
        <v>80953700</v>
      </c>
      <c r="O4086" s="2">
        <v>5575139</v>
      </c>
      <c r="P4086" s="2">
        <v>6909088</v>
      </c>
      <c r="Q4086" s="5">
        <v>8.1500000000000003E-2</v>
      </c>
      <c r="R4086" t="s">
        <v>42</v>
      </c>
      <c r="S4086" s="3">
        <v>1.2599176178553599</v>
      </c>
      <c r="T4086" s="3">
        <v>3.5861989425591201</v>
      </c>
      <c r="U4086" s="3">
        <v>0.70489533048900699</v>
      </c>
      <c r="V4086" s="3">
        <v>0.160362792759603</v>
      </c>
      <c r="W4086" s="3">
        <v>2.8470508465390201E-2</v>
      </c>
      <c r="X4086" s="3">
        <v>0.34610214765199299</v>
      </c>
      <c r="Y4086" s="3">
        <v>0.97299383073424495</v>
      </c>
      <c r="Z4086" s="3">
        <v>8.8332931929655606E-2</v>
      </c>
      <c r="AA4086" s="3">
        <v>27.964834143088101</v>
      </c>
      <c r="AB4086" s="3">
        <v>35.7316045185703</v>
      </c>
      <c r="AC4086" s="3">
        <v>35.334253183477898</v>
      </c>
      <c r="AD4086" s="3">
        <v>0</v>
      </c>
      <c r="AE4086" s="3">
        <v>5.88106928359813</v>
      </c>
      <c r="AF4086" s="3">
        <v>0.79115551427481901</v>
      </c>
      <c r="AG4086" s="3">
        <v>0</v>
      </c>
      <c r="AH4086" s="2">
        <v>2000000</v>
      </c>
      <c r="AI4086" s="3">
        <v>0.28947380609423401</v>
      </c>
      <c r="AJ4086" s="3">
        <v>1.1152846801198699</v>
      </c>
      <c r="AL4086">
        <f t="shared" si="63"/>
        <v>1</v>
      </c>
    </row>
    <row r="4087" spans="1:38" ht="14.45" customHeight="1" x14ac:dyDescent="0.25">
      <c r="A4087">
        <v>66851</v>
      </c>
      <c r="B4087" s="1">
        <v>45930</v>
      </c>
      <c r="C4087">
        <v>2</v>
      </c>
      <c r="D4087" s="16" t="s">
        <v>3969</v>
      </c>
      <c r="E4087" t="s">
        <v>53</v>
      </c>
      <c r="F4087" s="6">
        <v>18950</v>
      </c>
      <c r="G4087" s="6">
        <v>59</v>
      </c>
      <c r="H4087" s="6">
        <v>6</v>
      </c>
      <c r="I4087" s="2">
        <v>217977937</v>
      </c>
      <c r="J4087" s="2">
        <v>23488843</v>
      </c>
      <c r="K4087" s="2">
        <v>364736101</v>
      </c>
      <c r="L4087" s="2">
        <v>1833753</v>
      </c>
      <c r="M4087" s="2">
        <v>305290267</v>
      </c>
      <c r="N4087" s="2">
        <v>279684538</v>
      </c>
      <c r="O4087" s="2">
        <v>25605729</v>
      </c>
      <c r="P4087" s="2">
        <v>34349415</v>
      </c>
      <c r="Q4087" s="5">
        <v>9.7299999999999998E-2</v>
      </c>
      <c r="R4087" t="s">
        <v>42</v>
      </c>
      <c r="S4087" s="3">
        <v>0.67034877910262003</v>
      </c>
      <c r="T4087" s="3">
        <v>3.22840321199793</v>
      </c>
      <c r="U4087" s="3">
        <v>0.74990966915374901</v>
      </c>
      <c r="V4087" s="3">
        <v>0.93645670203769305</v>
      </c>
      <c r="W4087" s="3">
        <v>0.31502087296110198</v>
      </c>
      <c r="X4087" s="3">
        <v>0.59636448435604705</v>
      </c>
      <c r="Y4087" s="3">
        <v>5.9426601588411296</v>
      </c>
      <c r="Z4087" s="3">
        <v>1.3293006591233101</v>
      </c>
      <c r="AA4087" s="3">
        <v>52.541392626337299</v>
      </c>
      <c r="AB4087" s="3">
        <v>68.382075793721697</v>
      </c>
      <c r="AC4087" s="3">
        <v>13.692268153077601</v>
      </c>
      <c r="AD4087" s="3">
        <v>-14.771832358717001</v>
      </c>
      <c r="AE4087" s="3">
        <v>7.0203440048288499</v>
      </c>
      <c r="AF4087" s="3">
        <v>7.4026124438940597</v>
      </c>
      <c r="AG4087" s="3">
        <v>0</v>
      </c>
      <c r="AH4087" s="2">
        <v>75129500</v>
      </c>
      <c r="AI4087" s="3">
        <v>0.32373185977112001</v>
      </c>
      <c r="AJ4087" s="3">
        <v>0.14905639586583899</v>
      </c>
      <c r="AL4087">
        <f t="shared" si="63"/>
        <v>1</v>
      </c>
    </row>
    <row r="4088" spans="1:38" ht="14.45" customHeight="1" x14ac:dyDescent="0.25">
      <c r="A4088">
        <v>65071</v>
      </c>
      <c r="B4088" s="1">
        <v>45930</v>
      </c>
      <c r="C4088">
        <v>2</v>
      </c>
      <c r="D4088" s="16" t="s">
        <v>3970</v>
      </c>
      <c r="E4088" t="s">
        <v>61</v>
      </c>
      <c r="F4088" s="6">
        <v>1570</v>
      </c>
      <c r="G4088" s="6">
        <v>5</v>
      </c>
      <c r="H4088" s="6">
        <v>0</v>
      </c>
      <c r="I4088" s="2">
        <v>8943324</v>
      </c>
      <c r="J4088" s="2">
        <v>0</v>
      </c>
      <c r="K4088" s="2">
        <v>22065410</v>
      </c>
      <c r="L4088" s="2">
        <v>134627</v>
      </c>
      <c r="M4088" s="2">
        <v>19144834</v>
      </c>
      <c r="N4088" s="2">
        <v>19127704</v>
      </c>
      <c r="O4088" s="2">
        <v>17130</v>
      </c>
      <c r="P4088" s="2">
        <v>2859657</v>
      </c>
      <c r="Q4088" s="5">
        <v>0.12959999999999999</v>
      </c>
      <c r="R4088" t="s">
        <v>42</v>
      </c>
      <c r="S4088" s="3">
        <v>0.81350252121608702</v>
      </c>
      <c r="T4088" s="3">
        <v>3.6951107336475202</v>
      </c>
      <c r="U4088" s="3">
        <v>1.1184450106580399</v>
      </c>
      <c r="V4088" s="3">
        <v>0.970589905945485</v>
      </c>
      <c r="W4088" s="3">
        <v>0.43744361716068902</v>
      </c>
      <c r="X4088" s="3">
        <v>1.07802199719031</v>
      </c>
      <c r="Y4088" s="3">
        <v>3.03543396987821</v>
      </c>
      <c r="Z4088" s="3">
        <v>2.1418302964306601</v>
      </c>
      <c r="AA4088" s="3">
        <v>0</v>
      </c>
      <c r="AB4088" s="3">
        <v>0</v>
      </c>
      <c r="AC4088" s="3">
        <v>36.986854085194899</v>
      </c>
      <c r="AD4088" s="3">
        <v>0</v>
      </c>
      <c r="AE4088" s="3">
        <v>7.7632819875089604E-2</v>
      </c>
      <c r="AF4088" s="3">
        <v>0</v>
      </c>
      <c r="AG4088" s="3">
        <v>-0.19537308145697199</v>
      </c>
      <c r="AH4088" s="2">
        <v>870000</v>
      </c>
      <c r="AI4088" s="3">
        <v>0</v>
      </c>
      <c r="AJ4088" s="3">
        <v>0</v>
      </c>
      <c r="AL4088">
        <f t="shared" si="63"/>
        <v>1</v>
      </c>
    </row>
    <row r="4089" spans="1:38" ht="14.45" customHeight="1" x14ac:dyDescent="0.25">
      <c r="A4089">
        <v>6288</v>
      </c>
      <c r="B4089" s="1">
        <v>45930</v>
      </c>
      <c r="C4089">
        <v>1</v>
      </c>
      <c r="D4089" s="16" t="s">
        <v>3971</v>
      </c>
      <c r="E4089" t="s">
        <v>84</v>
      </c>
      <c r="F4089" s="6">
        <v>190355</v>
      </c>
      <c r="G4089" s="6">
        <v>684</v>
      </c>
      <c r="H4089" s="6">
        <v>8</v>
      </c>
      <c r="I4089" s="2">
        <v>3152882285</v>
      </c>
      <c r="J4089" s="2">
        <v>337226052</v>
      </c>
      <c r="K4089" s="2">
        <v>4254536491</v>
      </c>
      <c r="L4089" s="2">
        <v>41096383</v>
      </c>
      <c r="M4089" s="2">
        <v>3487586515</v>
      </c>
      <c r="N4089" s="2">
        <v>2841777657</v>
      </c>
      <c r="O4089" s="2">
        <v>645808858</v>
      </c>
      <c r="P4089" s="2">
        <v>499931605</v>
      </c>
      <c r="Q4089" s="5">
        <v>0.1173</v>
      </c>
      <c r="R4089" t="s">
        <v>42</v>
      </c>
      <c r="S4089" s="3">
        <v>1.28792354817608</v>
      </c>
      <c r="T4089" s="3">
        <v>3.2266190600017</v>
      </c>
      <c r="U4089" s="3">
        <v>0.64446907741651704</v>
      </c>
      <c r="V4089" s="3">
        <v>1.08036190130073</v>
      </c>
      <c r="W4089" s="3">
        <v>0.53108354471914598</v>
      </c>
      <c r="X4089" s="3">
        <v>1.1238607660228599</v>
      </c>
      <c r="Y4089" s="3">
        <v>6.81343981043167</v>
      </c>
      <c r="Z4089" s="3">
        <v>2.0343438778990599</v>
      </c>
      <c r="AA4089" s="3">
        <v>59.1085260552791</v>
      </c>
      <c r="AB4089" s="3">
        <v>67.454437492504596</v>
      </c>
      <c r="AC4089" s="3">
        <v>7.81333399544698</v>
      </c>
      <c r="AD4089" s="3">
        <v>-7.3634832508738901</v>
      </c>
      <c r="AE4089" s="3">
        <v>15.1793000099103</v>
      </c>
      <c r="AF4089" s="3">
        <v>5.9465937249614296</v>
      </c>
      <c r="AG4089" s="3">
        <v>0</v>
      </c>
      <c r="AH4089" s="2">
        <v>990784971</v>
      </c>
      <c r="AI4089" s="3">
        <v>1.6866907224239201E-2</v>
      </c>
      <c r="AJ4089" s="3">
        <v>1.6866907224239201E-2</v>
      </c>
      <c r="AL4089">
        <f t="shared" si="63"/>
        <v>1</v>
      </c>
    </row>
    <row r="4090" spans="1:38" ht="14.45" customHeight="1" x14ac:dyDescent="0.25">
      <c r="A4090">
        <v>63597</v>
      </c>
      <c r="B4090" s="1">
        <v>45930</v>
      </c>
      <c r="C4090">
        <v>2</v>
      </c>
      <c r="D4090" s="16" t="s">
        <v>3971</v>
      </c>
      <c r="E4090" t="s">
        <v>119</v>
      </c>
      <c r="F4090" s="6">
        <v>28434</v>
      </c>
      <c r="G4090" s="6">
        <v>97</v>
      </c>
      <c r="H4090" s="6">
        <v>8</v>
      </c>
      <c r="I4090" s="2">
        <v>187680601</v>
      </c>
      <c r="J4090" s="2">
        <v>6388760</v>
      </c>
      <c r="K4090" s="2">
        <v>302673193</v>
      </c>
      <c r="L4090" s="2">
        <v>2185942</v>
      </c>
      <c r="M4090" s="2">
        <v>257017352</v>
      </c>
      <c r="N4090" s="2">
        <v>243103850</v>
      </c>
      <c r="O4090" s="2">
        <v>13913502</v>
      </c>
      <c r="P4090" s="2">
        <v>44424099</v>
      </c>
      <c r="Q4090" s="5">
        <v>0.14649999999999999</v>
      </c>
      <c r="R4090" t="s">
        <v>42</v>
      </c>
      <c r="S4090" s="3">
        <v>0.96294928019388004</v>
      </c>
      <c r="T4090" s="3">
        <v>4.3149708339053303</v>
      </c>
      <c r="U4090" s="3">
        <v>0.79098701440733599</v>
      </c>
      <c r="V4090" s="3">
        <v>0.861817892409669</v>
      </c>
      <c r="W4090" s="3">
        <v>0.35108902917462398</v>
      </c>
      <c r="X4090" s="3">
        <v>1.6986832858660801</v>
      </c>
      <c r="Y4090" s="3">
        <v>3.64096298272701</v>
      </c>
      <c r="Z4090" s="3">
        <v>2.2997337548702999</v>
      </c>
      <c r="AA4090" s="3">
        <v>10.7986568281329</v>
      </c>
      <c r="AB4090" s="3">
        <v>14.381293360614899</v>
      </c>
      <c r="AC4090" s="3">
        <v>22.559103210702901</v>
      </c>
      <c r="AD4090" s="3">
        <v>-5.0957206807953499</v>
      </c>
      <c r="AE4090" s="3">
        <v>4.59687290509404</v>
      </c>
      <c r="AF4090" s="3">
        <v>0</v>
      </c>
      <c r="AG4090" s="3">
        <v>0</v>
      </c>
      <c r="AH4090" s="2">
        <v>31053968</v>
      </c>
      <c r="AI4090" s="3">
        <v>0.26464689807214797</v>
      </c>
      <c r="AJ4090" s="3">
        <v>0.36532198435808499</v>
      </c>
      <c r="AL4090">
        <f t="shared" si="63"/>
        <v>1</v>
      </c>
    </row>
    <row r="4091" spans="1:38" ht="14.45" customHeight="1" x14ac:dyDescent="0.25">
      <c r="A4091">
        <v>67587</v>
      </c>
      <c r="B4091" s="1">
        <v>45930</v>
      </c>
      <c r="C4091">
        <v>2</v>
      </c>
      <c r="D4091" s="16" t="s">
        <v>3971</v>
      </c>
      <c r="E4091" t="s">
        <v>55</v>
      </c>
      <c r="F4091" s="6">
        <v>2099</v>
      </c>
      <c r="G4091" s="6">
        <v>6</v>
      </c>
      <c r="H4091" s="6">
        <v>0</v>
      </c>
      <c r="I4091" s="2">
        <v>17865006</v>
      </c>
      <c r="J4091" s="2">
        <v>0</v>
      </c>
      <c r="K4091" s="2">
        <v>28761342</v>
      </c>
      <c r="L4091" s="2">
        <v>504076</v>
      </c>
      <c r="M4091" s="2">
        <v>25964539</v>
      </c>
      <c r="N4091" s="2">
        <v>25951288</v>
      </c>
      <c r="O4091" s="2">
        <v>13251</v>
      </c>
      <c r="P4091" s="2">
        <v>2512177</v>
      </c>
      <c r="Q4091" s="5">
        <v>8.7300000000000003E-2</v>
      </c>
      <c r="R4091" t="s">
        <v>42</v>
      </c>
      <c r="S4091" s="3">
        <v>2.3368218817235098</v>
      </c>
      <c r="T4091" s="3">
        <v>4.00138955036706</v>
      </c>
      <c r="U4091" s="3">
        <v>0.87582916660697097</v>
      </c>
      <c r="V4091" s="3">
        <v>2.6771107717512099</v>
      </c>
      <c r="W4091" s="3">
        <v>1.2624345046399601</v>
      </c>
      <c r="X4091" s="3">
        <v>0.83404953796265202</v>
      </c>
      <c r="Y4091" s="3">
        <v>19.037910147254799</v>
      </c>
      <c r="Z4091" s="3">
        <v>-0.91860565557283602</v>
      </c>
      <c r="AA4091" s="3">
        <v>0</v>
      </c>
      <c r="AB4091" s="3">
        <v>0</v>
      </c>
      <c r="AC4091" s="3">
        <v>12.245124027939999</v>
      </c>
      <c r="AD4091" s="3">
        <v>0</v>
      </c>
      <c r="AE4091" s="3">
        <v>4.6072259076089001E-2</v>
      </c>
      <c r="AF4091" s="3">
        <v>0</v>
      </c>
      <c r="AG4091" s="3">
        <v>0</v>
      </c>
      <c r="AH4091" s="2">
        <v>1000000</v>
      </c>
      <c r="AI4091" s="3">
        <v>0</v>
      </c>
      <c r="AJ4091" s="3">
        <v>0</v>
      </c>
      <c r="AL4091">
        <f t="shared" si="63"/>
        <v>1</v>
      </c>
    </row>
    <row r="4092" spans="1:38" ht="14.45" customHeight="1" x14ac:dyDescent="0.25">
      <c r="A4092">
        <v>23952</v>
      </c>
      <c r="B4092" s="1">
        <v>45930</v>
      </c>
      <c r="C4092">
        <v>1</v>
      </c>
      <c r="D4092" s="16" t="s">
        <v>3972</v>
      </c>
      <c r="E4092" t="s">
        <v>198</v>
      </c>
      <c r="F4092" s="6">
        <v>2856</v>
      </c>
      <c r="G4092" s="6">
        <v>8</v>
      </c>
      <c r="H4092" s="6">
        <v>0</v>
      </c>
      <c r="I4092" s="2">
        <v>15417173</v>
      </c>
      <c r="J4092" s="2">
        <v>0</v>
      </c>
      <c r="K4092" s="2">
        <v>23154735</v>
      </c>
      <c r="L4092" s="2">
        <v>-1509675</v>
      </c>
      <c r="M4092" s="2">
        <v>21884416</v>
      </c>
      <c r="N4092" s="2">
        <v>21811642</v>
      </c>
      <c r="O4092" s="2">
        <v>72774</v>
      </c>
      <c r="P4092" s="2">
        <v>824889</v>
      </c>
      <c r="Q4092" s="5">
        <v>3.56E-2</v>
      </c>
      <c r="R4092" t="s">
        <v>51</v>
      </c>
      <c r="S4092" s="3">
        <v>-8.6932543170975602</v>
      </c>
      <c r="T4092" s="3">
        <v>4.8445210018598797</v>
      </c>
      <c r="U4092" s="3">
        <v>1.77739230230636</v>
      </c>
      <c r="V4092" s="3">
        <v>4.8815823757053298</v>
      </c>
      <c r="W4092" s="3">
        <v>1.9886460377658099</v>
      </c>
      <c r="X4092" s="3">
        <v>1.8997386875012701</v>
      </c>
      <c r="Y4092" s="3">
        <v>91.236760339876</v>
      </c>
      <c r="Z4092" s="3">
        <v>68.840898593629007</v>
      </c>
      <c r="AA4092" s="3">
        <v>0</v>
      </c>
      <c r="AB4092" s="3">
        <v>0</v>
      </c>
      <c r="AC4092" s="3">
        <v>26.0814990972689</v>
      </c>
      <c r="AD4092" s="3">
        <v>0</v>
      </c>
      <c r="AE4092" s="3">
        <v>0.31429424694344399</v>
      </c>
      <c r="AF4092" s="3">
        <v>0</v>
      </c>
      <c r="AG4092" s="3">
        <v>0</v>
      </c>
      <c r="AH4092" s="2">
        <v>1200000</v>
      </c>
      <c r="AI4092" s="3">
        <v>1.21228431946601</v>
      </c>
      <c r="AJ4092" s="3">
        <v>1.21228431946601</v>
      </c>
      <c r="AL4092">
        <f t="shared" si="63"/>
        <v>0</v>
      </c>
    </row>
    <row r="4093" spans="1:38" ht="14.45" customHeight="1" x14ac:dyDescent="0.25">
      <c r="A4093">
        <v>65155</v>
      </c>
      <c r="B4093" s="1">
        <v>45930</v>
      </c>
      <c r="C4093">
        <v>2</v>
      </c>
      <c r="D4093" s="16" t="s">
        <v>3973</v>
      </c>
      <c r="E4093" t="s">
        <v>71</v>
      </c>
      <c r="F4093" s="6">
        <v>2138</v>
      </c>
      <c r="G4093" s="6">
        <v>2</v>
      </c>
      <c r="H4093" s="6">
        <v>0</v>
      </c>
      <c r="I4093" s="2">
        <v>7316426</v>
      </c>
      <c r="J4093" s="2">
        <v>0</v>
      </c>
      <c r="K4093" s="2">
        <v>13279546</v>
      </c>
      <c r="L4093" s="2">
        <v>181584</v>
      </c>
      <c r="M4093" s="2">
        <v>10866434</v>
      </c>
      <c r="N4093" s="2">
        <v>10461072</v>
      </c>
      <c r="O4093" s="2">
        <v>405362</v>
      </c>
      <c r="P4093" s="2">
        <v>2413340</v>
      </c>
      <c r="Q4093" s="5">
        <v>0.1817</v>
      </c>
      <c r="R4093" t="s">
        <v>42</v>
      </c>
      <c r="S4093" s="3">
        <v>1.8231948592218401</v>
      </c>
      <c r="T4093" s="3">
        <v>4.9768368085274401</v>
      </c>
      <c r="U4093" s="3">
        <v>0.61257221391804595</v>
      </c>
      <c r="V4093" s="3">
        <v>2.0967477836856401</v>
      </c>
      <c r="W4093" s="3">
        <v>1.0467269128396799</v>
      </c>
      <c r="X4093" s="3">
        <v>0.70949941952532602</v>
      </c>
      <c r="Y4093" s="3">
        <v>6.3566260866682702</v>
      </c>
      <c r="Z4093" s="3">
        <v>0.27907381471321902</v>
      </c>
      <c r="AA4093" s="3">
        <v>0</v>
      </c>
      <c r="AB4093" s="3">
        <v>0</v>
      </c>
      <c r="AC4093" s="3">
        <v>29.205539105026599</v>
      </c>
      <c r="AD4093" s="3">
        <v>0</v>
      </c>
      <c r="AE4093" s="3">
        <v>3.0525290548336499</v>
      </c>
      <c r="AF4093" s="3">
        <v>0</v>
      </c>
      <c r="AG4093" s="3">
        <v>0</v>
      </c>
      <c r="AH4093" s="2">
        <v>250000</v>
      </c>
      <c r="AI4093" s="3">
        <v>0</v>
      </c>
      <c r="AJ4093" s="3">
        <v>0</v>
      </c>
      <c r="AL4093">
        <f t="shared" si="63"/>
        <v>1</v>
      </c>
    </row>
    <row r="4094" spans="1:38" ht="14.45" customHeight="1" x14ac:dyDescent="0.25">
      <c r="A4094">
        <v>61186</v>
      </c>
      <c r="B4094" s="1">
        <v>45930</v>
      </c>
      <c r="C4094">
        <v>2</v>
      </c>
      <c r="D4094" s="16" t="s">
        <v>3974</v>
      </c>
      <c r="E4094" t="s">
        <v>84</v>
      </c>
      <c r="F4094" s="6">
        <v>18836</v>
      </c>
      <c r="G4094" s="6">
        <v>67</v>
      </c>
      <c r="H4094" s="6">
        <v>9</v>
      </c>
      <c r="I4094" s="2">
        <v>244575119</v>
      </c>
      <c r="J4094" s="2">
        <v>390460</v>
      </c>
      <c r="K4094" s="2">
        <v>296190019</v>
      </c>
      <c r="L4094" s="2">
        <v>623256</v>
      </c>
      <c r="M4094" s="2">
        <v>272880984</v>
      </c>
      <c r="N4094" s="2">
        <v>271135725</v>
      </c>
      <c r="O4094" s="2">
        <v>1745259</v>
      </c>
      <c r="P4094" s="2">
        <v>21345265</v>
      </c>
      <c r="Q4094" s="5">
        <v>7.2499999999999995E-2</v>
      </c>
      <c r="R4094" t="s">
        <v>42</v>
      </c>
      <c r="S4094" s="3">
        <v>0.28056583500202298</v>
      </c>
      <c r="T4094" s="3">
        <v>3.8267352958980001</v>
      </c>
      <c r="U4094" s="3">
        <v>0.87315491410145596</v>
      </c>
      <c r="V4094" s="3">
        <v>1.00317195388955</v>
      </c>
      <c r="W4094" s="3">
        <v>0.522329092682563</v>
      </c>
      <c r="X4094" s="3">
        <v>0.45293814208468203</v>
      </c>
      <c r="Y4094" s="3">
        <v>11.494394658487501</v>
      </c>
      <c r="Z4094" s="3">
        <v>2.4057326062712301</v>
      </c>
      <c r="AA4094" s="3">
        <v>1.4533152902997499</v>
      </c>
      <c r="AB4094" s="3">
        <v>1.8292581516322199</v>
      </c>
      <c r="AC4094" s="3">
        <v>6.5455483832491996</v>
      </c>
      <c r="AD4094" s="3">
        <v>-1.1815032514236801</v>
      </c>
      <c r="AE4094" s="3">
        <v>0.58923626322465605</v>
      </c>
      <c r="AF4094" s="3">
        <v>0</v>
      </c>
      <c r="AG4094" s="3">
        <v>0</v>
      </c>
      <c r="AH4094" s="2">
        <v>41842918</v>
      </c>
      <c r="AI4094" s="3">
        <v>2.0014977560597198</v>
      </c>
      <c r="AJ4094" s="3">
        <v>2.88864064231575</v>
      </c>
      <c r="AL4094">
        <f t="shared" si="63"/>
        <v>1</v>
      </c>
    </row>
    <row r="4095" spans="1:38" ht="14.45" customHeight="1" x14ac:dyDescent="0.25">
      <c r="A4095">
        <v>7244</v>
      </c>
      <c r="B4095" s="1">
        <v>45930</v>
      </c>
      <c r="C4095">
        <v>1</v>
      </c>
      <c r="D4095" s="16" t="s">
        <v>3975</v>
      </c>
      <c r="E4095" t="s">
        <v>77</v>
      </c>
      <c r="F4095" s="6">
        <v>11379</v>
      </c>
      <c r="G4095" s="6">
        <v>21</v>
      </c>
      <c r="H4095" s="6">
        <v>5</v>
      </c>
      <c r="I4095" s="2">
        <v>116830060</v>
      </c>
      <c r="J4095" s="2">
        <v>0</v>
      </c>
      <c r="K4095" s="2">
        <v>134238886</v>
      </c>
      <c r="L4095" s="2">
        <v>1178225</v>
      </c>
      <c r="M4095" s="2">
        <v>118316690</v>
      </c>
      <c r="N4095" s="2">
        <v>102646875</v>
      </c>
      <c r="O4095" s="2">
        <v>15669815</v>
      </c>
      <c r="P4095" s="2">
        <v>14974342</v>
      </c>
      <c r="Q4095" s="5">
        <v>0.1115</v>
      </c>
      <c r="R4095" t="s">
        <v>42</v>
      </c>
      <c r="S4095" s="3">
        <v>1.1702768947789599</v>
      </c>
      <c r="T4095" s="3">
        <v>4.2022587503693503</v>
      </c>
      <c r="U4095" s="3">
        <v>0.64672073868603897</v>
      </c>
      <c r="V4095" s="3">
        <v>0.38344754766025102</v>
      </c>
      <c r="W4095" s="3">
        <v>0.16658469575381499</v>
      </c>
      <c r="X4095" s="3">
        <v>0.69840073693362803</v>
      </c>
      <c r="Y4095" s="3">
        <v>2.99166400767393</v>
      </c>
      <c r="Z4095" s="3">
        <v>2.0859948303571501</v>
      </c>
      <c r="AA4095" s="3">
        <v>0</v>
      </c>
      <c r="AB4095" s="3">
        <v>0</v>
      </c>
      <c r="AC4095" s="3">
        <v>3.9695770419310499</v>
      </c>
      <c r="AD4095" s="3">
        <v>0</v>
      </c>
      <c r="AE4095" s="3">
        <v>11.6730818222076</v>
      </c>
      <c r="AF4095" s="3">
        <v>0</v>
      </c>
      <c r="AG4095" s="3">
        <v>-0.45668784645094901</v>
      </c>
      <c r="AH4095" s="2">
        <v>16037643</v>
      </c>
      <c r="AI4095" s="3">
        <v>0</v>
      </c>
      <c r="AJ4095" s="3">
        <v>0</v>
      </c>
      <c r="AL4095">
        <f t="shared" si="63"/>
        <v>1</v>
      </c>
    </row>
    <row r="4096" spans="1:38" ht="14.45" customHeight="1" x14ac:dyDescent="0.25">
      <c r="A4096">
        <v>12029</v>
      </c>
      <c r="B4096" s="1">
        <v>45930</v>
      </c>
      <c r="C4096">
        <v>1</v>
      </c>
      <c r="D4096" s="16" t="s">
        <v>3976</v>
      </c>
      <c r="E4096" t="s">
        <v>71</v>
      </c>
      <c r="F4096" s="6">
        <v>3566</v>
      </c>
      <c r="G4096" s="6">
        <v>9</v>
      </c>
      <c r="H4096" s="6">
        <v>2</v>
      </c>
      <c r="I4096" s="2">
        <v>22108858</v>
      </c>
      <c r="J4096" s="2">
        <v>1501435</v>
      </c>
      <c r="K4096" s="2">
        <v>47238163</v>
      </c>
      <c r="L4096" s="2">
        <v>276116</v>
      </c>
      <c r="M4096" s="2">
        <v>42216936</v>
      </c>
      <c r="N4096" s="2">
        <v>38388567</v>
      </c>
      <c r="O4096" s="2">
        <v>3828369</v>
      </c>
      <c r="P4096" s="2">
        <v>4502199</v>
      </c>
      <c r="Q4096" s="5">
        <v>9.5299999999999996E-2</v>
      </c>
      <c r="R4096" t="s">
        <v>42</v>
      </c>
      <c r="S4096" s="3">
        <v>0.77935855944835697</v>
      </c>
      <c r="T4096" s="3">
        <v>3.34035286963495</v>
      </c>
      <c r="U4096" s="3">
        <v>0.808659272815764</v>
      </c>
      <c r="V4096" s="3">
        <v>0.31164431921359298</v>
      </c>
      <c r="W4096" s="3">
        <v>6.0518729642209503E-3</v>
      </c>
      <c r="X4096" s="3">
        <v>0.56908412003912601</v>
      </c>
      <c r="Y4096" s="3">
        <v>1.5303854849596801</v>
      </c>
      <c r="Z4096" s="3">
        <v>0.278375078489423</v>
      </c>
      <c r="AA4096" s="3">
        <v>33.348925713856701</v>
      </c>
      <c r="AB4096" s="3">
        <v>33.348925713856701</v>
      </c>
      <c r="AC4096" s="3">
        <v>15.065700162811201</v>
      </c>
      <c r="AD4096" s="3">
        <v>0</v>
      </c>
      <c r="AE4096" s="3">
        <v>8.1043985558879594</v>
      </c>
      <c r="AF4096" s="3">
        <v>0</v>
      </c>
      <c r="AG4096" s="3">
        <v>-9.7841077215822803E-2</v>
      </c>
      <c r="AH4096" s="2">
        <v>15953008</v>
      </c>
      <c r="AI4096" s="3">
        <v>0.85540421469597405</v>
      </c>
      <c r="AJ4096" s="3">
        <v>0.85540421469597405</v>
      </c>
      <c r="AL4096">
        <f t="shared" si="63"/>
        <v>1</v>
      </c>
    </row>
    <row r="4097" spans="1:38" ht="14.45" customHeight="1" x14ac:dyDescent="0.25">
      <c r="A4097">
        <v>62144</v>
      </c>
      <c r="B4097" s="1">
        <v>45930</v>
      </c>
      <c r="C4097">
        <v>2</v>
      </c>
      <c r="D4097" s="16" t="s">
        <v>3977</v>
      </c>
      <c r="E4097" t="s">
        <v>84</v>
      </c>
      <c r="F4097" s="6">
        <v>1174</v>
      </c>
      <c r="G4097" s="6">
        <v>4</v>
      </c>
      <c r="H4097" s="6">
        <v>1</v>
      </c>
      <c r="I4097" s="2">
        <v>5281284</v>
      </c>
      <c r="J4097" s="2">
        <v>0</v>
      </c>
      <c r="K4097" s="2">
        <v>21360951</v>
      </c>
      <c r="L4097" s="2">
        <v>153218</v>
      </c>
      <c r="M4097" s="2">
        <v>19092708</v>
      </c>
      <c r="N4097" s="2">
        <v>18157018</v>
      </c>
      <c r="O4097" s="2">
        <v>935690</v>
      </c>
      <c r="P4097" s="2">
        <v>2122437</v>
      </c>
      <c r="Q4097" s="5">
        <v>9.9299999999999999E-2</v>
      </c>
      <c r="R4097" t="s">
        <v>42</v>
      </c>
      <c r="S4097" s="3">
        <v>0.95637439862423101</v>
      </c>
      <c r="T4097" s="3">
        <v>4.0770032507759897</v>
      </c>
      <c r="U4097" s="3">
        <v>0.76773190561599802</v>
      </c>
      <c r="V4097" s="3">
        <v>1.7827482862122199</v>
      </c>
      <c r="W4097" s="3">
        <v>1.31206729272654</v>
      </c>
      <c r="X4097" s="3">
        <v>1.07068659818332</v>
      </c>
      <c r="Y4097" s="3">
        <v>4.4360327303001199</v>
      </c>
      <c r="Z4097" s="3">
        <v>1.3992877055950299</v>
      </c>
      <c r="AA4097" s="3">
        <v>0</v>
      </c>
      <c r="AB4097" s="3">
        <v>0</v>
      </c>
      <c r="AC4097" s="3">
        <v>26.178342902429801</v>
      </c>
      <c r="AD4097" s="3">
        <v>3.3791815728806101</v>
      </c>
      <c r="AE4097" s="3">
        <v>4.3803761358752196</v>
      </c>
      <c r="AF4097" s="3">
        <v>0</v>
      </c>
      <c r="AG4097" s="3">
        <v>0</v>
      </c>
      <c r="AH4097" s="2">
        <v>1000000</v>
      </c>
      <c r="AI4097" s="3">
        <v>0</v>
      </c>
      <c r="AJ4097" s="3">
        <v>0</v>
      </c>
      <c r="AL4097">
        <f t="shared" si="63"/>
        <v>1</v>
      </c>
    </row>
    <row r="4098" spans="1:38" ht="14.45" customHeight="1" x14ac:dyDescent="0.25">
      <c r="A4098">
        <v>68369</v>
      </c>
      <c r="B4098" s="1">
        <v>45930</v>
      </c>
      <c r="C4098">
        <v>2</v>
      </c>
      <c r="D4098" s="16" t="s">
        <v>3978</v>
      </c>
      <c r="E4098" t="s">
        <v>55</v>
      </c>
      <c r="F4098" s="6">
        <v>13456</v>
      </c>
      <c r="G4098" s="6">
        <v>50</v>
      </c>
      <c r="H4098" s="6">
        <v>4</v>
      </c>
      <c r="I4098" s="2">
        <v>90136469</v>
      </c>
      <c r="J4098" s="2">
        <v>0</v>
      </c>
      <c r="K4098" s="2">
        <v>126306138</v>
      </c>
      <c r="L4098" s="2">
        <v>486055</v>
      </c>
      <c r="M4098" s="2">
        <v>111507629</v>
      </c>
      <c r="N4098" s="2">
        <v>109067242</v>
      </c>
      <c r="O4098" s="2">
        <v>2440387</v>
      </c>
      <c r="P4098" s="2">
        <v>14534844</v>
      </c>
      <c r="Q4098" s="5">
        <v>0.11509999999999999</v>
      </c>
      <c r="R4098" t="s">
        <v>42</v>
      </c>
      <c r="S4098" s="3">
        <v>0.513097260034452</v>
      </c>
      <c r="T4098" s="3">
        <v>4.5813228807613404</v>
      </c>
      <c r="U4098" s="3">
        <v>0.82880294752390904</v>
      </c>
      <c r="V4098" s="3">
        <v>3.8510616607357901</v>
      </c>
      <c r="W4098" s="3">
        <v>1.2089013604471199</v>
      </c>
      <c r="X4098" s="3">
        <v>1.0715806939364401</v>
      </c>
      <c r="Y4098" s="3">
        <v>23.881996944721301</v>
      </c>
      <c r="Z4098" s="3">
        <v>5.5632038431234596</v>
      </c>
      <c r="AA4098" s="3">
        <v>0</v>
      </c>
      <c r="AB4098" s="3">
        <v>0</v>
      </c>
      <c r="AC4098" s="3">
        <v>7.6509440895105199</v>
      </c>
      <c r="AD4098" s="3">
        <v>-4.2827841839926197</v>
      </c>
      <c r="AE4098" s="3">
        <v>1.9321206701767699</v>
      </c>
      <c r="AF4098" s="3">
        <v>0</v>
      </c>
      <c r="AG4098" s="3">
        <v>0</v>
      </c>
      <c r="AH4098" s="2">
        <v>15000000</v>
      </c>
      <c r="AI4098" s="3">
        <v>0</v>
      </c>
      <c r="AJ4098" s="3">
        <v>0</v>
      </c>
      <c r="AL4098">
        <f t="shared" si="63"/>
        <v>1</v>
      </c>
    </row>
    <row r="4099" spans="1:38" ht="14.45" customHeight="1" x14ac:dyDescent="0.25">
      <c r="A4099">
        <v>7415</v>
      </c>
      <c r="B4099" s="1">
        <v>45930</v>
      </c>
      <c r="C4099">
        <v>1</v>
      </c>
      <c r="D4099" s="16" t="s">
        <v>3978</v>
      </c>
      <c r="E4099" t="s">
        <v>59</v>
      </c>
      <c r="F4099" s="6">
        <v>8699</v>
      </c>
      <c r="G4099" s="6">
        <v>19</v>
      </c>
      <c r="H4099" s="6">
        <v>3</v>
      </c>
      <c r="I4099" s="2">
        <v>47394720</v>
      </c>
      <c r="J4099" s="2">
        <v>0</v>
      </c>
      <c r="K4099" s="2">
        <v>125726485</v>
      </c>
      <c r="L4099" s="2">
        <v>1542825</v>
      </c>
      <c r="M4099" s="2">
        <v>108918254</v>
      </c>
      <c r="N4099" s="2">
        <v>105967813</v>
      </c>
      <c r="O4099" s="2">
        <v>2950441</v>
      </c>
      <c r="P4099" s="2">
        <v>16247124</v>
      </c>
      <c r="Q4099" s="5">
        <v>0.12920000000000001</v>
      </c>
      <c r="R4099" t="s">
        <v>42</v>
      </c>
      <c r="S4099" s="3">
        <v>1.63617077181471</v>
      </c>
      <c r="T4099" s="3">
        <v>3.5270044069606099</v>
      </c>
      <c r="U4099" s="3">
        <v>0.60926005315115295</v>
      </c>
      <c r="V4099" s="3">
        <v>0.24213245694879099</v>
      </c>
      <c r="W4099" s="3">
        <v>0.114949513363514</v>
      </c>
      <c r="X4099" s="3">
        <v>0.286711262351587</v>
      </c>
      <c r="Y4099" s="3">
        <v>0.70632808612773601</v>
      </c>
      <c r="Z4099" s="3">
        <v>0.110468782044133</v>
      </c>
      <c r="AA4099" s="3">
        <v>0</v>
      </c>
      <c r="AB4099" s="3">
        <v>0</v>
      </c>
      <c r="AC4099" s="3">
        <v>26.544796826221599</v>
      </c>
      <c r="AD4099" s="3">
        <v>0</v>
      </c>
      <c r="AE4099" s="3">
        <v>2.3467139799541799</v>
      </c>
      <c r="AF4099" s="3">
        <v>0</v>
      </c>
      <c r="AG4099" s="3">
        <v>-0.70728210112755996</v>
      </c>
      <c r="AH4099" s="2">
        <v>4000000</v>
      </c>
      <c r="AI4099" s="3">
        <v>9.2324032241029197E-2</v>
      </c>
      <c r="AJ4099" s="3">
        <v>9.2324032241029197E-2</v>
      </c>
      <c r="AL4099">
        <f t="shared" si="63"/>
        <v>1</v>
      </c>
    </row>
    <row r="4100" spans="1:38" ht="14.45" customHeight="1" x14ac:dyDescent="0.25">
      <c r="A4100">
        <v>60095</v>
      </c>
      <c r="B4100" s="1">
        <v>45930</v>
      </c>
      <c r="C4100">
        <v>2</v>
      </c>
      <c r="D4100" s="16" t="s">
        <v>3978</v>
      </c>
      <c r="E4100" t="s">
        <v>67</v>
      </c>
      <c r="F4100" s="6">
        <v>10434</v>
      </c>
      <c r="G4100" s="6">
        <v>30</v>
      </c>
      <c r="H4100" s="6">
        <v>13</v>
      </c>
      <c r="I4100" s="2">
        <v>96490004</v>
      </c>
      <c r="J4100" s="2">
        <v>0</v>
      </c>
      <c r="K4100" s="2">
        <v>125021994</v>
      </c>
      <c r="L4100" s="2">
        <v>928550</v>
      </c>
      <c r="M4100" s="2">
        <v>105011654</v>
      </c>
      <c r="N4100" s="2">
        <v>103917397</v>
      </c>
      <c r="O4100" s="2">
        <v>1094257</v>
      </c>
      <c r="P4100" s="2">
        <v>19690351</v>
      </c>
      <c r="Q4100" s="5">
        <v>0.1575</v>
      </c>
      <c r="R4100" t="s">
        <v>42</v>
      </c>
      <c r="S4100" s="3">
        <v>0.99027909174658202</v>
      </c>
      <c r="T4100" s="3">
        <v>3.8528175557120998</v>
      </c>
      <c r="U4100" s="3">
        <v>0.76786608186109295</v>
      </c>
      <c r="V4100" s="3">
        <v>0.66907241500373404</v>
      </c>
      <c r="W4100" s="3">
        <v>0.376955109256706</v>
      </c>
      <c r="X4100" s="3">
        <v>0.455111391642185</v>
      </c>
      <c r="Y4100" s="3">
        <v>3.27870234512325</v>
      </c>
      <c r="Z4100" s="3">
        <v>0.79932551735619095</v>
      </c>
      <c r="AA4100" s="3">
        <v>0</v>
      </c>
      <c r="AB4100" s="3">
        <v>0</v>
      </c>
      <c r="AC4100" s="3">
        <v>11.9678254371787</v>
      </c>
      <c r="AD4100" s="3">
        <v>0</v>
      </c>
      <c r="AE4100" s="3">
        <v>0.87525159773087602</v>
      </c>
      <c r="AF4100" s="3">
        <v>0</v>
      </c>
      <c r="AG4100" s="3">
        <v>1.6505546295238701E-2</v>
      </c>
      <c r="AH4100" s="2">
        <v>3500000</v>
      </c>
      <c r="AI4100" s="3">
        <v>0</v>
      </c>
      <c r="AJ4100" s="3">
        <v>0</v>
      </c>
      <c r="AL4100">
        <f t="shared" ref="AL4100:AL4163" si="64">IF(L4100&gt;0,1,0)</f>
        <v>1</v>
      </c>
    </row>
    <row r="4101" spans="1:38" ht="14.45" customHeight="1" x14ac:dyDescent="0.25">
      <c r="A4101">
        <v>68410</v>
      </c>
      <c r="B4101" s="1">
        <v>45930</v>
      </c>
      <c r="C4101">
        <v>2</v>
      </c>
      <c r="D4101" s="16" t="s">
        <v>3979</v>
      </c>
      <c r="E4101" t="s">
        <v>119</v>
      </c>
      <c r="F4101" s="6">
        <v>16710</v>
      </c>
      <c r="G4101" s="6">
        <v>51</v>
      </c>
      <c r="H4101" s="6">
        <v>6</v>
      </c>
      <c r="I4101" s="2">
        <v>146463173</v>
      </c>
      <c r="J4101" s="2">
        <v>17105269</v>
      </c>
      <c r="K4101" s="2">
        <v>213340713</v>
      </c>
      <c r="L4101" s="2">
        <v>1826066</v>
      </c>
      <c r="M4101" s="2">
        <v>186759564</v>
      </c>
      <c r="N4101" s="2">
        <v>168874861</v>
      </c>
      <c r="O4101" s="2">
        <v>17884703</v>
      </c>
      <c r="P4101" s="2">
        <v>24905219</v>
      </c>
      <c r="Q4101" s="5">
        <v>0.1166</v>
      </c>
      <c r="R4101" t="s">
        <v>42</v>
      </c>
      <c r="S4101" s="3">
        <v>1.1412517716047299</v>
      </c>
      <c r="T4101" s="3">
        <v>3.6752997383423298</v>
      </c>
      <c r="U4101" s="3">
        <v>0.70319784771079197</v>
      </c>
      <c r="V4101" s="3">
        <v>1.99135724036239</v>
      </c>
      <c r="W4101" s="3">
        <v>0.73272344031492498</v>
      </c>
      <c r="X4101" s="3">
        <v>1.6183726949572499</v>
      </c>
      <c r="Y4101" s="3">
        <v>11.710818523619499</v>
      </c>
      <c r="Z4101" s="3">
        <v>3.8346219722059098</v>
      </c>
      <c r="AA4101" s="3">
        <v>68.681463913246503</v>
      </c>
      <c r="AB4101" s="3">
        <v>68.681463913246503</v>
      </c>
      <c r="AC4101" s="3">
        <v>22.851096405588599</v>
      </c>
      <c r="AD4101" s="3">
        <v>0</v>
      </c>
      <c r="AE4101" s="3">
        <v>8.3831645392504193</v>
      </c>
      <c r="AF4101" s="3">
        <v>0</v>
      </c>
      <c r="AG4101" s="3">
        <v>-2.5513367298637299</v>
      </c>
      <c r="AH4101" s="2">
        <v>22431127</v>
      </c>
      <c r="AI4101" s="3">
        <v>4.5921258512121499</v>
      </c>
      <c r="AJ4101" s="3">
        <v>4.5921258512121499</v>
      </c>
      <c r="AL4101">
        <f t="shared" si="64"/>
        <v>1</v>
      </c>
    </row>
    <row r="4102" spans="1:38" ht="14.45" customHeight="1" x14ac:dyDescent="0.25">
      <c r="A4102">
        <v>60263</v>
      </c>
      <c r="B4102" s="1">
        <v>45930</v>
      </c>
      <c r="C4102">
        <v>2</v>
      </c>
      <c r="D4102" s="16" t="s">
        <v>3980</v>
      </c>
      <c r="E4102" t="s">
        <v>127</v>
      </c>
      <c r="F4102" s="6">
        <v>4016</v>
      </c>
      <c r="G4102" s="6">
        <v>8</v>
      </c>
      <c r="H4102" s="6">
        <v>0</v>
      </c>
      <c r="I4102" s="2">
        <v>28216207</v>
      </c>
      <c r="J4102" s="2">
        <v>0</v>
      </c>
      <c r="K4102" s="2">
        <v>62289102</v>
      </c>
      <c r="L4102" s="2">
        <v>678437</v>
      </c>
      <c r="M4102" s="2">
        <v>53155544</v>
      </c>
      <c r="N4102" s="2">
        <v>52719520</v>
      </c>
      <c r="O4102" s="2">
        <v>436024</v>
      </c>
      <c r="P4102" s="2">
        <v>8679236</v>
      </c>
      <c r="Q4102" s="5">
        <v>0.13930000000000001</v>
      </c>
      <c r="R4102" t="s">
        <v>42</v>
      </c>
      <c r="S4102" s="3">
        <v>1.4522326339953799</v>
      </c>
      <c r="T4102" s="3">
        <v>2.86571905735078</v>
      </c>
      <c r="U4102" s="3">
        <v>0.52792839954288096</v>
      </c>
      <c r="V4102" s="3">
        <v>0.95360443024818997</v>
      </c>
      <c r="W4102" s="3">
        <v>0.59436053896259</v>
      </c>
      <c r="X4102" s="3">
        <v>0.212572866367191</v>
      </c>
      <c r="Y4102" s="3">
        <v>3.1001691853983502</v>
      </c>
      <c r="Z4102" s="3">
        <v>0</v>
      </c>
      <c r="AA4102" s="3">
        <v>0</v>
      </c>
      <c r="AB4102" s="3">
        <v>0</v>
      </c>
      <c r="AC4102" s="3">
        <v>19.475381102781</v>
      </c>
      <c r="AD4102" s="3">
        <v>0</v>
      </c>
      <c r="AE4102" s="3">
        <v>0.70000045914933895</v>
      </c>
      <c r="AF4102" s="3">
        <v>0</v>
      </c>
      <c r="AG4102" s="3">
        <v>0.75269297896727305</v>
      </c>
      <c r="AH4102" s="2">
        <v>2120000</v>
      </c>
      <c r="AI4102" s="3">
        <v>0</v>
      </c>
      <c r="AJ4102" s="3">
        <v>0</v>
      </c>
      <c r="AL4102">
        <f t="shared" si="64"/>
        <v>1</v>
      </c>
    </row>
    <row r="4103" spans="1:38" ht="14.45" customHeight="1" x14ac:dyDescent="0.25">
      <c r="A4103">
        <v>67493</v>
      </c>
      <c r="B4103" s="1">
        <v>45930</v>
      </c>
      <c r="C4103">
        <v>2</v>
      </c>
      <c r="D4103" s="16" t="s">
        <v>3981</v>
      </c>
      <c r="E4103" t="s">
        <v>55</v>
      </c>
      <c r="F4103" s="6">
        <v>3338</v>
      </c>
      <c r="G4103" s="6">
        <v>7</v>
      </c>
      <c r="H4103" s="6">
        <v>2</v>
      </c>
      <c r="I4103" s="2">
        <v>22275579</v>
      </c>
      <c r="J4103" s="2">
        <v>0</v>
      </c>
      <c r="K4103" s="2">
        <v>27942065</v>
      </c>
      <c r="L4103" s="2">
        <v>-104186</v>
      </c>
      <c r="M4103" s="2">
        <v>22521440</v>
      </c>
      <c r="N4103" s="2">
        <v>20332300</v>
      </c>
      <c r="O4103" s="2">
        <v>2189140</v>
      </c>
      <c r="P4103" s="2">
        <v>4829402</v>
      </c>
      <c r="Q4103" s="5">
        <v>0.17269999999999999</v>
      </c>
      <c r="R4103" t="s">
        <v>42</v>
      </c>
      <c r="S4103" s="3">
        <v>-0.49715247125316903</v>
      </c>
      <c r="T4103" s="3">
        <v>4.8427630527665002</v>
      </c>
      <c r="U4103" s="3">
        <v>0.99627196016046504</v>
      </c>
      <c r="V4103" s="3">
        <v>1.4577668216839601</v>
      </c>
      <c r="W4103" s="3">
        <v>0.578395740016455</v>
      </c>
      <c r="X4103" s="3">
        <v>0.470982145963524</v>
      </c>
      <c r="Y4103" s="3">
        <v>6.7239380776336297</v>
      </c>
      <c r="Z4103" s="3">
        <v>2.6319407661652501</v>
      </c>
      <c r="AA4103" s="3">
        <v>0</v>
      </c>
      <c r="AB4103" s="3">
        <v>0</v>
      </c>
      <c r="AC4103" s="3">
        <v>17.543112865853001</v>
      </c>
      <c r="AD4103" s="3">
        <v>0</v>
      </c>
      <c r="AE4103" s="3">
        <v>7.8345677028523104</v>
      </c>
      <c r="AF4103" s="3">
        <v>0</v>
      </c>
      <c r="AG4103" s="3">
        <v>0</v>
      </c>
      <c r="AH4103" s="2">
        <v>1500000</v>
      </c>
      <c r="AI4103" s="3">
        <v>0</v>
      </c>
      <c r="AJ4103" s="3">
        <v>0</v>
      </c>
      <c r="AL4103">
        <f t="shared" si="64"/>
        <v>0</v>
      </c>
    </row>
    <row r="4104" spans="1:38" ht="14.45" customHeight="1" x14ac:dyDescent="0.25">
      <c r="A4104">
        <v>81688</v>
      </c>
      <c r="B4104" s="1">
        <v>45930</v>
      </c>
      <c r="C4104">
        <v>3</v>
      </c>
      <c r="D4104" s="16" t="s">
        <v>3982</v>
      </c>
      <c r="E4104" t="s">
        <v>67</v>
      </c>
      <c r="F4104" s="6">
        <v>6110</v>
      </c>
      <c r="G4104" s="6">
        <v>15</v>
      </c>
      <c r="H4104" s="6">
        <v>4</v>
      </c>
      <c r="I4104" s="2">
        <v>41109614</v>
      </c>
      <c r="J4104" s="2">
        <v>0</v>
      </c>
      <c r="K4104" s="2">
        <v>68819207</v>
      </c>
      <c r="L4104" s="2">
        <v>816993</v>
      </c>
      <c r="M4104" s="2">
        <v>56919514</v>
      </c>
      <c r="N4104" s="2">
        <v>0</v>
      </c>
      <c r="O4104" s="2">
        <v>0</v>
      </c>
      <c r="P4104" s="2">
        <v>11730221</v>
      </c>
      <c r="Q4104" s="5">
        <v>0.1704</v>
      </c>
      <c r="R4104" t="s">
        <v>42</v>
      </c>
      <c r="S4104" s="3">
        <v>1.5828778730333199</v>
      </c>
      <c r="T4104" s="3">
        <v>4.6903591899860198</v>
      </c>
      <c r="U4104" s="3">
        <v>0.60711191696701705</v>
      </c>
      <c r="V4104" s="3">
        <v>1.3024131046328999</v>
      </c>
      <c r="W4104" s="3">
        <v>0.88188373649044705</v>
      </c>
      <c r="X4104" s="3">
        <v>0.99709279683336405</v>
      </c>
      <c r="Y4104" s="3">
        <v>4.5644238075309902</v>
      </c>
      <c r="Z4104" s="3">
        <v>1.66920981284155</v>
      </c>
      <c r="AA4104" s="3">
        <v>0</v>
      </c>
      <c r="AB4104" s="3">
        <v>0</v>
      </c>
      <c r="AC4104" s="3">
        <v>18.418834730252001</v>
      </c>
      <c r="AD4104" s="3">
        <v>0</v>
      </c>
      <c r="AE4104" s="3">
        <v>0</v>
      </c>
      <c r="AF4104" s="3">
        <v>0</v>
      </c>
      <c r="AG4104" s="3">
        <v>-0.129963450816485</v>
      </c>
      <c r="AH4104" s="2">
        <v>4200000</v>
      </c>
      <c r="AI4104" s="3">
        <v>8.5249885743840601E-4</v>
      </c>
      <c r="AJ4104" s="3">
        <v>8.5249885743840601E-4</v>
      </c>
      <c r="AL4104">
        <f t="shared" si="64"/>
        <v>1</v>
      </c>
    </row>
    <row r="4105" spans="1:38" ht="14.45" customHeight="1" x14ac:dyDescent="0.25">
      <c r="A4105">
        <v>61657</v>
      </c>
      <c r="B4105" s="1">
        <v>45930</v>
      </c>
      <c r="C4105">
        <v>2</v>
      </c>
      <c r="D4105" s="16" t="s">
        <v>3983</v>
      </c>
      <c r="E4105" t="s">
        <v>84</v>
      </c>
      <c r="F4105" s="6">
        <v>21599</v>
      </c>
      <c r="G4105" s="6">
        <v>60</v>
      </c>
      <c r="H4105" s="6">
        <v>25</v>
      </c>
      <c r="I4105" s="2">
        <v>209708445</v>
      </c>
      <c r="J4105" s="2">
        <v>10236833</v>
      </c>
      <c r="K4105" s="2">
        <v>339431807</v>
      </c>
      <c r="L4105" s="2">
        <v>1689403</v>
      </c>
      <c r="M4105" s="2">
        <v>307086448</v>
      </c>
      <c r="N4105" s="2">
        <v>297018328</v>
      </c>
      <c r="O4105" s="2">
        <v>10068120</v>
      </c>
      <c r="P4105" s="2">
        <v>36444343</v>
      </c>
      <c r="Q4105" s="5">
        <v>0.10730000000000001</v>
      </c>
      <c r="R4105" t="s">
        <v>42</v>
      </c>
      <c r="S4105" s="3">
        <v>0.66361999284685003</v>
      </c>
      <c r="T4105" s="3">
        <v>3.00546770307042</v>
      </c>
      <c r="U4105" s="3">
        <v>0.76243016186673196</v>
      </c>
      <c r="V4105" s="3">
        <v>1.4257971346838201</v>
      </c>
      <c r="W4105" s="3">
        <v>0.64830436370838596</v>
      </c>
      <c r="X4105" s="3">
        <v>0.77758384980633499</v>
      </c>
      <c r="Y4105" s="3">
        <v>8.2043377760987504</v>
      </c>
      <c r="Z4105" s="3">
        <v>1.72220692797233</v>
      </c>
      <c r="AA4105" s="3">
        <v>27.171303376219502</v>
      </c>
      <c r="AB4105" s="3">
        <v>28.088949223203201</v>
      </c>
      <c r="AC4105" s="3">
        <v>13.527140961188699</v>
      </c>
      <c r="AD4105" s="3">
        <v>-13.600066819698201</v>
      </c>
      <c r="AE4105" s="3">
        <v>2.96616869496853</v>
      </c>
      <c r="AF4105" s="3">
        <v>0</v>
      </c>
      <c r="AG4105" s="3">
        <v>0</v>
      </c>
      <c r="AH4105" s="2">
        <v>53730000</v>
      </c>
      <c r="AI4105" s="3">
        <v>4.7559507383628796</v>
      </c>
      <c r="AJ4105" s="3">
        <v>4.7559507383628796</v>
      </c>
      <c r="AL4105">
        <f t="shared" si="64"/>
        <v>1</v>
      </c>
    </row>
    <row r="4106" spans="1:38" ht="14.45" customHeight="1" x14ac:dyDescent="0.25">
      <c r="A4106">
        <v>68251</v>
      </c>
      <c r="B4106" s="1">
        <v>45930</v>
      </c>
      <c r="C4106">
        <v>2</v>
      </c>
      <c r="D4106" s="16" t="s">
        <v>3984</v>
      </c>
      <c r="E4106" t="s">
        <v>55</v>
      </c>
      <c r="F4106" s="6">
        <v>82181</v>
      </c>
      <c r="G4106" s="6">
        <v>225</v>
      </c>
      <c r="H4106" s="6">
        <v>1</v>
      </c>
      <c r="I4106" s="2">
        <v>1253323643</v>
      </c>
      <c r="J4106" s="2">
        <v>179070976</v>
      </c>
      <c r="K4106" s="2">
        <v>1650042367</v>
      </c>
      <c r="L4106" s="2">
        <v>9092826</v>
      </c>
      <c r="M4106" s="2">
        <v>1302130856</v>
      </c>
      <c r="N4106" s="2">
        <v>1209912701</v>
      </c>
      <c r="O4106" s="2">
        <v>92218155</v>
      </c>
      <c r="P4106" s="2">
        <v>163750874</v>
      </c>
      <c r="Q4106" s="5">
        <v>9.9199999999999997E-2</v>
      </c>
      <c r="R4106" t="s">
        <v>42</v>
      </c>
      <c r="S4106" s="3">
        <v>0.73475495190118401</v>
      </c>
      <c r="T4106" s="3">
        <v>3.0287622305639901</v>
      </c>
      <c r="U4106" s="3">
        <v>0.79639044234311096</v>
      </c>
      <c r="V4106" s="3">
        <v>2.2408895864098799</v>
      </c>
      <c r="W4106" s="3">
        <v>0.97561408565879904</v>
      </c>
      <c r="X4106" s="3">
        <v>0.53747713430791799</v>
      </c>
      <c r="Y4106" s="3">
        <v>17.151419295630799</v>
      </c>
      <c r="Z4106" s="3">
        <v>1.53480402187044</v>
      </c>
      <c r="AA4106" s="3">
        <v>109.35573754556</v>
      </c>
      <c r="AB4106" s="3">
        <v>109.35573754556</v>
      </c>
      <c r="AC4106" s="3">
        <v>15.1014199382676</v>
      </c>
      <c r="AD4106" s="3">
        <v>-0.97002779966841601</v>
      </c>
      <c r="AE4106" s="3">
        <v>5.5888355865470896</v>
      </c>
      <c r="AF4106" s="3">
        <v>10.181556750294</v>
      </c>
      <c r="AG4106" s="3">
        <v>0</v>
      </c>
      <c r="AH4106" s="2">
        <v>491357790</v>
      </c>
      <c r="AI4106" s="3">
        <v>19.599903937001301</v>
      </c>
      <c r="AJ4106" s="3">
        <v>8.6436167662836407</v>
      </c>
      <c r="AL4106">
        <f t="shared" si="64"/>
        <v>1</v>
      </c>
    </row>
    <row r="4107" spans="1:38" ht="14.45" customHeight="1" x14ac:dyDescent="0.25">
      <c r="A4107">
        <v>12673</v>
      </c>
      <c r="B4107" s="1">
        <v>45930</v>
      </c>
      <c r="C4107">
        <v>1</v>
      </c>
      <c r="D4107" s="16" t="s">
        <v>3985</v>
      </c>
      <c r="E4107" t="s">
        <v>45</v>
      </c>
      <c r="F4107" s="6">
        <v>1537</v>
      </c>
      <c r="G4107" s="6">
        <v>3</v>
      </c>
      <c r="H4107" s="6">
        <v>0</v>
      </c>
      <c r="I4107" s="2">
        <v>7604834</v>
      </c>
      <c r="J4107" s="2">
        <v>0</v>
      </c>
      <c r="K4107" s="2">
        <v>12492666</v>
      </c>
      <c r="L4107" s="2">
        <v>238843</v>
      </c>
      <c r="M4107" s="2">
        <v>9581028</v>
      </c>
      <c r="N4107" s="2">
        <v>9359716</v>
      </c>
      <c r="O4107" s="2">
        <v>221312</v>
      </c>
      <c r="P4107" s="2">
        <v>2827481</v>
      </c>
      <c r="Q4107" s="5">
        <v>0.2263</v>
      </c>
      <c r="R4107" t="s">
        <v>42</v>
      </c>
      <c r="S4107" s="3">
        <v>2.5491543064813702</v>
      </c>
      <c r="T4107" s="3">
        <v>4.8293508100405997</v>
      </c>
      <c r="U4107" s="3">
        <v>0.51503762451827195</v>
      </c>
      <c r="V4107" s="3">
        <v>2.4491527362727399</v>
      </c>
      <c r="W4107" s="3">
        <v>1.7415764762255199</v>
      </c>
      <c r="X4107" s="3">
        <v>0.42705731643846501</v>
      </c>
      <c r="Y4107" s="3">
        <v>6.5872768022137</v>
      </c>
      <c r="Z4107" s="3">
        <v>2.22105824937462E-2</v>
      </c>
      <c r="AA4107" s="3">
        <v>0</v>
      </c>
      <c r="AB4107" s="3">
        <v>0</v>
      </c>
      <c r="AC4107" s="3">
        <v>13.747377861538901</v>
      </c>
      <c r="AD4107" s="3">
        <v>0</v>
      </c>
      <c r="AE4107" s="3">
        <v>1.7715353952471</v>
      </c>
      <c r="AF4107" s="3">
        <v>0</v>
      </c>
      <c r="AG4107" s="3">
        <v>0</v>
      </c>
      <c r="AH4107" s="2">
        <v>500000</v>
      </c>
      <c r="AI4107" s="3">
        <v>0</v>
      </c>
      <c r="AJ4107" s="3">
        <v>0</v>
      </c>
      <c r="AL4107">
        <f t="shared" si="64"/>
        <v>1</v>
      </c>
    </row>
    <row r="4108" spans="1:38" ht="14.45" customHeight="1" x14ac:dyDescent="0.25">
      <c r="A4108">
        <v>67009</v>
      </c>
      <c r="B4108" s="1">
        <v>45930</v>
      </c>
      <c r="C4108">
        <v>2</v>
      </c>
      <c r="D4108" s="16" t="s">
        <v>3986</v>
      </c>
      <c r="E4108" t="s">
        <v>119</v>
      </c>
      <c r="F4108" s="6">
        <v>5479</v>
      </c>
      <c r="G4108" s="6">
        <v>5</v>
      </c>
      <c r="H4108" s="6">
        <v>0</v>
      </c>
      <c r="I4108" s="2">
        <v>11784327</v>
      </c>
      <c r="J4108" s="2">
        <v>0</v>
      </c>
      <c r="K4108" s="2">
        <v>21166713</v>
      </c>
      <c r="L4108" s="2">
        <v>115675</v>
      </c>
      <c r="M4108" s="2">
        <v>19529061</v>
      </c>
      <c r="N4108" s="2">
        <v>16882762</v>
      </c>
      <c r="O4108" s="2">
        <v>2646299</v>
      </c>
      <c r="P4108" s="2">
        <v>1580721</v>
      </c>
      <c r="Q4108" s="5">
        <v>7.4700000000000003E-2</v>
      </c>
      <c r="R4108" t="s">
        <v>42</v>
      </c>
      <c r="S4108" s="3">
        <v>0.72865982230369597</v>
      </c>
      <c r="T4108" s="3">
        <v>5.3411032690810298</v>
      </c>
      <c r="U4108" s="3">
        <v>0.76212855273230096</v>
      </c>
      <c r="V4108" s="3">
        <v>2.6247150134241899</v>
      </c>
      <c r="W4108" s="3">
        <v>0.78509362477806299</v>
      </c>
      <c r="X4108" s="3">
        <v>1.24232805148737</v>
      </c>
      <c r="Y4108" s="3">
        <v>19.567336677377</v>
      </c>
      <c r="Z4108" s="3">
        <v>5.4886978790058496</v>
      </c>
      <c r="AA4108" s="3">
        <v>0</v>
      </c>
      <c r="AB4108" s="3">
        <v>0</v>
      </c>
      <c r="AC4108" s="3">
        <v>20.742762468598698</v>
      </c>
      <c r="AD4108" s="3">
        <v>0</v>
      </c>
      <c r="AE4108" s="3">
        <v>12.5021726330394</v>
      </c>
      <c r="AF4108" s="3">
        <v>0</v>
      </c>
      <c r="AG4108" s="3">
        <v>0</v>
      </c>
      <c r="AH4108" s="2">
        <v>450000</v>
      </c>
      <c r="AI4108" s="3">
        <v>0</v>
      </c>
      <c r="AJ4108" s="3">
        <v>0</v>
      </c>
      <c r="AL4108">
        <f t="shared" si="64"/>
        <v>1</v>
      </c>
    </row>
    <row r="4109" spans="1:38" ht="14.45" customHeight="1" x14ac:dyDescent="0.25">
      <c r="A4109">
        <v>60408</v>
      </c>
      <c r="B4109" s="1">
        <v>45930</v>
      </c>
      <c r="C4109">
        <v>2</v>
      </c>
      <c r="D4109" s="16" t="s">
        <v>3987</v>
      </c>
      <c r="E4109" t="s">
        <v>71</v>
      </c>
      <c r="F4109" s="6">
        <v>7890</v>
      </c>
      <c r="G4109" s="6">
        <v>23</v>
      </c>
      <c r="H4109" s="6">
        <v>0</v>
      </c>
      <c r="I4109" s="2">
        <v>77262234</v>
      </c>
      <c r="J4109" s="2">
        <v>372023</v>
      </c>
      <c r="K4109" s="2">
        <v>120643126</v>
      </c>
      <c r="L4109" s="2">
        <v>526852</v>
      </c>
      <c r="M4109" s="2">
        <v>95962640</v>
      </c>
      <c r="N4109" s="2">
        <v>86389202</v>
      </c>
      <c r="O4109" s="2">
        <v>9573438</v>
      </c>
      <c r="P4109" s="2">
        <v>23946930</v>
      </c>
      <c r="Q4109" s="5">
        <v>0.19839999999999999</v>
      </c>
      <c r="R4109" t="s">
        <v>42</v>
      </c>
      <c r="S4109" s="3">
        <v>0.58227050029633098</v>
      </c>
      <c r="T4109" s="3">
        <v>3.8793954990854602</v>
      </c>
      <c r="U4109" s="3">
        <v>0.81458749428427202</v>
      </c>
      <c r="V4109" s="3">
        <v>1.2248700963008701</v>
      </c>
      <c r="W4109" s="3">
        <v>0.22506468037152499</v>
      </c>
      <c r="X4109" s="3">
        <v>1.15124809878006</v>
      </c>
      <c r="Y4109" s="3">
        <v>3.9519136691007999</v>
      </c>
      <c r="Z4109" s="3">
        <v>1.1773241914516801</v>
      </c>
      <c r="AA4109" s="3">
        <v>1.5535310789316199</v>
      </c>
      <c r="AB4109" s="3">
        <v>1.5535310789316199</v>
      </c>
      <c r="AC4109" s="3">
        <v>16.796534267522201</v>
      </c>
      <c r="AD4109" s="3">
        <v>-0.87204080021948505</v>
      </c>
      <c r="AE4109" s="3">
        <v>7.9353364898717897</v>
      </c>
      <c r="AF4109" s="3">
        <v>0</v>
      </c>
      <c r="AG4109" s="3">
        <v>-0.26759171217354399</v>
      </c>
      <c r="AH4109" s="2">
        <v>12556866</v>
      </c>
      <c r="AI4109" s="3">
        <v>0.31319254701959698</v>
      </c>
      <c r="AJ4109" s="3">
        <v>0.31319254701959698</v>
      </c>
      <c r="AL4109">
        <f t="shared" si="64"/>
        <v>1</v>
      </c>
    </row>
    <row r="4110" spans="1:38" ht="14.45" customHeight="1" x14ac:dyDescent="0.25">
      <c r="A4110">
        <v>9248</v>
      </c>
      <c r="B4110" s="1">
        <v>45930</v>
      </c>
      <c r="C4110">
        <v>1</v>
      </c>
      <c r="D4110" s="16" t="s">
        <v>3988</v>
      </c>
      <c r="E4110" t="s">
        <v>222</v>
      </c>
      <c r="F4110" s="6">
        <v>1226</v>
      </c>
      <c r="G4110" s="6">
        <v>2</v>
      </c>
      <c r="H4110" s="6">
        <v>1</v>
      </c>
      <c r="I4110" s="2">
        <v>2932360</v>
      </c>
      <c r="J4110" s="2">
        <v>0</v>
      </c>
      <c r="K4110" s="2">
        <v>10948366</v>
      </c>
      <c r="L4110" s="2">
        <v>36764</v>
      </c>
      <c r="M4110" s="2">
        <v>8990614</v>
      </c>
      <c r="N4110" s="2">
        <v>8656831</v>
      </c>
      <c r="O4110" s="2">
        <v>333783</v>
      </c>
      <c r="P4110" s="2">
        <v>1940660</v>
      </c>
      <c r="Q4110" s="5">
        <v>0.17730000000000001</v>
      </c>
      <c r="R4110" t="s">
        <v>42</v>
      </c>
      <c r="S4110" s="3">
        <v>0.44772586764697703</v>
      </c>
      <c r="T4110" s="3">
        <v>2.7395990719832799</v>
      </c>
      <c r="U4110" s="3">
        <v>0.84143665287216696</v>
      </c>
      <c r="V4110" s="3">
        <v>16.495143843184302</v>
      </c>
      <c r="W4110" s="3">
        <v>2.7819912971122198</v>
      </c>
      <c r="X4110" s="3">
        <v>0.73121990478658805</v>
      </c>
      <c r="Y4110" s="3">
        <v>24.9243556315893</v>
      </c>
      <c r="Z4110" s="3">
        <v>0.99497078313563403</v>
      </c>
      <c r="AA4110" s="3">
        <v>0</v>
      </c>
      <c r="AB4110" s="3">
        <v>0</v>
      </c>
      <c r="AC4110" s="3">
        <v>38.201828473764898</v>
      </c>
      <c r="AD4110" s="3">
        <v>0</v>
      </c>
      <c r="AE4110" s="3">
        <v>3.0487015139976101</v>
      </c>
      <c r="AF4110" s="3">
        <v>0</v>
      </c>
      <c r="AG4110" s="3">
        <v>0</v>
      </c>
      <c r="AH4110" s="2">
        <v>500000</v>
      </c>
      <c r="AI4110" s="3">
        <v>0</v>
      </c>
      <c r="AJ4110" s="3">
        <v>0</v>
      </c>
      <c r="AL4110">
        <f t="shared" si="64"/>
        <v>1</v>
      </c>
    </row>
    <row r="4111" spans="1:38" ht="14.45" customHeight="1" x14ac:dyDescent="0.25">
      <c r="A4111">
        <v>5588</v>
      </c>
      <c r="B4111" s="1">
        <v>45930</v>
      </c>
      <c r="C4111">
        <v>1</v>
      </c>
      <c r="D4111" s="16" t="s">
        <v>3989</v>
      </c>
      <c r="E4111" t="s">
        <v>43</v>
      </c>
      <c r="F4111" s="6">
        <v>260307</v>
      </c>
      <c r="G4111" s="6">
        <v>803</v>
      </c>
      <c r="H4111" s="6">
        <v>0</v>
      </c>
      <c r="I4111" s="2">
        <v>6149289921</v>
      </c>
      <c r="J4111" s="2">
        <v>69950254</v>
      </c>
      <c r="K4111" s="2">
        <v>10138522954</v>
      </c>
      <c r="L4111" s="2">
        <v>77716439</v>
      </c>
      <c r="M4111" s="2">
        <v>9149687158</v>
      </c>
      <c r="N4111" s="2">
        <v>7802402029</v>
      </c>
      <c r="O4111" s="2">
        <v>1347285129</v>
      </c>
      <c r="P4111" s="2">
        <v>962416482</v>
      </c>
      <c r="Q4111" s="5">
        <v>9.4899999999999998E-2</v>
      </c>
      <c r="R4111" t="s">
        <v>42</v>
      </c>
      <c r="S4111" s="3">
        <v>1.0220612917366301</v>
      </c>
      <c r="T4111" s="3">
        <v>2.6102338167736501</v>
      </c>
      <c r="U4111" s="3">
        <v>0.62738714825480202</v>
      </c>
      <c r="V4111" s="3">
        <v>0.64289474895291698</v>
      </c>
      <c r="W4111" s="3">
        <v>0.480518781511521</v>
      </c>
      <c r="X4111" s="3">
        <v>0.79101944492624898</v>
      </c>
      <c r="Y4111" s="3">
        <v>4.1077291109817002</v>
      </c>
      <c r="Z4111" s="3">
        <v>0.75480471665488402</v>
      </c>
      <c r="AA4111" s="3">
        <v>7.2681895321073702</v>
      </c>
      <c r="AB4111" s="3">
        <v>7.2681895321073702</v>
      </c>
      <c r="AC4111" s="3">
        <v>13.2474247984032</v>
      </c>
      <c r="AD4111" s="3">
        <v>-2.3265105511773601</v>
      </c>
      <c r="AE4111" s="3">
        <v>13.2887713043886</v>
      </c>
      <c r="AF4111" s="3">
        <v>0</v>
      </c>
      <c r="AG4111" s="3">
        <v>-4.2950175701583602</v>
      </c>
      <c r="AH4111" s="2">
        <v>642154825</v>
      </c>
      <c r="AI4111" s="3">
        <v>8.3124095956619293</v>
      </c>
      <c r="AJ4111" s="3">
        <v>0</v>
      </c>
      <c r="AL4111">
        <f t="shared" si="64"/>
        <v>1</v>
      </c>
    </row>
    <row r="4112" spans="1:38" ht="14.45" customHeight="1" x14ac:dyDescent="0.25">
      <c r="A4112">
        <v>24683</v>
      </c>
      <c r="B4112" s="1">
        <v>45930</v>
      </c>
      <c r="C4112">
        <v>1</v>
      </c>
      <c r="D4112" s="16" t="s">
        <v>3990</v>
      </c>
      <c r="E4112" t="s">
        <v>50</v>
      </c>
      <c r="F4112" s="6">
        <v>645</v>
      </c>
      <c r="G4112" s="6">
        <v>3</v>
      </c>
      <c r="H4112" s="6">
        <v>0</v>
      </c>
      <c r="I4112" s="2">
        <v>1969479</v>
      </c>
      <c r="J4112" s="2">
        <v>0</v>
      </c>
      <c r="K4112" s="2">
        <v>3241380</v>
      </c>
      <c r="L4112" s="2">
        <v>-1806</v>
      </c>
      <c r="M4112" s="2">
        <v>2892903</v>
      </c>
      <c r="N4112" s="2">
        <v>2892903</v>
      </c>
      <c r="O4112" s="2">
        <v>0</v>
      </c>
      <c r="P4112" s="2">
        <v>326324</v>
      </c>
      <c r="Q4112" s="5">
        <v>0.1007</v>
      </c>
      <c r="R4112" t="s">
        <v>42</v>
      </c>
      <c r="S4112" s="3">
        <v>-7.4289345895883804E-2</v>
      </c>
      <c r="T4112" s="3">
        <v>4.8338670566240296</v>
      </c>
      <c r="U4112" s="3">
        <v>1.1331681492197401</v>
      </c>
      <c r="V4112" s="3">
        <v>5.7156232688949702</v>
      </c>
      <c r="W4112" s="3">
        <v>5.1090161408169399</v>
      </c>
      <c r="X4112" s="3">
        <v>0.69607241305949397</v>
      </c>
      <c r="Y4112" s="3">
        <v>34.495777203025199</v>
      </c>
      <c r="Z4112" s="3">
        <v>2.6161115946114899</v>
      </c>
      <c r="AA4112" s="3">
        <v>0</v>
      </c>
      <c r="AB4112" s="3">
        <v>0</v>
      </c>
      <c r="AC4112" s="3">
        <v>38.242878033430202</v>
      </c>
      <c r="AD4112" s="3">
        <v>0</v>
      </c>
      <c r="AE4112" s="3">
        <v>0</v>
      </c>
      <c r="AF4112" s="3">
        <v>0</v>
      </c>
      <c r="AG4112" s="3">
        <v>0</v>
      </c>
      <c r="AH4112" s="2">
        <v>50000</v>
      </c>
      <c r="AI4112" s="3">
        <v>0</v>
      </c>
      <c r="AJ4112" s="3">
        <v>0</v>
      </c>
      <c r="AL4112">
        <f t="shared" si="64"/>
        <v>0</v>
      </c>
    </row>
    <row r="4113" spans="1:38" ht="14.45" customHeight="1" x14ac:dyDescent="0.25">
      <c r="A4113">
        <v>6214</v>
      </c>
      <c r="B4113" s="1">
        <v>45930</v>
      </c>
      <c r="C4113">
        <v>1</v>
      </c>
      <c r="D4113" s="16" t="s">
        <v>3991</v>
      </c>
      <c r="E4113" t="s">
        <v>63</v>
      </c>
      <c r="F4113" s="6">
        <v>2411</v>
      </c>
      <c r="G4113" s="6">
        <v>13</v>
      </c>
      <c r="H4113" s="6">
        <v>2</v>
      </c>
      <c r="I4113" s="2">
        <v>21500295</v>
      </c>
      <c r="J4113" s="2">
        <v>1556673</v>
      </c>
      <c r="K4113" s="2">
        <v>55945576</v>
      </c>
      <c r="L4113" s="2">
        <v>261216</v>
      </c>
      <c r="M4113" s="2">
        <v>47195484</v>
      </c>
      <c r="N4113" s="2">
        <v>46135932</v>
      </c>
      <c r="O4113" s="2">
        <v>1059552</v>
      </c>
      <c r="P4113" s="2">
        <v>8370454</v>
      </c>
      <c r="Q4113" s="5">
        <v>0.14960000000000001</v>
      </c>
      <c r="R4113" t="s">
        <v>42</v>
      </c>
      <c r="S4113" s="3">
        <v>0.62254788475142298</v>
      </c>
      <c r="T4113" s="3">
        <v>2.6459381405481199</v>
      </c>
      <c r="U4113" s="3">
        <v>0.79947520611357503</v>
      </c>
      <c r="V4113" s="3">
        <v>0.143263150575376</v>
      </c>
      <c r="W4113" s="3">
        <v>0.143263150575376</v>
      </c>
      <c r="X4113" s="3">
        <v>1.0857944042163099</v>
      </c>
      <c r="Y4113" s="3">
        <v>0.36798481898353402</v>
      </c>
      <c r="Z4113" s="3">
        <v>0.25091828949779799</v>
      </c>
      <c r="AA4113" s="3">
        <v>12.2715327030051</v>
      </c>
      <c r="AB4113" s="3">
        <v>18.5972349886876</v>
      </c>
      <c r="AC4113" s="3">
        <v>30.3391335179032</v>
      </c>
      <c r="AD4113" s="3">
        <v>0</v>
      </c>
      <c r="AE4113" s="3">
        <v>1.8938977409044799</v>
      </c>
      <c r="AF4113" s="3">
        <v>0</v>
      </c>
      <c r="AG4113" s="3">
        <v>0</v>
      </c>
      <c r="AH4113" s="2">
        <v>500000</v>
      </c>
      <c r="AI4113" s="3">
        <v>0</v>
      </c>
      <c r="AJ4113" s="3">
        <v>0</v>
      </c>
      <c r="AL4113">
        <f t="shared" si="64"/>
        <v>1</v>
      </c>
    </row>
    <row r="4114" spans="1:38" ht="14.45" customHeight="1" x14ac:dyDescent="0.25">
      <c r="A4114">
        <v>16577</v>
      </c>
      <c r="B4114" s="1">
        <v>45930</v>
      </c>
      <c r="C4114">
        <v>1</v>
      </c>
      <c r="D4114" s="16" t="s">
        <v>3992</v>
      </c>
      <c r="E4114" t="s">
        <v>41</v>
      </c>
      <c r="F4114" s="6">
        <v>2163</v>
      </c>
      <c r="G4114" s="6">
        <v>8</v>
      </c>
      <c r="H4114" s="6">
        <v>1</v>
      </c>
      <c r="I4114" s="2">
        <v>57663373</v>
      </c>
      <c r="J4114" s="2">
        <v>578101</v>
      </c>
      <c r="K4114" s="2">
        <v>69831889</v>
      </c>
      <c r="L4114" s="2">
        <v>211795</v>
      </c>
      <c r="M4114" s="2">
        <v>63627109</v>
      </c>
      <c r="N4114" s="2">
        <v>58675703</v>
      </c>
      <c r="O4114" s="2">
        <v>4951406</v>
      </c>
      <c r="P4114" s="2">
        <v>4710614</v>
      </c>
      <c r="Q4114" s="5">
        <v>6.9099999999999995E-2</v>
      </c>
      <c r="R4114" t="s">
        <v>120</v>
      </c>
      <c r="S4114" s="3">
        <v>0.40439022540738301</v>
      </c>
      <c r="T4114" s="3">
        <v>3.1829775266903302</v>
      </c>
      <c r="U4114" s="3">
        <v>0.90680131982470902</v>
      </c>
      <c r="V4114" s="3">
        <v>2.3876456203836698</v>
      </c>
      <c r="W4114" s="3">
        <v>2.1946374867803899</v>
      </c>
      <c r="X4114" s="3">
        <v>0.85241805053617004</v>
      </c>
      <c r="Y4114" s="3">
        <v>29.2275486804905</v>
      </c>
      <c r="Z4114" s="3">
        <v>0.14456714135354801</v>
      </c>
      <c r="AA4114" s="3">
        <v>0</v>
      </c>
      <c r="AB4114" s="3">
        <v>12.2723067523682</v>
      </c>
      <c r="AC4114" s="3">
        <v>6.9577954564568598</v>
      </c>
      <c r="AD4114" s="3">
        <v>-0.22723152438302099</v>
      </c>
      <c r="AE4114" s="3">
        <v>7.09046550351803</v>
      </c>
      <c r="AF4114" s="3">
        <v>1.00713300194414</v>
      </c>
      <c r="AG4114" s="3">
        <v>-0.18209940360216301</v>
      </c>
      <c r="AH4114" s="2">
        <v>2864258</v>
      </c>
      <c r="AI4114" s="3">
        <v>0</v>
      </c>
      <c r="AJ4114" s="3">
        <v>0</v>
      </c>
      <c r="AL4114">
        <f t="shared" si="64"/>
        <v>1</v>
      </c>
    </row>
    <row r="4115" spans="1:38" ht="14.45" customHeight="1" x14ac:dyDescent="0.25">
      <c r="A4115">
        <v>65578</v>
      </c>
      <c r="B4115" s="1">
        <v>45930</v>
      </c>
      <c r="C4115">
        <v>2</v>
      </c>
      <c r="D4115" s="16" t="s">
        <v>3993</v>
      </c>
      <c r="E4115" t="s">
        <v>170</v>
      </c>
      <c r="F4115" s="6">
        <v>7167</v>
      </c>
      <c r="G4115" s="6">
        <v>33</v>
      </c>
      <c r="H4115" s="6">
        <v>1</v>
      </c>
      <c r="I4115" s="2">
        <v>88825076</v>
      </c>
      <c r="J4115" s="2">
        <v>9171670</v>
      </c>
      <c r="K4115" s="2">
        <v>121103412</v>
      </c>
      <c r="L4115" s="2">
        <v>228238</v>
      </c>
      <c r="M4115" s="2">
        <v>104744760</v>
      </c>
      <c r="N4115" s="2">
        <v>100061313</v>
      </c>
      <c r="O4115" s="2">
        <v>4683447</v>
      </c>
      <c r="P4115" s="2">
        <v>15475263</v>
      </c>
      <c r="Q4115" s="5">
        <v>0.1278</v>
      </c>
      <c r="R4115" t="s">
        <v>42</v>
      </c>
      <c r="S4115" s="3">
        <v>0.251287167147143</v>
      </c>
      <c r="T4115" s="3">
        <v>4.0882338366045898</v>
      </c>
      <c r="U4115" s="3">
        <v>0.87914806900799902</v>
      </c>
      <c r="V4115" s="3">
        <v>1.8097333235042801</v>
      </c>
      <c r="W4115" s="3">
        <v>1.30097946665421</v>
      </c>
      <c r="X4115" s="3">
        <v>1.18525538891743</v>
      </c>
      <c r="Y4115" s="3">
        <v>10.387526208762999</v>
      </c>
      <c r="Z4115" s="3">
        <v>0.81522362495551803</v>
      </c>
      <c r="AA4115" s="3">
        <v>45.783105592454199</v>
      </c>
      <c r="AB4115" s="3">
        <v>59.266650266299202</v>
      </c>
      <c r="AC4115" s="3">
        <v>13.710219824359701</v>
      </c>
      <c r="AD4115" s="3">
        <v>-1.17405436017469</v>
      </c>
      <c r="AE4115" s="3">
        <v>3.8673121777939699</v>
      </c>
      <c r="AF4115" s="3">
        <v>0.41287028312629198</v>
      </c>
      <c r="AG4115" s="3">
        <v>0</v>
      </c>
      <c r="AH4115" s="2">
        <v>26504862</v>
      </c>
      <c r="AI4115" s="3">
        <v>0.16154814299440301</v>
      </c>
      <c r="AJ4115" s="3">
        <v>0.16154814299440301</v>
      </c>
      <c r="AL4115">
        <f t="shared" si="64"/>
        <v>1</v>
      </c>
    </row>
    <row r="4116" spans="1:38" ht="14.45" customHeight="1" x14ac:dyDescent="0.25">
      <c r="A4116">
        <v>4714</v>
      </c>
      <c r="B4116" s="1">
        <v>45930</v>
      </c>
      <c r="C4116">
        <v>1</v>
      </c>
      <c r="D4116" s="16" t="s">
        <v>3994</v>
      </c>
      <c r="E4116" t="s">
        <v>104</v>
      </c>
      <c r="F4116" s="6">
        <v>22976</v>
      </c>
      <c r="G4116" s="6">
        <v>54</v>
      </c>
      <c r="H4116" s="6">
        <v>0</v>
      </c>
      <c r="I4116" s="2">
        <v>162851858</v>
      </c>
      <c r="J4116" s="2">
        <v>0</v>
      </c>
      <c r="K4116" s="2">
        <v>242453366</v>
      </c>
      <c r="L4116" s="2">
        <v>1423584</v>
      </c>
      <c r="M4116" s="2">
        <v>211043109</v>
      </c>
      <c r="N4116" s="2">
        <v>197616610</v>
      </c>
      <c r="O4116" s="2">
        <v>13426499</v>
      </c>
      <c r="P4116" s="2">
        <v>30366714</v>
      </c>
      <c r="Q4116" s="5">
        <v>0.12520000000000001</v>
      </c>
      <c r="R4116" t="s">
        <v>42</v>
      </c>
      <c r="S4116" s="3">
        <v>0.782877149249394</v>
      </c>
      <c r="T4116" s="3">
        <v>3.5848917299282501</v>
      </c>
      <c r="U4116" s="3">
        <v>0.70060085893493396</v>
      </c>
      <c r="V4116" s="3">
        <v>1.86784912211441</v>
      </c>
      <c r="W4116" s="3">
        <v>0.46942602275989997</v>
      </c>
      <c r="X4116" s="3">
        <v>1.05029320574285</v>
      </c>
      <c r="Y4116" s="3">
        <v>10.0169778001005</v>
      </c>
      <c r="Z4116" s="3">
        <v>3.0248547801385399</v>
      </c>
      <c r="AA4116" s="3">
        <v>0</v>
      </c>
      <c r="AB4116" s="3">
        <v>0</v>
      </c>
      <c r="AC4116" s="3">
        <v>20.915457614228401</v>
      </c>
      <c r="AD4116" s="3">
        <v>-1.19801240265904</v>
      </c>
      <c r="AE4116" s="3">
        <v>5.5377655594189603</v>
      </c>
      <c r="AF4116" s="3">
        <v>0</v>
      </c>
      <c r="AG4116" s="3">
        <v>0</v>
      </c>
      <c r="AH4116" s="2">
        <v>20500000</v>
      </c>
      <c r="AI4116" s="3">
        <v>0</v>
      </c>
      <c r="AJ4116" s="3">
        <v>0.58864123395109502</v>
      </c>
      <c r="AL4116">
        <f t="shared" si="64"/>
        <v>1</v>
      </c>
    </row>
    <row r="4117" spans="1:38" ht="14.45" customHeight="1" x14ac:dyDescent="0.25">
      <c r="A4117">
        <v>624</v>
      </c>
      <c r="B4117" s="1">
        <v>45930</v>
      </c>
      <c r="C4117">
        <v>1</v>
      </c>
      <c r="D4117" s="16" t="s">
        <v>3995</v>
      </c>
      <c r="E4117" t="s">
        <v>47</v>
      </c>
      <c r="F4117" s="6">
        <v>52773</v>
      </c>
      <c r="G4117" s="6">
        <v>162</v>
      </c>
      <c r="H4117" s="6">
        <v>0</v>
      </c>
      <c r="I4117" s="2">
        <v>1118852656</v>
      </c>
      <c r="J4117" s="2">
        <v>126493520</v>
      </c>
      <c r="K4117" s="2">
        <v>1501466372</v>
      </c>
      <c r="L4117" s="2">
        <v>2571228</v>
      </c>
      <c r="M4117" s="2">
        <v>1381038526</v>
      </c>
      <c r="N4117" s="2">
        <v>1226598549</v>
      </c>
      <c r="O4117" s="2">
        <v>154439977</v>
      </c>
      <c r="P4117" s="2">
        <v>117470004</v>
      </c>
      <c r="Q4117" s="5">
        <v>7.8200000000000006E-2</v>
      </c>
      <c r="R4117" t="s">
        <v>42</v>
      </c>
      <c r="S4117" s="3">
        <v>0.22833038847439499</v>
      </c>
      <c r="T4117" s="3">
        <v>2.7616826306117201</v>
      </c>
      <c r="U4117" s="3">
        <v>0.86717387753386699</v>
      </c>
      <c r="V4117" s="3">
        <v>2.0719498564608099</v>
      </c>
      <c r="W4117" s="3">
        <v>1.4288862715091999</v>
      </c>
      <c r="X4117" s="3">
        <v>0.88420186044586702</v>
      </c>
      <c r="Y4117" s="3">
        <v>19.734455784984899</v>
      </c>
      <c r="Z4117" s="3">
        <v>3.93165135160802</v>
      </c>
      <c r="AA4117" s="3">
        <v>101.929999083</v>
      </c>
      <c r="AB4117" s="3">
        <v>107.68154907017799</v>
      </c>
      <c r="AC4117" s="3">
        <v>16.370007253149499</v>
      </c>
      <c r="AD4117" s="3">
        <v>-4.7354957100367496</v>
      </c>
      <c r="AE4117" s="3">
        <v>10.285943120676199</v>
      </c>
      <c r="AF4117" s="3">
        <v>0</v>
      </c>
      <c r="AG4117" s="3">
        <v>0</v>
      </c>
      <c r="AH4117" s="2">
        <v>173337800</v>
      </c>
      <c r="AI4117" s="3">
        <v>0.969073773079977</v>
      </c>
      <c r="AJ4117" s="3">
        <v>1.04389798096883</v>
      </c>
      <c r="AL4117">
        <f t="shared" si="64"/>
        <v>1</v>
      </c>
    </row>
    <row r="4118" spans="1:38" ht="14.45" customHeight="1" x14ac:dyDescent="0.25">
      <c r="A4118">
        <v>18195</v>
      </c>
      <c r="B4118" s="1">
        <v>45930</v>
      </c>
      <c r="C4118">
        <v>1</v>
      </c>
      <c r="D4118" s="16" t="s">
        <v>3996</v>
      </c>
      <c r="E4118" t="s">
        <v>41</v>
      </c>
      <c r="F4118" s="6">
        <v>17822</v>
      </c>
      <c r="G4118" s="6">
        <v>62</v>
      </c>
      <c r="H4118" s="6">
        <v>3</v>
      </c>
      <c r="I4118" s="2">
        <v>259034300</v>
      </c>
      <c r="J4118" s="2">
        <v>46254862</v>
      </c>
      <c r="K4118" s="2">
        <v>336446715</v>
      </c>
      <c r="L4118" s="2">
        <v>181959</v>
      </c>
      <c r="M4118" s="2">
        <v>285955016</v>
      </c>
      <c r="N4118" s="2">
        <v>259344873</v>
      </c>
      <c r="O4118" s="2">
        <v>26610143</v>
      </c>
      <c r="P4118" s="2">
        <v>28742180</v>
      </c>
      <c r="Q4118" s="5">
        <v>8.5400000000000004E-2</v>
      </c>
      <c r="R4118" t="s">
        <v>42</v>
      </c>
      <c r="S4118" s="3">
        <v>7.2110081383912394E-2</v>
      </c>
      <c r="T4118" s="3">
        <v>3.6701851386283701</v>
      </c>
      <c r="U4118" s="3">
        <v>0.93802249936972804</v>
      </c>
      <c r="V4118" s="3">
        <v>1.61106733741439</v>
      </c>
      <c r="W4118" s="3">
        <v>0.75882460353706105</v>
      </c>
      <c r="X4118" s="3">
        <v>0.456037289270185</v>
      </c>
      <c r="Y4118" s="3">
        <v>14.5194866916845</v>
      </c>
      <c r="Z4118" s="3">
        <v>1.14550809994231</v>
      </c>
      <c r="AA4118" s="3">
        <v>129.48404748700301</v>
      </c>
      <c r="AB4118" s="3">
        <v>160.930249549617</v>
      </c>
      <c r="AC4118" s="3">
        <v>2.9046534159205599</v>
      </c>
      <c r="AD4118" s="3">
        <v>-20.536598128603998</v>
      </c>
      <c r="AE4118" s="3">
        <v>7.9091701043952796</v>
      </c>
      <c r="AF4118" s="3">
        <v>7.5792090881315302</v>
      </c>
      <c r="AG4118" s="3">
        <v>-5.8798601915373196E-4</v>
      </c>
      <c r="AH4118" s="2">
        <v>39197357</v>
      </c>
      <c r="AI4118" s="3">
        <v>1.0520287605185099</v>
      </c>
      <c r="AJ4118" s="3">
        <v>0.76444097142248801</v>
      </c>
      <c r="AL4118">
        <f t="shared" si="64"/>
        <v>1</v>
      </c>
    </row>
    <row r="4119" spans="1:38" ht="14.45" customHeight="1" x14ac:dyDescent="0.25">
      <c r="A4119">
        <v>97107</v>
      </c>
      <c r="B4119" s="1">
        <v>45930</v>
      </c>
      <c r="C4119">
        <v>3</v>
      </c>
      <c r="D4119" s="16" t="s">
        <v>3997</v>
      </c>
      <c r="E4119" t="s">
        <v>55</v>
      </c>
      <c r="F4119" s="6">
        <v>20848</v>
      </c>
      <c r="G4119" s="6">
        <v>56</v>
      </c>
      <c r="H4119" s="6">
        <v>13</v>
      </c>
      <c r="I4119" s="2">
        <v>298124619</v>
      </c>
      <c r="J4119" s="2">
        <v>72705003</v>
      </c>
      <c r="K4119" s="2">
        <v>423809923</v>
      </c>
      <c r="L4119" s="2">
        <v>2054752</v>
      </c>
      <c r="M4119" s="2">
        <v>384490452</v>
      </c>
      <c r="N4119" s="2">
        <v>0</v>
      </c>
      <c r="O4119" s="2">
        <v>0</v>
      </c>
      <c r="P4119" s="2">
        <v>40239678</v>
      </c>
      <c r="Q4119" s="5">
        <v>9.4899999999999998E-2</v>
      </c>
      <c r="R4119" t="s">
        <v>42</v>
      </c>
      <c r="S4119" s="3">
        <v>0.64643822257397499</v>
      </c>
      <c r="T4119" s="3">
        <v>2.86548898636021</v>
      </c>
      <c r="U4119" s="3">
        <v>0.83151704435374796</v>
      </c>
      <c r="V4119" s="3">
        <v>0.92104805339809903</v>
      </c>
      <c r="W4119" s="3">
        <v>0.67515826326305495</v>
      </c>
      <c r="X4119" s="3">
        <v>0.394800001404782</v>
      </c>
      <c r="Y4119" s="3">
        <v>6.8237896933469502</v>
      </c>
      <c r="Z4119" s="3">
        <v>1.47377918878973</v>
      </c>
      <c r="AA4119" s="3">
        <v>173.75950423857799</v>
      </c>
      <c r="AB4119" s="3">
        <v>180.679882676994</v>
      </c>
      <c r="AC4119" s="3">
        <v>6.1616553985216598</v>
      </c>
      <c r="AD4119" s="3">
        <v>-13.5720842497795</v>
      </c>
      <c r="AE4119" s="3">
        <v>0</v>
      </c>
      <c r="AF4119" s="3">
        <v>0</v>
      </c>
      <c r="AG4119" s="3">
        <v>0</v>
      </c>
      <c r="AH4119" s="2">
        <v>43519605</v>
      </c>
      <c r="AI4119" s="3">
        <v>0.17395765443252301</v>
      </c>
      <c r="AJ4119" s="3">
        <v>0.17395765443252301</v>
      </c>
      <c r="AL4119">
        <f t="shared" si="64"/>
        <v>1</v>
      </c>
    </row>
    <row r="4120" spans="1:38" ht="14.45" customHeight="1" x14ac:dyDescent="0.25">
      <c r="A4120">
        <v>10442</v>
      </c>
      <c r="B4120" s="1">
        <v>45930</v>
      </c>
      <c r="C4120">
        <v>1</v>
      </c>
      <c r="D4120" s="16" t="s">
        <v>3998</v>
      </c>
      <c r="E4120" t="s">
        <v>82</v>
      </c>
      <c r="F4120" s="6">
        <v>6123</v>
      </c>
      <c r="G4120" s="6">
        <v>11</v>
      </c>
      <c r="H4120" s="6">
        <v>0</v>
      </c>
      <c r="I4120" s="2">
        <v>36470971</v>
      </c>
      <c r="J4120" s="2">
        <v>0</v>
      </c>
      <c r="K4120" s="2">
        <v>55672973</v>
      </c>
      <c r="L4120" s="2">
        <v>241514</v>
      </c>
      <c r="M4120" s="2">
        <v>47657610</v>
      </c>
      <c r="N4120" s="2">
        <v>45671930</v>
      </c>
      <c r="O4120" s="2">
        <v>1985680</v>
      </c>
      <c r="P4120" s="2">
        <v>7396605</v>
      </c>
      <c r="Q4120" s="5">
        <v>0.13289999999999999</v>
      </c>
      <c r="R4120" t="s">
        <v>42</v>
      </c>
      <c r="S4120" s="3">
        <v>0.57841112000012396</v>
      </c>
      <c r="T4120" s="3">
        <v>3.9131926126285101</v>
      </c>
      <c r="U4120" s="3">
        <v>0.83593833442490795</v>
      </c>
      <c r="V4120" s="3">
        <v>1.7792260041554699</v>
      </c>
      <c r="W4120" s="3">
        <v>0.73149683895172402</v>
      </c>
      <c r="X4120" s="3">
        <v>0.52840929296892003</v>
      </c>
      <c r="Y4120" s="3">
        <v>8.7729573229880504</v>
      </c>
      <c r="Z4120" s="3">
        <v>0.827001036286242</v>
      </c>
      <c r="AA4120" s="3">
        <v>0</v>
      </c>
      <c r="AB4120" s="3">
        <v>0</v>
      </c>
      <c r="AC4120" s="3">
        <v>11.660710125899</v>
      </c>
      <c r="AD4120" s="3">
        <v>-1.5409096470610499</v>
      </c>
      <c r="AE4120" s="3">
        <v>3.56668575971324</v>
      </c>
      <c r="AF4120" s="3">
        <v>0</v>
      </c>
      <c r="AG4120" s="3">
        <v>-2.46609086195626</v>
      </c>
      <c r="AH4120" s="2">
        <v>1460310</v>
      </c>
      <c r="AI4120" s="3">
        <v>0.74358438770219604</v>
      </c>
      <c r="AJ4120" s="3">
        <v>1.89309825250909</v>
      </c>
      <c r="AL4120">
        <f t="shared" si="64"/>
        <v>1</v>
      </c>
    </row>
    <row r="4121" spans="1:38" ht="14.45" customHeight="1" x14ac:dyDescent="0.25">
      <c r="A4121">
        <v>67248</v>
      </c>
      <c r="B4121" s="1">
        <v>45930</v>
      </c>
      <c r="C4121">
        <v>2</v>
      </c>
      <c r="D4121" s="16" t="s">
        <v>3999</v>
      </c>
      <c r="E4121" t="s">
        <v>53</v>
      </c>
      <c r="F4121" s="6">
        <v>19060</v>
      </c>
      <c r="G4121" s="6">
        <v>84</v>
      </c>
      <c r="H4121" s="6">
        <v>10</v>
      </c>
      <c r="I4121" s="2">
        <v>266421093</v>
      </c>
      <c r="J4121" s="2">
        <v>34555323</v>
      </c>
      <c r="K4121" s="2">
        <v>321013161</v>
      </c>
      <c r="L4121" s="2">
        <v>1691901</v>
      </c>
      <c r="M4121" s="2">
        <v>269793166</v>
      </c>
      <c r="N4121" s="2">
        <v>255901990</v>
      </c>
      <c r="O4121" s="2">
        <v>13891176</v>
      </c>
      <c r="P4121" s="2">
        <v>39322344</v>
      </c>
      <c r="Q4121" s="5">
        <v>0.12239999999999999</v>
      </c>
      <c r="R4121" t="s">
        <v>42</v>
      </c>
      <c r="S4121" s="3">
        <v>0.70273380473643599</v>
      </c>
      <c r="T4121" s="3">
        <v>3.9621121120742302</v>
      </c>
      <c r="U4121" s="3">
        <v>0.83454579003364504</v>
      </c>
      <c r="V4121" s="3">
        <v>0.192450978346523</v>
      </c>
      <c r="W4121" s="3">
        <v>0.10224340608046401</v>
      </c>
      <c r="X4121" s="3">
        <v>0.47790547875276501</v>
      </c>
      <c r="Y4121" s="3">
        <v>1.3039151480898501</v>
      </c>
      <c r="Z4121" s="3">
        <v>0.34052395248869199</v>
      </c>
      <c r="AA4121" s="3">
        <v>70.741662806266106</v>
      </c>
      <c r="AB4121" s="3">
        <v>87.877068060846</v>
      </c>
      <c r="AC4121" s="3">
        <v>5.5511244288205397</v>
      </c>
      <c r="AD4121" s="3">
        <v>-4.9905036179938804</v>
      </c>
      <c r="AE4121" s="3">
        <v>4.32729173991717</v>
      </c>
      <c r="AF4121" s="3">
        <v>2.6055006511088199</v>
      </c>
      <c r="AG4121" s="3">
        <v>0</v>
      </c>
      <c r="AH4121" s="2">
        <v>81915392</v>
      </c>
      <c r="AI4121" s="3">
        <v>0.58272212867066098</v>
      </c>
      <c r="AJ4121" s="3">
        <v>0.53544620839490098</v>
      </c>
      <c r="AL4121">
        <f t="shared" si="64"/>
        <v>1</v>
      </c>
    </row>
    <row r="4122" spans="1:38" ht="14.45" customHeight="1" x14ac:dyDescent="0.25">
      <c r="A4122">
        <v>63440</v>
      </c>
      <c r="B4122" s="1">
        <v>45930</v>
      </c>
      <c r="C4122">
        <v>2</v>
      </c>
      <c r="D4122" s="16" t="s">
        <v>4000</v>
      </c>
      <c r="E4122" t="s">
        <v>82</v>
      </c>
      <c r="F4122" s="6">
        <v>106458</v>
      </c>
      <c r="G4122" s="6">
        <v>307</v>
      </c>
      <c r="H4122" s="6">
        <v>15</v>
      </c>
      <c r="I4122" s="2">
        <v>1375921184</v>
      </c>
      <c r="J4122" s="2">
        <v>295990307</v>
      </c>
      <c r="K4122" s="2">
        <v>1713255472</v>
      </c>
      <c r="L4122" s="2">
        <v>2919962</v>
      </c>
      <c r="M4122" s="2">
        <v>1513905153</v>
      </c>
      <c r="N4122" s="2">
        <v>1395900664</v>
      </c>
      <c r="O4122" s="2">
        <v>118004489</v>
      </c>
      <c r="P4122" s="2">
        <v>173303441</v>
      </c>
      <c r="Q4122" s="5">
        <v>0.1012</v>
      </c>
      <c r="R4122" t="s">
        <v>42</v>
      </c>
      <c r="S4122" s="3">
        <v>0.22724472387774</v>
      </c>
      <c r="T4122" s="3">
        <v>3.1023276758964702</v>
      </c>
      <c r="U4122" s="3">
        <v>0.87019991503270899</v>
      </c>
      <c r="V4122" s="3">
        <v>1.5909493403075601</v>
      </c>
      <c r="W4122" s="3">
        <v>0.53180415310765405</v>
      </c>
      <c r="X4122" s="3">
        <v>1.22021524163117</v>
      </c>
      <c r="Y4122" s="3">
        <v>12.6311450446042</v>
      </c>
      <c r="Z4122" s="3">
        <v>2.1845688568872701</v>
      </c>
      <c r="AA4122" s="3">
        <v>169.96323575594801</v>
      </c>
      <c r="AB4122" s="3">
        <v>170.79309290806299</v>
      </c>
      <c r="AC4122" s="3">
        <v>12.490674654036701</v>
      </c>
      <c r="AD4122" s="3">
        <v>-1.16739286209557</v>
      </c>
      <c r="AE4122" s="3">
        <v>6.8877345456393204</v>
      </c>
      <c r="AF4122" s="3">
        <v>0</v>
      </c>
      <c r="AG4122" s="3">
        <v>0</v>
      </c>
      <c r="AH4122" s="2">
        <v>453585487</v>
      </c>
      <c r="AI4122" s="3">
        <v>1.45115526009665</v>
      </c>
      <c r="AJ4122" s="3">
        <v>1.4752136398722699</v>
      </c>
      <c r="AL4122">
        <f t="shared" si="64"/>
        <v>1</v>
      </c>
    </row>
    <row r="4123" spans="1:38" ht="14.45" customHeight="1" x14ac:dyDescent="0.25">
      <c r="A4123">
        <v>4966</v>
      </c>
      <c r="B4123" s="1">
        <v>45930</v>
      </c>
      <c r="C4123">
        <v>1</v>
      </c>
      <c r="D4123" s="16" t="s">
        <v>4001</v>
      </c>
      <c r="E4123" t="s">
        <v>88</v>
      </c>
      <c r="F4123" s="6">
        <v>9203</v>
      </c>
      <c r="G4123" s="6">
        <v>21</v>
      </c>
      <c r="H4123" s="6">
        <v>5</v>
      </c>
      <c r="I4123" s="2">
        <v>63259858</v>
      </c>
      <c r="J4123" s="2">
        <v>1885752</v>
      </c>
      <c r="K4123" s="2">
        <v>96377269</v>
      </c>
      <c r="L4123" s="2">
        <v>343739</v>
      </c>
      <c r="M4123" s="2">
        <v>87025649</v>
      </c>
      <c r="N4123" s="2">
        <v>87025649</v>
      </c>
      <c r="O4123" s="2">
        <v>0</v>
      </c>
      <c r="P4123" s="2">
        <v>8658465</v>
      </c>
      <c r="Q4123" s="5">
        <v>8.9800000000000005E-2</v>
      </c>
      <c r="R4123" t="s">
        <v>42</v>
      </c>
      <c r="S4123" s="3">
        <v>0.47554643477879299</v>
      </c>
      <c r="T4123" s="3">
        <v>3.9095747082575398</v>
      </c>
      <c r="U4123" s="3">
        <v>0.88172052116864297</v>
      </c>
      <c r="V4123" s="3">
        <v>3.19833629724556</v>
      </c>
      <c r="W4123" s="3">
        <v>1.43152550231776</v>
      </c>
      <c r="X4123" s="3">
        <v>0.84408662441196103</v>
      </c>
      <c r="Y4123" s="3">
        <v>23.3674560098124</v>
      </c>
      <c r="Z4123" s="3">
        <v>1.9415219672309101</v>
      </c>
      <c r="AA4123" s="3">
        <v>21.779287668195199</v>
      </c>
      <c r="AB4123" s="3">
        <v>21.779287668195199</v>
      </c>
      <c r="AC4123" s="3">
        <v>13.1191235559912</v>
      </c>
      <c r="AD4123" s="3">
        <v>-1.3274408339122501</v>
      </c>
      <c r="AE4123" s="3">
        <v>0</v>
      </c>
      <c r="AF4123" s="3">
        <v>0</v>
      </c>
      <c r="AG4123" s="3">
        <v>0</v>
      </c>
      <c r="AH4123" s="2">
        <v>11250000</v>
      </c>
      <c r="AI4123" s="3">
        <v>0</v>
      </c>
      <c r="AJ4123" s="3">
        <v>0</v>
      </c>
      <c r="AL4123">
        <f t="shared" si="64"/>
        <v>1</v>
      </c>
    </row>
    <row r="4124" spans="1:38" ht="14.45" customHeight="1" x14ac:dyDescent="0.25">
      <c r="A4124">
        <v>24935</v>
      </c>
      <c r="B4124" s="1">
        <v>45930</v>
      </c>
      <c r="C4124">
        <v>1</v>
      </c>
      <c r="D4124" s="16" t="s">
        <v>4002</v>
      </c>
      <c r="E4124" t="s">
        <v>73</v>
      </c>
      <c r="F4124" s="6">
        <v>404</v>
      </c>
      <c r="G4124" s="6">
        <v>1</v>
      </c>
      <c r="H4124" s="6">
        <v>1</v>
      </c>
      <c r="I4124" s="2">
        <v>1358103</v>
      </c>
      <c r="J4124" s="2">
        <v>0</v>
      </c>
      <c r="K4124" s="2">
        <v>3192623</v>
      </c>
      <c r="L4124" s="2">
        <v>-3768</v>
      </c>
      <c r="M4124" s="2">
        <v>3012623</v>
      </c>
      <c r="N4124" s="2">
        <v>916420</v>
      </c>
      <c r="O4124" s="2">
        <v>2096203</v>
      </c>
      <c r="P4124" s="2">
        <v>177053</v>
      </c>
      <c r="Q4124" s="5">
        <v>5.5500000000000001E-2</v>
      </c>
      <c r="R4124" t="s">
        <v>526</v>
      </c>
      <c r="S4124" s="3">
        <v>-0.157362770361549</v>
      </c>
      <c r="T4124" s="3">
        <v>3.3781627207471701</v>
      </c>
      <c r="U4124" s="3">
        <v>1.3679423092682099</v>
      </c>
      <c r="V4124" s="3">
        <v>1.1352599913261401</v>
      </c>
      <c r="W4124" s="3">
        <v>0.65201240259391202</v>
      </c>
      <c r="X4124" s="3">
        <v>2.5657111426747501</v>
      </c>
      <c r="Y4124" s="3">
        <v>8.7081269450390604</v>
      </c>
      <c r="Z4124" s="3">
        <v>10.1873450322785</v>
      </c>
      <c r="AA4124" s="3">
        <v>0</v>
      </c>
      <c r="AB4124" s="3">
        <v>0</v>
      </c>
      <c r="AC4124" s="3">
        <v>47.840161522359502</v>
      </c>
      <c r="AD4124" s="3">
        <v>0</v>
      </c>
      <c r="AE4124" s="3">
        <v>65.657705278700305</v>
      </c>
      <c r="AF4124" s="3">
        <v>0</v>
      </c>
      <c r="AG4124" s="3">
        <v>0</v>
      </c>
      <c r="AH4124" s="2">
        <v>0</v>
      </c>
      <c r="AI4124" s="3">
        <v>0</v>
      </c>
      <c r="AJ4124" s="3">
        <v>0</v>
      </c>
      <c r="AL4124">
        <f t="shared" si="64"/>
        <v>0</v>
      </c>
    </row>
    <row r="4125" spans="1:38" ht="14.45" customHeight="1" x14ac:dyDescent="0.25">
      <c r="A4125">
        <v>68589</v>
      </c>
      <c r="B4125" s="1">
        <v>45930</v>
      </c>
      <c r="C4125">
        <v>2</v>
      </c>
      <c r="D4125" s="16" t="s">
        <v>4003</v>
      </c>
      <c r="E4125" t="s">
        <v>55</v>
      </c>
      <c r="F4125" s="6">
        <v>24948</v>
      </c>
      <c r="G4125" s="6">
        <v>69</v>
      </c>
      <c r="H4125" s="6">
        <v>12</v>
      </c>
      <c r="I4125" s="2">
        <v>167790132</v>
      </c>
      <c r="J4125" s="2">
        <v>0</v>
      </c>
      <c r="K4125" s="2">
        <v>277819689</v>
      </c>
      <c r="L4125" s="2">
        <v>-426453</v>
      </c>
      <c r="M4125" s="2">
        <v>260967089</v>
      </c>
      <c r="N4125" s="2">
        <v>248423283</v>
      </c>
      <c r="O4125" s="2">
        <v>12543806</v>
      </c>
      <c r="P4125" s="2">
        <v>24380019</v>
      </c>
      <c r="Q4125" s="5">
        <v>8.7599999999999997E-2</v>
      </c>
      <c r="R4125" t="s">
        <v>42</v>
      </c>
      <c r="S4125" s="3">
        <v>-0.204666559827587</v>
      </c>
      <c r="T4125" s="3">
        <v>3.7791206847594401</v>
      </c>
      <c r="U4125" s="3">
        <v>0.90836596797878999</v>
      </c>
      <c r="V4125" s="3">
        <v>2.5003019843860699</v>
      </c>
      <c r="W4125" s="3">
        <v>0.57719186966251401</v>
      </c>
      <c r="X4125" s="3">
        <v>1.4456082554366201</v>
      </c>
      <c r="Y4125" s="3">
        <v>17.2077798626818</v>
      </c>
      <c r="Z4125" s="3">
        <v>5.7023376396876504</v>
      </c>
      <c r="AA4125" s="3">
        <v>0</v>
      </c>
      <c r="AB4125" s="3">
        <v>0</v>
      </c>
      <c r="AC4125" s="3">
        <v>13.9211429323859</v>
      </c>
      <c r="AD4125" s="3">
        <v>-46.855082434513299</v>
      </c>
      <c r="AE4125" s="3">
        <v>4.5150889215774797</v>
      </c>
      <c r="AF4125" s="3">
        <v>0</v>
      </c>
      <c r="AG4125" s="3">
        <v>0</v>
      </c>
      <c r="AH4125" s="2">
        <v>12000000</v>
      </c>
      <c r="AI4125" s="3">
        <v>0.102542988174045</v>
      </c>
      <c r="AJ4125" s="3">
        <v>0.102542988174045</v>
      </c>
      <c r="AL4125">
        <f t="shared" si="64"/>
        <v>0</v>
      </c>
    </row>
    <row r="4126" spans="1:38" ht="14.45" customHeight="1" x14ac:dyDescent="0.25">
      <c r="A4126">
        <v>785</v>
      </c>
      <c r="B4126" s="1">
        <v>45930</v>
      </c>
      <c r="C4126">
        <v>1</v>
      </c>
      <c r="D4126" s="16" t="s">
        <v>4004</v>
      </c>
      <c r="E4126" t="s">
        <v>45</v>
      </c>
      <c r="F4126" s="6">
        <v>6025</v>
      </c>
      <c r="G4126" s="6">
        <v>17</v>
      </c>
      <c r="H4126" s="6">
        <v>6</v>
      </c>
      <c r="I4126" s="2">
        <v>29418659</v>
      </c>
      <c r="J4126" s="2">
        <v>0</v>
      </c>
      <c r="K4126" s="2">
        <v>95457014</v>
      </c>
      <c r="L4126" s="2">
        <v>256987</v>
      </c>
      <c r="M4126" s="2">
        <v>84023171</v>
      </c>
      <c r="N4126" s="2">
        <v>81021396</v>
      </c>
      <c r="O4126" s="2">
        <v>3001775</v>
      </c>
      <c r="P4126" s="2">
        <v>12665878</v>
      </c>
      <c r="Q4126" s="5">
        <v>0.13270000000000001</v>
      </c>
      <c r="R4126" t="s">
        <v>42</v>
      </c>
      <c r="S4126" s="3">
        <v>0.35895668529222302</v>
      </c>
      <c r="T4126" s="3">
        <v>2.8024788903062299</v>
      </c>
      <c r="U4126" s="3">
        <v>0.88734556288960698</v>
      </c>
      <c r="V4126" s="3">
        <v>0.80633519019340805</v>
      </c>
      <c r="W4126" s="3">
        <v>0.20507053023728899</v>
      </c>
      <c r="X4126" s="3">
        <v>0.30901816428818202</v>
      </c>
      <c r="Y4126" s="3">
        <v>1.8728508201326399</v>
      </c>
      <c r="Z4126" s="3">
        <v>2.87860028337554E-2</v>
      </c>
      <c r="AA4126" s="3">
        <v>0</v>
      </c>
      <c r="AB4126" s="3">
        <v>0</v>
      </c>
      <c r="AC4126" s="3">
        <v>22.536569182857502</v>
      </c>
      <c r="AD4126" s="3">
        <v>0</v>
      </c>
      <c r="AE4126" s="3">
        <v>3.1446353434018</v>
      </c>
      <c r="AF4126" s="3">
        <v>0</v>
      </c>
      <c r="AG4126" s="3">
        <v>0</v>
      </c>
      <c r="AH4126" s="2">
        <v>5000000</v>
      </c>
      <c r="AI4126" s="3">
        <v>0</v>
      </c>
      <c r="AJ4126" s="3">
        <v>0</v>
      </c>
      <c r="AL4126">
        <f t="shared" si="64"/>
        <v>1</v>
      </c>
    </row>
    <row r="4127" spans="1:38" ht="14.45" customHeight="1" x14ac:dyDescent="0.25">
      <c r="A4127">
        <v>64970</v>
      </c>
      <c r="B4127" s="1">
        <v>45930</v>
      </c>
      <c r="C4127">
        <v>2</v>
      </c>
      <c r="D4127" s="16" t="s">
        <v>4005</v>
      </c>
      <c r="E4127" t="s">
        <v>88</v>
      </c>
      <c r="F4127" s="6">
        <v>39768</v>
      </c>
      <c r="G4127" s="6">
        <v>73</v>
      </c>
      <c r="H4127" s="6">
        <v>0</v>
      </c>
      <c r="I4127" s="2">
        <v>215563427</v>
      </c>
      <c r="J4127" s="2">
        <v>29561594</v>
      </c>
      <c r="K4127" s="2">
        <v>419488961</v>
      </c>
      <c r="L4127" s="2">
        <v>3878909</v>
      </c>
      <c r="M4127" s="2">
        <v>366972886</v>
      </c>
      <c r="N4127" s="2">
        <v>358691937</v>
      </c>
      <c r="O4127" s="2">
        <v>8280949</v>
      </c>
      <c r="P4127" s="2">
        <v>51074474</v>
      </c>
      <c r="Q4127" s="5">
        <v>0.12180000000000001</v>
      </c>
      <c r="R4127" t="s">
        <v>42</v>
      </c>
      <c r="S4127" s="3">
        <v>1.2328998251438299</v>
      </c>
      <c r="T4127" s="3">
        <v>3.8404112696861499</v>
      </c>
      <c r="U4127" s="3">
        <v>0.79102137817930795</v>
      </c>
      <c r="V4127" s="3">
        <v>4.1808933572020104</v>
      </c>
      <c r="W4127" s="3">
        <v>2.0079528611316801</v>
      </c>
      <c r="X4127" s="3">
        <v>4.2576549870864699</v>
      </c>
      <c r="Y4127" s="3">
        <v>17.645755881891201</v>
      </c>
      <c r="Z4127" s="3">
        <v>5.7720574860937397</v>
      </c>
      <c r="AA4127" s="3">
        <v>57.879390006052702</v>
      </c>
      <c r="AB4127" s="3">
        <v>57.879390006052702</v>
      </c>
      <c r="AC4127" s="3">
        <v>25.728454627915699</v>
      </c>
      <c r="AD4127" s="3">
        <v>-4.4552842580424796</v>
      </c>
      <c r="AE4127" s="3">
        <v>1.97405647582702</v>
      </c>
      <c r="AF4127" s="3">
        <v>0</v>
      </c>
      <c r="AG4127" s="3">
        <v>0</v>
      </c>
      <c r="AH4127" s="2">
        <v>108554720</v>
      </c>
      <c r="AI4127" s="3">
        <v>0</v>
      </c>
      <c r="AJ4127" s="3">
        <v>0</v>
      </c>
      <c r="AL4127">
        <f t="shared" si="64"/>
        <v>1</v>
      </c>
    </row>
    <row r="4128" spans="1:38" ht="14.45" customHeight="1" x14ac:dyDescent="0.25">
      <c r="A4128">
        <v>64893</v>
      </c>
      <c r="B4128" s="1">
        <v>45930</v>
      </c>
      <c r="C4128">
        <v>2</v>
      </c>
      <c r="D4128" s="16" t="s">
        <v>4006</v>
      </c>
      <c r="E4128" t="s">
        <v>71</v>
      </c>
      <c r="F4128" s="6">
        <v>5278</v>
      </c>
      <c r="G4128" s="6">
        <v>16</v>
      </c>
      <c r="H4128" s="6">
        <v>0</v>
      </c>
      <c r="I4128" s="2">
        <v>50483182</v>
      </c>
      <c r="J4128" s="2">
        <v>0</v>
      </c>
      <c r="K4128" s="2">
        <v>73153053</v>
      </c>
      <c r="L4128" s="2">
        <v>-422621</v>
      </c>
      <c r="M4128" s="2">
        <v>66303757</v>
      </c>
      <c r="N4128" s="2">
        <v>62151699</v>
      </c>
      <c r="O4128" s="2">
        <v>4152058</v>
      </c>
      <c r="P4128" s="2">
        <v>6608010</v>
      </c>
      <c r="Q4128" s="5">
        <v>9.0300000000000005E-2</v>
      </c>
      <c r="R4128" t="s">
        <v>42</v>
      </c>
      <c r="S4128" s="3">
        <v>-0.77029548810036197</v>
      </c>
      <c r="T4128" s="3">
        <v>3.4552160112852701</v>
      </c>
      <c r="U4128" s="3">
        <v>1.1048123639107901</v>
      </c>
      <c r="V4128" s="3">
        <v>2.4802537209322502</v>
      </c>
      <c r="W4128" s="3">
        <v>1.5218909933213001</v>
      </c>
      <c r="X4128" s="3">
        <v>0.40100483364935302</v>
      </c>
      <c r="Y4128" s="3">
        <v>18.9483823420364</v>
      </c>
      <c r="Z4128" s="3">
        <v>2.0989677679059202</v>
      </c>
      <c r="AA4128" s="3">
        <v>0</v>
      </c>
      <c r="AB4128" s="3">
        <v>0</v>
      </c>
      <c r="AC4128" s="3">
        <v>9.6937991091089497</v>
      </c>
      <c r="AD4128" s="3">
        <v>0</v>
      </c>
      <c r="AE4128" s="3">
        <v>5.6758506032550704</v>
      </c>
      <c r="AF4128" s="3">
        <v>0</v>
      </c>
      <c r="AG4128" s="3">
        <v>9.0798894069470202E-3</v>
      </c>
      <c r="AH4128" s="2">
        <v>10045046</v>
      </c>
      <c r="AI4128" s="3">
        <v>0.67109462606745496</v>
      </c>
      <c r="AJ4128" s="3">
        <v>0.30266298023156701</v>
      </c>
      <c r="AL4128">
        <f t="shared" si="64"/>
        <v>0</v>
      </c>
    </row>
    <row r="4129" spans="1:38" ht="14.45" customHeight="1" x14ac:dyDescent="0.25">
      <c r="A4129">
        <v>1367</v>
      </c>
      <c r="B4129" s="1">
        <v>45930</v>
      </c>
      <c r="C4129">
        <v>1</v>
      </c>
      <c r="D4129" s="16" t="s">
        <v>4007</v>
      </c>
      <c r="E4129" t="s">
        <v>55</v>
      </c>
      <c r="F4129" s="6">
        <v>414629</v>
      </c>
      <c r="G4129" s="6">
        <v>743</v>
      </c>
      <c r="H4129" s="6">
        <v>14</v>
      </c>
      <c r="I4129" s="2">
        <v>3056754580</v>
      </c>
      <c r="J4129" s="2">
        <v>174741722</v>
      </c>
      <c r="K4129" s="2">
        <v>4194366215</v>
      </c>
      <c r="L4129" s="2">
        <v>16894700</v>
      </c>
      <c r="M4129" s="2">
        <v>3362701308</v>
      </c>
      <c r="N4129" s="2">
        <v>3102070979</v>
      </c>
      <c r="O4129" s="2">
        <v>260630329</v>
      </c>
      <c r="P4129" s="2">
        <v>392704003</v>
      </c>
      <c r="Q4129" s="5">
        <v>9.5399999999999999E-2</v>
      </c>
      <c r="R4129" t="s">
        <v>42</v>
      </c>
      <c r="S4129" s="3">
        <v>0.53706008278694495</v>
      </c>
      <c r="T4129" s="3">
        <v>3.8081887579448401</v>
      </c>
      <c r="U4129" s="3">
        <v>0.78938685391642804</v>
      </c>
      <c r="V4129" s="3">
        <v>1.7478427725133201</v>
      </c>
      <c r="W4129" s="3">
        <v>1.0879926775148601</v>
      </c>
      <c r="X4129" s="3">
        <v>1.4096597509637201</v>
      </c>
      <c r="Y4129" s="3">
        <v>13.6049705609953</v>
      </c>
      <c r="Z4129" s="3">
        <v>6.49429972833763</v>
      </c>
      <c r="AA4129" s="3">
        <v>43.156969041642299</v>
      </c>
      <c r="AB4129" s="3">
        <v>44.497056476401603</v>
      </c>
      <c r="AC4129" s="3">
        <v>9.76626369760133</v>
      </c>
      <c r="AD4129" s="3">
        <v>-4.3164041798677601</v>
      </c>
      <c r="AE4129" s="3">
        <v>6.2138191001998599</v>
      </c>
      <c r="AF4129" s="3">
        <v>8.2491604753687398</v>
      </c>
      <c r="AG4129" s="3">
        <v>0</v>
      </c>
      <c r="AH4129" s="2">
        <v>1036238890</v>
      </c>
      <c r="AI4129" s="3">
        <v>1.3133301317532</v>
      </c>
      <c r="AJ4129" s="3">
        <v>2.3612094425225401</v>
      </c>
      <c r="AL4129">
        <f t="shared" si="64"/>
        <v>1</v>
      </c>
    </row>
    <row r="4130" spans="1:38" ht="14.45" customHeight="1" x14ac:dyDescent="0.25">
      <c r="A4130">
        <v>64171</v>
      </c>
      <c r="B4130" s="1">
        <v>45930</v>
      </c>
      <c r="C4130">
        <v>2</v>
      </c>
      <c r="D4130" s="16" t="s">
        <v>4007</v>
      </c>
      <c r="E4130" t="s">
        <v>71</v>
      </c>
      <c r="F4130" s="6">
        <v>58940</v>
      </c>
      <c r="G4130" s="6">
        <v>120</v>
      </c>
      <c r="H4130" s="6">
        <v>4</v>
      </c>
      <c r="I4130" s="2">
        <v>988090116</v>
      </c>
      <c r="J4130" s="2">
        <v>87220955</v>
      </c>
      <c r="K4130" s="2">
        <v>1145417313</v>
      </c>
      <c r="L4130" s="2">
        <v>-165357</v>
      </c>
      <c r="M4130" s="2">
        <v>970086345</v>
      </c>
      <c r="N4130" s="2">
        <v>813458266</v>
      </c>
      <c r="O4130" s="2">
        <v>156628079</v>
      </c>
      <c r="P4130" s="2">
        <v>101886590</v>
      </c>
      <c r="Q4130" s="5">
        <v>8.8900000000000007E-2</v>
      </c>
      <c r="R4130" t="s">
        <v>42</v>
      </c>
      <c r="S4130" s="3">
        <v>-1.9248530426220298E-2</v>
      </c>
      <c r="T4130" s="3">
        <v>3.1451220084709899</v>
      </c>
      <c r="U4130" s="3">
        <v>0.90550974698262399</v>
      </c>
      <c r="V4130" s="3">
        <v>2.1367002521458298</v>
      </c>
      <c r="W4130" s="3">
        <v>1.5829639166231699</v>
      </c>
      <c r="X4130" s="3">
        <v>0.75677267477089105</v>
      </c>
      <c r="Y4130" s="3">
        <v>20.7215925079051</v>
      </c>
      <c r="Z4130" s="3">
        <v>4.0912067034533202</v>
      </c>
      <c r="AA4130" s="3">
        <v>85.605922231767707</v>
      </c>
      <c r="AB4130" s="3">
        <v>85.605922231767707</v>
      </c>
      <c r="AC4130" s="3">
        <v>4.5853517668979</v>
      </c>
      <c r="AD4130" s="3">
        <v>-1.1067315139313201</v>
      </c>
      <c r="AE4130" s="3">
        <v>13.6743243901011</v>
      </c>
      <c r="AF4130" s="3">
        <v>3.92869912906581</v>
      </c>
      <c r="AG4130" s="3">
        <v>0</v>
      </c>
      <c r="AH4130" s="2">
        <v>226283424</v>
      </c>
      <c r="AI4130" s="3">
        <v>0.52561676664220502</v>
      </c>
      <c r="AJ4130" s="3">
        <v>0.97508808568428895</v>
      </c>
      <c r="AL4130">
        <f t="shared" si="64"/>
        <v>0</v>
      </c>
    </row>
    <row r="4131" spans="1:38" ht="14.45" customHeight="1" x14ac:dyDescent="0.25">
      <c r="A4131">
        <v>63133</v>
      </c>
      <c r="B4131" s="1">
        <v>45930</v>
      </c>
      <c r="C4131">
        <v>2</v>
      </c>
      <c r="D4131" s="16" t="s">
        <v>4007</v>
      </c>
      <c r="E4131" t="s">
        <v>122</v>
      </c>
      <c r="F4131" s="6">
        <v>31600</v>
      </c>
      <c r="G4131" s="6">
        <v>101</v>
      </c>
      <c r="H4131" s="6">
        <v>4</v>
      </c>
      <c r="I4131" s="2">
        <v>405144363</v>
      </c>
      <c r="J4131" s="2">
        <v>16038651</v>
      </c>
      <c r="K4131" s="2">
        <v>517560728</v>
      </c>
      <c r="L4131" s="2">
        <v>1951109</v>
      </c>
      <c r="M4131" s="2">
        <v>397567673</v>
      </c>
      <c r="N4131" s="2">
        <v>384895333</v>
      </c>
      <c r="O4131" s="2">
        <v>12672340</v>
      </c>
      <c r="P4131" s="2">
        <v>48413655</v>
      </c>
      <c r="Q4131" s="5">
        <v>9.35E-2</v>
      </c>
      <c r="R4131" t="s">
        <v>42</v>
      </c>
      <c r="S4131" s="3">
        <v>0.50264220717045305</v>
      </c>
      <c r="T4131" s="3">
        <v>3.3295006880815698</v>
      </c>
      <c r="U4131" s="3">
        <v>0.87036736042134799</v>
      </c>
      <c r="V4131" s="3">
        <v>0.63283467182289299</v>
      </c>
      <c r="W4131" s="3">
        <v>0.49046369182730098</v>
      </c>
      <c r="X4131" s="3">
        <v>0.52000822235307798</v>
      </c>
      <c r="Y4131" s="3">
        <v>5.2958075567729797</v>
      </c>
      <c r="Z4131" s="3">
        <v>0.57389387353629895</v>
      </c>
      <c r="AA4131" s="3">
        <v>30.6640802062972</v>
      </c>
      <c r="AB4131" s="3">
        <v>33.128362235819601</v>
      </c>
      <c r="AC4131" s="3">
        <v>6.78758300224046</v>
      </c>
      <c r="AD4131" s="3">
        <v>-6.8721644750845599</v>
      </c>
      <c r="AE4131" s="3">
        <v>2.44847402718701</v>
      </c>
      <c r="AF4131" s="3">
        <v>13.186858335202</v>
      </c>
      <c r="AG4131" s="3">
        <v>-6.7330177818633999E-2</v>
      </c>
      <c r="AH4131" s="2">
        <v>142921564</v>
      </c>
      <c r="AI4131" s="3">
        <v>0.66285431248683901</v>
      </c>
      <c r="AJ4131" s="3">
        <v>0.66285431248683901</v>
      </c>
      <c r="AL4131">
        <f t="shared" si="64"/>
        <v>1</v>
      </c>
    </row>
    <row r="4132" spans="1:38" ht="14.45" customHeight="1" x14ac:dyDescent="0.25">
      <c r="A4132">
        <v>67348</v>
      </c>
      <c r="B4132" s="1">
        <v>45930</v>
      </c>
      <c r="C4132">
        <v>2</v>
      </c>
      <c r="D4132" s="16" t="s">
        <v>4007</v>
      </c>
      <c r="E4132" t="s">
        <v>73</v>
      </c>
      <c r="F4132" s="6">
        <v>15903</v>
      </c>
      <c r="G4132" s="6">
        <v>42</v>
      </c>
      <c r="H4132" s="6">
        <v>2</v>
      </c>
      <c r="I4132" s="2">
        <v>95348705</v>
      </c>
      <c r="J4132" s="2">
        <v>24945306</v>
      </c>
      <c r="K4132" s="2">
        <v>234893420</v>
      </c>
      <c r="L4132" s="2">
        <v>437693</v>
      </c>
      <c r="M4132" s="2">
        <v>206912426</v>
      </c>
      <c r="N4132" s="2">
        <v>195229236</v>
      </c>
      <c r="O4132" s="2">
        <v>11683190</v>
      </c>
      <c r="P4132" s="2">
        <v>24300232</v>
      </c>
      <c r="Q4132" s="5">
        <v>0.10340000000000001</v>
      </c>
      <c r="R4132" t="s">
        <v>42</v>
      </c>
      <c r="S4132" s="3">
        <v>0.248449133511985</v>
      </c>
      <c r="T4132" s="3">
        <v>2.5920970171634998</v>
      </c>
      <c r="U4132" s="3">
        <v>0.892978304054733</v>
      </c>
      <c r="V4132" s="3">
        <v>0.81557583818259505</v>
      </c>
      <c r="W4132" s="3">
        <v>0.54556902477070901</v>
      </c>
      <c r="X4132" s="3">
        <v>0.91018226204540498</v>
      </c>
      <c r="Y4132" s="3">
        <v>3.2001381715203401</v>
      </c>
      <c r="Z4132" s="3">
        <v>0.82453122258256595</v>
      </c>
      <c r="AA4132" s="3">
        <v>102.654600170072</v>
      </c>
      <c r="AB4132" s="3">
        <v>102.654600170072</v>
      </c>
      <c r="AC4132" s="3">
        <v>26.941214870982801</v>
      </c>
      <c r="AD4132" s="3">
        <v>-33.229444064566998</v>
      </c>
      <c r="AE4132" s="3">
        <v>4.9738260015968097</v>
      </c>
      <c r="AF4132" s="3">
        <v>3.9024792605940202</v>
      </c>
      <c r="AG4132" s="3">
        <v>0</v>
      </c>
      <c r="AH4132" s="2">
        <v>36322689</v>
      </c>
      <c r="AI4132" s="3">
        <v>0.30664727810006098</v>
      </c>
      <c r="AJ4132" s="3">
        <v>0.30664727810006098</v>
      </c>
      <c r="AL4132">
        <f t="shared" si="64"/>
        <v>1</v>
      </c>
    </row>
    <row r="4133" spans="1:38" ht="14.45" customHeight="1" x14ac:dyDescent="0.25">
      <c r="A4133">
        <v>1904</v>
      </c>
      <c r="B4133" s="1">
        <v>45930</v>
      </c>
      <c r="C4133">
        <v>1</v>
      </c>
      <c r="D4133" s="16" t="s">
        <v>4007</v>
      </c>
      <c r="E4133" t="s">
        <v>170</v>
      </c>
      <c r="F4133" s="6">
        <v>3614</v>
      </c>
      <c r="G4133" s="6">
        <v>8</v>
      </c>
      <c r="H4133" s="6">
        <v>1</v>
      </c>
      <c r="I4133" s="2">
        <v>26623495</v>
      </c>
      <c r="J4133" s="2">
        <v>0</v>
      </c>
      <c r="K4133" s="2">
        <v>43955825</v>
      </c>
      <c r="L4133" s="2">
        <v>306566</v>
      </c>
      <c r="M4133" s="2">
        <v>37712925</v>
      </c>
      <c r="N4133" s="2">
        <v>36138930</v>
      </c>
      <c r="O4133" s="2">
        <v>1573995</v>
      </c>
      <c r="P4133" s="2">
        <v>6028764</v>
      </c>
      <c r="Q4133" s="5">
        <v>0.1371</v>
      </c>
      <c r="R4133" t="s">
        <v>42</v>
      </c>
      <c r="S4133" s="3">
        <v>0.92992149883813302</v>
      </c>
      <c r="T4133" s="3">
        <v>3.8360088414523701</v>
      </c>
      <c r="U4133" s="3">
        <v>0.71894969728755398</v>
      </c>
      <c r="V4133" s="3">
        <v>2.0735256584456701</v>
      </c>
      <c r="W4133" s="3">
        <v>0.57190087176758697</v>
      </c>
      <c r="X4133" s="3">
        <v>1.40789554489371</v>
      </c>
      <c r="Y4133" s="3">
        <v>9.1568520512662293</v>
      </c>
      <c r="Z4133" s="3">
        <v>0.72069498822644196</v>
      </c>
      <c r="AA4133" s="3">
        <v>0</v>
      </c>
      <c r="AB4133" s="3">
        <v>0</v>
      </c>
      <c r="AC4133" s="3">
        <v>11.7829411687757</v>
      </c>
      <c r="AD4133" s="3">
        <v>-1.18251435949392</v>
      </c>
      <c r="AE4133" s="3">
        <v>3.58085646214125</v>
      </c>
      <c r="AF4133" s="3">
        <v>0</v>
      </c>
      <c r="AG4133" s="3">
        <v>0</v>
      </c>
      <c r="AH4133" s="2">
        <v>550000</v>
      </c>
      <c r="AI4133" s="3">
        <v>0</v>
      </c>
      <c r="AJ4133" s="3">
        <v>0</v>
      </c>
      <c r="AL4133">
        <f t="shared" si="64"/>
        <v>1</v>
      </c>
    </row>
    <row r="4134" spans="1:38" ht="14.45" customHeight="1" x14ac:dyDescent="0.25">
      <c r="A4134">
        <v>10465</v>
      </c>
      <c r="B4134" s="1">
        <v>45930</v>
      </c>
      <c r="C4134">
        <v>1</v>
      </c>
      <c r="D4134" s="16" t="s">
        <v>4008</v>
      </c>
      <c r="E4134" t="s">
        <v>240</v>
      </c>
      <c r="F4134" s="6">
        <v>34962</v>
      </c>
      <c r="G4134" s="6">
        <v>74</v>
      </c>
      <c r="H4134" s="6">
        <v>2</v>
      </c>
      <c r="I4134" s="2">
        <v>346629101</v>
      </c>
      <c r="J4134" s="2">
        <v>31200302</v>
      </c>
      <c r="K4134" s="2">
        <v>930570881</v>
      </c>
      <c r="L4134" s="2">
        <v>5643574</v>
      </c>
      <c r="M4134" s="2">
        <v>854162542</v>
      </c>
      <c r="N4134" s="2">
        <v>770582626</v>
      </c>
      <c r="O4134" s="2">
        <v>83579916</v>
      </c>
      <c r="P4134" s="2">
        <v>99738239</v>
      </c>
      <c r="Q4134" s="5">
        <v>0.11</v>
      </c>
      <c r="R4134" t="s">
        <v>42</v>
      </c>
      <c r="S4134" s="3">
        <v>0.80861818126601503</v>
      </c>
      <c r="T4134" s="3">
        <v>1.7330646161349901</v>
      </c>
      <c r="U4134" s="3">
        <v>0.63214784036611005</v>
      </c>
      <c r="V4134" s="3">
        <v>0.92187095393355301</v>
      </c>
      <c r="W4134" s="3">
        <v>0.648655578401653</v>
      </c>
      <c r="X4134" s="3">
        <v>0.754503586818004</v>
      </c>
      <c r="Y4134" s="3">
        <v>3.2038594545468202</v>
      </c>
      <c r="Z4134" s="3">
        <v>0.57039807971744905</v>
      </c>
      <c r="AA4134" s="3">
        <v>23.781073576003301</v>
      </c>
      <c r="AB4134" s="3">
        <v>31.2821865643728</v>
      </c>
      <c r="AC4134" s="3">
        <v>12.066464177273099</v>
      </c>
      <c r="AD4134" s="3">
        <v>-29.1989264017385</v>
      </c>
      <c r="AE4134" s="3">
        <v>8.9815743976626798</v>
      </c>
      <c r="AF4134" s="3">
        <v>0</v>
      </c>
      <c r="AG4134" s="3">
        <v>-1.2666907022491101</v>
      </c>
      <c r="AH4134" s="2">
        <v>181330486</v>
      </c>
      <c r="AI4134" s="3">
        <v>0.33450059209487298</v>
      </c>
      <c r="AJ4134" s="3">
        <v>0.33450059209487298</v>
      </c>
      <c r="AL4134">
        <f t="shared" si="64"/>
        <v>1</v>
      </c>
    </row>
    <row r="4135" spans="1:38" ht="14.45" customHeight="1" x14ac:dyDescent="0.25">
      <c r="A4135">
        <v>60583</v>
      </c>
      <c r="B4135" s="1">
        <v>45930</v>
      </c>
      <c r="C4135">
        <v>2</v>
      </c>
      <c r="D4135" s="16" t="s">
        <v>4009</v>
      </c>
      <c r="E4135" t="s">
        <v>67</v>
      </c>
      <c r="F4135" s="6">
        <v>64826</v>
      </c>
      <c r="G4135" s="6">
        <v>172</v>
      </c>
      <c r="H4135" s="6">
        <v>8</v>
      </c>
      <c r="I4135" s="2">
        <v>633614489</v>
      </c>
      <c r="J4135" s="2">
        <v>14391170</v>
      </c>
      <c r="K4135" s="2">
        <v>741769068</v>
      </c>
      <c r="L4135" s="2">
        <v>2071743</v>
      </c>
      <c r="M4135" s="2">
        <v>667066336</v>
      </c>
      <c r="N4135" s="2">
        <v>626513389</v>
      </c>
      <c r="O4135" s="2">
        <v>40552947</v>
      </c>
      <c r="P4135" s="2">
        <v>71223224</v>
      </c>
      <c r="Q4135" s="5">
        <v>9.6299999999999997E-2</v>
      </c>
      <c r="R4135" t="s">
        <v>42</v>
      </c>
      <c r="S4135" s="3">
        <v>0.37239676324707599</v>
      </c>
      <c r="T4135" s="3">
        <v>4.2133657695200597</v>
      </c>
      <c r="U4135" s="3">
        <v>0.82233003239281</v>
      </c>
      <c r="V4135" s="3">
        <v>1.51571597031456</v>
      </c>
      <c r="W4135" s="3">
        <v>0.65878417751902096</v>
      </c>
      <c r="X4135" s="3">
        <v>1.3114995228589199</v>
      </c>
      <c r="Y4135" s="3">
        <v>13.484079294135899</v>
      </c>
      <c r="Z4135" s="3">
        <v>5.3459318269557698</v>
      </c>
      <c r="AA4135" s="3">
        <v>19.760544678516698</v>
      </c>
      <c r="AB4135" s="3">
        <v>20.205726716330599</v>
      </c>
      <c r="AC4135" s="3">
        <v>6.5035007633939204</v>
      </c>
      <c r="AD4135" s="3">
        <v>-2.0709551143037301</v>
      </c>
      <c r="AE4135" s="3">
        <v>5.46705824621956</v>
      </c>
      <c r="AF4135" s="3">
        <v>1.61775416604457</v>
      </c>
      <c r="AG4135" s="3">
        <v>0</v>
      </c>
      <c r="AH4135" s="2">
        <v>134949969</v>
      </c>
      <c r="AI4135" s="3">
        <v>1.7551859208170599</v>
      </c>
      <c r="AJ4135" s="3">
        <v>2.38858746411143</v>
      </c>
      <c r="AL4135">
        <f t="shared" si="64"/>
        <v>1</v>
      </c>
    </row>
    <row r="4136" spans="1:38" ht="14.45" customHeight="1" x14ac:dyDescent="0.25">
      <c r="A4136">
        <v>24165</v>
      </c>
      <c r="B4136" s="1">
        <v>45930</v>
      </c>
      <c r="C4136">
        <v>1</v>
      </c>
      <c r="D4136" s="16" t="s">
        <v>4010</v>
      </c>
      <c r="E4136" t="s">
        <v>114</v>
      </c>
      <c r="F4136" s="6">
        <v>110916</v>
      </c>
      <c r="G4136" s="6">
        <v>278</v>
      </c>
      <c r="H4136" s="6">
        <v>23</v>
      </c>
      <c r="I4136" s="2">
        <v>1340183509</v>
      </c>
      <c r="J4136" s="2">
        <v>125947008</v>
      </c>
      <c r="K4136" s="2">
        <v>1586333594</v>
      </c>
      <c r="L4136" s="2">
        <v>8999886</v>
      </c>
      <c r="M4136" s="2">
        <v>1246918729</v>
      </c>
      <c r="N4136" s="2">
        <v>1189126779</v>
      </c>
      <c r="O4136" s="2">
        <v>57791950</v>
      </c>
      <c r="P4136" s="2">
        <v>180095925</v>
      </c>
      <c r="Q4136" s="5">
        <v>0.1135</v>
      </c>
      <c r="R4136" t="s">
        <v>42</v>
      </c>
      <c r="S4136" s="3">
        <v>0.75645173533404997</v>
      </c>
      <c r="T4136" s="3">
        <v>3.5484382486071202</v>
      </c>
      <c r="U4136" s="3">
        <v>0.74273208068882102</v>
      </c>
      <c r="V4136" s="3">
        <v>2.1321963602821801</v>
      </c>
      <c r="W4136" s="3">
        <v>1.0253235402257099</v>
      </c>
      <c r="X4136" s="3">
        <v>1.1408971903712599</v>
      </c>
      <c r="Y4136" s="3">
        <v>15.8667354633371</v>
      </c>
      <c r="Z4136" s="3">
        <v>2.8422225544525799</v>
      </c>
      <c r="AA4136" s="3">
        <v>67.166664653850404</v>
      </c>
      <c r="AB4136" s="3">
        <v>69.933291383466894</v>
      </c>
      <c r="AC4136" s="3">
        <v>10.3058289012065</v>
      </c>
      <c r="AD4136" s="3">
        <v>-0.26542854870258697</v>
      </c>
      <c r="AE4136" s="3">
        <v>3.64311455160421</v>
      </c>
      <c r="AF4136" s="3">
        <v>8.7938628121872799</v>
      </c>
      <c r="AG4136" s="3">
        <v>0</v>
      </c>
      <c r="AH4136" s="2">
        <v>452660293</v>
      </c>
      <c r="AI4136" s="3">
        <v>0</v>
      </c>
      <c r="AJ4136" s="3">
        <v>0.59609177720151096</v>
      </c>
      <c r="AL4136">
        <f t="shared" si="64"/>
        <v>1</v>
      </c>
    </row>
    <row r="4137" spans="1:38" ht="14.45" customHeight="1" x14ac:dyDescent="0.25">
      <c r="A4137">
        <v>12570</v>
      </c>
      <c r="B4137" s="1">
        <v>45930</v>
      </c>
      <c r="C4137">
        <v>1</v>
      </c>
      <c r="D4137" s="16" t="s">
        <v>4011</v>
      </c>
      <c r="E4137" t="s">
        <v>80</v>
      </c>
      <c r="F4137" s="6">
        <v>6564</v>
      </c>
      <c r="G4137" s="6">
        <v>19</v>
      </c>
      <c r="H4137" s="6">
        <v>0</v>
      </c>
      <c r="I4137" s="2">
        <v>42252413</v>
      </c>
      <c r="J4137" s="2">
        <v>0</v>
      </c>
      <c r="K4137" s="2">
        <v>59510027</v>
      </c>
      <c r="L4137" s="2">
        <v>171642</v>
      </c>
      <c r="M4137" s="2">
        <v>54211304</v>
      </c>
      <c r="N4137" s="2">
        <v>49945271</v>
      </c>
      <c r="O4137" s="2">
        <v>4266033</v>
      </c>
      <c r="P4137" s="2">
        <v>6925968</v>
      </c>
      <c r="Q4137" s="5">
        <v>0.1164</v>
      </c>
      <c r="R4137" t="s">
        <v>42</v>
      </c>
      <c r="S4137" s="3">
        <v>0.38456712513338298</v>
      </c>
      <c r="T4137" s="3">
        <v>3.4382889234223799</v>
      </c>
      <c r="U4137" s="3">
        <v>1.0641517375781</v>
      </c>
      <c r="V4137" s="3">
        <v>0.52489546573351897</v>
      </c>
      <c r="W4137" s="3">
        <v>0.30212712348523202</v>
      </c>
      <c r="X4137" s="3">
        <v>0.916058924255995</v>
      </c>
      <c r="Y4137" s="3">
        <v>3.2021661087663098</v>
      </c>
      <c r="Z4137" s="3">
        <v>0.61683796402178004</v>
      </c>
      <c r="AA4137" s="3">
        <v>0</v>
      </c>
      <c r="AB4137" s="3">
        <v>0</v>
      </c>
      <c r="AC4137" s="3">
        <v>14.354345697070499</v>
      </c>
      <c r="AD4137" s="3">
        <v>0</v>
      </c>
      <c r="AE4137" s="3">
        <v>7.1685953024353397</v>
      </c>
      <c r="AF4137" s="3">
        <v>0</v>
      </c>
      <c r="AG4137" s="3">
        <v>0</v>
      </c>
      <c r="AH4137" s="2">
        <v>5000000</v>
      </c>
      <c r="AI4137" s="3">
        <v>1.5801401334802601</v>
      </c>
      <c r="AJ4137" s="3">
        <v>1.5801401334802601</v>
      </c>
      <c r="AL4137">
        <f t="shared" si="64"/>
        <v>1</v>
      </c>
    </row>
    <row r="4138" spans="1:38" ht="14.45" customHeight="1" x14ac:dyDescent="0.25">
      <c r="A4138">
        <v>61552</v>
      </c>
      <c r="B4138" s="1">
        <v>45930</v>
      </c>
      <c r="C4138">
        <v>2</v>
      </c>
      <c r="D4138" s="16" t="s">
        <v>4012</v>
      </c>
      <c r="E4138" t="s">
        <v>84</v>
      </c>
      <c r="F4138" s="6">
        <v>121675</v>
      </c>
      <c r="G4138" s="6">
        <v>233</v>
      </c>
      <c r="H4138" s="6">
        <v>4</v>
      </c>
      <c r="I4138" s="2">
        <v>1131966681</v>
      </c>
      <c r="J4138" s="2">
        <v>8927636</v>
      </c>
      <c r="K4138" s="2">
        <v>1381901663</v>
      </c>
      <c r="L4138" s="2">
        <v>5428203</v>
      </c>
      <c r="M4138" s="2">
        <v>1062816806</v>
      </c>
      <c r="N4138" s="2">
        <v>977804972</v>
      </c>
      <c r="O4138" s="2">
        <v>85011834</v>
      </c>
      <c r="P4138" s="2">
        <v>151408797</v>
      </c>
      <c r="Q4138" s="5">
        <v>0.1095</v>
      </c>
      <c r="R4138" t="s">
        <v>42</v>
      </c>
      <c r="S4138" s="3">
        <v>0.523742332308055</v>
      </c>
      <c r="T4138" s="3">
        <v>3.99485425131392</v>
      </c>
      <c r="U4138" s="3">
        <v>0.79497096586870497</v>
      </c>
      <c r="V4138" s="3">
        <v>1.6312801701625399</v>
      </c>
      <c r="W4138" s="3">
        <v>0.80554234970454897</v>
      </c>
      <c r="X4138" s="3">
        <v>0.98145839329700202</v>
      </c>
      <c r="Y4138" s="3">
        <v>12.1958224131455</v>
      </c>
      <c r="Z4138" s="3">
        <v>2.8145775439983201</v>
      </c>
      <c r="AA4138" s="3">
        <v>5.8643481593741198</v>
      </c>
      <c r="AB4138" s="3">
        <v>5.8963786628593304</v>
      </c>
      <c r="AC4138" s="3">
        <v>7.6743640187659299</v>
      </c>
      <c r="AD4138" s="3">
        <v>-1.65633044426078</v>
      </c>
      <c r="AE4138" s="3">
        <v>6.1518005424095099</v>
      </c>
      <c r="AF4138" s="3">
        <v>11.057720537673299</v>
      </c>
      <c r="AG4138" s="3">
        <v>0</v>
      </c>
      <c r="AH4138" s="2">
        <v>206176996</v>
      </c>
      <c r="AI4138" s="3">
        <v>0.198403267149662</v>
      </c>
      <c r="AJ4138" s="3">
        <v>0.25326797887443803</v>
      </c>
      <c r="AL4138">
        <f t="shared" si="64"/>
        <v>1</v>
      </c>
    </row>
    <row r="4139" spans="1:38" ht="14.45" customHeight="1" x14ac:dyDescent="0.25">
      <c r="A4139">
        <v>2384</v>
      </c>
      <c r="B4139" s="1">
        <v>45930</v>
      </c>
      <c r="C4139">
        <v>1</v>
      </c>
      <c r="D4139" s="16" t="s">
        <v>4013</v>
      </c>
      <c r="E4139" t="s">
        <v>314</v>
      </c>
      <c r="F4139" s="6">
        <v>11521</v>
      </c>
      <c r="G4139" s="6">
        <v>33</v>
      </c>
      <c r="H4139" s="6">
        <v>8</v>
      </c>
      <c r="I4139" s="2">
        <v>62427701</v>
      </c>
      <c r="J4139" s="2">
        <v>93622</v>
      </c>
      <c r="K4139" s="2">
        <v>129761450</v>
      </c>
      <c r="L4139" s="2">
        <v>794657</v>
      </c>
      <c r="M4139" s="2">
        <v>115349714</v>
      </c>
      <c r="N4139" s="2">
        <v>113018455</v>
      </c>
      <c r="O4139" s="2">
        <v>2331259</v>
      </c>
      <c r="P4139" s="2">
        <v>13465005</v>
      </c>
      <c r="Q4139" s="5">
        <v>0.1038</v>
      </c>
      <c r="R4139" t="s">
        <v>42</v>
      </c>
      <c r="S4139" s="3">
        <v>0.81653115518258101</v>
      </c>
      <c r="T4139" s="3">
        <v>4.2785783707975904</v>
      </c>
      <c r="U4139" s="3">
        <v>0.84110042034683397</v>
      </c>
      <c r="V4139" s="3">
        <v>0.80163611983725003</v>
      </c>
      <c r="W4139" s="3">
        <v>0.80163611983725003</v>
      </c>
      <c r="X4139" s="3">
        <v>0.38419643228572498</v>
      </c>
      <c r="Y4139" s="3">
        <v>3.7166194888156401</v>
      </c>
      <c r="Z4139" s="3">
        <v>0.58273279512335896</v>
      </c>
      <c r="AA4139" s="3">
        <v>0.69529866494665205</v>
      </c>
      <c r="AB4139" s="3">
        <v>0.69529866494665205</v>
      </c>
      <c r="AC4139" s="3">
        <v>16.528560678074999</v>
      </c>
      <c r="AD4139" s="3">
        <v>-9.5383106059002607</v>
      </c>
      <c r="AE4139" s="3">
        <v>1.79657286505353</v>
      </c>
      <c r="AF4139" s="3">
        <v>0</v>
      </c>
      <c r="AG4139" s="3">
        <v>0</v>
      </c>
      <c r="AH4139" s="2">
        <v>15980465</v>
      </c>
      <c r="AI4139" s="3">
        <v>4.4559953746768001E-2</v>
      </c>
      <c r="AJ4139" s="3">
        <v>4.4559953746768001E-2</v>
      </c>
      <c r="AL4139">
        <f t="shared" si="64"/>
        <v>1</v>
      </c>
    </row>
    <row r="4140" spans="1:38" ht="14.45" customHeight="1" x14ac:dyDescent="0.25">
      <c r="A4140">
        <v>24290</v>
      </c>
      <c r="B4140" s="1">
        <v>45930</v>
      </c>
      <c r="C4140">
        <v>1</v>
      </c>
      <c r="D4140" s="16" t="s">
        <v>4014</v>
      </c>
      <c r="E4140" t="s">
        <v>59</v>
      </c>
      <c r="F4140" s="6">
        <v>689</v>
      </c>
      <c r="G4140" s="6">
        <v>0</v>
      </c>
      <c r="H4140" s="6">
        <v>69</v>
      </c>
      <c r="I4140" s="2">
        <v>130032</v>
      </c>
      <c r="J4140" s="2">
        <v>0</v>
      </c>
      <c r="K4140" s="2">
        <v>4847942</v>
      </c>
      <c r="L4140" s="2">
        <v>-23079</v>
      </c>
      <c r="M4140" s="2">
        <v>3965771</v>
      </c>
      <c r="N4140" s="2">
        <v>3965771</v>
      </c>
      <c r="O4140" s="2">
        <v>0</v>
      </c>
      <c r="P4140" s="2">
        <v>842389</v>
      </c>
      <c r="Q4140" s="5">
        <v>0.17380000000000001</v>
      </c>
      <c r="R4140" t="s">
        <v>42</v>
      </c>
      <c r="S4140" s="3">
        <v>-0.63474356747667404</v>
      </c>
      <c r="T4140" s="3">
        <v>1.7493883658949201</v>
      </c>
      <c r="U4140" s="3">
        <v>1.2675233277828399</v>
      </c>
      <c r="V4140" s="3">
        <v>4.9626245847176103</v>
      </c>
      <c r="W4140" s="3">
        <v>2.68087855297158</v>
      </c>
      <c r="X4140" s="3">
        <v>2.59243878429925</v>
      </c>
      <c r="Y4140" s="3">
        <v>0.76603564386524503</v>
      </c>
      <c r="Z4140" s="3">
        <v>1.3105584237211101</v>
      </c>
      <c r="AA4140" s="3">
        <v>0</v>
      </c>
      <c r="AB4140" s="3">
        <v>0</v>
      </c>
      <c r="AC4140" s="3">
        <v>42.601190360775803</v>
      </c>
      <c r="AD4140" s="3">
        <v>-6.8265373835603302</v>
      </c>
      <c r="AE4140" s="3">
        <v>0</v>
      </c>
      <c r="AF4140" s="3">
        <v>2.1144642407025498</v>
      </c>
      <c r="AG4140" s="3">
        <v>0</v>
      </c>
      <c r="AH4140" s="2">
        <v>182115</v>
      </c>
      <c r="AI4140" s="3">
        <v>0</v>
      </c>
      <c r="AJ4140" s="3">
        <v>0</v>
      </c>
      <c r="AL4140">
        <f t="shared" si="64"/>
        <v>0</v>
      </c>
    </row>
    <row r="4141" spans="1:38" ht="14.45" customHeight="1" x14ac:dyDescent="0.25">
      <c r="A4141">
        <v>13659</v>
      </c>
      <c r="B4141" s="1">
        <v>45930</v>
      </c>
      <c r="C4141">
        <v>1</v>
      </c>
      <c r="D4141" s="16" t="s">
        <v>4015</v>
      </c>
      <c r="E4141" t="s">
        <v>139</v>
      </c>
      <c r="F4141" s="6">
        <v>8427</v>
      </c>
      <c r="G4141" s="6">
        <v>8</v>
      </c>
      <c r="H4141" s="6">
        <v>0</v>
      </c>
      <c r="I4141" s="2">
        <v>26573724</v>
      </c>
      <c r="J4141" s="2">
        <v>0</v>
      </c>
      <c r="K4141" s="2">
        <v>55274887</v>
      </c>
      <c r="L4141" s="2">
        <v>1272631</v>
      </c>
      <c r="M4141" s="2">
        <v>46237008</v>
      </c>
      <c r="N4141" s="2">
        <v>42102101</v>
      </c>
      <c r="O4141" s="2">
        <v>4134907</v>
      </c>
      <c r="P4141" s="2">
        <v>8547683</v>
      </c>
      <c r="Q4141" s="5">
        <v>0.15459999999999999</v>
      </c>
      <c r="R4141" t="s">
        <v>42</v>
      </c>
      <c r="S4141" s="3">
        <v>3.0698232514402699</v>
      </c>
      <c r="T4141" s="3">
        <v>4.7735095324573003</v>
      </c>
      <c r="U4141" s="3">
        <v>0.43191688075927898</v>
      </c>
      <c r="V4141" s="3">
        <v>1.95316621787748</v>
      </c>
      <c r="W4141" s="3">
        <v>0.39459655711032399</v>
      </c>
      <c r="X4141" s="3">
        <v>1.93665742897006</v>
      </c>
      <c r="Y4141" s="3">
        <v>6.0721601397712099</v>
      </c>
      <c r="Z4141" s="3">
        <v>0.97812471520059896</v>
      </c>
      <c r="AA4141" s="3">
        <v>0</v>
      </c>
      <c r="AB4141" s="3">
        <v>0</v>
      </c>
      <c r="AC4141" s="3">
        <v>33.626492985865397</v>
      </c>
      <c r="AD4141" s="3">
        <v>0</v>
      </c>
      <c r="AE4141" s="3">
        <v>7.48062497169827</v>
      </c>
      <c r="AF4141" s="3">
        <v>0</v>
      </c>
      <c r="AG4141" s="3">
        <v>0</v>
      </c>
      <c r="AH4141" s="2">
        <v>1277700</v>
      </c>
      <c r="AI4141" s="3">
        <v>0</v>
      </c>
      <c r="AJ4141" s="3">
        <v>0</v>
      </c>
      <c r="AL4141">
        <f t="shared" si="64"/>
        <v>1</v>
      </c>
    </row>
    <row r="4142" spans="1:38" ht="14.45" customHeight="1" x14ac:dyDescent="0.25">
      <c r="A4142">
        <v>16174</v>
      </c>
      <c r="B4142" s="1">
        <v>45930</v>
      </c>
      <c r="C4142">
        <v>1</v>
      </c>
      <c r="D4142" s="16" t="s">
        <v>4016</v>
      </c>
      <c r="E4142" t="s">
        <v>88</v>
      </c>
      <c r="F4142" s="6">
        <v>5169</v>
      </c>
      <c r="G4142" s="6">
        <v>16</v>
      </c>
      <c r="H4142" s="6">
        <v>1</v>
      </c>
      <c r="I4142" s="2">
        <v>38716581</v>
      </c>
      <c r="J4142" s="2">
        <v>10394713</v>
      </c>
      <c r="K4142" s="2">
        <v>99048028</v>
      </c>
      <c r="L4142" s="2">
        <v>725464</v>
      </c>
      <c r="M4142" s="2">
        <v>88044008</v>
      </c>
      <c r="N4142" s="2">
        <v>78406972</v>
      </c>
      <c r="O4142" s="2">
        <v>9637036</v>
      </c>
      <c r="P4142" s="2">
        <v>10546161</v>
      </c>
      <c r="Q4142" s="5">
        <v>0.1065</v>
      </c>
      <c r="R4142" t="s">
        <v>42</v>
      </c>
      <c r="S4142" s="3">
        <v>0.97658212168881697</v>
      </c>
      <c r="T4142" s="3">
        <v>3.1629086716059298</v>
      </c>
      <c r="U4142" s="3">
        <v>0.72722292542254197</v>
      </c>
      <c r="V4142" s="3">
        <v>2.8788234167681299</v>
      </c>
      <c r="W4142" s="3">
        <v>2.13378603859675</v>
      </c>
      <c r="X4142" s="3">
        <v>0.61729882605078201</v>
      </c>
      <c r="Y4142" s="3">
        <v>10.568604063601899</v>
      </c>
      <c r="Z4142" s="3">
        <v>0.38007195224878498</v>
      </c>
      <c r="AA4142" s="3">
        <v>98.5117143574804</v>
      </c>
      <c r="AB4142" s="3">
        <v>98.563951375291893</v>
      </c>
      <c r="AC4142" s="3">
        <v>27.357497718177701</v>
      </c>
      <c r="AD4142" s="3">
        <v>0</v>
      </c>
      <c r="AE4142" s="3">
        <v>9.7296596354245395</v>
      </c>
      <c r="AF4142" s="3">
        <v>0</v>
      </c>
      <c r="AG4142" s="3">
        <v>1.06149526827819</v>
      </c>
      <c r="AH4142" s="2">
        <v>6000000</v>
      </c>
      <c r="AI4142" s="3">
        <v>4.4091873810763902</v>
      </c>
      <c r="AJ4142" s="3">
        <v>4.4091873810763902</v>
      </c>
      <c r="AL4142">
        <f t="shared" si="64"/>
        <v>1</v>
      </c>
    </row>
    <row r="4143" spans="1:38" ht="14.45" customHeight="1" x14ac:dyDescent="0.25">
      <c r="A4143">
        <v>62504</v>
      </c>
      <c r="B4143" s="1">
        <v>45930</v>
      </c>
      <c r="C4143">
        <v>2</v>
      </c>
      <c r="D4143" s="16" t="s">
        <v>4017</v>
      </c>
      <c r="E4143" t="s">
        <v>47</v>
      </c>
      <c r="F4143" s="6">
        <v>84368</v>
      </c>
      <c r="G4143" s="6">
        <v>261</v>
      </c>
      <c r="H4143" s="6">
        <v>1</v>
      </c>
      <c r="I4143" s="2">
        <v>967182262</v>
      </c>
      <c r="J4143" s="2">
        <v>95919900</v>
      </c>
      <c r="K4143" s="2">
        <v>1568273352</v>
      </c>
      <c r="L4143" s="2">
        <v>6732942</v>
      </c>
      <c r="M4143" s="2">
        <v>1383966292</v>
      </c>
      <c r="N4143" s="2">
        <v>1295379184</v>
      </c>
      <c r="O4143" s="2">
        <v>88587108</v>
      </c>
      <c r="P4143" s="2">
        <v>158123077</v>
      </c>
      <c r="Q4143" s="5">
        <v>0.1024</v>
      </c>
      <c r="R4143" t="s">
        <v>42</v>
      </c>
      <c r="S4143" s="3">
        <v>0.57242928910010604</v>
      </c>
      <c r="T4143" s="3">
        <v>3.26436739709392</v>
      </c>
      <c r="U4143" s="3">
        <v>0.79313110883216598</v>
      </c>
      <c r="V4143" s="3">
        <v>1.2411233612967101</v>
      </c>
      <c r="W4143" s="3">
        <v>0.51642313928209704</v>
      </c>
      <c r="X4143" s="3">
        <v>0.53345767418550905</v>
      </c>
      <c r="Y4143" s="3">
        <v>7.5915073420940304</v>
      </c>
      <c r="Z4143" s="3">
        <v>2.1211723574035899</v>
      </c>
      <c r="AA4143" s="3">
        <v>50.364253283535596</v>
      </c>
      <c r="AB4143" s="3">
        <v>60.661544045212302</v>
      </c>
      <c r="AC4143" s="3">
        <v>15.788061416987</v>
      </c>
      <c r="AD4143" s="3">
        <v>-11.3709227907322</v>
      </c>
      <c r="AE4143" s="3">
        <v>5.6487032625419502</v>
      </c>
      <c r="AF4143" s="3">
        <v>1.9129318215948401</v>
      </c>
      <c r="AG4143" s="3">
        <v>-9.0916141228392604</v>
      </c>
      <c r="AH4143" s="2">
        <v>383304250</v>
      </c>
      <c r="AI4143" s="3">
        <v>3.16209379102836E-4</v>
      </c>
      <c r="AJ4143" s="3">
        <v>2.3840289928079302E-2</v>
      </c>
      <c r="AL4143">
        <f t="shared" si="64"/>
        <v>1</v>
      </c>
    </row>
    <row r="4144" spans="1:38" ht="14.45" customHeight="1" x14ac:dyDescent="0.25">
      <c r="A4144">
        <v>66492</v>
      </c>
      <c r="B4144" s="1">
        <v>45930</v>
      </c>
      <c r="C4144">
        <v>2</v>
      </c>
      <c r="D4144" s="16" t="s">
        <v>4018</v>
      </c>
      <c r="E4144" t="s">
        <v>53</v>
      </c>
      <c r="F4144" s="6">
        <v>384480</v>
      </c>
      <c r="G4144" s="6">
        <v>830</v>
      </c>
      <c r="H4144" s="6">
        <v>72</v>
      </c>
      <c r="I4144" s="2">
        <v>4426762950</v>
      </c>
      <c r="J4144" s="2">
        <v>138253882</v>
      </c>
      <c r="K4144" s="2">
        <v>6174111524</v>
      </c>
      <c r="L4144" s="2">
        <v>41375881</v>
      </c>
      <c r="M4144" s="2">
        <v>5353227606</v>
      </c>
      <c r="N4144" s="2">
        <v>4843593067</v>
      </c>
      <c r="O4144" s="2">
        <v>509634539</v>
      </c>
      <c r="P4144" s="2">
        <v>567788167</v>
      </c>
      <c r="Q4144" s="5">
        <v>9.1899999999999996E-2</v>
      </c>
      <c r="R4144" t="s">
        <v>42</v>
      </c>
      <c r="S4144" s="3">
        <v>0.89353490164349902</v>
      </c>
      <c r="T4144" s="3">
        <v>3.4774490520956598</v>
      </c>
      <c r="U4144" s="3">
        <v>0.72984903539785095</v>
      </c>
      <c r="V4144" s="3">
        <v>1.2131597649700201</v>
      </c>
      <c r="W4144" s="3">
        <v>0.61734645176787695</v>
      </c>
      <c r="X4144" s="3">
        <v>0.98950453174819297</v>
      </c>
      <c r="Y4144" s="3">
        <v>9.4584054619792699</v>
      </c>
      <c r="Z4144" s="3">
        <v>3.0196640219872699</v>
      </c>
      <c r="AA4144" s="3">
        <v>24.349553237519299</v>
      </c>
      <c r="AB4144" s="3">
        <v>24.349553237519299</v>
      </c>
      <c r="AC4144" s="3">
        <v>11.9754957798524</v>
      </c>
      <c r="AD4144" s="3">
        <v>-0.88601423777117905</v>
      </c>
      <c r="AE4144" s="3">
        <v>8.2543785776941192</v>
      </c>
      <c r="AF4144" s="3">
        <v>2.7534326087110101</v>
      </c>
      <c r="AG4144" s="3">
        <v>0</v>
      </c>
      <c r="AH4144" s="2">
        <v>1824938773</v>
      </c>
      <c r="AI4144" s="3">
        <v>0</v>
      </c>
      <c r="AJ4144" s="3">
        <v>0.118446638920532</v>
      </c>
      <c r="AL4144">
        <f t="shared" si="64"/>
        <v>1</v>
      </c>
    </row>
    <row r="4145" spans="1:38" ht="14.45" customHeight="1" x14ac:dyDescent="0.25">
      <c r="A4145">
        <v>9089</v>
      </c>
      <c r="B4145" s="1">
        <v>45930</v>
      </c>
      <c r="C4145">
        <v>1</v>
      </c>
      <c r="D4145" s="16" t="s">
        <v>4019</v>
      </c>
      <c r="E4145" t="s">
        <v>101</v>
      </c>
      <c r="F4145" s="6">
        <v>60086</v>
      </c>
      <c r="G4145" s="6">
        <v>116</v>
      </c>
      <c r="H4145" s="6">
        <v>7</v>
      </c>
      <c r="I4145" s="2">
        <v>504405380</v>
      </c>
      <c r="J4145" s="2">
        <v>18283927</v>
      </c>
      <c r="K4145" s="2">
        <v>775670043</v>
      </c>
      <c r="L4145" s="2">
        <v>8961462</v>
      </c>
      <c r="M4145" s="2">
        <v>678815312</v>
      </c>
      <c r="N4145" s="2">
        <v>629676362</v>
      </c>
      <c r="O4145" s="2">
        <v>49138950</v>
      </c>
      <c r="P4145" s="2">
        <v>93745008</v>
      </c>
      <c r="Q4145" s="5">
        <v>0.1208</v>
      </c>
      <c r="R4145" t="s">
        <v>42</v>
      </c>
      <c r="S4145" s="3">
        <v>1.54042509541651</v>
      </c>
      <c r="T4145" s="3">
        <v>3.63954720026919</v>
      </c>
      <c r="U4145" s="3">
        <v>0.62354594860302404</v>
      </c>
      <c r="V4145" s="3">
        <v>1.3558235639754701</v>
      </c>
      <c r="W4145" s="3">
        <v>0.71387660456753999</v>
      </c>
      <c r="X4145" s="3">
        <v>0.84086315653492805</v>
      </c>
      <c r="Y4145" s="3">
        <v>7.2951585859377204</v>
      </c>
      <c r="Z4145" s="3">
        <v>2.0178301120844799</v>
      </c>
      <c r="AA4145" s="3">
        <v>19.5038940100149</v>
      </c>
      <c r="AB4145" s="3">
        <v>19.5038940100149</v>
      </c>
      <c r="AC4145" s="3">
        <v>18.5571275182017</v>
      </c>
      <c r="AD4145" s="3">
        <v>-8.4641210975202004</v>
      </c>
      <c r="AE4145" s="3">
        <v>6.3350325880768903</v>
      </c>
      <c r="AF4145" s="3">
        <v>0.90244557762301003</v>
      </c>
      <c r="AG4145" s="3">
        <v>0</v>
      </c>
      <c r="AH4145" s="2">
        <v>125481614</v>
      </c>
      <c r="AI4145" s="3">
        <v>0.24614644013897799</v>
      </c>
      <c r="AJ4145" s="3">
        <v>0.82041915234569096</v>
      </c>
      <c r="AL4145">
        <f t="shared" si="64"/>
        <v>1</v>
      </c>
    </row>
    <row r="4146" spans="1:38" ht="14.45" customHeight="1" x14ac:dyDescent="0.25">
      <c r="A4146">
        <v>20842</v>
      </c>
      <c r="B4146" s="1">
        <v>45930</v>
      </c>
      <c r="C4146">
        <v>1</v>
      </c>
      <c r="D4146" s="16" t="s">
        <v>4020</v>
      </c>
      <c r="E4146" t="s">
        <v>80</v>
      </c>
      <c r="F4146" s="6">
        <v>4320</v>
      </c>
      <c r="G4146" s="6">
        <v>11</v>
      </c>
      <c r="H4146" s="6">
        <v>1</v>
      </c>
      <c r="I4146" s="2">
        <v>25195839</v>
      </c>
      <c r="J4146" s="2">
        <v>0</v>
      </c>
      <c r="K4146" s="2">
        <v>36147395</v>
      </c>
      <c r="L4146" s="2">
        <v>220994</v>
      </c>
      <c r="M4146" s="2">
        <v>28272382</v>
      </c>
      <c r="N4146" s="2">
        <v>22844942</v>
      </c>
      <c r="O4146" s="2">
        <v>5427440</v>
      </c>
      <c r="P4146" s="2">
        <v>6755019</v>
      </c>
      <c r="Q4146" s="5">
        <v>0.18659999999999999</v>
      </c>
      <c r="R4146" t="s">
        <v>42</v>
      </c>
      <c r="S4146" s="3">
        <v>0.815158787145427</v>
      </c>
      <c r="T4146" s="3">
        <v>4.8748150915623798</v>
      </c>
      <c r="U4146" s="3">
        <v>0.89983719537887596</v>
      </c>
      <c r="V4146" s="3">
        <v>1.38121219142574</v>
      </c>
      <c r="W4146" s="3">
        <v>0.63625585161105402</v>
      </c>
      <c r="X4146" s="3">
        <v>1.6455574271608899</v>
      </c>
      <c r="Y4146" s="3">
        <v>5.15184339229838</v>
      </c>
      <c r="Z4146" s="3">
        <v>2.4784386246730001</v>
      </c>
      <c r="AA4146" s="3">
        <v>0</v>
      </c>
      <c r="AB4146" s="3">
        <v>0</v>
      </c>
      <c r="AC4146" s="3">
        <v>15.3142709177245</v>
      </c>
      <c r="AD4146" s="3">
        <v>-0.16559538914694399</v>
      </c>
      <c r="AE4146" s="3">
        <v>15.014747259104</v>
      </c>
      <c r="AF4146" s="3">
        <v>0</v>
      </c>
      <c r="AG4146" s="3">
        <v>8.2131523242199606E-2</v>
      </c>
      <c r="AH4146" s="2">
        <v>2500000</v>
      </c>
      <c r="AI4146" s="3">
        <v>1.1043492253685701</v>
      </c>
      <c r="AJ4146" s="3">
        <v>1.1043492253685701</v>
      </c>
      <c r="AL4146">
        <f t="shared" si="64"/>
        <v>1</v>
      </c>
    </row>
    <row r="4147" spans="1:38" ht="14.45" customHeight="1" x14ac:dyDescent="0.25">
      <c r="A4147">
        <v>24422</v>
      </c>
      <c r="B4147" s="1">
        <v>45930</v>
      </c>
      <c r="C4147">
        <v>1</v>
      </c>
      <c r="D4147" s="16" t="s">
        <v>4385</v>
      </c>
      <c r="E4147" t="s">
        <v>198</v>
      </c>
      <c r="F4147" s="6">
        <v>2850</v>
      </c>
      <c r="G4147" s="6">
        <v>8</v>
      </c>
      <c r="H4147" s="6">
        <v>0</v>
      </c>
      <c r="I4147" s="2">
        <v>15030399</v>
      </c>
      <c r="J4147" s="2">
        <v>0</v>
      </c>
      <c r="K4147" s="2">
        <v>32877982</v>
      </c>
      <c r="L4147" s="2">
        <v>922928</v>
      </c>
      <c r="M4147" s="2">
        <v>25448725</v>
      </c>
      <c r="N4147" s="2">
        <v>24727627</v>
      </c>
      <c r="O4147" s="2">
        <v>721098</v>
      </c>
      <c r="P4147" s="2">
        <v>7164316</v>
      </c>
      <c r="Q4147" s="5">
        <v>0.21779999999999999</v>
      </c>
      <c r="R4147" t="s">
        <v>42</v>
      </c>
      <c r="S4147" s="3">
        <v>3.7428412323684199</v>
      </c>
      <c r="T4147" s="3">
        <v>3.8876919716869098</v>
      </c>
      <c r="U4147" s="3">
        <v>0.48718991613095203</v>
      </c>
      <c r="V4147" s="3">
        <v>1.88992321494592</v>
      </c>
      <c r="W4147" s="3">
        <v>0.63381550948847099</v>
      </c>
      <c r="X4147" s="3">
        <v>0.74155716025901897</v>
      </c>
      <c r="Y4147" s="3">
        <v>3.9649702776929399</v>
      </c>
      <c r="Z4147" s="3">
        <v>9.8418327723121105E-2</v>
      </c>
      <c r="AA4147" s="3">
        <v>0</v>
      </c>
      <c r="AB4147" s="3">
        <v>0</v>
      </c>
      <c r="AC4147" s="3">
        <v>34.538527942499599</v>
      </c>
      <c r="AD4147" s="3">
        <v>0</v>
      </c>
      <c r="AE4147" s="3">
        <v>2.19325504831775</v>
      </c>
      <c r="AF4147" s="3">
        <v>0</v>
      </c>
      <c r="AG4147" s="3">
        <v>0</v>
      </c>
      <c r="AH4147" s="2">
        <v>3000000</v>
      </c>
      <c r="AI4147" s="3">
        <v>1.2627025385256601</v>
      </c>
      <c r="AJ4147" s="3">
        <v>1.2627025385256601</v>
      </c>
      <c r="AL4147">
        <f t="shared" si="64"/>
        <v>1</v>
      </c>
    </row>
    <row r="4148" spans="1:38" ht="14.45" customHeight="1" x14ac:dyDescent="0.25">
      <c r="A4148">
        <v>832</v>
      </c>
      <c r="B4148" s="1">
        <v>45930</v>
      </c>
      <c r="C4148">
        <v>1</v>
      </c>
      <c r="D4148" s="16" t="s">
        <v>4021</v>
      </c>
      <c r="E4148" t="s">
        <v>104</v>
      </c>
      <c r="F4148" s="6">
        <v>9141</v>
      </c>
      <c r="G4148" s="6">
        <v>37</v>
      </c>
      <c r="H4148" s="6">
        <v>2</v>
      </c>
      <c r="I4148" s="2">
        <v>98861188</v>
      </c>
      <c r="J4148" s="2">
        <v>0</v>
      </c>
      <c r="K4148" s="2">
        <v>133388124</v>
      </c>
      <c r="L4148" s="2">
        <v>1352999</v>
      </c>
      <c r="M4148" s="2">
        <v>118719847</v>
      </c>
      <c r="N4148" s="2">
        <v>116332565</v>
      </c>
      <c r="O4148" s="2">
        <v>2387282</v>
      </c>
      <c r="P4148" s="2">
        <v>13152397</v>
      </c>
      <c r="Q4148" s="5">
        <v>0.1016</v>
      </c>
      <c r="R4148" t="s">
        <v>42</v>
      </c>
      <c r="S4148" s="3">
        <v>1.35244324049918</v>
      </c>
      <c r="T4148" s="3">
        <v>3.7363986017225899</v>
      </c>
      <c r="U4148" s="3">
        <v>0.69432092913837296</v>
      </c>
      <c r="V4148" s="3">
        <v>0.54135198132557305</v>
      </c>
      <c r="W4148" s="3">
        <v>0.19590600104866199</v>
      </c>
      <c r="X4148" s="3">
        <v>0.97067111918582205</v>
      </c>
      <c r="Y4148" s="3">
        <v>4.0691213928533303</v>
      </c>
      <c r="Z4148" s="3">
        <v>0.44531046318021</v>
      </c>
      <c r="AA4148" s="3">
        <v>0</v>
      </c>
      <c r="AB4148" s="3">
        <v>0</v>
      </c>
      <c r="AC4148" s="3">
        <v>17.9564066738055</v>
      </c>
      <c r="AD4148" s="3">
        <v>0</v>
      </c>
      <c r="AE4148" s="3">
        <v>1.78972604787515</v>
      </c>
      <c r="AF4148" s="3">
        <v>0</v>
      </c>
      <c r="AG4148" s="3">
        <v>0</v>
      </c>
      <c r="AH4148" s="2">
        <v>10000000</v>
      </c>
      <c r="AI4148" s="3">
        <v>0</v>
      </c>
      <c r="AJ4148" s="3">
        <v>2.7143341247987E-2</v>
      </c>
      <c r="AL4148">
        <f t="shared" si="64"/>
        <v>1</v>
      </c>
    </row>
    <row r="4149" spans="1:38" ht="14.45" customHeight="1" x14ac:dyDescent="0.25">
      <c r="A4149">
        <v>3819</v>
      </c>
      <c r="B4149" s="1">
        <v>45930</v>
      </c>
      <c r="C4149">
        <v>1</v>
      </c>
      <c r="D4149" s="16" t="s">
        <v>4022</v>
      </c>
      <c r="E4149" t="s">
        <v>59</v>
      </c>
      <c r="F4149" s="6">
        <v>3571</v>
      </c>
      <c r="G4149" s="6">
        <v>6</v>
      </c>
      <c r="H4149" s="6">
        <v>1</v>
      </c>
      <c r="I4149" s="2">
        <v>22086982</v>
      </c>
      <c r="J4149" s="2">
        <v>0</v>
      </c>
      <c r="K4149" s="2">
        <v>69389475</v>
      </c>
      <c r="L4149" s="2">
        <v>1096856</v>
      </c>
      <c r="M4149" s="2">
        <v>52301193</v>
      </c>
      <c r="N4149" s="2">
        <v>46970489</v>
      </c>
      <c r="O4149" s="2">
        <v>5330704</v>
      </c>
      <c r="P4149" s="2">
        <v>17047910</v>
      </c>
      <c r="Q4149" s="5">
        <v>0.2457</v>
      </c>
      <c r="R4149" t="s">
        <v>42</v>
      </c>
      <c r="S4149" s="3">
        <v>2.1076318370569398</v>
      </c>
      <c r="T4149" s="3">
        <v>3.6182874516151999</v>
      </c>
      <c r="U4149" s="3">
        <v>0.48769264965258802</v>
      </c>
      <c r="V4149" s="3">
        <v>1.2661711772119899</v>
      </c>
      <c r="W4149" s="3">
        <v>0.50402993039067101</v>
      </c>
      <c r="X4149" s="3">
        <v>1.93140918935869</v>
      </c>
      <c r="Y4149" s="3">
        <v>1.64042982394909</v>
      </c>
      <c r="Z4149" s="3">
        <v>1.37260227206737E-3</v>
      </c>
      <c r="AA4149" s="3">
        <v>0</v>
      </c>
      <c r="AB4149" s="3">
        <v>0</v>
      </c>
      <c r="AC4149" s="3">
        <v>49.008152893504402</v>
      </c>
      <c r="AD4149" s="3">
        <v>4.1236726378776102E-3</v>
      </c>
      <c r="AE4149" s="3">
        <v>7.68229475723804</v>
      </c>
      <c r="AF4149" s="3">
        <v>0</v>
      </c>
      <c r="AG4149" s="3">
        <v>0.34704547360937499</v>
      </c>
      <c r="AH4149" s="2">
        <v>2500000</v>
      </c>
      <c r="AI4149" s="3">
        <v>0</v>
      </c>
      <c r="AJ4149" s="3">
        <v>0</v>
      </c>
      <c r="AL4149">
        <f t="shared" si="64"/>
        <v>1</v>
      </c>
    </row>
    <row r="4150" spans="1:38" ht="14.45" customHeight="1" x14ac:dyDescent="0.25">
      <c r="A4150">
        <v>67608</v>
      </c>
      <c r="B4150" s="1">
        <v>45930</v>
      </c>
      <c r="C4150">
        <v>2</v>
      </c>
      <c r="D4150" s="16" t="s">
        <v>4023</v>
      </c>
      <c r="E4150" t="s">
        <v>104</v>
      </c>
      <c r="F4150" s="6">
        <v>6208</v>
      </c>
      <c r="G4150" s="6">
        <v>10</v>
      </c>
      <c r="H4150" s="6">
        <v>0</v>
      </c>
      <c r="I4150" s="2">
        <v>29995096</v>
      </c>
      <c r="J4150" s="2">
        <v>0</v>
      </c>
      <c r="K4150" s="2">
        <v>42454865</v>
      </c>
      <c r="L4150" s="2">
        <v>751569</v>
      </c>
      <c r="M4150" s="2">
        <v>31912697</v>
      </c>
      <c r="N4150" s="2">
        <v>31217065</v>
      </c>
      <c r="O4150" s="2">
        <v>695632</v>
      </c>
      <c r="P4150" s="2">
        <v>9981402</v>
      </c>
      <c r="Q4150" s="5">
        <v>0.23480000000000001</v>
      </c>
      <c r="R4150" t="s">
        <v>42</v>
      </c>
      <c r="S4150" s="3">
        <v>2.3603702426094202</v>
      </c>
      <c r="T4150" s="3">
        <v>5.8562993899521301</v>
      </c>
      <c r="U4150" s="3">
        <v>0.59315299594644699</v>
      </c>
      <c r="V4150" s="3">
        <v>1.01648616160455</v>
      </c>
      <c r="W4150" s="3">
        <v>0.73796729972126096</v>
      </c>
      <c r="X4150" s="3">
        <v>2.3346549715993601</v>
      </c>
      <c r="Y4150" s="3">
        <v>3.05464102137155</v>
      </c>
      <c r="Z4150" s="3">
        <v>1.0900071953819701</v>
      </c>
      <c r="AA4150" s="3">
        <v>0</v>
      </c>
      <c r="AB4150" s="3">
        <v>0</v>
      </c>
      <c r="AC4150" s="3">
        <v>18.232638356051801</v>
      </c>
      <c r="AD4150" s="3">
        <v>0</v>
      </c>
      <c r="AE4150" s="3">
        <v>1.6385212860764</v>
      </c>
      <c r="AF4150" s="3">
        <v>0</v>
      </c>
      <c r="AG4150" s="3">
        <v>0</v>
      </c>
      <c r="AH4150" s="2">
        <v>7000000</v>
      </c>
      <c r="AI4150" s="3">
        <v>0</v>
      </c>
      <c r="AJ4150" s="3">
        <v>0</v>
      </c>
      <c r="AL4150">
        <f t="shared" si="64"/>
        <v>1</v>
      </c>
    </row>
    <row r="4151" spans="1:38" ht="14.45" customHeight="1" x14ac:dyDescent="0.25">
      <c r="A4151">
        <v>24484</v>
      </c>
      <c r="B4151" s="1">
        <v>45930</v>
      </c>
      <c r="C4151">
        <v>1</v>
      </c>
      <c r="D4151" s="16" t="s">
        <v>4024</v>
      </c>
      <c r="E4151" t="s">
        <v>57</v>
      </c>
      <c r="F4151" s="6">
        <v>17175</v>
      </c>
      <c r="G4151" s="6">
        <v>58</v>
      </c>
      <c r="H4151" s="6">
        <v>9</v>
      </c>
      <c r="I4151" s="2">
        <v>97109751</v>
      </c>
      <c r="J4151" s="2">
        <v>0</v>
      </c>
      <c r="K4151" s="2">
        <v>137686825</v>
      </c>
      <c r="L4151" s="2">
        <v>810547</v>
      </c>
      <c r="M4151" s="2">
        <v>124698445</v>
      </c>
      <c r="N4151" s="2">
        <v>121426846</v>
      </c>
      <c r="O4151" s="2">
        <v>3271599</v>
      </c>
      <c r="P4151" s="2">
        <v>13956594</v>
      </c>
      <c r="Q4151" s="5">
        <v>0.1023</v>
      </c>
      <c r="R4151" t="s">
        <v>42</v>
      </c>
      <c r="S4151" s="3">
        <v>0.78491847955193506</v>
      </c>
      <c r="T4151" s="3">
        <v>4.8361218777952502</v>
      </c>
      <c r="U4151" s="3">
        <v>0.87475016040391396</v>
      </c>
      <c r="V4151" s="3">
        <v>2.1046527037228202</v>
      </c>
      <c r="W4151" s="3">
        <v>0.244975399020434</v>
      </c>
      <c r="X4151" s="3">
        <v>0.69612885733792096</v>
      </c>
      <c r="Y4151" s="3">
        <v>14.6441388206893</v>
      </c>
      <c r="Z4151" s="3">
        <v>1.70232794620235</v>
      </c>
      <c r="AA4151" s="3">
        <v>0</v>
      </c>
      <c r="AB4151" s="3">
        <v>0</v>
      </c>
      <c r="AC4151" s="3">
        <v>17.207768426645</v>
      </c>
      <c r="AD4151" s="3">
        <v>-1.6381503968661699</v>
      </c>
      <c r="AE4151" s="3">
        <v>2.3761162333433101</v>
      </c>
      <c r="AF4151" s="3">
        <v>0</v>
      </c>
      <c r="AG4151" s="3">
        <v>0</v>
      </c>
      <c r="AH4151" s="2">
        <v>21704657</v>
      </c>
      <c r="AI4151" s="3">
        <v>0.14330143873211501</v>
      </c>
      <c r="AJ4151" s="3">
        <v>0.17166079345720001</v>
      </c>
      <c r="AL4151">
        <f t="shared" si="64"/>
        <v>1</v>
      </c>
    </row>
    <row r="4152" spans="1:38" ht="14.45" customHeight="1" x14ac:dyDescent="0.25">
      <c r="A4152">
        <v>20547</v>
      </c>
      <c r="B4152" s="1">
        <v>45930</v>
      </c>
      <c r="C4152">
        <v>1</v>
      </c>
      <c r="D4152" s="16" t="s">
        <v>4025</v>
      </c>
      <c r="E4152" t="s">
        <v>43</v>
      </c>
      <c r="F4152" s="6">
        <v>455</v>
      </c>
      <c r="G4152" s="6">
        <v>1</v>
      </c>
      <c r="H4152" s="6">
        <v>1</v>
      </c>
      <c r="I4152" s="2">
        <v>875551</v>
      </c>
      <c r="J4152" s="2">
        <v>0</v>
      </c>
      <c r="K4152" s="2">
        <v>2594845</v>
      </c>
      <c r="L4152" s="2">
        <v>7961</v>
      </c>
      <c r="M4152" s="2">
        <v>2340816</v>
      </c>
      <c r="N4152" s="2">
        <v>2340816</v>
      </c>
      <c r="O4152" s="2">
        <v>0</v>
      </c>
      <c r="P4152" s="2">
        <v>251538</v>
      </c>
      <c r="Q4152" s="5">
        <v>9.69E-2</v>
      </c>
      <c r="R4152" t="s">
        <v>42</v>
      </c>
      <c r="S4152" s="3">
        <v>0.40906746517293602</v>
      </c>
      <c r="T4152" s="3">
        <v>3.9658630862344402</v>
      </c>
      <c r="U4152" s="3">
        <v>0.87924388625108496</v>
      </c>
      <c r="V4152" s="3">
        <v>7.6436438311417598</v>
      </c>
      <c r="W4152" s="3">
        <v>3.5729500623036201</v>
      </c>
      <c r="X4152" s="3">
        <v>0.45171554826617799</v>
      </c>
      <c r="Y4152" s="3">
        <v>26.605920377835599</v>
      </c>
      <c r="Z4152" s="3">
        <v>1.95636444592865</v>
      </c>
      <c r="AA4152" s="3">
        <v>0</v>
      </c>
      <c r="AB4152" s="3">
        <v>0</v>
      </c>
      <c r="AC4152" s="3">
        <v>33.379488948280098</v>
      </c>
      <c r="AD4152" s="3">
        <v>0</v>
      </c>
      <c r="AE4152" s="3">
        <v>0</v>
      </c>
      <c r="AF4152" s="3">
        <v>0</v>
      </c>
      <c r="AG4152" s="3">
        <v>0.24529096995284999</v>
      </c>
      <c r="AH4152" s="2">
        <v>150000</v>
      </c>
      <c r="AI4152" s="3">
        <v>0</v>
      </c>
      <c r="AJ4152" s="3">
        <v>0</v>
      </c>
      <c r="AL4152">
        <f t="shared" si="64"/>
        <v>1</v>
      </c>
    </row>
    <row r="4153" spans="1:38" ht="14.45" customHeight="1" x14ac:dyDescent="0.25">
      <c r="A4153">
        <v>10746</v>
      </c>
      <c r="B4153" s="1">
        <v>45930</v>
      </c>
      <c r="C4153">
        <v>1</v>
      </c>
      <c r="D4153" s="16" t="s">
        <v>4026</v>
      </c>
      <c r="E4153" t="s">
        <v>43</v>
      </c>
      <c r="F4153" s="6">
        <v>527</v>
      </c>
      <c r="G4153" s="6">
        <v>1</v>
      </c>
      <c r="H4153" s="6">
        <v>1</v>
      </c>
      <c r="I4153" s="2">
        <v>1063214</v>
      </c>
      <c r="J4153" s="2">
        <v>0</v>
      </c>
      <c r="K4153" s="2">
        <v>4217862</v>
      </c>
      <c r="L4153" s="2">
        <v>66758</v>
      </c>
      <c r="M4153" s="2">
        <v>3480187</v>
      </c>
      <c r="N4153" s="2">
        <v>3480187</v>
      </c>
      <c r="O4153" s="2">
        <v>0</v>
      </c>
      <c r="P4153" s="2">
        <v>690156</v>
      </c>
      <c r="Q4153" s="5">
        <v>0.1636</v>
      </c>
      <c r="R4153" t="s">
        <v>42</v>
      </c>
      <c r="S4153" s="3">
        <v>2.1103266694516498</v>
      </c>
      <c r="T4153" s="3">
        <v>4.9552119059371798</v>
      </c>
      <c r="U4153" s="3">
        <v>0.94871216394058999</v>
      </c>
      <c r="V4153" s="3">
        <v>0.44055100854578699</v>
      </c>
      <c r="W4153" s="3">
        <v>0.44055100854578699</v>
      </c>
      <c r="X4153" s="3">
        <v>1.0550086812250401</v>
      </c>
      <c r="Y4153" s="3">
        <v>0.67868713740081998</v>
      </c>
      <c r="Z4153" s="3">
        <v>-0.15213951628327499</v>
      </c>
      <c r="AA4153" s="3">
        <v>0</v>
      </c>
      <c r="AB4153" s="3">
        <v>0</v>
      </c>
      <c r="AC4153" s="3">
        <v>41.371955744403202</v>
      </c>
      <c r="AD4153" s="3">
        <v>0</v>
      </c>
      <c r="AE4153" s="3">
        <v>0</v>
      </c>
      <c r="AF4153" s="3">
        <v>0</v>
      </c>
      <c r="AG4153" s="3">
        <v>0</v>
      </c>
      <c r="AH4153" s="2">
        <v>170000</v>
      </c>
      <c r="AI4153" s="3">
        <v>0</v>
      </c>
      <c r="AJ4153" s="3">
        <v>0</v>
      </c>
      <c r="AL4153">
        <f t="shared" si="64"/>
        <v>1</v>
      </c>
    </row>
    <row r="4154" spans="1:38" ht="14.45" customHeight="1" x14ac:dyDescent="0.25">
      <c r="A4154">
        <v>65323</v>
      </c>
      <c r="B4154" s="1">
        <v>45930</v>
      </c>
      <c r="C4154">
        <v>2</v>
      </c>
      <c r="D4154" s="16" t="s">
        <v>4027</v>
      </c>
      <c r="E4154" t="s">
        <v>71</v>
      </c>
      <c r="F4154" s="6">
        <v>4333</v>
      </c>
      <c r="G4154" s="6">
        <v>13</v>
      </c>
      <c r="H4154" s="6">
        <v>1</v>
      </c>
      <c r="I4154" s="2">
        <v>49535817</v>
      </c>
      <c r="J4154" s="2">
        <v>3163087</v>
      </c>
      <c r="K4154" s="2">
        <v>95546817</v>
      </c>
      <c r="L4154" s="2">
        <v>527976</v>
      </c>
      <c r="M4154" s="2">
        <v>81804061</v>
      </c>
      <c r="N4154" s="2">
        <v>78891395</v>
      </c>
      <c r="O4154" s="2">
        <v>2912666</v>
      </c>
      <c r="P4154" s="2">
        <v>10064281</v>
      </c>
      <c r="Q4154" s="5">
        <v>0.1053</v>
      </c>
      <c r="R4154" t="s">
        <v>42</v>
      </c>
      <c r="S4154" s="3">
        <v>0.73677807602947099</v>
      </c>
      <c r="T4154" s="3">
        <v>3.5888151738918399</v>
      </c>
      <c r="U4154" s="3">
        <v>0.822190402154933</v>
      </c>
      <c r="V4154" s="3">
        <v>1.44776859136087</v>
      </c>
      <c r="W4154" s="3">
        <v>1.3353933377136</v>
      </c>
      <c r="X4154" s="3">
        <v>0.58277831573869099</v>
      </c>
      <c r="Y4154" s="3">
        <v>7.1258344237407503</v>
      </c>
      <c r="Z4154" s="3">
        <v>1.1974824629797201</v>
      </c>
      <c r="AA4154" s="3">
        <v>31.428842259074401</v>
      </c>
      <c r="AB4154" s="3">
        <v>31.428842259074401</v>
      </c>
      <c r="AC4154" s="3">
        <v>15.6122019219123</v>
      </c>
      <c r="AD4154" s="3">
        <v>-1.3978246434096999</v>
      </c>
      <c r="AE4154" s="3">
        <v>3.04841761500019</v>
      </c>
      <c r="AF4154" s="3">
        <v>0.78495550511117496</v>
      </c>
      <c r="AG4154" s="3">
        <v>0</v>
      </c>
      <c r="AH4154" s="2">
        <v>18928914</v>
      </c>
      <c r="AI4154" s="3">
        <v>0.19923927004820299</v>
      </c>
      <c r="AJ4154" s="3">
        <v>0.19923927004820299</v>
      </c>
      <c r="AL4154">
        <f t="shared" si="64"/>
        <v>1</v>
      </c>
    </row>
    <row r="4155" spans="1:38" ht="14.45" customHeight="1" x14ac:dyDescent="0.25">
      <c r="A4155">
        <v>24781</v>
      </c>
      <c r="B4155" s="1">
        <v>45930</v>
      </c>
      <c r="C4155">
        <v>1</v>
      </c>
      <c r="D4155" s="16" t="s">
        <v>4028</v>
      </c>
      <c r="E4155" t="s">
        <v>95</v>
      </c>
      <c r="F4155" s="6">
        <v>294</v>
      </c>
      <c r="G4155" s="6">
        <v>1</v>
      </c>
      <c r="H4155" s="6">
        <v>2</v>
      </c>
      <c r="I4155" s="2">
        <v>717740</v>
      </c>
      <c r="J4155" s="2">
        <v>0</v>
      </c>
      <c r="K4155" s="2">
        <v>1786521</v>
      </c>
      <c r="L4155" s="2">
        <v>25456</v>
      </c>
      <c r="M4155" s="2">
        <v>1425818</v>
      </c>
      <c r="N4155" s="2">
        <v>1425818</v>
      </c>
      <c r="O4155" s="2">
        <v>0</v>
      </c>
      <c r="P4155" s="2">
        <v>146172</v>
      </c>
      <c r="Q4155" s="5">
        <v>8.1799999999999998E-2</v>
      </c>
      <c r="R4155" t="s">
        <v>42</v>
      </c>
      <c r="S4155" s="3">
        <v>1.8998563875450301</v>
      </c>
      <c r="T4155" s="3">
        <v>1.3906357663861799</v>
      </c>
      <c r="U4155" s="3">
        <v>7.66752158673164</v>
      </c>
      <c r="V4155" s="3">
        <v>11.9442973778806</v>
      </c>
      <c r="W4155" s="3">
        <v>2.38345361830189</v>
      </c>
      <c r="X4155" s="3">
        <v>-0.127483489843119</v>
      </c>
      <c r="Y4155" s="3">
        <v>58.649399337766503</v>
      </c>
      <c r="Z4155" s="3">
        <v>0</v>
      </c>
      <c r="AA4155" s="3">
        <v>0</v>
      </c>
      <c r="AB4155" s="3">
        <v>0</v>
      </c>
      <c r="AC4155" s="3">
        <v>59.5123147167036</v>
      </c>
      <c r="AD4155" s="3">
        <v>0</v>
      </c>
      <c r="AE4155" s="3">
        <v>0</v>
      </c>
      <c r="AF4155" s="3">
        <v>0</v>
      </c>
      <c r="AG4155" s="3">
        <v>0</v>
      </c>
      <c r="AH4155" s="2">
        <v>0</v>
      </c>
      <c r="AI4155" s="3">
        <v>0</v>
      </c>
      <c r="AJ4155" s="3">
        <v>0</v>
      </c>
      <c r="AL4155">
        <f t="shared" si="64"/>
        <v>1</v>
      </c>
    </row>
    <row r="4156" spans="1:38" ht="14.45" customHeight="1" x14ac:dyDescent="0.25">
      <c r="A4156">
        <v>20060</v>
      </c>
      <c r="B4156" s="1">
        <v>45930</v>
      </c>
      <c r="C4156">
        <v>1</v>
      </c>
      <c r="D4156" s="16" t="s">
        <v>4029</v>
      </c>
      <c r="E4156" t="s">
        <v>43</v>
      </c>
      <c r="F4156" s="6">
        <v>70</v>
      </c>
      <c r="G4156" s="6">
        <v>0</v>
      </c>
      <c r="H4156" s="6">
        <v>0</v>
      </c>
      <c r="I4156" s="2">
        <v>5765</v>
      </c>
      <c r="J4156" s="2">
        <v>0</v>
      </c>
      <c r="K4156" s="2">
        <v>313084</v>
      </c>
      <c r="L4156" s="2">
        <v>7403</v>
      </c>
      <c r="M4156" s="2">
        <v>189100</v>
      </c>
      <c r="N4156" s="2">
        <v>189100</v>
      </c>
      <c r="O4156" s="2">
        <v>0</v>
      </c>
      <c r="P4156" s="2">
        <v>54581</v>
      </c>
      <c r="Q4156" s="5">
        <v>0.17430000000000001</v>
      </c>
      <c r="R4156" t="s">
        <v>42</v>
      </c>
      <c r="S4156" s="3">
        <v>3.1527215273430298</v>
      </c>
      <c r="T4156" s="3">
        <v>0.63710271577808697</v>
      </c>
      <c r="U4156" s="3">
        <v>59.9173022882377</v>
      </c>
      <c r="V4156" s="3">
        <v>0</v>
      </c>
      <c r="W4156" s="3">
        <v>0</v>
      </c>
      <c r="X4156" s="3">
        <v>7.3894189071986096</v>
      </c>
      <c r="Y4156" s="3">
        <v>0</v>
      </c>
      <c r="Z4156" s="3">
        <v>0</v>
      </c>
      <c r="AA4156" s="3">
        <v>0</v>
      </c>
      <c r="AB4156" s="3">
        <v>0</v>
      </c>
      <c r="AC4156" s="3">
        <v>77.666057671423602</v>
      </c>
      <c r="AD4156" s="3">
        <v>0</v>
      </c>
      <c r="AE4156" s="3">
        <v>0</v>
      </c>
      <c r="AF4156" s="3">
        <v>0</v>
      </c>
      <c r="AG4156" s="3">
        <v>0</v>
      </c>
      <c r="AH4156" s="2">
        <v>0</v>
      </c>
      <c r="AI4156" s="3">
        <v>0</v>
      </c>
      <c r="AJ4156" s="3">
        <v>0</v>
      </c>
      <c r="AL4156">
        <f t="shared" si="64"/>
        <v>1</v>
      </c>
    </row>
    <row r="4157" spans="1:38" ht="14.45" customHeight="1" x14ac:dyDescent="0.25">
      <c r="A4157">
        <v>24823</v>
      </c>
      <c r="B4157" s="1">
        <v>45930</v>
      </c>
      <c r="C4157">
        <v>1</v>
      </c>
      <c r="D4157" s="16" t="s">
        <v>4030</v>
      </c>
      <c r="E4157" t="s">
        <v>43</v>
      </c>
      <c r="F4157" s="6">
        <v>1513</v>
      </c>
      <c r="G4157" s="6">
        <v>7</v>
      </c>
      <c r="H4157" s="6">
        <v>0</v>
      </c>
      <c r="I4157" s="2">
        <v>125969</v>
      </c>
      <c r="J4157" s="2">
        <v>0</v>
      </c>
      <c r="K4157" s="2">
        <v>2693510</v>
      </c>
      <c r="L4157" s="2">
        <v>-34610</v>
      </c>
      <c r="M4157" s="2">
        <v>2426180</v>
      </c>
      <c r="N4157" s="2">
        <v>2426180</v>
      </c>
      <c r="O4157" s="2">
        <v>0</v>
      </c>
      <c r="P4157" s="2">
        <v>192198</v>
      </c>
      <c r="Q4157" s="5">
        <v>7.1400000000000005E-2</v>
      </c>
      <c r="R4157" t="s">
        <v>42</v>
      </c>
      <c r="S4157" s="3">
        <v>-1.71325395735181</v>
      </c>
      <c r="T4157" s="3">
        <v>2.7334345643169402</v>
      </c>
      <c r="U4157" s="3">
        <v>0.77921303656597796</v>
      </c>
      <c r="V4157" s="3">
        <v>6.3547380704776604</v>
      </c>
      <c r="W4157" s="3">
        <v>6.3547380704776604</v>
      </c>
      <c r="X4157" s="3">
        <v>55.273916598528203</v>
      </c>
      <c r="Y4157" s="3">
        <v>4.1649757021404996</v>
      </c>
      <c r="Z4157" s="3">
        <v>33.820331116869099</v>
      </c>
      <c r="AA4157" s="3">
        <v>0</v>
      </c>
      <c r="AB4157" s="3">
        <v>0</v>
      </c>
      <c r="AC4157" s="3">
        <v>93.827607842554897</v>
      </c>
      <c r="AD4157" s="3">
        <v>0</v>
      </c>
      <c r="AE4157" s="3">
        <v>0</v>
      </c>
      <c r="AF4157" s="3">
        <v>0</v>
      </c>
      <c r="AG4157" s="3">
        <v>0</v>
      </c>
      <c r="AH4157" s="2">
        <v>250000</v>
      </c>
      <c r="AI4157" s="3">
        <v>0</v>
      </c>
      <c r="AJ4157" s="3">
        <v>0</v>
      </c>
      <c r="AL4157">
        <f t="shared" si="64"/>
        <v>0</v>
      </c>
    </row>
    <row r="4158" spans="1:38" ht="14.45" customHeight="1" x14ac:dyDescent="0.25">
      <c r="A4158">
        <v>64568</v>
      </c>
      <c r="B4158" s="1">
        <v>45930</v>
      </c>
      <c r="C4158">
        <v>2</v>
      </c>
      <c r="D4158" s="16" t="s">
        <v>4031</v>
      </c>
      <c r="E4158" t="s">
        <v>67</v>
      </c>
      <c r="F4158" s="6">
        <v>768</v>
      </c>
      <c r="G4158" s="6">
        <v>2</v>
      </c>
      <c r="H4158" s="6">
        <v>0</v>
      </c>
      <c r="I4158" s="2">
        <v>3056228</v>
      </c>
      <c r="J4158" s="2">
        <v>0</v>
      </c>
      <c r="K4158" s="2">
        <v>4804952</v>
      </c>
      <c r="L4158" s="2">
        <v>71523</v>
      </c>
      <c r="M4158" s="2">
        <v>4112543</v>
      </c>
      <c r="N4158" s="2">
        <v>4112543</v>
      </c>
      <c r="O4158" s="2">
        <v>0</v>
      </c>
      <c r="P4158" s="2">
        <v>692409</v>
      </c>
      <c r="Q4158" s="5">
        <v>0.14410000000000001</v>
      </c>
      <c r="R4158" t="s">
        <v>42</v>
      </c>
      <c r="S4158" s="3">
        <v>1.9847024486404901</v>
      </c>
      <c r="T4158" s="3">
        <v>5.1744117318965897</v>
      </c>
      <c r="U4158" s="3">
        <v>0.63670672612940304</v>
      </c>
      <c r="V4158" s="3">
        <v>5.0697133852579102</v>
      </c>
      <c r="W4158" s="3">
        <v>2.1867151272745402</v>
      </c>
      <c r="X4158" s="3">
        <v>2.95665113990187</v>
      </c>
      <c r="Y4158" s="3">
        <v>22.377236575492201</v>
      </c>
      <c r="Z4158" s="3">
        <v>-1.94206025629361</v>
      </c>
      <c r="AA4158" s="3">
        <v>0</v>
      </c>
      <c r="AB4158" s="3">
        <v>0</v>
      </c>
      <c r="AC4158" s="3">
        <v>28.055056533343102</v>
      </c>
      <c r="AD4158" s="3">
        <v>0</v>
      </c>
      <c r="AE4158" s="3">
        <v>0</v>
      </c>
      <c r="AF4158" s="3">
        <v>0</v>
      </c>
      <c r="AG4158" s="3">
        <v>0</v>
      </c>
      <c r="AH4158" s="2">
        <v>0</v>
      </c>
      <c r="AI4158" s="3">
        <v>0</v>
      </c>
      <c r="AJ4158" s="3">
        <v>0</v>
      </c>
      <c r="AL4158">
        <f t="shared" si="64"/>
        <v>1</v>
      </c>
    </row>
    <row r="4159" spans="1:38" ht="14.45" customHeight="1" x14ac:dyDescent="0.25">
      <c r="A4159">
        <v>986</v>
      </c>
      <c r="B4159" s="1">
        <v>45930</v>
      </c>
      <c r="C4159">
        <v>1</v>
      </c>
      <c r="D4159" s="16" t="s">
        <v>4032</v>
      </c>
      <c r="E4159" t="s">
        <v>59</v>
      </c>
      <c r="F4159" s="6">
        <v>955</v>
      </c>
      <c r="G4159" s="6">
        <v>3</v>
      </c>
      <c r="H4159" s="6">
        <v>0</v>
      </c>
      <c r="I4159" s="2">
        <v>4578028</v>
      </c>
      <c r="J4159" s="2">
        <v>0</v>
      </c>
      <c r="K4159" s="2">
        <v>8055415</v>
      </c>
      <c r="L4159" s="2">
        <v>56410</v>
      </c>
      <c r="M4159" s="2">
        <v>6166095</v>
      </c>
      <c r="N4159" s="2">
        <v>6166095</v>
      </c>
      <c r="O4159" s="2">
        <v>0</v>
      </c>
      <c r="P4159" s="2">
        <v>1694269</v>
      </c>
      <c r="Q4159" s="5">
        <v>0.21010000000000001</v>
      </c>
      <c r="R4159" t="s">
        <v>42</v>
      </c>
      <c r="S4159" s="3">
        <v>0.93369905005928699</v>
      </c>
      <c r="T4159" s="3">
        <v>4.9078539094509699</v>
      </c>
      <c r="U4159" s="3">
        <v>0.82346133943832001</v>
      </c>
      <c r="V4159" s="3">
        <v>4.1919796034449801</v>
      </c>
      <c r="W4159" s="3">
        <v>3.16057481518243</v>
      </c>
      <c r="X4159" s="3">
        <v>1.5808553377130901</v>
      </c>
      <c r="Y4159" s="3">
        <v>11.327008875214</v>
      </c>
      <c r="Z4159" s="3">
        <v>0.98957131364618001</v>
      </c>
      <c r="AA4159" s="3">
        <v>0</v>
      </c>
      <c r="AB4159" s="3">
        <v>0</v>
      </c>
      <c r="AC4159" s="3">
        <v>27.377335618338702</v>
      </c>
      <c r="AD4159" s="3">
        <v>0</v>
      </c>
      <c r="AE4159" s="3">
        <v>0</v>
      </c>
      <c r="AF4159" s="3">
        <v>2.4828019413028399</v>
      </c>
      <c r="AG4159" s="3">
        <v>0</v>
      </c>
      <c r="AH4159" s="2">
        <v>0</v>
      </c>
      <c r="AI4159" s="3">
        <v>0</v>
      </c>
      <c r="AJ4159" s="3">
        <v>0</v>
      </c>
      <c r="AL4159">
        <f t="shared" si="64"/>
        <v>1</v>
      </c>
    </row>
    <row r="4160" spans="1:38" ht="14.45" customHeight="1" x14ac:dyDescent="0.25">
      <c r="A4160">
        <v>19867</v>
      </c>
      <c r="B4160" s="1">
        <v>45930</v>
      </c>
      <c r="C4160">
        <v>1</v>
      </c>
      <c r="D4160" s="16" t="s">
        <v>4033</v>
      </c>
      <c r="E4160" t="s">
        <v>47</v>
      </c>
      <c r="F4160" s="6">
        <v>35805</v>
      </c>
      <c r="G4160" s="6">
        <v>56</v>
      </c>
      <c r="H4160" s="6">
        <v>0</v>
      </c>
      <c r="I4160" s="2">
        <v>175778737</v>
      </c>
      <c r="J4160" s="2">
        <v>2388715</v>
      </c>
      <c r="K4160" s="2">
        <v>223236264</v>
      </c>
      <c r="L4160" s="2">
        <v>1226296</v>
      </c>
      <c r="M4160" s="2">
        <v>188788104</v>
      </c>
      <c r="N4160" s="2">
        <v>176331806</v>
      </c>
      <c r="O4160" s="2">
        <v>12456298</v>
      </c>
      <c r="P4160" s="2">
        <v>32927065</v>
      </c>
      <c r="Q4160" s="5">
        <v>0.14699999999999999</v>
      </c>
      <c r="R4160" t="s">
        <v>42</v>
      </c>
      <c r="S4160" s="3">
        <v>0.73243535975558804</v>
      </c>
      <c r="T4160" s="3">
        <v>6.2452726468013902</v>
      </c>
      <c r="U4160" s="3">
        <v>0.78074334370612997</v>
      </c>
      <c r="V4160" s="3">
        <v>4.6746598253234701</v>
      </c>
      <c r="W4160" s="3">
        <v>1.9430023552848701</v>
      </c>
      <c r="X4160" s="3">
        <v>1.99048193183912</v>
      </c>
      <c r="Y4160" s="3">
        <v>24.955330819798199</v>
      </c>
      <c r="Z4160" s="3">
        <v>5.8935711397295796</v>
      </c>
      <c r="AA4160" s="3">
        <v>0.85292448628506701</v>
      </c>
      <c r="AB4160" s="3">
        <v>7.2545639886215199</v>
      </c>
      <c r="AC4160" s="3">
        <v>15.220793159305</v>
      </c>
      <c r="AD4160" s="3">
        <v>0</v>
      </c>
      <c r="AE4160" s="3">
        <v>5.5798720946163103</v>
      </c>
      <c r="AF4160" s="3">
        <v>0</v>
      </c>
      <c r="AG4160" s="3">
        <v>0</v>
      </c>
      <c r="AH4160" s="2">
        <v>156939375</v>
      </c>
      <c r="AI4160" s="3">
        <v>0</v>
      </c>
      <c r="AJ4160" s="3">
        <v>0</v>
      </c>
      <c r="AL4160">
        <f t="shared" si="64"/>
        <v>1</v>
      </c>
    </row>
    <row r="4161" spans="1:38" ht="14.45" customHeight="1" x14ac:dyDescent="0.25">
      <c r="A4161">
        <v>67720</v>
      </c>
      <c r="B4161" s="1">
        <v>45930</v>
      </c>
      <c r="C4161">
        <v>2</v>
      </c>
      <c r="D4161" s="16" t="s">
        <v>4034</v>
      </c>
      <c r="E4161" t="s">
        <v>104</v>
      </c>
      <c r="F4161" s="6">
        <v>25740</v>
      </c>
      <c r="G4161" s="6">
        <v>79</v>
      </c>
      <c r="H4161" s="6">
        <v>14</v>
      </c>
      <c r="I4161" s="2">
        <v>235574145</v>
      </c>
      <c r="J4161" s="2">
        <v>20751736</v>
      </c>
      <c r="K4161" s="2">
        <v>332997145</v>
      </c>
      <c r="L4161" s="2">
        <v>2030569</v>
      </c>
      <c r="M4161" s="2">
        <v>290587130</v>
      </c>
      <c r="N4161" s="2">
        <v>268280388</v>
      </c>
      <c r="O4161" s="2">
        <v>22306742</v>
      </c>
      <c r="P4161" s="2">
        <v>38191652</v>
      </c>
      <c r="Q4161" s="5">
        <v>0.1145</v>
      </c>
      <c r="R4161" t="s">
        <v>42</v>
      </c>
      <c r="S4161" s="3">
        <v>0.81304761136415504</v>
      </c>
      <c r="T4161" s="3">
        <v>3.5099219844662599</v>
      </c>
      <c r="U4161" s="3">
        <v>0.75918306488291498</v>
      </c>
      <c r="V4161" s="3">
        <v>1.1955356985377199</v>
      </c>
      <c r="W4161" s="3">
        <v>0.221762027407549</v>
      </c>
      <c r="X4161" s="3">
        <v>1.0808410235342301</v>
      </c>
      <c r="Y4161" s="3">
        <v>7.3743157274265103</v>
      </c>
      <c r="Z4161" s="3">
        <v>2.47853640895136</v>
      </c>
      <c r="AA4161" s="3">
        <v>51.884513924666102</v>
      </c>
      <c r="AB4161" s="3">
        <v>54.335790449703502</v>
      </c>
      <c r="AC4161" s="3">
        <v>13.430164994357501</v>
      </c>
      <c r="AD4161" s="3">
        <v>-7.0121632863642596</v>
      </c>
      <c r="AE4161" s="3">
        <v>6.6987787537938202</v>
      </c>
      <c r="AF4161" s="3">
        <v>0</v>
      </c>
      <c r="AG4161" s="3">
        <v>0</v>
      </c>
      <c r="AH4161" s="2">
        <v>82656896</v>
      </c>
      <c r="AI4161" s="3">
        <v>0.113087540701303</v>
      </c>
      <c r="AJ4161" s="3">
        <v>0.113087540701303</v>
      </c>
      <c r="AL4161">
        <f t="shared" si="64"/>
        <v>1</v>
      </c>
    </row>
    <row r="4162" spans="1:38" ht="14.45" customHeight="1" x14ac:dyDescent="0.25">
      <c r="A4162">
        <v>17587</v>
      </c>
      <c r="B4162" s="1">
        <v>45930</v>
      </c>
      <c r="C4162">
        <v>1</v>
      </c>
      <c r="D4162" s="16" t="s">
        <v>4035</v>
      </c>
      <c r="E4162" t="s">
        <v>43</v>
      </c>
      <c r="F4162" s="6">
        <v>190669</v>
      </c>
      <c r="G4162" s="6">
        <v>262</v>
      </c>
      <c r="H4162" s="6">
        <v>8</v>
      </c>
      <c r="I4162" s="2">
        <v>2913541631</v>
      </c>
      <c r="J4162" s="2">
        <v>44793495</v>
      </c>
      <c r="K4162" s="2">
        <v>3274004514</v>
      </c>
      <c r="L4162" s="2">
        <v>16054109</v>
      </c>
      <c r="M4162" s="2">
        <v>2458516045</v>
      </c>
      <c r="N4162" s="2">
        <v>2278694850</v>
      </c>
      <c r="O4162" s="2">
        <v>179821195</v>
      </c>
      <c r="P4162" s="2">
        <v>272332460</v>
      </c>
      <c r="Q4162" s="5">
        <v>8.43E-2</v>
      </c>
      <c r="R4162" t="s">
        <v>42</v>
      </c>
      <c r="S4162" s="3">
        <v>0.65380113482234103</v>
      </c>
      <c r="T4162" s="3">
        <v>2.45561604011887</v>
      </c>
      <c r="U4162" s="3">
        <v>0.672572946552776</v>
      </c>
      <c r="V4162" s="3">
        <v>1.08311357779257</v>
      </c>
      <c r="W4162" s="3">
        <v>0.693385458613342</v>
      </c>
      <c r="X4162" s="3">
        <v>1.0664194967873399</v>
      </c>
      <c r="Y4162" s="3">
        <v>11.5876620069455</v>
      </c>
      <c r="Z4162" s="3">
        <v>3.5957083485384</v>
      </c>
      <c r="AA4162" s="3">
        <v>1.28239615652133</v>
      </c>
      <c r="AB4162" s="3">
        <v>16.4480925263187</v>
      </c>
      <c r="AC4162" s="3">
        <v>6.8229651194671499</v>
      </c>
      <c r="AD4162" s="3">
        <v>-7.34396479949544E-7</v>
      </c>
      <c r="AE4162" s="3">
        <v>5.4923930077391496</v>
      </c>
      <c r="AF4162" s="3">
        <v>16.353062364776001</v>
      </c>
      <c r="AG4162" s="3">
        <v>0</v>
      </c>
      <c r="AH4162" s="2">
        <v>468299156</v>
      </c>
      <c r="AI4162" s="3">
        <v>4.0082875173969299</v>
      </c>
      <c r="AJ4162" s="3">
        <v>1.26966576073965</v>
      </c>
      <c r="AL4162">
        <f t="shared" si="64"/>
        <v>1</v>
      </c>
    </row>
    <row r="4163" spans="1:38" ht="14.45" customHeight="1" x14ac:dyDescent="0.25">
      <c r="A4163">
        <v>68459</v>
      </c>
      <c r="B4163" s="1">
        <v>45930</v>
      </c>
      <c r="C4163">
        <v>2</v>
      </c>
      <c r="D4163" s="16" t="s">
        <v>4036</v>
      </c>
      <c r="E4163" t="s">
        <v>71</v>
      </c>
      <c r="F4163" s="6">
        <v>73178</v>
      </c>
      <c r="G4163" s="6">
        <v>95</v>
      </c>
      <c r="H4163" s="6">
        <v>11</v>
      </c>
      <c r="I4163" s="2">
        <v>533312361</v>
      </c>
      <c r="J4163" s="2">
        <v>253453</v>
      </c>
      <c r="K4163" s="2">
        <v>708282281</v>
      </c>
      <c r="L4163" s="2">
        <v>1599073</v>
      </c>
      <c r="M4163" s="2">
        <v>622546844</v>
      </c>
      <c r="N4163" s="2">
        <v>579147913</v>
      </c>
      <c r="O4163" s="2">
        <v>43398931</v>
      </c>
      <c r="P4163" s="2">
        <v>72912313</v>
      </c>
      <c r="Q4163" s="5">
        <v>0.1036</v>
      </c>
      <c r="R4163" t="s">
        <v>42</v>
      </c>
      <c r="S4163" s="3">
        <v>0.30102367241533901</v>
      </c>
      <c r="T4163" s="3">
        <v>3.2717913871781099</v>
      </c>
      <c r="U4163" s="3">
        <v>0.85489939901975998</v>
      </c>
      <c r="V4163" s="3">
        <v>1.4419425766881899</v>
      </c>
      <c r="W4163" s="3">
        <v>0.80296657515500602</v>
      </c>
      <c r="X4163" s="3">
        <v>0.92862557895971998</v>
      </c>
      <c r="Y4163" s="3">
        <v>10.5469949910929</v>
      </c>
      <c r="Z4163" s="3">
        <v>2.6506524350695102</v>
      </c>
      <c r="AA4163" s="3">
        <v>0.347613440818974</v>
      </c>
      <c r="AB4163" s="3">
        <v>0.347613440818974</v>
      </c>
      <c r="AC4163" s="3">
        <v>11.805956783493199</v>
      </c>
      <c r="AD4163" s="3">
        <v>-11.7402241785966</v>
      </c>
      <c r="AE4163" s="3">
        <v>6.1273495277513499</v>
      </c>
      <c r="AF4163" s="3">
        <v>4.0944127472814804</v>
      </c>
      <c r="AG4163" s="3">
        <v>0</v>
      </c>
      <c r="AH4163" s="2">
        <v>256674255</v>
      </c>
      <c r="AI4163" s="3">
        <v>0.92716027264146705</v>
      </c>
      <c r="AJ4163" s="3">
        <v>0.92716027264146705</v>
      </c>
      <c r="AL4163">
        <f t="shared" si="64"/>
        <v>1</v>
      </c>
    </row>
    <row r="4164" spans="1:38" ht="14.45" customHeight="1" x14ac:dyDescent="0.25">
      <c r="A4164">
        <v>18343</v>
      </c>
      <c r="B4164" s="1">
        <v>45930</v>
      </c>
      <c r="C4164">
        <v>1</v>
      </c>
      <c r="D4164" s="16" t="s">
        <v>4037</v>
      </c>
      <c r="E4164" t="s">
        <v>198</v>
      </c>
      <c r="F4164" s="6">
        <v>398</v>
      </c>
      <c r="G4164" s="6">
        <v>0</v>
      </c>
      <c r="H4164" s="6">
        <v>1</v>
      </c>
      <c r="I4164" s="2">
        <v>1066674</v>
      </c>
      <c r="J4164" s="2">
        <v>0</v>
      </c>
      <c r="K4164" s="2">
        <v>1742556</v>
      </c>
      <c r="L4164" s="2">
        <v>12657</v>
      </c>
      <c r="M4164" s="2">
        <v>1177984</v>
      </c>
      <c r="N4164" s="2">
        <v>1177984</v>
      </c>
      <c r="O4164" s="2">
        <v>0</v>
      </c>
      <c r="P4164" s="2">
        <v>561676</v>
      </c>
      <c r="Q4164" s="5">
        <v>0.32229999999999998</v>
      </c>
      <c r="R4164" t="s">
        <v>42</v>
      </c>
      <c r="S4164" s="3">
        <v>0.96846241957216905</v>
      </c>
      <c r="T4164" s="3">
        <v>4.5997565262369404</v>
      </c>
      <c r="U4164" s="3">
        <v>0.80031868235888004</v>
      </c>
      <c r="V4164" s="3">
        <v>0.37987238837733001</v>
      </c>
      <c r="W4164" s="3">
        <v>0.20971730819350601</v>
      </c>
      <c r="X4164" s="3">
        <v>7.9499453441257598E-2</v>
      </c>
      <c r="Y4164" s="3">
        <v>0.72141234448329605</v>
      </c>
      <c r="Z4164" s="3">
        <v>0.25495125303555799</v>
      </c>
      <c r="AA4164" s="3">
        <v>0</v>
      </c>
      <c r="AB4164" s="3">
        <v>0</v>
      </c>
      <c r="AC4164" s="3">
        <v>8.3261599627214302</v>
      </c>
      <c r="AD4164" s="3">
        <v>0</v>
      </c>
      <c r="AE4164" s="3">
        <v>0</v>
      </c>
      <c r="AF4164" s="3">
        <v>0</v>
      </c>
      <c r="AG4164" s="3">
        <v>0</v>
      </c>
      <c r="AH4164" s="2">
        <v>0</v>
      </c>
      <c r="AI4164" s="3">
        <v>0</v>
      </c>
      <c r="AJ4164" s="3">
        <v>0</v>
      </c>
      <c r="AL4164">
        <f t="shared" ref="AL4164:AL4227" si="65">IF(L4164&gt;0,1,0)</f>
        <v>1</v>
      </c>
    </row>
    <row r="4165" spans="1:38" ht="14.45" customHeight="1" x14ac:dyDescent="0.25">
      <c r="A4165">
        <v>24223</v>
      </c>
      <c r="B4165" s="1">
        <v>45930</v>
      </c>
      <c r="C4165">
        <v>1</v>
      </c>
      <c r="D4165" s="16" t="s">
        <v>4038</v>
      </c>
      <c r="E4165" t="s">
        <v>73</v>
      </c>
      <c r="F4165" s="6">
        <v>78350</v>
      </c>
      <c r="G4165" s="6">
        <v>218</v>
      </c>
      <c r="H4165" s="6">
        <v>9</v>
      </c>
      <c r="I4165" s="2">
        <v>1118804987</v>
      </c>
      <c r="J4165" s="2">
        <v>46457276</v>
      </c>
      <c r="K4165" s="2">
        <v>1290083787</v>
      </c>
      <c r="L4165" s="2">
        <v>2564640</v>
      </c>
      <c r="M4165" s="2">
        <v>1086410554</v>
      </c>
      <c r="N4165" s="2">
        <v>989733706</v>
      </c>
      <c r="O4165" s="2">
        <v>96676848</v>
      </c>
      <c r="P4165" s="2">
        <v>137421650</v>
      </c>
      <c r="Q4165" s="5">
        <v>0.1065</v>
      </c>
      <c r="R4165" t="s">
        <v>42</v>
      </c>
      <c r="S4165" s="3">
        <v>0.26506185369183299</v>
      </c>
      <c r="T4165" s="3">
        <v>3.8111679640851102</v>
      </c>
      <c r="U4165" s="3">
        <v>0.758788961941121</v>
      </c>
      <c r="V4165" s="3">
        <v>2.1213802472977399</v>
      </c>
      <c r="W4165" s="3">
        <v>0.87328829541586594</v>
      </c>
      <c r="X4165" s="3">
        <v>0.87100907783136305</v>
      </c>
      <c r="Y4165" s="3">
        <v>17.2710107905123</v>
      </c>
      <c r="Z4165" s="3">
        <v>5.36786306961094</v>
      </c>
      <c r="AA4165" s="3">
        <v>29.977125874998599</v>
      </c>
      <c r="AB4165" s="3">
        <v>33.806373304352</v>
      </c>
      <c r="AC4165" s="3">
        <v>6.8772867230832002</v>
      </c>
      <c r="AD4165" s="3">
        <v>-1.3441841223708201E-2</v>
      </c>
      <c r="AE4165" s="3">
        <v>7.4938425685369801</v>
      </c>
      <c r="AF4165" s="3">
        <v>6.16239044324956</v>
      </c>
      <c r="AG4165" s="3">
        <v>0</v>
      </c>
      <c r="AH4165" s="2">
        <v>279162199</v>
      </c>
      <c r="AI4165" s="3">
        <v>0.38253215559557002</v>
      </c>
      <c r="AJ4165" s="3">
        <v>0.38253215559557002</v>
      </c>
      <c r="AL4165">
        <f t="shared" si="65"/>
        <v>1</v>
      </c>
    </row>
    <row r="4166" spans="1:38" ht="14.45" customHeight="1" x14ac:dyDescent="0.25">
      <c r="A4166">
        <v>287</v>
      </c>
      <c r="B4166" s="1">
        <v>45930</v>
      </c>
      <c r="C4166">
        <v>1</v>
      </c>
      <c r="D4166" s="16" t="s">
        <v>4039</v>
      </c>
      <c r="E4166" t="s">
        <v>59</v>
      </c>
      <c r="F4166" s="6">
        <v>1261</v>
      </c>
      <c r="G4166" s="6">
        <v>1</v>
      </c>
      <c r="H4166" s="6">
        <v>2</v>
      </c>
      <c r="I4166" s="2">
        <v>5240082</v>
      </c>
      <c r="J4166" s="2">
        <v>0</v>
      </c>
      <c r="K4166" s="2">
        <v>14231259</v>
      </c>
      <c r="L4166" s="2">
        <v>46972</v>
      </c>
      <c r="M4166" s="2">
        <v>12576856</v>
      </c>
      <c r="N4166" s="2">
        <v>12576856</v>
      </c>
      <c r="O4166" s="2">
        <v>0</v>
      </c>
      <c r="P4166" s="2">
        <v>1653389</v>
      </c>
      <c r="Q4166" s="5">
        <v>0.1162</v>
      </c>
      <c r="R4166" t="s">
        <v>42</v>
      </c>
      <c r="S4166" s="3">
        <v>0.44008287203074098</v>
      </c>
      <c r="T4166" s="3">
        <v>1.5203808273978701</v>
      </c>
      <c r="U4166" s="3">
        <v>0.710558585205041</v>
      </c>
      <c r="V4166" s="3">
        <v>4.2418420169760704</v>
      </c>
      <c r="W4166" s="3">
        <v>0.57716654052360306</v>
      </c>
      <c r="X4166" s="3">
        <v>0.44735941155119302</v>
      </c>
      <c r="Y4166" s="3">
        <v>13.443660263858099</v>
      </c>
      <c r="Z4166" s="3">
        <v>0</v>
      </c>
      <c r="AA4166" s="3">
        <v>0</v>
      </c>
      <c r="AB4166" s="3">
        <v>0</v>
      </c>
      <c r="AC4166" s="3">
        <v>48.725703045668702</v>
      </c>
      <c r="AD4166" s="3">
        <v>0</v>
      </c>
      <c r="AE4166" s="3">
        <v>0</v>
      </c>
      <c r="AF4166" s="3">
        <v>0</v>
      </c>
      <c r="AG4166" s="3">
        <v>0</v>
      </c>
      <c r="AH4166" s="2">
        <v>300000</v>
      </c>
      <c r="AI4166" s="3">
        <v>0</v>
      </c>
      <c r="AJ4166" s="3">
        <v>0</v>
      </c>
      <c r="AL4166">
        <f t="shared" si="65"/>
        <v>1</v>
      </c>
    </row>
    <row r="4167" spans="1:38" ht="14.45" customHeight="1" x14ac:dyDescent="0.25">
      <c r="A4167">
        <v>12219</v>
      </c>
      <c r="B4167" s="1">
        <v>45930</v>
      </c>
      <c r="C4167">
        <v>1</v>
      </c>
      <c r="D4167" s="16" t="s">
        <v>4040</v>
      </c>
      <c r="E4167" t="s">
        <v>59</v>
      </c>
      <c r="F4167" s="6">
        <v>14149</v>
      </c>
      <c r="G4167" s="6">
        <v>31</v>
      </c>
      <c r="H4167" s="6">
        <v>4</v>
      </c>
      <c r="I4167" s="2">
        <v>79085835</v>
      </c>
      <c r="J4167" s="2">
        <v>2575373</v>
      </c>
      <c r="K4167" s="2">
        <v>167662304</v>
      </c>
      <c r="L4167" s="2">
        <v>815791</v>
      </c>
      <c r="M4167" s="2">
        <v>152151808</v>
      </c>
      <c r="N4167" s="2">
        <v>148621886</v>
      </c>
      <c r="O4167" s="2">
        <v>3529922</v>
      </c>
      <c r="P4167" s="2">
        <v>20846513</v>
      </c>
      <c r="Q4167" s="5">
        <v>0.12429999999999999</v>
      </c>
      <c r="R4167" t="s">
        <v>42</v>
      </c>
      <c r="S4167" s="3">
        <v>0.64875723843884003</v>
      </c>
      <c r="T4167" s="3">
        <v>3.0791099391468899</v>
      </c>
      <c r="U4167" s="3">
        <v>0.77545355625312795</v>
      </c>
      <c r="V4167" s="3">
        <v>0.84152490771577504</v>
      </c>
      <c r="W4167" s="3">
        <v>0.29193344168396301</v>
      </c>
      <c r="X4167" s="3">
        <v>0.63906387281616195</v>
      </c>
      <c r="Y4167" s="3">
        <v>3.1925099415907101</v>
      </c>
      <c r="Z4167" s="3">
        <v>0.85480962691458295</v>
      </c>
      <c r="AA4167" s="3">
        <v>8.7999513395837496</v>
      </c>
      <c r="AB4167" s="3">
        <v>12.3539749789329</v>
      </c>
      <c r="AC4167" s="3">
        <v>7.6724938719677898</v>
      </c>
      <c r="AD4167" s="3">
        <v>-28.004472498590101</v>
      </c>
      <c r="AE4167" s="3">
        <v>2.1053760539995898</v>
      </c>
      <c r="AF4167" s="3">
        <v>0</v>
      </c>
      <c r="AG4167" s="3">
        <v>0</v>
      </c>
      <c r="AH4167" s="2">
        <v>20995000</v>
      </c>
      <c r="AI4167" s="3">
        <v>0</v>
      </c>
      <c r="AJ4167" s="3">
        <v>0</v>
      </c>
      <c r="AL4167">
        <f t="shared" si="65"/>
        <v>1</v>
      </c>
    </row>
    <row r="4168" spans="1:38" ht="14.45" customHeight="1" x14ac:dyDescent="0.25">
      <c r="A4168">
        <v>2740</v>
      </c>
      <c r="B4168" s="1">
        <v>45930</v>
      </c>
      <c r="C4168">
        <v>1</v>
      </c>
      <c r="D4168" s="16" t="s">
        <v>4041</v>
      </c>
      <c r="E4168" t="s">
        <v>59</v>
      </c>
      <c r="F4168" s="6">
        <v>19329</v>
      </c>
      <c r="G4168" s="6">
        <v>60</v>
      </c>
      <c r="H4168" s="6">
        <v>1</v>
      </c>
      <c r="I4168" s="2">
        <v>134297226</v>
      </c>
      <c r="J4168" s="2">
        <v>2851242</v>
      </c>
      <c r="K4168" s="2">
        <v>252953945</v>
      </c>
      <c r="L4168" s="2">
        <v>1912591</v>
      </c>
      <c r="M4168" s="2">
        <v>221736569</v>
      </c>
      <c r="N4168" s="2">
        <v>214710311</v>
      </c>
      <c r="O4168" s="2">
        <v>7026258</v>
      </c>
      <c r="P4168" s="2">
        <v>31698200</v>
      </c>
      <c r="Q4168" s="5">
        <v>0.12520000000000001</v>
      </c>
      <c r="R4168" t="s">
        <v>42</v>
      </c>
      <c r="S4168" s="3">
        <v>1.0081366129053</v>
      </c>
      <c r="T4168" s="3">
        <v>3.4357527019394798</v>
      </c>
      <c r="U4168" s="3">
        <v>0.77177312704540801</v>
      </c>
      <c r="V4168" s="3">
        <v>0.56137719479030801</v>
      </c>
      <c r="W4168" s="3">
        <v>0.40207829758151498</v>
      </c>
      <c r="X4168" s="3">
        <v>0.50976257692768701</v>
      </c>
      <c r="Y4168" s="3">
        <v>2.3784126543462998</v>
      </c>
      <c r="Z4168" s="3">
        <v>1.3590961000940101</v>
      </c>
      <c r="AA4168" s="3">
        <v>7.8370380652529201</v>
      </c>
      <c r="AB4168" s="3">
        <v>8.9949650137862704</v>
      </c>
      <c r="AC4168" s="3">
        <v>15.060459721235</v>
      </c>
      <c r="AD4168" s="3">
        <v>-4.1052646522515497</v>
      </c>
      <c r="AE4168" s="3">
        <v>2.7776827121632799</v>
      </c>
      <c r="AF4168" s="3">
        <v>0</v>
      </c>
      <c r="AG4168" s="3">
        <v>0</v>
      </c>
      <c r="AH4168" s="2">
        <v>29000000</v>
      </c>
      <c r="AI4168" s="3">
        <v>7.8868831668675203E-5</v>
      </c>
      <c r="AJ4168" s="3">
        <v>7.8868831668675203E-5</v>
      </c>
      <c r="AL4168">
        <f t="shared" si="65"/>
        <v>1</v>
      </c>
    </row>
    <row r="4169" spans="1:38" ht="14.45" customHeight="1" x14ac:dyDescent="0.25">
      <c r="A4169">
        <v>10709</v>
      </c>
      <c r="B4169" s="1">
        <v>45930</v>
      </c>
      <c r="C4169">
        <v>1</v>
      </c>
      <c r="D4169" s="16" t="s">
        <v>4042</v>
      </c>
      <c r="E4169" t="s">
        <v>245</v>
      </c>
      <c r="F4169" s="6">
        <v>264599</v>
      </c>
      <c r="G4169" s="6">
        <v>368</v>
      </c>
      <c r="H4169" s="6">
        <v>214</v>
      </c>
      <c r="I4169" s="2">
        <v>2949603687</v>
      </c>
      <c r="J4169" s="2">
        <v>828778550</v>
      </c>
      <c r="K4169" s="2">
        <v>3702007038</v>
      </c>
      <c r="L4169" s="2">
        <v>30027665</v>
      </c>
      <c r="M4169" s="2">
        <v>3293839155</v>
      </c>
      <c r="N4169" s="2">
        <v>2682100356</v>
      </c>
      <c r="O4169" s="2">
        <v>611738799</v>
      </c>
      <c r="P4169" s="2">
        <v>369097053</v>
      </c>
      <c r="Q4169" s="5">
        <v>0.1053</v>
      </c>
      <c r="R4169" t="s">
        <v>42</v>
      </c>
      <c r="S4169" s="3">
        <v>1.08149137091583</v>
      </c>
      <c r="T4169" s="3">
        <v>2.90358842910444</v>
      </c>
      <c r="U4169" s="3">
        <v>0.65141509127398001</v>
      </c>
      <c r="V4169" s="3">
        <v>0.85266590596040304</v>
      </c>
      <c r="W4169" s="3">
        <v>0.37102058992645898</v>
      </c>
      <c r="X4169" s="3">
        <v>1.00031953886014</v>
      </c>
      <c r="Y4169" s="3">
        <v>6.8139977806866998</v>
      </c>
      <c r="Z4169" s="3">
        <v>1.83198970163547</v>
      </c>
      <c r="AA4169" s="3">
        <v>222.82608769569299</v>
      </c>
      <c r="AB4169" s="3">
        <v>224.54217481926099</v>
      </c>
      <c r="AC4169" s="3">
        <v>6.3129292192339701</v>
      </c>
      <c r="AD4169" s="3">
        <v>0.55947696770150002</v>
      </c>
      <c r="AE4169" s="3">
        <v>16.524517450147499</v>
      </c>
      <c r="AF4169" s="3">
        <v>0</v>
      </c>
      <c r="AG4169" s="3">
        <v>-1.3058952816943801</v>
      </c>
      <c r="AH4169" s="2">
        <v>793626205</v>
      </c>
      <c r="AI4169" s="3">
        <v>0.11514586652633101</v>
      </c>
      <c r="AJ4169" s="3">
        <v>0.192467264158839</v>
      </c>
      <c r="AL4169">
        <f t="shared" si="65"/>
        <v>1</v>
      </c>
    </row>
    <row r="4170" spans="1:38" ht="14.45" customHeight="1" x14ac:dyDescent="0.25">
      <c r="A4170">
        <v>528</v>
      </c>
      <c r="B4170" s="1">
        <v>45930</v>
      </c>
      <c r="C4170">
        <v>1</v>
      </c>
      <c r="D4170" s="16" t="s">
        <v>4043</v>
      </c>
      <c r="E4170" t="s">
        <v>245</v>
      </c>
      <c r="F4170" s="6">
        <v>44331</v>
      </c>
      <c r="G4170" s="6">
        <v>138</v>
      </c>
      <c r="H4170" s="6">
        <v>16</v>
      </c>
      <c r="I4170" s="2">
        <v>918025908</v>
      </c>
      <c r="J4170" s="2">
        <v>326432742</v>
      </c>
      <c r="K4170" s="2">
        <v>1134830796</v>
      </c>
      <c r="L4170" s="2">
        <v>8104664</v>
      </c>
      <c r="M4170" s="2">
        <v>901800246</v>
      </c>
      <c r="N4170" s="2">
        <v>774100430</v>
      </c>
      <c r="O4170" s="2">
        <v>127699816</v>
      </c>
      <c r="P4170" s="2">
        <v>112130319</v>
      </c>
      <c r="Q4170" s="5">
        <v>9.8799999999999999E-2</v>
      </c>
      <c r="R4170" t="s">
        <v>42</v>
      </c>
      <c r="S4170" s="3">
        <v>0.95223170755992304</v>
      </c>
      <c r="T4170" s="3">
        <v>3.3938666571047098</v>
      </c>
      <c r="U4170" s="3">
        <v>0.71652702858270001</v>
      </c>
      <c r="V4170" s="3">
        <v>1.27645112168229</v>
      </c>
      <c r="W4170" s="3">
        <v>0.247897143225287</v>
      </c>
      <c r="X4170" s="3">
        <v>0.54643446947251095</v>
      </c>
      <c r="Y4170" s="3">
        <v>10.450475932383601</v>
      </c>
      <c r="Z4170" s="3">
        <v>2.0763028418745502</v>
      </c>
      <c r="AA4170" s="3">
        <v>286.51094268268298</v>
      </c>
      <c r="AB4170" s="3">
        <v>291.119070124112</v>
      </c>
      <c r="AC4170" s="3">
        <v>10.5509753015198</v>
      </c>
      <c r="AD4170" s="3">
        <v>0</v>
      </c>
      <c r="AE4170" s="3">
        <v>11.252762654142799</v>
      </c>
      <c r="AF4170" s="3">
        <v>9.6930749841934993</v>
      </c>
      <c r="AG4170" s="3">
        <v>0</v>
      </c>
      <c r="AH4170" s="2">
        <v>271749214</v>
      </c>
      <c r="AI4170" s="3">
        <v>0</v>
      </c>
      <c r="AJ4170" s="3">
        <v>0</v>
      </c>
      <c r="AL4170">
        <f t="shared" si="65"/>
        <v>1</v>
      </c>
    </row>
    <row r="4171" spans="1:38" ht="14.45" customHeight="1" x14ac:dyDescent="0.25">
      <c r="A4171">
        <v>67076</v>
      </c>
      <c r="B4171" s="1">
        <v>45930</v>
      </c>
      <c r="C4171">
        <v>2</v>
      </c>
      <c r="D4171" s="16" t="s">
        <v>4044</v>
      </c>
      <c r="E4171" t="s">
        <v>245</v>
      </c>
      <c r="F4171" s="6">
        <v>8866</v>
      </c>
      <c r="G4171" s="6">
        <v>20</v>
      </c>
      <c r="H4171" s="6">
        <v>7</v>
      </c>
      <c r="I4171" s="2">
        <v>108412844</v>
      </c>
      <c r="J4171" s="2">
        <v>3369423</v>
      </c>
      <c r="K4171" s="2">
        <v>155476594</v>
      </c>
      <c r="L4171" s="2">
        <v>2050936</v>
      </c>
      <c r="M4171" s="2">
        <v>135330567</v>
      </c>
      <c r="N4171" s="2">
        <v>128070703</v>
      </c>
      <c r="O4171" s="2">
        <v>7259864</v>
      </c>
      <c r="P4171" s="2">
        <v>18557678</v>
      </c>
      <c r="Q4171" s="5">
        <v>0.11940000000000001</v>
      </c>
      <c r="R4171" t="s">
        <v>42</v>
      </c>
      <c r="S4171" s="3">
        <v>1.7588379465872099</v>
      </c>
      <c r="T4171" s="3">
        <v>3.8544502717881799</v>
      </c>
      <c r="U4171" s="3">
        <v>0.55218790958411101</v>
      </c>
      <c r="V4171" s="3">
        <v>3.2644941959091098</v>
      </c>
      <c r="W4171" s="3">
        <v>1.9486759336375299</v>
      </c>
      <c r="X4171" s="3">
        <v>0.69026138637226397</v>
      </c>
      <c r="Y4171" s="3">
        <v>19.0709796775222</v>
      </c>
      <c r="Z4171" s="3">
        <v>0.872113418499879</v>
      </c>
      <c r="AA4171" s="3">
        <v>5.7187219219990801</v>
      </c>
      <c r="AB4171" s="3">
        <v>18.1564902678018</v>
      </c>
      <c r="AC4171" s="3">
        <v>16.311479012718799</v>
      </c>
      <c r="AD4171" s="3">
        <v>0</v>
      </c>
      <c r="AE4171" s="3">
        <v>4.6694256757386903</v>
      </c>
      <c r="AF4171" s="3">
        <v>0</v>
      </c>
      <c r="AG4171" s="3">
        <v>-6.3111343994652805E-2</v>
      </c>
      <c r="AH4171" s="2">
        <v>10000000</v>
      </c>
      <c r="AI4171" s="3">
        <v>0.248878119342301</v>
      </c>
      <c r="AJ4171" s="3">
        <v>0.248878119342301</v>
      </c>
      <c r="AL4171">
        <f t="shared" si="65"/>
        <v>1</v>
      </c>
    </row>
    <row r="4172" spans="1:38" ht="14.45" customHeight="1" x14ac:dyDescent="0.25">
      <c r="A4172">
        <v>67132</v>
      </c>
      <c r="B4172" s="1">
        <v>45930</v>
      </c>
      <c r="C4172">
        <v>2</v>
      </c>
      <c r="D4172" s="16" t="s">
        <v>4045</v>
      </c>
      <c r="E4172" t="s">
        <v>245</v>
      </c>
      <c r="F4172" s="6">
        <v>30953</v>
      </c>
      <c r="G4172" s="6">
        <v>51</v>
      </c>
      <c r="H4172" s="6">
        <v>16</v>
      </c>
      <c r="I4172" s="2">
        <v>503995211</v>
      </c>
      <c r="J4172" s="2">
        <v>0</v>
      </c>
      <c r="K4172" s="2">
        <v>1040227890</v>
      </c>
      <c r="L4172" s="2">
        <v>5453202</v>
      </c>
      <c r="M4172" s="2">
        <v>902515731</v>
      </c>
      <c r="N4172" s="2">
        <v>719615521</v>
      </c>
      <c r="O4172" s="2">
        <v>182900210</v>
      </c>
      <c r="P4172" s="2">
        <v>140793706</v>
      </c>
      <c r="Q4172" s="5">
        <v>0.1353</v>
      </c>
      <c r="R4172" t="s">
        <v>42</v>
      </c>
      <c r="S4172" s="3">
        <v>0.69897529857616103</v>
      </c>
      <c r="T4172" s="3">
        <v>1.5864025077556201</v>
      </c>
      <c r="U4172" s="3">
        <v>0.60645161073645204</v>
      </c>
      <c r="V4172" s="3">
        <v>0.43288109735629998</v>
      </c>
      <c r="W4172" s="3">
        <v>0.28095564582656302</v>
      </c>
      <c r="X4172" s="3">
        <v>0.10740717137488801</v>
      </c>
      <c r="Y4172" s="3">
        <v>1.5495721094237001</v>
      </c>
      <c r="Z4172" s="3">
        <v>0.28662786957252201</v>
      </c>
      <c r="AA4172" s="3">
        <v>0</v>
      </c>
      <c r="AB4172" s="3">
        <v>0</v>
      </c>
      <c r="AC4172" s="3">
        <v>14.592109234833099</v>
      </c>
      <c r="AD4172" s="3">
        <v>-3.5151287231547101</v>
      </c>
      <c r="AE4172" s="3">
        <v>17.582705843428201</v>
      </c>
      <c r="AF4172" s="3">
        <v>0</v>
      </c>
      <c r="AG4172" s="3">
        <v>0</v>
      </c>
      <c r="AH4172" s="2">
        <v>62000000</v>
      </c>
      <c r="AI4172" s="3">
        <v>0.43335175792588299</v>
      </c>
      <c r="AJ4172" s="3">
        <v>0.43335175792588299</v>
      </c>
      <c r="AL4172">
        <f t="shared" si="65"/>
        <v>1</v>
      </c>
    </row>
    <row r="4173" spans="1:38" ht="14.45" customHeight="1" x14ac:dyDescent="0.25">
      <c r="A4173">
        <v>11157</v>
      </c>
      <c r="B4173" s="1">
        <v>45930</v>
      </c>
      <c r="C4173">
        <v>1</v>
      </c>
      <c r="D4173" s="16" t="s">
        <v>4046</v>
      </c>
      <c r="E4173" t="s">
        <v>43</v>
      </c>
      <c r="F4173" s="6">
        <v>1686</v>
      </c>
      <c r="G4173" s="6">
        <v>5</v>
      </c>
      <c r="H4173" s="6">
        <v>1</v>
      </c>
      <c r="I4173" s="2">
        <v>17710752</v>
      </c>
      <c r="J4173" s="2">
        <v>0</v>
      </c>
      <c r="K4173" s="2">
        <v>39466521</v>
      </c>
      <c r="L4173" s="2">
        <v>131473</v>
      </c>
      <c r="M4173" s="2">
        <v>27146582</v>
      </c>
      <c r="N4173" s="2">
        <v>27084020</v>
      </c>
      <c r="O4173" s="2">
        <v>62562</v>
      </c>
      <c r="P4173" s="2">
        <v>12755714</v>
      </c>
      <c r="Q4173" s="5">
        <v>0.32300000000000001</v>
      </c>
      <c r="R4173" t="s">
        <v>42</v>
      </c>
      <c r="S4173" s="3">
        <v>0.44416717990758098</v>
      </c>
      <c r="T4173" s="3">
        <v>3.0205584458111598</v>
      </c>
      <c r="U4173" s="3">
        <v>0.810931616565298</v>
      </c>
      <c r="V4173" s="3">
        <v>2.5755032874945099</v>
      </c>
      <c r="W4173" s="3">
        <v>1.16065088597029</v>
      </c>
      <c r="X4173" s="3">
        <v>0.50376178267303395</v>
      </c>
      <c r="Y4173" s="3">
        <v>3.5759738733558901</v>
      </c>
      <c r="Z4173" s="3">
        <v>0.26292530547486398</v>
      </c>
      <c r="AA4173" s="3">
        <v>0</v>
      </c>
      <c r="AB4173" s="3">
        <v>0</v>
      </c>
      <c r="AC4173" s="3">
        <v>17.594568317790198</v>
      </c>
      <c r="AD4173" s="3">
        <v>0</v>
      </c>
      <c r="AE4173" s="3">
        <v>0.158519166156044</v>
      </c>
      <c r="AF4173" s="3">
        <v>0</v>
      </c>
      <c r="AG4173" s="3">
        <v>-0.32756300431320401</v>
      </c>
      <c r="AH4173" s="2">
        <v>5000000</v>
      </c>
      <c r="AI4173" s="3">
        <v>0</v>
      </c>
      <c r="AJ4173" s="3">
        <v>0</v>
      </c>
      <c r="AL4173">
        <f t="shared" si="65"/>
        <v>1</v>
      </c>
    </row>
    <row r="4174" spans="1:38" ht="14.45" customHeight="1" x14ac:dyDescent="0.25">
      <c r="A4174">
        <v>2252</v>
      </c>
      <c r="B4174" s="1">
        <v>45930</v>
      </c>
      <c r="C4174">
        <v>1</v>
      </c>
      <c r="D4174" s="16" t="s">
        <v>4047</v>
      </c>
      <c r="E4174" t="s">
        <v>43</v>
      </c>
      <c r="F4174" s="6">
        <v>3730</v>
      </c>
      <c r="G4174" s="6">
        <v>9</v>
      </c>
      <c r="H4174" s="6">
        <v>0</v>
      </c>
      <c r="I4174" s="2">
        <v>107769296</v>
      </c>
      <c r="J4174" s="2">
        <v>9893864</v>
      </c>
      <c r="K4174" s="2">
        <v>126653390</v>
      </c>
      <c r="L4174" s="2">
        <v>1431898</v>
      </c>
      <c r="M4174" s="2">
        <v>94157584</v>
      </c>
      <c r="N4174" s="2">
        <v>82258121</v>
      </c>
      <c r="O4174" s="2">
        <v>11899463</v>
      </c>
      <c r="P4174" s="2">
        <v>21099928</v>
      </c>
      <c r="Q4174" s="5">
        <v>0.1666</v>
      </c>
      <c r="R4174" t="s">
        <v>42</v>
      </c>
      <c r="S4174" s="3">
        <v>1.50741905394979</v>
      </c>
      <c r="T4174" s="3">
        <v>2.7001514395574699</v>
      </c>
      <c r="U4174" s="3">
        <v>0.51573177599931097</v>
      </c>
      <c r="V4174" s="3">
        <v>1.92827278003189</v>
      </c>
      <c r="W4174" s="3">
        <v>1.06821427134497</v>
      </c>
      <c r="X4174" s="3">
        <v>0.36768728636772402</v>
      </c>
      <c r="Y4174" s="3">
        <v>9.8487824223855203</v>
      </c>
      <c r="Z4174" s="3">
        <v>0.18021862444270001</v>
      </c>
      <c r="AA4174" s="3">
        <v>43.339147887139703</v>
      </c>
      <c r="AB4174" s="3">
        <v>46.890510716434697</v>
      </c>
      <c r="AC4174" s="3">
        <v>6.38885070506206</v>
      </c>
      <c r="AD4174" s="3">
        <v>-5.6673937465568596</v>
      </c>
      <c r="AE4174" s="3">
        <v>9.3952976702794899</v>
      </c>
      <c r="AF4174" s="3">
        <v>12.470342088751</v>
      </c>
      <c r="AG4174" s="3">
        <v>0</v>
      </c>
      <c r="AH4174" s="2">
        <v>8502762</v>
      </c>
      <c r="AI4174" s="3">
        <v>0</v>
      </c>
      <c r="AJ4174" s="3">
        <v>0</v>
      </c>
      <c r="AL4174">
        <f t="shared" si="65"/>
        <v>1</v>
      </c>
    </row>
    <row r="4175" spans="1:38" ht="14.45" customHeight="1" x14ac:dyDescent="0.25">
      <c r="A4175">
        <v>2208</v>
      </c>
      <c r="B4175" s="1">
        <v>45930</v>
      </c>
      <c r="C4175">
        <v>1</v>
      </c>
      <c r="D4175" s="16" t="s">
        <v>4048</v>
      </c>
      <c r="E4175" t="s">
        <v>43</v>
      </c>
      <c r="F4175" s="6">
        <v>607</v>
      </c>
      <c r="G4175" s="6">
        <v>0</v>
      </c>
      <c r="H4175" s="6">
        <v>2</v>
      </c>
      <c r="I4175" s="2">
        <v>4340964</v>
      </c>
      <c r="J4175" s="2">
        <v>0</v>
      </c>
      <c r="K4175" s="2">
        <v>6104272</v>
      </c>
      <c r="L4175" s="2">
        <v>25799</v>
      </c>
      <c r="M4175" s="2">
        <v>4295298</v>
      </c>
      <c r="N4175" s="2">
        <v>4295298</v>
      </c>
      <c r="O4175" s="2">
        <v>0</v>
      </c>
      <c r="P4175" s="2">
        <v>1704894</v>
      </c>
      <c r="Q4175" s="5">
        <v>0.27929999999999999</v>
      </c>
      <c r="R4175" t="s">
        <v>42</v>
      </c>
      <c r="S4175" s="3">
        <v>0.56351792100133602</v>
      </c>
      <c r="T4175" s="3">
        <v>2.79441457829315</v>
      </c>
      <c r="U4175" s="3">
        <v>0.798350789432547</v>
      </c>
      <c r="V4175" s="3">
        <v>7.2658976208971104</v>
      </c>
      <c r="W4175" s="3">
        <v>5.0679987210214099</v>
      </c>
      <c r="X4175" s="3">
        <v>3.5975880011905201</v>
      </c>
      <c r="Y4175" s="3">
        <v>18.5002703980423</v>
      </c>
      <c r="Z4175" s="3">
        <v>-0.37632838170584199</v>
      </c>
      <c r="AA4175" s="3">
        <v>0</v>
      </c>
      <c r="AB4175" s="3">
        <v>0</v>
      </c>
      <c r="AC4175" s="3">
        <v>18.455943640781399</v>
      </c>
      <c r="AD4175" s="3">
        <v>0</v>
      </c>
      <c r="AE4175" s="3">
        <v>0</v>
      </c>
      <c r="AF4175" s="3">
        <v>0</v>
      </c>
      <c r="AG4175" s="3">
        <v>0.50143879912768796</v>
      </c>
      <c r="AH4175" s="2">
        <v>25000</v>
      </c>
      <c r="AI4175" s="3">
        <v>0</v>
      </c>
      <c r="AJ4175" s="3">
        <v>0</v>
      </c>
      <c r="AL4175">
        <f t="shared" si="65"/>
        <v>1</v>
      </c>
    </row>
    <row r="4176" spans="1:38" ht="14.45" customHeight="1" x14ac:dyDescent="0.25">
      <c r="A4176">
        <v>64896</v>
      </c>
      <c r="B4176" s="1">
        <v>45930</v>
      </c>
      <c r="C4176">
        <v>2</v>
      </c>
      <c r="D4176" s="16" t="s">
        <v>4049</v>
      </c>
      <c r="E4176" t="s">
        <v>59</v>
      </c>
      <c r="F4176" s="6">
        <v>64428</v>
      </c>
      <c r="G4176" s="6">
        <v>124</v>
      </c>
      <c r="H4176" s="6">
        <v>3</v>
      </c>
      <c r="I4176" s="2">
        <v>757389220</v>
      </c>
      <c r="J4176" s="2">
        <v>208833370</v>
      </c>
      <c r="K4176" s="2">
        <v>1492551302</v>
      </c>
      <c r="L4176" s="2">
        <v>3718805</v>
      </c>
      <c r="M4176" s="2">
        <v>1247105290</v>
      </c>
      <c r="N4176" s="2">
        <v>1178720196</v>
      </c>
      <c r="O4176" s="2">
        <v>68385094</v>
      </c>
      <c r="P4176" s="2">
        <v>232482803</v>
      </c>
      <c r="Q4176" s="5">
        <v>0.15559999999999999</v>
      </c>
      <c r="R4176" t="s">
        <v>42</v>
      </c>
      <c r="S4176" s="3">
        <v>0.33221013308034802</v>
      </c>
      <c r="T4176" s="3">
        <v>2.1655771088083702</v>
      </c>
      <c r="U4176" s="3">
        <v>0.78674857341499005</v>
      </c>
      <c r="V4176" s="3">
        <v>1.39334555091766</v>
      </c>
      <c r="W4176" s="3">
        <v>1.12377226599555</v>
      </c>
      <c r="X4176" s="3">
        <v>0.97464273389050904</v>
      </c>
      <c r="Y4176" s="3">
        <v>4.5392815570965004</v>
      </c>
      <c r="Z4176" s="3">
        <v>0.92307816849575797</v>
      </c>
      <c r="AA4176" s="3">
        <v>89.100694901721397</v>
      </c>
      <c r="AB4176" s="3">
        <v>89.827448441423002</v>
      </c>
      <c r="AC4176" s="3">
        <v>12.0306180269574</v>
      </c>
      <c r="AD4176" s="3">
        <v>-22.018883263378399</v>
      </c>
      <c r="AE4176" s="3">
        <v>4.5817583562028901</v>
      </c>
      <c r="AF4176" s="3">
        <v>3.6849654632507902</v>
      </c>
      <c r="AG4176" s="3">
        <v>0</v>
      </c>
      <c r="AH4176" s="2">
        <v>103099858</v>
      </c>
      <c r="AI4176" s="3">
        <v>0.174761743560017</v>
      </c>
      <c r="AJ4176" s="3">
        <v>0.19169374863395799</v>
      </c>
      <c r="AL4176">
        <f t="shared" si="65"/>
        <v>1</v>
      </c>
    </row>
    <row r="4177" spans="1:38" ht="14.45" customHeight="1" x14ac:dyDescent="0.25">
      <c r="A4177">
        <v>61085</v>
      </c>
      <c r="B4177" s="1">
        <v>45930</v>
      </c>
      <c r="C4177">
        <v>2</v>
      </c>
      <c r="D4177" s="16" t="s">
        <v>4050</v>
      </c>
      <c r="E4177" t="s">
        <v>71</v>
      </c>
      <c r="F4177" s="6">
        <v>2264</v>
      </c>
      <c r="G4177" s="6">
        <v>3</v>
      </c>
      <c r="H4177" s="6">
        <v>2</v>
      </c>
      <c r="I4177" s="2">
        <v>8658697</v>
      </c>
      <c r="J4177" s="2">
        <v>0</v>
      </c>
      <c r="K4177" s="2">
        <v>33450138</v>
      </c>
      <c r="L4177" s="2">
        <v>155372</v>
      </c>
      <c r="M4177" s="2">
        <v>30311814</v>
      </c>
      <c r="N4177" s="2">
        <v>28531331</v>
      </c>
      <c r="O4177" s="2">
        <v>1780483</v>
      </c>
      <c r="P4177" s="2">
        <v>2923464</v>
      </c>
      <c r="Q4177" s="5">
        <v>8.7400000000000005E-2</v>
      </c>
      <c r="R4177" t="s">
        <v>42</v>
      </c>
      <c r="S4177" s="3">
        <v>0.61931782364146504</v>
      </c>
      <c r="T4177" s="3">
        <v>3.3084427534100702</v>
      </c>
      <c r="U4177" s="3">
        <v>0.79126661975737</v>
      </c>
      <c r="V4177" s="3">
        <v>0.429233174460314</v>
      </c>
      <c r="W4177" s="3">
        <v>0.23429622263026401</v>
      </c>
      <c r="X4177" s="3">
        <v>0.426657729217225</v>
      </c>
      <c r="Y4177" s="3">
        <v>1.2713000741586</v>
      </c>
      <c r="Z4177" s="3">
        <v>0.28103646906546498</v>
      </c>
      <c r="AA4177" s="3">
        <v>0</v>
      </c>
      <c r="AB4177" s="3">
        <v>0</v>
      </c>
      <c r="AC4177" s="3">
        <v>58.713306354670301</v>
      </c>
      <c r="AD4177" s="3">
        <v>0</v>
      </c>
      <c r="AE4177" s="3">
        <v>5.3227971735124102</v>
      </c>
      <c r="AF4177" s="3">
        <v>5.9790485767203703E-4</v>
      </c>
      <c r="AG4177" s="3">
        <v>0</v>
      </c>
      <c r="AH4177" s="2">
        <v>9255800</v>
      </c>
      <c r="AI4177" s="3">
        <v>0.68411993443394503</v>
      </c>
      <c r="AJ4177" s="3">
        <v>0.68411993443394503</v>
      </c>
      <c r="AL4177">
        <f t="shared" si="65"/>
        <v>1</v>
      </c>
    </row>
    <row r="4178" spans="1:38" ht="14.45" customHeight="1" x14ac:dyDescent="0.25">
      <c r="A4178">
        <v>1851</v>
      </c>
      <c r="B4178" s="1">
        <v>45930</v>
      </c>
      <c r="C4178">
        <v>1</v>
      </c>
      <c r="D4178" s="16" t="s">
        <v>4051</v>
      </c>
      <c r="E4178" t="s">
        <v>190</v>
      </c>
      <c r="F4178" s="6">
        <v>365</v>
      </c>
      <c r="G4178" s="6">
        <v>0</v>
      </c>
      <c r="H4178" s="6">
        <v>3</v>
      </c>
      <c r="I4178" s="2">
        <v>2051500</v>
      </c>
      <c r="J4178" s="2">
        <v>0</v>
      </c>
      <c r="K4178" s="2">
        <v>3593605</v>
      </c>
      <c r="L4178" s="2">
        <v>19709</v>
      </c>
      <c r="M4178" s="2">
        <v>2979591</v>
      </c>
      <c r="N4178" s="2">
        <v>2979591</v>
      </c>
      <c r="O4178" s="2">
        <v>0</v>
      </c>
      <c r="P4178" s="2">
        <v>606352</v>
      </c>
      <c r="Q4178" s="5">
        <v>0.16869999999999999</v>
      </c>
      <c r="R4178" t="s">
        <v>42</v>
      </c>
      <c r="S4178" s="3">
        <v>0.73126196859884895</v>
      </c>
      <c r="T4178" s="3">
        <v>3.0498250827975402</v>
      </c>
      <c r="U4178" s="3">
        <v>0.77554436953352801</v>
      </c>
      <c r="V4178" s="3">
        <v>2.07292225201072</v>
      </c>
      <c r="W4178" s="3">
        <v>0.49193273214720901</v>
      </c>
      <c r="X4178" s="3">
        <v>0.392932000974896</v>
      </c>
      <c r="Y4178" s="3">
        <v>7.0134179486502903</v>
      </c>
      <c r="Z4178" s="3">
        <v>0</v>
      </c>
      <c r="AA4178" s="3">
        <v>0</v>
      </c>
      <c r="AB4178" s="3">
        <v>0</v>
      </c>
      <c r="AC4178" s="3">
        <v>27.609907043205901</v>
      </c>
      <c r="AD4178" s="3">
        <v>0</v>
      </c>
      <c r="AE4178" s="3">
        <v>0</v>
      </c>
      <c r="AF4178" s="3">
        <v>0</v>
      </c>
      <c r="AG4178" s="3">
        <v>0</v>
      </c>
      <c r="AH4178" s="2">
        <v>0</v>
      </c>
      <c r="AI4178" s="3">
        <v>0</v>
      </c>
      <c r="AJ4178" s="3">
        <v>0</v>
      </c>
      <c r="AL4178">
        <f t="shared" si="65"/>
        <v>1</v>
      </c>
    </row>
    <row r="4179" spans="1:38" ht="14.45" customHeight="1" x14ac:dyDescent="0.25">
      <c r="A4179">
        <v>15536</v>
      </c>
      <c r="B4179" s="1">
        <v>45930</v>
      </c>
      <c r="C4179">
        <v>1</v>
      </c>
      <c r="D4179" s="16" t="s">
        <v>4052</v>
      </c>
      <c r="E4179" t="s">
        <v>47</v>
      </c>
      <c r="F4179" s="6">
        <v>1055</v>
      </c>
      <c r="G4179" s="6">
        <v>2</v>
      </c>
      <c r="H4179" s="6">
        <v>2</v>
      </c>
      <c r="I4179" s="2">
        <v>4865672</v>
      </c>
      <c r="J4179" s="2">
        <v>0</v>
      </c>
      <c r="K4179" s="2">
        <v>10465671</v>
      </c>
      <c r="L4179" s="2">
        <v>63098</v>
      </c>
      <c r="M4179" s="2">
        <v>9213211</v>
      </c>
      <c r="N4179" s="2">
        <v>8963739</v>
      </c>
      <c r="O4179" s="2">
        <v>249472</v>
      </c>
      <c r="P4179" s="2">
        <v>1242377</v>
      </c>
      <c r="Q4179" s="5">
        <v>0.1187</v>
      </c>
      <c r="R4179" t="s">
        <v>42</v>
      </c>
      <c r="S4179" s="3">
        <v>0.80387264864972996</v>
      </c>
      <c r="T4179" s="3">
        <v>4.5237551737803896</v>
      </c>
      <c r="U4179" s="3">
        <v>0.80660587060528099</v>
      </c>
      <c r="V4179" s="3">
        <v>2.0112946372053</v>
      </c>
      <c r="W4179" s="3">
        <v>1.6647238038240101E-3</v>
      </c>
      <c r="X4179" s="3">
        <v>0.36940426728312098</v>
      </c>
      <c r="Y4179" s="3">
        <v>7.8770775698519904</v>
      </c>
      <c r="Z4179" s="3">
        <v>1.4883565938519501</v>
      </c>
      <c r="AA4179" s="3">
        <v>0</v>
      </c>
      <c r="AB4179" s="3">
        <v>0</v>
      </c>
      <c r="AC4179" s="3">
        <v>20.888655873092102</v>
      </c>
      <c r="AD4179" s="3">
        <v>0</v>
      </c>
      <c r="AE4179" s="3">
        <v>2.3837172026523699</v>
      </c>
      <c r="AF4179" s="3">
        <v>0</v>
      </c>
      <c r="AG4179" s="3">
        <v>0</v>
      </c>
      <c r="AH4179" s="2">
        <v>500000</v>
      </c>
      <c r="AI4179" s="3">
        <v>0</v>
      </c>
      <c r="AJ4179" s="3">
        <v>0</v>
      </c>
      <c r="AL4179">
        <f t="shared" si="65"/>
        <v>1</v>
      </c>
    </row>
    <row r="4180" spans="1:38" ht="14.45" customHeight="1" x14ac:dyDescent="0.25">
      <c r="A4180">
        <v>5530</v>
      </c>
      <c r="B4180" s="1">
        <v>45930</v>
      </c>
      <c r="C4180">
        <v>1</v>
      </c>
      <c r="D4180" s="16" t="s">
        <v>4053</v>
      </c>
      <c r="E4180" t="s">
        <v>71</v>
      </c>
      <c r="F4180" s="6">
        <v>6226</v>
      </c>
      <c r="G4180" s="6">
        <v>17</v>
      </c>
      <c r="H4180" s="6">
        <v>0</v>
      </c>
      <c r="I4180" s="2">
        <v>60541288</v>
      </c>
      <c r="J4180" s="2">
        <v>505635</v>
      </c>
      <c r="K4180" s="2">
        <v>94739530</v>
      </c>
      <c r="L4180" s="2">
        <v>989594</v>
      </c>
      <c r="M4180" s="2">
        <v>73956173</v>
      </c>
      <c r="N4180" s="2">
        <v>65758903</v>
      </c>
      <c r="O4180" s="2">
        <v>8197270</v>
      </c>
      <c r="P4180" s="2">
        <v>20986805</v>
      </c>
      <c r="Q4180" s="5">
        <v>0.2215</v>
      </c>
      <c r="R4180" t="s">
        <v>42</v>
      </c>
      <c r="S4180" s="3">
        <v>1.39272241129618</v>
      </c>
      <c r="T4180" s="3">
        <v>4.9480943523081997</v>
      </c>
      <c r="U4180" s="3">
        <v>0.74941226462535704</v>
      </c>
      <c r="V4180" s="3">
        <v>0.54374792951216999</v>
      </c>
      <c r="W4180" s="3">
        <v>0.30342928944623698</v>
      </c>
      <c r="X4180" s="3">
        <v>0.71451403544635494</v>
      </c>
      <c r="Y4180" s="3">
        <v>1.5685665350204601</v>
      </c>
      <c r="Z4180" s="3">
        <v>0.60174476295939305</v>
      </c>
      <c r="AA4180" s="3">
        <v>2.4092995575076799</v>
      </c>
      <c r="AB4180" s="3">
        <v>2.4092995575076799</v>
      </c>
      <c r="AC4180" s="3">
        <v>9.7429277937097591</v>
      </c>
      <c r="AD4180" s="3">
        <v>-6.2628589725782504</v>
      </c>
      <c r="AE4180" s="3">
        <v>8.6524284002675493</v>
      </c>
      <c r="AF4180" s="3">
        <v>0</v>
      </c>
      <c r="AG4180" s="3">
        <v>0</v>
      </c>
      <c r="AH4180" s="2">
        <v>3000000</v>
      </c>
      <c r="AI4180" s="3">
        <v>2.38244935329604E-2</v>
      </c>
      <c r="AJ4180" s="3">
        <v>2.38244935329604E-2</v>
      </c>
      <c r="AL4180">
        <f t="shared" si="65"/>
        <v>1</v>
      </c>
    </row>
    <row r="4181" spans="1:38" ht="14.45" customHeight="1" x14ac:dyDescent="0.25">
      <c r="A4181">
        <v>24429</v>
      </c>
      <c r="B4181" s="1">
        <v>45930</v>
      </c>
      <c r="C4181">
        <v>1</v>
      </c>
      <c r="D4181" s="16" t="s">
        <v>4054</v>
      </c>
      <c r="E4181" t="s">
        <v>198</v>
      </c>
      <c r="F4181" s="6">
        <v>1545</v>
      </c>
      <c r="G4181" s="6">
        <v>3</v>
      </c>
      <c r="H4181" s="6">
        <v>1</v>
      </c>
      <c r="I4181" s="2">
        <v>4868187</v>
      </c>
      <c r="J4181" s="2">
        <v>0</v>
      </c>
      <c r="K4181" s="2">
        <v>8668005</v>
      </c>
      <c r="L4181" s="2">
        <v>-72309</v>
      </c>
      <c r="M4181" s="2">
        <v>7704096</v>
      </c>
      <c r="N4181" s="2">
        <v>7704096</v>
      </c>
      <c r="O4181" s="2">
        <v>0</v>
      </c>
      <c r="P4181" s="2">
        <v>936469</v>
      </c>
      <c r="Q4181" s="5">
        <v>0.108</v>
      </c>
      <c r="R4181" t="s">
        <v>42</v>
      </c>
      <c r="S4181" s="3">
        <v>-1.112274393012</v>
      </c>
      <c r="T4181" s="3">
        <v>3.9780626184072001</v>
      </c>
      <c r="U4181" s="3">
        <v>1.2301354365323101</v>
      </c>
      <c r="V4181" s="3">
        <v>0.43502848185577098</v>
      </c>
      <c r="W4181" s="3">
        <v>2.9394926694475802E-2</v>
      </c>
      <c r="X4181" s="3">
        <v>0.56004422180166902</v>
      </c>
      <c r="Y4181" s="3">
        <v>2.2614736846601402</v>
      </c>
      <c r="Z4181" s="3">
        <v>0.43066027812986901</v>
      </c>
      <c r="AA4181" s="3">
        <v>0</v>
      </c>
      <c r="AB4181" s="3">
        <v>0</v>
      </c>
      <c r="AC4181" s="3">
        <v>42.859516117030402</v>
      </c>
      <c r="AD4181" s="3">
        <v>0</v>
      </c>
      <c r="AE4181" s="3">
        <v>0</v>
      </c>
      <c r="AF4181" s="3">
        <v>0</v>
      </c>
      <c r="AG4181" s="3">
        <v>0</v>
      </c>
      <c r="AH4181" s="2">
        <v>400000</v>
      </c>
      <c r="AI4181" s="3">
        <v>0</v>
      </c>
      <c r="AJ4181" s="3">
        <v>0</v>
      </c>
      <c r="AL4181">
        <f t="shared" si="65"/>
        <v>0</v>
      </c>
    </row>
    <row r="4182" spans="1:38" ht="14.45" customHeight="1" x14ac:dyDescent="0.25">
      <c r="A4182">
        <v>9479</v>
      </c>
      <c r="B4182" s="1">
        <v>45930</v>
      </c>
      <c r="C4182">
        <v>1</v>
      </c>
      <c r="D4182" s="16" t="s">
        <v>4055</v>
      </c>
      <c r="E4182" t="s">
        <v>59</v>
      </c>
      <c r="F4182" s="6">
        <v>2949</v>
      </c>
      <c r="G4182" s="6">
        <v>6</v>
      </c>
      <c r="H4182" s="6">
        <v>1</v>
      </c>
      <c r="I4182" s="2">
        <v>6563203</v>
      </c>
      <c r="J4182" s="2">
        <v>0</v>
      </c>
      <c r="K4182" s="2">
        <v>25859969</v>
      </c>
      <c r="L4182" s="2">
        <v>397392</v>
      </c>
      <c r="M4182" s="2">
        <v>21635632</v>
      </c>
      <c r="N4182" s="2">
        <v>20707178</v>
      </c>
      <c r="O4182" s="2">
        <v>928454</v>
      </c>
      <c r="P4182" s="2">
        <v>4375521</v>
      </c>
      <c r="Q4182" s="5">
        <v>0.16919999999999999</v>
      </c>
      <c r="R4182" t="s">
        <v>42</v>
      </c>
      <c r="S4182" s="3">
        <v>2.0489429047652798</v>
      </c>
      <c r="T4182" s="3">
        <v>4.2776849423137397</v>
      </c>
      <c r="U4182" s="3">
        <v>0.60424134220980197</v>
      </c>
      <c r="V4182" s="3">
        <v>0.37541121309214398</v>
      </c>
      <c r="W4182" s="3">
        <v>0.24759252456460701</v>
      </c>
      <c r="X4182" s="3">
        <v>0.43091764798376597</v>
      </c>
      <c r="Y4182" s="3">
        <v>0.56311008449051003</v>
      </c>
      <c r="Z4182" s="3">
        <v>0.31591666455263301</v>
      </c>
      <c r="AA4182" s="3">
        <v>0</v>
      </c>
      <c r="AB4182" s="3">
        <v>0</v>
      </c>
      <c r="AC4182" s="3">
        <v>47.914775149189097</v>
      </c>
      <c r="AD4182" s="3">
        <v>0</v>
      </c>
      <c r="AE4182" s="3">
        <v>3.5903136620156002</v>
      </c>
      <c r="AF4182" s="3">
        <v>0</v>
      </c>
      <c r="AG4182" s="3">
        <v>-15.741074034383599</v>
      </c>
      <c r="AH4182" s="2">
        <v>300000</v>
      </c>
      <c r="AI4182" s="3">
        <v>0.34281631833100601</v>
      </c>
      <c r="AJ4182" s="3">
        <v>0.34281631833100601</v>
      </c>
      <c r="AL4182">
        <f t="shared" si="65"/>
        <v>1</v>
      </c>
    </row>
    <row r="4183" spans="1:38" ht="14.45" customHeight="1" x14ac:dyDescent="0.25">
      <c r="A4183">
        <v>11293</v>
      </c>
      <c r="B4183" s="1">
        <v>45930</v>
      </c>
      <c r="C4183">
        <v>1</v>
      </c>
      <c r="D4183" s="16" t="s">
        <v>4056</v>
      </c>
      <c r="E4183" t="s">
        <v>88</v>
      </c>
      <c r="F4183" s="6">
        <v>20753</v>
      </c>
      <c r="G4183" s="6">
        <v>71</v>
      </c>
      <c r="H4183" s="6">
        <v>1</v>
      </c>
      <c r="I4183" s="2">
        <v>184608476</v>
      </c>
      <c r="J4183" s="2">
        <v>35087464</v>
      </c>
      <c r="K4183" s="2">
        <v>313743135</v>
      </c>
      <c r="L4183" s="2">
        <v>1275812</v>
      </c>
      <c r="M4183" s="2">
        <v>268306862</v>
      </c>
      <c r="N4183" s="2">
        <v>252654569</v>
      </c>
      <c r="O4183" s="2">
        <v>15652293</v>
      </c>
      <c r="P4183" s="2">
        <v>40327162</v>
      </c>
      <c r="Q4183" s="5">
        <v>0.1285</v>
      </c>
      <c r="R4183" t="s">
        <v>42</v>
      </c>
      <c r="S4183" s="3">
        <v>0.54218960573166497</v>
      </c>
      <c r="T4183" s="3">
        <v>3.6292006835464301</v>
      </c>
      <c r="U4183" s="3">
        <v>0.827637943756661</v>
      </c>
      <c r="V4183" s="3">
        <v>1.6469980500787</v>
      </c>
      <c r="W4183" s="3">
        <v>0.52217537400612102</v>
      </c>
      <c r="X4183" s="3">
        <v>1.2138521743714501</v>
      </c>
      <c r="Y4183" s="3">
        <v>7.5395784111959099</v>
      </c>
      <c r="Z4183" s="3">
        <v>1.4247047684634999</v>
      </c>
      <c r="AA4183" s="3">
        <v>79.435941958920907</v>
      </c>
      <c r="AB4183" s="3">
        <v>87.007025190614698</v>
      </c>
      <c r="AC4183" s="3">
        <v>14.7361251426266</v>
      </c>
      <c r="AD4183" s="3">
        <v>-9.2216580973389597</v>
      </c>
      <c r="AE4183" s="3">
        <v>4.9888878046686198</v>
      </c>
      <c r="AF4183" s="3">
        <v>2.3550638008382201</v>
      </c>
      <c r="AG4183" s="3">
        <v>-0.32398758930767302</v>
      </c>
      <c r="AH4183" s="2">
        <v>35604476</v>
      </c>
      <c r="AI4183" s="3">
        <v>0.27896830429079</v>
      </c>
      <c r="AJ4183" s="3">
        <v>0.27896830429079</v>
      </c>
      <c r="AL4183">
        <f t="shared" si="65"/>
        <v>1</v>
      </c>
    </row>
    <row r="4184" spans="1:38" ht="14.45" customHeight="1" x14ac:dyDescent="0.25">
      <c r="A4184">
        <v>22028</v>
      </c>
      <c r="B4184" s="1">
        <v>45930</v>
      </c>
      <c r="C4184">
        <v>1</v>
      </c>
      <c r="D4184" s="16" t="s">
        <v>4057</v>
      </c>
      <c r="E4184" t="s">
        <v>41</v>
      </c>
      <c r="F4184" s="6">
        <v>1544</v>
      </c>
      <c r="G4184" s="6">
        <v>3</v>
      </c>
      <c r="H4184" s="6">
        <v>1</v>
      </c>
      <c r="I4184" s="2">
        <v>5410159</v>
      </c>
      <c r="J4184" s="2">
        <v>0</v>
      </c>
      <c r="K4184" s="2">
        <v>28005061</v>
      </c>
      <c r="L4184" s="2">
        <v>-323289</v>
      </c>
      <c r="M4184" s="2">
        <v>23695957</v>
      </c>
      <c r="N4184" s="2">
        <v>20305751</v>
      </c>
      <c r="O4184" s="2">
        <v>3390206</v>
      </c>
      <c r="P4184" s="2">
        <v>4800911</v>
      </c>
      <c r="Q4184" s="5">
        <v>0.1709</v>
      </c>
      <c r="R4184" t="s">
        <v>42</v>
      </c>
      <c r="S4184" s="3">
        <v>-1.5391932193970199</v>
      </c>
      <c r="T4184" s="3">
        <v>2.10629547756862</v>
      </c>
      <c r="U4184" s="3">
        <v>1.24040864037127</v>
      </c>
      <c r="V4184" s="3">
        <v>3.4838347634515001</v>
      </c>
      <c r="W4184" s="3">
        <v>2.8762001264657799</v>
      </c>
      <c r="X4184" s="3">
        <v>7.27043327192417</v>
      </c>
      <c r="Y4184" s="3">
        <v>3.9259423888507801</v>
      </c>
      <c r="Z4184" s="3">
        <v>4.2141793505440903</v>
      </c>
      <c r="AA4184" s="3">
        <v>0</v>
      </c>
      <c r="AB4184" s="3">
        <v>0</v>
      </c>
      <c r="AC4184" s="3">
        <v>21.265759785347399</v>
      </c>
      <c r="AD4184" s="3">
        <v>-8.7671693976414105</v>
      </c>
      <c r="AE4184" s="3">
        <v>12.105690467876499</v>
      </c>
      <c r="AF4184" s="3">
        <v>0</v>
      </c>
      <c r="AG4184" s="3">
        <v>0</v>
      </c>
      <c r="AH4184" s="2">
        <v>0</v>
      </c>
      <c r="AI4184" s="3">
        <v>0</v>
      </c>
      <c r="AJ4184" s="3">
        <v>0</v>
      </c>
      <c r="AL4184">
        <f t="shared" si="65"/>
        <v>0</v>
      </c>
    </row>
    <row r="4185" spans="1:38" ht="14.45" customHeight="1" x14ac:dyDescent="0.25">
      <c r="A4185">
        <v>12290</v>
      </c>
      <c r="B4185" s="1">
        <v>45930</v>
      </c>
      <c r="C4185">
        <v>1</v>
      </c>
      <c r="D4185" s="16" t="s">
        <v>4058</v>
      </c>
      <c r="E4185" t="s">
        <v>50</v>
      </c>
      <c r="F4185" s="6">
        <v>2335</v>
      </c>
      <c r="G4185" s="6">
        <v>6</v>
      </c>
      <c r="H4185" s="6">
        <v>0</v>
      </c>
      <c r="I4185" s="2">
        <v>6122512</v>
      </c>
      <c r="J4185" s="2">
        <v>0</v>
      </c>
      <c r="K4185" s="2">
        <v>12766217</v>
      </c>
      <c r="L4185" s="2">
        <v>99710</v>
      </c>
      <c r="M4185" s="2">
        <v>10998376</v>
      </c>
      <c r="N4185" s="2">
        <v>10935311</v>
      </c>
      <c r="O4185" s="2">
        <v>63065</v>
      </c>
      <c r="P4185" s="2">
        <v>1686910</v>
      </c>
      <c r="Q4185" s="5">
        <v>0.1321</v>
      </c>
      <c r="R4185" t="s">
        <v>42</v>
      </c>
      <c r="S4185" s="3">
        <v>1.0413943822721099</v>
      </c>
      <c r="T4185" s="3">
        <v>5.0601886734861798</v>
      </c>
      <c r="U4185" s="3">
        <v>0.78439510508912702</v>
      </c>
      <c r="V4185" s="3">
        <v>3.21408924964132</v>
      </c>
      <c r="W4185" s="3">
        <v>1.59934353742385</v>
      </c>
      <c r="X4185" s="3">
        <v>1.62732224942965</v>
      </c>
      <c r="Y4185" s="3">
        <v>11.6652933470072</v>
      </c>
      <c r="Z4185" s="3">
        <v>2.3576242953091699</v>
      </c>
      <c r="AA4185" s="3">
        <v>0</v>
      </c>
      <c r="AB4185" s="3">
        <v>0</v>
      </c>
      <c r="AC4185" s="3">
        <v>29.297316503393301</v>
      </c>
      <c r="AD4185" s="3">
        <v>0</v>
      </c>
      <c r="AE4185" s="3">
        <v>0.49399912284116698</v>
      </c>
      <c r="AF4185" s="3">
        <v>0</v>
      </c>
      <c r="AG4185" s="3">
        <v>0</v>
      </c>
      <c r="AH4185" s="2">
        <v>1250000</v>
      </c>
      <c r="AI4185" s="3">
        <v>0</v>
      </c>
      <c r="AJ4185" s="3">
        <v>0</v>
      </c>
      <c r="AL4185">
        <f t="shared" si="65"/>
        <v>1</v>
      </c>
    </row>
    <row r="4186" spans="1:38" ht="14.45" customHeight="1" x14ac:dyDescent="0.25">
      <c r="A4186">
        <v>6116</v>
      </c>
      <c r="B4186" s="1">
        <v>45930</v>
      </c>
      <c r="C4186">
        <v>1</v>
      </c>
      <c r="D4186" s="16" t="s">
        <v>4059</v>
      </c>
      <c r="E4186" t="s">
        <v>80</v>
      </c>
      <c r="F4186" s="6">
        <v>2915</v>
      </c>
      <c r="G4186" s="6">
        <v>9</v>
      </c>
      <c r="H4186" s="6">
        <v>1</v>
      </c>
      <c r="I4186" s="2">
        <v>30786180</v>
      </c>
      <c r="J4186" s="2">
        <v>0</v>
      </c>
      <c r="K4186" s="2">
        <v>41834082</v>
      </c>
      <c r="L4186" s="2">
        <v>407993</v>
      </c>
      <c r="M4186" s="2">
        <v>38450757</v>
      </c>
      <c r="N4186" s="2">
        <v>34949823</v>
      </c>
      <c r="O4186" s="2">
        <v>3500934</v>
      </c>
      <c r="P4186" s="2">
        <v>3377783</v>
      </c>
      <c r="Q4186" s="5">
        <v>8.0699999999999994E-2</v>
      </c>
      <c r="R4186" t="s">
        <v>42</v>
      </c>
      <c r="S4186" s="3">
        <v>1.3003528239646001</v>
      </c>
      <c r="T4186" s="3">
        <v>4.7736165614119797</v>
      </c>
      <c r="U4186" s="3">
        <v>0.72372197526091997</v>
      </c>
      <c r="V4186" s="3">
        <v>4.0602244253752797</v>
      </c>
      <c r="W4186" s="3">
        <v>1.8048910257784501</v>
      </c>
      <c r="X4186" s="3">
        <v>0.18078566421686601</v>
      </c>
      <c r="Y4186" s="3">
        <v>37.006166470729497</v>
      </c>
      <c r="Z4186" s="3">
        <v>7.5348830875162802</v>
      </c>
      <c r="AA4186" s="3">
        <v>0</v>
      </c>
      <c r="AB4186" s="3">
        <v>0</v>
      </c>
      <c r="AC4186" s="3">
        <v>22.332016273238601</v>
      </c>
      <c r="AD4186" s="3">
        <v>0</v>
      </c>
      <c r="AE4186" s="3">
        <v>8.3686167656314296</v>
      </c>
      <c r="AF4186" s="3">
        <v>0</v>
      </c>
      <c r="AG4186" s="3">
        <v>0</v>
      </c>
      <c r="AH4186" s="2">
        <v>2500000</v>
      </c>
      <c r="AI4186" s="3">
        <v>1.9983521736002601</v>
      </c>
      <c r="AJ4186" s="3">
        <v>1.9983521736002601</v>
      </c>
      <c r="AL4186">
        <f t="shared" si="65"/>
        <v>1</v>
      </c>
    </row>
    <row r="4187" spans="1:38" ht="14.45" customHeight="1" x14ac:dyDescent="0.25">
      <c r="A4187">
        <v>850</v>
      </c>
      <c r="B4187" s="1">
        <v>45930</v>
      </c>
      <c r="C4187">
        <v>1</v>
      </c>
      <c r="D4187" s="16" t="s">
        <v>4060</v>
      </c>
      <c r="E4187" t="s">
        <v>55</v>
      </c>
      <c r="F4187" s="6">
        <v>9371</v>
      </c>
      <c r="G4187" s="6">
        <v>35</v>
      </c>
      <c r="H4187" s="6">
        <v>3</v>
      </c>
      <c r="I4187" s="2">
        <v>70278532</v>
      </c>
      <c r="J4187" s="2">
        <v>0</v>
      </c>
      <c r="K4187" s="2">
        <v>113848276</v>
      </c>
      <c r="L4187" s="2">
        <v>577433</v>
      </c>
      <c r="M4187" s="2">
        <v>98292606</v>
      </c>
      <c r="N4187" s="2">
        <v>94880031</v>
      </c>
      <c r="O4187" s="2">
        <v>3412575</v>
      </c>
      <c r="P4187" s="2">
        <v>14682271</v>
      </c>
      <c r="Q4187" s="5">
        <v>0.1288</v>
      </c>
      <c r="R4187" t="s">
        <v>42</v>
      </c>
      <c r="S4187" s="3">
        <v>0.67626027702577296</v>
      </c>
      <c r="T4187" s="3">
        <v>4.7914108656916898</v>
      </c>
      <c r="U4187" s="3">
        <v>0.831148551853225</v>
      </c>
      <c r="V4187" s="3">
        <v>1.23972566757655</v>
      </c>
      <c r="W4187" s="3">
        <v>0.42171199591932301</v>
      </c>
      <c r="X4187" s="3">
        <v>0.63231542741957103</v>
      </c>
      <c r="Y4187" s="3">
        <v>5.9341024287046604</v>
      </c>
      <c r="Z4187" s="3">
        <v>2.6271548863251502</v>
      </c>
      <c r="AA4187" s="3">
        <v>0</v>
      </c>
      <c r="AB4187" s="3">
        <v>0</v>
      </c>
      <c r="AC4187" s="3">
        <v>16.1353940923971</v>
      </c>
      <c r="AD4187" s="3">
        <v>0</v>
      </c>
      <c r="AE4187" s="3">
        <v>2.9974762200175999</v>
      </c>
      <c r="AF4187" s="3">
        <v>0</v>
      </c>
      <c r="AG4187" s="3">
        <v>0</v>
      </c>
      <c r="AH4187" s="2">
        <v>8000000</v>
      </c>
      <c r="AI4187" s="3">
        <v>0</v>
      </c>
      <c r="AJ4187" s="3">
        <v>0</v>
      </c>
      <c r="AL4187">
        <f t="shared" si="65"/>
        <v>1</v>
      </c>
    </row>
    <row r="4188" spans="1:38" ht="14.45" customHeight="1" x14ac:dyDescent="0.25">
      <c r="A4188">
        <v>64169</v>
      </c>
      <c r="B4188" s="1">
        <v>45930</v>
      </c>
      <c r="C4188">
        <v>2</v>
      </c>
      <c r="D4188" s="16" t="s">
        <v>4060</v>
      </c>
      <c r="E4188" t="s">
        <v>82</v>
      </c>
      <c r="F4188" s="6">
        <v>6094</v>
      </c>
      <c r="G4188" s="6">
        <v>19</v>
      </c>
      <c r="H4188" s="6">
        <v>0</v>
      </c>
      <c r="I4188" s="2">
        <v>81057715</v>
      </c>
      <c r="J4188" s="2">
        <v>8120929</v>
      </c>
      <c r="K4188" s="2">
        <v>111495759</v>
      </c>
      <c r="L4188" s="2">
        <v>865181</v>
      </c>
      <c r="M4188" s="2">
        <v>95866007</v>
      </c>
      <c r="N4188" s="2">
        <v>91002873</v>
      </c>
      <c r="O4188" s="2">
        <v>4863134</v>
      </c>
      <c r="P4188" s="2">
        <v>15012144</v>
      </c>
      <c r="Q4188" s="5">
        <v>0.1346</v>
      </c>
      <c r="R4188" t="s">
        <v>42</v>
      </c>
      <c r="S4188" s="3">
        <v>1.0346354668671001</v>
      </c>
      <c r="T4188" s="3">
        <v>4.2409529376509001</v>
      </c>
      <c r="U4188" s="3">
        <v>0.63143102060629597</v>
      </c>
      <c r="V4188" s="3">
        <v>6.2348883138391002</v>
      </c>
      <c r="W4188" s="3">
        <v>4.0259412691315104</v>
      </c>
      <c r="X4188" s="3">
        <v>1.3806730179847799</v>
      </c>
      <c r="Y4188" s="3">
        <v>33.665131376304402</v>
      </c>
      <c r="Z4188" s="3">
        <v>4.7441657900430503</v>
      </c>
      <c r="AA4188" s="3">
        <v>30.133244125556001</v>
      </c>
      <c r="AB4188" s="3">
        <v>54.095730763040898</v>
      </c>
      <c r="AC4188" s="3">
        <v>15.1829846729865</v>
      </c>
      <c r="AD4188" s="3">
        <v>-4.27400643106008</v>
      </c>
      <c r="AE4188" s="3">
        <v>4.3617210588252098</v>
      </c>
      <c r="AF4188" s="3">
        <v>2.0685360776816601</v>
      </c>
      <c r="AG4188" s="3">
        <v>0</v>
      </c>
      <c r="AH4188" s="2">
        <v>15462752</v>
      </c>
      <c r="AI4188" s="3">
        <v>2.1149543995847599</v>
      </c>
      <c r="AJ4188" s="3">
        <v>5.3451325806626997</v>
      </c>
      <c r="AL4188">
        <f t="shared" si="65"/>
        <v>1</v>
      </c>
    </row>
    <row r="4189" spans="1:38" ht="14.45" customHeight="1" x14ac:dyDescent="0.25">
      <c r="A4189">
        <v>60930</v>
      </c>
      <c r="B4189" s="1">
        <v>45930</v>
      </c>
      <c r="C4189">
        <v>2</v>
      </c>
      <c r="D4189" s="16" t="s">
        <v>4060</v>
      </c>
      <c r="E4189" t="s">
        <v>139</v>
      </c>
      <c r="F4189" s="6">
        <v>6007</v>
      </c>
      <c r="G4189" s="6">
        <v>23</v>
      </c>
      <c r="H4189" s="6">
        <v>9</v>
      </c>
      <c r="I4189" s="2">
        <v>37190964</v>
      </c>
      <c r="J4189" s="2">
        <v>0</v>
      </c>
      <c r="K4189" s="2">
        <v>108807718</v>
      </c>
      <c r="L4189" s="2">
        <v>436270</v>
      </c>
      <c r="M4189" s="2">
        <v>94378159</v>
      </c>
      <c r="N4189" s="2">
        <v>91235915</v>
      </c>
      <c r="O4189" s="2">
        <v>3142244</v>
      </c>
      <c r="P4189" s="2">
        <v>15352644</v>
      </c>
      <c r="Q4189" s="5">
        <v>0.1411</v>
      </c>
      <c r="R4189" t="s">
        <v>42</v>
      </c>
      <c r="S4189" s="3">
        <v>0.53460668418147805</v>
      </c>
      <c r="T4189" s="3">
        <v>2.7996286072280299</v>
      </c>
      <c r="U4189" s="3">
        <v>0.82385469633681696</v>
      </c>
      <c r="V4189" s="3">
        <v>1.1271797095660101</v>
      </c>
      <c r="W4189" s="3">
        <v>0.21738882595245401</v>
      </c>
      <c r="X4189" s="3">
        <v>0.64301371698781495</v>
      </c>
      <c r="Y4189" s="3">
        <v>2.7305329297025298</v>
      </c>
      <c r="Z4189" s="3">
        <v>0.46207676019843902</v>
      </c>
      <c r="AA4189" s="3">
        <v>0</v>
      </c>
      <c r="AB4189" s="3">
        <v>0</v>
      </c>
      <c r="AC4189" s="3">
        <v>16.707630059845599</v>
      </c>
      <c r="AD4189" s="3">
        <v>-8.9894287915488693</v>
      </c>
      <c r="AE4189" s="3">
        <v>2.88788705227693</v>
      </c>
      <c r="AF4189" s="3">
        <v>0</v>
      </c>
      <c r="AG4189" s="3">
        <v>-4.2196119443660596</v>
      </c>
      <c r="AH4189" s="2">
        <v>3229541</v>
      </c>
      <c r="AI4189" s="3">
        <v>0</v>
      </c>
      <c r="AJ4189" s="3">
        <v>0</v>
      </c>
      <c r="AL4189">
        <f t="shared" si="65"/>
        <v>1</v>
      </c>
    </row>
    <row r="4190" spans="1:38" ht="14.45" customHeight="1" x14ac:dyDescent="0.25">
      <c r="A4190">
        <v>649</v>
      </c>
      <c r="B4190" s="1">
        <v>45930</v>
      </c>
      <c r="C4190">
        <v>1</v>
      </c>
      <c r="D4190" s="16" t="s">
        <v>4061</v>
      </c>
      <c r="E4190" t="s">
        <v>59</v>
      </c>
      <c r="F4190" s="6">
        <v>7444</v>
      </c>
      <c r="G4190" s="6">
        <v>18</v>
      </c>
      <c r="H4190" s="6">
        <v>2</v>
      </c>
      <c r="I4190" s="2">
        <v>55071903</v>
      </c>
      <c r="J4190" s="2">
        <v>1000000</v>
      </c>
      <c r="K4190" s="2">
        <v>102309895</v>
      </c>
      <c r="L4190" s="2">
        <v>1129505</v>
      </c>
      <c r="M4190" s="2">
        <v>77914829</v>
      </c>
      <c r="N4190" s="2">
        <v>76487444</v>
      </c>
      <c r="O4190" s="2">
        <v>1427385</v>
      </c>
      <c r="P4190" s="2">
        <v>23885543</v>
      </c>
      <c r="Q4190" s="5">
        <v>0.23350000000000001</v>
      </c>
      <c r="R4190" t="s">
        <v>42</v>
      </c>
      <c r="S4190" s="3">
        <v>1.4720048991025401</v>
      </c>
      <c r="T4190" s="3">
        <v>4.0574205131054697</v>
      </c>
      <c r="U4190" s="3">
        <v>0.65307724395106803</v>
      </c>
      <c r="V4190" s="3">
        <v>0.88173637290144102</v>
      </c>
      <c r="W4190" s="3">
        <v>0.60541398033766902</v>
      </c>
      <c r="X4190" s="3">
        <v>1.5062363107372601</v>
      </c>
      <c r="Y4190" s="3">
        <v>2.0329828800626402</v>
      </c>
      <c r="Z4190" s="3">
        <v>0.86968087767567204</v>
      </c>
      <c r="AA4190" s="3">
        <v>4.1866328933782304</v>
      </c>
      <c r="AB4190" s="3">
        <v>4.1866328933782304</v>
      </c>
      <c r="AC4190" s="3">
        <v>37.202264746728602</v>
      </c>
      <c r="AD4190" s="3">
        <v>-0.22564276642151301</v>
      </c>
      <c r="AE4190" s="3">
        <v>1.3951583080013901</v>
      </c>
      <c r="AF4190" s="3">
        <v>0</v>
      </c>
      <c r="AG4190" s="3">
        <v>-0.638390343480992</v>
      </c>
      <c r="AH4190" s="2">
        <v>10000000</v>
      </c>
      <c r="AI4190" s="3">
        <v>0</v>
      </c>
      <c r="AJ4190" s="3">
        <v>0</v>
      </c>
      <c r="AL4190">
        <f t="shared" si="65"/>
        <v>1</v>
      </c>
    </row>
    <row r="4191" spans="1:38" ht="14.45" customHeight="1" x14ac:dyDescent="0.25">
      <c r="A4191">
        <v>17841</v>
      </c>
      <c r="B4191" s="1">
        <v>45930</v>
      </c>
      <c r="C4191">
        <v>1</v>
      </c>
      <c r="D4191" s="16" t="s">
        <v>4062</v>
      </c>
      <c r="E4191" t="s">
        <v>71</v>
      </c>
      <c r="F4191" s="6">
        <v>569</v>
      </c>
      <c r="G4191" s="6">
        <v>0</v>
      </c>
      <c r="H4191" s="6">
        <v>3</v>
      </c>
      <c r="I4191" s="2">
        <v>2329830</v>
      </c>
      <c r="J4191" s="2">
        <v>0</v>
      </c>
      <c r="K4191" s="2">
        <v>4873162</v>
      </c>
      <c r="L4191" s="2">
        <v>14604</v>
      </c>
      <c r="M4191" s="2">
        <v>4345900</v>
      </c>
      <c r="N4191" s="2">
        <v>4320746</v>
      </c>
      <c r="O4191" s="2">
        <v>25154</v>
      </c>
      <c r="P4191" s="2">
        <v>523795</v>
      </c>
      <c r="Q4191" s="5">
        <v>0.1075</v>
      </c>
      <c r="R4191" t="s">
        <v>42</v>
      </c>
      <c r="S4191" s="3">
        <v>0.39957629153309498</v>
      </c>
      <c r="T4191" s="3">
        <v>4.7074432028595297</v>
      </c>
      <c r="U4191" s="3">
        <v>0.86598735290067697</v>
      </c>
      <c r="V4191" s="3">
        <v>2.86656107956374</v>
      </c>
      <c r="W4191" s="3">
        <v>0.35620624680770702</v>
      </c>
      <c r="X4191" s="3">
        <v>0.417069056540606</v>
      </c>
      <c r="Y4191" s="3">
        <v>12.7504080794968</v>
      </c>
      <c r="Z4191" s="3">
        <v>3.6728109279393699</v>
      </c>
      <c r="AA4191" s="3">
        <v>0</v>
      </c>
      <c r="AB4191" s="3">
        <v>0</v>
      </c>
      <c r="AC4191" s="3">
        <v>43.818161596105398</v>
      </c>
      <c r="AD4191" s="3">
        <v>0</v>
      </c>
      <c r="AE4191" s="3">
        <v>0.51617409804968495</v>
      </c>
      <c r="AF4191" s="3">
        <v>0</v>
      </c>
      <c r="AG4191" s="3">
        <v>0</v>
      </c>
      <c r="AH4191" s="2">
        <v>285000</v>
      </c>
      <c r="AI4191" s="3">
        <v>0</v>
      </c>
      <c r="AJ4191" s="3">
        <v>0</v>
      </c>
      <c r="AL4191">
        <f t="shared" si="65"/>
        <v>1</v>
      </c>
    </row>
    <row r="4192" spans="1:38" ht="14.45" customHeight="1" x14ac:dyDescent="0.25">
      <c r="A4192">
        <v>66430</v>
      </c>
      <c r="B4192" s="1">
        <v>45930</v>
      </c>
      <c r="C4192">
        <v>2</v>
      </c>
      <c r="D4192" s="16" t="s">
        <v>4063</v>
      </c>
      <c r="E4192" t="s">
        <v>53</v>
      </c>
      <c r="F4192" s="6">
        <v>16430</v>
      </c>
      <c r="G4192" s="6">
        <v>58</v>
      </c>
      <c r="H4192" s="6">
        <v>9</v>
      </c>
      <c r="I4192" s="2">
        <v>155843516</v>
      </c>
      <c r="J4192" s="2">
        <v>1709652</v>
      </c>
      <c r="K4192" s="2">
        <v>291710417</v>
      </c>
      <c r="L4192" s="2">
        <v>1954775</v>
      </c>
      <c r="M4192" s="2">
        <v>250628351</v>
      </c>
      <c r="N4192" s="2">
        <v>236488244</v>
      </c>
      <c r="O4192" s="2">
        <v>14140107</v>
      </c>
      <c r="P4192" s="2">
        <v>37738379</v>
      </c>
      <c r="Q4192" s="5">
        <v>0.12939999999999999</v>
      </c>
      <c r="R4192" t="s">
        <v>42</v>
      </c>
      <c r="S4192" s="3">
        <v>0.89347740593942104</v>
      </c>
      <c r="T4192" s="3">
        <v>3.5885259455784202</v>
      </c>
      <c r="U4192" s="3">
        <v>0.77385612556084604</v>
      </c>
      <c r="V4192" s="3">
        <v>1.0933672723348999</v>
      </c>
      <c r="W4192" s="3">
        <v>0.45915288512869501</v>
      </c>
      <c r="X4192" s="3">
        <v>0.38022627774902101</v>
      </c>
      <c r="Y4192" s="3">
        <v>4.5151435889707896</v>
      </c>
      <c r="Z4192" s="3">
        <v>0.36375436263438898</v>
      </c>
      <c r="AA4192" s="3">
        <v>4.3784975501994898</v>
      </c>
      <c r="AB4192" s="3">
        <v>4.5302740745700802</v>
      </c>
      <c r="AC4192" s="3">
        <v>27.308868781329799</v>
      </c>
      <c r="AD4192" s="3">
        <v>4.4781997658140002E-4</v>
      </c>
      <c r="AE4192" s="3">
        <v>4.8473095837369398</v>
      </c>
      <c r="AF4192" s="3">
        <v>0</v>
      </c>
      <c r="AG4192" s="3">
        <v>0</v>
      </c>
      <c r="AH4192" s="2">
        <v>38870301</v>
      </c>
      <c r="AI4192" s="3">
        <v>0.38727153596077901</v>
      </c>
      <c r="AJ4192" s="3">
        <v>0.122289301297228</v>
      </c>
      <c r="AL4192">
        <f t="shared" si="65"/>
        <v>1</v>
      </c>
    </row>
    <row r="4193" spans="1:38" ht="14.45" customHeight="1" x14ac:dyDescent="0.25">
      <c r="A4193">
        <v>63468</v>
      </c>
      <c r="B4193" s="1">
        <v>45930</v>
      </c>
      <c r="C4193">
        <v>2</v>
      </c>
      <c r="D4193" s="16" t="s">
        <v>4064</v>
      </c>
      <c r="E4193" t="s">
        <v>179</v>
      </c>
      <c r="F4193" s="6">
        <v>1016</v>
      </c>
      <c r="G4193" s="6">
        <v>3</v>
      </c>
      <c r="H4193" s="6">
        <v>0</v>
      </c>
      <c r="I4193" s="2">
        <v>4535882</v>
      </c>
      <c r="J4193" s="2">
        <v>0</v>
      </c>
      <c r="K4193" s="2">
        <v>5979931</v>
      </c>
      <c r="L4193" s="2">
        <v>50446</v>
      </c>
      <c r="M4193" s="2">
        <v>4637564</v>
      </c>
      <c r="N4193" s="2">
        <v>4637564</v>
      </c>
      <c r="O4193" s="2">
        <v>0</v>
      </c>
      <c r="P4193" s="2">
        <v>1334417</v>
      </c>
      <c r="Q4193" s="5">
        <v>0.22309999999999999</v>
      </c>
      <c r="R4193" t="s">
        <v>42</v>
      </c>
      <c r="S4193" s="3">
        <v>1.1247844387056201</v>
      </c>
      <c r="T4193" s="3">
        <v>6.30426449179207</v>
      </c>
      <c r="U4193" s="3">
        <v>0.83609508213765904</v>
      </c>
      <c r="V4193" s="3">
        <v>6.4187736806204398</v>
      </c>
      <c r="W4193" s="3">
        <v>5.0026213203958996</v>
      </c>
      <c r="X4193" s="3">
        <v>1.79557140154881</v>
      </c>
      <c r="Y4193" s="3">
        <v>21.818367122121501</v>
      </c>
      <c r="Z4193" s="3">
        <v>1.2629485385752699</v>
      </c>
      <c r="AA4193" s="3">
        <v>0</v>
      </c>
      <c r="AB4193" s="3">
        <v>0</v>
      </c>
      <c r="AC4193" s="3">
        <v>21.868914540987198</v>
      </c>
      <c r="AD4193" s="3">
        <v>0</v>
      </c>
      <c r="AE4193" s="3">
        <v>0</v>
      </c>
      <c r="AF4193" s="3">
        <v>0</v>
      </c>
      <c r="AG4193" s="3">
        <v>0</v>
      </c>
      <c r="AH4193" s="2">
        <v>1000000</v>
      </c>
      <c r="AI4193" s="3">
        <v>0</v>
      </c>
      <c r="AJ4193" s="3">
        <v>0</v>
      </c>
      <c r="AL4193">
        <f t="shared" si="65"/>
        <v>1</v>
      </c>
    </row>
    <row r="4194" spans="1:38" ht="14.45" customHeight="1" x14ac:dyDescent="0.25">
      <c r="A4194">
        <v>68689</v>
      </c>
      <c r="B4194" s="1">
        <v>45930</v>
      </c>
      <c r="C4194">
        <v>2</v>
      </c>
      <c r="D4194" s="16" t="s">
        <v>4065</v>
      </c>
      <c r="E4194" t="s">
        <v>65</v>
      </c>
      <c r="F4194" s="6">
        <v>38396</v>
      </c>
      <c r="G4194" s="6">
        <v>130</v>
      </c>
      <c r="H4194" s="6">
        <v>1</v>
      </c>
      <c r="I4194" s="2">
        <v>411126373</v>
      </c>
      <c r="J4194" s="2">
        <v>48127627</v>
      </c>
      <c r="K4194" s="2">
        <v>556805181</v>
      </c>
      <c r="L4194" s="2">
        <v>3292159</v>
      </c>
      <c r="M4194" s="2">
        <v>490649515</v>
      </c>
      <c r="N4194" s="2">
        <v>456289289</v>
      </c>
      <c r="O4194" s="2">
        <v>34360226</v>
      </c>
      <c r="P4194" s="2">
        <v>61207081</v>
      </c>
      <c r="Q4194" s="5">
        <v>0.1099</v>
      </c>
      <c r="R4194" t="s">
        <v>42</v>
      </c>
      <c r="S4194" s="3">
        <v>0.78834491544239704</v>
      </c>
      <c r="T4194" s="3">
        <v>3.60362355656074</v>
      </c>
      <c r="U4194" s="3">
        <v>0.75933909963599</v>
      </c>
      <c r="V4194" s="3">
        <v>0.70970684237763604</v>
      </c>
      <c r="W4194" s="3">
        <v>0.31120163629103897</v>
      </c>
      <c r="X4194" s="3">
        <v>0.98199854476375303</v>
      </c>
      <c r="Y4194" s="3">
        <v>4.7670824230287998</v>
      </c>
      <c r="Z4194" s="3">
        <v>2.5259463035004099</v>
      </c>
      <c r="AA4194" s="3">
        <v>73.084413223365502</v>
      </c>
      <c r="AB4194" s="3">
        <v>78.630815607756205</v>
      </c>
      <c r="AC4194" s="3">
        <v>16.193746049212901</v>
      </c>
      <c r="AD4194" s="3">
        <v>0</v>
      </c>
      <c r="AE4194" s="3">
        <v>6.1709601800562304</v>
      </c>
      <c r="AF4194" s="3">
        <v>0</v>
      </c>
      <c r="AG4194" s="3">
        <v>-1.4384789890568399</v>
      </c>
      <c r="AH4194" s="2">
        <v>70106096</v>
      </c>
      <c r="AI4194" s="3">
        <v>4.90139368025082E-2</v>
      </c>
      <c r="AJ4194" s="3">
        <v>5.3088628748689998E-2</v>
      </c>
      <c r="AL4194">
        <f t="shared" si="65"/>
        <v>1</v>
      </c>
    </row>
    <row r="4195" spans="1:38" ht="14.45" customHeight="1" x14ac:dyDescent="0.25">
      <c r="A4195">
        <v>68402</v>
      </c>
      <c r="B4195" s="1">
        <v>45930</v>
      </c>
      <c r="C4195">
        <v>2</v>
      </c>
      <c r="D4195" s="16" t="s">
        <v>4066</v>
      </c>
      <c r="E4195" t="s">
        <v>71</v>
      </c>
      <c r="F4195" s="6">
        <v>79996</v>
      </c>
      <c r="G4195" s="6">
        <v>167</v>
      </c>
      <c r="H4195" s="6">
        <v>0</v>
      </c>
      <c r="I4195" s="2">
        <v>745322561</v>
      </c>
      <c r="J4195" s="2">
        <v>61447660</v>
      </c>
      <c r="K4195" s="2">
        <v>1043373733</v>
      </c>
      <c r="L4195" s="2">
        <v>4784242</v>
      </c>
      <c r="M4195" s="2">
        <v>863809718</v>
      </c>
      <c r="N4195" s="2">
        <v>823502184</v>
      </c>
      <c r="O4195" s="2">
        <v>40307534</v>
      </c>
      <c r="P4195" s="2">
        <v>105582339</v>
      </c>
      <c r="Q4195" s="5">
        <v>0.1011</v>
      </c>
      <c r="R4195" t="s">
        <v>42</v>
      </c>
      <c r="S4195" s="3">
        <v>0.61138105470528803</v>
      </c>
      <c r="T4195" s="3">
        <v>3.6429857104712098</v>
      </c>
      <c r="U4195" s="3">
        <v>0.69616100618931998</v>
      </c>
      <c r="V4195" s="3">
        <v>2.0913820157390899</v>
      </c>
      <c r="W4195" s="3">
        <v>0.81372137613314499</v>
      </c>
      <c r="X4195" s="3">
        <v>1.5530883681381</v>
      </c>
      <c r="Y4195" s="3">
        <v>14.7633990188454</v>
      </c>
      <c r="Z4195" s="3">
        <v>7.4133638960205301</v>
      </c>
      <c r="AA4195" s="3">
        <v>51.291518555958497</v>
      </c>
      <c r="AB4195" s="3">
        <v>58.198805389223303</v>
      </c>
      <c r="AC4195" s="3">
        <v>17.185793577956598</v>
      </c>
      <c r="AD4195" s="3">
        <v>-5.5875083426594703</v>
      </c>
      <c r="AE4195" s="3">
        <v>3.8631923274610598</v>
      </c>
      <c r="AF4195" s="3">
        <v>6.9006912597827501</v>
      </c>
      <c r="AG4195" s="3">
        <v>0</v>
      </c>
      <c r="AH4195" s="2">
        <v>167583388</v>
      </c>
      <c r="AI4195" s="3">
        <v>0</v>
      </c>
      <c r="AJ4195" s="3">
        <v>0</v>
      </c>
      <c r="AL4195">
        <f t="shared" si="65"/>
        <v>1</v>
      </c>
    </row>
    <row r="4196" spans="1:38" ht="14.45" customHeight="1" x14ac:dyDescent="0.25">
      <c r="A4196">
        <v>3574</v>
      </c>
      <c r="B4196" s="1">
        <v>45930</v>
      </c>
      <c r="C4196">
        <v>1</v>
      </c>
      <c r="D4196" s="16" t="s">
        <v>4067</v>
      </c>
      <c r="E4196" t="s">
        <v>240</v>
      </c>
      <c r="F4196" s="6">
        <v>13051</v>
      </c>
      <c r="G4196" s="6">
        <v>25</v>
      </c>
      <c r="H4196" s="6">
        <v>0</v>
      </c>
      <c r="I4196" s="2">
        <v>60790826</v>
      </c>
      <c r="J4196" s="2">
        <v>66165</v>
      </c>
      <c r="K4196" s="2">
        <v>170499179</v>
      </c>
      <c r="L4196" s="2">
        <v>883738</v>
      </c>
      <c r="M4196" s="2">
        <v>157506404</v>
      </c>
      <c r="N4196" s="2">
        <v>146751835</v>
      </c>
      <c r="O4196" s="2">
        <v>10754569</v>
      </c>
      <c r="P4196" s="2">
        <v>15644738</v>
      </c>
      <c r="Q4196" s="5">
        <v>9.1700000000000004E-2</v>
      </c>
      <c r="R4196" t="s">
        <v>42</v>
      </c>
      <c r="S4196" s="3">
        <v>0.69109853797790599</v>
      </c>
      <c r="T4196" s="3">
        <v>2.9317607447247598</v>
      </c>
      <c r="U4196" s="3">
        <v>0.88687048049518002</v>
      </c>
      <c r="V4196" s="3">
        <v>0.89787067542066301</v>
      </c>
      <c r="W4196" s="3">
        <v>0.37759809350180601</v>
      </c>
      <c r="X4196" s="3">
        <v>1.07476578785095</v>
      </c>
      <c r="Y4196" s="3">
        <v>3.4888599604544401</v>
      </c>
      <c r="Z4196" s="3">
        <v>1.7651494067845701</v>
      </c>
      <c r="AA4196" s="3">
        <v>0</v>
      </c>
      <c r="AB4196" s="3">
        <v>0.422921751709744</v>
      </c>
      <c r="AC4196" s="3">
        <v>24.181336967024301</v>
      </c>
      <c r="AD4196" s="3">
        <v>-23.463109449324101</v>
      </c>
      <c r="AE4196" s="3">
        <v>6.3076954757653096</v>
      </c>
      <c r="AF4196" s="3">
        <v>0</v>
      </c>
      <c r="AG4196" s="3">
        <v>0</v>
      </c>
      <c r="AH4196" s="2">
        <v>13865248</v>
      </c>
      <c r="AI4196" s="3">
        <v>5.4331366878754999</v>
      </c>
      <c r="AJ4196" s="3">
        <v>5.8400914096484096</v>
      </c>
      <c r="AL4196">
        <f t="shared" si="65"/>
        <v>1</v>
      </c>
    </row>
    <row r="4197" spans="1:38" ht="14.45" customHeight="1" x14ac:dyDescent="0.25">
      <c r="A4197">
        <v>64122</v>
      </c>
      <c r="B4197" s="1">
        <v>45930</v>
      </c>
      <c r="C4197">
        <v>2</v>
      </c>
      <c r="D4197" s="16" t="s">
        <v>4068</v>
      </c>
      <c r="E4197" t="s">
        <v>71</v>
      </c>
      <c r="F4197" s="6">
        <v>5930</v>
      </c>
      <c r="G4197" s="6">
        <v>20</v>
      </c>
      <c r="H4197" s="6">
        <v>0</v>
      </c>
      <c r="I4197" s="2">
        <v>51240266</v>
      </c>
      <c r="J4197" s="2">
        <v>0</v>
      </c>
      <c r="K4197" s="2">
        <v>81758149</v>
      </c>
      <c r="L4197" s="2">
        <v>132133</v>
      </c>
      <c r="M4197" s="2">
        <v>75786692</v>
      </c>
      <c r="N4197" s="2">
        <v>74595338</v>
      </c>
      <c r="O4197" s="2">
        <v>1191354</v>
      </c>
      <c r="P4197" s="2">
        <v>5689469</v>
      </c>
      <c r="Q4197" s="5">
        <v>7.0099999999999996E-2</v>
      </c>
      <c r="R4197" t="s">
        <v>42</v>
      </c>
      <c r="S4197" s="3">
        <v>0.21548596132396899</v>
      </c>
      <c r="T4197" s="3">
        <v>3.4336866734429901</v>
      </c>
      <c r="U4197" s="3">
        <v>0.90145429370376096</v>
      </c>
      <c r="V4197" s="3">
        <v>1.53739639056519</v>
      </c>
      <c r="W4197" s="3">
        <v>0.643376831806455</v>
      </c>
      <c r="X4197" s="3">
        <v>0.65055478049235704</v>
      </c>
      <c r="Y4197" s="3">
        <v>13.846037301547801</v>
      </c>
      <c r="Z4197" s="3">
        <v>2.8723418652953399</v>
      </c>
      <c r="AA4197" s="3">
        <v>0</v>
      </c>
      <c r="AB4197" s="3">
        <v>0</v>
      </c>
      <c r="AC4197" s="3">
        <v>17.658795088426</v>
      </c>
      <c r="AD4197" s="3">
        <v>-2.7969393980352102</v>
      </c>
      <c r="AE4197" s="3">
        <v>1.45716850805906</v>
      </c>
      <c r="AF4197" s="3">
        <v>0</v>
      </c>
      <c r="AG4197" s="3">
        <v>0</v>
      </c>
      <c r="AH4197" s="2">
        <v>49321441</v>
      </c>
      <c r="AI4197" s="3">
        <v>3.10257424726279</v>
      </c>
      <c r="AJ4197" s="3">
        <v>4.0820329630058598</v>
      </c>
      <c r="AL4197">
        <f t="shared" si="65"/>
        <v>1</v>
      </c>
    </row>
    <row r="4198" spans="1:38" ht="14.45" customHeight="1" x14ac:dyDescent="0.25">
      <c r="A4198">
        <v>16756</v>
      </c>
      <c r="B4198" s="1">
        <v>45930</v>
      </c>
      <c r="C4198">
        <v>1</v>
      </c>
      <c r="D4198" s="16" t="s">
        <v>4069</v>
      </c>
      <c r="E4198" t="s">
        <v>88</v>
      </c>
      <c r="F4198" s="6">
        <v>3720</v>
      </c>
      <c r="G4198" s="6">
        <v>5</v>
      </c>
      <c r="H4198" s="6">
        <v>5</v>
      </c>
      <c r="I4198" s="2">
        <v>9386042</v>
      </c>
      <c r="J4198" s="2">
        <v>0</v>
      </c>
      <c r="K4198" s="2">
        <v>39712060</v>
      </c>
      <c r="L4198" s="2">
        <v>217268</v>
      </c>
      <c r="M4198" s="2">
        <v>35016580</v>
      </c>
      <c r="N4198" s="2">
        <v>33660270</v>
      </c>
      <c r="O4198" s="2">
        <v>1356310</v>
      </c>
      <c r="P4198" s="2">
        <v>4924985</v>
      </c>
      <c r="Q4198" s="5">
        <v>0.124</v>
      </c>
      <c r="R4198" t="s">
        <v>42</v>
      </c>
      <c r="S4198" s="3">
        <v>0.729477812701398</v>
      </c>
      <c r="T4198" s="3">
        <v>2.8163266608011099</v>
      </c>
      <c r="U4198" s="3">
        <v>0.77650523724724996</v>
      </c>
      <c r="V4198" s="3">
        <v>1.01177897989376</v>
      </c>
      <c r="W4198" s="3">
        <v>0.75478034298163199</v>
      </c>
      <c r="X4198" s="3">
        <v>1.04495590367058</v>
      </c>
      <c r="Y4198" s="3">
        <v>1.9282495276635401</v>
      </c>
      <c r="Z4198" s="3">
        <v>0.152487774074439</v>
      </c>
      <c r="AA4198" s="3">
        <v>0</v>
      </c>
      <c r="AB4198" s="3">
        <v>0</v>
      </c>
      <c r="AC4198" s="3">
        <v>42.592187360716103</v>
      </c>
      <c r="AD4198" s="3">
        <v>0</v>
      </c>
      <c r="AE4198" s="3">
        <v>3.4153604723602902</v>
      </c>
      <c r="AF4198" s="3">
        <v>0</v>
      </c>
      <c r="AG4198" s="3">
        <v>-6.0605057680378698</v>
      </c>
      <c r="AH4198" s="2">
        <v>3900000</v>
      </c>
      <c r="AI4198" s="3">
        <v>0</v>
      </c>
      <c r="AJ4198" s="3">
        <v>0</v>
      </c>
      <c r="AL4198">
        <f t="shared" si="65"/>
        <v>1</v>
      </c>
    </row>
    <row r="4199" spans="1:38" ht="14.45" customHeight="1" x14ac:dyDescent="0.25">
      <c r="A4199">
        <v>23467</v>
      </c>
      <c r="B4199" s="1">
        <v>45930</v>
      </c>
      <c r="C4199">
        <v>1</v>
      </c>
      <c r="D4199" s="16" t="s">
        <v>4070</v>
      </c>
      <c r="E4199" t="s">
        <v>59</v>
      </c>
      <c r="F4199" s="6">
        <v>600</v>
      </c>
      <c r="G4199" s="6">
        <v>2</v>
      </c>
      <c r="H4199" s="6">
        <v>0</v>
      </c>
      <c r="I4199" s="2">
        <v>1964094</v>
      </c>
      <c r="J4199" s="2">
        <v>0</v>
      </c>
      <c r="K4199" s="2">
        <v>6014020</v>
      </c>
      <c r="L4199" s="2">
        <v>20128</v>
      </c>
      <c r="M4199" s="2">
        <v>4977727</v>
      </c>
      <c r="N4199" s="2">
        <v>4977727</v>
      </c>
      <c r="O4199" s="2">
        <v>0</v>
      </c>
      <c r="P4199" s="2">
        <v>1034236</v>
      </c>
      <c r="Q4199" s="5">
        <v>0.17199999999999999</v>
      </c>
      <c r="R4199" t="s">
        <v>42</v>
      </c>
      <c r="S4199" s="3">
        <v>0.44624616036084602</v>
      </c>
      <c r="T4199" s="3">
        <v>3.73181332952002</v>
      </c>
      <c r="U4199" s="3">
        <v>0.82685119537165697</v>
      </c>
      <c r="V4199" s="3">
        <v>4.8959978493901</v>
      </c>
      <c r="W4199" s="3">
        <v>3.7862749949849701</v>
      </c>
      <c r="X4199" s="3">
        <v>0.78580760391305104</v>
      </c>
      <c r="Y4199" s="3">
        <v>9.2978778537973898</v>
      </c>
      <c r="Z4199" s="3">
        <v>0.88258385900316705</v>
      </c>
      <c r="AA4199" s="3">
        <v>0</v>
      </c>
      <c r="AB4199" s="3">
        <v>0</v>
      </c>
      <c r="AC4199" s="3">
        <v>48.068812541361702</v>
      </c>
      <c r="AD4199" s="3">
        <v>0</v>
      </c>
      <c r="AE4199" s="3">
        <v>0</v>
      </c>
      <c r="AF4199" s="3">
        <v>0</v>
      </c>
      <c r="AG4199" s="3">
        <v>-0.234956044848565</v>
      </c>
      <c r="AH4199" s="2">
        <v>50000</v>
      </c>
      <c r="AI4199" s="3">
        <v>0</v>
      </c>
      <c r="AJ4199" s="3">
        <v>0</v>
      </c>
      <c r="AL4199">
        <f t="shared" si="65"/>
        <v>1</v>
      </c>
    </row>
    <row r="4200" spans="1:38" ht="14.45" customHeight="1" x14ac:dyDescent="0.25">
      <c r="A4200">
        <v>68712</v>
      </c>
      <c r="B4200" s="1">
        <v>45930</v>
      </c>
      <c r="C4200">
        <v>2</v>
      </c>
      <c r="D4200" s="16" t="s">
        <v>4071</v>
      </c>
      <c r="E4200" t="s">
        <v>71</v>
      </c>
      <c r="F4200" s="6">
        <v>351876</v>
      </c>
      <c r="G4200" s="6">
        <v>551</v>
      </c>
      <c r="H4200" s="6">
        <v>56</v>
      </c>
      <c r="I4200" s="2">
        <v>2888196513</v>
      </c>
      <c r="J4200" s="2">
        <v>338334355</v>
      </c>
      <c r="K4200" s="2">
        <v>3941996654</v>
      </c>
      <c r="L4200" s="2">
        <v>20198106</v>
      </c>
      <c r="M4200" s="2">
        <v>3518989988</v>
      </c>
      <c r="N4200" s="2">
        <v>3251364208</v>
      </c>
      <c r="O4200" s="2">
        <v>267625780</v>
      </c>
      <c r="P4200" s="2">
        <v>378187073</v>
      </c>
      <c r="Q4200" s="5">
        <v>9.5600000000000004E-2</v>
      </c>
      <c r="R4200" t="s">
        <v>42</v>
      </c>
      <c r="S4200" s="3">
        <v>0.68317683559352904</v>
      </c>
      <c r="T4200" s="3">
        <v>3.65822752589954</v>
      </c>
      <c r="U4200" s="3">
        <v>0.74206054667416699</v>
      </c>
      <c r="V4200" s="3">
        <v>2.6790453714532299</v>
      </c>
      <c r="W4200" s="3">
        <v>1.8630860385641601</v>
      </c>
      <c r="X4200" s="3">
        <v>1.1844436777768499</v>
      </c>
      <c r="Y4200" s="3">
        <v>20.459740833077099</v>
      </c>
      <c r="Z4200" s="3">
        <v>4.0960025093189802</v>
      </c>
      <c r="AA4200" s="3">
        <v>81.368362106866599</v>
      </c>
      <c r="AB4200" s="3">
        <v>89.462168105359893</v>
      </c>
      <c r="AC4200" s="3">
        <v>7.7392080911695302</v>
      </c>
      <c r="AD4200" s="3">
        <v>-7.7630860745999097</v>
      </c>
      <c r="AE4200" s="3">
        <v>6.7890920132678501</v>
      </c>
      <c r="AF4200" s="3">
        <v>0</v>
      </c>
      <c r="AG4200" s="3">
        <v>0</v>
      </c>
      <c r="AH4200" s="2">
        <v>1359704982</v>
      </c>
      <c r="AI4200" s="3">
        <v>5.9631197388917601</v>
      </c>
      <c r="AJ4200" s="3">
        <v>3.53696542134321</v>
      </c>
      <c r="AL4200">
        <f t="shared" si="65"/>
        <v>1</v>
      </c>
    </row>
    <row r="4201" spans="1:38" ht="14.45" customHeight="1" x14ac:dyDescent="0.25">
      <c r="A4201">
        <v>14657</v>
      </c>
      <c r="B4201" s="1">
        <v>45930</v>
      </c>
      <c r="C4201">
        <v>1</v>
      </c>
      <c r="D4201" s="16" t="s">
        <v>4072</v>
      </c>
      <c r="E4201" t="s">
        <v>245</v>
      </c>
      <c r="F4201" s="6">
        <v>152</v>
      </c>
      <c r="G4201" s="6">
        <v>1</v>
      </c>
      <c r="H4201" s="6">
        <v>0</v>
      </c>
      <c r="I4201" s="2">
        <v>172062</v>
      </c>
      <c r="J4201" s="2">
        <v>0</v>
      </c>
      <c r="K4201" s="2">
        <v>477722</v>
      </c>
      <c r="L4201" s="2">
        <v>3879</v>
      </c>
      <c r="M4201" s="2">
        <v>340207</v>
      </c>
      <c r="N4201" s="2">
        <v>340207</v>
      </c>
      <c r="O4201" s="2">
        <v>0</v>
      </c>
      <c r="P4201" s="2">
        <v>134618</v>
      </c>
      <c r="Q4201" s="5">
        <v>0.28179999999999999</v>
      </c>
      <c r="R4201" t="s">
        <v>42</v>
      </c>
      <c r="S4201" s="3">
        <v>1.0826380196013601</v>
      </c>
      <c r="T4201" s="3">
        <v>4.5231327006082997</v>
      </c>
      <c r="U4201" s="3">
        <v>0.77589693223178702</v>
      </c>
      <c r="V4201" s="3">
        <v>0</v>
      </c>
      <c r="W4201" s="3">
        <v>0</v>
      </c>
      <c r="X4201" s="3">
        <v>0.95314479664307095</v>
      </c>
      <c r="Y4201" s="3">
        <v>0</v>
      </c>
      <c r="Z4201" s="3">
        <v>0</v>
      </c>
      <c r="AA4201" s="3">
        <v>0</v>
      </c>
      <c r="AB4201" s="3">
        <v>0</v>
      </c>
      <c r="AC4201" s="3">
        <v>63.4498725200012</v>
      </c>
      <c r="AD4201" s="3">
        <v>0</v>
      </c>
      <c r="AE4201" s="3">
        <v>0</v>
      </c>
      <c r="AF4201" s="3">
        <v>0</v>
      </c>
      <c r="AG4201" s="3">
        <v>0</v>
      </c>
      <c r="AH4201" s="2">
        <v>0</v>
      </c>
      <c r="AI4201" s="3">
        <v>0</v>
      </c>
      <c r="AJ4201" s="3">
        <v>0</v>
      </c>
      <c r="AL4201">
        <f t="shared" si="65"/>
        <v>1</v>
      </c>
    </row>
    <row r="4202" spans="1:38" ht="14.45" customHeight="1" x14ac:dyDescent="0.25">
      <c r="A4202">
        <v>66924</v>
      </c>
      <c r="B4202" s="1">
        <v>45930</v>
      </c>
      <c r="C4202">
        <v>2</v>
      </c>
      <c r="D4202" s="16" t="s">
        <v>4073</v>
      </c>
      <c r="E4202" t="s">
        <v>47</v>
      </c>
      <c r="F4202" s="6">
        <v>37245</v>
      </c>
      <c r="G4202" s="6">
        <v>154</v>
      </c>
      <c r="H4202" s="6">
        <v>0</v>
      </c>
      <c r="I4202" s="2">
        <v>387611610</v>
      </c>
      <c r="J4202" s="2">
        <v>148920225</v>
      </c>
      <c r="K4202" s="2">
        <v>545891777</v>
      </c>
      <c r="L4202" s="2">
        <v>-2260876</v>
      </c>
      <c r="M4202" s="2">
        <v>437415249</v>
      </c>
      <c r="N4202" s="2">
        <v>403677147</v>
      </c>
      <c r="O4202" s="2">
        <v>33738102</v>
      </c>
      <c r="P4202" s="2">
        <v>55500468</v>
      </c>
      <c r="Q4202" s="5">
        <v>0.1016</v>
      </c>
      <c r="R4202" t="s">
        <v>42</v>
      </c>
      <c r="S4202" s="3">
        <v>-0.55221592636910799</v>
      </c>
      <c r="T4202" s="3">
        <v>3.7886217631497101</v>
      </c>
      <c r="U4202" s="3">
        <v>1.0376882664701499</v>
      </c>
      <c r="V4202" s="3">
        <v>2.9697874632805799</v>
      </c>
      <c r="W4202" s="3">
        <v>1.0004496511340299</v>
      </c>
      <c r="X4202" s="3">
        <v>1.56851648483904</v>
      </c>
      <c r="Y4202" s="3">
        <v>20.7407998793812</v>
      </c>
      <c r="Z4202" s="3">
        <v>6.9328460437486799</v>
      </c>
      <c r="AA4202" s="3">
        <v>264.150307705513</v>
      </c>
      <c r="AB4202" s="3">
        <v>268.32246711865599</v>
      </c>
      <c r="AC4202" s="3">
        <v>9.8103269285919303</v>
      </c>
      <c r="AD4202" s="3">
        <v>-17.146986940722702</v>
      </c>
      <c r="AE4202" s="3">
        <v>6.1803645743504196</v>
      </c>
      <c r="AF4202" s="3">
        <v>10.0847315016434</v>
      </c>
      <c r="AG4202" s="3">
        <v>0</v>
      </c>
      <c r="AH4202" s="2">
        <v>103554780</v>
      </c>
      <c r="AI4202" s="3">
        <v>0.75956836976581898</v>
      </c>
      <c r="AJ4202" s="3">
        <v>0.75956836976581898</v>
      </c>
      <c r="AL4202">
        <f t="shared" si="65"/>
        <v>0</v>
      </c>
    </row>
    <row r="4203" spans="1:38" ht="14.45" customHeight="1" x14ac:dyDescent="0.25">
      <c r="A4203">
        <v>21788</v>
      </c>
      <c r="B4203" s="1">
        <v>45930</v>
      </c>
      <c r="C4203">
        <v>1</v>
      </c>
      <c r="D4203" s="16" t="s">
        <v>4074</v>
      </c>
      <c r="E4203" t="s">
        <v>55</v>
      </c>
      <c r="F4203" s="6">
        <v>2399</v>
      </c>
      <c r="G4203" s="6">
        <v>7</v>
      </c>
      <c r="H4203" s="6">
        <v>0</v>
      </c>
      <c r="I4203" s="2">
        <v>15001486</v>
      </c>
      <c r="J4203" s="2">
        <v>0</v>
      </c>
      <c r="K4203" s="2">
        <v>27275539</v>
      </c>
      <c r="L4203" s="2">
        <v>119345</v>
      </c>
      <c r="M4203" s="2">
        <v>24283199</v>
      </c>
      <c r="N4203" s="2">
        <v>19667365</v>
      </c>
      <c r="O4203" s="2">
        <v>4615834</v>
      </c>
      <c r="P4203" s="2">
        <v>2867742</v>
      </c>
      <c r="Q4203" s="5">
        <v>0.1051</v>
      </c>
      <c r="R4203" t="s">
        <v>42</v>
      </c>
      <c r="S4203" s="3">
        <v>0.58340429740606303</v>
      </c>
      <c r="T4203" s="3">
        <v>4.3392139748365697</v>
      </c>
      <c r="U4203" s="3">
        <v>0.97535575732733804</v>
      </c>
      <c r="V4203" s="3">
        <v>3.5364963177647901</v>
      </c>
      <c r="W4203" s="3">
        <v>0.30466315137047101</v>
      </c>
      <c r="X4203" s="3">
        <v>0.74535949305288796</v>
      </c>
      <c r="Y4203" s="3">
        <v>18.499816231725202</v>
      </c>
      <c r="Z4203" s="3">
        <v>0.89561752765764802</v>
      </c>
      <c r="AA4203" s="3">
        <v>0</v>
      </c>
      <c r="AB4203" s="3">
        <v>0</v>
      </c>
      <c r="AC4203" s="3">
        <v>30.839573876065302</v>
      </c>
      <c r="AD4203" s="3">
        <v>0</v>
      </c>
      <c r="AE4203" s="3">
        <v>16.922979963842302</v>
      </c>
      <c r="AF4203" s="3">
        <v>0</v>
      </c>
      <c r="AG4203" s="3">
        <v>0</v>
      </c>
      <c r="AH4203" s="2">
        <v>3500000</v>
      </c>
      <c r="AI4203" s="3">
        <v>0</v>
      </c>
      <c r="AJ4203" s="3">
        <v>0</v>
      </c>
      <c r="AL4203">
        <f t="shared" si="65"/>
        <v>1</v>
      </c>
    </row>
    <row r="4204" spans="1:38" ht="14.45" customHeight="1" x14ac:dyDescent="0.25">
      <c r="A4204">
        <v>1125</v>
      </c>
      <c r="B4204" s="1">
        <v>45930</v>
      </c>
      <c r="C4204">
        <v>1</v>
      </c>
      <c r="D4204" s="16" t="s">
        <v>4075</v>
      </c>
      <c r="E4204" t="s">
        <v>43</v>
      </c>
      <c r="F4204" s="6">
        <v>2009</v>
      </c>
      <c r="G4204" s="6">
        <v>4</v>
      </c>
      <c r="H4204" s="6">
        <v>3</v>
      </c>
      <c r="I4204" s="2">
        <v>12829256</v>
      </c>
      <c r="J4204" s="2">
        <v>0</v>
      </c>
      <c r="K4204" s="2">
        <v>54224731</v>
      </c>
      <c r="L4204" s="2">
        <v>189740</v>
      </c>
      <c r="M4204" s="2">
        <v>47788810</v>
      </c>
      <c r="N4204" s="2">
        <v>45212700</v>
      </c>
      <c r="O4204" s="2">
        <v>2576110</v>
      </c>
      <c r="P4204" s="2">
        <v>6339061</v>
      </c>
      <c r="Q4204" s="5">
        <v>0.1169</v>
      </c>
      <c r="R4204" t="s">
        <v>42</v>
      </c>
      <c r="S4204" s="3">
        <v>0.466552183848854</v>
      </c>
      <c r="T4204" s="3">
        <v>2.8332262880812298</v>
      </c>
      <c r="U4204" s="3">
        <v>0.79718899832101497</v>
      </c>
      <c r="V4204" s="3">
        <v>2.32742257228323</v>
      </c>
      <c r="W4204" s="3">
        <v>1.2421686807091501</v>
      </c>
      <c r="X4204" s="3">
        <v>0.70347805048086998</v>
      </c>
      <c r="Y4204" s="3">
        <v>4.7103348587432698</v>
      </c>
      <c r="Z4204" s="3">
        <v>1.47678023606335</v>
      </c>
      <c r="AA4204" s="3">
        <v>0</v>
      </c>
      <c r="AB4204" s="3">
        <v>0</v>
      </c>
      <c r="AC4204" s="3">
        <v>23.365941640171499</v>
      </c>
      <c r="AD4204" s="3">
        <v>0</v>
      </c>
      <c r="AE4204" s="3">
        <v>4.7508027287401404</v>
      </c>
      <c r="AF4204" s="3">
        <v>0</v>
      </c>
      <c r="AG4204" s="3">
        <v>-1.8604648227868399</v>
      </c>
      <c r="AH4204" s="2">
        <v>2880000</v>
      </c>
      <c r="AI4204" s="3">
        <v>0</v>
      </c>
      <c r="AJ4204" s="3">
        <v>0</v>
      </c>
      <c r="AL4204">
        <f t="shared" si="65"/>
        <v>1</v>
      </c>
    </row>
    <row r="4205" spans="1:38" ht="14.45" customHeight="1" x14ac:dyDescent="0.25">
      <c r="A4205">
        <v>68119</v>
      </c>
      <c r="B4205" s="1">
        <v>45930</v>
      </c>
      <c r="C4205">
        <v>2</v>
      </c>
      <c r="D4205" s="16" t="s">
        <v>4076</v>
      </c>
      <c r="E4205" t="s">
        <v>104</v>
      </c>
      <c r="F4205" s="6">
        <v>6912</v>
      </c>
      <c r="G4205" s="6">
        <v>10</v>
      </c>
      <c r="H4205" s="6">
        <v>1</v>
      </c>
      <c r="I4205" s="2">
        <v>32693998</v>
      </c>
      <c r="J4205" s="2">
        <v>0</v>
      </c>
      <c r="K4205" s="2">
        <v>52919662</v>
      </c>
      <c r="L4205" s="2">
        <v>30301</v>
      </c>
      <c r="M4205" s="2">
        <v>47345966</v>
      </c>
      <c r="N4205" s="2">
        <v>47345966</v>
      </c>
      <c r="O4205" s="2">
        <v>0</v>
      </c>
      <c r="P4205" s="2">
        <v>5060899</v>
      </c>
      <c r="Q4205" s="5">
        <v>9.5600000000000004E-2</v>
      </c>
      <c r="R4205" t="s">
        <v>42</v>
      </c>
      <c r="S4205" s="3">
        <v>7.6344654909801496E-2</v>
      </c>
      <c r="T4205" s="3">
        <v>3.4432041534959201</v>
      </c>
      <c r="U4205" s="3">
        <v>0.846361981003798</v>
      </c>
      <c r="V4205" s="3">
        <v>2.5712425870950399</v>
      </c>
      <c r="W4205" s="3">
        <v>1.1758213235346699</v>
      </c>
      <c r="X4205" s="3">
        <v>0.75865606892127402</v>
      </c>
      <c r="Y4205" s="3">
        <v>16.610527102003001</v>
      </c>
      <c r="Z4205" s="3">
        <v>0.75249476427014295</v>
      </c>
      <c r="AA4205" s="3">
        <v>0</v>
      </c>
      <c r="AB4205" s="3">
        <v>0</v>
      </c>
      <c r="AC4205" s="3">
        <v>16.398305794167801</v>
      </c>
      <c r="AD4205" s="3">
        <v>0</v>
      </c>
      <c r="AE4205" s="3">
        <v>0</v>
      </c>
      <c r="AF4205" s="3">
        <v>0</v>
      </c>
      <c r="AG4205" s="3">
        <v>-0.81390677822260404</v>
      </c>
      <c r="AH4205" s="2">
        <v>8300000</v>
      </c>
      <c r="AI4205" s="3">
        <v>0</v>
      </c>
      <c r="AJ4205" s="3">
        <v>0</v>
      </c>
      <c r="AL4205">
        <f t="shared" si="65"/>
        <v>1</v>
      </c>
    </row>
    <row r="4206" spans="1:38" ht="14.45" customHeight="1" x14ac:dyDescent="0.25">
      <c r="A4206">
        <v>67804</v>
      </c>
      <c r="B4206" s="1">
        <v>45930</v>
      </c>
      <c r="C4206">
        <v>2</v>
      </c>
      <c r="D4206" s="16" t="s">
        <v>4077</v>
      </c>
      <c r="E4206" t="s">
        <v>119</v>
      </c>
      <c r="F4206" s="6">
        <v>68312</v>
      </c>
      <c r="G4206" s="6">
        <v>251</v>
      </c>
      <c r="H4206" s="6">
        <v>1</v>
      </c>
      <c r="I4206" s="2">
        <v>827127586</v>
      </c>
      <c r="J4206" s="2">
        <v>910050</v>
      </c>
      <c r="K4206" s="2">
        <v>1112459731</v>
      </c>
      <c r="L4206" s="2">
        <v>4852116</v>
      </c>
      <c r="M4206" s="2">
        <v>1005764331</v>
      </c>
      <c r="N4206" s="2">
        <v>966545732</v>
      </c>
      <c r="O4206" s="2">
        <v>39218599</v>
      </c>
      <c r="P4206" s="2">
        <v>88080032</v>
      </c>
      <c r="Q4206" s="5">
        <v>7.9699999999999993E-2</v>
      </c>
      <c r="R4206" t="s">
        <v>42</v>
      </c>
      <c r="S4206" s="3">
        <v>0.58154806144618998</v>
      </c>
      <c r="T4206" s="3">
        <v>3.99574972720219</v>
      </c>
      <c r="U4206" s="3">
        <v>0.83188497810402295</v>
      </c>
      <c r="V4206" s="3">
        <v>1.2925440017908001</v>
      </c>
      <c r="W4206" s="3">
        <v>0.67077511304283799</v>
      </c>
      <c r="X4206" s="3">
        <v>1.05000004195242</v>
      </c>
      <c r="Y4206" s="3">
        <v>12.137811212420999</v>
      </c>
      <c r="Z4206" s="3">
        <v>4.5402322287984598</v>
      </c>
      <c r="AA4206" s="3">
        <v>1.0332080714957099</v>
      </c>
      <c r="AB4206" s="3">
        <v>1.0332080714957099</v>
      </c>
      <c r="AC4206" s="3">
        <v>10.689034010526401</v>
      </c>
      <c r="AD4206" s="3">
        <v>-3.16258627153996</v>
      </c>
      <c r="AE4206" s="3">
        <v>3.5253949340481801</v>
      </c>
      <c r="AF4206" s="3">
        <v>0</v>
      </c>
      <c r="AG4206" s="3">
        <v>-1.1782227781207</v>
      </c>
      <c r="AH4206" s="2">
        <v>177715405</v>
      </c>
      <c r="AI4206" s="3">
        <v>0.32379643095497501</v>
      </c>
      <c r="AJ4206" s="3">
        <v>9.6600600690063292</v>
      </c>
      <c r="AL4206">
        <f t="shared" si="65"/>
        <v>1</v>
      </c>
    </row>
    <row r="4207" spans="1:38" ht="14.45" customHeight="1" x14ac:dyDescent="0.25">
      <c r="A4207">
        <v>17630</v>
      </c>
      <c r="B4207" s="1">
        <v>45930</v>
      </c>
      <c r="C4207">
        <v>1</v>
      </c>
      <c r="D4207" s="16" t="s">
        <v>4078</v>
      </c>
      <c r="E4207" t="s">
        <v>47</v>
      </c>
      <c r="F4207" s="6">
        <v>3026</v>
      </c>
      <c r="G4207" s="6">
        <v>8</v>
      </c>
      <c r="H4207" s="6">
        <v>2</v>
      </c>
      <c r="I4207" s="2">
        <v>16364121</v>
      </c>
      <c r="J4207" s="2">
        <v>0</v>
      </c>
      <c r="K4207" s="2">
        <v>43183220</v>
      </c>
      <c r="L4207" s="2">
        <v>107363</v>
      </c>
      <c r="M4207" s="2">
        <v>35658343</v>
      </c>
      <c r="N4207" s="2">
        <v>34573312</v>
      </c>
      <c r="O4207" s="2">
        <v>1085031</v>
      </c>
      <c r="P4207" s="2">
        <v>7302938</v>
      </c>
      <c r="Q4207" s="5">
        <v>0.1691</v>
      </c>
      <c r="R4207" t="s">
        <v>42</v>
      </c>
      <c r="S4207" s="3">
        <v>0.33149604560907397</v>
      </c>
      <c r="T4207" s="3">
        <v>3.51899032386499</v>
      </c>
      <c r="U4207" s="3">
        <v>0.79640199973498904</v>
      </c>
      <c r="V4207" s="3">
        <v>4.3339877528404998</v>
      </c>
      <c r="W4207" s="3">
        <v>3.0788210378058198</v>
      </c>
      <c r="X4207" s="3">
        <v>1.0136383127452999</v>
      </c>
      <c r="Y4207" s="3">
        <v>9.7114202530543192</v>
      </c>
      <c r="Z4207" s="3">
        <v>1.21427841780938</v>
      </c>
      <c r="AA4207" s="3">
        <v>0</v>
      </c>
      <c r="AB4207" s="3">
        <v>0</v>
      </c>
      <c r="AC4207" s="3">
        <v>18.632151562574499</v>
      </c>
      <c r="AD4207" s="3">
        <v>0</v>
      </c>
      <c r="AE4207" s="3">
        <v>2.5126218007827998</v>
      </c>
      <c r="AF4207" s="3">
        <v>0</v>
      </c>
      <c r="AG4207" s="3">
        <v>0</v>
      </c>
      <c r="AH4207" s="2">
        <v>5000000</v>
      </c>
      <c r="AI4207" s="3">
        <v>0</v>
      </c>
      <c r="AJ4207" s="3">
        <v>0</v>
      </c>
      <c r="AL4207">
        <f t="shared" si="65"/>
        <v>1</v>
      </c>
    </row>
    <row r="4208" spans="1:38" ht="14.45" customHeight="1" x14ac:dyDescent="0.25">
      <c r="A4208">
        <v>5867</v>
      </c>
      <c r="B4208" s="1">
        <v>45930</v>
      </c>
      <c r="C4208">
        <v>1</v>
      </c>
      <c r="D4208" s="16" t="s">
        <v>4079</v>
      </c>
      <c r="E4208" t="s">
        <v>59</v>
      </c>
      <c r="F4208" s="6">
        <v>5188</v>
      </c>
      <c r="G4208" s="6">
        <v>8</v>
      </c>
      <c r="H4208" s="6">
        <v>1</v>
      </c>
      <c r="I4208" s="2">
        <v>16461520</v>
      </c>
      <c r="J4208" s="2">
        <v>0</v>
      </c>
      <c r="K4208" s="2">
        <v>47695122</v>
      </c>
      <c r="L4208" s="2">
        <v>20659</v>
      </c>
      <c r="M4208" s="2">
        <v>44643522</v>
      </c>
      <c r="N4208" s="2">
        <v>42061445</v>
      </c>
      <c r="O4208" s="2">
        <v>2582077</v>
      </c>
      <c r="P4208" s="2">
        <v>3485596</v>
      </c>
      <c r="Q4208" s="5">
        <v>7.2999999999999995E-2</v>
      </c>
      <c r="R4208" t="s">
        <v>42</v>
      </c>
      <c r="S4208" s="3">
        <v>5.7752936103891997E-2</v>
      </c>
      <c r="T4208" s="3">
        <v>3.3327992465700498</v>
      </c>
      <c r="U4208" s="3">
        <v>0.91768247295573602</v>
      </c>
      <c r="V4208" s="3">
        <v>2.7452871909762901</v>
      </c>
      <c r="W4208" s="3">
        <v>1.8865997793642399</v>
      </c>
      <c r="X4208" s="3">
        <v>0.83580374108830802</v>
      </c>
      <c r="Y4208" s="3">
        <v>12.965243246779</v>
      </c>
      <c r="Z4208" s="3">
        <v>2.3515347160141302</v>
      </c>
      <c r="AA4208" s="3">
        <v>0</v>
      </c>
      <c r="AB4208" s="3">
        <v>0</v>
      </c>
      <c r="AC4208" s="3">
        <v>37.6080430195776</v>
      </c>
      <c r="AD4208" s="3">
        <v>-0.797367222133604</v>
      </c>
      <c r="AE4208" s="3">
        <v>5.4137129578995502</v>
      </c>
      <c r="AF4208" s="3">
        <v>0</v>
      </c>
      <c r="AG4208" s="3">
        <v>-7.1636242410193303</v>
      </c>
      <c r="AH4208" s="2">
        <v>2000000</v>
      </c>
      <c r="AI4208" s="3">
        <v>0</v>
      </c>
      <c r="AJ4208" s="3">
        <v>0</v>
      </c>
      <c r="AL4208">
        <f t="shared" si="65"/>
        <v>1</v>
      </c>
    </row>
    <row r="4209" spans="1:38" ht="14.45" customHeight="1" x14ac:dyDescent="0.25">
      <c r="A4209">
        <v>68558</v>
      </c>
      <c r="B4209" s="1">
        <v>45930</v>
      </c>
      <c r="C4209">
        <v>2</v>
      </c>
      <c r="D4209" s="16" t="s">
        <v>4080</v>
      </c>
      <c r="E4209" t="s">
        <v>163</v>
      </c>
      <c r="F4209" s="6">
        <v>209351</v>
      </c>
      <c r="G4209" s="6">
        <v>470</v>
      </c>
      <c r="H4209" s="6">
        <v>19</v>
      </c>
      <c r="I4209" s="2">
        <v>2378144771</v>
      </c>
      <c r="J4209" s="2">
        <v>228770935</v>
      </c>
      <c r="K4209" s="2">
        <v>3352075290</v>
      </c>
      <c r="L4209" s="2">
        <v>13498599</v>
      </c>
      <c r="M4209" s="2">
        <v>2808877555</v>
      </c>
      <c r="N4209" s="2">
        <v>2635659416</v>
      </c>
      <c r="O4209" s="2">
        <v>173218139</v>
      </c>
      <c r="P4209" s="2">
        <v>330989182</v>
      </c>
      <c r="Q4209" s="5">
        <v>9.8599999999999993E-2</v>
      </c>
      <c r="R4209" t="s">
        <v>42</v>
      </c>
      <c r="S4209" s="3">
        <v>0.536925052181629</v>
      </c>
      <c r="T4209" s="3">
        <v>3.9435639287207098</v>
      </c>
      <c r="U4209" s="3">
        <v>0.67852153770620105</v>
      </c>
      <c r="V4209" s="3">
        <v>2.0193374089587799</v>
      </c>
      <c r="W4209" s="3">
        <v>0.91606382696539401</v>
      </c>
      <c r="X4209" s="3">
        <v>2.1825348747870699</v>
      </c>
      <c r="Y4209" s="3">
        <v>14.5088630117222</v>
      </c>
      <c r="Z4209" s="3">
        <v>7.2291957868278596</v>
      </c>
      <c r="AA4209" s="3">
        <v>65.041890704452101</v>
      </c>
      <c r="AB4209" s="3">
        <v>69.117345049663896</v>
      </c>
      <c r="AC4209" s="3">
        <v>14.012559544866299</v>
      </c>
      <c r="AD4209" s="3">
        <v>-10.9640386977965</v>
      </c>
      <c r="AE4209" s="3">
        <v>5.16748951065476</v>
      </c>
      <c r="AF4209" s="3">
        <v>5.9664530983729804</v>
      </c>
      <c r="AG4209" s="3">
        <v>0</v>
      </c>
      <c r="AH4209" s="2">
        <v>683469541</v>
      </c>
      <c r="AI4209" s="3">
        <v>1.5332827403404401</v>
      </c>
      <c r="AJ4209" s="3">
        <v>1.6307073745993299</v>
      </c>
      <c r="AL4209">
        <f t="shared" si="65"/>
        <v>1</v>
      </c>
    </row>
    <row r="4210" spans="1:38" ht="14.45" customHeight="1" x14ac:dyDescent="0.25">
      <c r="A4210">
        <v>6918</v>
      </c>
      <c r="B4210" s="1">
        <v>45930</v>
      </c>
      <c r="C4210">
        <v>1</v>
      </c>
      <c r="D4210" s="16" t="s">
        <v>4081</v>
      </c>
      <c r="E4210" t="s">
        <v>641</v>
      </c>
      <c r="F4210" s="6">
        <v>20568</v>
      </c>
      <c r="G4210" s="6">
        <v>67</v>
      </c>
      <c r="H4210" s="6">
        <v>0</v>
      </c>
      <c r="I4210" s="2">
        <v>195955145</v>
      </c>
      <c r="J4210" s="2">
        <v>3646897</v>
      </c>
      <c r="K4210" s="2">
        <v>298246753</v>
      </c>
      <c r="L4210" s="2">
        <v>2558078</v>
      </c>
      <c r="M4210" s="2">
        <v>269319822</v>
      </c>
      <c r="N4210" s="2">
        <v>249678501</v>
      </c>
      <c r="O4210" s="2">
        <v>19641321</v>
      </c>
      <c r="P4210" s="2">
        <v>31969443</v>
      </c>
      <c r="Q4210" s="5">
        <v>0.1071</v>
      </c>
      <c r="R4210" t="s">
        <v>42</v>
      </c>
      <c r="S4210" s="3">
        <v>1.14360697387598</v>
      </c>
      <c r="T4210" s="3">
        <v>3.9344611629909898</v>
      </c>
      <c r="U4210" s="3">
        <v>0.66284579823913103</v>
      </c>
      <c r="V4210" s="3">
        <v>1.1713634770855299</v>
      </c>
      <c r="W4210" s="3">
        <v>0.14824413005333401</v>
      </c>
      <c r="X4210" s="3">
        <v>2.0270562428968102</v>
      </c>
      <c r="Y4210" s="3">
        <v>7.1798154256237696</v>
      </c>
      <c r="Z4210" s="3">
        <v>2.5691407885961599</v>
      </c>
      <c r="AA4210" s="3">
        <v>0</v>
      </c>
      <c r="AB4210" s="3">
        <v>11.407446166641099</v>
      </c>
      <c r="AC4210" s="3">
        <v>17.044339792024498</v>
      </c>
      <c r="AD4210" s="3">
        <v>-12.1065074546341</v>
      </c>
      <c r="AE4210" s="3">
        <v>6.585594244508</v>
      </c>
      <c r="AF4210" s="3">
        <v>0</v>
      </c>
      <c r="AG4210" s="3">
        <v>-8.4640198454505405E-2</v>
      </c>
      <c r="AH4210" s="2">
        <v>40113060</v>
      </c>
      <c r="AI4210" s="3">
        <v>3.1279869342734599E-3</v>
      </c>
      <c r="AJ4210" s="3">
        <v>3.1279869342734599E-3</v>
      </c>
      <c r="AL4210">
        <f t="shared" si="65"/>
        <v>1</v>
      </c>
    </row>
    <row r="4211" spans="1:38" ht="14.45" customHeight="1" x14ac:dyDescent="0.25">
      <c r="A4211">
        <v>24773</v>
      </c>
      <c r="B4211" s="1">
        <v>45930</v>
      </c>
      <c r="C4211">
        <v>1</v>
      </c>
      <c r="D4211" s="16" t="s">
        <v>4082</v>
      </c>
      <c r="E4211" t="s">
        <v>245</v>
      </c>
      <c r="F4211" s="6">
        <v>1159</v>
      </c>
      <c r="G4211" s="6">
        <v>3</v>
      </c>
      <c r="H4211" s="6">
        <v>0</v>
      </c>
      <c r="I4211" s="2">
        <v>10095007</v>
      </c>
      <c r="J4211" s="2">
        <v>0</v>
      </c>
      <c r="K4211" s="2">
        <v>15386956</v>
      </c>
      <c r="L4211" s="2">
        <v>68311</v>
      </c>
      <c r="M4211" s="2">
        <v>12267134</v>
      </c>
      <c r="N4211" s="2">
        <v>12267134</v>
      </c>
      <c r="O4211" s="2">
        <v>0</v>
      </c>
      <c r="P4211" s="2">
        <v>3081359</v>
      </c>
      <c r="Q4211" s="5">
        <v>0.20030000000000001</v>
      </c>
      <c r="R4211" t="s">
        <v>42</v>
      </c>
      <c r="S4211" s="3">
        <v>0.59193860912667395</v>
      </c>
      <c r="T4211" s="3">
        <v>3.5979132801402298</v>
      </c>
      <c r="U4211" s="3">
        <v>0.77199189982009397</v>
      </c>
      <c r="V4211" s="3">
        <v>0.124170295275674</v>
      </c>
      <c r="W4211" s="3">
        <v>0.119554151869335</v>
      </c>
      <c r="X4211" s="3">
        <v>0.51415516601424804</v>
      </c>
      <c r="Y4211" s="3">
        <v>0.40680102513209299</v>
      </c>
      <c r="Z4211" s="3">
        <v>0.432439063413254</v>
      </c>
      <c r="AA4211" s="3">
        <v>0</v>
      </c>
      <c r="AB4211" s="3">
        <v>0</v>
      </c>
      <c r="AC4211" s="3">
        <v>16.703440238602099</v>
      </c>
      <c r="AD4211" s="3">
        <v>0</v>
      </c>
      <c r="AE4211" s="3">
        <v>0</v>
      </c>
      <c r="AF4211" s="3">
        <v>0</v>
      </c>
      <c r="AG4211" s="3">
        <v>0.63601806865087795</v>
      </c>
      <c r="AH4211" s="2">
        <v>395900</v>
      </c>
      <c r="AI4211" s="3">
        <v>0.32453213014127902</v>
      </c>
      <c r="AJ4211" s="3">
        <v>0.32453213014127902</v>
      </c>
      <c r="AL4211">
        <f t="shared" si="65"/>
        <v>1</v>
      </c>
    </row>
    <row r="4212" spans="1:38" ht="14.45" customHeight="1" x14ac:dyDescent="0.25">
      <c r="A4212">
        <v>18301</v>
      </c>
      <c r="B4212" s="1">
        <v>45930</v>
      </c>
      <c r="C4212">
        <v>1</v>
      </c>
      <c r="D4212" s="16" t="s">
        <v>4083</v>
      </c>
      <c r="E4212" t="s">
        <v>59</v>
      </c>
      <c r="F4212" s="6">
        <v>1830</v>
      </c>
      <c r="G4212" s="6">
        <v>4</v>
      </c>
      <c r="H4212" s="6">
        <v>1</v>
      </c>
      <c r="I4212" s="2">
        <v>6221775</v>
      </c>
      <c r="J4212" s="2">
        <v>0</v>
      </c>
      <c r="K4212" s="2">
        <v>34498242</v>
      </c>
      <c r="L4212" s="2">
        <v>313495</v>
      </c>
      <c r="M4212" s="2">
        <v>30282398</v>
      </c>
      <c r="N4212" s="2">
        <v>30056887</v>
      </c>
      <c r="O4212" s="2">
        <v>225511</v>
      </c>
      <c r="P4212" s="2">
        <v>4089751</v>
      </c>
      <c r="Q4212" s="5">
        <v>0.11849999999999999</v>
      </c>
      <c r="R4212" t="s">
        <v>42</v>
      </c>
      <c r="S4212" s="3">
        <v>1.2116366200148201</v>
      </c>
      <c r="T4212" s="3">
        <v>2.8304398815452698</v>
      </c>
      <c r="U4212" s="3">
        <v>0.598762403427191</v>
      </c>
      <c r="V4212" s="3">
        <v>3.1585841660940801</v>
      </c>
      <c r="W4212" s="3">
        <v>3.0115521695979002</v>
      </c>
      <c r="X4212" s="3">
        <v>0.35454512578805902</v>
      </c>
      <c r="Y4212" s="3">
        <v>4.8051825160015902</v>
      </c>
      <c r="Z4212" s="3">
        <v>8.4406116656001798E-2</v>
      </c>
      <c r="AA4212" s="3">
        <v>0</v>
      </c>
      <c r="AB4212" s="3">
        <v>0</v>
      </c>
      <c r="AC4212" s="3">
        <v>47.792110682045802</v>
      </c>
      <c r="AD4212" s="3">
        <v>0</v>
      </c>
      <c r="AE4212" s="3">
        <v>0.65368838215002401</v>
      </c>
      <c r="AF4212" s="3">
        <v>0</v>
      </c>
      <c r="AG4212" s="3">
        <v>0</v>
      </c>
      <c r="AH4212" s="2">
        <v>750000</v>
      </c>
      <c r="AI4212" s="3">
        <v>0</v>
      </c>
      <c r="AJ4212" s="3">
        <v>0</v>
      </c>
      <c r="AL4212">
        <f t="shared" si="65"/>
        <v>1</v>
      </c>
    </row>
    <row r="4213" spans="1:38" ht="14.45" customHeight="1" x14ac:dyDescent="0.25">
      <c r="A4213">
        <v>67661</v>
      </c>
      <c r="B4213" s="1">
        <v>45930</v>
      </c>
      <c r="C4213">
        <v>2</v>
      </c>
      <c r="D4213" s="16" t="s">
        <v>4084</v>
      </c>
      <c r="E4213" t="s">
        <v>55</v>
      </c>
      <c r="F4213" s="6">
        <v>1091</v>
      </c>
      <c r="G4213" s="6">
        <v>2</v>
      </c>
      <c r="H4213" s="6">
        <v>0</v>
      </c>
      <c r="I4213" s="2">
        <v>7934590</v>
      </c>
      <c r="J4213" s="2">
        <v>0</v>
      </c>
      <c r="K4213" s="2">
        <v>10504665</v>
      </c>
      <c r="L4213" s="2">
        <v>17622</v>
      </c>
      <c r="M4213" s="2">
        <v>8261032</v>
      </c>
      <c r="N4213" s="2">
        <v>5913802</v>
      </c>
      <c r="O4213" s="2">
        <v>2347230</v>
      </c>
      <c r="P4213" s="2">
        <v>1847129</v>
      </c>
      <c r="Q4213" s="5">
        <v>0.17580000000000001</v>
      </c>
      <c r="R4213" t="s">
        <v>42</v>
      </c>
      <c r="S4213" s="3">
        <v>0.22367205427303</v>
      </c>
      <c r="T4213" s="3">
        <v>4.8584636762175002</v>
      </c>
      <c r="U4213" s="3">
        <v>0.77285508746245302</v>
      </c>
      <c r="V4213" s="3">
        <v>3.4397240437123999</v>
      </c>
      <c r="W4213" s="3">
        <v>1.78208325824019</v>
      </c>
      <c r="X4213" s="3">
        <v>2.6150185453816799</v>
      </c>
      <c r="Y4213" s="3">
        <v>14.77579530179</v>
      </c>
      <c r="Z4213" s="3">
        <v>-0.101617158303508</v>
      </c>
      <c r="AA4213" s="3">
        <v>0</v>
      </c>
      <c r="AB4213" s="3">
        <v>0</v>
      </c>
      <c r="AC4213" s="3">
        <v>25.2111323873727</v>
      </c>
      <c r="AD4213" s="3">
        <v>0</v>
      </c>
      <c r="AE4213" s="3">
        <v>22.3446440224415</v>
      </c>
      <c r="AF4213" s="3">
        <v>0</v>
      </c>
      <c r="AG4213" s="3">
        <v>0</v>
      </c>
      <c r="AH4213" s="2">
        <v>500000</v>
      </c>
      <c r="AI4213" s="3">
        <v>0</v>
      </c>
      <c r="AJ4213" s="3">
        <v>0</v>
      </c>
      <c r="AL4213">
        <f t="shared" si="65"/>
        <v>1</v>
      </c>
    </row>
    <row r="4214" spans="1:38" ht="14.45" customHeight="1" x14ac:dyDescent="0.25">
      <c r="A4214">
        <v>8962</v>
      </c>
      <c r="B4214" s="1">
        <v>45930</v>
      </c>
      <c r="C4214">
        <v>1</v>
      </c>
      <c r="D4214" s="16" t="s">
        <v>4085</v>
      </c>
      <c r="E4214" t="s">
        <v>222</v>
      </c>
      <c r="F4214" s="6">
        <v>708</v>
      </c>
      <c r="G4214" s="6">
        <v>1</v>
      </c>
      <c r="H4214" s="6">
        <v>1</v>
      </c>
      <c r="I4214" s="2">
        <v>2803601</v>
      </c>
      <c r="J4214" s="2">
        <v>0</v>
      </c>
      <c r="K4214" s="2">
        <v>3047583</v>
      </c>
      <c r="L4214" s="2">
        <v>50961</v>
      </c>
      <c r="M4214" s="2">
        <v>2562409</v>
      </c>
      <c r="N4214" s="2">
        <v>2562409</v>
      </c>
      <c r="O4214" s="2">
        <v>0</v>
      </c>
      <c r="P4214" s="2">
        <v>462989</v>
      </c>
      <c r="Q4214" s="5">
        <v>0.15190000000000001</v>
      </c>
      <c r="R4214" t="s">
        <v>42</v>
      </c>
      <c r="S4214" s="3">
        <v>2.2295701216341</v>
      </c>
      <c r="T4214" s="3">
        <v>6.2558427448899696</v>
      </c>
      <c r="U4214" s="3">
        <v>0.666557615174733</v>
      </c>
      <c r="V4214" s="3">
        <v>5.3538645477726696</v>
      </c>
      <c r="W4214" s="3">
        <v>1.0004633326924901</v>
      </c>
      <c r="X4214" s="3">
        <v>1.4877651991135701</v>
      </c>
      <c r="Y4214" s="3">
        <v>32.419992699610603</v>
      </c>
      <c r="Z4214" s="3">
        <v>1.37497867119953</v>
      </c>
      <c r="AA4214" s="3">
        <v>0</v>
      </c>
      <c r="AB4214" s="3">
        <v>0</v>
      </c>
      <c r="AC4214" s="3">
        <v>7.8431662074502997</v>
      </c>
      <c r="AD4214" s="3">
        <v>0</v>
      </c>
      <c r="AE4214" s="3">
        <v>0</v>
      </c>
      <c r="AF4214" s="3">
        <v>0</v>
      </c>
      <c r="AG4214" s="3">
        <v>0</v>
      </c>
      <c r="AH4214" s="2">
        <v>250000</v>
      </c>
      <c r="AI4214" s="3">
        <v>0</v>
      </c>
      <c r="AJ4214" s="3">
        <v>0</v>
      </c>
      <c r="AL4214">
        <f t="shared" si="65"/>
        <v>1</v>
      </c>
    </row>
    <row r="4215" spans="1:38" ht="14.45" customHeight="1" x14ac:dyDescent="0.25">
      <c r="A4215">
        <v>68359</v>
      </c>
      <c r="B4215" s="1">
        <v>45930</v>
      </c>
      <c r="C4215">
        <v>2</v>
      </c>
      <c r="D4215" s="16" t="s">
        <v>4086</v>
      </c>
      <c r="E4215" t="s">
        <v>55</v>
      </c>
      <c r="F4215" s="6">
        <v>71607</v>
      </c>
      <c r="G4215" s="6">
        <v>197</v>
      </c>
      <c r="H4215" s="6">
        <v>10</v>
      </c>
      <c r="I4215" s="2">
        <v>542182666</v>
      </c>
      <c r="J4215" s="2">
        <v>61779</v>
      </c>
      <c r="K4215" s="2">
        <v>1048219456</v>
      </c>
      <c r="L4215" s="2">
        <v>754540</v>
      </c>
      <c r="M4215" s="2">
        <v>844808768</v>
      </c>
      <c r="N4215" s="2">
        <v>785614901</v>
      </c>
      <c r="O4215" s="2">
        <v>59193867</v>
      </c>
      <c r="P4215" s="2">
        <v>151491598</v>
      </c>
      <c r="Q4215" s="5">
        <v>0.14399999999999999</v>
      </c>
      <c r="R4215" t="s">
        <v>42</v>
      </c>
      <c r="S4215" s="3">
        <v>9.59773573725132E-2</v>
      </c>
      <c r="T4215" s="3">
        <v>3.6743762430857498</v>
      </c>
      <c r="U4215" s="3">
        <v>0.84077544149137495</v>
      </c>
      <c r="V4215" s="3">
        <v>2.4325010420012201</v>
      </c>
      <c r="W4215" s="3">
        <v>0.84103168285354202</v>
      </c>
      <c r="X4215" s="3">
        <v>2.8669348864797501</v>
      </c>
      <c r="Y4215" s="3">
        <v>8.7058286889283494</v>
      </c>
      <c r="Z4215" s="3">
        <v>5.0905344598714999</v>
      </c>
      <c r="AA4215" s="3">
        <v>4.0780479456029001E-2</v>
      </c>
      <c r="AB4215" s="3">
        <v>4.0780479456029001E-2</v>
      </c>
      <c r="AC4215" s="3">
        <v>19.676735326690999</v>
      </c>
      <c r="AD4215" s="3">
        <v>-13.0607619572407</v>
      </c>
      <c r="AE4215" s="3">
        <v>5.6470872259787503</v>
      </c>
      <c r="AF4215" s="3">
        <v>4.7699935079243598</v>
      </c>
      <c r="AG4215" s="3">
        <v>0</v>
      </c>
      <c r="AH4215" s="2">
        <v>328293104</v>
      </c>
      <c r="AI4215" s="3">
        <v>49.330992600658902</v>
      </c>
      <c r="AJ4215" s="3">
        <v>0</v>
      </c>
      <c r="AL4215">
        <f t="shared" si="65"/>
        <v>1</v>
      </c>
    </row>
    <row r="4216" spans="1:38" ht="14.45" customHeight="1" x14ac:dyDescent="0.25">
      <c r="A4216">
        <v>12458</v>
      </c>
      <c r="B4216" s="1">
        <v>45930</v>
      </c>
      <c r="C4216">
        <v>1</v>
      </c>
      <c r="D4216" s="16" t="s">
        <v>4087</v>
      </c>
      <c r="E4216" t="s">
        <v>73</v>
      </c>
      <c r="F4216" s="6">
        <v>25157</v>
      </c>
      <c r="G4216" s="6">
        <v>88</v>
      </c>
      <c r="H4216" s="6">
        <v>1</v>
      </c>
      <c r="I4216" s="2">
        <v>336640122</v>
      </c>
      <c r="J4216" s="2">
        <v>5046245</v>
      </c>
      <c r="K4216" s="2">
        <v>480748002</v>
      </c>
      <c r="L4216" s="2">
        <v>1792523</v>
      </c>
      <c r="M4216" s="2">
        <v>414515785</v>
      </c>
      <c r="N4216" s="2">
        <v>377818291</v>
      </c>
      <c r="O4216" s="2">
        <v>36697494</v>
      </c>
      <c r="P4216" s="2">
        <v>59660962</v>
      </c>
      <c r="Q4216" s="5">
        <v>0.1241</v>
      </c>
      <c r="R4216" t="s">
        <v>42</v>
      </c>
      <c r="S4216" s="3">
        <v>0.49714833066881198</v>
      </c>
      <c r="T4216" s="3">
        <v>3.7490956991364999</v>
      </c>
      <c r="U4216" s="3">
        <v>0.79644418532715899</v>
      </c>
      <c r="V4216" s="3">
        <v>2.0567566215413899</v>
      </c>
      <c r="W4216" s="3">
        <v>0.43655729188453701</v>
      </c>
      <c r="X4216" s="3">
        <v>0.78332611820999798</v>
      </c>
      <c r="Y4216" s="3">
        <v>11.605357620616299</v>
      </c>
      <c r="Z4216" s="3">
        <v>1.1549612626092101</v>
      </c>
      <c r="AA4216" s="3">
        <v>7.7713061348223</v>
      </c>
      <c r="AB4216" s="3">
        <v>8.4582025345149496</v>
      </c>
      <c r="AC4216" s="3">
        <v>11.036849821374799</v>
      </c>
      <c r="AD4216" s="3">
        <v>0</v>
      </c>
      <c r="AE4216" s="3">
        <v>7.6334158118872404</v>
      </c>
      <c r="AF4216" s="3">
        <v>0</v>
      </c>
      <c r="AG4216" s="3">
        <v>-8.7041171075987709</v>
      </c>
      <c r="AH4216" s="2">
        <v>180287117</v>
      </c>
      <c r="AI4216" s="3">
        <v>0.43825475023349397</v>
      </c>
      <c r="AJ4216" s="3">
        <v>0.43825475023349397</v>
      </c>
      <c r="AL4216">
        <f t="shared" si="65"/>
        <v>1</v>
      </c>
    </row>
    <row r="4217" spans="1:38" ht="14.45" customHeight="1" x14ac:dyDescent="0.25">
      <c r="A4217">
        <v>68458</v>
      </c>
      <c r="B4217" s="1">
        <v>45930</v>
      </c>
      <c r="C4217">
        <v>2</v>
      </c>
      <c r="D4217" s="16" t="s">
        <v>4088</v>
      </c>
      <c r="E4217" t="s">
        <v>71</v>
      </c>
      <c r="F4217" s="6">
        <v>77435</v>
      </c>
      <c r="G4217" s="6">
        <v>175</v>
      </c>
      <c r="H4217" s="6">
        <v>26</v>
      </c>
      <c r="I4217" s="2">
        <v>987383380</v>
      </c>
      <c r="J4217" s="2">
        <v>255769637</v>
      </c>
      <c r="K4217" s="2">
        <v>1432898708</v>
      </c>
      <c r="L4217" s="2">
        <v>9585399</v>
      </c>
      <c r="M4217" s="2">
        <v>1273311451</v>
      </c>
      <c r="N4217" s="2">
        <v>1161148253</v>
      </c>
      <c r="O4217" s="2">
        <v>112163198</v>
      </c>
      <c r="P4217" s="2">
        <v>140854608</v>
      </c>
      <c r="Q4217" s="5">
        <v>9.8100000000000007E-2</v>
      </c>
      <c r="R4217" t="s">
        <v>42</v>
      </c>
      <c r="S4217" s="3">
        <v>0.89193548215551899</v>
      </c>
      <c r="T4217" s="3">
        <v>3.5473712865775902</v>
      </c>
      <c r="U4217" s="3">
        <v>0.70554589807490398</v>
      </c>
      <c r="V4217" s="3">
        <v>2.2554393208441499</v>
      </c>
      <c r="W4217" s="3">
        <v>0.46237095868476102</v>
      </c>
      <c r="X4217" s="3">
        <v>1.3682053266888099</v>
      </c>
      <c r="Y4217" s="3">
        <v>15.810510792802701</v>
      </c>
      <c r="Z4217" s="3">
        <v>2.4294689741353701</v>
      </c>
      <c r="AA4217" s="3">
        <v>181.120357808954</v>
      </c>
      <c r="AB4217" s="3">
        <v>181.58414597270399</v>
      </c>
      <c r="AC4217" s="3">
        <v>16.068941699401702</v>
      </c>
      <c r="AD4217" s="3">
        <v>-4.7334205779054104</v>
      </c>
      <c r="AE4217" s="3">
        <v>7.82771296908727</v>
      </c>
      <c r="AF4217" s="3">
        <v>0</v>
      </c>
      <c r="AG4217" s="3">
        <v>-5.45043723383192</v>
      </c>
      <c r="AH4217" s="2">
        <v>472465518</v>
      </c>
      <c r="AI4217" s="3">
        <v>0.115595792222857</v>
      </c>
      <c r="AJ4217" s="3">
        <v>0.115595792222857</v>
      </c>
      <c r="AL4217">
        <f t="shared" si="65"/>
        <v>1</v>
      </c>
    </row>
    <row r="4218" spans="1:38" ht="14.45" customHeight="1" x14ac:dyDescent="0.25">
      <c r="A4218">
        <v>64418</v>
      </c>
      <c r="B4218" s="1">
        <v>45930</v>
      </c>
      <c r="C4218">
        <v>2</v>
      </c>
      <c r="D4218" s="16" t="s">
        <v>4089</v>
      </c>
      <c r="E4218" t="s">
        <v>61</v>
      </c>
      <c r="F4218" s="6">
        <v>363770</v>
      </c>
      <c r="G4218" s="6">
        <v>1048</v>
      </c>
      <c r="H4218" s="6">
        <v>9</v>
      </c>
      <c r="I4218" s="2">
        <v>7388000563</v>
      </c>
      <c r="J4218" s="2">
        <v>810766472</v>
      </c>
      <c r="K4218" s="2">
        <v>8373412363</v>
      </c>
      <c r="L4218" s="2">
        <v>87018352</v>
      </c>
      <c r="M4218" s="2">
        <v>6881342670</v>
      </c>
      <c r="N4218" s="2">
        <v>5657912962</v>
      </c>
      <c r="O4218" s="2">
        <v>1223429708</v>
      </c>
      <c r="P4218" s="2">
        <v>968259344</v>
      </c>
      <c r="Q4218" s="5">
        <v>0.11550000000000001</v>
      </c>
      <c r="R4218" t="s">
        <v>42</v>
      </c>
      <c r="S4218" s="3">
        <v>1.3856294698445299</v>
      </c>
      <c r="T4218" s="3">
        <v>2.86971724608311</v>
      </c>
      <c r="U4218" s="3">
        <v>0.57863659885674601</v>
      </c>
      <c r="V4218" s="3">
        <v>1.4967519162599701</v>
      </c>
      <c r="W4218" s="3">
        <v>0.88856445583895605</v>
      </c>
      <c r="X4218" s="3">
        <v>0.89142953412630899</v>
      </c>
      <c r="Y4218" s="3">
        <v>11.420498101591299</v>
      </c>
      <c r="Z4218" s="3">
        <v>1.9851140212699001</v>
      </c>
      <c r="AA4218" s="3">
        <v>82.205567643868804</v>
      </c>
      <c r="AB4218" s="3">
        <v>83.7344330342967</v>
      </c>
      <c r="AC4218" s="3">
        <v>4.7559518477759699</v>
      </c>
      <c r="AD4218" s="3">
        <v>-0.47587632678709302</v>
      </c>
      <c r="AE4218" s="3">
        <v>14.610885681517701</v>
      </c>
      <c r="AF4218" s="3">
        <v>5.3065108313954399</v>
      </c>
      <c r="AG4218" s="3">
        <v>0</v>
      </c>
      <c r="AH4218" s="2">
        <v>1513394001</v>
      </c>
      <c r="AI4218" s="3">
        <v>0.85756497486483296</v>
      </c>
      <c r="AJ4218" s="3">
        <v>2.4614646011616501</v>
      </c>
      <c r="AL4218">
        <f t="shared" si="65"/>
        <v>1</v>
      </c>
    </row>
    <row r="4219" spans="1:38" ht="14.45" customHeight="1" x14ac:dyDescent="0.25">
      <c r="A4219">
        <v>21354</v>
      </c>
      <c r="B4219" s="1">
        <v>45930</v>
      </c>
      <c r="C4219">
        <v>1</v>
      </c>
      <c r="D4219" s="16" t="s">
        <v>4090</v>
      </c>
      <c r="E4219" t="s">
        <v>104</v>
      </c>
      <c r="F4219" s="6">
        <v>4990</v>
      </c>
      <c r="G4219" s="6">
        <v>22</v>
      </c>
      <c r="H4219" s="6">
        <v>0</v>
      </c>
      <c r="I4219" s="2">
        <v>43155338</v>
      </c>
      <c r="J4219" s="2">
        <v>0</v>
      </c>
      <c r="K4219" s="2">
        <v>55773449</v>
      </c>
      <c r="L4219" s="2">
        <v>133584</v>
      </c>
      <c r="M4219" s="2">
        <v>51089750</v>
      </c>
      <c r="N4219" s="2">
        <v>46108918</v>
      </c>
      <c r="O4219" s="2">
        <v>4980832</v>
      </c>
      <c r="P4219" s="2">
        <v>4381493</v>
      </c>
      <c r="Q4219" s="5">
        <v>7.8600000000000003E-2</v>
      </c>
      <c r="R4219" t="s">
        <v>42</v>
      </c>
      <c r="S4219" s="3">
        <v>0.319349086695356</v>
      </c>
      <c r="T4219" s="3">
        <v>5.3198861702097702</v>
      </c>
      <c r="U4219" s="3">
        <v>0.83602137475374505</v>
      </c>
      <c r="V4219" s="3">
        <v>1.6972917695604699</v>
      </c>
      <c r="W4219" s="3">
        <v>1.0105725507236201</v>
      </c>
      <c r="X4219" s="3">
        <v>1.1501033777096099</v>
      </c>
      <c r="Y4219" s="3">
        <v>16.717406600900699</v>
      </c>
      <c r="Z4219" s="3">
        <v>7.0855756245645001</v>
      </c>
      <c r="AA4219" s="3">
        <v>0</v>
      </c>
      <c r="AB4219" s="3">
        <v>0</v>
      </c>
      <c r="AC4219" s="3">
        <v>11.4345537425882</v>
      </c>
      <c r="AD4219" s="3">
        <v>0</v>
      </c>
      <c r="AE4219" s="3">
        <v>8.9304715582498808</v>
      </c>
      <c r="AF4219" s="3">
        <v>0</v>
      </c>
      <c r="AG4219" s="3">
        <v>1.77565044609223E-2</v>
      </c>
      <c r="AH4219" s="2">
        <v>4200000</v>
      </c>
      <c r="AI4219" s="3">
        <v>0</v>
      </c>
      <c r="AJ4219" s="3">
        <v>0</v>
      </c>
      <c r="AL4219">
        <f t="shared" si="65"/>
        <v>1</v>
      </c>
    </row>
    <row r="4220" spans="1:38" ht="14.45" customHeight="1" x14ac:dyDescent="0.25">
      <c r="A4220">
        <v>68517</v>
      </c>
      <c r="B4220" s="1">
        <v>45930</v>
      </c>
      <c r="C4220">
        <v>2</v>
      </c>
      <c r="D4220" s="16" t="s">
        <v>4091</v>
      </c>
      <c r="E4220" t="s">
        <v>190</v>
      </c>
      <c r="F4220" s="6">
        <v>35326</v>
      </c>
      <c r="G4220" s="6">
        <v>131</v>
      </c>
      <c r="H4220" s="6">
        <v>4</v>
      </c>
      <c r="I4220" s="2">
        <v>585485070</v>
      </c>
      <c r="J4220" s="2">
        <v>109154644</v>
      </c>
      <c r="K4220" s="2">
        <v>774657998</v>
      </c>
      <c r="L4220" s="2">
        <v>-1400216</v>
      </c>
      <c r="M4220" s="2">
        <v>677675139</v>
      </c>
      <c r="N4220" s="2">
        <v>591920588</v>
      </c>
      <c r="O4220" s="2">
        <v>85754551</v>
      </c>
      <c r="P4220" s="2">
        <v>70575759</v>
      </c>
      <c r="Q4220" s="5">
        <v>9.11E-2</v>
      </c>
      <c r="R4220" t="s">
        <v>42</v>
      </c>
      <c r="S4220" s="3">
        <v>-0.24100372957960001</v>
      </c>
      <c r="T4220" s="3">
        <v>3.6869567482776202</v>
      </c>
      <c r="U4220" s="3">
        <v>0.90914763709256896</v>
      </c>
      <c r="V4220" s="3">
        <v>1.5427857110002801</v>
      </c>
      <c r="W4220" s="3">
        <v>0.96535698169041295</v>
      </c>
      <c r="X4220" s="3">
        <v>1.1904988456836301</v>
      </c>
      <c r="Y4220" s="3">
        <v>12.798700471644899</v>
      </c>
      <c r="Z4220" s="3">
        <v>5.4717427835243004</v>
      </c>
      <c r="AA4220" s="3">
        <v>145.29656280423399</v>
      </c>
      <c r="AB4220" s="3">
        <v>154.66308197974899</v>
      </c>
      <c r="AC4220" s="3">
        <v>15.505329488639701</v>
      </c>
      <c r="AD4220" s="3">
        <v>-0.36033335468627398</v>
      </c>
      <c r="AE4220" s="3">
        <v>11.069988462185901</v>
      </c>
      <c r="AF4220" s="3">
        <v>0</v>
      </c>
      <c r="AG4220" s="3">
        <v>0</v>
      </c>
      <c r="AH4220" s="2">
        <v>135366303</v>
      </c>
      <c r="AI4220" s="3">
        <v>5.4871531739389399</v>
      </c>
      <c r="AJ4220" s="3">
        <v>7.4330932806546199</v>
      </c>
      <c r="AL4220">
        <f t="shared" si="65"/>
        <v>0</v>
      </c>
    </row>
    <row r="4221" spans="1:38" ht="14.45" customHeight="1" x14ac:dyDescent="0.25">
      <c r="A4221">
        <v>61540</v>
      </c>
      <c r="B4221" s="1">
        <v>45930</v>
      </c>
      <c r="C4221">
        <v>2</v>
      </c>
      <c r="D4221" s="16" t="s">
        <v>4386</v>
      </c>
      <c r="E4221" t="s">
        <v>80</v>
      </c>
      <c r="F4221" s="6">
        <v>2414</v>
      </c>
      <c r="G4221" s="6">
        <v>3</v>
      </c>
      <c r="H4221" s="6">
        <v>0</v>
      </c>
      <c r="I4221" s="2">
        <v>9287987</v>
      </c>
      <c r="J4221" s="2">
        <v>0</v>
      </c>
      <c r="K4221" s="2">
        <v>14504383</v>
      </c>
      <c r="L4221" s="2">
        <v>84639</v>
      </c>
      <c r="M4221" s="2">
        <v>12040696</v>
      </c>
      <c r="N4221" s="2">
        <v>12040696</v>
      </c>
      <c r="O4221" s="2">
        <v>0</v>
      </c>
      <c r="P4221" s="2">
        <v>2279296</v>
      </c>
      <c r="Q4221" s="5">
        <v>0.15709999999999999</v>
      </c>
      <c r="R4221" t="s">
        <v>42</v>
      </c>
      <c r="S4221" s="3">
        <v>0.77805446808733603</v>
      </c>
      <c r="T4221" s="3">
        <v>2.80389727711961</v>
      </c>
      <c r="U4221" s="3">
        <v>0.73859909200407703</v>
      </c>
      <c r="V4221" s="3">
        <v>2.4575508126787899</v>
      </c>
      <c r="W4221" s="3">
        <v>2.4575508126787899</v>
      </c>
      <c r="X4221" s="3">
        <v>1.5083031446964801</v>
      </c>
      <c r="Y4221" s="3">
        <v>10.0143640843489</v>
      </c>
      <c r="Z4221" s="3">
        <v>0</v>
      </c>
      <c r="AA4221" s="3">
        <v>0</v>
      </c>
      <c r="AB4221" s="3">
        <v>0</v>
      </c>
      <c r="AC4221" s="3">
        <v>26.950860302020399</v>
      </c>
      <c r="AD4221" s="3">
        <v>0</v>
      </c>
      <c r="AE4221" s="3">
        <v>0</v>
      </c>
      <c r="AF4221" s="3">
        <v>0</v>
      </c>
      <c r="AG4221" s="3">
        <v>0</v>
      </c>
      <c r="AH4221" s="2">
        <v>0</v>
      </c>
      <c r="AI4221" s="3">
        <v>0</v>
      </c>
      <c r="AJ4221" s="3">
        <v>0</v>
      </c>
      <c r="AL4221">
        <f t="shared" si="65"/>
        <v>1</v>
      </c>
    </row>
    <row r="4222" spans="1:38" ht="14.45" customHeight="1" x14ac:dyDescent="0.25">
      <c r="A4222">
        <v>24405</v>
      </c>
      <c r="B4222" s="1">
        <v>45930</v>
      </c>
      <c r="C4222">
        <v>1</v>
      </c>
      <c r="D4222" s="16" t="s">
        <v>4092</v>
      </c>
      <c r="E4222" t="s">
        <v>92</v>
      </c>
      <c r="F4222" s="6">
        <v>58570</v>
      </c>
      <c r="G4222" s="6">
        <v>165</v>
      </c>
      <c r="H4222" s="6">
        <v>9</v>
      </c>
      <c r="I4222" s="2">
        <v>836224074</v>
      </c>
      <c r="J4222" s="2">
        <v>114873449</v>
      </c>
      <c r="K4222" s="2">
        <v>1023338675</v>
      </c>
      <c r="L4222" s="2">
        <v>6687588</v>
      </c>
      <c r="M4222" s="2">
        <v>895589185</v>
      </c>
      <c r="N4222" s="2">
        <v>848681886</v>
      </c>
      <c r="O4222" s="2">
        <v>46907299</v>
      </c>
      <c r="P4222" s="2">
        <v>104971986</v>
      </c>
      <c r="Q4222" s="5">
        <v>0.1026</v>
      </c>
      <c r="R4222" t="s">
        <v>42</v>
      </c>
      <c r="S4222" s="3">
        <v>0.87134242239012405</v>
      </c>
      <c r="T4222" s="3">
        <v>3.2713134779158</v>
      </c>
      <c r="U4222" s="3">
        <v>0.75767968222776705</v>
      </c>
      <c r="V4222" s="3">
        <v>0.67446204616204297</v>
      </c>
      <c r="W4222" s="3">
        <v>0.42988489709517702</v>
      </c>
      <c r="X4222" s="3">
        <v>0.43728434921858</v>
      </c>
      <c r="Y4222" s="3">
        <v>5.3728753879153999</v>
      </c>
      <c r="Z4222" s="3">
        <v>1.37044277699004</v>
      </c>
      <c r="AA4222" s="3">
        <v>79.845158878865107</v>
      </c>
      <c r="AB4222" s="3">
        <v>109.432481347928</v>
      </c>
      <c r="AC4222" s="3">
        <v>9.4150730695290097</v>
      </c>
      <c r="AD4222" s="3">
        <v>-6.7327191466111698</v>
      </c>
      <c r="AE4222" s="3">
        <v>4.58375121999567</v>
      </c>
      <c r="AF4222" s="3">
        <v>1.6792583354674799</v>
      </c>
      <c r="AG4222" s="3">
        <v>0</v>
      </c>
      <c r="AH4222" s="2">
        <v>221738948</v>
      </c>
      <c r="AI4222" s="3">
        <v>0</v>
      </c>
      <c r="AJ4222" s="3">
        <v>0</v>
      </c>
      <c r="AL4222">
        <f t="shared" si="65"/>
        <v>1</v>
      </c>
    </row>
    <row r="4223" spans="1:38" ht="14.45" customHeight="1" x14ac:dyDescent="0.25">
      <c r="A4223">
        <v>66777</v>
      </c>
      <c r="B4223" s="1">
        <v>45930</v>
      </c>
      <c r="C4223">
        <v>2</v>
      </c>
      <c r="D4223" s="16" t="s">
        <v>4093</v>
      </c>
      <c r="E4223" t="s">
        <v>53</v>
      </c>
      <c r="F4223" s="6">
        <v>62598</v>
      </c>
      <c r="G4223" s="6">
        <v>259</v>
      </c>
      <c r="H4223" s="6">
        <v>17</v>
      </c>
      <c r="I4223" s="2">
        <v>1149210726</v>
      </c>
      <c r="J4223" s="2">
        <v>433151496</v>
      </c>
      <c r="K4223" s="2">
        <v>1586895546</v>
      </c>
      <c r="L4223" s="2">
        <v>4018143</v>
      </c>
      <c r="M4223" s="2">
        <v>1332719825</v>
      </c>
      <c r="N4223" s="2">
        <v>1167009546</v>
      </c>
      <c r="O4223" s="2">
        <v>165710279</v>
      </c>
      <c r="P4223" s="2">
        <v>149521279</v>
      </c>
      <c r="Q4223" s="5">
        <v>9.4200000000000006E-2</v>
      </c>
      <c r="R4223" t="s">
        <v>42</v>
      </c>
      <c r="S4223" s="3">
        <v>0.33761037476627997</v>
      </c>
      <c r="T4223" s="3">
        <v>2.7682625222181199</v>
      </c>
      <c r="U4223" s="3">
        <v>0.84036731788035202</v>
      </c>
      <c r="V4223" s="3">
        <v>0.72942888630853198</v>
      </c>
      <c r="W4223" s="3">
        <v>0.365602400407808</v>
      </c>
      <c r="X4223" s="3">
        <v>0.55772051678536105</v>
      </c>
      <c r="Y4223" s="3">
        <v>5.6063424925625496</v>
      </c>
      <c r="Z4223" s="3">
        <v>1.70240250553234</v>
      </c>
      <c r="AA4223" s="3">
        <v>287.73165189417603</v>
      </c>
      <c r="AB4223" s="3">
        <v>289.69220895977003</v>
      </c>
      <c r="AC4223" s="3">
        <v>7.3534563313973802</v>
      </c>
      <c r="AD4223" s="3">
        <v>-21.4768768798453</v>
      </c>
      <c r="AE4223" s="3">
        <v>10.4424188105951</v>
      </c>
      <c r="AF4223" s="3">
        <v>7.7083125167458197</v>
      </c>
      <c r="AG4223" s="3">
        <v>0</v>
      </c>
      <c r="AH4223" s="2">
        <v>420631494</v>
      </c>
      <c r="AI4223" s="3">
        <v>0.97974482949680997</v>
      </c>
      <c r="AJ4223" s="3">
        <v>0.334769073236726</v>
      </c>
      <c r="AL4223">
        <f t="shared" si="65"/>
        <v>1</v>
      </c>
    </row>
    <row r="4224" spans="1:38" ht="14.45" customHeight="1" x14ac:dyDescent="0.25">
      <c r="A4224">
        <v>68572</v>
      </c>
      <c r="B4224" s="1">
        <v>45930</v>
      </c>
      <c r="C4224">
        <v>2</v>
      </c>
      <c r="D4224" s="16" t="s">
        <v>4094</v>
      </c>
      <c r="E4224" t="s">
        <v>95</v>
      </c>
      <c r="F4224" s="6">
        <v>37491</v>
      </c>
      <c r="G4224" s="6">
        <v>104</v>
      </c>
      <c r="H4224" s="6">
        <v>4</v>
      </c>
      <c r="I4224" s="2">
        <v>436839520</v>
      </c>
      <c r="J4224" s="2">
        <v>13470608</v>
      </c>
      <c r="K4224" s="2">
        <v>576276349</v>
      </c>
      <c r="L4224" s="2">
        <v>5103479</v>
      </c>
      <c r="M4224" s="2">
        <v>497368502</v>
      </c>
      <c r="N4224" s="2">
        <v>464814388</v>
      </c>
      <c r="O4224" s="2">
        <v>32554114</v>
      </c>
      <c r="P4224" s="2">
        <v>75277070</v>
      </c>
      <c r="Q4224" s="5">
        <v>0.13059999999999999</v>
      </c>
      <c r="R4224" t="s">
        <v>42</v>
      </c>
      <c r="S4224" s="3">
        <v>1.18079436688224</v>
      </c>
      <c r="T4224" s="3">
        <v>3.2687458657674902</v>
      </c>
      <c r="U4224" s="3">
        <v>0.61402594002717203</v>
      </c>
      <c r="V4224" s="3">
        <v>1.32861262186169</v>
      </c>
      <c r="W4224" s="3">
        <v>0.64710651637013095</v>
      </c>
      <c r="X4224" s="3">
        <v>0.81837719261297603</v>
      </c>
      <c r="Y4224" s="3">
        <v>7.7100569934509897</v>
      </c>
      <c r="Z4224" s="3">
        <v>1.6768373157988199</v>
      </c>
      <c r="AA4224" s="3">
        <v>15.079204065726801</v>
      </c>
      <c r="AB4224" s="3">
        <v>17.894702862372299</v>
      </c>
      <c r="AC4224" s="3">
        <v>10.237206524677299</v>
      </c>
      <c r="AD4224" s="3">
        <v>0</v>
      </c>
      <c r="AE4224" s="3">
        <v>5.6490456456334597</v>
      </c>
      <c r="AF4224" s="3">
        <v>0</v>
      </c>
      <c r="AG4224" s="3">
        <v>-4.8663304775278799</v>
      </c>
      <c r="AH4224" s="2">
        <v>30672053</v>
      </c>
      <c r="AI4224" s="3">
        <v>0</v>
      </c>
      <c r="AJ4224" s="3">
        <v>1.0414326700016401</v>
      </c>
      <c r="AL4224">
        <f t="shared" si="65"/>
        <v>1</v>
      </c>
    </row>
    <row r="4225" spans="1:38" ht="14.45" customHeight="1" x14ac:dyDescent="0.25">
      <c r="A4225">
        <v>61522</v>
      </c>
      <c r="B4225" s="1">
        <v>45930</v>
      </c>
      <c r="C4225">
        <v>2</v>
      </c>
      <c r="D4225" s="16" t="s">
        <v>4095</v>
      </c>
      <c r="E4225" t="s">
        <v>84</v>
      </c>
      <c r="F4225" s="6">
        <v>74791</v>
      </c>
      <c r="G4225" s="6">
        <v>238</v>
      </c>
      <c r="H4225" s="6">
        <v>12</v>
      </c>
      <c r="I4225" s="2">
        <v>920797620</v>
      </c>
      <c r="J4225" s="2">
        <v>110641932</v>
      </c>
      <c r="K4225" s="2">
        <v>1521985150</v>
      </c>
      <c r="L4225" s="2">
        <v>4212672</v>
      </c>
      <c r="M4225" s="2">
        <v>1189661808</v>
      </c>
      <c r="N4225" s="2">
        <v>1137065694</v>
      </c>
      <c r="O4225" s="2">
        <v>52596114</v>
      </c>
      <c r="P4225" s="2">
        <v>159864893</v>
      </c>
      <c r="Q4225" s="5">
        <v>0.105</v>
      </c>
      <c r="R4225" t="s">
        <v>42</v>
      </c>
      <c r="S4225" s="3">
        <v>0.36905064415378802</v>
      </c>
      <c r="T4225" s="3">
        <v>3.0880805024061302</v>
      </c>
      <c r="U4225" s="3">
        <v>0.82900642911328903</v>
      </c>
      <c r="V4225" s="3">
        <v>2.2377574129698599</v>
      </c>
      <c r="W4225" s="3">
        <v>0.99181251141809001</v>
      </c>
      <c r="X4225" s="3">
        <v>0.69574940908296401</v>
      </c>
      <c r="Y4225" s="3">
        <v>12.8891444602537</v>
      </c>
      <c r="Z4225" s="3">
        <v>2.6101972244775502</v>
      </c>
      <c r="AA4225" s="3">
        <v>67.160537241907093</v>
      </c>
      <c r="AB4225" s="3">
        <v>69.209649425655996</v>
      </c>
      <c r="AC4225" s="3">
        <v>16.915649604071401</v>
      </c>
      <c r="AD4225" s="3">
        <v>-9.40883249457403</v>
      </c>
      <c r="AE4225" s="3">
        <v>3.45575737056304</v>
      </c>
      <c r="AF4225" s="3">
        <v>11.4981410955291</v>
      </c>
      <c r="AG4225" s="3">
        <v>0</v>
      </c>
      <c r="AH4225" s="2">
        <v>163103524</v>
      </c>
      <c r="AI4225" s="3">
        <v>4.7899828763529699</v>
      </c>
      <c r="AJ4225" s="3">
        <v>4.7543571683371404</v>
      </c>
      <c r="AL4225">
        <f t="shared" si="65"/>
        <v>1</v>
      </c>
    </row>
    <row r="4226" spans="1:38" ht="14.45" customHeight="1" x14ac:dyDescent="0.25">
      <c r="A4226">
        <v>61093</v>
      </c>
      <c r="B4226" s="1">
        <v>45930</v>
      </c>
      <c r="C4226">
        <v>2</v>
      </c>
      <c r="D4226" s="16" t="s">
        <v>4096</v>
      </c>
      <c r="E4226" t="s">
        <v>67</v>
      </c>
      <c r="F4226" s="6">
        <v>49815</v>
      </c>
      <c r="G4226" s="6">
        <v>145</v>
      </c>
      <c r="H4226" s="6">
        <v>1</v>
      </c>
      <c r="I4226" s="2">
        <v>892825219</v>
      </c>
      <c r="J4226" s="2">
        <v>125057784</v>
      </c>
      <c r="K4226" s="2">
        <v>1151880248</v>
      </c>
      <c r="L4226" s="2">
        <v>5580711</v>
      </c>
      <c r="M4226" s="2">
        <v>906980700</v>
      </c>
      <c r="N4226" s="2">
        <v>849122520</v>
      </c>
      <c r="O4226" s="2">
        <v>57858180</v>
      </c>
      <c r="P4226" s="2">
        <v>92713489</v>
      </c>
      <c r="Q4226" s="5">
        <v>8.0500000000000002E-2</v>
      </c>
      <c r="R4226" t="s">
        <v>42</v>
      </c>
      <c r="S4226" s="3">
        <v>0.64598277580674301</v>
      </c>
      <c r="T4226" s="3">
        <v>2.9096142639994298</v>
      </c>
      <c r="U4226" s="3">
        <v>0.86925901039304398</v>
      </c>
      <c r="V4226" s="3">
        <v>2.5562193489070801</v>
      </c>
      <c r="W4226" s="3">
        <v>1.6207902389011699</v>
      </c>
      <c r="X4226" s="3">
        <v>0.68128227905712901</v>
      </c>
      <c r="Y4226" s="3">
        <v>24.616235723800699</v>
      </c>
      <c r="Z4226" s="3">
        <v>16.417736150561701</v>
      </c>
      <c r="AA4226" s="3">
        <v>76.654689373193605</v>
      </c>
      <c r="AB4226" s="3">
        <v>134.886288229321</v>
      </c>
      <c r="AC4226" s="3">
        <v>4.9279216392987397</v>
      </c>
      <c r="AD4226" s="3">
        <v>-24.4203861209451</v>
      </c>
      <c r="AE4226" s="3">
        <v>5.0229335992572697</v>
      </c>
      <c r="AF4226" s="3">
        <v>14.1073692584058</v>
      </c>
      <c r="AG4226" s="3">
        <v>0</v>
      </c>
      <c r="AH4226" s="2">
        <v>305595136</v>
      </c>
      <c r="AI4226" s="3">
        <v>1.43580293909552</v>
      </c>
      <c r="AJ4226" s="3">
        <v>2.4179965873142799</v>
      </c>
      <c r="AL4226">
        <f t="shared" si="65"/>
        <v>1</v>
      </c>
    </row>
    <row r="4227" spans="1:38" ht="14.45" customHeight="1" x14ac:dyDescent="0.25">
      <c r="A4227">
        <v>60041</v>
      </c>
      <c r="B4227" s="1">
        <v>45930</v>
      </c>
      <c r="C4227">
        <v>2</v>
      </c>
      <c r="D4227" s="16" t="s">
        <v>4332</v>
      </c>
      <c r="E4227" t="s">
        <v>67</v>
      </c>
      <c r="F4227" s="6">
        <v>18713</v>
      </c>
      <c r="G4227" s="6">
        <v>43</v>
      </c>
      <c r="H4227" s="6">
        <v>0</v>
      </c>
      <c r="I4227" s="2">
        <v>92083246</v>
      </c>
      <c r="J4227" s="2">
        <v>0</v>
      </c>
      <c r="K4227" s="2">
        <v>201733066</v>
      </c>
      <c r="L4227" s="2">
        <v>-1512638</v>
      </c>
      <c r="M4227" s="2">
        <v>190584861</v>
      </c>
      <c r="N4227" s="2">
        <v>179024507</v>
      </c>
      <c r="O4227" s="2">
        <v>11560354</v>
      </c>
      <c r="P4227" s="2">
        <v>20025307</v>
      </c>
      <c r="Q4227" s="5">
        <v>9.9000000000000005E-2</v>
      </c>
      <c r="R4227" t="s">
        <v>42</v>
      </c>
      <c r="S4227" s="3">
        <v>-0.99976206511760801</v>
      </c>
      <c r="T4227" s="3">
        <v>2.9758829918343701</v>
      </c>
      <c r="U4227" s="3">
        <v>1.18015406664345</v>
      </c>
      <c r="V4227" s="3">
        <v>2.3923124951524799</v>
      </c>
      <c r="W4227" s="3">
        <v>1.36805451015487</v>
      </c>
      <c r="X4227" s="3">
        <v>1.66579814095606</v>
      </c>
      <c r="Y4227" s="3">
        <v>11.0006752955148</v>
      </c>
      <c r="Z4227" s="3">
        <v>6.0690605142782603</v>
      </c>
      <c r="AA4227" s="3">
        <v>0</v>
      </c>
      <c r="AB4227" s="3">
        <v>0</v>
      </c>
      <c r="AC4227" s="3">
        <v>15.9292770576342</v>
      </c>
      <c r="AD4227" s="3">
        <v>-43.211602199157298</v>
      </c>
      <c r="AE4227" s="3">
        <v>5.7305201518128897</v>
      </c>
      <c r="AF4227" s="3">
        <v>0</v>
      </c>
      <c r="AG4227" s="3">
        <v>0</v>
      </c>
      <c r="AH4227" s="2">
        <v>61294970</v>
      </c>
      <c r="AI4227" s="3">
        <v>0</v>
      </c>
      <c r="AJ4227" s="3">
        <v>0</v>
      </c>
      <c r="AL4227">
        <f t="shared" si="65"/>
        <v>0</v>
      </c>
    </row>
    <row r="4228" spans="1:38" ht="14.45" customHeight="1" x14ac:dyDescent="0.25">
      <c r="A4228">
        <v>24892</v>
      </c>
      <c r="B4228" s="1">
        <v>45930</v>
      </c>
      <c r="C4228">
        <v>1</v>
      </c>
      <c r="D4228" s="16" t="s">
        <v>4097</v>
      </c>
      <c r="E4228" t="s">
        <v>69</v>
      </c>
      <c r="F4228" s="6">
        <v>1004</v>
      </c>
      <c r="G4228" s="6">
        <v>4</v>
      </c>
      <c r="H4228" s="6">
        <v>1</v>
      </c>
      <c r="I4228" s="2">
        <v>7482911</v>
      </c>
      <c r="J4228" s="2">
        <v>0</v>
      </c>
      <c r="K4228" s="2">
        <v>12037357</v>
      </c>
      <c r="L4228" s="2">
        <v>39313</v>
      </c>
      <c r="M4228" s="2">
        <v>8126133</v>
      </c>
      <c r="N4228" s="2">
        <v>7679629</v>
      </c>
      <c r="O4228" s="2">
        <v>446504</v>
      </c>
      <c r="P4228" s="2">
        <v>3891946</v>
      </c>
      <c r="Q4228" s="5">
        <v>0.32329999999999998</v>
      </c>
      <c r="R4228" t="s">
        <v>42</v>
      </c>
      <c r="S4228" s="3">
        <v>0.43545550184590598</v>
      </c>
      <c r="T4228" s="3">
        <v>4.2169611374545601</v>
      </c>
      <c r="U4228" s="3">
        <v>0.87381133468045002</v>
      </c>
      <c r="V4228" s="3">
        <v>1.8924854244558</v>
      </c>
      <c r="W4228" s="3">
        <v>2.4709635060473099E-2</v>
      </c>
      <c r="X4228" s="3">
        <v>0.17332826756859701</v>
      </c>
      <c r="Y4228" s="3">
        <v>3.6386167742306799</v>
      </c>
      <c r="Z4228" s="3">
        <v>0.61532200087051603</v>
      </c>
      <c r="AA4228" s="3">
        <v>0</v>
      </c>
      <c r="AB4228" s="3">
        <v>0</v>
      </c>
      <c r="AC4228" s="3">
        <v>29.271516994968199</v>
      </c>
      <c r="AD4228" s="3">
        <v>0</v>
      </c>
      <c r="AE4228" s="3">
        <v>3.7093192467416198</v>
      </c>
      <c r="AF4228" s="3">
        <v>0</v>
      </c>
      <c r="AG4228" s="3">
        <v>0</v>
      </c>
      <c r="AH4228" s="2">
        <v>500000</v>
      </c>
      <c r="AI4228" s="3">
        <v>0</v>
      </c>
      <c r="AJ4228" s="3">
        <v>0</v>
      </c>
      <c r="AL4228">
        <f t="shared" ref="AL4228:AL4291" si="66">IF(L4228&gt;0,1,0)</f>
        <v>1</v>
      </c>
    </row>
    <row r="4229" spans="1:38" ht="14.45" customHeight="1" x14ac:dyDescent="0.25">
      <c r="A4229">
        <v>24876</v>
      </c>
      <c r="B4229" s="1">
        <v>45930</v>
      </c>
      <c r="C4229">
        <v>1</v>
      </c>
      <c r="D4229" s="16" t="s">
        <v>4098</v>
      </c>
      <c r="E4229" t="s">
        <v>69</v>
      </c>
      <c r="F4229" s="6">
        <v>1473</v>
      </c>
      <c r="G4229" s="6">
        <v>4</v>
      </c>
      <c r="H4229" s="6">
        <v>0</v>
      </c>
      <c r="I4229" s="2">
        <v>5012359</v>
      </c>
      <c r="J4229" s="2">
        <v>0</v>
      </c>
      <c r="K4229" s="2">
        <v>11199014</v>
      </c>
      <c r="L4229" s="2">
        <v>111746</v>
      </c>
      <c r="M4229" s="2">
        <v>8263678</v>
      </c>
      <c r="N4229" s="2">
        <v>8263678</v>
      </c>
      <c r="O4229" s="2">
        <v>0</v>
      </c>
      <c r="P4229" s="2">
        <v>2854643</v>
      </c>
      <c r="Q4229" s="5">
        <v>0.25490000000000002</v>
      </c>
      <c r="R4229" t="s">
        <v>42</v>
      </c>
      <c r="S4229" s="3">
        <v>1.33042664886986</v>
      </c>
      <c r="T4229" s="3">
        <v>4.0769779672865196</v>
      </c>
      <c r="U4229" s="3">
        <v>0.72850256129659197</v>
      </c>
      <c r="V4229" s="3">
        <v>9.4566251140431098E-3</v>
      </c>
      <c r="W4229" s="3">
        <v>0</v>
      </c>
      <c r="X4229" s="3">
        <v>0.18328695131374301</v>
      </c>
      <c r="Y4229" s="3">
        <v>1.6604528131889E-2</v>
      </c>
      <c r="Z4229" s="3">
        <v>0.106388084254318</v>
      </c>
      <c r="AA4229" s="3">
        <v>0</v>
      </c>
      <c r="AB4229" s="3">
        <v>0</v>
      </c>
      <c r="AC4229" s="3">
        <v>44.891880660208102</v>
      </c>
      <c r="AD4229" s="3">
        <v>0</v>
      </c>
      <c r="AE4229" s="3">
        <v>0</v>
      </c>
      <c r="AF4229" s="3">
        <v>0</v>
      </c>
      <c r="AG4229" s="3">
        <v>0</v>
      </c>
      <c r="AH4229" s="2">
        <v>650000</v>
      </c>
      <c r="AI4229" s="3">
        <v>0</v>
      </c>
      <c r="AJ4229" s="3">
        <v>0</v>
      </c>
      <c r="AL4229">
        <f t="shared" si="66"/>
        <v>1</v>
      </c>
    </row>
    <row r="4230" spans="1:38" ht="14.45" customHeight="1" x14ac:dyDescent="0.25">
      <c r="A4230">
        <v>3736</v>
      </c>
      <c r="B4230" s="1">
        <v>45930</v>
      </c>
      <c r="C4230">
        <v>1</v>
      </c>
      <c r="D4230" s="16" t="s">
        <v>4099</v>
      </c>
      <c r="E4230" t="s">
        <v>55</v>
      </c>
      <c r="F4230" s="6">
        <v>1245</v>
      </c>
      <c r="G4230" s="6">
        <v>4</v>
      </c>
      <c r="H4230" s="6">
        <v>0</v>
      </c>
      <c r="I4230" s="2">
        <v>5323197</v>
      </c>
      <c r="J4230" s="2">
        <v>0</v>
      </c>
      <c r="K4230" s="2">
        <v>8735592</v>
      </c>
      <c r="L4230" s="2">
        <v>35619</v>
      </c>
      <c r="M4230" s="2">
        <v>7562956</v>
      </c>
      <c r="N4230" s="2">
        <v>7562956</v>
      </c>
      <c r="O4230" s="2">
        <v>0</v>
      </c>
      <c r="P4230" s="2">
        <v>1163252</v>
      </c>
      <c r="Q4230" s="5">
        <v>0.13320000000000001</v>
      </c>
      <c r="R4230" t="s">
        <v>42</v>
      </c>
      <c r="S4230" s="3">
        <v>0.54366092189287196</v>
      </c>
      <c r="T4230" s="3">
        <v>4.8014452445428599</v>
      </c>
      <c r="U4230" s="3">
        <v>0.91521415453695698</v>
      </c>
      <c r="V4230" s="3">
        <v>8.0891238855146597E-2</v>
      </c>
      <c r="W4230" s="3">
        <v>0</v>
      </c>
      <c r="X4230" s="3">
        <v>0.36136179066827701</v>
      </c>
      <c r="Y4230" s="3">
        <v>0.37016914649620197</v>
      </c>
      <c r="Z4230" s="3">
        <v>0.86266776244528298</v>
      </c>
      <c r="AA4230" s="3">
        <v>0</v>
      </c>
      <c r="AB4230" s="3">
        <v>0</v>
      </c>
      <c r="AC4230" s="3">
        <v>30.895490540309101</v>
      </c>
      <c r="AD4230" s="3">
        <v>0</v>
      </c>
      <c r="AE4230" s="3">
        <v>0</v>
      </c>
      <c r="AF4230" s="3">
        <v>0</v>
      </c>
      <c r="AG4230" s="3">
        <v>0</v>
      </c>
      <c r="AH4230" s="2">
        <v>600000</v>
      </c>
      <c r="AI4230" s="3">
        <v>4.7775546485198399</v>
      </c>
      <c r="AJ4230" s="3">
        <v>4.7775546485198399</v>
      </c>
      <c r="AL4230">
        <f t="shared" si="66"/>
        <v>1</v>
      </c>
    </row>
    <row r="4231" spans="1:38" ht="14.45" customHeight="1" x14ac:dyDescent="0.25">
      <c r="A4231">
        <v>13672</v>
      </c>
      <c r="B4231" s="1">
        <v>45930</v>
      </c>
      <c r="C4231">
        <v>1</v>
      </c>
      <c r="D4231" s="16" t="s">
        <v>4100</v>
      </c>
      <c r="E4231" t="s">
        <v>55</v>
      </c>
      <c r="F4231" s="6">
        <v>895</v>
      </c>
      <c r="G4231" s="6">
        <v>2</v>
      </c>
      <c r="H4231" s="6">
        <v>0</v>
      </c>
      <c r="I4231" s="2">
        <v>4089174</v>
      </c>
      <c r="J4231" s="2">
        <v>0</v>
      </c>
      <c r="K4231" s="2">
        <v>6864911</v>
      </c>
      <c r="L4231" s="2">
        <v>16705</v>
      </c>
      <c r="M4231" s="2">
        <v>5807424</v>
      </c>
      <c r="N4231" s="2">
        <v>5785663</v>
      </c>
      <c r="O4231" s="2">
        <v>21761</v>
      </c>
      <c r="P4231" s="2">
        <v>1038241</v>
      </c>
      <c r="Q4231" s="5">
        <v>0.1512</v>
      </c>
      <c r="R4231" t="s">
        <v>42</v>
      </c>
      <c r="S4231" s="3">
        <v>0.32445188777150002</v>
      </c>
      <c r="T4231" s="3">
        <v>4.12600639202266</v>
      </c>
      <c r="U4231" s="3">
        <v>0.92827496269545695</v>
      </c>
      <c r="V4231" s="3">
        <v>0.78729836392386299</v>
      </c>
      <c r="W4231" s="3">
        <v>0.20608073904412</v>
      </c>
      <c r="X4231" s="3">
        <v>0.46439696623327797</v>
      </c>
      <c r="Y4231" s="3">
        <v>3.10082148557031</v>
      </c>
      <c r="Z4231" s="3">
        <v>9.2271447573347598E-2</v>
      </c>
      <c r="AA4231" s="3">
        <v>0</v>
      </c>
      <c r="AB4231" s="3">
        <v>0</v>
      </c>
      <c r="AC4231" s="3">
        <v>31.544006907008701</v>
      </c>
      <c r="AD4231" s="3">
        <v>0</v>
      </c>
      <c r="AE4231" s="3">
        <v>0.31698881456729699</v>
      </c>
      <c r="AF4231" s="3">
        <v>0</v>
      </c>
      <c r="AG4231" s="3">
        <v>0</v>
      </c>
      <c r="AH4231" s="2">
        <v>300000</v>
      </c>
      <c r="AI4231" s="3">
        <v>0</v>
      </c>
      <c r="AJ4231" s="3">
        <v>0</v>
      </c>
      <c r="AL4231">
        <f t="shared" si="66"/>
        <v>1</v>
      </c>
    </row>
    <row r="4232" spans="1:38" ht="14.45" customHeight="1" x14ac:dyDescent="0.25">
      <c r="A4232">
        <v>10327</v>
      </c>
      <c r="B4232" s="1">
        <v>45930</v>
      </c>
      <c r="C4232">
        <v>1</v>
      </c>
      <c r="D4232" s="16" t="s">
        <v>4101</v>
      </c>
      <c r="E4232" t="s">
        <v>55</v>
      </c>
      <c r="F4232" s="6">
        <v>1366</v>
      </c>
      <c r="G4232" s="6">
        <v>4</v>
      </c>
      <c r="H4232" s="6">
        <v>0</v>
      </c>
      <c r="I4232" s="2">
        <v>5852900</v>
      </c>
      <c r="J4232" s="2">
        <v>0</v>
      </c>
      <c r="K4232" s="2">
        <v>17763535</v>
      </c>
      <c r="L4232" s="2">
        <v>124100</v>
      </c>
      <c r="M4232" s="2">
        <v>11872584</v>
      </c>
      <c r="N4232" s="2">
        <v>11799436</v>
      </c>
      <c r="O4232" s="2">
        <v>73148</v>
      </c>
      <c r="P4232" s="2">
        <v>5869543</v>
      </c>
      <c r="Q4232" s="5">
        <v>0.33029999999999998</v>
      </c>
      <c r="R4232" t="s">
        <v>42</v>
      </c>
      <c r="S4232" s="3">
        <v>0.93149627406181601</v>
      </c>
      <c r="T4232" s="3">
        <v>4.1718347915171901</v>
      </c>
      <c r="U4232" s="3">
        <v>0.75412639538659598</v>
      </c>
      <c r="V4232" s="3">
        <v>0.12563002955799701</v>
      </c>
      <c r="W4232" s="3">
        <v>2.5679577645269899E-2</v>
      </c>
      <c r="X4232" s="3">
        <v>1.26796972441012</v>
      </c>
      <c r="Y4232" s="3">
        <v>0.12527380751789399</v>
      </c>
      <c r="Z4232" s="3">
        <v>0.78115110494973805</v>
      </c>
      <c r="AA4232" s="3">
        <v>0</v>
      </c>
      <c r="AB4232" s="3">
        <v>0</v>
      </c>
      <c r="AC4232" s="3">
        <v>43.359004837719503</v>
      </c>
      <c r="AD4232" s="3">
        <v>0</v>
      </c>
      <c r="AE4232" s="3">
        <v>0.41178740605403102</v>
      </c>
      <c r="AF4232" s="3">
        <v>0</v>
      </c>
      <c r="AG4232" s="3">
        <v>0</v>
      </c>
      <c r="AH4232" s="2">
        <v>700000</v>
      </c>
      <c r="AI4232" s="3">
        <v>0</v>
      </c>
      <c r="AJ4232" s="3">
        <v>0</v>
      </c>
      <c r="AL4232">
        <f t="shared" si="66"/>
        <v>1</v>
      </c>
    </row>
    <row r="4233" spans="1:38" ht="14.45" customHeight="1" x14ac:dyDescent="0.25">
      <c r="A4233">
        <v>14542</v>
      </c>
      <c r="B4233" s="1">
        <v>45930</v>
      </c>
      <c r="C4233">
        <v>1</v>
      </c>
      <c r="D4233" s="16" t="s">
        <v>4333</v>
      </c>
      <c r="E4233" t="s">
        <v>71</v>
      </c>
      <c r="F4233" s="6">
        <v>10101</v>
      </c>
      <c r="G4233" s="6">
        <v>33</v>
      </c>
      <c r="H4233" s="6">
        <v>1</v>
      </c>
      <c r="I4233" s="2">
        <v>82687473</v>
      </c>
      <c r="J4233" s="2">
        <v>0</v>
      </c>
      <c r="K4233" s="2">
        <v>167116177</v>
      </c>
      <c r="L4233" s="2">
        <v>1414173</v>
      </c>
      <c r="M4233" s="2">
        <v>143062853</v>
      </c>
      <c r="N4233" s="2">
        <v>135239291</v>
      </c>
      <c r="O4233" s="2">
        <v>7823562</v>
      </c>
      <c r="P4233" s="2">
        <v>23386020</v>
      </c>
      <c r="Q4233" s="5">
        <v>0.1399</v>
      </c>
      <c r="R4233" t="s">
        <v>42</v>
      </c>
      <c r="S4233" s="3">
        <v>1.1282953175741901</v>
      </c>
      <c r="T4233" s="3">
        <v>3.5431662609179999</v>
      </c>
      <c r="U4233" s="3">
        <v>0.78423099363730497</v>
      </c>
      <c r="V4233" s="3">
        <v>0.32483275912906401</v>
      </c>
      <c r="W4233" s="3">
        <v>0.10902135079155199</v>
      </c>
      <c r="X4233" s="3">
        <v>1.1744693177405501</v>
      </c>
      <c r="Y4233" s="3">
        <v>1.1485323282884401</v>
      </c>
      <c r="Z4233" s="3">
        <v>0.70469879013188197</v>
      </c>
      <c r="AA4233" s="3">
        <v>0</v>
      </c>
      <c r="AB4233" s="3">
        <v>0</v>
      </c>
      <c r="AC4233" s="3">
        <v>25.094557422768201</v>
      </c>
      <c r="AD4233" s="3">
        <v>-3.5267009948678698</v>
      </c>
      <c r="AE4233" s="3">
        <v>4.6815108749166798</v>
      </c>
      <c r="AF4233" s="3">
        <v>0</v>
      </c>
      <c r="AG4233" s="3">
        <v>0</v>
      </c>
      <c r="AH4233" s="2">
        <v>8000000</v>
      </c>
      <c r="AI4233" s="3">
        <v>8.5521178892346797E-2</v>
      </c>
      <c r="AJ4233" s="3">
        <v>0.858012607532192</v>
      </c>
      <c r="AL4233">
        <f t="shared" si="66"/>
        <v>1</v>
      </c>
    </row>
    <row r="4234" spans="1:38" ht="14.45" customHeight="1" x14ac:dyDescent="0.25">
      <c r="A4234">
        <v>21368</v>
      </c>
      <c r="B4234" s="1">
        <v>45930</v>
      </c>
      <c r="C4234">
        <v>1</v>
      </c>
      <c r="D4234" s="16" t="s">
        <v>4102</v>
      </c>
      <c r="E4234" t="s">
        <v>55</v>
      </c>
      <c r="F4234" s="6">
        <v>473</v>
      </c>
      <c r="G4234" s="6">
        <v>1</v>
      </c>
      <c r="H4234" s="6">
        <v>0</v>
      </c>
      <c r="I4234" s="2">
        <v>2243860</v>
      </c>
      <c r="J4234" s="2">
        <v>0</v>
      </c>
      <c r="K4234" s="2">
        <v>3287062</v>
      </c>
      <c r="L4234" s="2">
        <v>14030</v>
      </c>
      <c r="M4234" s="2">
        <v>2776335</v>
      </c>
      <c r="N4234" s="2">
        <v>2776335</v>
      </c>
      <c r="O4234" s="2">
        <v>0</v>
      </c>
      <c r="P4234" s="2">
        <v>510727</v>
      </c>
      <c r="Q4234" s="5">
        <v>0.15540000000000001</v>
      </c>
      <c r="R4234" t="s">
        <v>42</v>
      </c>
      <c r="S4234" s="3">
        <v>0.56909990339904304</v>
      </c>
      <c r="T4234" s="3">
        <v>2.5822857412891298</v>
      </c>
      <c r="U4234" s="3">
        <v>0.77124244124431096</v>
      </c>
      <c r="V4234" s="3">
        <v>0</v>
      </c>
      <c r="W4234" s="3">
        <v>0</v>
      </c>
      <c r="X4234" s="3">
        <v>0.17879903380781301</v>
      </c>
      <c r="Y4234" s="3">
        <v>0</v>
      </c>
      <c r="Z4234" s="3">
        <v>9.1438283074910906E-2</v>
      </c>
      <c r="AA4234" s="3">
        <v>0</v>
      </c>
      <c r="AB4234" s="3">
        <v>0</v>
      </c>
      <c r="AC4234" s="3">
        <v>30.8990825241507</v>
      </c>
      <c r="AD4234" s="3">
        <v>0</v>
      </c>
      <c r="AE4234" s="3">
        <v>0</v>
      </c>
      <c r="AF4234" s="3">
        <v>0</v>
      </c>
      <c r="AG4234" s="3">
        <v>0</v>
      </c>
      <c r="AH4234" s="2">
        <v>150000</v>
      </c>
      <c r="AI4234" s="3">
        <v>0</v>
      </c>
      <c r="AJ4234" s="3">
        <v>0</v>
      </c>
      <c r="AL4234">
        <f t="shared" si="66"/>
        <v>1</v>
      </c>
    </row>
    <row r="4235" spans="1:38" ht="14.45" customHeight="1" x14ac:dyDescent="0.25">
      <c r="A4235">
        <v>138</v>
      </c>
      <c r="B4235" s="1">
        <v>45930</v>
      </c>
      <c r="C4235">
        <v>1</v>
      </c>
      <c r="D4235" s="16" t="s">
        <v>4103</v>
      </c>
      <c r="E4235" t="s">
        <v>95</v>
      </c>
      <c r="F4235" s="6">
        <v>9353</v>
      </c>
      <c r="G4235" s="6">
        <v>12</v>
      </c>
      <c r="H4235" s="6">
        <v>0</v>
      </c>
      <c r="I4235" s="2">
        <v>28258610</v>
      </c>
      <c r="J4235" s="2">
        <v>0</v>
      </c>
      <c r="K4235" s="2">
        <v>43565157</v>
      </c>
      <c r="L4235" s="2">
        <v>553265</v>
      </c>
      <c r="M4235" s="2">
        <v>38738671</v>
      </c>
      <c r="N4235" s="2">
        <v>38643831</v>
      </c>
      <c r="O4235" s="2">
        <v>94840</v>
      </c>
      <c r="P4235" s="2">
        <v>4691376</v>
      </c>
      <c r="Q4235" s="5">
        <v>0.1077</v>
      </c>
      <c r="R4235" t="s">
        <v>42</v>
      </c>
      <c r="S4235" s="3">
        <v>1.6932950951299599</v>
      </c>
      <c r="T4235" s="3">
        <v>4.3605826249327304</v>
      </c>
      <c r="U4235" s="3">
        <v>0.71660713047198199</v>
      </c>
      <c r="V4235" s="3">
        <v>3.69934685393231</v>
      </c>
      <c r="W4235" s="3">
        <v>1.7483627114001701</v>
      </c>
      <c r="X4235" s="3">
        <v>0.26529967326772302</v>
      </c>
      <c r="Y4235" s="3">
        <v>22.2830998837015</v>
      </c>
      <c r="Z4235" s="3">
        <v>0.76964626156590299</v>
      </c>
      <c r="AA4235" s="3">
        <v>0</v>
      </c>
      <c r="AB4235" s="3">
        <v>0</v>
      </c>
      <c r="AC4235" s="3">
        <v>14.596079614725101</v>
      </c>
      <c r="AD4235" s="3">
        <v>-3.6684333125291999E-2</v>
      </c>
      <c r="AE4235" s="3">
        <v>0.21769690856387799</v>
      </c>
      <c r="AF4235" s="3">
        <v>0</v>
      </c>
      <c r="AG4235" s="3">
        <v>0</v>
      </c>
      <c r="AH4235" s="2">
        <v>3650000</v>
      </c>
      <c r="AI4235" s="3">
        <v>0.76137576693916698</v>
      </c>
      <c r="AJ4235" s="3">
        <v>0.76137576693916698</v>
      </c>
      <c r="AL4235">
        <f t="shared" si="66"/>
        <v>1</v>
      </c>
    </row>
    <row r="4236" spans="1:38" ht="14.45" customHeight="1" x14ac:dyDescent="0.25">
      <c r="A4236">
        <v>24962</v>
      </c>
      <c r="B4236" s="1">
        <v>45930</v>
      </c>
      <c r="C4236">
        <v>1</v>
      </c>
      <c r="D4236" s="16" t="s">
        <v>4104</v>
      </c>
      <c r="E4236" t="s">
        <v>47</v>
      </c>
      <c r="F4236" s="6">
        <v>647446</v>
      </c>
      <c r="G4236" s="6">
        <v>1046</v>
      </c>
      <c r="H4236" s="6">
        <v>35</v>
      </c>
      <c r="I4236" s="2">
        <v>5256068462</v>
      </c>
      <c r="J4236" s="2">
        <v>969420288</v>
      </c>
      <c r="K4236" s="2">
        <v>7127399428</v>
      </c>
      <c r="L4236" s="2">
        <v>40637997</v>
      </c>
      <c r="M4236" s="2">
        <v>6185656565</v>
      </c>
      <c r="N4236" s="2">
        <v>5857079410</v>
      </c>
      <c r="O4236" s="2">
        <v>328577155</v>
      </c>
      <c r="P4236" s="2">
        <v>767701012</v>
      </c>
      <c r="Q4236" s="5">
        <v>0.10970000000000001</v>
      </c>
      <c r="R4236" t="s">
        <v>42</v>
      </c>
      <c r="S4236" s="3">
        <v>0.76022112338952197</v>
      </c>
      <c r="T4236" s="3">
        <v>3.9059191992665601</v>
      </c>
      <c r="U4236" s="3">
        <v>0.73099590914760204</v>
      </c>
      <c r="V4236" s="3">
        <v>2.2693129448814999</v>
      </c>
      <c r="W4236" s="3">
        <v>0.96999870470865301</v>
      </c>
      <c r="X4236" s="3">
        <v>1.6229354814671</v>
      </c>
      <c r="Y4236" s="3">
        <v>15.5368613738391</v>
      </c>
      <c r="Z4236" s="3">
        <v>4.5193151315006999</v>
      </c>
      <c r="AA4236" s="3">
        <v>123.011559349097</v>
      </c>
      <c r="AB4236" s="3">
        <v>126.275760074158</v>
      </c>
      <c r="AC4236" s="3">
        <v>12.421257499924099</v>
      </c>
      <c r="AD4236" s="3">
        <v>-13.027871454727199</v>
      </c>
      <c r="AE4236" s="3">
        <v>4.6100567018762</v>
      </c>
      <c r="AF4236" s="3">
        <v>3.1848923621177998</v>
      </c>
      <c r="AG4236" s="3">
        <v>-5.8501290604004101E-2</v>
      </c>
      <c r="AH4236" s="2">
        <v>1056254030</v>
      </c>
      <c r="AI4236" s="3">
        <v>0.76616767570445798</v>
      </c>
      <c r="AJ4236" s="3">
        <v>0.85881207617842803</v>
      </c>
      <c r="AL4236">
        <f t="shared" si="66"/>
        <v>1</v>
      </c>
    </row>
    <row r="4237" spans="1:38" ht="14.45" customHeight="1" x14ac:dyDescent="0.25">
      <c r="A4237">
        <v>63965</v>
      </c>
      <c r="B4237" s="1">
        <v>45930</v>
      </c>
      <c r="C4237">
        <v>2</v>
      </c>
      <c r="D4237" s="16" t="s">
        <v>4105</v>
      </c>
      <c r="E4237" t="s">
        <v>127</v>
      </c>
      <c r="F4237" s="6">
        <v>2814</v>
      </c>
      <c r="G4237" s="6">
        <v>7</v>
      </c>
      <c r="H4237" s="6">
        <v>2</v>
      </c>
      <c r="I4237" s="2">
        <v>23599352</v>
      </c>
      <c r="J4237" s="2">
        <v>463403</v>
      </c>
      <c r="K4237" s="2">
        <v>43360682</v>
      </c>
      <c r="L4237" s="2">
        <v>492532</v>
      </c>
      <c r="M4237" s="2">
        <v>38777373</v>
      </c>
      <c r="N4237" s="2">
        <v>37986861</v>
      </c>
      <c r="O4237" s="2">
        <v>790512</v>
      </c>
      <c r="P4237" s="2">
        <v>4541099</v>
      </c>
      <c r="Q4237" s="5">
        <v>0.10730000000000001</v>
      </c>
      <c r="R4237" t="s">
        <v>42</v>
      </c>
      <c r="S4237" s="3">
        <v>1.51452722384148</v>
      </c>
      <c r="T4237" s="3">
        <v>4.4647391231838398</v>
      </c>
      <c r="U4237" s="3">
        <v>0.69166722130182801</v>
      </c>
      <c r="V4237" s="3">
        <v>1.3752708125206199</v>
      </c>
      <c r="W4237" s="3">
        <v>0.53730288865558695</v>
      </c>
      <c r="X4237" s="3">
        <v>0.44580885102268902</v>
      </c>
      <c r="Y4237" s="3">
        <v>7.1470584543521296</v>
      </c>
      <c r="Z4237" s="3">
        <v>0.621391429695763</v>
      </c>
      <c r="AA4237" s="3">
        <v>7.3009859507577399</v>
      </c>
      <c r="AB4237" s="3">
        <v>10.204644294255599</v>
      </c>
      <c r="AC4237" s="3">
        <v>22.268895586098001</v>
      </c>
      <c r="AD4237" s="3">
        <v>0</v>
      </c>
      <c r="AE4237" s="3">
        <v>1.8231078560987599</v>
      </c>
      <c r="AF4237" s="3">
        <v>0</v>
      </c>
      <c r="AG4237" s="3">
        <v>-0.52436645842779495</v>
      </c>
      <c r="AH4237" s="2">
        <v>3240000</v>
      </c>
      <c r="AI4237" s="3">
        <v>0</v>
      </c>
      <c r="AJ4237" s="3">
        <v>0</v>
      </c>
      <c r="AL4237">
        <f t="shared" si="66"/>
        <v>1</v>
      </c>
    </row>
    <row r="4238" spans="1:38" ht="14.45" customHeight="1" x14ac:dyDescent="0.25">
      <c r="A4238">
        <v>66700</v>
      </c>
      <c r="B4238" s="1">
        <v>45930</v>
      </c>
      <c r="C4238">
        <v>2</v>
      </c>
      <c r="D4238" s="16" t="s">
        <v>4106</v>
      </c>
      <c r="E4238" t="s">
        <v>47</v>
      </c>
      <c r="F4238" s="6">
        <v>3761</v>
      </c>
      <c r="G4238" s="6">
        <v>5</v>
      </c>
      <c r="H4238" s="6">
        <v>4</v>
      </c>
      <c r="I4238" s="2">
        <v>7845639</v>
      </c>
      <c r="J4238" s="2">
        <v>0</v>
      </c>
      <c r="K4238" s="2">
        <v>74812358</v>
      </c>
      <c r="L4238" s="2">
        <v>1508836</v>
      </c>
      <c r="M4238" s="2">
        <v>57211528</v>
      </c>
      <c r="N4238" s="2">
        <v>55380514</v>
      </c>
      <c r="O4238" s="2">
        <v>1831014</v>
      </c>
      <c r="P4238" s="2">
        <v>17198130</v>
      </c>
      <c r="Q4238" s="5">
        <v>0.22989999999999999</v>
      </c>
      <c r="R4238" t="s">
        <v>42</v>
      </c>
      <c r="S4238" s="3">
        <v>2.6891029598790799</v>
      </c>
      <c r="T4238" s="3">
        <v>4.2239028655310298</v>
      </c>
      <c r="U4238" s="3">
        <v>0.42275958250176099</v>
      </c>
      <c r="V4238" s="3">
        <v>1.8924016259223799</v>
      </c>
      <c r="W4238" s="3">
        <v>0.553594168684029</v>
      </c>
      <c r="X4238" s="3">
        <v>0.42088349973787997</v>
      </c>
      <c r="Y4238" s="3">
        <v>0.86329734686271098</v>
      </c>
      <c r="Z4238" s="3">
        <v>0.13952679739018101</v>
      </c>
      <c r="AA4238" s="3">
        <v>0</v>
      </c>
      <c r="AB4238" s="3">
        <v>0</v>
      </c>
      <c r="AC4238" s="3">
        <v>83.561989851997396</v>
      </c>
      <c r="AD4238" s="3">
        <v>8.4078908579014108E-3</v>
      </c>
      <c r="AE4238" s="3">
        <v>2.4474753221920902</v>
      </c>
      <c r="AF4238" s="3">
        <v>0</v>
      </c>
      <c r="AG4238" s="3">
        <v>0</v>
      </c>
      <c r="AH4238" s="2">
        <v>2500000</v>
      </c>
      <c r="AI4238" s="3">
        <v>2.9072928277667398E-3</v>
      </c>
      <c r="AJ4238" s="3">
        <v>0.23258342622133901</v>
      </c>
      <c r="AL4238">
        <f t="shared" si="66"/>
        <v>1</v>
      </c>
    </row>
    <row r="4239" spans="1:38" ht="14.45" customHeight="1" x14ac:dyDescent="0.25">
      <c r="A4239">
        <v>3029</v>
      </c>
      <c r="B4239" s="1">
        <v>45930</v>
      </c>
      <c r="C4239">
        <v>1</v>
      </c>
      <c r="D4239" s="16" t="s">
        <v>4107</v>
      </c>
      <c r="E4239" t="s">
        <v>47</v>
      </c>
      <c r="F4239" s="6">
        <v>1906</v>
      </c>
      <c r="G4239" s="6">
        <v>5</v>
      </c>
      <c r="H4239" s="6">
        <v>0</v>
      </c>
      <c r="I4239" s="2">
        <v>8093250</v>
      </c>
      <c r="J4239" s="2">
        <v>0</v>
      </c>
      <c r="K4239" s="2">
        <v>13117573</v>
      </c>
      <c r="L4239" s="2">
        <v>97508</v>
      </c>
      <c r="M4239" s="2">
        <v>11917258</v>
      </c>
      <c r="N4239" s="2">
        <v>11374749</v>
      </c>
      <c r="O4239" s="2">
        <v>542509</v>
      </c>
      <c r="P4239" s="2">
        <v>1128314</v>
      </c>
      <c r="Q4239" s="5">
        <v>8.5999999999999993E-2</v>
      </c>
      <c r="R4239" t="s">
        <v>42</v>
      </c>
      <c r="S4239" s="3">
        <v>0.991118301126791</v>
      </c>
      <c r="T4239" s="3">
        <v>5.8682095130453398</v>
      </c>
      <c r="U4239" s="3">
        <v>0.78760412502122201</v>
      </c>
      <c r="V4239" s="3">
        <v>1.3327649584530299</v>
      </c>
      <c r="W4239" s="3">
        <v>0.75200939054150095</v>
      </c>
      <c r="X4239" s="3">
        <v>1.1571494764155299</v>
      </c>
      <c r="Y4239" s="3">
        <v>9.5597502113773292</v>
      </c>
      <c r="Z4239" s="3">
        <v>8.0893261982036897</v>
      </c>
      <c r="AA4239" s="3">
        <v>0</v>
      </c>
      <c r="AB4239" s="3">
        <v>0</v>
      </c>
      <c r="AC4239" s="3">
        <v>24.070885673744701</v>
      </c>
      <c r="AD4239" s="3">
        <v>0</v>
      </c>
      <c r="AE4239" s="3">
        <v>4.1357421834054202</v>
      </c>
      <c r="AF4239" s="3">
        <v>0</v>
      </c>
      <c r="AG4239" s="3">
        <v>0</v>
      </c>
      <c r="AH4239" s="2">
        <v>1000000</v>
      </c>
      <c r="AI4239" s="3">
        <v>0</v>
      </c>
      <c r="AJ4239" s="3">
        <v>0</v>
      </c>
      <c r="AL4239">
        <f t="shared" si="66"/>
        <v>1</v>
      </c>
    </row>
    <row r="4240" spans="1:38" ht="14.45" customHeight="1" x14ac:dyDescent="0.25">
      <c r="A4240">
        <v>62536</v>
      </c>
      <c r="B4240" s="1">
        <v>45930</v>
      </c>
      <c r="C4240">
        <v>2</v>
      </c>
      <c r="D4240" s="16" t="s">
        <v>4108</v>
      </c>
      <c r="E4240" t="s">
        <v>47</v>
      </c>
      <c r="F4240" s="6">
        <v>2794</v>
      </c>
      <c r="G4240" s="6">
        <v>6</v>
      </c>
      <c r="H4240" s="6">
        <v>2</v>
      </c>
      <c r="I4240" s="2">
        <v>13801138</v>
      </c>
      <c r="J4240" s="2">
        <v>2571864</v>
      </c>
      <c r="K4240" s="2">
        <v>16170868</v>
      </c>
      <c r="L4240" s="2">
        <v>11145</v>
      </c>
      <c r="M4240" s="2">
        <v>14639712</v>
      </c>
      <c r="N4240" s="2">
        <v>13185741</v>
      </c>
      <c r="O4240" s="2">
        <v>1453971</v>
      </c>
      <c r="P4240" s="2">
        <v>1517730</v>
      </c>
      <c r="Q4240" s="5">
        <v>9.3899999999999997E-2</v>
      </c>
      <c r="R4240" t="s">
        <v>42</v>
      </c>
      <c r="S4240" s="3">
        <v>9.1893644793835397E-2</v>
      </c>
      <c r="T4240" s="3">
        <v>4.7621026486230296</v>
      </c>
      <c r="U4240" s="3">
        <v>0.94227523780300704</v>
      </c>
      <c r="V4240" s="3">
        <v>5.6731263755206296</v>
      </c>
      <c r="W4240" s="3">
        <v>4.6345743372756703</v>
      </c>
      <c r="X4240" s="3">
        <v>0.50434246799068305</v>
      </c>
      <c r="Y4240" s="3">
        <v>51.587304724819298</v>
      </c>
      <c r="Z4240" s="3">
        <v>0.567689905319128</v>
      </c>
      <c r="AA4240" s="3">
        <v>169.45464608329499</v>
      </c>
      <c r="AB4240" s="3">
        <v>169.45464608329499</v>
      </c>
      <c r="AC4240" s="3">
        <v>4.9947411604621399</v>
      </c>
      <c r="AD4240" s="3">
        <v>0</v>
      </c>
      <c r="AE4240" s="3">
        <v>8.9912984262811406</v>
      </c>
      <c r="AF4240" s="3">
        <v>0</v>
      </c>
      <c r="AG4240" s="3">
        <v>0</v>
      </c>
      <c r="AH4240" s="2">
        <v>1500000</v>
      </c>
      <c r="AI4240" s="3">
        <v>2.8060985814341199</v>
      </c>
      <c r="AJ4240" s="3">
        <v>2.8060985814341199</v>
      </c>
      <c r="AL4240">
        <f t="shared" si="66"/>
        <v>1</v>
      </c>
    </row>
    <row r="4241" spans="1:38" ht="14.45" customHeight="1" x14ac:dyDescent="0.25">
      <c r="A4241">
        <v>13492</v>
      </c>
      <c r="B4241" s="1">
        <v>45930</v>
      </c>
      <c r="C4241">
        <v>1</v>
      </c>
      <c r="D4241" s="16" t="s">
        <v>4109</v>
      </c>
      <c r="E4241" t="s">
        <v>132</v>
      </c>
      <c r="F4241" s="6">
        <v>6234</v>
      </c>
      <c r="G4241" s="6">
        <v>17</v>
      </c>
      <c r="H4241" s="6">
        <v>3</v>
      </c>
      <c r="I4241" s="2">
        <v>21299043</v>
      </c>
      <c r="J4241" s="2">
        <v>0</v>
      </c>
      <c r="K4241" s="2">
        <v>59571065</v>
      </c>
      <c r="L4241" s="2">
        <v>495151</v>
      </c>
      <c r="M4241" s="2">
        <v>49688372</v>
      </c>
      <c r="N4241" s="2">
        <v>46435918</v>
      </c>
      <c r="O4241" s="2">
        <v>3252454</v>
      </c>
      <c r="P4241" s="2">
        <v>9478226</v>
      </c>
      <c r="Q4241" s="5">
        <v>0.15909999999999999</v>
      </c>
      <c r="R4241" t="s">
        <v>42</v>
      </c>
      <c r="S4241" s="3">
        <v>1.1082584025203099</v>
      </c>
      <c r="T4241" s="3">
        <v>3.80296261840095</v>
      </c>
      <c r="U4241" s="3">
        <v>0.77301156590454001</v>
      </c>
      <c r="V4241" s="3">
        <v>0.27176807896955701</v>
      </c>
      <c r="W4241" s="3">
        <v>0.22464859101885501</v>
      </c>
      <c r="X4241" s="3">
        <v>0.67617592020449002</v>
      </c>
      <c r="Y4241" s="3">
        <v>0.61070499901563902</v>
      </c>
      <c r="Z4241" s="3">
        <v>0.12712294473670499</v>
      </c>
      <c r="AA4241" s="3">
        <v>0</v>
      </c>
      <c r="AB4241" s="3">
        <v>0</v>
      </c>
      <c r="AC4241" s="3">
        <v>29.208249004781099</v>
      </c>
      <c r="AD4241" s="3">
        <v>0</v>
      </c>
      <c r="AE4241" s="3">
        <v>5.4597882377963201</v>
      </c>
      <c r="AF4241" s="3">
        <v>0</v>
      </c>
      <c r="AG4241" s="3">
        <v>0</v>
      </c>
      <c r="AH4241" s="2">
        <v>9367791</v>
      </c>
      <c r="AI4241" s="3">
        <v>0.26376243824529999</v>
      </c>
      <c r="AJ4241" s="3">
        <v>0.43073461215210501</v>
      </c>
      <c r="AL4241">
        <f t="shared" si="66"/>
        <v>1</v>
      </c>
    </row>
    <row r="4242" spans="1:38" ht="14.45" customHeight="1" x14ac:dyDescent="0.25">
      <c r="A4242">
        <v>63137</v>
      </c>
      <c r="B4242" s="1">
        <v>45930</v>
      </c>
      <c r="C4242">
        <v>2</v>
      </c>
      <c r="D4242" s="16" t="s">
        <v>4110</v>
      </c>
      <c r="E4242" t="s">
        <v>71</v>
      </c>
      <c r="F4242" s="6">
        <v>1532</v>
      </c>
      <c r="G4242" s="6">
        <v>10</v>
      </c>
      <c r="H4242" s="6">
        <v>0</v>
      </c>
      <c r="I4242" s="2">
        <v>74912030</v>
      </c>
      <c r="J4242" s="2">
        <v>67688120</v>
      </c>
      <c r="K4242" s="2">
        <v>89920884</v>
      </c>
      <c r="L4242" s="2">
        <v>152506</v>
      </c>
      <c r="M4242" s="2">
        <v>74573948</v>
      </c>
      <c r="N4242" s="2">
        <v>52611218</v>
      </c>
      <c r="O4242" s="2">
        <v>21962730</v>
      </c>
      <c r="P4242" s="2">
        <v>14509200</v>
      </c>
      <c r="Q4242" s="5">
        <v>0.1613</v>
      </c>
      <c r="R4242" t="s">
        <v>42</v>
      </c>
      <c r="S4242" s="3">
        <v>0.226133601325954</v>
      </c>
      <c r="T4242" s="3">
        <v>2.9082810173440898</v>
      </c>
      <c r="U4242" s="3">
        <v>0.93585754458040704</v>
      </c>
      <c r="V4242" s="3">
        <v>0.138279525998695</v>
      </c>
      <c r="W4242" s="3">
        <v>0.138279525998695</v>
      </c>
      <c r="X4242" s="3">
        <v>1.0416644696452599</v>
      </c>
      <c r="Y4242" s="3">
        <v>0.71394701292972695</v>
      </c>
      <c r="Z4242" s="3">
        <v>1.1189107600694701</v>
      </c>
      <c r="AA4242" s="3">
        <v>87.241867229068404</v>
      </c>
      <c r="AB4242" s="3">
        <v>466.51862266699698</v>
      </c>
      <c r="AC4242" s="3">
        <v>16.160204786243</v>
      </c>
      <c r="AD4242" s="3">
        <v>0</v>
      </c>
      <c r="AE4242" s="3">
        <v>24.424504100738201</v>
      </c>
      <c r="AF4242" s="3">
        <v>0</v>
      </c>
      <c r="AG4242" s="3">
        <v>0</v>
      </c>
      <c r="AH4242" s="2">
        <v>11000000</v>
      </c>
      <c r="AI4242" s="3">
        <v>0.13784357511096401</v>
      </c>
      <c r="AJ4242" s="3">
        <v>0.13784357511096401</v>
      </c>
      <c r="AL4242">
        <f t="shared" si="66"/>
        <v>1</v>
      </c>
    </row>
    <row r="4243" spans="1:38" ht="14.45" customHeight="1" x14ac:dyDescent="0.25">
      <c r="A4243">
        <v>14018</v>
      </c>
      <c r="B4243" s="1">
        <v>45930</v>
      </c>
      <c r="C4243">
        <v>1</v>
      </c>
      <c r="D4243" s="16" t="s">
        <v>4111</v>
      </c>
      <c r="E4243" t="s">
        <v>59</v>
      </c>
      <c r="F4243" s="6">
        <v>3117</v>
      </c>
      <c r="G4243" s="6">
        <v>6</v>
      </c>
      <c r="H4243" s="6">
        <v>1</v>
      </c>
      <c r="I4243" s="2">
        <v>17737781</v>
      </c>
      <c r="J4243" s="2">
        <v>26303</v>
      </c>
      <c r="K4243" s="2">
        <v>39563031</v>
      </c>
      <c r="L4243" s="2">
        <v>436466</v>
      </c>
      <c r="M4243" s="2">
        <v>35052804</v>
      </c>
      <c r="N4243" s="2">
        <v>34510157</v>
      </c>
      <c r="O4243" s="2">
        <v>542647</v>
      </c>
      <c r="P4243" s="2">
        <v>4748821</v>
      </c>
      <c r="Q4243" s="5">
        <v>0.12</v>
      </c>
      <c r="R4243" t="s">
        <v>42</v>
      </c>
      <c r="S4243" s="3">
        <v>1.4709557178939801</v>
      </c>
      <c r="T4243" s="3">
        <v>3.9692071789612502</v>
      </c>
      <c r="U4243" s="3">
        <v>0.739582641745963</v>
      </c>
      <c r="V4243" s="3">
        <v>1.25261440537573</v>
      </c>
      <c r="W4243" s="3">
        <v>0.77179326996990205</v>
      </c>
      <c r="X4243" s="3">
        <v>0.497018200867403</v>
      </c>
      <c r="Y4243" s="3">
        <v>4.6787613178092</v>
      </c>
      <c r="Z4243" s="3">
        <v>1.16171993006264</v>
      </c>
      <c r="AA4243" s="3">
        <v>0</v>
      </c>
      <c r="AB4243" s="3">
        <v>0.55388484847080999</v>
      </c>
      <c r="AC4243" s="3">
        <v>30.0345112587557</v>
      </c>
      <c r="AD4243" s="3">
        <v>-0.26259149376234597</v>
      </c>
      <c r="AE4243" s="3">
        <v>1.37160117989949</v>
      </c>
      <c r="AF4243" s="3">
        <v>0</v>
      </c>
      <c r="AG4243" s="3">
        <v>1.7697234745213599</v>
      </c>
      <c r="AH4243" s="2">
        <v>1500000</v>
      </c>
      <c r="AI4243" s="3">
        <v>0</v>
      </c>
      <c r="AJ4243" s="3">
        <v>0</v>
      </c>
      <c r="AL4243">
        <f t="shared" si="66"/>
        <v>1</v>
      </c>
    </row>
    <row r="4244" spans="1:38" ht="14.45" customHeight="1" x14ac:dyDescent="0.25">
      <c r="A4244">
        <v>17429</v>
      </c>
      <c r="B4244" s="1">
        <v>45930</v>
      </c>
      <c r="C4244">
        <v>1</v>
      </c>
      <c r="D4244" s="16" t="s">
        <v>4112</v>
      </c>
      <c r="E4244" t="s">
        <v>43</v>
      </c>
      <c r="F4244" s="6">
        <v>252760</v>
      </c>
      <c r="G4244" s="6">
        <v>797</v>
      </c>
      <c r="H4244" s="6">
        <v>71</v>
      </c>
      <c r="I4244" s="2">
        <v>3416567550</v>
      </c>
      <c r="J4244" s="2">
        <v>521466369</v>
      </c>
      <c r="K4244" s="2">
        <v>5199428622</v>
      </c>
      <c r="L4244" s="2">
        <v>15613658</v>
      </c>
      <c r="M4244" s="2">
        <v>4465336812</v>
      </c>
      <c r="N4244" s="2">
        <v>4078337954</v>
      </c>
      <c r="O4244" s="2">
        <v>386998858</v>
      </c>
      <c r="P4244" s="2">
        <v>533385612</v>
      </c>
      <c r="Q4244" s="5">
        <v>0.1026</v>
      </c>
      <c r="R4244" t="s">
        <v>42</v>
      </c>
      <c r="S4244" s="3">
        <v>0.40039420059696501</v>
      </c>
      <c r="T4244" s="3">
        <v>2.90453966475601</v>
      </c>
      <c r="U4244" s="3">
        <v>0.83910076624737995</v>
      </c>
      <c r="V4244" s="3">
        <v>1.24634316098916</v>
      </c>
      <c r="W4244" s="3">
        <v>0.69235554848022796</v>
      </c>
      <c r="X4244" s="3">
        <v>0.91993012109478101</v>
      </c>
      <c r="Y4244" s="3">
        <v>7.9833716999475399</v>
      </c>
      <c r="Z4244" s="3">
        <v>2.1802775962393199</v>
      </c>
      <c r="AA4244" s="3">
        <v>95.909749436585898</v>
      </c>
      <c r="AB4244" s="3">
        <v>97.765360982403095</v>
      </c>
      <c r="AC4244" s="3">
        <v>16.014035224503601</v>
      </c>
      <c r="AD4244" s="3">
        <v>-8.8155615641165799</v>
      </c>
      <c r="AE4244" s="3">
        <v>7.4431035818535403</v>
      </c>
      <c r="AF4244" s="3">
        <v>3.36575444577764</v>
      </c>
      <c r="AG4244" s="3">
        <v>0</v>
      </c>
      <c r="AH4244" s="2">
        <v>1034488048</v>
      </c>
      <c r="AI4244" s="3">
        <v>1.6577046326476499</v>
      </c>
      <c r="AJ4244" s="3">
        <v>1.6773414577969501</v>
      </c>
      <c r="AL4244">
        <f t="shared" si="66"/>
        <v>1</v>
      </c>
    </row>
    <row r="4245" spans="1:38" ht="14.45" customHeight="1" x14ac:dyDescent="0.25">
      <c r="A4245">
        <v>23294</v>
      </c>
      <c r="B4245" s="1">
        <v>45930</v>
      </c>
      <c r="C4245">
        <v>1</v>
      </c>
      <c r="D4245" s="16" t="s">
        <v>4113</v>
      </c>
      <c r="E4245" t="s">
        <v>753</v>
      </c>
      <c r="F4245" s="6">
        <v>333</v>
      </c>
      <c r="G4245" s="6">
        <v>0</v>
      </c>
      <c r="H4245" s="6">
        <v>4</v>
      </c>
      <c r="I4245" s="2">
        <v>380704</v>
      </c>
      <c r="J4245" s="2">
        <v>0</v>
      </c>
      <c r="K4245" s="2">
        <v>1790781</v>
      </c>
      <c r="L4245" s="2">
        <v>-55903</v>
      </c>
      <c r="M4245" s="2">
        <v>1654108</v>
      </c>
      <c r="N4245" s="2">
        <v>1654108</v>
      </c>
      <c r="O4245" s="2">
        <v>0</v>
      </c>
      <c r="P4245" s="2">
        <v>116448</v>
      </c>
      <c r="Q4245" s="5">
        <v>6.5000000000000002E-2</v>
      </c>
      <c r="R4245" t="s">
        <v>120</v>
      </c>
      <c r="S4245" s="3">
        <v>-4.1622807776793103</v>
      </c>
      <c r="T4245" s="3">
        <v>3.0388230982273501</v>
      </c>
      <c r="U4245" s="3">
        <v>2.1283129564289802</v>
      </c>
      <c r="V4245" s="3">
        <v>3.1707047995292901</v>
      </c>
      <c r="W4245" s="3">
        <v>2.5095612339245199</v>
      </c>
      <c r="X4245" s="3">
        <v>10.9347419517525</v>
      </c>
      <c r="Y4245" s="3">
        <v>10.3660002748008</v>
      </c>
      <c r="Z4245" s="3">
        <v>-4.6630255564715597</v>
      </c>
      <c r="AA4245" s="3">
        <v>0</v>
      </c>
      <c r="AB4245" s="3">
        <v>0</v>
      </c>
      <c r="AC4245" s="3">
        <v>79.210467388251303</v>
      </c>
      <c r="AD4245" s="3">
        <v>0</v>
      </c>
      <c r="AE4245" s="3">
        <v>0</v>
      </c>
      <c r="AF4245" s="3">
        <v>0</v>
      </c>
      <c r="AG4245" s="3">
        <v>0</v>
      </c>
      <c r="AH4245" s="2">
        <v>0</v>
      </c>
      <c r="AI4245" s="3">
        <v>0</v>
      </c>
      <c r="AJ4245" s="3">
        <v>0</v>
      </c>
      <c r="AL4245">
        <f t="shared" si="66"/>
        <v>0</v>
      </c>
    </row>
    <row r="4246" spans="1:38" ht="14.45" customHeight="1" x14ac:dyDescent="0.25">
      <c r="A4246">
        <v>68677</v>
      </c>
      <c r="B4246" s="1">
        <v>45930</v>
      </c>
      <c r="C4246">
        <v>2</v>
      </c>
      <c r="D4246" s="16" t="s">
        <v>4114</v>
      </c>
      <c r="E4246" t="s">
        <v>65</v>
      </c>
      <c r="F4246" s="6">
        <v>4390</v>
      </c>
      <c r="G4246" s="6">
        <v>13</v>
      </c>
      <c r="H4246" s="6">
        <v>0</v>
      </c>
      <c r="I4246" s="2">
        <v>31297651</v>
      </c>
      <c r="J4246" s="2">
        <v>4832807</v>
      </c>
      <c r="K4246" s="2">
        <v>51486223</v>
      </c>
      <c r="L4246" s="2">
        <v>465181</v>
      </c>
      <c r="M4246" s="2">
        <v>44501856</v>
      </c>
      <c r="N4246" s="2">
        <v>43718832</v>
      </c>
      <c r="O4246" s="2">
        <v>783024</v>
      </c>
      <c r="P4246" s="2">
        <v>6489587</v>
      </c>
      <c r="Q4246" s="5">
        <v>0.126</v>
      </c>
      <c r="R4246" t="s">
        <v>42</v>
      </c>
      <c r="S4246" s="3">
        <v>1.2046743714980499</v>
      </c>
      <c r="T4246" s="3">
        <v>4.4650080469099498</v>
      </c>
      <c r="U4246" s="3">
        <v>0.76975896372695896</v>
      </c>
      <c r="V4246" s="3">
        <v>2.2371263581410599</v>
      </c>
      <c r="W4246" s="3">
        <v>1.10784991499841</v>
      </c>
      <c r="X4246" s="3">
        <v>1.1311264222353301</v>
      </c>
      <c r="Y4246" s="3">
        <v>10.7890995220497</v>
      </c>
      <c r="Z4246" s="3">
        <v>0.83883612316161305</v>
      </c>
      <c r="AA4246" s="3">
        <v>32.018077575660797</v>
      </c>
      <c r="AB4246" s="3">
        <v>74.470178148470794</v>
      </c>
      <c r="AC4246" s="3">
        <v>19.5387259228551</v>
      </c>
      <c r="AD4246" s="3">
        <v>0</v>
      </c>
      <c r="AE4246" s="3">
        <v>1.5208417987856699</v>
      </c>
      <c r="AF4246" s="3">
        <v>0</v>
      </c>
      <c r="AG4246" s="3">
        <v>0</v>
      </c>
      <c r="AH4246" s="2">
        <v>3117132</v>
      </c>
      <c r="AI4246" s="3">
        <v>0.30818602169907</v>
      </c>
      <c r="AJ4246" s="3">
        <v>0.30818602169907</v>
      </c>
      <c r="AL4246">
        <f t="shared" si="66"/>
        <v>1</v>
      </c>
    </row>
    <row r="4247" spans="1:38" ht="14.45" customHeight="1" x14ac:dyDescent="0.25">
      <c r="A4247">
        <v>63389</v>
      </c>
      <c r="B4247" s="1">
        <v>45930</v>
      </c>
      <c r="C4247">
        <v>2</v>
      </c>
      <c r="D4247" s="16" t="s">
        <v>4115</v>
      </c>
      <c r="E4247" t="s">
        <v>119</v>
      </c>
      <c r="F4247" s="6">
        <v>6934</v>
      </c>
      <c r="G4247" s="6">
        <v>23</v>
      </c>
      <c r="H4247" s="6">
        <v>0</v>
      </c>
      <c r="I4247" s="2">
        <v>57449367</v>
      </c>
      <c r="J4247" s="2">
        <v>1680340</v>
      </c>
      <c r="K4247" s="2">
        <v>85241546</v>
      </c>
      <c r="L4247" s="2">
        <v>-186134</v>
      </c>
      <c r="M4247" s="2">
        <v>73021628</v>
      </c>
      <c r="N4247" s="2">
        <v>71736777</v>
      </c>
      <c r="O4247" s="2">
        <v>1284851</v>
      </c>
      <c r="P4247" s="2">
        <v>7649643</v>
      </c>
      <c r="Q4247" s="5">
        <v>8.9700000000000002E-2</v>
      </c>
      <c r="R4247" t="s">
        <v>42</v>
      </c>
      <c r="S4247" s="3">
        <v>-0.29114754285036898</v>
      </c>
      <c r="T4247" s="3">
        <v>3.9717252429936001</v>
      </c>
      <c r="U4247" s="3">
        <v>0.97635979671881301</v>
      </c>
      <c r="V4247" s="3">
        <v>0.558201102546526</v>
      </c>
      <c r="W4247" s="3">
        <v>8.6131497323547496E-2</v>
      </c>
      <c r="X4247" s="3">
        <v>0.48318025853966301</v>
      </c>
      <c r="Y4247" s="3">
        <v>4.19213027326896</v>
      </c>
      <c r="Z4247" s="3">
        <v>2.7522199401985201</v>
      </c>
      <c r="AA4247" s="3">
        <v>21.966253850016301</v>
      </c>
      <c r="AB4247" s="3">
        <v>21.966253850016301</v>
      </c>
      <c r="AC4247" s="3">
        <v>15.366488073785099</v>
      </c>
      <c r="AD4247" s="3">
        <v>-9.1873568478947301E-2</v>
      </c>
      <c r="AE4247" s="3">
        <v>1.5073060734961301</v>
      </c>
      <c r="AF4247" s="3">
        <v>4.6925474580200603</v>
      </c>
      <c r="AG4247" s="3">
        <v>-0.75419205837448899</v>
      </c>
      <c r="AH4247" s="2">
        <v>8286376</v>
      </c>
      <c r="AI4247" s="3">
        <v>2.55698207092802</v>
      </c>
      <c r="AJ4247" s="3">
        <v>2.8744217213796799</v>
      </c>
      <c r="AL4247">
        <f t="shared" si="66"/>
        <v>0</v>
      </c>
    </row>
    <row r="4248" spans="1:38" ht="14.45" customHeight="1" x14ac:dyDescent="0.25">
      <c r="A4248">
        <v>3458</v>
      </c>
      <c r="B4248" s="1">
        <v>45930</v>
      </c>
      <c r="C4248">
        <v>1</v>
      </c>
      <c r="D4248" s="16" t="s">
        <v>4116</v>
      </c>
      <c r="E4248" t="s">
        <v>317</v>
      </c>
      <c r="F4248" s="6">
        <v>19836</v>
      </c>
      <c r="G4248" s="6">
        <v>48</v>
      </c>
      <c r="H4248" s="6">
        <v>2</v>
      </c>
      <c r="I4248" s="2">
        <v>185145228</v>
      </c>
      <c r="J4248" s="2">
        <v>11913578</v>
      </c>
      <c r="K4248" s="2">
        <v>267601259</v>
      </c>
      <c r="L4248" s="2">
        <v>1682780</v>
      </c>
      <c r="M4248" s="2">
        <v>232789177</v>
      </c>
      <c r="N4248" s="2">
        <v>216824080</v>
      </c>
      <c r="O4248" s="2">
        <v>15965097</v>
      </c>
      <c r="P4248" s="2">
        <v>27162570</v>
      </c>
      <c r="Q4248" s="5">
        <v>0.10150000000000001</v>
      </c>
      <c r="R4248" t="s">
        <v>42</v>
      </c>
      <c r="S4248" s="3">
        <v>0.83845146134632598</v>
      </c>
      <c r="T4248" s="3">
        <v>3.6374064044793299</v>
      </c>
      <c r="U4248" s="3">
        <v>0.75088953357281496</v>
      </c>
      <c r="V4248" s="3">
        <v>1.7559496591508199</v>
      </c>
      <c r="W4248" s="3">
        <v>0.89050634348512603</v>
      </c>
      <c r="X4248" s="3">
        <v>0.94631496524447301</v>
      </c>
      <c r="Y4248" s="3">
        <v>11.9688858602113</v>
      </c>
      <c r="Z4248" s="3">
        <v>3.0747237835006</v>
      </c>
      <c r="AA4248" s="3">
        <v>32.786897557926203</v>
      </c>
      <c r="AB4248" s="3">
        <v>43.860275371586702</v>
      </c>
      <c r="AC4248" s="3">
        <v>7.4580445079296096</v>
      </c>
      <c r="AD4248" s="3">
        <v>-0.43406791036341602</v>
      </c>
      <c r="AE4248" s="3">
        <v>5.9660022003110198</v>
      </c>
      <c r="AF4248" s="3">
        <v>1.98055869385876</v>
      </c>
      <c r="AG4248" s="3">
        <v>0</v>
      </c>
      <c r="AH4248" s="2">
        <v>42871351</v>
      </c>
      <c r="AI4248" s="3">
        <v>3.5899254010205999</v>
      </c>
      <c r="AJ4248" s="3">
        <v>3.5899254010205999</v>
      </c>
      <c r="AL4248">
        <f t="shared" si="66"/>
        <v>1</v>
      </c>
    </row>
    <row r="4249" spans="1:38" ht="14.45" customHeight="1" x14ac:dyDescent="0.25">
      <c r="A4249">
        <v>64408</v>
      </c>
      <c r="B4249" s="1">
        <v>45930</v>
      </c>
      <c r="C4249">
        <v>2</v>
      </c>
      <c r="D4249" s="16" t="s">
        <v>4117</v>
      </c>
      <c r="E4249" t="s">
        <v>170</v>
      </c>
      <c r="F4249" s="6">
        <v>3680</v>
      </c>
      <c r="G4249" s="6">
        <v>15</v>
      </c>
      <c r="H4249" s="6">
        <v>2</v>
      </c>
      <c r="I4249" s="2">
        <v>58571359</v>
      </c>
      <c r="J4249" s="2">
        <v>9684969</v>
      </c>
      <c r="K4249" s="2">
        <v>103064585</v>
      </c>
      <c r="L4249" s="2">
        <v>606048</v>
      </c>
      <c r="M4249" s="2">
        <v>94210808</v>
      </c>
      <c r="N4249" s="2">
        <v>87599602</v>
      </c>
      <c r="O4249" s="2">
        <v>6611206</v>
      </c>
      <c r="P4249" s="2">
        <v>8470578</v>
      </c>
      <c r="Q4249" s="5">
        <v>8.2100000000000006E-2</v>
      </c>
      <c r="R4249" t="s">
        <v>42</v>
      </c>
      <c r="S4249" s="3">
        <v>0.78403653398497697</v>
      </c>
      <c r="T4249" s="3">
        <v>2.8021316277878898</v>
      </c>
      <c r="U4249" s="3">
        <v>0.79298188500797895</v>
      </c>
      <c r="V4249" s="3">
        <v>0.70796888970938898</v>
      </c>
      <c r="W4249" s="3">
        <v>0.64250344609555698</v>
      </c>
      <c r="X4249" s="3">
        <v>0.402268282694277</v>
      </c>
      <c r="Y4249" s="3">
        <v>4.8953802208066604</v>
      </c>
      <c r="Z4249" s="3">
        <v>-1.34354467900538</v>
      </c>
      <c r="AA4249" s="3">
        <v>88.760271140883205</v>
      </c>
      <c r="AB4249" s="3">
        <v>114.336577740031</v>
      </c>
      <c r="AC4249" s="3">
        <v>18.952737256934601</v>
      </c>
      <c r="AD4249" s="3">
        <v>0</v>
      </c>
      <c r="AE4249" s="3">
        <v>6.4146243833417698</v>
      </c>
      <c r="AF4249" s="3">
        <v>0</v>
      </c>
      <c r="AG4249" s="3">
        <v>-1.6987624693379799</v>
      </c>
      <c r="AH4249" s="2">
        <v>7250000</v>
      </c>
      <c r="AI4249" s="3">
        <v>2.4791696623300101</v>
      </c>
      <c r="AJ4249" s="3">
        <v>17.6758303860728</v>
      </c>
      <c r="AL4249">
        <f t="shared" si="66"/>
        <v>1</v>
      </c>
    </row>
    <row r="4250" spans="1:38" ht="14.45" customHeight="1" x14ac:dyDescent="0.25">
      <c r="A4250">
        <v>23287</v>
      </c>
      <c r="B4250" s="1">
        <v>45930</v>
      </c>
      <c r="C4250">
        <v>1</v>
      </c>
      <c r="D4250" s="16" t="s">
        <v>4118</v>
      </c>
      <c r="E4250" t="s">
        <v>95</v>
      </c>
      <c r="F4250" s="6">
        <v>730</v>
      </c>
      <c r="G4250" s="6">
        <v>0</v>
      </c>
      <c r="H4250" s="6">
        <v>3</v>
      </c>
      <c r="I4250" s="2">
        <v>4849684</v>
      </c>
      <c r="J4250" s="2">
        <v>0</v>
      </c>
      <c r="K4250" s="2">
        <v>6215142</v>
      </c>
      <c r="L4250" s="2">
        <v>52817</v>
      </c>
      <c r="M4250" s="2">
        <v>5347885</v>
      </c>
      <c r="N4250" s="2">
        <v>5347885</v>
      </c>
      <c r="O4250" s="2">
        <v>0</v>
      </c>
      <c r="P4250" s="2">
        <v>841107</v>
      </c>
      <c r="Q4250" s="5">
        <v>0.1353</v>
      </c>
      <c r="R4250" t="s">
        <v>42</v>
      </c>
      <c r="S4250" s="3">
        <v>1.1330821832657501</v>
      </c>
      <c r="T4250" s="3">
        <v>3.5965710839752298</v>
      </c>
      <c r="U4250" s="3">
        <v>0.65786530484232697</v>
      </c>
      <c r="V4250" s="3">
        <v>1.30695113331095</v>
      </c>
      <c r="W4250" s="3">
        <v>1.30695113331095</v>
      </c>
      <c r="X4250" s="3">
        <v>1.38233748838069</v>
      </c>
      <c r="Y4250" s="3">
        <v>7.5356643090593698</v>
      </c>
      <c r="Z4250" s="3">
        <v>1.29436563956786</v>
      </c>
      <c r="AA4250" s="3">
        <v>0</v>
      </c>
      <c r="AB4250" s="3">
        <v>0</v>
      </c>
      <c r="AC4250" s="3">
        <v>18.0468925730096</v>
      </c>
      <c r="AD4250" s="3">
        <v>0</v>
      </c>
      <c r="AE4250" s="3">
        <v>0</v>
      </c>
      <c r="AF4250" s="3">
        <v>0</v>
      </c>
      <c r="AG4250" s="3">
        <v>0</v>
      </c>
      <c r="AH4250" s="2">
        <v>250000</v>
      </c>
      <c r="AI4250" s="3">
        <v>0</v>
      </c>
      <c r="AJ4250" s="3">
        <v>0</v>
      </c>
      <c r="AL4250">
        <f t="shared" si="66"/>
        <v>1</v>
      </c>
    </row>
    <row r="4251" spans="1:38" ht="14.45" customHeight="1" x14ac:dyDescent="0.25">
      <c r="A4251">
        <v>68490</v>
      </c>
      <c r="B4251" s="1">
        <v>45930</v>
      </c>
      <c r="C4251">
        <v>2</v>
      </c>
      <c r="D4251" s="16" t="s">
        <v>4119</v>
      </c>
      <c r="E4251" t="s">
        <v>73</v>
      </c>
      <c r="F4251" s="6">
        <v>1037027</v>
      </c>
      <c r="G4251" s="6">
        <v>2295</v>
      </c>
      <c r="H4251" s="6">
        <v>4</v>
      </c>
      <c r="I4251" s="2">
        <v>10223313183</v>
      </c>
      <c r="J4251" s="2">
        <v>952075102</v>
      </c>
      <c r="K4251" s="2">
        <v>13900840817</v>
      </c>
      <c r="L4251" s="2">
        <v>41110669</v>
      </c>
      <c r="M4251" s="2">
        <v>11065114244</v>
      </c>
      <c r="N4251" s="2">
        <v>10307987366</v>
      </c>
      <c r="O4251" s="2">
        <v>757126878</v>
      </c>
      <c r="P4251" s="2">
        <v>1216103593</v>
      </c>
      <c r="Q4251" s="5">
        <v>8.7300000000000003E-2</v>
      </c>
      <c r="R4251" t="s">
        <v>42</v>
      </c>
      <c r="S4251" s="3">
        <v>0.39432309207007399</v>
      </c>
      <c r="T4251" s="3">
        <v>3.2546654548170002</v>
      </c>
      <c r="U4251" s="3">
        <v>0.79656113051821698</v>
      </c>
      <c r="V4251" s="3">
        <v>2.0874679194497299</v>
      </c>
      <c r="W4251" s="3">
        <v>1.4012435248311801</v>
      </c>
      <c r="X4251" s="3">
        <v>1.51591907854008</v>
      </c>
      <c r="Y4251" s="3">
        <v>17.548536508599899</v>
      </c>
      <c r="Z4251" s="3">
        <v>6.0476932576581897</v>
      </c>
      <c r="AA4251" s="3">
        <v>75.041283674589096</v>
      </c>
      <c r="AB4251" s="3">
        <v>78.288980271107505</v>
      </c>
      <c r="AC4251" s="3">
        <v>10.097433870931299</v>
      </c>
      <c r="AD4251" s="3">
        <v>-14.9085824631718</v>
      </c>
      <c r="AE4251" s="3">
        <v>5.4466264880472099</v>
      </c>
      <c r="AF4251" s="3">
        <v>12.8707649742451</v>
      </c>
      <c r="AG4251" s="3">
        <v>0</v>
      </c>
      <c r="AH4251" s="2">
        <v>3514352524</v>
      </c>
      <c r="AI4251" s="3">
        <v>4.4575455834542499</v>
      </c>
      <c r="AJ4251" s="3">
        <v>6.1452641395164402</v>
      </c>
      <c r="AL4251">
        <f t="shared" si="66"/>
        <v>1</v>
      </c>
    </row>
    <row r="4252" spans="1:38" ht="14.45" customHeight="1" x14ac:dyDescent="0.25">
      <c r="A4252">
        <v>10274</v>
      </c>
      <c r="B4252" s="1">
        <v>45930</v>
      </c>
      <c r="C4252">
        <v>1</v>
      </c>
      <c r="D4252" s="16" t="s">
        <v>4120</v>
      </c>
      <c r="E4252" t="s">
        <v>114</v>
      </c>
      <c r="F4252" s="6">
        <v>2287</v>
      </c>
      <c r="G4252" s="6">
        <v>6</v>
      </c>
      <c r="H4252" s="6">
        <v>3</v>
      </c>
      <c r="I4252" s="2">
        <v>8169922</v>
      </c>
      <c r="J4252" s="2">
        <v>0</v>
      </c>
      <c r="K4252" s="2">
        <v>16932914</v>
      </c>
      <c r="L4252" s="2">
        <v>-226337</v>
      </c>
      <c r="M4252" s="2">
        <v>14358926</v>
      </c>
      <c r="N4252" s="2">
        <v>14281809</v>
      </c>
      <c r="O4252" s="2">
        <v>77117</v>
      </c>
      <c r="P4252" s="2">
        <v>2505346</v>
      </c>
      <c r="Q4252" s="5">
        <v>0.14799999999999999</v>
      </c>
      <c r="R4252" t="s">
        <v>42</v>
      </c>
      <c r="S4252" s="3">
        <v>-1.78222523699504</v>
      </c>
      <c r="T4252" s="3">
        <v>5.1019846121386196</v>
      </c>
      <c r="U4252" s="3">
        <v>0.802340185800272</v>
      </c>
      <c r="V4252" s="3">
        <v>2.9422312722202202</v>
      </c>
      <c r="W4252" s="3">
        <v>9.1579821692300098E-2</v>
      </c>
      <c r="X4252" s="3">
        <v>3.6852493818178398</v>
      </c>
      <c r="Y4252" s="3">
        <v>9.5946029011561702</v>
      </c>
      <c r="Z4252" s="3">
        <v>16.108433725321799</v>
      </c>
      <c r="AA4252" s="3">
        <v>0</v>
      </c>
      <c r="AB4252" s="3">
        <v>0</v>
      </c>
      <c r="AC4252" s="3">
        <v>33.020937801963697</v>
      </c>
      <c r="AD4252" s="3">
        <v>0</v>
      </c>
      <c r="AE4252" s="3">
        <v>0.45542663241542503</v>
      </c>
      <c r="AF4252" s="3">
        <v>0</v>
      </c>
      <c r="AG4252" s="3">
        <v>0</v>
      </c>
      <c r="AH4252" s="2">
        <v>1500000</v>
      </c>
      <c r="AI4252" s="3">
        <v>0</v>
      </c>
      <c r="AJ4252" s="3">
        <v>0</v>
      </c>
      <c r="AL4252">
        <f t="shared" si="66"/>
        <v>0</v>
      </c>
    </row>
    <row r="4253" spans="1:38" ht="14.45" customHeight="1" x14ac:dyDescent="0.25">
      <c r="A4253">
        <v>12735</v>
      </c>
      <c r="B4253" s="1">
        <v>45930</v>
      </c>
      <c r="C4253">
        <v>1</v>
      </c>
      <c r="D4253" s="16" t="s">
        <v>4121</v>
      </c>
      <c r="E4253" t="s">
        <v>80</v>
      </c>
      <c r="F4253" s="6">
        <v>1089</v>
      </c>
      <c r="G4253" s="6">
        <v>1</v>
      </c>
      <c r="H4253" s="6">
        <v>1</v>
      </c>
      <c r="I4253" s="2">
        <v>1689054</v>
      </c>
      <c r="J4253" s="2">
        <v>0</v>
      </c>
      <c r="K4253" s="2">
        <v>2499832</v>
      </c>
      <c r="L4253" s="2">
        <v>-12885</v>
      </c>
      <c r="M4253" s="2">
        <v>1812677</v>
      </c>
      <c r="N4253" s="2">
        <v>1812677</v>
      </c>
      <c r="O4253" s="2">
        <v>0</v>
      </c>
      <c r="P4253" s="2">
        <v>665522</v>
      </c>
      <c r="Q4253" s="5">
        <v>0.26619999999999999</v>
      </c>
      <c r="R4253" t="s">
        <v>42</v>
      </c>
      <c r="S4253" s="3">
        <v>-0.68724618294349404</v>
      </c>
      <c r="T4253" s="3">
        <v>7.48306286182431</v>
      </c>
      <c r="U4253" s="3">
        <v>1.0548179917670599</v>
      </c>
      <c r="V4253" s="3">
        <v>9.5858391738807605</v>
      </c>
      <c r="W4253" s="3">
        <v>7.6557055014226902</v>
      </c>
      <c r="X4253" s="3">
        <v>2.8585231733266099</v>
      </c>
      <c r="Y4253" s="3">
        <v>24.328271642410002</v>
      </c>
      <c r="Z4253" s="3">
        <v>5.54737484260475</v>
      </c>
      <c r="AA4253" s="3">
        <v>0</v>
      </c>
      <c r="AB4253" s="3">
        <v>0</v>
      </c>
      <c r="AC4253" s="3">
        <v>27.946918032891801</v>
      </c>
      <c r="AD4253" s="3">
        <v>0</v>
      </c>
      <c r="AE4253" s="3">
        <v>0</v>
      </c>
      <c r="AF4253" s="3">
        <v>0</v>
      </c>
      <c r="AG4253" s="3">
        <v>0</v>
      </c>
      <c r="AH4253" s="2">
        <v>240000</v>
      </c>
      <c r="AI4253" s="3">
        <v>0</v>
      </c>
      <c r="AJ4253" s="3">
        <v>0</v>
      </c>
      <c r="AL4253">
        <f t="shared" si="66"/>
        <v>0</v>
      </c>
    </row>
    <row r="4254" spans="1:38" ht="14.45" customHeight="1" x14ac:dyDescent="0.25">
      <c r="A4254">
        <v>16268</v>
      </c>
      <c r="B4254" s="1">
        <v>45930</v>
      </c>
      <c r="C4254">
        <v>1</v>
      </c>
      <c r="D4254" s="16" t="s">
        <v>4122</v>
      </c>
      <c r="E4254" t="s">
        <v>110</v>
      </c>
      <c r="F4254" s="6">
        <v>3360</v>
      </c>
      <c r="G4254" s="6">
        <v>9</v>
      </c>
      <c r="H4254" s="6">
        <v>0</v>
      </c>
      <c r="I4254" s="2">
        <v>18338264</v>
      </c>
      <c r="J4254" s="2">
        <v>0</v>
      </c>
      <c r="K4254" s="2">
        <v>34396823</v>
      </c>
      <c r="L4254" s="2">
        <v>79381</v>
      </c>
      <c r="M4254" s="2">
        <v>30950811</v>
      </c>
      <c r="N4254" s="2">
        <v>29587464</v>
      </c>
      <c r="O4254" s="2">
        <v>1363347</v>
      </c>
      <c r="P4254" s="2">
        <v>3724895</v>
      </c>
      <c r="Q4254" s="5">
        <v>0.1081</v>
      </c>
      <c r="R4254" t="s">
        <v>42</v>
      </c>
      <c r="S4254" s="3">
        <v>0.30770671271975703</v>
      </c>
      <c r="T4254" s="3">
        <v>4.9761146060882799</v>
      </c>
      <c r="U4254" s="3">
        <v>0.88718409928950404</v>
      </c>
      <c r="V4254" s="3">
        <v>3.1195864559480699</v>
      </c>
      <c r="W4254" s="3">
        <v>2.2448853392011401</v>
      </c>
      <c r="X4254" s="3">
        <v>1.76439820039672</v>
      </c>
      <c r="Y4254" s="3">
        <v>15.3582315743128</v>
      </c>
      <c r="Z4254" s="3">
        <v>1.34559497650269</v>
      </c>
      <c r="AA4254" s="3">
        <v>0</v>
      </c>
      <c r="AB4254" s="3">
        <v>0</v>
      </c>
      <c r="AC4254" s="3">
        <v>20.892016684215299</v>
      </c>
      <c r="AD4254" s="3">
        <v>-8.2898175653273505</v>
      </c>
      <c r="AE4254" s="3">
        <v>3.9635840786807499</v>
      </c>
      <c r="AF4254" s="3">
        <v>0</v>
      </c>
      <c r="AG4254" s="3">
        <v>0</v>
      </c>
      <c r="AH4254" s="2">
        <v>1581774</v>
      </c>
      <c r="AI4254" s="3">
        <v>0.53692788655787604</v>
      </c>
      <c r="AJ4254" s="3">
        <v>0.53692788655787604</v>
      </c>
      <c r="AL4254">
        <f t="shared" si="66"/>
        <v>1</v>
      </c>
    </row>
    <row r="4255" spans="1:38" ht="14.45" customHeight="1" x14ac:dyDescent="0.25">
      <c r="A4255">
        <v>10859</v>
      </c>
      <c r="B4255" s="1">
        <v>45930</v>
      </c>
      <c r="C4255">
        <v>1</v>
      </c>
      <c r="D4255" s="16" t="s">
        <v>4123</v>
      </c>
      <c r="E4255" t="s">
        <v>88</v>
      </c>
      <c r="F4255" s="6">
        <v>622</v>
      </c>
      <c r="G4255" s="6">
        <v>5</v>
      </c>
      <c r="H4255" s="6">
        <v>2</v>
      </c>
      <c r="I4255" s="2">
        <v>2728804</v>
      </c>
      <c r="J4255" s="2">
        <v>0</v>
      </c>
      <c r="K4255" s="2">
        <v>4887715</v>
      </c>
      <c r="L4255" s="2">
        <v>23887</v>
      </c>
      <c r="M4255" s="2">
        <v>4404684</v>
      </c>
      <c r="N4255" s="2">
        <v>4404684</v>
      </c>
      <c r="O4255" s="2">
        <v>0</v>
      </c>
      <c r="P4255" s="2">
        <v>490916</v>
      </c>
      <c r="Q4255" s="5">
        <v>0.1004</v>
      </c>
      <c r="R4255" t="s">
        <v>42</v>
      </c>
      <c r="S4255" s="3">
        <v>0.65162009923519104</v>
      </c>
      <c r="T4255" s="3">
        <v>5.0345815989680203</v>
      </c>
      <c r="U4255" s="3">
        <v>1.16496041823051</v>
      </c>
      <c r="V4255" s="3">
        <v>0</v>
      </c>
      <c r="W4255" s="3">
        <v>0</v>
      </c>
      <c r="X4255" s="3">
        <v>0.71694412643780903</v>
      </c>
      <c r="Y4255" s="3">
        <v>0</v>
      </c>
      <c r="Z4255" s="3">
        <v>1.36214749570191</v>
      </c>
      <c r="AA4255" s="3">
        <v>0</v>
      </c>
      <c r="AB4255" s="3">
        <v>0</v>
      </c>
      <c r="AC4255" s="3">
        <v>24.948795091366801</v>
      </c>
      <c r="AD4255" s="3">
        <v>0</v>
      </c>
      <c r="AE4255" s="3">
        <v>0</v>
      </c>
      <c r="AF4255" s="3">
        <v>0</v>
      </c>
      <c r="AG4255" s="3">
        <v>0.96961598318245901</v>
      </c>
      <c r="AH4255" s="2">
        <v>200000</v>
      </c>
      <c r="AI4255" s="3">
        <v>0</v>
      </c>
      <c r="AJ4255" s="3">
        <v>0</v>
      </c>
      <c r="AL4255">
        <f t="shared" si="66"/>
        <v>1</v>
      </c>
    </row>
    <row r="4256" spans="1:38" ht="14.45" customHeight="1" x14ac:dyDescent="0.25">
      <c r="A4256">
        <v>7677</v>
      </c>
      <c r="B4256" s="1">
        <v>45930</v>
      </c>
      <c r="C4256">
        <v>1</v>
      </c>
      <c r="D4256" s="16" t="s">
        <v>4124</v>
      </c>
      <c r="E4256" t="s">
        <v>55</v>
      </c>
      <c r="F4256" s="6">
        <v>466</v>
      </c>
      <c r="G4256" s="6">
        <v>1</v>
      </c>
      <c r="H4256" s="6">
        <v>1</v>
      </c>
      <c r="I4256" s="2">
        <v>1259686</v>
      </c>
      <c r="J4256" s="2">
        <v>0</v>
      </c>
      <c r="K4256" s="2">
        <v>1899401</v>
      </c>
      <c r="L4256" s="2">
        <v>24781</v>
      </c>
      <c r="M4256" s="2">
        <v>1441944</v>
      </c>
      <c r="N4256" s="2">
        <v>1441944</v>
      </c>
      <c r="O4256" s="2">
        <v>0</v>
      </c>
      <c r="P4256" s="2">
        <v>440444</v>
      </c>
      <c r="Q4256" s="5">
        <v>0.2319</v>
      </c>
      <c r="R4256" t="s">
        <v>42</v>
      </c>
      <c r="S4256" s="3">
        <v>1.73956596491912</v>
      </c>
      <c r="T4256" s="3">
        <v>6.9124950444903401</v>
      </c>
      <c r="U4256" s="3">
        <v>0.69484074651320804</v>
      </c>
      <c r="V4256" s="3">
        <v>9.0851212127466692</v>
      </c>
      <c r="W4256" s="3">
        <v>8.4626645052814808</v>
      </c>
      <c r="X4256" s="3">
        <v>1.8182308924605</v>
      </c>
      <c r="Y4256" s="3">
        <v>25.983780003814299</v>
      </c>
      <c r="Z4256" s="3">
        <v>2.5390287982127102</v>
      </c>
      <c r="AA4256" s="3">
        <v>0</v>
      </c>
      <c r="AB4256" s="3">
        <v>0</v>
      </c>
      <c r="AC4256" s="3">
        <v>28.313241911529001</v>
      </c>
      <c r="AD4256" s="3">
        <v>0</v>
      </c>
      <c r="AE4256" s="3">
        <v>0</v>
      </c>
      <c r="AF4256" s="3">
        <v>0</v>
      </c>
      <c r="AG4256" s="3">
        <v>0</v>
      </c>
      <c r="AH4256" s="2">
        <v>100000</v>
      </c>
      <c r="AI4256" s="3">
        <v>0</v>
      </c>
      <c r="AJ4256" s="3">
        <v>0</v>
      </c>
      <c r="AL4256">
        <f t="shared" si="66"/>
        <v>1</v>
      </c>
    </row>
    <row r="4257" spans="1:38" ht="14.45" customHeight="1" x14ac:dyDescent="0.25">
      <c r="A4257">
        <v>68112</v>
      </c>
      <c r="B4257" s="1">
        <v>45930</v>
      </c>
      <c r="C4257">
        <v>2</v>
      </c>
      <c r="D4257" s="16" t="s">
        <v>4125</v>
      </c>
      <c r="E4257" t="s">
        <v>45</v>
      </c>
      <c r="F4257" s="6">
        <v>194</v>
      </c>
      <c r="G4257" s="6">
        <v>0</v>
      </c>
      <c r="H4257" s="6">
        <v>4</v>
      </c>
      <c r="I4257" s="2">
        <v>69072</v>
      </c>
      <c r="J4257" s="2">
        <v>0</v>
      </c>
      <c r="K4257" s="2">
        <v>410963</v>
      </c>
      <c r="L4257" s="2">
        <v>5417</v>
      </c>
      <c r="M4257" s="2">
        <v>374285</v>
      </c>
      <c r="N4257" s="2">
        <v>374285</v>
      </c>
      <c r="O4257" s="2">
        <v>0</v>
      </c>
      <c r="P4257" s="2">
        <v>36678</v>
      </c>
      <c r="Q4257" s="5">
        <v>8.9200000000000002E-2</v>
      </c>
      <c r="R4257" t="s">
        <v>42</v>
      </c>
      <c r="S4257" s="3">
        <v>1.7574980391584301</v>
      </c>
      <c r="T4257" s="3">
        <v>2.8356161828031601</v>
      </c>
      <c r="U4257" s="3">
        <v>0.43176334836882402</v>
      </c>
      <c r="V4257" s="3">
        <v>24.371670141301799</v>
      </c>
      <c r="W4257" s="3">
        <v>1.9197359277275901</v>
      </c>
      <c r="X4257" s="3">
        <v>2.6566481352791298</v>
      </c>
      <c r="Y4257" s="3">
        <v>45.896722831124897</v>
      </c>
      <c r="Z4257" s="3">
        <v>0</v>
      </c>
      <c r="AA4257" s="3">
        <v>0</v>
      </c>
      <c r="AB4257" s="3">
        <v>0</v>
      </c>
      <c r="AC4257" s="3">
        <v>22.3268274759528</v>
      </c>
      <c r="AD4257" s="3">
        <v>0</v>
      </c>
      <c r="AE4257" s="3">
        <v>0</v>
      </c>
      <c r="AF4257" s="3">
        <v>0</v>
      </c>
      <c r="AG4257" s="3">
        <v>0</v>
      </c>
      <c r="AH4257" s="2">
        <v>6000</v>
      </c>
      <c r="AI4257" s="3">
        <v>0</v>
      </c>
      <c r="AJ4257" s="3">
        <v>0</v>
      </c>
      <c r="AL4257">
        <f t="shared" si="66"/>
        <v>1</v>
      </c>
    </row>
    <row r="4258" spans="1:38" ht="14.45" customHeight="1" x14ac:dyDescent="0.25">
      <c r="A4258">
        <v>10047</v>
      </c>
      <c r="B4258" s="1">
        <v>45930</v>
      </c>
      <c r="C4258">
        <v>1</v>
      </c>
      <c r="D4258" s="16" t="s">
        <v>4126</v>
      </c>
      <c r="E4258" t="s">
        <v>59</v>
      </c>
      <c r="F4258" s="6">
        <v>1131</v>
      </c>
      <c r="G4258" s="6">
        <v>3</v>
      </c>
      <c r="H4258" s="6">
        <v>0</v>
      </c>
      <c r="I4258" s="2">
        <v>3781165</v>
      </c>
      <c r="J4258" s="2">
        <v>0</v>
      </c>
      <c r="K4258" s="2">
        <v>11809978</v>
      </c>
      <c r="L4258" s="2">
        <v>40741</v>
      </c>
      <c r="M4258" s="2">
        <v>10687121</v>
      </c>
      <c r="N4258" s="2">
        <v>10686532</v>
      </c>
      <c r="O4258" s="2">
        <v>589</v>
      </c>
      <c r="P4258" s="2">
        <v>1125017</v>
      </c>
      <c r="Q4258" s="5">
        <v>9.5200000000000007E-2</v>
      </c>
      <c r="R4258" t="s">
        <v>42</v>
      </c>
      <c r="S4258" s="3">
        <v>0.459961342293215</v>
      </c>
      <c r="T4258" s="3">
        <v>2.7953650718062302</v>
      </c>
      <c r="U4258" s="3">
        <v>0.90221497604324496</v>
      </c>
      <c r="V4258" s="3">
        <v>2.4213701332790301</v>
      </c>
      <c r="W4258" s="3">
        <v>0.191025781736581</v>
      </c>
      <c r="X4258" s="3">
        <v>0.21710240097959199</v>
      </c>
      <c r="Y4258" s="3">
        <v>8.1381881340459703</v>
      </c>
      <c r="Z4258" s="3">
        <v>0</v>
      </c>
      <c r="AA4258" s="3">
        <v>0</v>
      </c>
      <c r="AB4258" s="3">
        <v>0</v>
      </c>
      <c r="AC4258" s="3">
        <v>33.764262727669802</v>
      </c>
      <c r="AD4258" s="3">
        <v>0</v>
      </c>
      <c r="AE4258" s="3">
        <v>4.9873081897358297E-3</v>
      </c>
      <c r="AF4258" s="3">
        <v>0</v>
      </c>
      <c r="AG4258" s="3">
        <v>-10.809969982675799</v>
      </c>
      <c r="AH4258" s="2">
        <v>1000000</v>
      </c>
      <c r="AI4258" s="3">
        <v>0</v>
      </c>
      <c r="AJ4258" s="3">
        <v>0</v>
      </c>
      <c r="AL4258">
        <f t="shared" si="66"/>
        <v>1</v>
      </c>
    </row>
    <row r="4259" spans="1:38" ht="14.45" customHeight="1" x14ac:dyDescent="0.25">
      <c r="A4259">
        <v>6368</v>
      </c>
      <c r="B4259" s="1">
        <v>45930</v>
      </c>
      <c r="C4259">
        <v>1</v>
      </c>
      <c r="D4259" s="16" t="s">
        <v>4127</v>
      </c>
      <c r="E4259" t="s">
        <v>55</v>
      </c>
      <c r="F4259" s="6">
        <v>1944</v>
      </c>
      <c r="G4259" s="6">
        <v>4</v>
      </c>
      <c r="H4259" s="6">
        <v>5</v>
      </c>
      <c r="I4259" s="2">
        <v>8678340</v>
      </c>
      <c r="J4259" s="2">
        <v>0</v>
      </c>
      <c r="K4259" s="2">
        <v>19644918</v>
      </c>
      <c r="L4259" s="2">
        <v>164248</v>
      </c>
      <c r="M4259" s="2">
        <v>17498785</v>
      </c>
      <c r="N4259" s="2">
        <v>17209985</v>
      </c>
      <c r="O4259" s="2">
        <v>288800</v>
      </c>
      <c r="P4259" s="2">
        <v>1918136</v>
      </c>
      <c r="Q4259" s="5">
        <v>9.7600000000000006E-2</v>
      </c>
      <c r="R4259" t="s">
        <v>42</v>
      </c>
      <c r="S4259" s="3">
        <v>1.11477855663909</v>
      </c>
      <c r="T4259" s="3">
        <v>4.4671298704326503</v>
      </c>
      <c r="U4259" s="3">
        <v>0.78722222556880095</v>
      </c>
      <c r="V4259" s="3">
        <v>3.0547201423313699</v>
      </c>
      <c r="W4259" s="3">
        <v>0.78397481546009995</v>
      </c>
      <c r="X4259" s="3">
        <v>0.34126342134555698</v>
      </c>
      <c r="Y4259" s="3">
        <v>13.8206571379714</v>
      </c>
      <c r="Z4259" s="3">
        <v>0.66303953421446704</v>
      </c>
      <c r="AA4259" s="3">
        <v>0</v>
      </c>
      <c r="AB4259" s="3">
        <v>0</v>
      </c>
      <c r="AC4259" s="3">
        <v>37.7455227860966</v>
      </c>
      <c r="AD4259" s="3">
        <v>0</v>
      </c>
      <c r="AE4259" s="3">
        <v>1.4701003078760599</v>
      </c>
      <c r="AF4259" s="3">
        <v>0</v>
      </c>
      <c r="AG4259" s="3">
        <v>0</v>
      </c>
      <c r="AH4259" s="2">
        <v>800000</v>
      </c>
      <c r="AI4259" s="3">
        <v>0</v>
      </c>
      <c r="AJ4259" s="3">
        <v>0</v>
      </c>
      <c r="AL4259">
        <f t="shared" si="66"/>
        <v>1</v>
      </c>
    </row>
    <row r="4260" spans="1:38" ht="14.45" customHeight="1" x14ac:dyDescent="0.25">
      <c r="A4260">
        <v>2049</v>
      </c>
      <c r="B4260" s="1">
        <v>45930</v>
      </c>
      <c r="C4260">
        <v>1</v>
      </c>
      <c r="D4260" s="16" t="s">
        <v>4128</v>
      </c>
      <c r="E4260" t="s">
        <v>240</v>
      </c>
      <c r="F4260" s="6">
        <v>2976</v>
      </c>
      <c r="G4260" s="6">
        <v>4</v>
      </c>
      <c r="H4260" s="6">
        <v>0</v>
      </c>
      <c r="I4260" s="2">
        <v>18976527</v>
      </c>
      <c r="J4260" s="2">
        <v>0</v>
      </c>
      <c r="K4260" s="2">
        <v>47262214</v>
      </c>
      <c r="L4260" s="2">
        <v>109551</v>
      </c>
      <c r="M4260" s="2">
        <v>39057950</v>
      </c>
      <c r="N4260" s="2">
        <v>38588369</v>
      </c>
      <c r="O4260" s="2">
        <v>469581</v>
      </c>
      <c r="P4260" s="2">
        <v>8208179</v>
      </c>
      <c r="Q4260" s="5">
        <v>0.17369999999999999</v>
      </c>
      <c r="R4260" t="s">
        <v>42</v>
      </c>
      <c r="S4260" s="3">
        <v>0.30905873347363699</v>
      </c>
      <c r="T4260" s="3">
        <v>2.5975535833622501</v>
      </c>
      <c r="U4260" s="3">
        <v>0.85507781432154795</v>
      </c>
      <c r="V4260" s="3">
        <v>0.24017566544183799</v>
      </c>
      <c r="W4260" s="3">
        <v>0.20817824041248401</v>
      </c>
      <c r="X4260" s="3">
        <v>0.60652826515621105</v>
      </c>
      <c r="Y4260" s="3">
        <v>0.55526323195437099</v>
      </c>
      <c r="Z4260" s="3">
        <v>0.59846404421735899</v>
      </c>
      <c r="AA4260" s="3">
        <v>0</v>
      </c>
      <c r="AB4260" s="3">
        <v>0</v>
      </c>
      <c r="AC4260" s="3">
        <v>30.983863769056601</v>
      </c>
      <c r="AD4260" s="3">
        <v>0</v>
      </c>
      <c r="AE4260" s="3">
        <v>0.99356538819785301</v>
      </c>
      <c r="AF4260" s="3">
        <v>0</v>
      </c>
      <c r="AG4260" s="3">
        <v>-0.44163266907312798</v>
      </c>
      <c r="AH4260" s="2">
        <v>2000000</v>
      </c>
      <c r="AI4260" s="3">
        <v>1.2182970181327699</v>
      </c>
      <c r="AJ4260" s="3">
        <v>1.2182970181327699</v>
      </c>
      <c r="AL4260">
        <f t="shared" si="66"/>
        <v>1</v>
      </c>
    </row>
    <row r="4261" spans="1:38" ht="14.45" customHeight="1" x14ac:dyDescent="0.25">
      <c r="A4261">
        <v>9924</v>
      </c>
      <c r="B4261" s="1">
        <v>45930</v>
      </c>
      <c r="C4261">
        <v>1</v>
      </c>
      <c r="D4261" s="16" t="s">
        <v>4129</v>
      </c>
      <c r="E4261" t="s">
        <v>240</v>
      </c>
      <c r="F4261" s="6">
        <v>5288</v>
      </c>
      <c r="G4261" s="6">
        <v>14</v>
      </c>
      <c r="H4261" s="6">
        <v>0</v>
      </c>
      <c r="I4261" s="2">
        <v>87841922</v>
      </c>
      <c r="J4261" s="2">
        <v>0</v>
      </c>
      <c r="K4261" s="2">
        <v>126016441</v>
      </c>
      <c r="L4261" s="2">
        <v>1722922</v>
      </c>
      <c r="M4261" s="2">
        <v>110201601</v>
      </c>
      <c r="N4261" s="2">
        <v>100832871</v>
      </c>
      <c r="O4261" s="2">
        <v>9368730</v>
      </c>
      <c r="P4261" s="2">
        <v>15703403</v>
      </c>
      <c r="Q4261" s="5">
        <v>0.1246</v>
      </c>
      <c r="R4261" t="s">
        <v>42</v>
      </c>
      <c r="S4261" s="3">
        <v>1.8229600162516399</v>
      </c>
      <c r="T4261" s="3">
        <v>3.6232309295789999</v>
      </c>
      <c r="U4261" s="3">
        <v>0.52849312867901599</v>
      </c>
      <c r="V4261" s="3">
        <v>2.5568828059112798</v>
      </c>
      <c r="W4261" s="3">
        <v>1.3792127635822899</v>
      </c>
      <c r="X4261" s="3">
        <v>1.17043887086168</v>
      </c>
      <c r="Y4261" s="3">
        <v>14.302727886433299</v>
      </c>
      <c r="Z4261" s="3">
        <v>0.51055175747575199</v>
      </c>
      <c r="AA4261" s="3">
        <v>0</v>
      </c>
      <c r="AB4261" s="3">
        <v>0</v>
      </c>
      <c r="AC4261" s="3">
        <v>11.4115466885785</v>
      </c>
      <c r="AD4261" s="3">
        <v>-4.4790992118077799</v>
      </c>
      <c r="AE4261" s="3">
        <v>7.4345299118549102</v>
      </c>
      <c r="AF4261" s="3">
        <v>0</v>
      </c>
      <c r="AG4261" s="3">
        <v>0</v>
      </c>
      <c r="AH4261" s="2">
        <v>17579051</v>
      </c>
      <c r="AI4261" s="3">
        <v>0</v>
      </c>
      <c r="AJ4261" s="3">
        <v>0</v>
      </c>
      <c r="AL4261">
        <f t="shared" si="66"/>
        <v>1</v>
      </c>
    </row>
    <row r="4262" spans="1:38" ht="14.45" customHeight="1" x14ac:dyDescent="0.25">
      <c r="A4262">
        <v>15016</v>
      </c>
      <c r="B4262" s="1">
        <v>45930</v>
      </c>
      <c r="C4262">
        <v>1</v>
      </c>
      <c r="D4262" s="16" t="s">
        <v>4130</v>
      </c>
      <c r="E4262" t="s">
        <v>41</v>
      </c>
      <c r="F4262" s="6">
        <v>1217</v>
      </c>
      <c r="G4262" s="6">
        <v>2</v>
      </c>
      <c r="H4262" s="6">
        <v>0</v>
      </c>
      <c r="I4262" s="2">
        <v>4370383</v>
      </c>
      <c r="J4262" s="2">
        <v>0</v>
      </c>
      <c r="K4262" s="2">
        <v>11375185</v>
      </c>
      <c r="L4262" s="2">
        <v>120763</v>
      </c>
      <c r="M4262" s="2">
        <v>8625011</v>
      </c>
      <c r="N4262" s="2">
        <v>7442107</v>
      </c>
      <c r="O4262" s="2">
        <v>1182904</v>
      </c>
      <c r="P4262" s="2">
        <v>2743214</v>
      </c>
      <c r="Q4262" s="5">
        <v>0.2412</v>
      </c>
      <c r="R4262" t="s">
        <v>42</v>
      </c>
      <c r="S4262" s="3">
        <v>1.4155139747910299</v>
      </c>
      <c r="T4262" s="3">
        <v>4.6831531384617797</v>
      </c>
      <c r="U4262" s="3">
        <v>0.59532226250676501</v>
      </c>
      <c r="V4262" s="3">
        <v>0.179503718552813</v>
      </c>
      <c r="W4262" s="3">
        <v>3.3406683121364897E-2</v>
      </c>
      <c r="X4262" s="3">
        <v>1.14067805956595</v>
      </c>
      <c r="Y4262" s="3">
        <v>0.28597841801623902</v>
      </c>
      <c r="Z4262" s="3">
        <v>1.79009001849655</v>
      </c>
      <c r="AA4262" s="3">
        <v>0</v>
      </c>
      <c r="AB4262" s="3">
        <v>0</v>
      </c>
      <c r="AC4262" s="3">
        <v>25.6142911082325</v>
      </c>
      <c r="AD4262" s="3">
        <v>0</v>
      </c>
      <c r="AE4262" s="3">
        <v>10.3989869175754</v>
      </c>
      <c r="AF4262" s="3">
        <v>0</v>
      </c>
      <c r="AG4262" s="3">
        <v>1.25564392715989</v>
      </c>
      <c r="AH4262" s="2">
        <v>200000</v>
      </c>
      <c r="AI4262" s="3">
        <v>0</v>
      </c>
      <c r="AJ4262" s="3">
        <v>0</v>
      </c>
      <c r="AL4262">
        <f t="shared" si="66"/>
        <v>1</v>
      </c>
    </row>
    <row r="4263" spans="1:38" ht="14.45" customHeight="1" x14ac:dyDescent="0.25">
      <c r="A4263">
        <v>24579</v>
      </c>
      <c r="B4263" s="1">
        <v>45930</v>
      </c>
      <c r="C4263">
        <v>1</v>
      </c>
      <c r="D4263" s="16" t="s">
        <v>4131</v>
      </c>
      <c r="E4263" t="s">
        <v>127</v>
      </c>
      <c r="F4263" s="6">
        <v>3790</v>
      </c>
      <c r="G4263" s="6">
        <v>9</v>
      </c>
      <c r="H4263" s="6">
        <v>2</v>
      </c>
      <c r="I4263" s="2">
        <v>28343916</v>
      </c>
      <c r="J4263" s="2">
        <v>0</v>
      </c>
      <c r="K4263" s="2">
        <v>45639513</v>
      </c>
      <c r="L4263" s="2">
        <v>500689</v>
      </c>
      <c r="M4263" s="2">
        <v>40654838</v>
      </c>
      <c r="N4263" s="2">
        <v>40501685</v>
      </c>
      <c r="O4263" s="2">
        <v>153153</v>
      </c>
      <c r="P4263" s="2">
        <v>4552071</v>
      </c>
      <c r="Q4263" s="5">
        <v>9.9699999999999997E-2</v>
      </c>
      <c r="R4263" t="s">
        <v>42</v>
      </c>
      <c r="S4263" s="3">
        <v>1.4627354444674601</v>
      </c>
      <c r="T4263" s="3">
        <v>3.9768989939338999</v>
      </c>
      <c r="U4263" s="3">
        <v>0.75110486198651305</v>
      </c>
      <c r="V4263" s="3">
        <v>2.0400744907655</v>
      </c>
      <c r="W4263" s="3">
        <v>0.79520063494402105</v>
      </c>
      <c r="X4263" s="3">
        <v>1.41663205606452</v>
      </c>
      <c r="Y4263" s="3">
        <v>12.702723661384001</v>
      </c>
      <c r="Z4263" s="3">
        <v>1.1959171990067801</v>
      </c>
      <c r="AA4263" s="3">
        <v>0</v>
      </c>
      <c r="AB4263" s="3">
        <v>0</v>
      </c>
      <c r="AC4263" s="3">
        <v>22.889380962500599</v>
      </c>
      <c r="AD4263" s="3">
        <v>0</v>
      </c>
      <c r="AE4263" s="3">
        <v>0.33557106536171799</v>
      </c>
      <c r="AF4263" s="3">
        <v>0</v>
      </c>
      <c r="AG4263" s="3">
        <v>-1.04655661126551</v>
      </c>
      <c r="AH4263" s="2">
        <v>5000000</v>
      </c>
      <c r="AI4263" s="3">
        <v>9.0618094489299494</v>
      </c>
      <c r="AJ4263" s="3">
        <v>0.27460028633121097</v>
      </c>
      <c r="AL4263">
        <f t="shared" si="66"/>
        <v>1</v>
      </c>
    </row>
    <row r="4264" spans="1:38" ht="14.45" customHeight="1" x14ac:dyDescent="0.25">
      <c r="A4264">
        <v>12068</v>
      </c>
      <c r="B4264" s="1">
        <v>45930</v>
      </c>
      <c r="C4264">
        <v>1</v>
      </c>
      <c r="D4264" s="16" t="s">
        <v>4132</v>
      </c>
      <c r="E4264" t="s">
        <v>55</v>
      </c>
      <c r="F4264" s="6">
        <v>4992</v>
      </c>
      <c r="G4264" s="6">
        <v>11</v>
      </c>
      <c r="H4264" s="6">
        <v>0</v>
      </c>
      <c r="I4264" s="2">
        <v>34186864</v>
      </c>
      <c r="J4264" s="2">
        <v>2952956</v>
      </c>
      <c r="K4264" s="2">
        <v>51676288</v>
      </c>
      <c r="L4264" s="2">
        <v>702395</v>
      </c>
      <c r="M4264" s="2">
        <v>42954032</v>
      </c>
      <c r="N4264" s="2">
        <v>41293441</v>
      </c>
      <c r="O4264" s="2">
        <v>1660591</v>
      </c>
      <c r="P4264" s="2">
        <v>8364759</v>
      </c>
      <c r="Q4264" s="5">
        <v>0.1618</v>
      </c>
      <c r="R4264" t="s">
        <v>42</v>
      </c>
      <c r="S4264" s="3">
        <v>1.81229477370098</v>
      </c>
      <c r="T4264" s="3">
        <v>5.0858606562452797</v>
      </c>
      <c r="U4264" s="3">
        <v>0.66442127178087595</v>
      </c>
      <c r="V4264" s="3">
        <v>2.1432003824626902</v>
      </c>
      <c r="W4264" s="3">
        <v>0.70683289347627798</v>
      </c>
      <c r="X4264" s="3">
        <v>1.14336020993327</v>
      </c>
      <c r="Y4264" s="3">
        <v>8.7592840391456601</v>
      </c>
      <c r="Z4264" s="3">
        <v>1.66900205971266</v>
      </c>
      <c r="AA4264" s="3">
        <v>12.5111554319736</v>
      </c>
      <c r="AB4264" s="3">
        <v>35.302344036450997</v>
      </c>
      <c r="AC4264" s="3">
        <v>27.434698870011701</v>
      </c>
      <c r="AD4264" s="3">
        <v>0</v>
      </c>
      <c r="AE4264" s="3">
        <v>3.2134486904322501</v>
      </c>
      <c r="AF4264" s="3">
        <v>0</v>
      </c>
      <c r="AG4264" s="3">
        <v>0</v>
      </c>
      <c r="AH4264" s="2">
        <v>1000000</v>
      </c>
      <c r="AI4264" s="3">
        <v>0</v>
      </c>
      <c r="AJ4264" s="3">
        <v>0</v>
      </c>
      <c r="AL4264">
        <f t="shared" si="66"/>
        <v>1</v>
      </c>
    </row>
    <row r="4265" spans="1:38" ht="14.45" customHeight="1" x14ac:dyDescent="0.25">
      <c r="A4265">
        <v>20610</v>
      </c>
      <c r="B4265" s="1">
        <v>45930</v>
      </c>
      <c r="C4265">
        <v>1</v>
      </c>
      <c r="D4265" s="16" t="s">
        <v>4133</v>
      </c>
      <c r="E4265" t="s">
        <v>50</v>
      </c>
      <c r="F4265" s="6">
        <v>1404</v>
      </c>
      <c r="G4265" s="6">
        <v>3</v>
      </c>
      <c r="H4265" s="6">
        <v>1</v>
      </c>
      <c r="I4265" s="2">
        <v>8291867</v>
      </c>
      <c r="J4265" s="2">
        <v>0</v>
      </c>
      <c r="K4265" s="2">
        <v>14264060</v>
      </c>
      <c r="L4265" s="2">
        <v>144535</v>
      </c>
      <c r="M4265" s="2">
        <v>10540244</v>
      </c>
      <c r="N4265" s="2">
        <v>10481437</v>
      </c>
      <c r="O4265" s="2">
        <v>58807</v>
      </c>
      <c r="P4265" s="2">
        <v>3691522</v>
      </c>
      <c r="Q4265" s="5">
        <v>0.25869999999999999</v>
      </c>
      <c r="R4265" t="s">
        <v>42</v>
      </c>
      <c r="S4265" s="3">
        <v>1.35104124164742</v>
      </c>
      <c r="T4265" s="3">
        <v>4.2373723423298397</v>
      </c>
      <c r="U4265" s="3">
        <v>0.68242874280786803</v>
      </c>
      <c r="V4265" s="3">
        <v>0.26348710127646802</v>
      </c>
      <c r="W4265" s="3">
        <v>8.2804029538824001E-2</v>
      </c>
      <c r="X4265" s="3">
        <v>0.55074448251521602</v>
      </c>
      <c r="Y4265" s="3">
        <v>0.59184260584116799</v>
      </c>
      <c r="Z4265" s="3">
        <v>9.0206695233023104E-2</v>
      </c>
      <c r="AA4265" s="3">
        <v>0</v>
      </c>
      <c r="AB4265" s="3">
        <v>0</v>
      </c>
      <c r="AC4265" s="3">
        <v>37.928696317878597</v>
      </c>
      <c r="AD4265" s="3">
        <v>0</v>
      </c>
      <c r="AE4265" s="3">
        <v>0.412273924815235</v>
      </c>
      <c r="AF4265" s="3">
        <v>0</v>
      </c>
      <c r="AG4265" s="3">
        <v>0</v>
      </c>
      <c r="AH4265" s="2">
        <v>1130000</v>
      </c>
      <c r="AI4265" s="3">
        <v>0</v>
      </c>
      <c r="AJ4265" s="3">
        <v>0</v>
      </c>
      <c r="AL4265">
        <f t="shared" si="66"/>
        <v>1</v>
      </c>
    </row>
    <row r="4266" spans="1:38" ht="14.45" customHeight="1" x14ac:dyDescent="0.25">
      <c r="A4266">
        <v>6613</v>
      </c>
      <c r="B4266" s="1">
        <v>45930</v>
      </c>
      <c r="C4266">
        <v>1</v>
      </c>
      <c r="D4266" s="16" t="s">
        <v>4134</v>
      </c>
      <c r="E4266" t="s">
        <v>84</v>
      </c>
      <c r="F4266" s="6">
        <v>5063</v>
      </c>
      <c r="G4266" s="6">
        <v>13</v>
      </c>
      <c r="H4266" s="6">
        <v>1</v>
      </c>
      <c r="I4266" s="2">
        <v>31649039</v>
      </c>
      <c r="J4266" s="2">
        <v>0</v>
      </c>
      <c r="K4266" s="2">
        <v>134721981</v>
      </c>
      <c r="L4266" s="2">
        <v>155429</v>
      </c>
      <c r="M4266" s="2">
        <v>116013549</v>
      </c>
      <c r="N4266" s="2">
        <v>111495758</v>
      </c>
      <c r="O4266" s="2">
        <v>4517791</v>
      </c>
      <c r="P4266" s="2">
        <v>18715183</v>
      </c>
      <c r="Q4266" s="5">
        <v>0.1389</v>
      </c>
      <c r="R4266" t="s">
        <v>42</v>
      </c>
      <c r="S4266" s="3">
        <v>0.153826914604727</v>
      </c>
      <c r="T4266" s="3">
        <v>0.39677860734544901</v>
      </c>
      <c r="U4266" s="3">
        <v>0.61072520081347903</v>
      </c>
      <c r="V4266" s="3">
        <v>1.65286535240454</v>
      </c>
      <c r="W4266" s="3">
        <v>0.965792357865906</v>
      </c>
      <c r="X4266" s="3">
        <v>0.18284599415482999</v>
      </c>
      <c r="Y4266" s="3">
        <v>2.7951423184053299</v>
      </c>
      <c r="Z4266" s="3">
        <v>0.22391979816601301</v>
      </c>
      <c r="AA4266" s="3">
        <v>0</v>
      </c>
      <c r="AB4266" s="3">
        <v>0</v>
      </c>
      <c r="AC4266" s="3">
        <v>25.4702779348234</v>
      </c>
      <c r="AD4266" s="3">
        <v>-3.1273645574291198</v>
      </c>
      <c r="AE4266" s="3">
        <v>3.3534178806352299</v>
      </c>
      <c r="AF4266" s="3">
        <v>0</v>
      </c>
      <c r="AG4266" s="3">
        <v>0</v>
      </c>
      <c r="AH4266" s="2">
        <v>10000000</v>
      </c>
      <c r="AI4266" s="3">
        <v>0</v>
      </c>
      <c r="AJ4266" s="3">
        <v>0</v>
      </c>
      <c r="AL4266">
        <f t="shared" si="66"/>
        <v>1</v>
      </c>
    </row>
    <row r="4267" spans="1:38" ht="14.45" customHeight="1" x14ac:dyDescent="0.25">
      <c r="A4267">
        <v>14186</v>
      </c>
      <c r="B4267" s="1">
        <v>45930</v>
      </c>
      <c r="C4267">
        <v>1</v>
      </c>
      <c r="D4267" s="16" t="s">
        <v>4135</v>
      </c>
      <c r="E4267" t="s">
        <v>73</v>
      </c>
      <c r="F4267" s="6">
        <v>2537</v>
      </c>
      <c r="G4267" s="6">
        <v>7</v>
      </c>
      <c r="H4267" s="6">
        <v>0</v>
      </c>
      <c r="I4267" s="2">
        <v>13425143</v>
      </c>
      <c r="J4267" s="2">
        <v>0</v>
      </c>
      <c r="K4267" s="2">
        <v>28155044</v>
      </c>
      <c r="L4267" s="2">
        <v>355710</v>
      </c>
      <c r="M4267" s="2">
        <v>24990721</v>
      </c>
      <c r="N4267" s="2">
        <v>24641353</v>
      </c>
      <c r="O4267" s="2">
        <v>349368</v>
      </c>
      <c r="P4267" s="2">
        <v>2939192</v>
      </c>
      <c r="Q4267" s="5">
        <v>0.10440000000000001</v>
      </c>
      <c r="R4267" t="s">
        <v>42</v>
      </c>
      <c r="S4267" s="3">
        <v>1.68452942215256</v>
      </c>
      <c r="T4267" s="3">
        <v>4.0302879062569898</v>
      </c>
      <c r="U4267" s="3">
        <v>0.70544402337378298</v>
      </c>
      <c r="V4267" s="3">
        <v>1.7719438817150801</v>
      </c>
      <c r="W4267" s="3">
        <v>1.3333191311258299</v>
      </c>
      <c r="X4267" s="3">
        <v>1.2905784318275</v>
      </c>
      <c r="Y4267" s="3">
        <v>8.0935849036061605</v>
      </c>
      <c r="Z4267" s="3">
        <v>0.86370676022525905</v>
      </c>
      <c r="AA4267" s="3">
        <v>0</v>
      </c>
      <c r="AB4267" s="3">
        <v>0</v>
      </c>
      <c r="AC4267" s="3">
        <v>36.054317656189802</v>
      </c>
      <c r="AD4267" s="3">
        <v>0</v>
      </c>
      <c r="AE4267" s="3">
        <v>1.2408717954765001</v>
      </c>
      <c r="AF4267" s="3">
        <v>0</v>
      </c>
      <c r="AG4267" s="3">
        <v>-1.80648287012213</v>
      </c>
      <c r="AH4267" s="2">
        <v>1000000</v>
      </c>
      <c r="AI4267" s="3">
        <v>0</v>
      </c>
      <c r="AJ4267" s="3">
        <v>0</v>
      </c>
      <c r="AL4267">
        <f t="shared" si="66"/>
        <v>1</v>
      </c>
    </row>
    <row r="4268" spans="1:38" ht="14.45" customHeight="1" x14ac:dyDescent="0.25">
      <c r="A4268">
        <v>15265</v>
      </c>
      <c r="B4268" s="1">
        <v>45930</v>
      </c>
      <c r="C4268">
        <v>1</v>
      </c>
      <c r="D4268" s="16" t="s">
        <v>4136</v>
      </c>
      <c r="E4268" t="s">
        <v>50</v>
      </c>
      <c r="F4268" s="6">
        <v>800</v>
      </c>
      <c r="G4268" s="6">
        <v>2</v>
      </c>
      <c r="H4268" s="6">
        <v>0</v>
      </c>
      <c r="I4268" s="2">
        <v>4429441</v>
      </c>
      <c r="J4268" s="2">
        <v>0</v>
      </c>
      <c r="K4268" s="2">
        <v>6296282</v>
      </c>
      <c r="L4268" s="2">
        <v>40102</v>
      </c>
      <c r="M4268" s="2">
        <v>5459718</v>
      </c>
      <c r="N4268" s="2">
        <v>5044284</v>
      </c>
      <c r="O4268" s="2">
        <v>415434</v>
      </c>
      <c r="P4268" s="2">
        <v>838491</v>
      </c>
      <c r="Q4268" s="5">
        <v>0.13320000000000001</v>
      </c>
      <c r="R4268" t="s">
        <v>42</v>
      </c>
      <c r="S4268" s="3">
        <v>0.84922075176005996</v>
      </c>
      <c r="T4268" s="3">
        <v>3.0465175056220999</v>
      </c>
      <c r="U4268" s="3">
        <v>0.75051013286717905</v>
      </c>
      <c r="V4268" s="3">
        <v>0.145910059531214</v>
      </c>
      <c r="W4268" s="3">
        <v>3.7611969546495802E-2</v>
      </c>
      <c r="X4268" s="3">
        <v>0.75853815413728298</v>
      </c>
      <c r="Y4268" s="3">
        <v>0.77078943005947598</v>
      </c>
      <c r="Z4268" s="3">
        <v>8.01439729227863E-2</v>
      </c>
      <c r="AA4268" s="3">
        <v>0</v>
      </c>
      <c r="AB4268" s="3">
        <v>0</v>
      </c>
      <c r="AC4268" s="3">
        <v>29.157286792427701</v>
      </c>
      <c r="AD4268" s="3">
        <v>0</v>
      </c>
      <c r="AE4268" s="3">
        <v>6.5980843932975004</v>
      </c>
      <c r="AF4268" s="3">
        <v>0</v>
      </c>
      <c r="AG4268" s="3">
        <v>0</v>
      </c>
      <c r="AH4268" s="2">
        <v>1000000</v>
      </c>
      <c r="AI4268" s="3">
        <v>0</v>
      </c>
      <c r="AJ4268" s="3">
        <v>0</v>
      </c>
      <c r="AL4268">
        <f t="shared" si="66"/>
        <v>1</v>
      </c>
    </row>
    <row r="4269" spans="1:38" ht="14.45" customHeight="1" x14ac:dyDescent="0.25">
      <c r="A4269">
        <v>7633</v>
      </c>
      <c r="B4269" s="1">
        <v>45930</v>
      </c>
      <c r="C4269">
        <v>1</v>
      </c>
      <c r="D4269" s="16" t="s">
        <v>4137</v>
      </c>
      <c r="E4269" t="s">
        <v>84</v>
      </c>
      <c r="F4269" s="6">
        <v>1330</v>
      </c>
      <c r="G4269" s="6">
        <v>3</v>
      </c>
      <c r="H4269" s="6">
        <v>2</v>
      </c>
      <c r="I4269" s="2">
        <v>9782203</v>
      </c>
      <c r="J4269" s="2">
        <v>0</v>
      </c>
      <c r="K4269" s="2">
        <v>20251337</v>
      </c>
      <c r="L4269" s="2">
        <v>117453</v>
      </c>
      <c r="M4269" s="2">
        <v>18088353</v>
      </c>
      <c r="N4269" s="2">
        <v>18035032</v>
      </c>
      <c r="O4269" s="2">
        <v>53321</v>
      </c>
      <c r="P4269" s="2">
        <v>2057163</v>
      </c>
      <c r="Q4269" s="5">
        <v>0.1016</v>
      </c>
      <c r="R4269" t="s">
        <v>42</v>
      </c>
      <c r="S4269" s="3">
        <v>0.77330202939193604</v>
      </c>
      <c r="T4269" s="3">
        <v>3.8746215455634698</v>
      </c>
      <c r="U4269" s="3">
        <v>0.81406485480173796</v>
      </c>
      <c r="V4269" s="3">
        <v>0.16093511860262999</v>
      </c>
      <c r="W4269" s="3">
        <v>0.16093511860262999</v>
      </c>
      <c r="X4269" s="3">
        <v>0.60382104112948798</v>
      </c>
      <c r="Y4269" s="3">
        <v>0.76527722888268901</v>
      </c>
      <c r="Z4269" s="3">
        <v>0.248448956159527</v>
      </c>
      <c r="AA4269" s="3">
        <v>0</v>
      </c>
      <c r="AB4269" s="3">
        <v>0</v>
      </c>
      <c r="AC4269" s="3">
        <v>26.709006916432202</v>
      </c>
      <c r="AD4269" s="3">
        <v>0</v>
      </c>
      <c r="AE4269" s="3">
        <v>0.26329619619682398</v>
      </c>
      <c r="AF4269" s="3">
        <v>0</v>
      </c>
      <c r="AG4269" s="3">
        <v>-14.9591938023385</v>
      </c>
      <c r="AH4269" s="2">
        <v>2500000</v>
      </c>
      <c r="AI4269" s="3">
        <v>0</v>
      </c>
      <c r="AJ4269" s="3">
        <v>0</v>
      </c>
      <c r="AL4269">
        <f t="shared" si="66"/>
        <v>1</v>
      </c>
    </row>
    <row r="4270" spans="1:38" ht="14.45" customHeight="1" x14ac:dyDescent="0.25">
      <c r="A4270">
        <v>24780</v>
      </c>
      <c r="B4270" s="1">
        <v>45930</v>
      </c>
      <c r="C4270">
        <v>1</v>
      </c>
      <c r="D4270" s="16" t="s">
        <v>4138</v>
      </c>
      <c r="E4270" t="s">
        <v>245</v>
      </c>
      <c r="F4270" s="6">
        <v>31660</v>
      </c>
      <c r="G4270" s="6">
        <v>80</v>
      </c>
      <c r="H4270" s="6">
        <v>36</v>
      </c>
      <c r="I4270" s="2">
        <v>531256246</v>
      </c>
      <c r="J4270" s="2">
        <v>238376589</v>
      </c>
      <c r="K4270" s="2">
        <v>637212560</v>
      </c>
      <c r="L4270" s="2">
        <v>3073106</v>
      </c>
      <c r="M4270" s="2">
        <v>518366973</v>
      </c>
      <c r="N4270" s="2">
        <v>459848648</v>
      </c>
      <c r="O4270" s="2">
        <v>58518325</v>
      </c>
      <c r="P4270" s="2">
        <v>65465004</v>
      </c>
      <c r="Q4270" s="5">
        <v>0.1027</v>
      </c>
      <c r="R4270" t="s">
        <v>42</v>
      </c>
      <c r="S4270" s="3">
        <v>0.64303105806117</v>
      </c>
      <c r="T4270" s="3">
        <v>2.4387010408792502</v>
      </c>
      <c r="U4270" s="3">
        <v>0.79336604099584596</v>
      </c>
      <c r="V4270" s="3">
        <v>1.5738647899115701</v>
      </c>
      <c r="W4270" s="3">
        <v>0.31391461513282598</v>
      </c>
      <c r="X4270" s="3">
        <v>0.33461479528656701</v>
      </c>
      <c r="Y4270" s="3">
        <v>12.772098814811001</v>
      </c>
      <c r="Z4270" s="3">
        <v>0.77784154721811405</v>
      </c>
      <c r="AA4270" s="3">
        <v>348.55101055214197</v>
      </c>
      <c r="AB4270" s="3">
        <v>364.12827378731998</v>
      </c>
      <c r="AC4270" s="3">
        <v>6.6188252786479902</v>
      </c>
      <c r="AD4270" s="3">
        <v>1.29657060740422E-2</v>
      </c>
      <c r="AE4270" s="3">
        <v>9.1834858057411797</v>
      </c>
      <c r="AF4270" s="3">
        <v>8.0663821190216307</v>
      </c>
      <c r="AG4270" s="3">
        <v>0</v>
      </c>
      <c r="AH4270" s="2">
        <v>121345662</v>
      </c>
      <c r="AI4270" s="3">
        <v>14.405015540822401</v>
      </c>
      <c r="AJ4270" s="3">
        <v>7.22540397309072</v>
      </c>
      <c r="AL4270">
        <f t="shared" si="66"/>
        <v>1</v>
      </c>
    </row>
    <row r="4271" spans="1:38" ht="14.45" customHeight="1" x14ac:dyDescent="0.25">
      <c r="A4271">
        <v>13035</v>
      </c>
      <c r="B4271" s="1">
        <v>45930</v>
      </c>
      <c r="C4271">
        <v>1</v>
      </c>
      <c r="D4271" s="16" t="s">
        <v>4139</v>
      </c>
      <c r="E4271" t="s">
        <v>59</v>
      </c>
      <c r="F4271" s="6">
        <v>3327</v>
      </c>
      <c r="G4271" s="6">
        <v>13</v>
      </c>
      <c r="H4271" s="6">
        <v>4</v>
      </c>
      <c r="I4271" s="2">
        <v>31249008</v>
      </c>
      <c r="J4271" s="2">
        <v>442182</v>
      </c>
      <c r="K4271" s="2">
        <v>76695653</v>
      </c>
      <c r="L4271" s="2">
        <v>705980</v>
      </c>
      <c r="M4271" s="2">
        <v>68257308</v>
      </c>
      <c r="N4271" s="2">
        <v>65173033</v>
      </c>
      <c r="O4271" s="2">
        <v>3084275</v>
      </c>
      <c r="P4271" s="2">
        <v>9002899</v>
      </c>
      <c r="Q4271" s="5">
        <v>0.1174</v>
      </c>
      <c r="R4271" t="s">
        <v>42</v>
      </c>
      <c r="S4271" s="3">
        <v>1.22732727325063</v>
      </c>
      <c r="T4271" s="3">
        <v>3.2955122849878702</v>
      </c>
      <c r="U4271" s="3">
        <v>0.69488105245267595</v>
      </c>
      <c r="V4271" s="3">
        <v>1.05093896100638</v>
      </c>
      <c r="W4271" s="3">
        <v>0.330426489058469</v>
      </c>
      <c r="X4271" s="3">
        <v>1.1790102265006299</v>
      </c>
      <c r="Y4271" s="3">
        <v>3.6478027799712098</v>
      </c>
      <c r="Z4271" s="3">
        <v>0.249519626955717</v>
      </c>
      <c r="AA4271" s="3">
        <v>3.1711007754280001</v>
      </c>
      <c r="AB4271" s="3">
        <v>4.9115512680970896</v>
      </c>
      <c r="AC4271" s="3">
        <v>42.940093358355</v>
      </c>
      <c r="AD4271" s="3">
        <v>-10.070056322968901</v>
      </c>
      <c r="AE4271" s="3">
        <v>4.0214469521499501</v>
      </c>
      <c r="AF4271" s="3">
        <v>0</v>
      </c>
      <c r="AG4271" s="3">
        <v>0</v>
      </c>
      <c r="AH4271" s="2">
        <v>24067712</v>
      </c>
      <c r="AI4271" s="3">
        <v>0</v>
      </c>
      <c r="AJ4271" s="3">
        <v>0</v>
      </c>
      <c r="AL4271">
        <f t="shared" si="66"/>
        <v>1</v>
      </c>
    </row>
    <row r="4272" spans="1:38" ht="14.45" customHeight="1" x14ac:dyDescent="0.25">
      <c r="A4272">
        <v>6353</v>
      </c>
      <c r="B4272" s="1">
        <v>45930</v>
      </c>
      <c r="C4272">
        <v>1</v>
      </c>
      <c r="D4272" s="16" t="s">
        <v>4140</v>
      </c>
      <c r="E4272" t="s">
        <v>110</v>
      </c>
      <c r="F4272" s="6">
        <v>4461</v>
      </c>
      <c r="G4272" s="6">
        <v>9</v>
      </c>
      <c r="H4272" s="6">
        <v>0</v>
      </c>
      <c r="I4272" s="2">
        <v>31280334</v>
      </c>
      <c r="J4272" s="2">
        <v>0</v>
      </c>
      <c r="K4272" s="2">
        <v>93007573</v>
      </c>
      <c r="L4272" s="2">
        <v>717957</v>
      </c>
      <c r="M4272" s="2">
        <v>78922124</v>
      </c>
      <c r="N4272" s="2">
        <v>74950023</v>
      </c>
      <c r="O4272" s="2">
        <v>3972101</v>
      </c>
      <c r="P4272" s="2">
        <v>13976591</v>
      </c>
      <c r="Q4272" s="5">
        <v>0.15029999999999999</v>
      </c>
      <c r="R4272" t="s">
        <v>42</v>
      </c>
      <c r="S4272" s="3">
        <v>1.0292452207090701</v>
      </c>
      <c r="T4272" s="3">
        <v>2.3367975279461</v>
      </c>
      <c r="U4272" s="3">
        <v>0.59195354549621604</v>
      </c>
      <c r="V4272" s="3">
        <v>0.71602816005737002</v>
      </c>
      <c r="W4272" s="3">
        <v>0.40301999332871602</v>
      </c>
      <c r="X4272" s="3">
        <v>0.10494772849931799</v>
      </c>
      <c r="Y4272" s="3">
        <v>1.60250807940219</v>
      </c>
      <c r="Z4272" s="3">
        <v>2.30599865160253E-2</v>
      </c>
      <c r="AA4272" s="3">
        <v>0</v>
      </c>
      <c r="AB4272" s="3">
        <v>0</v>
      </c>
      <c r="AC4272" s="3">
        <v>50.382483370467</v>
      </c>
      <c r="AD4272" s="3">
        <v>0</v>
      </c>
      <c r="AE4272" s="3">
        <v>4.2707285781986801</v>
      </c>
      <c r="AF4272" s="3">
        <v>0</v>
      </c>
      <c r="AG4272" s="3">
        <v>0</v>
      </c>
      <c r="AH4272" s="2">
        <v>1000000</v>
      </c>
      <c r="AI4272" s="3">
        <v>0</v>
      </c>
      <c r="AJ4272" s="3">
        <v>0</v>
      </c>
      <c r="AL4272">
        <f t="shared" si="66"/>
        <v>1</v>
      </c>
    </row>
    <row r="4273" spans="1:38" ht="14.45" customHeight="1" x14ac:dyDescent="0.25">
      <c r="A4273">
        <v>16256</v>
      </c>
      <c r="B4273" s="1">
        <v>45930</v>
      </c>
      <c r="C4273">
        <v>1</v>
      </c>
      <c r="D4273" s="16" t="s">
        <v>4141</v>
      </c>
      <c r="E4273" t="s">
        <v>80</v>
      </c>
      <c r="F4273" s="6">
        <v>368</v>
      </c>
      <c r="G4273" s="6">
        <v>0</v>
      </c>
      <c r="H4273" s="6">
        <v>2</v>
      </c>
      <c r="I4273" s="2">
        <v>535635</v>
      </c>
      <c r="J4273" s="2">
        <v>0</v>
      </c>
      <c r="K4273" s="2">
        <v>1047986</v>
      </c>
      <c r="L4273" s="2">
        <v>8418</v>
      </c>
      <c r="M4273" s="2">
        <v>930039</v>
      </c>
      <c r="N4273" s="2">
        <v>930039</v>
      </c>
      <c r="O4273" s="2">
        <v>0</v>
      </c>
      <c r="P4273" s="2">
        <v>119660</v>
      </c>
      <c r="Q4273" s="5">
        <v>0.1139</v>
      </c>
      <c r="R4273" t="s">
        <v>42</v>
      </c>
      <c r="S4273" s="3">
        <v>1.07100667375328</v>
      </c>
      <c r="T4273" s="3">
        <v>5.0746224981376997</v>
      </c>
      <c r="U4273" s="3">
        <v>0.81998973569412403</v>
      </c>
      <c r="V4273" s="3">
        <v>1.6328283252588001</v>
      </c>
      <c r="W4273" s="3">
        <v>1.6328283252588001</v>
      </c>
      <c r="X4273" s="3">
        <v>2.0301137901742798</v>
      </c>
      <c r="Y4273" s="3">
        <v>7.30904228647836</v>
      </c>
      <c r="Z4273" s="3">
        <v>5.2406819321410696</v>
      </c>
      <c r="AA4273" s="3">
        <v>0</v>
      </c>
      <c r="AB4273" s="3">
        <v>0</v>
      </c>
      <c r="AC4273" s="3">
        <v>12.224304523152</v>
      </c>
      <c r="AD4273" s="3">
        <v>0</v>
      </c>
      <c r="AE4273" s="3">
        <v>0</v>
      </c>
      <c r="AF4273" s="3">
        <v>0</v>
      </c>
      <c r="AG4273" s="3">
        <v>0</v>
      </c>
      <c r="AH4273" s="2">
        <v>100000</v>
      </c>
      <c r="AI4273" s="3">
        <v>0</v>
      </c>
      <c r="AJ4273" s="3">
        <v>0</v>
      </c>
      <c r="AL4273">
        <f t="shared" si="66"/>
        <v>1</v>
      </c>
    </row>
    <row r="4274" spans="1:38" ht="14.45" customHeight="1" x14ac:dyDescent="0.25">
      <c r="A4274">
        <v>60042</v>
      </c>
      <c r="B4274" s="1">
        <v>45930</v>
      </c>
      <c r="C4274">
        <v>2</v>
      </c>
      <c r="D4274" s="16" t="s">
        <v>4142</v>
      </c>
      <c r="E4274" t="s">
        <v>190</v>
      </c>
      <c r="F4274" s="6">
        <v>319868</v>
      </c>
      <c r="G4274" s="6">
        <v>776</v>
      </c>
      <c r="H4274" s="6">
        <v>55</v>
      </c>
      <c r="I4274" s="2">
        <v>4040338722</v>
      </c>
      <c r="J4274" s="2">
        <v>714702991</v>
      </c>
      <c r="K4274" s="2">
        <v>5088250231</v>
      </c>
      <c r="L4274" s="2">
        <v>19516874</v>
      </c>
      <c r="M4274" s="2">
        <v>4449882153</v>
      </c>
      <c r="N4274" s="2">
        <v>3877719237</v>
      </c>
      <c r="O4274" s="2">
        <v>572162916</v>
      </c>
      <c r="P4274" s="2">
        <v>496443308</v>
      </c>
      <c r="Q4274" s="5">
        <v>9.7500000000000003E-2</v>
      </c>
      <c r="R4274" t="s">
        <v>42</v>
      </c>
      <c r="S4274" s="3">
        <v>0.511423327966959</v>
      </c>
      <c r="T4274" s="3">
        <v>4.0360002491394802</v>
      </c>
      <c r="U4274" s="3">
        <v>0.72277546104107304</v>
      </c>
      <c r="V4274" s="3">
        <v>1.32555935739687</v>
      </c>
      <c r="W4274" s="3">
        <v>0.57827958514414901</v>
      </c>
      <c r="X4274" s="3">
        <v>1.4948724885645901</v>
      </c>
      <c r="Y4274" s="3">
        <v>10.7881579098655</v>
      </c>
      <c r="Z4274" s="3">
        <v>7.15236270240952</v>
      </c>
      <c r="AA4274" s="3">
        <v>143.42413514817699</v>
      </c>
      <c r="AB4274" s="3">
        <v>143.964674210091</v>
      </c>
      <c r="AC4274" s="3">
        <v>6.82738446870224</v>
      </c>
      <c r="AD4274" s="3">
        <v>-11.8027859487231</v>
      </c>
      <c r="AE4274" s="3">
        <v>11.2447873045652</v>
      </c>
      <c r="AF4274" s="3">
        <v>2.16184336473526</v>
      </c>
      <c r="AG4274" s="3">
        <v>0</v>
      </c>
      <c r="AH4274" s="2">
        <v>1462032819</v>
      </c>
      <c r="AI4274" s="3">
        <v>8.1206184775482999</v>
      </c>
      <c r="AJ4274" s="3">
        <v>6.9120212614488503</v>
      </c>
      <c r="AL4274">
        <f t="shared" si="66"/>
        <v>1</v>
      </c>
    </row>
    <row r="4275" spans="1:38" ht="14.45" customHeight="1" x14ac:dyDescent="0.25">
      <c r="A4275">
        <v>68493</v>
      </c>
      <c r="B4275" s="1">
        <v>45930</v>
      </c>
      <c r="C4275">
        <v>2</v>
      </c>
      <c r="D4275" s="16" t="s">
        <v>4143</v>
      </c>
      <c r="E4275" t="s">
        <v>71</v>
      </c>
      <c r="F4275" s="6">
        <v>44948</v>
      </c>
      <c r="G4275" s="6">
        <v>110</v>
      </c>
      <c r="H4275" s="6">
        <v>3</v>
      </c>
      <c r="I4275" s="2">
        <v>703122276</v>
      </c>
      <c r="J4275" s="2">
        <v>0</v>
      </c>
      <c r="K4275" s="2">
        <v>1000962486</v>
      </c>
      <c r="L4275" s="2">
        <v>3684096</v>
      </c>
      <c r="M4275" s="2">
        <v>827852346</v>
      </c>
      <c r="N4275" s="2">
        <v>721182978</v>
      </c>
      <c r="O4275" s="2">
        <v>106669368</v>
      </c>
      <c r="P4275" s="2">
        <v>90039112</v>
      </c>
      <c r="Q4275" s="5">
        <v>8.9700000000000002E-2</v>
      </c>
      <c r="R4275" t="s">
        <v>42</v>
      </c>
      <c r="S4275" s="3">
        <v>0.49074046916879199</v>
      </c>
      <c r="T4275" s="3">
        <v>3.3058812022918</v>
      </c>
      <c r="U4275" s="3">
        <v>0.73918257667920295</v>
      </c>
      <c r="V4275" s="3">
        <v>1.09351193418881</v>
      </c>
      <c r="W4275" s="3">
        <v>0.80692522391368504</v>
      </c>
      <c r="X4275" s="3">
        <v>1.2512540564139401</v>
      </c>
      <c r="Y4275" s="3">
        <v>8.5393178910960401</v>
      </c>
      <c r="Z4275" s="3">
        <v>2.89399455649896</v>
      </c>
      <c r="AA4275" s="3">
        <v>0</v>
      </c>
      <c r="AB4275" s="3">
        <v>0</v>
      </c>
      <c r="AC4275" s="3">
        <v>8.2358789817823403</v>
      </c>
      <c r="AD4275" s="3">
        <v>-23.021014467579398</v>
      </c>
      <c r="AE4275" s="3">
        <v>10.6566798947948</v>
      </c>
      <c r="AF4275" s="3">
        <v>10.9894228343738</v>
      </c>
      <c r="AG4275" s="3">
        <v>0</v>
      </c>
      <c r="AH4275" s="2">
        <v>282500841</v>
      </c>
      <c r="AI4275" s="3">
        <v>0.79344851823949603</v>
      </c>
      <c r="AJ4275" s="3">
        <v>0.79344851823949603</v>
      </c>
      <c r="AL4275">
        <f t="shared" si="66"/>
        <v>1</v>
      </c>
    </row>
    <row r="4276" spans="1:38" ht="14.45" customHeight="1" x14ac:dyDescent="0.25">
      <c r="A4276">
        <v>22</v>
      </c>
      <c r="B4276" s="1">
        <v>45930</v>
      </c>
      <c r="C4276">
        <v>1</v>
      </c>
      <c r="D4276" s="16" t="s">
        <v>4144</v>
      </c>
      <c r="E4276" t="s">
        <v>77</v>
      </c>
      <c r="F4276" s="6">
        <v>22102</v>
      </c>
      <c r="G4276" s="6">
        <v>33</v>
      </c>
      <c r="H4276" s="6">
        <v>0</v>
      </c>
      <c r="I4276" s="2">
        <v>238174653</v>
      </c>
      <c r="J4276" s="2">
        <v>0</v>
      </c>
      <c r="K4276" s="2">
        <v>350964379</v>
      </c>
      <c r="L4276" s="2">
        <v>4398763</v>
      </c>
      <c r="M4276" s="2">
        <v>291294097</v>
      </c>
      <c r="N4276" s="2">
        <v>267559676</v>
      </c>
      <c r="O4276" s="2">
        <v>23734421</v>
      </c>
      <c r="P4276" s="2">
        <v>57883810</v>
      </c>
      <c r="Q4276" s="5">
        <v>0.1648</v>
      </c>
      <c r="R4276" t="s">
        <v>42</v>
      </c>
      <c r="S4276" s="3">
        <v>1.67111470116839</v>
      </c>
      <c r="T4276" s="3">
        <v>3.43117973994354</v>
      </c>
      <c r="U4276" s="3">
        <v>0.58907800453735104</v>
      </c>
      <c r="V4276" s="3">
        <v>0.39295239363695</v>
      </c>
      <c r="W4276" s="3">
        <v>0.225416513989841</v>
      </c>
      <c r="X4276" s="3">
        <v>0.66486419946626296</v>
      </c>
      <c r="Y4276" s="3">
        <v>1.6168821644601501</v>
      </c>
      <c r="Z4276" s="3">
        <v>0.263294693282975</v>
      </c>
      <c r="AA4276" s="3">
        <v>0</v>
      </c>
      <c r="AB4276" s="3">
        <v>0</v>
      </c>
      <c r="AC4276" s="3">
        <v>23.8046072476204</v>
      </c>
      <c r="AD4276" s="3">
        <v>-2.4278394943249202</v>
      </c>
      <c r="AE4276" s="3">
        <v>6.7626296057811599</v>
      </c>
      <c r="AF4276" s="3">
        <v>0</v>
      </c>
      <c r="AG4276" s="3">
        <v>0</v>
      </c>
      <c r="AH4276" s="2">
        <v>35192490</v>
      </c>
      <c r="AI4276" s="3">
        <v>0</v>
      </c>
      <c r="AJ4276" s="3">
        <v>0</v>
      </c>
      <c r="AL4276">
        <f t="shared" si="66"/>
        <v>1</v>
      </c>
    </row>
    <row r="4277" spans="1:38" ht="14.45" customHeight="1" x14ac:dyDescent="0.25">
      <c r="A4277">
        <v>3337</v>
      </c>
      <c r="B4277" s="1">
        <v>45930</v>
      </c>
      <c r="C4277">
        <v>1</v>
      </c>
      <c r="D4277" s="16" t="s">
        <v>4145</v>
      </c>
      <c r="E4277" t="s">
        <v>77</v>
      </c>
      <c r="F4277" s="6">
        <v>968</v>
      </c>
      <c r="G4277" s="6">
        <v>2</v>
      </c>
      <c r="H4277" s="6">
        <v>1</v>
      </c>
      <c r="I4277" s="2">
        <v>2406742</v>
      </c>
      <c r="J4277" s="2">
        <v>0</v>
      </c>
      <c r="K4277" s="2">
        <v>10970083</v>
      </c>
      <c r="L4277" s="2">
        <v>318544</v>
      </c>
      <c r="M4277" s="2">
        <v>8451453</v>
      </c>
      <c r="N4277" s="2">
        <v>8434776</v>
      </c>
      <c r="O4277" s="2">
        <v>16677</v>
      </c>
      <c r="P4277" s="2">
        <v>2541082</v>
      </c>
      <c r="Q4277" s="5">
        <v>0.23050000000000001</v>
      </c>
      <c r="R4277" t="s">
        <v>42</v>
      </c>
      <c r="S4277" s="3">
        <v>3.8716692784670199</v>
      </c>
      <c r="T4277" s="3">
        <v>3.6344787303189299</v>
      </c>
      <c r="U4277" s="3">
        <v>0.13579052020990101</v>
      </c>
      <c r="V4277" s="3">
        <v>9.9374174714198702</v>
      </c>
      <c r="W4277" s="3">
        <v>4.2228041061318597</v>
      </c>
      <c r="X4277" s="3">
        <v>3.2684849477010798</v>
      </c>
      <c r="Y4277" s="3">
        <v>9.4120536055113497</v>
      </c>
      <c r="Z4277" s="3">
        <v>5.4346927804769803E-2</v>
      </c>
      <c r="AA4277" s="3">
        <v>0</v>
      </c>
      <c r="AB4277" s="3">
        <v>0</v>
      </c>
      <c r="AC4277" s="3">
        <v>22.0953205185412</v>
      </c>
      <c r="AD4277" s="3">
        <v>0</v>
      </c>
      <c r="AE4277" s="3">
        <v>0.15202255078653501</v>
      </c>
      <c r="AF4277" s="3">
        <v>0</v>
      </c>
      <c r="AG4277" s="3">
        <v>0</v>
      </c>
      <c r="AH4277" s="2">
        <v>675000</v>
      </c>
      <c r="AI4277" s="3">
        <v>0</v>
      </c>
      <c r="AJ4277" s="3">
        <v>0</v>
      </c>
      <c r="AL4277">
        <f t="shared" si="66"/>
        <v>1</v>
      </c>
    </row>
    <row r="4278" spans="1:38" ht="14.45" customHeight="1" x14ac:dyDescent="0.25">
      <c r="A4278">
        <v>16178</v>
      </c>
      <c r="B4278" s="1">
        <v>45930</v>
      </c>
      <c r="C4278">
        <v>1</v>
      </c>
      <c r="D4278" s="16" t="s">
        <v>4146</v>
      </c>
      <c r="E4278" t="s">
        <v>190</v>
      </c>
      <c r="F4278" s="6">
        <v>6654</v>
      </c>
      <c r="G4278" s="6">
        <v>14</v>
      </c>
      <c r="H4278" s="6">
        <v>0</v>
      </c>
      <c r="I4278" s="2">
        <v>51517008</v>
      </c>
      <c r="J4278" s="2">
        <v>0</v>
      </c>
      <c r="K4278" s="2">
        <v>91718775</v>
      </c>
      <c r="L4278" s="2">
        <v>346926</v>
      </c>
      <c r="M4278" s="2">
        <v>80434940</v>
      </c>
      <c r="N4278" s="2">
        <v>75441572</v>
      </c>
      <c r="O4278" s="2">
        <v>4993368</v>
      </c>
      <c r="P4278" s="2">
        <v>12230586</v>
      </c>
      <c r="Q4278" s="5">
        <v>0.1333</v>
      </c>
      <c r="R4278" t="s">
        <v>42</v>
      </c>
      <c r="S4278" s="3">
        <v>0.504332946008056</v>
      </c>
      <c r="T4278" s="3">
        <v>4.1731855518858199</v>
      </c>
      <c r="U4278" s="3">
        <v>0.78793065484328495</v>
      </c>
      <c r="V4278" s="3">
        <v>2.45108566863976</v>
      </c>
      <c r="W4278" s="3">
        <v>1.3780128690703499</v>
      </c>
      <c r="X4278" s="3">
        <v>0.78556192549070403</v>
      </c>
      <c r="Y4278" s="3">
        <v>10.3243295129113</v>
      </c>
      <c r="Z4278" s="3">
        <v>1.33537346452574</v>
      </c>
      <c r="AA4278" s="3">
        <v>0</v>
      </c>
      <c r="AB4278" s="3">
        <v>0</v>
      </c>
      <c r="AC4278" s="3">
        <v>16.7695708975616</v>
      </c>
      <c r="AD4278" s="3">
        <v>-15.9158849788555</v>
      </c>
      <c r="AE4278" s="3">
        <v>5.4442157562614604</v>
      </c>
      <c r="AF4278" s="3">
        <v>0</v>
      </c>
      <c r="AG4278" s="3">
        <v>0</v>
      </c>
      <c r="AH4278" s="2">
        <v>11223060</v>
      </c>
      <c r="AI4278" s="3">
        <v>0.163524462360185</v>
      </c>
      <c r="AJ4278" s="3">
        <v>0.98155558531700804</v>
      </c>
      <c r="AL4278">
        <f t="shared" si="66"/>
        <v>1</v>
      </c>
    </row>
    <row r="4279" spans="1:38" ht="14.45" customHeight="1" x14ac:dyDescent="0.25">
      <c r="A4279">
        <v>65193</v>
      </c>
      <c r="B4279" s="1">
        <v>45930</v>
      </c>
      <c r="C4279">
        <v>2</v>
      </c>
      <c r="D4279" s="16" t="s">
        <v>4147</v>
      </c>
      <c r="E4279" t="s">
        <v>61</v>
      </c>
      <c r="F4279" s="6">
        <v>322</v>
      </c>
      <c r="G4279" s="6">
        <v>0</v>
      </c>
      <c r="H4279" s="6">
        <v>1</v>
      </c>
      <c r="I4279" s="2">
        <v>2116968</v>
      </c>
      <c r="J4279" s="2">
        <v>0</v>
      </c>
      <c r="K4279" s="2">
        <v>2798446</v>
      </c>
      <c r="L4279" s="2">
        <v>42103</v>
      </c>
      <c r="M4279" s="2">
        <v>2426652</v>
      </c>
      <c r="N4279" s="2">
        <v>2426652</v>
      </c>
      <c r="O4279" s="2">
        <v>0</v>
      </c>
      <c r="P4279" s="2">
        <v>371465</v>
      </c>
      <c r="Q4279" s="5">
        <v>0.13270000000000001</v>
      </c>
      <c r="R4279" t="s">
        <v>42</v>
      </c>
      <c r="S4279" s="3">
        <v>2.0060181019513399</v>
      </c>
      <c r="T4279" s="3">
        <v>3.9005934007660001</v>
      </c>
      <c r="U4279" s="3">
        <v>0.47344209485924899</v>
      </c>
      <c r="V4279" s="3">
        <v>1.5810820002947601</v>
      </c>
      <c r="W4279" s="3">
        <v>0</v>
      </c>
      <c r="X4279" s="3">
        <v>0.28536095018913799</v>
      </c>
      <c r="Y4279" s="3">
        <v>9.0105393509482692</v>
      </c>
      <c r="Z4279" s="3">
        <v>-6.24554130267993E-2</v>
      </c>
      <c r="AA4279" s="3">
        <v>0</v>
      </c>
      <c r="AB4279" s="3">
        <v>0</v>
      </c>
      <c r="AC4279" s="3">
        <v>23.4081701058373</v>
      </c>
      <c r="AD4279" s="3">
        <v>0</v>
      </c>
      <c r="AE4279" s="3">
        <v>0</v>
      </c>
      <c r="AF4279" s="3">
        <v>0</v>
      </c>
      <c r="AG4279" s="3">
        <v>0</v>
      </c>
      <c r="AH4279" s="2">
        <v>0</v>
      </c>
      <c r="AI4279" s="3">
        <v>0</v>
      </c>
      <c r="AJ4279" s="3">
        <v>0</v>
      </c>
      <c r="AL4279">
        <f t="shared" si="66"/>
        <v>1</v>
      </c>
    </row>
    <row r="4280" spans="1:38" ht="14.45" customHeight="1" x14ac:dyDescent="0.25">
      <c r="A4280">
        <v>8593</v>
      </c>
      <c r="B4280" s="1">
        <v>45930</v>
      </c>
      <c r="C4280">
        <v>1</v>
      </c>
      <c r="D4280" s="16" t="s">
        <v>4148</v>
      </c>
      <c r="E4280" t="s">
        <v>69</v>
      </c>
      <c r="F4280" s="6">
        <v>614</v>
      </c>
      <c r="G4280" s="6">
        <v>2</v>
      </c>
      <c r="H4280" s="6">
        <v>0</v>
      </c>
      <c r="I4280" s="2">
        <v>2659511</v>
      </c>
      <c r="J4280" s="2">
        <v>0</v>
      </c>
      <c r="K4280" s="2">
        <v>5364872</v>
      </c>
      <c r="L4280" s="2">
        <v>6991</v>
      </c>
      <c r="M4280" s="2">
        <v>4685435</v>
      </c>
      <c r="N4280" s="2">
        <v>4685435</v>
      </c>
      <c r="O4280" s="2">
        <v>0</v>
      </c>
      <c r="P4280" s="2">
        <v>401625</v>
      </c>
      <c r="Q4280" s="5">
        <v>7.4899999999999994E-2</v>
      </c>
      <c r="R4280" t="s">
        <v>42</v>
      </c>
      <c r="S4280" s="3">
        <v>0.17374754389915201</v>
      </c>
      <c r="T4280" s="3">
        <v>4.1898483318893698</v>
      </c>
      <c r="U4280" s="3">
        <v>0.94293011532198701</v>
      </c>
      <c r="V4280" s="3">
        <v>1.55600033239193</v>
      </c>
      <c r="W4280" s="3">
        <v>1.2451161134509301</v>
      </c>
      <c r="X4280" s="3">
        <v>0.59319175592806395</v>
      </c>
      <c r="Y4280" s="3">
        <v>10.3036414565826</v>
      </c>
      <c r="Z4280" s="3">
        <v>6.468720821662</v>
      </c>
      <c r="AA4280" s="3">
        <v>0</v>
      </c>
      <c r="AB4280" s="3">
        <v>0</v>
      </c>
      <c r="AC4280" s="3">
        <v>25.601058142673299</v>
      </c>
      <c r="AD4280" s="3">
        <v>0</v>
      </c>
      <c r="AE4280" s="3">
        <v>0</v>
      </c>
      <c r="AF4280" s="3">
        <v>4.65994342455887</v>
      </c>
      <c r="AG4280" s="3">
        <v>0.96358543417367004</v>
      </c>
      <c r="AH4280" s="2">
        <v>0</v>
      </c>
      <c r="AI4280" s="3">
        <v>0</v>
      </c>
      <c r="AJ4280" s="3">
        <v>0</v>
      </c>
      <c r="AL4280">
        <f t="shared" si="66"/>
        <v>1</v>
      </c>
    </row>
    <row r="4281" spans="1:38" ht="14.45" customHeight="1" x14ac:dyDescent="0.25">
      <c r="A4281">
        <v>67615</v>
      </c>
      <c r="B4281" s="1">
        <v>45930</v>
      </c>
      <c r="C4281">
        <v>2</v>
      </c>
      <c r="D4281" s="16" t="s">
        <v>4149</v>
      </c>
      <c r="E4281" t="s">
        <v>90</v>
      </c>
      <c r="F4281" s="6">
        <v>682</v>
      </c>
      <c r="G4281" s="6">
        <v>1</v>
      </c>
      <c r="H4281" s="6">
        <v>0</v>
      </c>
      <c r="I4281" s="2">
        <v>3113166</v>
      </c>
      <c r="J4281" s="2">
        <v>0</v>
      </c>
      <c r="K4281" s="2">
        <v>9875911</v>
      </c>
      <c r="L4281" s="2">
        <v>80881</v>
      </c>
      <c r="M4281" s="2">
        <v>6291547</v>
      </c>
      <c r="N4281" s="2">
        <v>6291547</v>
      </c>
      <c r="O4281" s="2">
        <v>0</v>
      </c>
      <c r="P4281" s="2">
        <v>3511483</v>
      </c>
      <c r="Q4281" s="5">
        <v>0.35510000000000003</v>
      </c>
      <c r="R4281" t="s">
        <v>42</v>
      </c>
      <c r="S4281" s="3">
        <v>1.09196339794206</v>
      </c>
      <c r="T4281" s="3">
        <v>3.8368511016350801</v>
      </c>
      <c r="U4281" s="3">
        <v>0.73373197326767503</v>
      </c>
      <c r="V4281" s="3">
        <v>5.0109759646610602E-2</v>
      </c>
      <c r="W4281" s="3">
        <v>0</v>
      </c>
      <c r="X4281" s="3">
        <v>1.40310539174589</v>
      </c>
      <c r="Y4281" s="3">
        <v>4.4425674280638698E-2</v>
      </c>
      <c r="Z4281" s="3">
        <v>-7.4783218372408505E-2</v>
      </c>
      <c r="AA4281" s="3">
        <v>0</v>
      </c>
      <c r="AB4281" s="3">
        <v>0</v>
      </c>
      <c r="AC4281" s="3">
        <v>32.193860394246201</v>
      </c>
      <c r="AD4281" s="3">
        <v>0</v>
      </c>
      <c r="AE4281" s="3">
        <v>0</v>
      </c>
      <c r="AF4281" s="3">
        <v>0</v>
      </c>
      <c r="AG4281" s="3">
        <v>0</v>
      </c>
      <c r="AH4281" s="2">
        <v>500000</v>
      </c>
      <c r="AI4281" s="3">
        <v>0</v>
      </c>
      <c r="AJ4281" s="3">
        <v>0</v>
      </c>
      <c r="AL4281">
        <f t="shared" si="66"/>
        <v>1</v>
      </c>
    </row>
    <row r="4282" spans="1:38" ht="14.45" customHeight="1" x14ac:dyDescent="0.25">
      <c r="A4282">
        <v>6112</v>
      </c>
      <c r="B4282" s="1">
        <v>45930</v>
      </c>
      <c r="C4282">
        <v>1</v>
      </c>
      <c r="D4282" s="16" t="s">
        <v>4150</v>
      </c>
      <c r="E4282" t="s">
        <v>43</v>
      </c>
      <c r="F4282" s="6">
        <v>503</v>
      </c>
      <c r="G4282" s="6">
        <v>0</v>
      </c>
      <c r="H4282" s="6">
        <v>3</v>
      </c>
      <c r="I4282" s="2">
        <v>2756381</v>
      </c>
      <c r="J4282" s="2">
        <v>0</v>
      </c>
      <c r="K4282" s="2">
        <v>5919741</v>
      </c>
      <c r="L4282" s="2">
        <v>48986</v>
      </c>
      <c r="M4282" s="2">
        <v>5099004</v>
      </c>
      <c r="N4282" s="2">
        <v>5099004</v>
      </c>
      <c r="O4282" s="2">
        <v>0</v>
      </c>
      <c r="P4282" s="2">
        <v>819555</v>
      </c>
      <c r="Q4282" s="5">
        <v>0.1384</v>
      </c>
      <c r="R4282" t="s">
        <v>42</v>
      </c>
      <c r="S4282" s="3">
        <v>1.10333655926276</v>
      </c>
      <c r="T4282" s="3">
        <v>2.6792613618287202</v>
      </c>
      <c r="U4282" s="3">
        <v>0.58819375556938003</v>
      </c>
      <c r="V4282" s="3">
        <v>2.3340750063217</v>
      </c>
      <c r="W4282" s="3">
        <v>0</v>
      </c>
      <c r="X4282" s="3">
        <v>1.3321090226641401</v>
      </c>
      <c r="Y4282" s="3">
        <v>7.8501137812593402</v>
      </c>
      <c r="Z4282" s="3">
        <v>-0.61472384403731295</v>
      </c>
      <c r="AA4282" s="3">
        <v>0</v>
      </c>
      <c r="AB4282" s="3">
        <v>0</v>
      </c>
      <c r="AC4282" s="3">
        <v>53.022471760166503</v>
      </c>
      <c r="AD4282" s="3">
        <v>0</v>
      </c>
      <c r="AE4282" s="3">
        <v>0</v>
      </c>
      <c r="AF4282" s="3">
        <v>0</v>
      </c>
      <c r="AG4282" s="3">
        <v>0</v>
      </c>
      <c r="AH4282" s="2">
        <v>0</v>
      </c>
      <c r="AI4282" s="3">
        <v>0</v>
      </c>
      <c r="AJ4282" s="3">
        <v>0</v>
      </c>
      <c r="AL4282">
        <f t="shared" si="66"/>
        <v>1</v>
      </c>
    </row>
    <row r="4283" spans="1:38" ht="14.45" customHeight="1" x14ac:dyDescent="0.25">
      <c r="A4283">
        <v>17990</v>
      </c>
      <c r="B4283" s="1">
        <v>45930</v>
      </c>
      <c r="C4283">
        <v>1</v>
      </c>
      <c r="D4283" s="16" t="s">
        <v>4151</v>
      </c>
      <c r="E4283" t="s">
        <v>82</v>
      </c>
      <c r="F4283" s="6">
        <v>26632</v>
      </c>
      <c r="G4283" s="6">
        <v>110</v>
      </c>
      <c r="H4283" s="6">
        <v>5</v>
      </c>
      <c r="I4283" s="2">
        <v>311389516</v>
      </c>
      <c r="J4283" s="2">
        <v>51542989</v>
      </c>
      <c r="K4283" s="2">
        <v>408426842</v>
      </c>
      <c r="L4283" s="2">
        <v>2745929</v>
      </c>
      <c r="M4283" s="2">
        <v>370929895</v>
      </c>
      <c r="N4283" s="2">
        <v>343367867</v>
      </c>
      <c r="O4283" s="2">
        <v>27562028</v>
      </c>
      <c r="P4283" s="2">
        <v>34724254</v>
      </c>
      <c r="Q4283" s="5">
        <v>8.4900000000000003E-2</v>
      </c>
      <c r="R4283" t="s">
        <v>42</v>
      </c>
      <c r="S4283" s="3">
        <v>0.89642459558685605</v>
      </c>
      <c r="T4283" s="3">
        <v>4.0494687499832196</v>
      </c>
      <c r="U4283" s="3">
        <v>0.79140318324236003</v>
      </c>
      <c r="V4283" s="3">
        <v>2.5422997863550401</v>
      </c>
      <c r="W4283" s="3">
        <v>0.81562636810161604</v>
      </c>
      <c r="X4283" s="3">
        <v>0.929292044630045</v>
      </c>
      <c r="Y4283" s="3">
        <v>22.798056367172101</v>
      </c>
      <c r="Z4283" s="3">
        <v>4.40207873148261</v>
      </c>
      <c r="AA4283" s="3">
        <v>140.56331922926299</v>
      </c>
      <c r="AB4283" s="3">
        <v>148.43512260911399</v>
      </c>
      <c r="AC4283" s="3">
        <v>5.5104230882063296</v>
      </c>
      <c r="AD4283" s="3">
        <v>-15.4788177738822</v>
      </c>
      <c r="AE4283" s="3">
        <v>6.7483390330158599</v>
      </c>
      <c r="AF4283" s="3">
        <v>1.0968916680554499</v>
      </c>
      <c r="AG4283" s="3">
        <v>0</v>
      </c>
      <c r="AH4283" s="2">
        <v>86220631</v>
      </c>
      <c r="AI4283" s="3">
        <v>5.8172596018909397</v>
      </c>
      <c r="AJ4283" s="3">
        <v>9.2170187443047702</v>
      </c>
      <c r="AL4283">
        <f t="shared" si="66"/>
        <v>1</v>
      </c>
    </row>
    <row r="4284" spans="1:38" ht="14.45" customHeight="1" x14ac:dyDescent="0.25">
      <c r="A4284">
        <v>24501</v>
      </c>
      <c r="B4284" s="1">
        <v>45930</v>
      </c>
      <c r="C4284">
        <v>1</v>
      </c>
      <c r="D4284" s="16" t="s">
        <v>4152</v>
      </c>
      <c r="E4284" t="s">
        <v>495</v>
      </c>
      <c r="F4284" s="6">
        <v>6886</v>
      </c>
      <c r="G4284" s="6">
        <v>20</v>
      </c>
      <c r="H4284" s="6">
        <v>3</v>
      </c>
      <c r="I4284" s="2">
        <v>79445910</v>
      </c>
      <c r="J4284" s="2">
        <v>0</v>
      </c>
      <c r="K4284" s="2">
        <v>147611559</v>
      </c>
      <c r="L4284" s="2">
        <v>562611</v>
      </c>
      <c r="M4284" s="2">
        <v>128007594</v>
      </c>
      <c r="N4284" s="2">
        <v>122521421</v>
      </c>
      <c r="O4284" s="2">
        <v>5486173</v>
      </c>
      <c r="P4284" s="2">
        <v>18752688</v>
      </c>
      <c r="Q4284" s="5">
        <v>0.127</v>
      </c>
      <c r="R4284" t="s">
        <v>42</v>
      </c>
      <c r="S4284" s="3">
        <v>0.50819055437250704</v>
      </c>
      <c r="T4284" s="3">
        <v>3.1604796839340601</v>
      </c>
      <c r="U4284" s="3">
        <v>0.836637207427402</v>
      </c>
      <c r="V4284" s="3">
        <v>1.46874017806581</v>
      </c>
      <c r="W4284" s="3">
        <v>0.38940834084473303</v>
      </c>
      <c r="X4284" s="3">
        <v>0.54718990568551595</v>
      </c>
      <c r="Y4284" s="3">
        <v>6.2223293002048603</v>
      </c>
      <c r="Z4284" s="3">
        <v>0.443637733427869</v>
      </c>
      <c r="AA4284" s="3">
        <v>0</v>
      </c>
      <c r="AB4284" s="3">
        <v>0</v>
      </c>
      <c r="AC4284" s="3">
        <v>30.161812057008401</v>
      </c>
      <c r="AD4284" s="3">
        <v>-6.9243406598563401E-2</v>
      </c>
      <c r="AE4284" s="3">
        <v>3.7166283163502101</v>
      </c>
      <c r="AF4284" s="3">
        <v>0</v>
      </c>
      <c r="AG4284" s="3">
        <v>0</v>
      </c>
      <c r="AH4284" s="2">
        <v>5410000</v>
      </c>
      <c r="AI4284" s="3">
        <v>0</v>
      </c>
      <c r="AJ4284" s="3">
        <v>0</v>
      </c>
      <c r="AL4284">
        <f t="shared" si="66"/>
        <v>1</v>
      </c>
    </row>
    <row r="4285" spans="1:38" ht="14.45" customHeight="1" x14ac:dyDescent="0.25">
      <c r="A4285">
        <v>22007</v>
      </c>
      <c r="B4285" s="1">
        <v>45930</v>
      </c>
      <c r="C4285">
        <v>1</v>
      </c>
      <c r="D4285" s="16" t="s">
        <v>4153</v>
      </c>
      <c r="E4285" t="s">
        <v>59</v>
      </c>
      <c r="F4285" s="6">
        <v>77</v>
      </c>
      <c r="G4285" s="6">
        <v>0</v>
      </c>
      <c r="H4285" s="6">
        <v>0</v>
      </c>
      <c r="I4285" s="2">
        <v>0</v>
      </c>
      <c r="J4285" s="2">
        <v>0</v>
      </c>
      <c r="K4285" s="2">
        <v>208198</v>
      </c>
      <c r="L4285" s="2">
        <v>1632</v>
      </c>
      <c r="M4285" s="2">
        <v>178645</v>
      </c>
      <c r="N4285" s="2">
        <v>178645</v>
      </c>
      <c r="O4285" s="2">
        <v>0</v>
      </c>
      <c r="P4285" s="2">
        <v>29553</v>
      </c>
      <c r="Q4285" s="5">
        <v>0.1419</v>
      </c>
      <c r="R4285" t="s">
        <v>42</v>
      </c>
      <c r="S4285" s="3">
        <v>1.04515893524433</v>
      </c>
      <c r="T4285" s="3">
        <v>3.2052821512854699</v>
      </c>
      <c r="U4285" s="3">
        <v>0.68548853343611504</v>
      </c>
      <c r="V4285" s="3"/>
      <c r="W4285" s="3"/>
      <c r="X4285" s="3"/>
      <c r="Y4285" s="3">
        <v>0</v>
      </c>
      <c r="Z4285" s="3">
        <v>0</v>
      </c>
      <c r="AA4285" s="3">
        <v>0</v>
      </c>
      <c r="AB4285" s="3">
        <v>0</v>
      </c>
      <c r="AC4285" s="3">
        <v>98.364537603627298</v>
      </c>
      <c r="AD4285" s="3">
        <v>0</v>
      </c>
      <c r="AE4285" s="3">
        <v>0</v>
      </c>
      <c r="AF4285" s="3">
        <v>0</v>
      </c>
      <c r="AG4285" s="3">
        <v>0</v>
      </c>
      <c r="AH4285" s="2">
        <v>13000</v>
      </c>
      <c r="AI4285" s="3">
        <v>0</v>
      </c>
      <c r="AJ4285" s="3">
        <v>0</v>
      </c>
      <c r="AL4285">
        <f t="shared" si="66"/>
        <v>1</v>
      </c>
    </row>
    <row r="4286" spans="1:38" ht="14.45" customHeight="1" x14ac:dyDescent="0.25">
      <c r="A4286">
        <v>14449</v>
      </c>
      <c r="B4286" s="1">
        <v>45930</v>
      </c>
      <c r="C4286">
        <v>1</v>
      </c>
      <c r="D4286" s="16" t="s">
        <v>4154</v>
      </c>
      <c r="E4286" t="s">
        <v>95</v>
      </c>
      <c r="F4286" s="6">
        <v>1083</v>
      </c>
      <c r="G4286" s="6">
        <v>4</v>
      </c>
      <c r="H4286" s="6">
        <v>0</v>
      </c>
      <c r="I4286" s="2">
        <v>4766028</v>
      </c>
      <c r="J4286" s="2">
        <v>0</v>
      </c>
      <c r="K4286" s="2">
        <v>12563437</v>
      </c>
      <c r="L4286" s="2">
        <v>152767</v>
      </c>
      <c r="M4286" s="2">
        <v>10686321</v>
      </c>
      <c r="N4286" s="2">
        <v>9595139</v>
      </c>
      <c r="O4286" s="2">
        <v>1091182</v>
      </c>
      <c r="P4286" s="2">
        <v>1835976</v>
      </c>
      <c r="Q4286" s="5">
        <v>0.14610000000000001</v>
      </c>
      <c r="R4286" t="s">
        <v>42</v>
      </c>
      <c r="S4286" s="3">
        <v>1.6212867015079799</v>
      </c>
      <c r="T4286" s="3">
        <v>4.6011612904971804</v>
      </c>
      <c r="U4286" s="3">
        <v>0.74379685203127999</v>
      </c>
      <c r="V4286" s="3">
        <v>0.33493298822415601</v>
      </c>
      <c r="W4286" s="3">
        <v>0</v>
      </c>
      <c r="X4286" s="3">
        <v>0.12912219567321001</v>
      </c>
      <c r="Y4286" s="3">
        <v>0.86945580987986804</v>
      </c>
      <c r="Z4286" s="3">
        <v>0</v>
      </c>
      <c r="AA4286" s="3">
        <v>0</v>
      </c>
      <c r="AB4286" s="3">
        <v>0</v>
      </c>
      <c r="AC4286" s="3">
        <v>44.231749639847799</v>
      </c>
      <c r="AD4286" s="3">
        <v>0</v>
      </c>
      <c r="AE4286" s="3">
        <v>8.6853780537921299</v>
      </c>
      <c r="AF4286" s="3">
        <v>0</v>
      </c>
      <c r="AG4286" s="3">
        <v>-0.234207854568905</v>
      </c>
      <c r="AH4286" s="2">
        <v>500000</v>
      </c>
      <c r="AI4286" s="3">
        <v>0</v>
      </c>
      <c r="AJ4286" s="3">
        <v>0</v>
      </c>
      <c r="AL4286">
        <f t="shared" si="66"/>
        <v>1</v>
      </c>
    </row>
    <row r="4287" spans="1:38" ht="14.45" customHeight="1" x14ac:dyDescent="0.25">
      <c r="A4287">
        <v>17449</v>
      </c>
      <c r="B4287" s="1">
        <v>45930</v>
      </c>
      <c r="C4287">
        <v>1</v>
      </c>
      <c r="D4287" s="16" t="s">
        <v>4155</v>
      </c>
      <c r="E4287" t="s">
        <v>88</v>
      </c>
      <c r="F4287" s="6">
        <v>4430</v>
      </c>
      <c r="G4287" s="6">
        <v>10</v>
      </c>
      <c r="H4287" s="6">
        <v>1</v>
      </c>
      <c r="I4287" s="2">
        <v>18789713</v>
      </c>
      <c r="J4287" s="2">
        <v>0</v>
      </c>
      <c r="K4287" s="2">
        <v>52378297</v>
      </c>
      <c r="L4287" s="2">
        <v>374261</v>
      </c>
      <c r="M4287" s="2">
        <v>46552154</v>
      </c>
      <c r="N4287" s="2">
        <v>46268515</v>
      </c>
      <c r="O4287" s="2">
        <v>283639</v>
      </c>
      <c r="P4287" s="2">
        <v>5680159</v>
      </c>
      <c r="Q4287" s="5">
        <v>0.1084</v>
      </c>
      <c r="R4287" t="s">
        <v>42</v>
      </c>
      <c r="S4287" s="3">
        <v>0.95271266010551403</v>
      </c>
      <c r="T4287" s="3">
        <v>3.5377069755946202</v>
      </c>
      <c r="U4287" s="3">
        <v>0.78808164364175204</v>
      </c>
      <c r="V4287" s="3">
        <v>2.7184023513291602</v>
      </c>
      <c r="W4287" s="3">
        <v>2.1056681387310201</v>
      </c>
      <c r="X4287" s="3">
        <v>0.54948151682785196</v>
      </c>
      <c r="Y4287" s="3">
        <v>8.9923539112197393</v>
      </c>
      <c r="Z4287" s="3">
        <v>0.87692967749670403</v>
      </c>
      <c r="AA4287" s="3">
        <v>0</v>
      </c>
      <c r="AB4287" s="3">
        <v>0</v>
      </c>
      <c r="AC4287" s="3">
        <v>28.4172679382837</v>
      </c>
      <c r="AD4287" s="3">
        <v>0</v>
      </c>
      <c r="AE4287" s="3">
        <v>0.54152008798605999</v>
      </c>
      <c r="AF4287" s="3">
        <v>0</v>
      </c>
      <c r="AG4287" s="3">
        <v>-12.329179517686001</v>
      </c>
      <c r="AH4287" s="2">
        <v>10475659</v>
      </c>
      <c r="AI4287" s="3">
        <v>0</v>
      </c>
      <c r="AJ4287" s="3">
        <v>0</v>
      </c>
      <c r="AL4287">
        <f t="shared" si="66"/>
        <v>1</v>
      </c>
    </row>
    <row r="4288" spans="1:38" ht="14.45" customHeight="1" x14ac:dyDescent="0.25">
      <c r="A4288">
        <v>5928</v>
      </c>
      <c r="B4288" s="1">
        <v>45930</v>
      </c>
      <c r="C4288">
        <v>1</v>
      </c>
      <c r="D4288" s="16" t="s">
        <v>4156</v>
      </c>
      <c r="E4288" t="s">
        <v>84</v>
      </c>
      <c r="F4288" s="6">
        <v>10855</v>
      </c>
      <c r="G4288" s="6">
        <v>33</v>
      </c>
      <c r="H4288" s="6">
        <v>1</v>
      </c>
      <c r="I4288" s="2">
        <v>76542840</v>
      </c>
      <c r="J4288" s="2">
        <v>14363291</v>
      </c>
      <c r="K4288" s="2">
        <v>152082089</v>
      </c>
      <c r="L4288" s="2">
        <v>1328398</v>
      </c>
      <c r="M4288" s="2">
        <v>138630908</v>
      </c>
      <c r="N4288" s="2">
        <v>132665622</v>
      </c>
      <c r="O4288" s="2">
        <v>5965286</v>
      </c>
      <c r="P4288" s="2">
        <v>16478157</v>
      </c>
      <c r="Q4288" s="5">
        <v>0.10829999999999999</v>
      </c>
      <c r="R4288" t="s">
        <v>42</v>
      </c>
      <c r="S4288" s="3">
        <v>1.1646324330364299</v>
      </c>
      <c r="T4288" s="3">
        <v>3.63635983458907</v>
      </c>
      <c r="U4288" s="3">
        <v>0.72420605232400603</v>
      </c>
      <c r="V4288" s="3">
        <v>1.7198225203036599</v>
      </c>
      <c r="W4288" s="3">
        <v>0.79288931531675599</v>
      </c>
      <c r="X4288" s="3">
        <v>1.3577978031648701</v>
      </c>
      <c r="Y4288" s="3">
        <v>7.9887635492245899</v>
      </c>
      <c r="Z4288" s="3">
        <v>1.06889380893749</v>
      </c>
      <c r="AA4288" s="3">
        <v>84.800824509682698</v>
      </c>
      <c r="AB4288" s="3">
        <v>87.165639943835899</v>
      </c>
      <c r="AC4288" s="3">
        <v>21.191853828362401</v>
      </c>
      <c r="AD4288" s="3">
        <v>-19.757282322288798</v>
      </c>
      <c r="AE4288" s="3">
        <v>3.92241192846845</v>
      </c>
      <c r="AF4288" s="3">
        <v>0</v>
      </c>
      <c r="AG4288" s="3">
        <v>0</v>
      </c>
      <c r="AH4288" s="2">
        <v>18615000</v>
      </c>
      <c r="AI4288" s="3">
        <v>3.0349267821638102</v>
      </c>
      <c r="AJ4288" s="3">
        <v>6.0686398363603397E-4</v>
      </c>
      <c r="AL4288">
        <f t="shared" si="66"/>
        <v>1</v>
      </c>
    </row>
    <row r="4289" spans="1:38" ht="14.45" customHeight="1" x14ac:dyDescent="0.25">
      <c r="A4289">
        <v>68153</v>
      </c>
      <c r="B4289" s="1">
        <v>45930</v>
      </c>
      <c r="C4289">
        <v>2</v>
      </c>
      <c r="D4289" s="16" t="s">
        <v>4157</v>
      </c>
      <c r="E4289" t="s">
        <v>104</v>
      </c>
      <c r="F4289" s="6">
        <v>239</v>
      </c>
      <c r="G4289" s="6">
        <v>0</v>
      </c>
      <c r="H4289" s="6">
        <v>1</v>
      </c>
      <c r="I4289" s="2">
        <v>622018</v>
      </c>
      <c r="J4289" s="2">
        <v>0</v>
      </c>
      <c r="K4289" s="2">
        <v>1022246</v>
      </c>
      <c r="L4289" s="2">
        <v>6731</v>
      </c>
      <c r="M4289" s="2">
        <v>795326</v>
      </c>
      <c r="N4289" s="2">
        <v>795326</v>
      </c>
      <c r="O4289" s="2">
        <v>0</v>
      </c>
      <c r="P4289" s="2">
        <v>217794</v>
      </c>
      <c r="Q4289" s="5">
        <v>0.21310000000000001</v>
      </c>
      <c r="R4289" t="s">
        <v>42</v>
      </c>
      <c r="S4289" s="3">
        <v>0.87793610018201795</v>
      </c>
      <c r="T4289" s="3">
        <v>3.3038361933755001</v>
      </c>
      <c r="U4289" s="3">
        <v>0.73335078338256698</v>
      </c>
      <c r="V4289" s="3">
        <v>0</v>
      </c>
      <c r="W4289" s="3">
        <v>0</v>
      </c>
      <c r="X4289" s="3">
        <v>2.0591043989080702</v>
      </c>
      <c r="Y4289" s="3">
        <v>0</v>
      </c>
      <c r="Z4289" s="3">
        <v>0</v>
      </c>
      <c r="AA4289" s="3">
        <v>0</v>
      </c>
      <c r="AB4289" s="3">
        <v>0</v>
      </c>
      <c r="AC4289" s="3">
        <v>38.0502344836761</v>
      </c>
      <c r="AD4289" s="3">
        <v>0</v>
      </c>
      <c r="AE4289" s="3">
        <v>0</v>
      </c>
      <c r="AF4289" s="3">
        <v>0</v>
      </c>
      <c r="AG4289" s="3">
        <v>0</v>
      </c>
      <c r="AH4289" s="2">
        <v>50000</v>
      </c>
      <c r="AI4289" s="3">
        <v>0</v>
      </c>
      <c r="AJ4289" s="3">
        <v>0</v>
      </c>
      <c r="AL4289">
        <f t="shared" si="66"/>
        <v>1</v>
      </c>
    </row>
    <row r="4290" spans="1:38" ht="14.45" customHeight="1" x14ac:dyDescent="0.25">
      <c r="A4290">
        <v>68328</v>
      </c>
      <c r="B4290" s="1">
        <v>45930</v>
      </c>
      <c r="C4290">
        <v>2</v>
      </c>
      <c r="D4290" s="16" t="s">
        <v>4158</v>
      </c>
      <c r="E4290" t="s">
        <v>190</v>
      </c>
      <c r="F4290" s="6">
        <v>1386</v>
      </c>
      <c r="G4290" s="6">
        <v>10</v>
      </c>
      <c r="H4290" s="6">
        <v>0</v>
      </c>
      <c r="I4290" s="2">
        <v>124725695</v>
      </c>
      <c r="J4290" s="2">
        <v>115993573</v>
      </c>
      <c r="K4290" s="2">
        <v>141672496</v>
      </c>
      <c r="L4290" s="2">
        <v>1687264</v>
      </c>
      <c r="M4290" s="2">
        <v>112870185</v>
      </c>
      <c r="N4290" s="2">
        <v>80524433</v>
      </c>
      <c r="O4290" s="2">
        <v>32345752</v>
      </c>
      <c r="P4290" s="2">
        <v>22992937</v>
      </c>
      <c r="Q4290" s="5">
        <v>0.1623</v>
      </c>
      <c r="R4290" t="s">
        <v>42</v>
      </c>
      <c r="S4290" s="3">
        <v>1.5879478352194301</v>
      </c>
      <c r="T4290" s="3">
        <v>3.3187679091454201</v>
      </c>
      <c r="U4290" s="3">
        <v>0.48903412661517798</v>
      </c>
      <c r="V4290" s="3">
        <v>4.8388241091781401</v>
      </c>
      <c r="W4290" s="3">
        <v>2.3243534541940201</v>
      </c>
      <c r="X4290" s="3">
        <v>0.74004959443200502</v>
      </c>
      <c r="Y4290" s="3">
        <v>26.248308339208702</v>
      </c>
      <c r="Z4290" s="3">
        <v>0.11974981708513401</v>
      </c>
      <c r="AA4290" s="3">
        <v>88.766885239584695</v>
      </c>
      <c r="AB4290" s="3">
        <v>504.47480023974299</v>
      </c>
      <c r="AC4290" s="3">
        <v>5.6651038321510203</v>
      </c>
      <c r="AD4290" s="3">
        <v>0</v>
      </c>
      <c r="AE4290" s="3">
        <v>22.831356059400498</v>
      </c>
      <c r="AF4290" s="3">
        <v>3.8821931957773899</v>
      </c>
      <c r="AG4290" s="3">
        <v>2.6825629105146499E-2</v>
      </c>
      <c r="AH4290" s="2">
        <v>26250000</v>
      </c>
      <c r="AI4290" s="3">
        <v>0</v>
      </c>
      <c r="AJ4290" s="3">
        <v>0</v>
      </c>
      <c r="AL4290">
        <f t="shared" si="66"/>
        <v>1</v>
      </c>
    </row>
    <row r="4291" spans="1:38" ht="14.45" customHeight="1" x14ac:dyDescent="0.25">
      <c r="A4291">
        <v>61150</v>
      </c>
      <c r="B4291" s="1">
        <v>45930</v>
      </c>
      <c r="C4291">
        <v>2</v>
      </c>
      <c r="D4291" s="16" t="s">
        <v>4159</v>
      </c>
      <c r="E4291" t="s">
        <v>139</v>
      </c>
      <c r="F4291" s="6">
        <v>3386</v>
      </c>
      <c r="G4291" s="6">
        <v>14</v>
      </c>
      <c r="H4291" s="6">
        <v>0</v>
      </c>
      <c r="I4291" s="2">
        <v>17346224</v>
      </c>
      <c r="J4291" s="2">
        <v>0</v>
      </c>
      <c r="K4291" s="2">
        <v>33701580</v>
      </c>
      <c r="L4291" s="2">
        <v>136929</v>
      </c>
      <c r="M4291" s="2">
        <v>30510332</v>
      </c>
      <c r="N4291" s="2">
        <v>30239199</v>
      </c>
      <c r="O4291" s="2">
        <v>271133</v>
      </c>
      <c r="P4291" s="2">
        <v>3113713</v>
      </c>
      <c r="Q4291" s="5">
        <v>9.2399999999999996E-2</v>
      </c>
      <c r="R4291" t="s">
        <v>42</v>
      </c>
      <c r="S4291" s="3">
        <v>0.54173127788074005</v>
      </c>
      <c r="T4291" s="3">
        <v>3.9432928663878699</v>
      </c>
      <c r="U4291" s="3">
        <v>0.88895296436605598</v>
      </c>
      <c r="V4291" s="3">
        <v>1.07140897062093</v>
      </c>
      <c r="W4291" s="3">
        <v>0.28470173105109198</v>
      </c>
      <c r="X4291" s="3">
        <v>0.51059527422221695</v>
      </c>
      <c r="Y4291" s="3">
        <v>5.9687260836178497</v>
      </c>
      <c r="Z4291" s="3">
        <v>1.05661632912218E-2</v>
      </c>
      <c r="AA4291" s="3">
        <v>0</v>
      </c>
      <c r="AB4291" s="3">
        <v>0</v>
      </c>
      <c r="AC4291" s="3">
        <v>28.308809260574701</v>
      </c>
      <c r="AD4291" s="3">
        <v>0</v>
      </c>
      <c r="AE4291" s="3">
        <v>0.80451124249961004</v>
      </c>
      <c r="AF4291" s="3">
        <v>0</v>
      </c>
      <c r="AG4291" s="3">
        <v>-2.3243953440795599</v>
      </c>
      <c r="AH4291" s="2">
        <v>1800000</v>
      </c>
      <c r="AI4291" s="3">
        <v>0</v>
      </c>
      <c r="AJ4291" s="3">
        <v>0</v>
      </c>
      <c r="AL4291">
        <f t="shared" si="66"/>
        <v>1</v>
      </c>
    </row>
    <row r="4292" spans="1:38" ht="14.45" customHeight="1" x14ac:dyDescent="0.25">
      <c r="A4292">
        <v>61525</v>
      </c>
      <c r="B4292" s="1">
        <v>45930</v>
      </c>
      <c r="C4292">
        <v>2</v>
      </c>
      <c r="D4292" s="16" t="s">
        <v>4160</v>
      </c>
      <c r="E4292" t="s">
        <v>73</v>
      </c>
      <c r="F4292" s="6">
        <v>41036</v>
      </c>
      <c r="G4292" s="6">
        <v>113</v>
      </c>
      <c r="H4292" s="6">
        <v>0</v>
      </c>
      <c r="I4292" s="2">
        <v>463611428</v>
      </c>
      <c r="J4292" s="2">
        <v>71358773</v>
      </c>
      <c r="K4292" s="2">
        <v>719471613</v>
      </c>
      <c r="L4292" s="2">
        <v>1212545</v>
      </c>
      <c r="M4292" s="2">
        <v>645850307</v>
      </c>
      <c r="N4292" s="2">
        <v>605869789</v>
      </c>
      <c r="O4292" s="2">
        <v>39980518</v>
      </c>
      <c r="P4292" s="2">
        <v>73402076</v>
      </c>
      <c r="Q4292" s="5">
        <v>0.1018</v>
      </c>
      <c r="R4292" t="s">
        <v>42</v>
      </c>
      <c r="S4292" s="3">
        <v>0.224710278689851</v>
      </c>
      <c r="T4292" s="3">
        <v>2.9976736089331499</v>
      </c>
      <c r="U4292" s="3">
        <v>0.77586502973747196</v>
      </c>
      <c r="V4292" s="3">
        <v>2.1012057537114899</v>
      </c>
      <c r="W4292" s="3">
        <v>0.73116791245275303</v>
      </c>
      <c r="X4292" s="3">
        <v>1.84294033407649</v>
      </c>
      <c r="Y4292" s="3">
        <v>13.271327639289099</v>
      </c>
      <c r="Z4292" s="3">
        <v>6.0969692464828897</v>
      </c>
      <c r="AA4292" s="3">
        <v>2.3000044303923999</v>
      </c>
      <c r="AB4292" s="3">
        <v>97.216287179670502</v>
      </c>
      <c r="AC4292" s="3">
        <v>13.460023196217501</v>
      </c>
      <c r="AD4292" s="3">
        <v>-8.7055466932570091</v>
      </c>
      <c r="AE4292" s="3">
        <v>5.5569277894498397</v>
      </c>
      <c r="AF4292" s="3">
        <v>2.2423400323926299</v>
      </c>
      <c r="AG4292" s="3">
        <v>0</v>
      </c>
      <c r="AH4292" s="2">
        <v>190833828</v>
      </c>
      <c r="AI4292" s="3">
        <v>1.09091056225712</v>
      </c>
      <c r="AJ4292" s="3">
        <v>3.11507265816297</v>
      </c>
      <c r="AL4292">
        <f t="shared" ref="AL4292:AL4355" si="67">IF(L4292&gt;0,1,0)</f>
        <v>1</v>
      </c>
    </row>
    <row r="4293" spans="1:38" ht="14.45" customHeight="1" x14ac:dyDescent="0.25">
      <c r="A4293">
        <v>66677</v>
      </c>
      <c r="B4293" s="1">
        <v>45930</v>
      </c>
      <c r="C4293">
        <v>2</v>
      </c>
      <c r="D4293" s="16" t="s">
        <v>4161</v>
      </c>
      <c r="E4293" t="s">
        <v>53</v>
      </c>
      <c r="F4293" s="6">
        <v>2813</v>
      </c>
      <c r="G4293" s="6">
        <v>6</v>
      </c>
      <c r="H4293" s="6">
        <v>1</v>
      </c>
      <c r="I4293" s="2">
        <v>23770871</v>
      </c>
      <c r="J4293" s="2">
        <v>34472</v>
      </c>
      <c r="K4293" s="2">
        <v>40357012</v>
      </c>
      <c r="L4293" s="2">
        <v>326786</v>
      </c>
      <c r="M4293" s="2">
        <v>35388088</v>
      </c>
      <c r="N4293" s="2">
        <v>34071984</v>
      </c>
      <c r="O4293" s="2">
        <v>1316104</v>
      </c>
      <c r="P4293" s="2">
        <v>4782872</v>
      </c>
      <c r="Q4293" s="5">
        <v>0.11849999999999999</v>
      </c>
      <c r="R4293" t="s">
        <v>42</v>
      </c>
      <c r="S4293" s="3">
        <v>1.0796504623946599</v>
      </c>
      <c r="T4293" s="3">
        <v>3.92257319083319</v>
      </c>
      <c r="U4293" s="3">
        <v>0.69385543026853302</v>
      </c>
      <c r="V4293" s="3">
        <v>0.95688963185236198</v>
      </c>
      <c r="W4293" s="3">
        <v>0.30617725366478998</v>
      </c>
      <c r="X4293" s="3">
        <v>0.49877852603718198</v>
      </c>
      <c r="Y4293" s="3">
        <v>4.7557409021190598</v>
      </c>
      <c r="Z4293" s="3">
        <v>1.26894468428175</v>
      </c>
      <c r="AA4293" s="3">
        <v>0</v>
      </c>
      <c r="AB4293" s="3">
        <v>0.72073850188756905</v>
      </c>
      <c r="AC4293" s="3">
        <v>25.2943503349554</v>
      </c>
      <c r="AD4293" s="3">
        <v>-2.0907939831967101E-5</v>
      </c>
      <c r="AE4293" s="3">
        <v>3.2611532290844498</v>
      </c>
      <c r="AF4293" s="3">
        <v>0</v>
      </c>
      <c r="AG4293" s="3">
        <v>0</v>
      </c>
      <c r="AH4293" s="2">
        <v>3000000</v>
      </c>
      <c r="AI4293" s="3">
        <v>0.33103541135953501</v>
      </c>
      <c r="AJ4293" s="3">
        <v>0.33103541135953501</v>
      </c>
      <c r="AL4293">
        <f t="shared" si="67"/>
        <v>1</v>
      </c>
    </row>
    <row r="4294" spans="1:38" ht="14.45" customHeight="1" x14ac:dyDescent="0.25">
      <c r="A4294">
        <v>16732</v>
      </c>
      <c r="B4294" s="1">
        <v>45930</v>
      </c>
      <c r="C4294">
        <v>1</v>
      </c>
      <c r="D4294" s="16" t="s">
        <v>4162</v>
      </c>
      <c r="E4294" t="s">
        <v>95</v>
      </c>
      <c r="F4294" s="6">
        <v>2025</v>
      </c>
      <c r="G4294" s="6">
        <v>5</v>
      </c>
      <c r="H4294" s="6">
        <v>2</v>
      </c>
      <c r="I4294" s="2">
        <v>9042391</v>
      </c>
      <c r="J4294" s="2">
        <v>464788</v>
      </c>
      <c r="K4294" s="2">
        <v>23690236</v>
      </c>
      <c r="L4294" s="2">
        <v>341627</v>
      </c>
      <c r="M4294" s="2">
        <v>20378330</v>
      </c>
      <c r="N4294" s="2">
        <v>20378330</v>
      </c>
      <c r="O4294" s="2">
        <v>0</v>
      </c>
      <c r="P4294" s="2">
        <v>3082329</v>
      </c>
      <c r="Q4294" s="5">
        <v>0.13009999999999999</v>
      </c>
      <c r="R4294" t="s">
        <v>42</v>
      </c>
      <c r="S4294" s="3">
        <v>1.9227443182358599</v>
      </c>
      <c r="T4294" s="3">
        <v>3.7005569157971498</v>
      </c>
      <c r="U4294" s="3">
        <v>0.56723974999176596</v>
      </c>
      <c r="V4294" s="3">
        <v>1.03007047582879</v>
      </c>
      <c r="W4294" s="3">
        <v>0.46622624480626901</v>
      </c>
      <c r="X4294" s="3">
        <v>0.29858253198739099</v>
      </c>
      <c r="Y4294" s="3">
        <v>3.02183835664525</v>
      </c>
      <c r="Z4294" s="3">
        <v>-0.23157813458589299</v>
      </c>
      <c r="AA4294" s="3">
        <v>0</v>
      </c>
      <c r="AB4294" s="3">
        <v>15.079117122150199</v>
      </c>
      <c r="AC4294" s="3">
        <v>19.037644876142199</v>
      </c>
      <c r="AD4294" s="3">
        <v>0</v>
      </c>
      <c r="AE4294" s="3">
        <v>0</v>
      </c>
      <c r="AF4294" s="3">
        <v>0</v>
      </c>
      <c r="AG4294" s="3">
        <v>0</v>
      </c>
      <c r="AH4294" s="2">
        <v>2647418</v>
      </c>
      <c r="AI4294" s="3">
        <v>0.11569173829270001</v>
      </c>
      <c r="AJ4294" s="3">
        <v>0.11569173829270001</v>
      </c>
      <c r="AL4294">
        <f t="shared" si="67"/>
        <v>1</v>
      </c>
    </row>
    <row r="4295" spans="1:38" ht="14.45" customHeight="1" x14ac:dyDescent="0.25">
      <c r="A4295">
        <v>24557</v>
      </c>
      <c r="B4295" s="1">
        <v>45930</v>
      </c>
      <c r="C4295">
        <v>1</v>
      </c>
      <c r="D4295" s="16" t="s">
        <v>4163</v>
      </c>
      <c r="E4295" t="s">
        <v>90</v>
      </c>
      <c r="F4295" s="6">
        <v>89394</v>
      </c>
      <c r="G4295" s="6">
        <v>197</v>
      </c>
      <c r="H4295" s="6">
        <v>17</v>
      </c>
      <c r="I4295" s="2">
        <v>1217258949</v>
      </c>
      <c r="J4295" s="2">
        <v>368630418</v>
      </c>
      <c r="K4295" s="2">
        <v>1476649789</v>
      </c>
      <c r="L4295" s="2">
        <v>17454012</v>
      </c>
      <c r="M4295" s="2">
        <v>1053692968</v>
      </c>
      <c r="N4295" s="2">
        <v>952356350</v>
      </c>
      <c r="O4295" s="2">
        <v>101336618</v>
      </c>
      <c r="P4295" s="2">
        <v>282219967</v>
      </c>
      <c r="Q4295" s="5">
        <v>0.19089999999999999</v>
      </c>
      <c r="R4295" t="s">
        <v>42</v>
      </c>
      <c r="S4295" s="3">
        <v>1.57600103784662</v>
      </c>
      <c r="T4295" s="3">
        <v>3.3196493191431098</v>
      </c>
      <c r="U4295" s="3">
        <v>0.57663518546791104</v>
      </c>
      <c r="V4295" s="3">
        <v>0.845288671605404</v>
      </c>
      <c r="W4295" s="3">
        <v>0.51483433374207999</v>
      </c>
      <c r="X4295" s="3">
        <v>0.64466011989039795</v>
      </c>
      <c r="Y4295" s="3">
        <v>3.64586251971321</v>
      </c>
      <c r="Z4295" s="3">
        <v>0.430692418017326</v>
      </c>
      <c r="AA4295" s="3">
        <v>127.06673408405599</v>
      </c>
      <c r="AB4295" s="3">
        <v>130.61812100629999</v>
      </c>
      <c r="AC4295" s="3">
        <v>8.6431786975320506</v>
      </c>
      <c r="AD4295" s="3">
        <v>-0.31466271130277601</v>
      </c>
      <c r="AE4295" s="3">
        <v>6.8626033576062797</v>
      </c>
      <c r="AF4295" s="3">
        <v>9.8195253255137196</v>
      </c>
      <c r="AG4295" s="3">
        <v>-0.40653360291832202</v>
      </c>
      <c r="AH4295" s="2">
        <v>278961947</v>
      </c>
      <c r="AI4295" s="3">
        <v>0.31462621494814402</v>
      </c>
      <c r="AJ4295" s="3">
        <v>1.8657117198231401</v>
      </c>
      <c r="AL4295">
        <f t="shared" si="67"/>
        <v>1</v>
      </c>
    </row>
    <row r="4296" spans="1:38" ht="14.45" customHeight="1" x14ac:dyDescent="0.25">
      <c r="A4296">
        <v>24937</v>
      </c>
      <c r="B4296" s="1">
        <v>45930</v>
      </c>
      <c r="C4296">
        <v>1</v>
      </c>
      <c r="D4296" s="16" t="s">
        <v>4164</v>
      </c>
      <c r="E4296" t="s">
        <v>119</v>
      </c>
      <c r="F4296" s="6">
        <v>698</v>
      </c>
      <c r="G4296" s="6">
        <v>2</v>
      </c>
      <c r="H4296" s="6">
        <v>0</v>
      </c>
      <c r="I4296" s="2">
        <v>1589095</v>
      </c>
      <c r="J4296" s="2">
        <v>0</v>
      </c>
      <c r="K4296" s="2">
        <v>2809135</v>
      </c>
      <c r="L4296" s="2">
        <v>-324727</v>
      </c>
      <c r="M4296" s="2">
        <v>2705096</v>
      </c>
      <c r="N4296" s="2">
        <v>1908909</v>
      </c>
      <c r="O4296" s="2">
        <v>796187</v>
      </c>
      <c r="P4296" s="2">
        <v>98452</v>
      </c>
      <c r="Q4296" s="5">
        <v>3.5000000000000003E-2</v>
      </c>
      <c r="R4296" t="s">
        <v>51</v>
      </c>
      <c r="S4296" s="3">
        <v>-15.412905870787</v>
      </c>
      <c r="T4296" s="3">
        <v>4.37449013071046</v>
      </c>
      <c r="U4296" s="3">
        <v>4.2460766520764404</v>
      </c>
      <c r="V4296" s="3">
        <v>23.967478344592401</v>
      </c>
      <c r="W4296" s="3">
        <v>20.939339687054598</v>
      </c>
      <c r="X4296" s="3">
        <v>11.2443875287506</v>
      </c>
      <c r="Y4296" s="3">
        <v>386.854507780441</v>
      </c>
      <c r="Z4296" s="3">
        <v>24.227034493966599</v>
      </c>
      <c r="AA4296" s="3">
        <v>0</v>
      </c>
      <c r="AB4296" s="3">
        <v>0</v>
      </c>
      <c r="AC4296" s="3">
        <v>31.9468448472572</v>
      </c>
      <c r="AD4296" s="3">
        <v>0</v>
      </c>
      <c r="AE4296" s="3">
        <v>28.342781674786</v>
      </c>
      <c r="AF4296" s="3">
        <v>0</v>
      </c>
      <c r="AG4296" s="3">
        <v>0</v>
      </c>
      <c r="AH4296" s="2">
        <v>50000</v>
      </c>
      <c r="AI4296" s="3">
        <v>0</v>
      </c>
      <c r="AJ4296" s="3">
        <v>0</v>
      </c>
      <c r="AL4296">
        <f t="shared" si="67"/>
        <v>0</v>
      </c>
    </row>
    <row r="4297" spans="1:38" ht="14.45" customHeight="1" x14ac:dyDescent="0.25">
      <c r="A4297">
        <v>14257</v>
      </c>
      <c r="B4297" s="1">
        <v>45930</v>
      </c>
      <c r="C4297">
        <v>1</v>
      </c>
      <c r="D4297" s="16" t="s">
        <v>4165</v>
      </c>
      <c r="E4297" t="s">
        <v>45</v>
      </c>
      <c r="F4297" s="6">
        <v>1778</v>
      </c>
      <c r="G4297" s="6">
        <v>5</v>
      </c>
      <c r="H4297" s="6">
        <v>0</v>
      </c>
      <c r="I4297" s="2">
        <v>9134243</v>
      </c>
      <c r="J4297" s="2">
        <v>0</v>
      </c>
      <c r="K4297" s="2">
        <v>25808891</v>
      </c>
      <c r="L4297" s="2">
        <v>218092</v>
      </c>
      <c r="M4297" s="2">
        <v>21870158</v>
      </c>
      <c r="N4297" s="2">
        <v>21870158</v>
      </c>
      <c r="O4297" s="2">
        <v>0</v>
      </c>
      <c r="P4297" s="2">
        <v>3680984</v>
      </c>
      <c r="Q4297" s="5">
        <v>0.1426</v>
      </c>
      <c r="R4297" t="s">
        <v>42</v>
      </c>
      <c r="S4297" s="3">
        <v>1.12670216373626</v>
      </c>
      <c r="T4297" s="3">
        <v>3.1252899113978501</v>
      </c>
      <c r="U4297" s="3">
        <v>0.68883743793233598</v>
      </c>
      <c r="V4297" s="3">
        <v>4.6586126513165897</v>
      </c>
      <c r="W4297" s="3">
        <v>2.68558653410031</v>
      </c>
      <c r="X4297" s="3">
        <v>0.63935237983049098</v>
      </c>
      <c r="Y4297" s="3">
        <v>11.560196947338</v>
      </c>
      <c r="Z4297" s="3">
        <v>8.1228280264190201E-3</v>
      </c>
      <c r="AA4297" s="3">
        <v>0</v>
      </c>
      <c r="AB4297" s="3">
        <v>0</v>
      </c>
      <c r="AC4297" s="3">
        <v>30.6869752753034</v>
      </c>
      <c r="AD4297" s="3">
        <v>0</v>
      </c>
      <c r="AE4297" s="3">
        <v>0</v>
      </c>
      <c r="AF4297" s="3">
        <v>0</v>
      </c>
      <c r="AG4297" s="3">
        <v>0</v>
      </c>
      <c r="AH4297" s="2">
        <v>500000</v>
      </c>
      <c r="AI4297" s="3">
        <v>0</v>
      </c>
      <c r="AJ4297" s="3">
        <v>0</v>
      </c>
      <c r="AL4297">
        <f t="shared" si="67"/>
        <v>1</v>
      </c>
    </row>
    <row r="4298" spans="1:38" ht="14.45" customHeight="1" x14ac:dyDescent="0.25">
      <c r="A4298">
        <v>24807</v>
      </c>
      <c r="B4298" s="1">
        <v>45930</v>
      </c>
      <c r="C4298">
        <v>1</v>
      </c>
      <c r="D4298" s="16" t="s">
        <v>4166</v>
      </c>
      <c r="E4298" t="s">
        <v>132</v>
      </c>
      <c r="F4298" s="6">
        <v>6399</v>
      </c>
      <c r="G4298" s="6">
        <v>20</v>
      </c>
      <c r="H4298" s="6">
        <v>0</v>
      </c>
      <c r="I4298" s="2">
        <v>46781710</v>
      </c>
      <c r="J4298" s="2">
        <v>227722</v>
      </c>
      <c r="K4298" s="2">
        <v>90301779</v>
      </c>
      <c r="L4298" s="2">
        <v>238193</v>
      </c>
      <c r="M4298" s="2">
        <v>77622414</v>
      </c>
      <c r="N4298" s="2">
        <v>70323838</v>
      </c>
      <c r="O4298" s="2">
        <v>7298576</v>
      </c>
      <c r="P4298" s="2">
        <v>11859599</v>
      </c>
      <c r="Q4298" s="5">
        <v>0.13120000000000001</v>
      </c>
      <c r="R4298" t="s">
        <v>42</v>
      </c>
      <c r="S4298" s="3">
        <v>0.351699235810921</v>
      </c>
      <c r="T4298" s="3">
        <v>3.9878298890804098</v>
      </c>
      <c r="U4298" s="3">
        <v>0.86984703137153196</v>
      </c>
      <c r="V4298" s="3">
        <v>2.2829071446939402</v>
      </c>
      <c r="W4298" s="3">
        <v>1.60649535897683</v>
      </c>
      <c r="X4298" s="3">
        <v>0.95713688105885797</v>
      </c>
      <c r="Y4298" s="3">
        <v>9.0052201596360906</v>
      </c>
      <c r="Z4298" s="3">
        <v>0.68595068011995997</v>
      </c>
      <c r="AA4298" s="3">
        <v>1.9201492394473001</v>
      </c>
      <c r="AB4298" s="3">
        <v>1.9201492394473001</v>
      </c>
      <c r="AC4298" s="3">
        <v>19.984156679792498</v>
      </c>
      <c r="AD4298" s="3">
        <v>0.36217076142287802</v>
      </c>
      <c r="AE4298" s="3">
        <v>8.0824277005661198</v>
      </c>
      <c r="AF4298" s="3">
        <v>0</v>
      </c>
      <c r="AG4298" s="3">
        <v>0.131775113138311</v>
      </c>
      <c r="AH4298" s="2">
        <v>16482505</v>
      </c>
      <c r="AI4298" s="3">
        <v>0.21079970747746199</v>
      </c>
      <c r="AJ4298" s="3">
        <v>0.35330874172052501</v>
      </c>
      <c r="AL4298">
        <f t="shared" si="67"/>
        <v>1</v>
      </c>
    </row>
    <row r="4299" spans="1:38" ht="14.45" customHeight="1" x14ac:dyDescent="0.25">
      <c r="A4299">
        <v>63122</v>
      </c>
      <c r="B4299" s="1">
        <v>45930</v>
      </c>
      <c r="C4299">
        <v>2</v>
      </c>
      <c r="D4299" s="16" t="s">
        <v>4167</v>
      </c>
      <c r="E4299" t="s">
        <v>179</v>
      </c>
      <c r="F4299" s="6">
        <v>7213</v>
      </c>
      <c r="G4299" s="6">
        <v>22</v>
      </c>
      <c r="H4299" s="6">
        <v>5</v>
      </c>
      <c r="I4299" s="2">
        <v>62577439</v>
      </c>
      <c r="J4299" s="2">
        <v>0</v>
      </c>
      <c r="K4299" s="2">
        <v>109482947</v>
      </c>
      <c r="L4299" s="2">
        <v>883505</v>
      </c>
      <c r="M4299" s="2">
        <v>97079034</v>
      </c>
      <c r="N4299" s="2">
        <v>95907821</v>
      </c>
      <c r="O4299" s="2">
        <v>1171213</v>
      </c>
      <c r="P4299" s="2">
        <v>11834582</v>
      </c>
      <c r="Q4299" s="5">
        <v>0.1081</v>
      </c>
      <c r="R4299" t="s">
        <v>42</v>
      </c>
      <c r="S4299" s="3">
        <v>1.0759727418249601</v>
      </c>
      <c r="T4299" s="3">
        <v>4.3878273268134302</v>
      </c>
      <c r="U4299" s="3">
        <v>0.78560274831944299</v>
      </c>
      <c r="V4299" s="3">
        <v>0.51954187514768702</v>
      </c>
      <c r="W4299" s="3">
        <v>0.119501534730432</v>
      </c>
      <c r="X4299" s="3">
        <v>0.70100503793387903</v>
      </c>
      <c r="Y4299" s="3">
        <v>2.74716927053275</v>
      </c>
      <c r="Z4299" s="3">
        <v>8.0788658188350002E-2</v>
      </c>
      <c r="AA4299" s="3">
        <v>0</v>
      </c>
      <c r="AB4299" s="3">
        <v>0</v>
      </c>
      <c r="AC4299" s="3">
        <v>18.9376771160535</v>
      </c>
      <c r="AD4299" s="3">
        <v>0</v>
      </c>
      <c r="AE4299" s="3">
        <v>1.06976751365672</v>
      </c>
      <c r="AF4299" s="3">
        <v>0</v>
      </c>
      <c r="AG4299" s="3">
        <v>0</v>
      </c>
      <c r="AH4299" s="2">
        <v>11000000</v>
      </c>
      <c r="AI4299" s="3">
        <v>0.16899625183213099</v>
      </c>
      <c r="AJ4299" s="3">
        <v>0.204722059469443</v>
      </c>
      <c r="AL4299">
        <f t="shared" si="67"/>
        <v>1</v>
      </c>
    </row>
    <row r="4300" spans="1:38" ht="14.45" customHeight="1" x14ac:dyDescent="0.25">
      <c r="A4300">
        <v>12181</v>
      </c>
      <c r="B4300" s="1">
        <v>45930</v>
      </c>
      <c r="C4300">
        <v>1</v>
      </c>
      <c r="D4300" s="16" t="s">
        <v>4168</v>
      </c>
      <c r="E4300" t="s">
        <v>55</v>
      </c>
      <c r="F4300" s="6">
        <v>8309</v>
      </c>
      <c r="G4300" s="6">
        <v>30</v>
      </c>
      <c r="H4300" s="6">
        <v>1</v>
      </c>
      <c r="I4300" s="2">
        <v>67946805</v>
      </c>
      <c r="J4300" s="2">
        <v>0</v>
      </c>
      <c r="K4300" s="2">
        <v>89215003</v>
      </c>
      <c r="L4300" s="2">
        <v>-32501</v>
      </c>
      <c r="M4300" s="2">
        <v>80362972</v>
      </c>
      <c r="N4300" s="2">
        <v>78166298</v>
      </c>
      <c r="O4300" s="2">
        <v>2196674</v>
      </c>
      <c r="P4300" s="2">
        <v>6870020</v>
      </c>
      <c r="Q4300" s="5">
        <v>7.6999999999999999E-2</v>
      </c>
      <c r="R4300" t="s">
        <v>42</v>
      </c>
      <c r="S4300" s="3">
        <v>-4.85732950843107E-2</v>
      </c>
      <c r="T4300" s="3">
        <v>4.6113230529174603</v>
      </c>
      <c r="U4300" s="3">
        <v>0.80134146538673501</v>
      </c>
      <c r="V4300" s="3">
        <v>1.8740837041565099</v>
      </c>
      <c r="W4300" s="3">
        <v>0.75844478632954104</v>
      </c>
      <c r="X4300" s="3">
        <v>1.0440078823426699</v>
      </c>
      <c r="Y4300" s="3">
        <v>18.535317218872699</v>
      </c>
      <c r="Z4300" s="3">
        <v>28.433381562208002</v>
      </c>
      <c r="AA4300" s="3">
        <v>0</v>
      </c>
      <c r="AB4300" s="3">
        <v>0</v>
      </c>
      <c r="AC4300" s="3">
        <v>14.995567505613399</v>
      </c>
      <c r="AD4300" s="3">
        <v>0</v>
      </c>
      <c r="AE4300" s="3">
        <v>2.4622248793737098</v>
      </c>
      <c r="AF4300" s="3">
        <v>0</v>
      </c>
      <c r="AG4300" s="3">
        <v>0</v>
      </c>
      <c r="AH4300" s="2">
        <v>3700000</v>
      </c>
      <c r="AI4300" s="3">
        <v>0.29111996762746001</v>
      </c>
      <c r="AJ4300" s="3">
        <v>0.29111996762746001</v>
      </c>
      <c r="AL4300">
        <f t="shared" si="67"/>
        <v>0</v>
      </c>
    </row>
    <row r="4301" spans="1:38" ht="14.45" customHeight="1" x14ac:dyDescent="0.25">
      <c r="A4301">
        <v>24899</v>
      </c>
      <c r="B4301" s="1">
        <v>45930</v>
      </c>
      <c r="C4301">
        <v>1</v>
      </c>
      <c r="D4301" s="16" t="s">
        <v>4169</v>
      </c>
      <c r="E4301" t="s">
        <v>222</v>
      </c>
      <c r="F4301" s="6">
        <v>67851</v>
      </c>
      <c r="G4301" s="6">
        <v>229</v>
      </c>
      <c r="H4301" s="6">
        <v>1</v>
      </c>
      <c r="I4301" s="2">
        <v>1024650425</v>
      </c>
      <c r="J4301" s="2">
        <v>264312280</v>
      </c>
      <c r="K4301" s="2">
        <v>1463945328</v>
      </c>
      <c r="L4301" s="2">
        <v>7395696</v>
      </c>
      <c r="M4301" s="2">
        <v>1059175921</v>
      </c>
      <c r="N4301" s="2">
        <v>968060609</v>
      </c>
      <c r="O4301" s="2">
        <v>91115312</v>
      </c>
      <c r="P4301" s="2">
        <v>195700703</v>
      </c>
      <c r="Q4301" s="5">
        <v>0.13370000000000001</v>
      </c>
      <c r="R4301" t="s">
        <v>42</v>
      </c>
      <c r="S4301" s="3">
        <v>0.673585810302883</v>
      </c>
      <c r="T4301" s="3">
        <v>2.6843801186906999</v>
      </c>
      <c r="U4301" s="3">
        <v>0.73841620213314296</v>
      </c>
      <c r="V4301" s="3">
        <v>2.4119417117306101</v>
      </c>
      <c r="W4301" s="3">
        <v>0.70371102417685505</v>
      </c>
      <c r="X4301" s="3">
        <v>0.94405738425375696</v>
      </c>
      <c r="Y4301" s="3">
        <v>12.6284528472031</v>
      </c>
      <c r="Z4301" s="3">
        <v>1.6631866672446201</v>
      </c>
      <c r="AA4301" s="3">
        <v>135.059443296941</v>
      </c>
      <c r="AB4301" s="3">
        <v>135.059443296941</v>
      </c>
      <c r="AC4301" s="3">
        <v>13.007764112349401</v>
      </c>
      <c r="AD4301" s="3">
        <v>-6.3572771120806904</v>
      </c>
      <c r="AE4301" s="3">
        <v>6.2239559263103796</v>
      </c>
      <c r="AF4301" s="3">
        <v>14.1377294658097</v>
      </c>
      <c r="AG4301" s="3">
        <v>-2.0862617953906901</v>
      </c>
      <c r="AH4301" s="2">
        <v>238452853</v>
      </c>
      <c r="AI4301" s="3">
        <v>2.4400924098877699</v>
      </c>
      <c r="AJ4301" s="3">
        <v>2.4400924098877699</v>
      </c>
      <c r="AL4301">
        <f t="shared" si="67"/>
        <v>1</v>
      </c>
    </row>
    <row r="4302" spans="1:38" ht="14.45" customHeight="1" x14ac:dyDescent="0.25">
      <c r="A4302">
        <v>6685</v>
      </c>
      <c r="B4302" s="1">
        <v>45930</v>
      </c>
      <c r="C4302">
        <v>1</v>
      </c>
      <c r="D4302" s="16" t="s">
        <v>4170</v>
      </c>
      <c r="E4302" t="s">
        <v>110</v>
      </c>
      <c r="F4302" s="6">
        <v>42033</v>
      </c>
      <c r="G4302" s="6">
        <v>70</v>
      </c>
      <c r="H4302" s="6">
        <v>0</v>
      </c>
      <c r="I4302" s="2">
        <v>254277896</v>
      </c>
      <c r="J4302" s="2">
        <v>312648</v>
      </c>
      <c r="K4302" s="2">
        <v>376961006</v>
      </c>
      <c r="L4302" s="2">
        <v>4482681</v>
      </c>
      <c r="M4302" s="2">
        <v>318075003</v>
      </c>
      <c r="N4302" s="2">
        <v>302523305</v>
      </c>
      <c r="O4302" s="2">
        <v>15551698</v>
      </c>
      <c r="P4302" s="2">
        <v>58036079</v>
      </c>
      <c r="Q4302" s="5">
        <v>0.1537</v>
      </c>
      <c r="R4302" t="s">
        <v>42</v>
      </c>
      <c r="S4302" s="3">
        <v>1.58555073465609</v>
      </c>
      <c r="T4302" s="3">
        <v>4.3009661676606799</v>
      </c>
      <c r="U4302" s="3">
        <v>0.55652128065098005</v>
      </c>
      <c r="V4302" s="3">
        <v>2.3120562551768198</v>
      </c>
      <c r="W4302" s="3">
        <v>0.84383976497902102</v>
      </c>
      <c r="X4302" s="3">
        <v>1.57532135628494</v>
      </c>
      <c r="Y4302" s="3">
        <v>10.129988278498301</v>
      </c>
      <c r="Z4302" s="3">
        <v>2.8568056777233299</v>
      </c>
      <c r="AA4302" s="3">
        <v>0</v>
      </c>
      <c r="AB4302" s="3">
        <v>0.53871316840684602</v>
      </c>
      <c r="AC4302" s="3">
        <v>28.358834547465101</v>
      </c>
      <c r="AD4302" s="3">
        <v>-5.0401406338977502E-2</v>
      </c>
      <c r="AE4302" s="3">
        <v>4.1255455478066096</v>
      </c>
      <c r="AF4302" s="3">
        <v>0</v>
      </c>
      <c r="AG4302" s="3">
        <v>0</v>
      </c>
      <c r="AH4302" s="2">
        <v>65000000</v>
      </c>
      <c r="AI4302" s="3">
        <v>0</v>
      </c>
      <c r="AJ4302" s="3">
        <v>0</v>
      </c>
      <c r="AL4302">
        <f t="shared" si="67"/>
        <v>1</v>
      </c>
    </row>
    <row r="4303" spans="1:38" ht="14.45" customHeight="1" x14ac:dyDescent="0.25">
      <c r="A4303">
        <v>61233</v>
      </c>
      <c r="B4303" s="1">
        <v>45930</v>
      </c>
      <c r="C4303">
        <v>2</v>
      </c>
      <c r="D4303" s="16" t="s">
        <v>4171</v>
      </c>
      <c r="E4303" t="s">
        <v>88</v>
      </c>
      <c r="F4303" s="6">
        <v>1545</v>
      </c>
      <c r="G4303" s="6">
        <v>3</v>
      </c>
      <c r="H4303" s="6">
        <v>1</v>
      </c>
      <c r="I4303" s="2">
        <v>3444998</v>
      </c>
      <c r="J4303" s="2">
        <v>0</v>
      </c>
      <c r="K4303" s="2">
        <v>13678340</v>
      </c>
      <c r="L4303" s="2">
        <v>75370</v>
      </c>
      <c r="M4303" s="2">
        <v>12286308</v>
      </c>
      <c r="N4303" s="2">
        <v>12286308</v>
      </c>
      <c r="O4303" s="2">
        <v>0</v>
      </c>
      <c r="P4303" s="2">
        <v>1351315</v>
      </c>
      <c r="Q4303" s="5">
        <v>9.8799999999999999E-2</v>
      </c>
      <c r="R4303" t="s">
        <v>42</v>
      </c>
      <c r="S4303" s="3">
        <v>0.73468954078735704</v>
      </c>
      <c r="T4303" s="3">
        <v>3.6797642598931399</v>
      </c>
      <c r="U4303" s="3">
        <v>0.77000399559274002</v>
      </c>
      <c r="V4303" s="3">
        <v>2.4799433845825201</v>
      </c>
      <c r="W4303" s="3">
        <v>1.3011038032533</v>
      </c>
      <c r="X4303" s="3">
        <v>1.02365806888712</v>
      </c>
      <c r="Y4303" s="3">
        <v>6.3222860694952701</v>
      </c>
      <c r="Z4303" s="3">
        <v>0.55457091795769298</v>
      </c>
      <c r="AA4303" s="3">
        <v>0</v>
      </c>
      <c r="AB4303" s="3">
        <v>0</v>
      </c>
      <c r="AC4303" s="3">
        <v>22.615500126477301</v>
      </c>
      <c r="AD4303" s="3">
        <v>2.1473157627940198</v>
      </c>
      <c r="AE4303" s="3">
        <v>0</v>
      </c>
      <c r="AF4303" s="3">
        <v>0</v>
      </c>
      <c r="AG4303" s="3">
        <v>0</v>
      </c>
      <c r="AH4303" s="2">
        <v>600000</v>
      </c>
      <c r="AI4303" s="3">
        <v>0</v>
      </c>
      <c r="AJ4303" s="3">
        <v>0</v>
      </c>
      <c r="AL4303">
        <f t="shared" si="67"/>
        <v>1</v>
      </c>
    </row>
    <row r="4304" spans="1:38" ht="14.45" customHeight="1" x14ac:dyDescent="0.25">
      <c r="A4304">
        <v>66703</v>
      </c>
      <c r="B4304" s="1">
        <v>45930</v>
      </c>
      <c r="C4304">
        <v>2</v>
      </c>
      <c r="D4304" s="16" t="s">
        <v>4172</v>
      </c>
      <c r="E4304" t="s">
        <v>71</v>
      </c>
      <c r="F4304" s="6">
        <v>259450</v>
      </c>
      <c r="G4304" s="6">
        <v>920</v>
      </c>
      <c r="H4304" s="6">
        <v>9</v>
      </c>
      <c r="I4304" s="2">
        <v>3432412043</v>
      </c>
      <c r="J4304" s="2">
        <v>1009332</v>
      </c>
      <c r="K4304" s="2">
        <v>6363294286</v>
      </c>
      <c r="L4304" s="2">
        <v>16679941</v>
      </c>
      <c r="M4304" s="2">
        <v>4355704686</v>
      </c>
      <c r="N4304" s="2">
        <v>3913718366</v>
      </c>
      <c r="O4304" s="2">
        <v>441986320</v>
      </c>
      <c r="P4304" s="2">
        <v>513162722</v>
      </c>
      <c r="Q4304" s="5">
        <v>8.0500000000000002E-2</v>
      </c>
      <c r="R4304" t="s">
        <v>42</v>
      </c>
      <c r="S4304" s="3">
        <v>0.34950326566325501</v>
      </c>
      <c r="T4304" s="3">
        <v>2.88790985309251</v>
      </c>
      <c r="U4304" s="3">
        <v>0.92757948634605103</v>
      </c>
      <c r="V4304" s="3">
        <v>0.63773739066793</v>
      </c>
      <c r="W4304" s="3">
        <v>0.33071245112164999</v>
      </c>
      <c r="X4304" s="3">
        <v>1.1352519019232401</v>
      </c>
      <c r="Y4304" s="3">
        <v>4.2656596166391099</v>
      </c>
      <c r="Z4304" s="3">
        <v>1.69688261182775</v>
      </c>
      <c r="AA4304" s="3">
        <v>0.196688488217973</v>
      </c>
      <c r="AB4304" s="3">
        <v>0.196688488217973</v>
      </c>
      <c r="AC4304" s="3">
        <v>12.8788962943777</v>
      </c>
      <c r="AD4304" s="3">
        <v>-24.909575173700901</v>
      </c>
      <c r="AE4304" s="3">
        <v>6.9458726900690797</v>
      </c>
      <c r="AF4304" s="3">
        <v>22.991235895199299</v>
      </c>
      <c r="AG4304" s="3">
        <v>0</v>
      </c>
      <c r="AH4304" s="2">
        <v>1335448200</v>
      </c>
      <c r="AI4304" s="3">
        <v>1.5390028662292401</v>
      </c>
      <c r="AJ4304" s="3">
        <v>2.2764174986194701</v>
      </c>
      <c r="AL4304">
        <f t="shared" si="67"/>
        <v>1</v>
      </c>
    </row>
    <row r="4305" spans="1:38" ht="14.45" customHeight="1" x14ac:dyDescent="0.25">
      <c r="A4305">
        <v>20749</v>
      </c>
      <c r="B4305" s="1">
        <v>45930</v>
      </c>
      <c r="C4305">
        <v>1</v>
      </c>
      <c r="D4305" s="16" t="s">
        <v>4173</v>
      </c>
      <c r="E4305" t="s">
        <v>80</v>
      </c>
      <c r="F4305" s="6">
        <v>6451</v>
      </c>
      <c r="G4305" s="6">
        <v>16</v>
      </c>
      <c r="H4305" s="6">
        <v>5</v>
      </c>
      <c r="I4305" s="2">
        <v>35195058</v>
      </c>
      <c r="J4305" s="2">
        <v>0</v>
      </c>
      <c r="K4305" s="2">
        <v>92529675</v>
      </c>
      <c r="L4305" s="2">
        <v>619921</v>
      </c>
      <c r="M4305" s="2">
        <v>79380793</v>
      </c>
      <c r="N4305" s="2">
        <v>77255596</v>
      </c>
      <c r="O4305" s="2">
        <v>2125197</v>
      </c>
      <c r="P4305" s="2">
        <v>13378021</v>
      </c>
      <c r="Q4305" s="5">
        <v>0.14460000000000001</v>
      </c>
      <c r="R4305" t="s">
        <v>42</v>
      </c>
      <c r="S4305" s="3">
        <v>0.89329324169066104</v>
      </c>
      <c r="T4305" s="3">
        <v>3.7925433111053302</v>
      </c>
      <c r="U4305" s="3">
        <v>0.80265006637970304</v>
      </c>
      <c r="V4305" s="3">
        <v>0.73363709188943504</v>
      </c>
      <c r="W4305" s="3">
        <v>0.66790627252269297</v>
      </c>
      <c r="X4305" s="3">
        <v>0.24896108993484301</v>
      </c>
      <c r="Y4305" s="3">
        <v>1.93006125494944</v>
      </c>
      <c r="Z4305" s="3">
        <v>0.21252022253515701</v>
      </c>
      <c r="AA4305" s="3">
        <v>0</v>
      </c>
      <c r="AB4305" s="3">
        <v>0</v>
      </c>
      <c r="AC4305" s="3">
        <v>44.032754897280199</v>
      </c>
      <c r="AD4305" s="3">
        <v>0</v>
      </c>
      <c r="AE4305" s="3">
        <v>2.2967734405205702</v>
      </c>
      <c r="AF4305" s="3">
        <v>0</v>
      </c>
      <c r="AG4305" s="3">
        <v>0</v>
      </c>
      <c r="AH4305" s="2">
        <v>4000000</v>
      </c>
      <c r="AI4305" s="3">
        <v>0.74749471539923595</v>
      </c>
      <c r="AJ4305" s="3">
        <v>0.98032436935179001</v>
      </c>
      <c r="AL4305">
        <f t="shared" si="67"/>
        <v>1</v>
      </c>
    </row>
    <row r="4306" spans="1:38" ht="14.45" customHeight="1" x14ac:dyDescent="0.25">
      <c r="A4306">
        <v>7821</v>
      </c>
      <c r="B4306" s="1">
        <v>45930</v>
      </c>
      <c r="C4306">
        <v>1</v>
      </c>
      <c r="D4306" s="16" t="s">
        <v>4174</v>
      </c>
      <c r="E4306" t="s">
        <v>59</v>
      </c>
      <c r="F4306" s="6">
        <v>4641</v>
      </c>
      <c r="G4306" s="6">
        <v>16</v>
      </c>
      <c r="H4306" s="6">
        <v>2</v>
      </c>
      <c r="I4306" s="2">
        <v>30097707</v>
      </c>
      <c r="J4306" s="2">
        <v>0</v>
      </c>
      <c r="K4306" s="2">
        <v>49329185</v>
      </c>
      <c r="L4306" s="2">
        <v>229254</v>
      </c>
      <c r="M4306" s="2">
        <v>44228983</v>
      </c>
      <c r="N4306" s="2">
        <v>42860921</v>
      </c>
      <c r="O4306" s="2">
        <v>1368062</v>
      </c>
      <c r="P4306" s="2">
        <v>4390676</v>
      </c>
      <c r="Q4306" s="5">
        <v>8.9200000000000002E-2</v>
      </c>
      <c r="R4306" t="s">
        <v>42</v>
      </c>
      <c r="S4306" s="3">
        <v>0.61965751106571099</v>
      </c>
      <c r="T4306" s="3">
        <v>3.7708062681351802</v>
      </c>
      <c r="U4306" s="3">
        <v>0.76842713013450203</v>
      </c>
      <c r="V4306" s="3">
        <v>0.58779893099497604</v>
      </c>
      <c r="W4306" s="3">
        <v>0.47275362206164101</v>
      </c>
      <c r="X4306" s="3">
        <v>0.95664430516251597</v>
      </c>
      <c r="Y4306" s="3">
        <v>4.0293112040150501</v>
      </c>
      <c r="Z4306" s="3">
        <v>3.81731651344804</v>
      </c>
      <c r="AA4306" s="3">
        <v>0</v>
      </c>
      <c r="AB4306" s="3">
        <v>0</v>
      </c>
      <c r="AC4306" s="3">
        <v>19.111227967784199</v>
      </c>
      <c r="AD4306" s="3">
        <v>-1.1676561877943199</v>
      </c>
      <c r="AE4306" s="3">
        <v>2.7733318521277002</v>
      </c>
      <c r="AF4306" s="3">
        <v>1.22360221438891</v>
      </c>
      <c r="AG4306" s="3">
        <v>0</v>
      </c>
      <c r="AH4306" s="2">
        <v>4981407</v>
      </c>
      <c r="AI4306" s="3">
        <v>1.3665321695338</v>
      </c>
      <c r="AJ4306" s="3">
        <v>1.3665321695338</v>
      </c>
      <c r="AL4306">
        <f t="shared" si="67"/>
        <v>1</v>
      </c>
    </row>
    <row r="4307" spans="1:38" ht="14.45" customHeight="1" x14ac:dyDescent="0.25">
      <c r="A4307">
        <v>62801</v>
      </c>
      <c r="B4307" s="1">
        <v>45930</v>
      </c>
      <c r="C4307">
        <v>2</v>
      </c>
      <c r="D4307" s="16" t="s">
        <v>4175</v>
      </c>
      <c r="E4307" t="s">
        <v>119</v>
      </c>
      <c r="F4307" s="6">
        <v>32415</v>
      </c>
      <c r="G4307" s="6">
        <v>116</v>
      </c>
      <c r="H4307" s="6">
        <v>1</v>
      </c>
      <c r="I4307" s="2">
        <v>405351715</v>
      </c>
      <c r="J4307" s="2">
        <v>20755300</v>
      </c>
      <c r="K4307" s="2">
        <v>491109871</v>
      </c>
      <c r="L4307" s="2">
        <v>1832605</v>
      </c>
      <c r="M4307" s="2">
        <v>416651172</v>
      </c>
      <c r="N4307" s="2">
        <v>384737683</v>
      </c>
      <c r="O4307" s="2">
        <v>31913489</v>
      </c>
      <c r="P4307" s="2">
        <v>41183372</v>
      </c>
      <c r="Q4307" s="5">
        <v>8.3799999999999999E-2</v>
      </c>
      <c r="R4307" t="s">
        <v>42</v>
      </c>
      <c r="S4307" s="3">
        <v>0.49754107535202302</v>
      </c>
      <c r="T4307" s="3">
        <v>4.2921100235837004</v>
      </c>
      <c r="U4307" s="3">
        <v>0.77288405289413098</v>
      </c>
      <c r="V4307" s="3">
        <v>2.7156132791987799</v>
      </c>
      <c r="W4307" s="3">
        <v>1.1680140541652799</v>
      </c>
      <c r="X4307" s="3">
        <v>0.77578554219266105</v>
      </c>
      <c r="Y4307" s="3">
        <v>26.728712257947201</v>
      </c>
      <c r="Z4307" s="3">
        <v>5.9137945285296203</v>
      </c>
      <c r="AA4307" s="3">
        <v>48.596426246981402</v>
      </c>
      <c r="AB4307" s="3">
        <v>50.397281699031304</v>
      </c>
      <c r="AC4307" s="3">
        <v>7.8480774417177201</v>
      </c>
      <c r="AD4307" s="3">
        <v>0</v>
      </c>
      <c r="AE4307" s="3">
        <v>6.4982381508678699</v>
      </c>
      <c r="AF4307" s="3">
        <v>5.0905105916716504</v>
      </c>
      <c r="AG4307" s="3">
        <v>0</v>
      </c>
      <c r="AH4307" s="2">
        <v>109347050</v>
      </c>
      <c r="AI4307" s="3">
        <v>5.1600922819044497</v>
      </c>
      <c r="AJ4307" s="3">
        <v>6.6717679164299604</v>
      </c>
      <c r="AL4307">
        <f t="shared" si="67"/>
        <v>1</v>
      </c>
    </row>
    <row r="4308" spans="1:38" ht="14.45" customHeight="1" x14ac:dyDescent="0.25">
      <c r="A4308">
        <v>2127</v>
      </c>
      <c r="B4308" s="1">
        <v>45930</v>
      </c>
      <c r="C4308">
        <v>1</v>
      </c>
      <c r="D4308" s="16" t="s">
        <v>4176</v>
      </c>
      <c r="E4308" t="s">
        <v>41</v>
      </c>
      <c r="F4308" s="6">
        <v>811</v>
      </c>
      <c r="G4308" s="6">
        <v>1</v>
      </c>
      <c r="H4308" s="6">
        <v>1</v>
      </c>
      <c r="I4308" s="2">
        <v>1242026</v>
      </c>
      <c r="J4308" s="2">
        <v>0</v>
      </c>
      <c r="K4308" s="2">
        <v>5823267</v>
      </c>
      <c r="L4308" s="2">
        <v>84</v>
      </c>
      <c r="M4308" s="2">
        <v>5104839</v>
      </c>
      <c r="N4308" s="2">
        <v>5104273</v>
      </c>
      <c r="O4308" s="2">
        <v>566</v>
      </c>
      <c r="P4308" s="2">
        <v>705172</v>
      </c>
      <c r="Q4308" s="5">
        <v>0.1211</v>
      </c>
      <c r="R4308" t="s">
        <v>42</v>
      </c>
      <c r="S4308" s="3">
        <v>1.92331898915162E-3</v>
      </c>
      <c r="T4308" s="3">
        <v>3.7704608083400601</v>
      </c>
      <c r="U4308" s="3">
        <v>0.95702760084925698</v>
      </c>
      <c r="V4308" s="3">
        <v>1.5846689199743</v>
      </c>
      <c r="W4308" s="3">
        <v>0.56754045406456899</v>
      </c>
      <c r="X4308" s="3">
        <v>2.4368249940017401</v>
      </c>
      <c r="Y4308" s="3">
        <v>2.7910921023523301</v>
      </c>
      <c r="Z4308" s="3">
        <v>0.93551644137884105</v>
      </c>
      <c r="AA4308" s="3">
        <v>0</v>
      </c>
      <c r="AB4308" s="3">
        <v>0</v>
      </c>
      <c r="AC4308" s="3">
        <v>48.746691504957603</v>
      </c>
      <c r="AD4308" s="3">
        <v>0</v>
      </c>
      <c r="AE4308" s="3">
        <v>9.7196298916055208E-3</v>
      </c>
      <c r="AF4308" s="3">
        <v>0</v>
      </c>
      <c r="AG4308" s="3">
        <v>0</v>
      </c>
      <c r="AH4308" s="2">
        <v>0</v>
      </c>
      <c r="AI4308" s="3">
        <v>0</v>
      </c>
      <c r="AJ4308" s="3">
        <v>0</v>
      </c>
      <c r="AL4308">
        <f t="shared" si="67"/>
        <v>1</v>
      </c>
    </row>
    <row r="4309" spans="1:38" ht="14.45" customHeight="1" x14ac:dyDescent="0.25">
      <c r="A4309">
        <v>62726</v>
      </c>
      <c r="B4309" s="1">
        <v>45930</v>
      </c>
      <c r="C4309">
        <v>2</v>
      </c>
      <c r="D4309" s="16" t="s">
        <v>4177</v>
      </c>
      <c r="E4309" t="s">
        <v>127</v>
      </c>
      <c r="F4309" s="6">
        <v>2615</v>
      </c>
      <c r="G4309" s="6">
        <v>6</v>
      </c>
      <c r="H4309" s="6">
        <v>1</v>
      </c>
      <c r="I4309" s="2">
        <v>20849897</v>
      </c>
      <c r="J4309" s="2">
        <v>0</v>
      </c>
      <c r="K4309" s="2">
        <v>40737716</v>
      </c>
      <c r="L4309" s="2">
        <v>277081</v>
      </c>
      <c r="M4309" s="2">
        <v>33003666</v>
      </c>
      <c r="N4309" s="2">
        <v>32745086</v>
      </c>
      <c r="O4309" s="2">
        <v>258580</v>
      </c>
      <c r="P4309" s="2">
        <v>7551396</v>
      </c>
      <c r="Q4309" s="5">
        <v>0.18540000000000001</v>
      </c>
      <c r="R4309" t="s">
        <v>42</v>
      </c>
      <c r="S4309" s="3">
        <v>0.90687787536575004</v>
      </c>
      <c r="T4309" s="3">
        <v>3.9176210402501002</v>
      </c>
      <c r="U4309" s="3">
        <v>0.71720319399638499</v>
      </c>
      <c r="V4309" s="3">
        <v>3.3474314045772</v>
      </c>
      <c r="W4309" s="3">
        <v>2.8400476031128599</v>
      </c>
      <c r="X4309" s="3">
        <v>0.80453155236210505</v>
      </c>
      <c r="Y4309" s="3">
        <v>9.2424764904396497</v>
      </c>
      <c r="Z4309" s="3">
        <v>0.73374512474249798</v>
      </c>
      <c r="AA4309" s="3">
        <v>0</v>
      </c>
      <c r="AB4309" s="3">
        <v>0</v>
      </c>
      <c r="AC4309" s="3">
        <v>15.8812904483894</v>
      </c>
      <c r="AD4309" s="3">
        <v>0</v>
      </c>
      <c r="AE4309" s="3">
        <v>0.63474348930116797</v>
      </c>
      <c r="AF4309" s="3">
        <v>0</v>
      </c>
      <c r="AG4309" s="3">
        <v>-2.0817342912489298E-2</v>
      </c>
      <c r="AH4309" s="2">
        <v>1040000</v>
      </c>
      <c r="AI4309" s="3">
        <v>0.16553230687411999</v>
      </c>
      <c r="AJ4309" s="3">
        <v>0.16553230687411999</v>
      </c>
      <c r="AL4309">
        <f t="shared" si="67"/>
        <v>1</v>
      </c>
    </row>
    <row r="4310" spans="1:38" ht="14.45" customHeight="1" x14ac:dyDescent="0.25">
      <c r="A4310">
        <v>7910</v>
      </c>
      <c r="B4310" s="1">
        <v>45930</v>
      </c>
      <c r="C4310">
        <v>1</v>
      </c>
      <c r="D4310" s="16" t="s">
        <v>4178</v>
      </c>
      <c r="E4310" t="s">
        <v>84</v>
      </c>
      <c r="F4310" s="6">
        <v>810</v>
      </c>
      <c r="G4310" s="6">
        <v>2</v>
      </c>
      <c r="H4310" s="6">
        <v>0</v>
      </c>
      <c r="I4310" s="2">
        <v>4916187</v>
      </c>
      <c r="J4310" s="2">
        <v>0</v>
      </c>
      <c r="K4310" s="2">
        <v>7059955</v>
      </c>
      <c r="L4310" s="2">
        <v>41872</v>
      </c>
      <c r="M4310" s="2">
        <v>6107785</v>
      </c>
      <c r="N4310" s="2">
        <v>6107785</v>
      </c>
      <c r="O4310" s="2">
        <v>0</v>
      </c>
      <c r="P4310" s="2">
        <v>906435</v>
      </c>
      <c r="Q4310" s="5">
        <v>0.12839999999999999</v>
      </c>
      <c r="R4310" t="s">
        <v>42</v>
      </c>
      <c r="S4310" s="3">
        <v>0.79078879870103003</v>
      </c>
      <c r="T4310" s="3">
        <v>4.6632025274948603</v>
      </c>
      <c r="U4310" s="3">
        <v>0.83123771777722699</v>
      </c>
      <c r="V4310" s="3">
        <v>3.1617186246169999</v>
      </c>
      <c r="W4310" s="3">
        <v>1.5253691529634701</v>
      </c>
      <c r="X4310" s="3">
        <v>0.77360767603022396</v>
      </c>
      <c r="Y4310" s="3">
        <v>17.148058051597701</v>
      </c>
      <c r="Z4310" s="3">
        <v>1.23241048723847</v>
      </c>
      <c r="AA4310" s="3">
        <v>0</v>
      </c>
      <c r="AB4310" s="3">
        <v>0</v>
      </c>
      <c r="AC4310" s="3">
        <v>26.835199374500299</v>
      </c>
      <c r="AD4310" s="3">
        <v>0</v>
      </c>
      <c r="AE4310" s="3">
        <v>0</v>
      </c>
      <c r="AF4310" s="3">
        <v>0</v>
      </c>
      <c r="AG4310" s="3">
        <v>0</v>
      </c>
      <c r="AH4310" s="2">
        <v>300000</v>
      </c>
      <c r="AI4310" s="3">
        <v>13.168291162631601</v>
      </c>
      <c r="AJ4310" s="3">
        <v>6.5489527655044197</v>
      </c>
      <c r="AL4310">
        <f t="shared" si="67"/>
        <v>1</v>
      </c>
    </row>
    <row r="4311" spans="1:38" ht="14.45" customHeight="1" x14ac:dyDescent="0.25">
      <c r="A4311">
        <v>22527</v>
      </c>
      <c r="B4311" s="1">
        <v>45930</v>
      </c>
      <c r="C4311">
        <v>1</v>
      </c>
      <c r="D4311" s="16" t="s">
        <v>4179</v>
      </c>
      <c r="E4311" t="s">
        <v>80</v>
      </c>
      <c r="F4311" s="6">
        <v>407</v>
      </c>
      <c r="G4311" s="6">
        <v>2</v>
      </c>
      <c r="H4311" s="6">
        <v>0</v>
      </c>
      <c r="I4311" s="2">
        <v>2733955</v>
      </c>
      <c r="J4311" s="2">
        <v>0</v>
      </c>
      <c r="K4311" s="2">
        <v>3910158</v>
      </c>
      <c r="L4311" s="2">
        <v>-215512</v>
      </c>
      <c r="M4311" s="2">
        <v>3680147</v>
      </c>
      <c r="N4311" s="2">
        <v>3680147</v>
      </c>
      <c r="O4311" s="2">
        <v>0</v>
      </c>
      <c r="P4311" s="2">
        <v>223169</v>
      </c>
      <c r="Q4311" s="5">
        <v>5.7099999999999998E-2</v>
      </c>
      <c r="R4311" t="s">
        <v>526</v>
      </c>
      <c r="S4311" s="3">
        <v>-7.3487908502248098</v>
      </c>
      <c r="T4311" s="3">
        <v>3.2558957123130701</v>
      </c>
      <c r="U4311" s="3">
        <v>3.1047291947105902</v>
      </c>
      <c r="V4311" s="3">
        <v>3.9805336956899402</v>
      </c>
      <c r="W4311" s="3">
        <v>3.9805336956899402</v>
      </c>
      <c r="X4311" s="3">
        <v>0.47868381154773898</v>
      </c>
      <c r="Y4311" s="3">
        <v>48.763941228396398</v>
      </c>
      <c r="Z4311" s="3">
        <v>0</v>
      </c>
      <c r="AA4311" s="3">
        <v>0</v>
      </c>
      <c r="AB4311" s="3">
        <v>0</v>
      </c>
      <c r="AC4311" s="3">
        <v>22.832811359541001</v>
      </c>
      <c r="AD4311" s="3">
        <v>0</v>
      </c>
      <c r="AE4311" s="3">
        <v>0</v>
      </c>
      <c r="AF4311" s="3">
        <v>0</v>
      </c>
      <c r="AG4311" s="3">
        <v>0</v>
      </c>
      <c r="AH4311" s="2">
        <v>0</v>
      </c>
      <c r="AI4311" s="3">
        <v>0</v>
      </c>
      <c r="AJ4311" s="3">
        <v>0</v>
      </c>
      <c r="AL4311">
        <f t="shared" si="67"/>
        <v>0</v>
      </c>
    </row>
    <row r="4312" spans="1:38" ht="14.45" customHeight="1" x14ac:dyDescent="0.25">
      <c r="A4312">
        <v>9476</v>
      </c>
      <c r="B4312" s="1">
        <v>45930</v>
      </c>
      <c r="C4312">
        <v>1</v>
      </c>
      <c r="D4312" s="16" t="s">
        <v>4180</v>
      </c>
      <c r="E4312" t="s">
        <v>59</v>
      </c>
      <c r="F4312" s="6">
        <v>4449</v>
      </c>
      <c r="G4312" s="6">
        <v>2</v>
      </c>
      <c r="H4312" s="6">
        <v>1</v>
      </c>
      <c r="I4312" s="2">
        <v>5494685</v>
      </c>
      <c r="J4312" s="2">
        <v>0</v>
      </c>
      <c r="K4312" s="2">
        <v>22144012</v>
      </c>
      <c r="L4312" s="2">
        <v>230853</v>
      </c>
      <c r="M4312" s="2">
        <v>19118453</v>
      </c>
      <c r="N4312" s="2">
        <v>19118453</v>
      </c>
      <c r="O4312" s="2">
        <v>0</v>
      </c>
      <c r="P4312" s="2">
        <v>2999481</v>
      </c>
      <c r="Q4312" s="5">
        <v>0.13550000000000001</v>
      </c>
      <c r="R4312" t="s">
        <v>42</v>
      </c>
      <c r="S4312" s="3">
        <v>1.3900100848933801</v>
      </c>
      <c r="T4312" s="3">
        <v>3.5407013567971899</v>
      </c>
      <c r="U4312" s="3">
        <v>0.62483181249161002</v>
      </c>
      <c r="V4312" s="3">
        <v>2.0674706557336799</v>
      </c>
      <c r="W4312" s="3">
        <v>2.0674706557336799</v>
      </c>
      <c r="X4312" s="3">
        <v>1.7037737377119899</v>
      </c>
      <c r="Y4312" s="3">
        <v>3.7873552124517502</v>
      </c>
      <c r="Z4312" s="3">
        <v>1.2744204747421299</v>
      </c>
      <c r="AA4312" s="3">
        <v>0</v>
      </c>
      <c r="AB4312" s="3">
        <v>0</v>
      </c>
      <c r="AC4312" s="3">
        <v>43.389531219545901</v>
      </c>
      <c r="AD4312" s="3">
        <v>0</v>
      </c>
      <c r="AE4312" s="3">
        <v>0</v>
      </c>
      <c r="AF4312" s="3">
        <v>0</v>
      </c>
      <c r="AG4312" s="3">
        <v>0</v>
      </c>
      <c r="AH4312" s="2">
        <v>0</v>
      </c>
      <c r="AI4312" s="3">
        <v>0.500086514967089</v>
      </c>
      <c r="AJ4312" s="3">
        <v>0.500086514967089</v>
      </c>
      <c r="AL4312">
        <f t="shared" si="67"/>
        <v>1</v>
      </c>
    </row>
    <row r="4313" spans="1:38" ht="14.45" customHeight="1" x14ac:dyDescent="0.25">
      <c r="A4313">
        <v>21683</v>
      </c>
      <c r="B4313" s="1">
        <v>45930</v>
      </c>
      <c r="C4313">
        <v>1</v>
      </c>
      <c r="D4313" s="16" t="s">
        <v>4181</v>
      </c>
      <c r="E4313" t="s">
        <v>119</v>
      </c>
      <c r="F4313" s="6">
        <v>336</v>
      </c>
      <c r="G4313" s="6">
        <v>0</v>
      </c>
      <c r="H4313" s="6">
        <v>0</v>
      </c>
      <c r="I4313" s="2">
        <v>35754</v>
      </c>
      <c r="J4313" s="2">
        <v>0</v>
      </c>
      <c r="K4313" s="2">
        <v>383986</v>
      </c>
      <c r="L4313" s="2">
        <v>3615</v>
      </c>
      <c r="M4313" s="2">
        <v>324149</v>
      </c>
      <c r="N4313" s="2">
        <v>324149</v>
      </c>
      <c r="O4313" s="2">
        <v>0</v>
      </c>
      <c r="P4313" s="2">
        <v>54158</v>
      </c>
      <c r="Q4313" s="5">
        <v>0.14099999999999999</v>
      </c>
      <c r="R4313" t="s">
        <v>42</v>
      </c>
      <c r="S4313" s="3">
        <v>1.2552540978056499</v>
      </c>
      <c r="T4313" s="3">
        <v>4.2154314653832898</v>
      </c>
      <c r="U4313" s="3">
        <v>0.52127488760436702</v>
      </c>
      <c r="V4313" s="3">
        <v>0</v>
      </c>
      <c r="W4313" s="3">
        <v>0</v>
      </c>
      <c r="X4313" s="3">
        <v>0</v>
      </c>
      <c r="Y4313" s="3">
        <v>0</v>
      </c>
      <c r="Z4313" s="3">
        <v>4.4961039920233397</v>
      </c>
      <c r="AA4313" s="3">
        <v>0</v>
      </c>
      <c r="AB4313" s="3">
        <v>0</v>
      </c>
      <c r="AC4313" s="3">
        <v>88.452704004833507</v>
      </c>
      <c r="AD4313" s="3">
        <v>0</v>
      </c>
      <c r="AE4313" s="3">
        <v>0</v>
      </c>
      <c r="AF4313" s="3">
        <v>0</v>
      </c>
      <c r="AG4313" s="3">
        <v>0</v>
      </c>
      <c r="AH4313" s="2">
        <v>0</v>
      </c>
      <c r="AI4313" s="3">
        <v>0</v>
      </c>
      <c r="AJ4313" s="3">
        <v>0</v>
      </c>
      <c r="AL4313">
        <f t="shared" si="67"/>
        <v>1</v>
      </c>
    </row>
    <row r="4314" spans="1:38" ht="14.45" customHeight="1" x14ac:dyDescent="0.25">
      <c r="A4314">
        <v>67592</v>
      </c>
      <c r="B4314" s="1">
        <v>45930</v>
      </c>
      <c r="C4314">
        <v>2</v>
      </c>
      <c r="D4314" s="16" t="s">
        <v>4182</v>
      </c>
      <c r="E4314" t="s">
        <v>55</v>
      </c>
      <c r="F4314" s="6">
        <v>5000</v>
      </c>
      <c r="G4314" s="6">
        <v>21</v>
      </c>
      <c r="H4314" s="6">
        <v>4</v>
      </c>
      <c r="I4314" s="2">
        <v>39513547</v>
      </c>
      <c r="J4314" s="2">
        <v>0</v>
      </c>
      <c r="K4314" s="2">
        <v>65698536</v>
      </c>
      <c r="L4314" s="2">
        <v>116546</v>
      </c>
      <c r="M4314" s="2">
        <v>58479263</v>
      </c>
      <c r="N4314" s="2">
        <v>55040080</v>
      </c>
      <c r="O4314" s="2">
        <v>3439183</v>
      </c>
      <c r="P4314" s="2">
        <v>6459200</v>
      </c>
      <c r="Q4314" s="5">
        <v>9.8299999999999998E-2</v>
      </c>
      <c r="R4314" t="s">
        <v>42</v>
      </c>
      <c r="S4314" s="3">
        <v>0.236526833210814</v>
      </c>
      <c r="T4314" s="3">
        <v>4.3962603164653</v>
      </c>
      <c r="U4314" s="3">
        <v>0.94688030537712098</v>
      </c>
      <c r="V4314" s="3">
        <v>2.53164060417051</v>
      </c>
      <c r="W4314" s="3">
        <v>0.91781940001488604</v>
      </c>
      <c r="X4314" s="3">
        <v>0.43060168706190799</v>
      </c>
      <c r="Y4314" s="3">
        <v>15.4870727025019</v>
      </c>
      <c r="Z4314" s="3">
        <v>0.42765357939063697</v>
      </c>
      <c r="AA4314" s="3">
        <v>0</v>
      </c>
      <c r="AB4314" s="3">
        <v>0</v>
      </c>
      <c r="AC4314" s="3">
        <v>24.743218022392501</v>
      </c>
      <c r="AD4314" s="3">
        <v>0</v>
      </c>
      <c r="AE4314" s="3">
        <v>5.2347939686205498</v>
      </c>
      <c r="AF4314" s="3">
        <v>0</v>
      </c>
      <c r="AG4314" s="3">
        <v>-0.26952254149120602</v>
      </c>
      <c r="AH4314" s="2">
        <v>6000000</v>
      </c>
      <c r="AI4314" s="3">
        <v>0</v>
      </c>
      <c r="AJ4314" s="3">
        <v>0</v>
      </c>
      <c r="AL4314">
        <f t="shared" si="67"/>
        <v>1</v>
      </c>
    </row>
    <row r="4315" spans="1:38" ht="14.45" customHeight="1" x14ac:dyDescent="0.25">
      <c r="A4315">
        <v>17057</v>
      </c>
      <c r="B4315" s="1">
        <v>45930</v>
      </c>
      <c r="C4315">
        <v>1</v>
      </c>
      <c r="D4315" s="16" t="s">
        <v>4183</v>
      </c>
      <c r="E4315" t="s">
        <v>45</v>
      </c>
      <c r="F4315" s="6">
        <v>7275</v>
      </c>
      <c r="G4315" s="6">
        <v>21</v>
      </c>
      <c r="H4315" s="6">
        <v>8</v>
      </c>
      <c r="I4315" s="2">
        <v>77557419</v>
      </c>
      <c r="J4315" s="2">
        <v>14948623</v>
      </c>
      <c r="K4315" s="2">
        <v>132483399</v>
      </c>
      <c r="L4315" s="2">
        <v>1532381</v>
      </c>
      <c r="M4315" s="2">
        <v>106424596</v>
      </c>
      <c r="N4315" s="2">
        <v>103655391</v>
      </c>
      <c r="O4315" s="2">
        <v>2769205</v>
      </c>
      <c r="P4315" s="2">
        <v>24890253</v>
      </c>
      <c r="Q4315" s="5">
        <v>0.188</v>
      </c>
      <c r="R4315" t="s">
        <v>42</v>
      </c>
      <c r="S4315" s="3">
        <v>1.5422118409467001</v>
      </c>
      <c r="T4315" s="3">
        <v>3.91268846194584</v>
      </c>
      <c r="U4315" s="3">
        <v>0.73723927515348497</v>
      </c>
      <c r="V4315" s="3">
        <v>1.4622250387161499</v>
      </c>
      <c r="W4315" s="3">
        <v>0.816879942845958</v>
      </c>
      <c r="X4315" s="3">
        <v>1.0451005338380299</v>
      </c>
      <c r="Y4315" s="3">
        <v>4.5562574233375601</v>
      </c>
      <c r="Z4315" s="3">
        <v>0.42882649686204499</v>
      </c>
      <c r="AA4315" s="3">
        <v>53.910311799562699</v>
      </c>
      <c r="AB4315" s="3">
        <v>60.058140027744997</v>
      </c>
      <c r="AC4315" s="3">
        <v>15.7274391790023</v>
      </c>
      <c r="AD4315" s="3">
        <v>-0.15355810163922401</v>
      </c>
      <c r="AE4315" s="3">
        <v>2.0902279235755401</v>
      </c>
      <c r="AF4315" s="3">
        <v>0</v>
      </c>
      <c r="AG4315" s="3">
        <v>0</v>
      </c>
      <c r="AH4315" s="2">
        <v>22959150</v>
      </c>
      <c r="AI4315" s="3">
        <v>0</v>
      </c>
      <c r="AJ4315" s="3">
        <v>0</v>
      </c>
      <c r="AL4315">
        <f t="shared" si="67"/>
        <v>1</v>
      </c>
    </row>
    <row r="4316" spans="1:38" ht="14.45" customHeight="1" x14ac:dyDescent="0.25">
      <c r="A4316">
        <v>24888</v>
      </c>
      <c r="B4316" s="1">
        <v>45930</v>
      </c>
      <c r="C4316">
        <v>1</v>
      </c>
      <c r="D4316" s="16" t="s">
        <v>4184</v>
      </c>
      <c r="E4316" t="s">
        <v>45</v>
      </c>
      <c r="F4316" s="6">
        <v>23513</v>
      </c>
      <c r="G4316" s="6">
        <v>40</v>
      </c>
      <c r="H4316" s="6">
        <v>2</v>
      </c>
      <c r="I4316" s="2">
        <v>222821073</v>
      </c>
      <c r="J4316" s="2">
        <v>30140456</v>
      </c>
      <c r="K4316" s="2">
        <v>318622629</v>
      </c>
      <c r="L4316" s="2">
        <v>3751703</v>
      </c>
      <c r="M4316" s="2">
        <v>275680136</v>
      </c>
      <c r="N4316" s="2">
        <v>263570383</v>
      </c>
      <c r="O4316" s="2">
        <v>12109753</v>
      </c>
      <c r="P4316" s="2">
        <v>43553269</v>
      </c>
      <c r="Q4316" s="5">
        <v>0.13669999999999999</v>
      </c>
      <c r="R4316" t="s">
        <v>42</v>
      </c>
      <c r="S4316" s="3">
        <v>1.56996716848591</v>
      </c>
      <c r="T4316" s="3">
        <v>2.8904592753621801</v>
      </c>
      <c r="U4316" s="3">
        <v>0.57553583583994095</v>
      </c>
      <c r="V4316" s="3">
        <v>1.04478852410876</v>
      </c>
      <c r="W4316" s="3">
        <v>0.493837941441023</v>
      </c>
      <c r="X4316" s="3">
        <v>0.48170129761470099</v>
      </c>
      <c r="Y4316" s="3">
        <v>5.3451992317729404</v>
      </c>
      <c r="Z4316" s="3">
        <v>0.76133205982770202</v>
      </c>
      <c r="AA4316" s="3">
        <v>69.203659546198494</v>
      </c>
      <c r="AB4316" s="3">
        <v>69.203659546198494</v>
      </c>
      <c r="AC4316" s="3">
        <v>10.0903084319225</v>
      </c>
      <c r="AD4316" s="3">
        <v>0</v>
      </c>
      <c r="AE4316" s="3">
        <v>3.8006569206985001</v>
      </c>
      <c r="AF4316" s="3">
        <v>0</v>
      </c>
      <c r="AG4316" s="3">
        <v>-6.4771510032920796</v>
      </c>
      <c r="AH4316" s="2">
        <v>70368808</v>
      </c>
      <c r="AI4316" s="3">
        <v>0</v>
      </c>
      <c r="AJ4316" s="3">
        <v>5.0134009458624097E-2</v>
      </c>
      <c r="AL4316">
        <f t="shared" si="67"/>
        <v>1</v>
      </c>
    </row>
    <row r="4317" spans="1:38" ht="14.45" customHeight="1" x14ac:dyDescent="0.25">
      <c r="A4317">
        <v>62316</v>
      </c>
      <c r="B4317" s="1">
        <v>45930</v>
      </c>
      <c r="C4317">
        <v>2</v>
      </c>
      <c r="D4317" s="16" t="s">
        <v>4185</v>
      </c>
      <c r="E4317" t="s">
        <v>84</v>
      </c>
      <c r="F4317" s="6">
        <v>587</v>
      </c>
      <c r="G4317" s="6">
        <v>0</v>
      </c>
      <c r="H4317" s="6">
        <v>5</v>
      </c>
      <c r="I4317" s="2">
        <v>1377077</v>
      </c>
      <c r="J4317" s="2">
        <v>0</v>
      </c>
      <c r="K4317" s="2">
        <v>7054103</v>
      </c>
      <c r="L4317" s="2">
        <v>51865</v>
      </c>
      <c r="M4317" s="2">
        <v>5968103</v>
      </c>
      <c r="N4317" s="2">
        <v>5968103</v>
      </c>
      <c r="O4317" s="2">
        <v>0</v>
      </c>
      <c r="P4317" s="2">
        <v>984614</v>
      </c>
      <c r="Q4317" s="5">
        <v>0.1396</v>
      </c>
      <c r="R4317" t="s">
        <v>42</v>
      </c>
      <c r="S4317" s="3">
        <v>0.98032780827460697</v>
      </c>
      <c r="T4317" s="3">
        <v>2.2817169903340901</v>
      </c>
      <c r="U4317" s="3">
        <v>0.57035521389045396</v>
      </c>
      <c r="V4317" s="3">
        <v>2.0696736638546702</v>
      </c>
      <c r="W4317" s="3">
        <v>1.9087531053092901</v>
      </c>
      <c r="X4317" s="3">
        <v>0.14523516114204199</v>
      </c>
      <c r="Y4317" s="3">
        <v>2.8946368830831202</v>
      </c>
      <c r="Z4317" s="3">
        <v>0</v>
      </c>
      <c r="AA4317" s="3">
        <v>0</v>
      </c>
      <c r="AB4317" s="3">
        <v>0</v>
      </c>
      <c r="AC4317" s="3">
        <v>30.5816912511768</v>
      </c>
      <c r="AD4317" s="3">
        <v>0</v>
      </c>
      <c r="AE4317" s="3">
        <v>0</v>
      </c>
      <c r="AF4317" s="3">
        <v>0</v>
      </c>
      <c r="AG4317" s="3">
        <v>4.4590062704775697</v>
      </c>
      <c r="AH4317" s="2">
        <v>500000</v>
      </c>
      <c r="AI4317" s="3">
        <v>0</v>
      </c>
      <c r="AJ4317" s="3">
        <v>0</v>
      </c>
      <c r="AL4317">
        <f t="shared" si="67"/>
        <v>1</v>
      </c>
    </row>
    <row r="4318" spans="1:38" ht="14.45" customHeight="1" x14ac:dyDescent="0.25">
      <c r="A4318">
        <v>6233</v>
      </c>
      <c r="B4318" s="1">
        <v>45930</v>
      </c>
      <c r="C4318">
        <v>1</v>
      </c>
      <c r="D4318" s="16" t="s">
        <v>4186</v>
      </c>
      <c r="E4318" t="s">
        <v>59</v>
      </c>
      <c r="F4318" s="6">
        <v>21854</v>
      </c>
      <c r="G4318" s="6">
        <v>46</v>
      </c>
      <c r="H4318" s="6">
        <v>4</v>
      </c>
      <c r="I4318" s="2">
        <v>260144998</v>
      </c>
      <c r="J4318" s="2">
        <v>63034188</v>
      </c>
      <c r="K4318" s="2">
        <v>364863737</v>
      </c>
      <c r="L4318" s="2">
        <v>3142167</v>
      </c>
      <c r="M4318" s="2">
        <v>321922875</v>
      </c>
      <c r="N4318" s="2">
        <v>292593742</v>
      </c>
      <c r="O4318" s="2">
        <v>29329133</v>
      </c>
      <c r="P4318" s="2">
        <v>44087445</v>
      </c>
      <c r="Q4318" s="5">
        <v>0.1208</v>
      </c>
      <c r="R4318" t="s">
        <v>42</v>
      </c>
      <c r="S4318" s="3">
        <v>1.14825223094177</v>
      </c>
      <c r="T4318" s="3">
        <v>3.5419889736351999</v>
      </c>
      <c r="U4318" s="3">
        <v>0.64106213039183202</v>
      </c>
      <c r="V4318" s="3">
        <v>3.3879271436154998</v>
      </c>
      <c r="W4318" s="3">
        <v>2.1082884707243199</v>
      </c>
      <c r="X4318" s="3">
        <v>1.37526457456622</v>
      </c>
      <c r="Y4318" s="3">
        <v>19.9910042416838</v>
      </c>
      <c r="Z4318" s="3">
        <v>2.4420217592559501</v>
      </c>
      <c r="AA4318" s="3">
        <v>140.920511497094</v>
      </c>
      <c r="AB4318" s="3">
        <v>142.97537087939699</v>
      </c>
      <c r="AC4318" s="3">
        <v>14.144490056571399</v>
      </c>
      <c r="AD4318" s="3">
        <v>0</v>
      </c>
      <c r="AE4318" s="3">
        <v>8.0383798184909807</v>
      </c>
      <c r="AF4318" s="3">
        <v>0</v>
      </c>
      <c r="AG4318" s="3">
        <v>0.224345048800174</v>
      </c>
      <c r="AH4318" s="2">
        <v>20000000</v>
      </c>
      <c r="AI4318" s="3">
        <v>0.68046583330016097</v>
      </c>
      <c r="AJ4318" s="3">
        <v>0.651178583834922</v>
      </c>
      <c r="AL4318">
        <f t="shared" si="67"/>
        <v>1</v>
      </c>
    </row>
    <row r="4319" spans="1:38" ht="14.45" customHeight="1" x14ac:dyDescent="0.25">
      <c r="A4319">
        <v>15386</v>
      </c>
      <c r="B4319" s="1">
        <v>45930</v>
      </c>
      <c r="C4319">
        <v>1</v>
      </c>
      <c r="D4319" s="16" t="s">
        <v>4187</v>
      </c>
      <c r="E4319" t="s">
        <v>43</v>
      </c>
      <c r="F4319" s="6">
        <v>1836</v>
      </c>
      <c r="G4319" s="6">
        <v>6</v>
      </c>
      <c r="H4319" s="6">
        <v>0</v>
      </c>
      <c r="I4319" s="2">
        <v>10119092</v>
      </c>
      <c r="J4319" s="2">
        <v>0</v>
      </c>
      <c r="K4319" s="2">
        <v>32460818</v>
      </c>
      <c r="L4319" s="2">
        <v>143505</v>
      </c>
      <c r="M4319" s="2">
        <v>29113652</v>
      </c>
      <c r="N4319" s="2">
        <v>28402268</v>
      </c>
      <c r="O4319" s="2">
        <v>711384</v>
      </c>
      <c r="P4319" s="2">
        <v>3420106</v>
      </c>
      <c r="Q4319" s="5">
        <v>0.1053</v>
      </c>
      <c r="R4319" t="s">
        <v>42</v>
      </c>
      <c r="S4319" s="3">
        <v>0.589449101375079</v>
      </c>
      <c r="T4319" s="3">
        <v>3.5274896646165801</v>
      </c>
      <c r="U4319" s="3">
        <v>0.83031897226002105</v>
      </c>
      <c r="V4319" s="3">
        <v>3.4695800769476199</v>
      </c>
      <c r="W4319" s="3">
        <v>5.0607307454068003E-2</v>
      </c>
      <c r="X4319" s="3">
        <v>0.88110672380486299</v>
      </c>
      <c r="Y4319" s="3">
        <v>10.2654713041058</v>
      </c>
      <c r="Z4319" s="3">
        <v>0.13063922580177301</v>
      </c>
      <c r="AA4319" s="3">
        <v>0</v>
      </c>
      <c r="AB4319" s="3">
        <v>0</v>
      </c>
      <c r="AC4319" s="3">
        <v>24.201789985699101</v>
      </c>
      <c r="AD4319" s="3">
        <v>0</v>
      </c>
      <c r="AE4319" s="3">
        <v>2.1915159377684201</v>
      </c>
      <c r="AF4319" s="3">
        <v>0</v>
      </c>
      <c r="AG4319" s="3">
        <v>0</v>
      </c>
      <c r="AH4319" s="2">
        <v>1280000</v>
      </c>
      <c r="AI4319" s="3">
        <v>0</v>
      </c>
      <c r="AJ4319" s="3">
        <v>0</v>
      </c>
      <c r="AL4319">
        <f t="shared" si="67"/>
        <v>1</v>
      </c>
    </row>
    <row r="4320" spans="1:38" ht="14.45" customHeight="1" x14ac:dyDescent="0.25">
      <c r="A4320">
        <v>67208</v>
      </c>
      <c r="B4320" s="1">
        <v>45930</v>
      </c>
      <c r="C4320">
        <v>2</v>
      </c>
      <c r="D4320" s="16" t="s">
        <v>4188</v>
      </c>
      <c r="E4320" t="s">
        <v>53</v>
      </c>
      <c r="F4320" s="6">
        <v>41290</v>
      </c>
      <c r="G4320" s="6">
        <v>189</v>
      </c>
      <c r="H4320" s="6">
        <v>28</v>
      </c>
      <c r="I4320" s="2">
        <v>702634619</v>
      </c>
      <c r="J4320" s="2">
        <v>352530438</v>
      </c>
      <c r="K4320" s="2">
        <v>972871024</v>
      </c>
      <c r="L4320" s="2">
        <v>9201869</v>
      </c>
      <c r="M4320" s="2">
        <v>793536894</v>
      </c>
      <c r="N4320" s="2">
        <v>709381761</v>
      </c>
      <c r="O4320" s="2">
        <v>84155133</v>
      </c>
      <c r="P4320" s="2">
        <v>151843700</v>
      </c>
      <c r="Q4320" s="5">
        <v>0.15609999999999999</v>
      </c>
      <c r="R4320" t="s">
        <v>42</v>
      </c>
      <c r="S4320" s="3">
        <v>1.2611290051811299</v>
      </c>
      <c r="T4320" s="3">
        <v>3.4677322928128098</v>
      </c>
      <c r="U4320" s="3">
        <v>0.68180530485292801</v>
      </c>
      <c r="V4320" s="3">
        <v>2.2348572893189602</v>
      </c>
      <c r="W4320" s="3">
        <v>1.60210708319796</v>
      </c>
      <c r="X4320" s="3">
        <v>1.0255557874810599</v>
      </c>
      <c r="Y4320" s="3">
        <v>10.341476794888401</v>
      </c>
      <c r="Z4320" s="3">
        <v>0.86599905033926305</v>
      </c>
      <c r="AA4320" s="3">
        <v>196.95916063689199</v>
      </c>
      <c r="AB4320" s="3">
        <v>232.16665426356201</v>
      </c>
      <c r="AC4320" s="3">
        <v>11.261342798508499</v>
      </c>
      <c r="AD4320" s="3">
        <v>-0.97731219668646097</v>
      </c>
      <c r="AE4320" s="3">
        <v>8.6501839322948104</v>
      </c>
      <c r="AF4320" s="3">
        <v>2.0557709610642099</v>
      </c>
      <c r="AG4320" s="3">
        <v>-8.2459792536667704E-3</v>
      </c>
      <c r="AH4320" s="2">
        <v>177485408</v>
      </c>
      <c r="AI4320" s="3">
        <v>0</v>
      </c>
      <c r="AJ4320" s="3">
        <v>0</v>
      </c>
      <c r="AL4320">
        <f t="shared" si="67"/>
        <v>1</v>
      </c>
    </row>
    <row r="4321" spans="1:38" ht="14.45" customHeight="1" x14ac:dyDescent="0.25">
      <c r="A4321">
        <v>9532</v>
      </c>
      <c r="B4321" s="1">
        <v>45930</v>
      </c>
      <c r="C4321">
        <v>1</v>
      </c>
      <c r="D4321" s="16" t="s">
        <v>4189</v>
      </c>
      <c r="E4321" t="s">
        <v>43</v>
      </c>
      <c r="F4321" s="6">
        <v>2739</v>
      </c>
      <c r="G4321" s="6">
        <v>3</v>
      </c>
      <c r="H4321" s="6">
        <v>0</v>
      </c>
      <c r="I4321" s="2">
        <v>13886803</v>
      </c>
      <c r="J4321" s="2">
        <v>0</v>
      </c>
      <c r="K4321" s="2">
        <v>38691263</v>
      </c>
      <c r="L4321" s="2">
        <v>152531</v>
      </c>
      <c r="M4321" s="2">
        <v>33785841</v>
      </c>
      <c r="N4321" s="2">
        <v>31073881</v>
      </c>
      <c r="O4321" s="2">
        <v>2711960</v>
      </c>
      <c r="P4321" s="2">
        <v>4290829</v>
      </c>
      <c r="Q4321" s="5">
        <v>0.1109</v>
      </c>
      <c r="R4321" t="s">
        <v>42</v>
      </c>
      <c r="S4321" s="3">
        <v>0.52563460300240605</v>
      </c>
      <c r="T4321" s="3">
        <v>2.5668809691393801</v>
      </c>
      <c r="U4321" s="3">
        <v>0.81315146355356605</v>
      </c>
      <c r="V4321" s="3">
        <v>3.7388015081656997E-2</v>
      </c>
      <c r="W4321" s="3">
        <v>2.6139925798616102E-2</v>
      </c>
      <c r="X4321" s="3">
        <v>0.17876684792028799</v>
      </c>
      <c r="Y4321" s="3">
        <v>0.121002258537919</v>
      </c>
      <c r="Z4321" s="3">
        <v>0.174488426362365</v>
      </c>
      <c r="AA4321" s="3">
        <v>0</v>
      </c>
      <c r="AB4321" s="3">
        <v>0</v>
      </c>
      <c r="AC4321" s="3">
        <v>33.445997872956497</v>
      </c>
      <c r="AD4321" s="3">
        <v>0</v>
      </c>
      <c r="AE4321" s="3">
        <v>7.0092309987399499</v>
      </c>
      <c r="AF4321" s="3">
        <v>0</v>
      </c>
      <c r="AG4321" s="3">
        <v>-1.16891164854158</v>
      </c>
      <c r="AH4321" s="2">
        <v>500000</v>
      </c>
      <c r="AI4321" s="3">
        <v>0</v>
      </c>
      <c r="AJ4321" s="3">
        <v>0</v>
      </c>
      <c r="AL4321">
        <f t="shared" si="67"/>
        <v>1</v>
      </c>
    </row>
    <row r="4322" spans="1:38" ht="14.45" customHeight="1" x14ac:dyDescent="0.25">
      <c r="A4322">
        <v>66742</v>
      </c>
      <c r="B4322" s="1">
        <v>45930</v>
      </c>
      <c r="C4322">
        <v>2</v>
      </c>
      <c r="D4322" s="16" t="s">
        <v>4190</v>
      </c>
      <c r="E4322" t="s">
        <v>53</v>
      </c>
      <c r="F4322" s="6">
        <v>126934</v>
      </c>
      <c r="G4322" s="6">
        <v>408</v>
      </c>
      <c r="H4322" s="6">
        <v>23</v>
      </c>
      <c r="I4322" s="2">
        <v>1465814541</v>
      </c>
      <c r="J4322" s="2">
        <v>373485362</v>
      </c>
      <c r="K4322" s="2">
        <v>2137023875</v>
      </c>
      <c r="L4322" s="2">
        <v>15545915</v>
      </c>
      <c r="M4322" s="2">
        <v>1851970609</v>
      </c>
      <c r="N4322" s="2">
        <v>1742393366</v>
      </c>
      <c r="O4322" s="2">
        <v>109577243</v>
      </c>
      <c r="P4322" s="2">
        <v>271151520</v>
      </c>
      <c r="Q4322" s="5">
        <v>0.12690000000000001</v>
      </c>
      <c r="R4322" t="s">
        <v>42</v>
      </c>
      <c r="S4322" s="3">
        <v>0.96994174511347797</v>
      </c>
      <c r="T4322" s="3">
        <v>3.4964926475922802</v>
      </c>
      <c r="U4322" s="3">
        <v>0.751367753333263</v>
      </c>
      <c r="V4322" s="3">
        <v>1.3753222823295801</v>
      </c>
      <c r="W4322" s="3">
        <v>0.822282537310428</v>
      </c>
      <c r="X4322" s="3">
        <v>0.76863734700800701</v>
      </c>
      <c r="Y4322" s="3">
        <v>7.4348371714825703</v>
      </c>
      <c r="Z4322" s="3">
        <v>1.32717161238853</v>
      </c>
      <c r="AA4322" s="3">
        <v>123.555271237277</v>
      </c>
      <c r="AB4322" s="3">
        <v>137.74046407705899</v>
      </c>
      <c r="AC4322" s="3">
        <v>10.8922842988827</v>
      </c>
      <c r="AD4322" s="3">
        <v>-9.10222963160966</v>
      </c>
      <c r="AE4322" s="3">
        <v>5.12756288228179</v>
      </c>
      <c r="AF4322" s="3">
        <v>0</v>
      </c>
      <c r="AG4322" s="3">
        <v>0</v>
      </c>
      <c r="AH4322" s="2">
        <v>289126618</v>
      </c>
      <c r="AI4322" s="3">
        <v>0.37435969379777001</v>
      </c>
      <c r="AJ4322" s="3">
        <v>2.11151794391564</v>
      </c>
      <c r="AL4322">
        <f t="shared" si="67"/>
        <v>1</v>
      </c>
    </row>
    <row r="4323" spans="1:38" ht="14.45" customHeight="1" x14ac:dyDescent="0.25">
      <c r="A4323">
        <v>8113</v>
      </c>
      <c r="B4323" s="1">
        <v>45930</v>
      </c>
      <c r="C4323">
        <v>1</v>
      </c>
      <c r="D4323" s="16" t="s">
        <v>4191</v>
      </c>
      <c r="E4323" t="s">
        <v>190</v>
      </c>
      <c r="F4323" s="6">
        <v>4182</v>
      </c>
      <c r="G4323" s="6">
        <v>15</v>
      </c>
      <c r="H4323" s="6">
        <v>0</v>
      </c>
      <c r="I4323" s="2">
        <v>36739070</v>
      </c>
      <c r="J4323" s="2">
        <v>0</v>
      </c>
      <c r="K4323" s="2">
        <v>78937350</v>
      </c>
      <c r="L4323" s="2">
        <v>839110</v>
      </c>
      <c r="M4323" s="2">
        <v>66343081</v>
      </c>
      <c r="N4323" s="2">
        <v>64414705</v>
      </c>
      <c r="O4323" s="2">
        <v>1928376</v>
      </c>
      <c r="P4323" s="2">
        <v>13127724</v>
      </c>
      <c r="Q4323" s="5">
        <v>0.1663</v>
      </c>
      <c r="R4323" t="s">
        <v>42</v>
      </c>
      <c r="S4323" s="3">
        <v>1.4173434164351</v>
      </c>
      <c r="T4323" s="3">
        <v>4.0447080290044397</v>
      </c>
      <c r="U4323" s="3">
        <v>0.61775741399211104</v>
      </c>
      <c r="V4323" s="3">
        <v>2.9592175305471802</v>
      </c>
      <c r="W4323" s="3">
        <v>2.0475395811597799</v>
      </c>
      <c r="X4323" s="3">
        <v>1.0446562746416801</v>
      </c>
      <c r="Y4323" s="3">
        <v>8.2816259695892391</v>
      </c>
      <c r="Z4323" s="3">
        <v>1.6505374427433099</v>
      </c>
      <c r="AA4323" s="3">
        <v>0</v>
      </c>
      <c r="AB4323" s="3">
        <v>0</v>
      </c>
      <c r="AC4323" s="3">
        <v>17.972519979452098</v>
      </c>
      <c r="AD4323" s="3">
        <v>-0.184418868038359</v>
      </c>
      <c r="AE4323" s="3">
        <v>2.4429196064980601</v>
      </c>
      <c r="AF4323" s="3">
        <v>0</v>
      </c>
      <c r="AG4323" s="3">
        <v>0</v>
      </c>
      <c r="AH4323" s="2">
        <v>2380000</v>
      </c>
      <c r="AI4323" s="3">
        <v>0</v>
      </c>
      <c r="AJ4323" s="3">
        <v>0</v>
      </c>
      <c r="AL4323">
        <f t="shared" si="67"/>
        <v>1</v>
      </c>
    </row>
    <row r="4324" spans="1:38" ht="14.45" customHeight="1" x14ac:dyDescent="0.25">
      <c r="A4324">
        <v>67270</v>
      </c>
      <c r="B4324" s="1">
        <v>45930</v>
      </c>
      <c r="C4324">
        <v>2</v>
      </c>
      <c r="D4324" s="16" t="s">
        <v>4192</v>
      </c>
      <c r="E4324" t="s">
        <v>495</v>
      </c>
      <c r="F4324" s="6">
        <v>22210</v>
      </c>
      <c r="G4324" s="6">
        <v>79</v>
      </c>
      <c r="H4324" s="6">
        <v>0</v>
      </c>
      <c r="I4324" s="2">
        <v>401928540</v>
      </c>
      <c r="J4324" s="2">
        <v>41637940</v>
      </c>
      <c r="K4324" s="2">
        <v>502961393</v>
      </c>
      <c r="L4324" s="2">
        <v>2907308</v>
      </c>
      <c r="M4324" s="2">
        <v>443559125</v>
      </c>
      <c r="N4324" s="2">
        <v>414984769</v>
      </c>
      <c r="O4324" s="2">
        <v>28574356</v>
      </c>
      <c r="P4324" s="2">
        <v>45742748</v>
      </c>
      <c r="Q4324" s="5">
        <v>9.0999999999999998E-2</v>
      </c>
      <c r="R4324" t="s">
        <v>42</v>
      </c>
      <c r="S4324" s="3">
        <v>0.77071733946519205</v>
      </c>
      <c r="T4324" s="3">
        <v>2.9987070332984098</v>
      </c>
      <c r="U4324" s="3">
        <v>0.83488839855031605</v>
      </c>
      <c r="V4324" s="3">
        <v>0.66187238159300699</v>
      </c>
      <c r="W4324" s="3">
        <v>0.14318739346053899</v>
      </c>
      <c r="X4324" s="3">
        <v>0.29582049585232201</v>
      </c>
      <c r="Y4324" s="3">
        <v>5.8156847070053601</v>
      </c>
      <c r="Z4324" s="3">
        <v>0.55759002498057197</v>
      </c>
      <c r="AA4324" s="3">
        <v>82.752492263910298</v>
      </c>
      <c r="AB4324" s="3">
        <v>91.0263196255721</v>
      </c>
      <c r="AC4324" s="3">
        <v>5.4842463823063303</v>
      </c>
      <c r="AD4324" s="3">
        <v>-5.0869090768224101</v>
      </c>
      <c r="AE4324" s="3">
        <v>5.6812225347085397</v>
      </c>
      <c r="AF4324" s="3">
        <v>2.6343970301513799</v>
      </c>
      <c r="AG4324" s="3">
        <v>0</v>
      </c>
      <c r="AH4324" s="2">
        <v>80415417</v>
      </c>
      <c r="AI4324" s="3">
        <v>0</v>
      </c>
      <c r="AJ4324" s="3">
        <v>0</v>
      </c>
      <c r="AL4324">
        <f t="shared" si="67"/>
        <v>1</v>
      </c>
    </row>
    <row r="4325" spans="1:38" ht="14.45" customHeight="1" x14ac:dyDescent="0.25">
      <c r="A4325">
        <v>61758</v>
      </c>
      <c r="B4325" s="1">
        <v>45930</v>
      </c>
      <c r="C4325">
        <v>2</v>
      </c>
      <c r="D4325" s="16" t="s">
        <v>4193</v>
      </c>
      <c r="E4325" t="s">
        <v>170</v>
      </c>
      <c r="F4325" s="6">
        <v>18219</v>
      </c>
      <c r="G4325" s="6">
        <v>95</v>
      </c>
      <c r="H4325" s="6">
        <v>7</v>
      </c>
      <c r="I4325" s="2">
        <v>237941724</v>
      </c>
      <c r="J4325" s="2">
        <v>127534993</v>
      </c>
      <c r="K4325" s="2">
        <v>497796023</v>
      </c>
      <c r="L4325" s="2">
        <v>4914314</v>
      </c>
      <c r="M4325" s="2">
        <v>434493969</v>
      </c>
      <c r="N4325" s="2">
        <v>353696408</v>
      </c>
      <c r="O4325" s="2">
        <v>80797561</v>
      </c>
      <c r="P4325" s="2">
        <v>68954242</v>
      </c>
      <c r="Q4325" s="5">
        <v>0.13850000000000001</v>
      </c>
      <c r="R4325" t="s">
        <v>42</v>
      </c>
      <c r="S4325" s="3">
        <v>1.3162858608588499</v>
      </c>
      <c r="T4325" s="3">
        <v>3.5595109605767199</v>
      </c>
      <c r="U4325" s="3">
        <v>0.68651310609785099</v>
      </c>
      <c r="V4325" s="3">
        <v>2.4827179952684602</v>
      </c>
      <c r="W4325" s="3">
        <v>2.2984077395354201</v>
      </c>
      <c r="X4325" s="3">
        <v>1.91222242299968</v>
      </c>
      <c r="Y4325" s="3">
        <v>8.5671625539731107</v>
      </c>
      <c r="Z4325" s="3">
        <v>8.0636083273890505E-2</v>
      </c>
      <c r="AA4325" s="3">
        <v>80.707666977181802</v>
      </c>
      <c r="AB4325" s="3">
        <v>184.95597848787901</v>
      </c>
      <c r="AC4325" s="3">
        <v>14.085202524810001</v>
      </c>
      <c r="AD4325" s="3">
        <v>-9.4860226293256904</v>
      </c>
      <c r="AE4325" s="3">
        <v>16.231057956845099</v>
      </c>
      <c r="AF4325" s="3">
        <v>0</v>
      </c>
      <c r="AG4325" s="3">
        <v>0</v>
      </c>
      <c r="AH4325" s="2">
        <v>50955413</v>
      </c>
      <c r="AI4325" s="3">
        <v>1.75854010548038</v>
      </c>
      <c r="AJ4325" s="3">
        <v>0.73885664641197901</v>
      </c>
      <c r="AL4325">
        <f t="shared" si="67"/>
        <v>1</v>
      </c>
    </row>
    <row r="4326" spans="1:38" ht="14.45" customHeight="1" x14ac:dyDescent="0.25">
      <c r="A4326">
        <v>24731</v>
      </c>
      <c r="B4326" s="1">
        <v>45930</v>
      </c>
      <c r="C4326">
        <v>1</v>
      </c>
      <c r="D4326" s="16" t="s">
        <v>4194</v>
      </c>
      <c r="E4326" t="s">
        <v>43</v>
      </c>
      <c r="F4326" s="6">
        <v>11328</v>
      </c>
      <c r="G4326" s="6">
        <v>30</v>
      </c>
      <c r="H4326" s="6">
        <v>1</v>
      </c>
      <c r="I4326" s="2">
        <v>168257443</v>
      </c>
      <c r="J4326" s="2">
        <v>0</v>
      </c>
      <c r="K4326" s="2">
        <v>216238995</v>
      </c>
      <c r="L4326" s="2">
        <v>2443977</v>
      </c>
      <c r="M4326" s="2">
        <v>179796722</v>
      </c>
      <c r="N4326" s="2">
        <v>172818684</v>
      </c>
      <c r="O4326" s="2">
        <v>6978038</v>
      </c>
      <c r="P4326" s="2">
        <v>30968789</v>
      </c>
      <c r="Q4326" s="5">
        <v>0.14319999999999999</v>
      </c>
      <c r="R4326" t="s">
        <v>42</v>
      </c>
      <c r="S4326" s="3">
        <v>1.5069603888974801</v>
      </c>
      <c r="T4326" s="3">
        <v>3.5940714578330302</v>
      </c>
      <c r="U4326" s="3">
        <v>0.59203711381929502</v>
      </c>
      <c r="V4326" s="3">
        <v>0.157829570725142</v>
      </c>
      <c r="W4326" s="3">
        <v>5.35524600834449E-2</v>
      </c>
      <c r="X4326" s="3">
        <v>0.22397820463728299</v>
      </c>
      <c r="Y4326" s="3">
        <v>0.85750850638686604</v>
      </c>
      <c r="Z4326" s="3">
        <v>0.779171571739534</v>
      </c>
      <c r="AA4326" s="3">
        <v>0</v>
      </c>
      <c r="AB4326" s="3">
        <v>0</v>
      </c>
      <c r="AC4326" s="3">
        <v>11.9530573105004</v>
      </c>
      <c r="AD4326" s="3">
        <v>0</v>
      </c>
      <c r="AE4326" s="3">
        <v>3.2270026042250102</v>
      </c>
      <c r="AF4326" s="3">
        <v>2.3122563994528398</v>
      </c>
      <c r="AG4326" s="3">
        <v>-0.9513223135719</v>
      </c>
      <c r="AH4326" s="2">
        <v>122680449</v>
      </c>
      <c r="AI4326" s="3">
        <v>0</v>
      </c>
      <c r="AJ4326" s="3">
        <v>0</v>
      </c>
      <c r="AL4326">
        <f t="shared" si="67"/>
        <v>1</v>
      </c>
    </row>
    <row r="4327" spans="1:38" ht="14.45" customHeight="1" x14ac:dyDescent="0.25">
      <c r="A4327">
        <v>65426</v>
      </c>
      <c r="B4327" s="1">
        <v>45930</v>
      </c>
      <c r="C4327">
        <v>2</v>
      </c>
      <c r="D4327" s="16" t="s">
        <v>4195</v>
      </c>
      <c r="E4327" t="s">
        <v>67</v>
      </c>
      <c r="F4327" s="6">
        <v>1693</v>
      </c>
      <c r="G4327" s="6">
        <v>3</v>
      </c>
      <c r="H4327" s="6">
        <v>0</v>
      </c>
      <c r="I4327" s="2">
        <v>16968803</v>
      </c>
      <c r="J4327" s="2">
        <v>0</v>
      </c>
      <c r="K4327" s="2">
        <v>22560148</v>
      </c>
      <c r="L4327" s="2">
        <v>70943</v>
      </c>
      <c r="M4327" s="2">
        <v>18548191</v>
      </c>
      <c r="N4327" s="2">
        <v>18548191</v>
      </c>
      <c r="O4327" s="2">
        <v>0</v>
      </c>
      <c r="P4327" s="2">
        <v>3786650</v>
      </c>
      <c r="Q4327" s="5">
        <v>0.1678</v>
      </c>
      <c r="R4327" t="s">
        <v>42</v>
      </c>
      <c r="S4327" s="3">
        <v>0.419282119366711</v>
      </c>
      <c r="T4327" s="3">
        <v>2.11142231868337</v>
      </c>
      <c r="U4327" s="3">
        <v>0.78803071719603801</v>
      </c>
      <c r="V4327" s="3">
        <v>0.83829719751004195</v>
      </c>
      <c r="W4327" s="3">
        <v>0.158337626997025</v>
      </c>
      <c r="X4327" s="3">
        <v>0.60806881899683796</v>
      </c>
      <c r="Y4327" s="3">
        <v>3.7565922385221802</v>
      </c>
      <c r="Z4327" s="3">
        <v>0.40714087650033698</v>
      </c>
      <c r="AA4327" s="3">
        <v>0</v>
      </c>
      <c r="AB4327" s="3">
        <v>0</v>
      </c>
      <c r="AC4327" s="3">
        <v>23.0821446738736</v>
      </c>
      <c r="AD4327" s="3">
        <v>0</v>
      </c>
      <c r="AE4327" s="3">
        <v>0</v>
      </c>
      <c r="AF4327" s="3">
        <v>0</v>
      </c>
      <c r="AG4327" s="3">
        <v>0</v>
      </c>
      <c r="AH4327" s="2">
        <v>0</v>
      </c>
      <c r="AI4327" s="3">
        <v>0</v>
      </c>
      <c r="AJ4327" s="3">
        <v>0</v>
      </c>
      <c r="AL4327">
        <f t="shared" si="67"/>
        <v>1</v>
      </c>
    </row>
    <row r="4328" spans="1:38" ht="14.45" customHeight="1" x14ac:dyDescent="0.25">
      <c r="A4328">
        <v>82789</v>
      </c>
      <c r="B4328" s="1">
        <v>45930</v>
      </c>
      <c r="C4328">
        <v>3</v>
      </c>
      <c r="D4328" s="16" t="s">
        <v>4196</v>
      </c>
      <c r="E4328" t="s">
        <v>95</v>
      </c>
      <c r="F4328" s="6">
        <v>3037</v>
      </c>
      <c r="G4328" s="6">
        <v>8</v>
      </c>
      <c r="H4328" s="6">
        <v>3</v>
      </c>
      <c r="I4328" s="2">
        <v>32034407</v>
      </c>
      <c r="J4328" s="2">
        <v>15720053</v>
      </c>
      <c r="K4328" s="2">
        <v>49809455</v>
      </c>
      <c r="L4328" s="2">
        <v>255194</v>
      </c>
      <c r="M4328" s="2">
        <v>43618280</v>
      </c>
      <c r="N4328" s="2">
        <v>0</v>
      </c>
      <c r="O4328" s="2">
        <v>0</v>
      </c>
      <c r="P4328" s="2">
        <v>5822674</v>
      </c>
      <c r="Q4328" s="5">
        <v>0.1169</v>
      </c>
      <c r="R4328" t="s">
        <v>42</v>
      </c>
      <c r="S4328" s="3">
        <v>0.68312063777181797</v>
      </c>
      <c r="T4328" s="3">
        <v>3.1213993407476601</v>
      </c>
      <c r="U4328" s="3">
        <v>0.791103243985261</v>
      </c>
      <c r="V4328" s="3">
        <v>0.61386183924053905</v>
      </c>
      <c r="W4328" s="3">
        <v>8.2270915768785702E-2</v>
      </c>
      <c r="X4328" s="3">
        <v>0.35862065434830698</v>
      </c>
      <c r="Y4328" s="3">
        <v>3.3772627490393599</v>
      </c>
      <c r="Z4328" s="3">
        <v>0.39768669858556399</v>
      </c>
      <c r="AA4328" s="3">
        <v>132.427661242927</v>
      </c>
      <c r="AB4328" s="3">
        <v>269.97996109691201</v>
      </c>
      <c r="AC4328" s="3">
        <v>31.998968870468499</v>
      </c>
      <c r="AD4328" s="3">
        <v>0</v>
      </c>
      <c r="AE4328" s="3">
        <v>0</v>
      </c>
      <c r="AF4328" s="3">
        <v>0</v>
      </c>
      <c r="AG4328" s="3">
        <v>0</v>
      </c>
      <c r="AH4328" s="2">
        <v>4000000</v>
      </c>
      <c r="AI4328" s="3">
        <v>0.23032373098682801</v>
      </c>
      <c r="AJ4328" s="3">
        <v>0.23032373098682801</v>
      </c>
      <c r="AL4328">
        <f t="shared" si="67"/>
        <v>1</v>
      </c>
    </row>
    <row r="4329" spans="1:38" ht="14.45" customHeight="1" x14ac:dyDescent="0.25">
      <c r="A4329">
        <v>16042</v>
      </c>
      <c r="B4329" s="1">
        <v>45930</v>
      </c>
      <c r="C4329">
        <v>1</v>
      </c>
      <c r="D4329" s="16" t="s">
        <v>4197</v>
      </c>
      <c r="E4329" t="s">
        <v>43</v>
      </c>
      <c r="F4329" s="6">
        <v>9134</v>
      </c>
      <c r="G4329" s="6">
        <v>14</v>
      </c>
      <c r="H4329" s="6">
        <v>2</v>
      </c>
      <c r="I4329" s="2">
        <v>47935018</v>
      </c>
      <c r="J4329" s="2">
        <v>0</v>
      </c>
      <c r="K4329" s="2">
        <v>88497641</v>
      </c>
      <c r="L4329" s="2">
        <v>1057135</v>
      </c>
      <c r="M4329" s="2">
        <v>78316091</v>
      </c>
      <c r="N4329" s="2">
        <v>77413501</v>
      </c>
      <c r="O4329" s="2">
        <v>902590</v>
      </c>
      <c r="P4329" s="2">
        <v>9739342</v>
      </c>
      <c r="Q4329" s="5">
        <v>0.11</v>
      </c>
      <c r="R4329" t="s">
        <v>42</v>
      </c>
      <c r="S4329" s="3">
        <v>1.5927128874919201</v>
      </c>
      <c r="T4329" s="3">
        <v>3.8068992144095701</v>
      </c>
      <c r="U4329" s="3">
        <v>0.66213193493609901</v>
      </c>
      <c r="V4329" s="3">
        <v>1.17869570842761</v>
      </c>
      <c r="W4329" s="3">
        <v>0.71075596550313203</v>
      </c>
      <c r="X4329" s="3">
        <v>0.54373193309325596</v>
      </c>
      <c r="Y4329" s="3">
        <v>5.8012954057881903</v>
      </c>
      <c r="Z4329" s="3">
        <v>0.96072198717326096</v>
      </c>
      <c r="AA4329" s="3">
        <v>0</v>
      </c>
      <c r="AB4329" s="3">
        <v>0</v>
      </c>
      <c r="AC4329" s="3">
        <v>32.066844584026803</v>
      </c>
      <c r="AD4329" s="3">
        <v>0</v>
      </c>
      <c r="AE4329" s="3">
        <v>1.01990289210082</v>
      </c>
      <c r="AF4329" s="3">
        <v>0</v>
      </c>
      <c r="AG4329" s="3">
        <v>-8.7059269507118606E-2</v>
      </c>
      <c r="AH4329" s="2">
        <v>9010000</v>
      </c>
      <c r="AI4329" s="3">
        <v>0</v>
      </c>
      <c r="AJ4329" s="3">
        <v>0</v>
      </c>
      <c r="AL4329">
        <f t="shared" si="67"/>
        <v>1</v>
      </c>
    </row>
    <row r="4330" spans="1:38" ht="14.45" customHeight="1" x14ac:dyDescent="0.25">
      <c r="A4330">
        <v>21140</v>
      </c>
      <c r="B4330" s="1">
        <v>45930</v>
      </c>
      <c r="C4330">
        <v>1</v>
      </c>
      <c r="D4330" s="16" t="s">
        <v>4334</v>
      </c>
      <c r="E4330" t="s">
        <v>59</v>
      </c>
      <c r="F4330" s="6">
        <v>1251</v>
      </c>
      <c r="G4330" s="6">
        <v>3</v>
      </c>
      <c r="H4330" s="6">
        <v>1</v>
      </c>
      <c r="I4330" s="2">
        <v>10714665</v>
      </c>
      <c r="J4330" s="2">
        <v>259234</v>
      </c>
      <c r="K4330" s="2">
        <v>22055586</v>
      </c>
      <c r="L4330" s="2">
        <v>-76122</v>
      </c>
      <c r="M4330" s="2">
        <v>19192240</v>
      </c>
      <c r="N4330" s="2">
        <v>18923858</v>
      </c>
      <c r="O4330" s="2">
        <v>268382</v>
      </c>
      <c r="P4330" s="2">
        <v>2887642</v>
      </c>
      <c r="Q4330" s="5">
        <v>0.1308</v>
      </c>
      <c r="R4330" t="s">
        <v>42</v>
      </c>
      <c r="S4330" s="3">
        <v>-0.460182740100399</v>
      </c>
      <c r="T4330" s="3">
        <v>1.6509740434917499</v>
      </c>
      <c r="U4330" s="3">
        <v>1.3047211687640099</v>
      </c>
      <c r="V4330" s="3">
        <v>3.9584625370928501</v>
      </c>
      <c r="W4330" s="3">
        <v>3.0532079164397601</v>
      </c>
      <c r="X4330" s="3">
        <v>1.3486935895802601</v>
      </c>
      <c r="Y4330" s="3">
        <v>14.687970323190999</v>
      </c>
      <c r="Z4330" s="3">
        <v>0.43693089378807998</v>
      </c>
      <c r="AA4330" s="3">
        <v>0</v>
      </c>
      <c r="AB4330" s="3">
        <v>8.9773593818070196</v>
      </c>
      <c r="AC4330" s="3">
        <v>40.421564858897902</v>
      </c>
      <c r="AD4330" s="3">
        <v>0</v>
      </c>
      <c r="AE4330" s="3">
        <v>1.2168436603770101</v>
      </c>
      <c r="AF4330" s="3">
        <v>0</v>
      </c>
      <c r="AG4330" s="3">
        <v>-19.793416219877699</v>
      </c>
      <c r="AH4330" s="2">
        <v>750000</v>
      </c>
      <c r="AI4330" s="3">
        <v>0</v>
      </c>
      <c r="AJ4330" s="3">
        <v>0</v>
      </c>
      <c r="AL4330">
        <f t="shared" si="67"/>
        <v>0</v>
      </c>
    </row>
    <row r="4331" spans="1:38" ht="14.45" customHeight="1" x14ac:dyDescent="0.25">
      <c r="A4331">
        <v>13481</v>
      </c>
      <c r="B4331" s="1">
        <v>45930</v>
      </c>
      <c r="C4331">
        <v>1</v>
      </c>
      <c r="D4331" s="16" t="s">
        <v>4198</v>
      </c>
      <c r="E4331" t="s">
        <v>67</v>
      </c>
      <c r="F4331" s="6">
        <v>467</v>
      </c>
      <c r="G4331" s="6">
        <v>0</v>
      </c>
      <c r="H4331" s="6">
        <v>2</v>
      </c>
      <c r="I4331" s="2">
        <v>1577199</v>
      </c>
      <c r="J4331" s="2">
        <v>0</v>
      </c>
      <c r="K4331" s="2">
        <v>3837807</v>
      </c>
      <c r="L4331" s="2">
        <v>17782</v>
      </c>
      <c r="M4331" s="2">
        <v>3176777</v>
      </c>
      <c r="N4331" s="2">
        <v>3176777</v>
      </c>
      <c r="O4331" s="2">
        <v>0</v>
      </c>
      <c r="P4331" s="2">
        <v>660629</v>
      </c>
      <c r="Q4331" s="5">
        <v>0.1721</v>
      </c>
      <c r="R4331" t="s">
        <v>42</v>
      </c>
      <c r="S4331" s="3">
        <v>0.61778336777574605</v>
      </c>
      <c r="T4331" s="3">
        <v>3.8324317333657798</v>
      </c>
      <c r="U4331" s="3">
        <v>0.49529346124079798</v>
      </c>
      <c r="V4331" s="3">
        <v>3.4983537270820002</v>
      </c>
      <c r="W4331" s="3">
        <v>2.2454363716943799</v>
      </c>
      <c r="X4331" s="3">
        <v>1.08039632284829</v>
      </c>
      <c r="Y4331" s="3">
        <v>8.3520402525471908</v>
      </c>
      <c r="Z4331" s="3">
        <v>4.1779879478497</v>
      </c>
      <c r="AA4331" s="3">
        <v>0</v>
      </c>
      <c r="AB4331" s="3">
        <v>0</v>
      </c>
      <c r="AC4331" s="3">
        <v>27.205589025190701</v>
      </c>
      <c r="AD4331" s="3">
        <v>0</v>
      </c>
      <c r="AE4331" s="3">
        <v>0</v>
      </c>
      <c r="AF4331" s="3">
        <v>0</v>
      </c>
      <c r="AG4331" s="3">
        <v>0</v>
      </c>
      <c r="AH4331" s="2">
        <v>0</v>
      </c>
      <c r="AI4331" s="3">
        <v>0</v>
      </c>
      <c r="AJ4331" s="3">
        <v>0</v>
      </c>
      <c r="AL4331">
        <f t="shared" si="67"/>
        <v>1</v>
      </c>
    </row>
    <row r="4332" spans="1:38" ht="14.45" customHeight="1" x14ac:dyDescent="0.25">
      <c r="A4332">
        <v>4202</v>
      </c>
      <c r="B4332" s="1">
        <v>45930</v>
      </c>
      <c r="C4332">
        <v>1</v>
      </c>
      <c r="D4332" s="16" t="s">
        <v>4199</v>
      </c>
      <c r="E4332" t="s">
        <v>222</v>
      </c>
      <c r="F4332" s="6">
        <v>25573</v>
      </c>
      <c r="G4332" s="6">
        <v>66</v>
      </c>
      <c r="H4332" s="6">
        <v>0</v>
      </c>
      <c r="I4332" s="2">
        <v>141592867</v>
      </c>
      <c r="J4332" s="2">
        <v>247796</v>
      </c>
      <c r="K4332" s="2">
        <v>187497050</v>
      </c>
      <c r="L4332" s="2">
        <v>-218732</v>
      </c>
      <c r="M4332" s="2">
        <v>153948259</v>
      </c>
      <c r="N4332" s="2">
        <v>147614079</v>
      </c>
      <c r="O4332" s="2">
        <v>6334180</v>
      </c>
      <c r="P4332" s="2">
        <v>32036352</v>
      </c>
      <c r="Q4332" s="5">
        <v>0.1706</v>
      </c>
      <c r="R4332" t="s">
        <v>42</v>
      </c>
      <c r="S4332" s="3">
        <v>-0.15554520280008</v>
      </c>
      <c r="T4332" s="3">
        <v>4.6114489090183897</v>
      </c>
      <c r="U4332" s="3">
        <v>0.88228243567669096</v>
      </c>
      <c r="V4332" s="3">
        <v>2.1710126118146902</v>
      </c>
      <c r="W4332" s="3">
        <v>0.84106849817512297</v>
      </c>
      <c r="X4332" s="3">
        <v>1.1219887227793801</v>
      </c>
      <c r="Y4332" s="3">
        <v>9.5953465613063607</v>
      </c>
      <c r="Z4332" s="3">
        <v>2.4746637819437098</v>
      </c>
      <c r="AA4332" s="3">
        <v>0</v>
      </c>
      <c r="AB4332" s="3">
        <v>0.77348382237777902</v>
      </c>
      <c r="AC4332" s="3">
        <v>18.608175968635202</v>
      </c>
      <c r="AD4332" s="3">
        <v>-0.32123819840661</v>
      </c>
      <c r="AE4332" s="3">
        <v>3.3782824849777602</v>
      </c>
      <c r="AF4332" s="3">
        <v>0.41527213361490201</v>
      </c>
      <c r="AG4332" s="3">
        <v>0</v>
      </c>
      <c r="AH4332" s="2">
        <v>6062633</v>
      </c>
      <c r="AI4332" s="3">
        <v>4.52766906793882E-2</v>
      </c>
      <c r="AJ4332" s="3">
        <v>0.233194466086526</v>
      </c>
      <c r="AL4332">
        <f t="shared" si="67"/>
        <v>0</v>
      </c>
    </row>
    <row r="4333" spans="1:38" ht="14.45" customHeight="1" x14ac:dyDescent="0.25">
      <c r="A4333">
        <v>3972</v>
      </c>
      <c r="B4333" s="1">
        <v>45930</v>
      </c>
      <c r="C4333">
        <v>1</v>
      </c>
      <c r="D4333" s="16" t="s">
        <v>4200</v>
      </c>
      <c r="E4333" t="s">
        <v>101</v>
      </c>
      <c r="F4333" s="6">
        <v>17196</v>
      </c>
      <c r="G4333" s="6">
        <v>62</v>
      </c>
      <c r="H4333" s="6">
        <v>2</v>
      </c>
      <c r="I4333" s="2">
        <v>207413310</v>
      </c>
      <c r="J4333" s="2">
        <v>25415631</v>
      </c>
      <c r="K4333" s="2">
        <v>264551175</v>
      </c>
      <c r="L4333" s="2">
        <v>847680</v>
      </c>
      <c r="M4333" s="2">
        <v>234722873</v>
      </c>
      <c r="N4333" s="2">
        <v>214063957</v>
      </c>
      <c r="O4333" s="2">
        <v>20658916</v>
      </c>
      <c r="P4333" s="2">
        <v>24808720</v>
      </c>
      <c r="Q4333" s="5">
        <v>9.3700000000000006E-2</v>
      </c>
      <c r="R4333" t="s">
        <v>42</v>
      </c>
      <c r="S4333" s="3">
        <v>0.42722924969053699</v>
      </c>
      <c r="T4333" s="3">
        <v>4.3558927051952496</v>
      </c>
      <c r="U4333" s="3">
        <v>0.76457790904556799</v>
      </c>
      <c r="V4333" s="3">
        <v>1.7810722947336399</v>
      </c>
      <c r="W4333" s="3">
        <v>0.93419800301147504</v>
      </c>
      <c r="X4333" s="3">
        <v>0.97947185742322895</v>
      </c>
      <c r="Y4333" s="3">
        <v>14.890655382462301</v>
      </c>
      <c r="Z4333" s="3">
        <v>5.6550559641932399</v>
      </c>
      <c r="AA4333" s="3">
        <v>83.960772663805301</v>
      </c>
      <c r="AB4333" s="3">
        <v>102.446361601888</v>
      </c>
      <c r="AC4333" s="3">
        <v>4.4925719948134804</v>
      </c>
      <c r="AD4333" s="3">
        <v>0</v>
      </c>
      <c r="AE4333" s="3">
        <v>7.8090433731772304</v>
      </c>
      <c r="AF4333" s="3">
        <v>1.70099414602865</v>
      </c>
      <c r="AG4333" s="3">
        <v>0</v>
      </c>
      <c r="AH4333" s="2">
        <v>96465845</v>
      </c>
      <c r="AI4333" s="3">
        <v>1.08832700760055</v>
      </c>
      <c r="AJ4333" s="3">
        <v>1.6090269872851199</v>
      </c>
      <c r="AL4333">
        <f t="shared" si="67"/>
        <v>1</v>
      </c>
    </row>
    <row r="4334" spans="1:38" ht="14.45" customHeight="1" x14ac:dyDescent="0.25">
      <c r="A4334">
        <v>65788</v>
      </c>
      <c r="B4334" s="1">
        <v>45930</v>
      </c>
      <c r="C4334">
        <v>2</v>
      </c>
      <c r="D4334" s="16" t="s">
        <v>4201</v>
      </c>
      <c r="E4334" t="s">
        <v>179</v>
      </c>
      <c r="F4334" s="6">
        <v>115824</v>
      </c>
      <c r="G4334" s="6">
        <v>297</v>
      </c>
      <c r="H4334" s="6">
        <v>5</v>
      </c>
      <c r="I4334" s="2">
        <v>1428335187</v>
      </c>
      <c r="J4334" s="2">
        <v>497895542</v>
      </c>
      <c r="K4334" s="2">
        <v>2101503342</v>
      </c>
      <c r="L4334" s="2">
        <v>5421800</v>
      </c>
      <c r="M4334" s="2">
        <v>1682754369</v>
      </c>
      <c r="N4334" s="2">
        <v>1517693375</v>
      </c>
      <c r="O4334" s="2">
        <v>165060994</v>
      </c>
      <c r="P4334" s="2">
        <v>212005465</v>
      </c>
      <c r="Q4334" s="5">
        <v>0.1008</v>
      </c>
      <c r="R4334" t="s">
        <v>42</v>
      </c>
      <c r="S4334" s="3">
        <v>0.343995011675155</v>
      </c>
      <c r="T4334" s="3">
        <v>3.1756319709911698</v>
      </c>
      <c r="U4334" s="3">
        <v>0.83650824314962202</v>
      </c>
      <c r="V4334" s="3">
        <v>0.99030410569868599</v>
      </c>
      <c r="W4334" s="3">
        <v>0.53635106589305104</v>
      </c>
      <c r="X4334" s="3">
        <v>0.73260941095894205</v>
      </c>
      <c r="Y4334" s="3">
        <v>6.67193272588516</v>
      </c>
      <c r="Z4334" s="3">
        <v>1.9357821742944199</v>
      </c>
      <c r="AA4334" s="3">
        <v>234.85033369304901</v>
      </c>
      <c r="AB4334" s="3">
        <v>234.85033369304901</v>
      </c>
      <c r="AC4334" s="3">
        <v>10.119276936177201</v>
      </c>
      <c r="AD4334" s="3">
        <v>-9.4866016779331606</v>
      </c>
      <c r="AE4334" s="3">
        <v>7.8544245303417703</v>
      </c>
      <c r="AF4334" s="3">
        <v>9.3266565930590808</v>
      </c>
      <c r="AG4334" s="3">
        <v>0</v>
      </c>
      <c r="AH4334" s="2">
        <v>579444918</v>
      </c>
      <c r="AI4334" s="3">
        <v>0.25296753553027501</v>
      </c>
      <c r="AJ4334" s="3">
        <v>0.56158222147716796</v>
      </c>
      <c r="AL4334">
        <f t="shared" si="67"/>
        <v>1</v>
      </c>
    </row>
    <row r="4335" spans="1:38" ht="14.45" customHeight="1" x14ac:dyDescent="0.25">
      <c r="A4335">
        <v>5373</v>
      </c>
      <c r="B4335" s="1">
        <v>45930</v>
      </c>
      <c r="C4335">
        <v>1</v>
      </c>
      <c r="D4335" s="16" t="s">
        <v>4202</v>
      </c>
      <c r="E4335" t="s">
        <v>55</v>
      </c>
      <c r="F4335" s="6">
        <v>6791</v>
      </c>
      <c r="G4335" s="6">
        <v>15</v>
      </c>
      <c r="H4335" s="6">
        <v>0</v>
      </c>
      <c r="I4335" s="2">
        <v>22336941</v>
      </c>
      <c r="J4335" s="2">
        <v>0</v>
      </c>
      <c r="K4335" s="2">
        <v>85222205</v>
      </c>
      <c r="L4335" s="2">
        <v>237191</v>
      </c>
      <c r="M4335" s="2">
        <v>76026219</v>
      </c>
      <c r="N4335" s="2">
        <v>73151017</v>
      </c>
      <c r="O4335" s="2">
        <v>2875202</v>
      </c>
      <c r="P4335" s="2">
        <v>8166969</v>
      </c>
      <c r="Q4335" s="5">
        <v>9.5799999999999996E-2</v>
      </c>
      <c r="R4335" t="s">
        <v>42</v>
      </c>
      <c r="S4335" s="3">
        <v>0.37109420797862103</v>
      </c>
      <c r="T4335" s="3">
        <v>3.2687912733541702</v>
      </c>
      <c r="U4335" s="3">
        <v>0.89074365417754497</v>
      </c>
      <c r="V4335" s="3">
        <v>2.2123575470786299</v>
      </c>
      <c r="W4335" s="3">
        <v>1.8666790586947399</v>
      </c>
      <c r="X4335" s="3">
        <v>0.85296370707161695</v>
      </c>
      <c r="Y4335" s="3">
        <v>6.0508739533601803</v>
      </c>
      <c r="Z4335" s="3">
        <v>0.80727623675319404</v>
      </c>
      <c r="AA4335" s="3">
        <v>0</v>
      </c>
      <c r="AB4335" s="3">
        <v>0</v>
      </c>
      <c r="AC4335" s="3">
        <v>38.553806487405502</v>
      </c>
      <c r="AD4335" s="3">
        <v>0</v>
      </c>
      <c r="AE4335" s="3">
        <v>3.3737709555860498</v>
      </c>
      <c r="AF4335" s="3">
        <v>0</v>
      </c>
      <c r="AG4335" s="3">
        <v>-1.3705696691147</v>
      </c>
      <c r="AH4335" s="2">
        <v>2968866</v>
      </c>
      <c r="AI4335" s="3">
        <v>0</v>
      </c>
      <c r="AJ4335" s="3">
        <v>0</v>
      </c>
      <c r="AL4335">
        <f t="shared" si="67"/>
        <v>1</v>
      </c>
    </row>
    <row r="4336" spans="1:38" ht="14.45" customHeight="1" x14ac:dyDescent="0.25">
      <c r="A4336">
        <v>67915</v>
      </c>
      <c r="B4336" s="1">
        <v>45930</v>
      </c>
      <c r="C4336">
        <v>2</v>
      </c>
      <c r="D4336" s="16" t="s">
        <v>4203</v>
      </c>
      <c r="E4336" t="s">
        <v>55</v>
      </c>
      <c r="F4336" s="6">
        <v>17319</v>
      </c>
      <c r="G4336" s="6">
        <v>50</v>
      </c>
      <c r="H4336" s="6">
        <v>1</v>
      </c>
      <c r="I4336" s="2">
        <v>111384787</v>
      </c>
      <c r="J4336" s="2">
        <v>3627674</v>
      </c>
      <c r="K4336" s="2">
        <v>217392946</v>
      </c>
      <c r="L4336" s="2">
        <v>3635766</v>
      </c>
      <c r="M4336" s="2">
        <v>184433971</v>
      </c>
      <c r="N4336" s="2">
        <v>159406543</v>
      </c>
      <c r="O4336" s="2">
        <v>25027428</v>
      </c>
      <c r="P4336" s="2">
        <v>31457915</v>
      </c>
      <c r="Q4336" s="5">
        <v>0.1447</v>
      </c>
      <c r="R4336" t="s">
        <v>42</v>
      </c>
      <c r="S4336" s="3">
        <v>2.22991964053884</v>
      </c>
      <c r="T4336" s="3">
        <v>3.9290940623866102</v>
      </c>
      <c r="U4336" s="3">
        <v>0.60508103508070799</v>
      </c>
      <c r="V4336" s="3">
        <v>1.69717072763267</v>
      </c>
      <c r="W4336" s="3">
        <v>0.740276138428132</v>
      </c>
      <c r="X4336" s="3">
        <v>0.61668206089939404</v>
      </c>
      <c r="Y4336" s="3">
        <v>6.0092666662746099</v>
      </c>
      <c r="Z4336" s="3">
        <v>1.02020429516705</v>
      </c>
      <c r="AA4336" s="3">
        <v>7.47551768767892</v>
      </c>
      <c r="AB4336" s="3">
        <v>11.531832290855901</v>
      </c>
      <c r="AC4336" s="3">
        <v>16.0965278054606</v>
      </c>
      <c r="AD4336" s="3">
        <v>-1.5773264057710099</v>
      </c>
      <c r="AE4336" s="3">
        <v>11.512529941978899</v>
      </c>
      <c r="AF4336" s="3">
        <v>0</v>
      </c>
      <c r="AG4336" s="3">
        <v>1.6878995318030501</v>
      </c>
      <c r="AH4336" s="2">
        <v>10965892</v>
      </c>
      <c r="AI4336" s="3">
        <v>0</v>
      </c>
      <c r="AJ4336" s="3">
        <v>0</v>
      </c>
      <c r="AL4336">
        <f t="shared" si="67"/>
        <v>1</v>
      </c>
    </row>
    <row r="4337" spans="1:38" ht="14.45" customHeight="1" x14ac:dyDescent="0.25">
      <c r="A4337">
        <v>68353</v>
      </c>
      <c r="B4337" s="1">
        <v>45930</v>
      </c>
      <c r="C4337">
        <v>2</v>
      </c>
      <c r="D4337" s="16" t="s">
        <v>4204</v>
      </c>
      <c r="E4337" t="s">
        <v>155</v>
      </c>
      <c r="F4337" s="6">
        <v>81910</v>
      </c>
      <c r="G4337" s="6">
        <v>261</v>
      </c>
      <c r="H4337" s="6">
        <v>7</v>
      </c>
      <c r="I4337" s="2">
        <v>1401473003</v>
      </c>
      <c r="J4337" s="2">
        <v>102660812</v>
      </c>
      <c r="K4337" s="2">
        <v>1601758823</v>
      </c>
      <c r="L4337" s="2">
        <v>4926314</v>
      </c>
      <c r="M4337" s="2">
        <v>1333960124</v>
      </c>
      <c r="N4337" s="2">
        <v>1199801536</v>
      </c>
      <c r="O4337" s="2">
        <v>134158588</v>
      </c>
      <c r="P4337" s="2">
        <v>126268816</v>
      </c>
      <c r="Q4337" s="5">
        <v>8.3099999999999993E-2</v>
      </c>
      <c r="R4337" t="s">
        <v>42</v>
      </c>
      <c r="S4337" s="3">
        <v>0.41007538540442701</v>
      </c>
      <c r="T4337" s="3">
        <v>3.0108665117058</v>
      </c>
      <c r="U4337" s="3">
        <v>0.73777540241552297</v>
      </c>
      <c r="V4337" s="3">
        <v>1.04476168778543</v>
      </c>
      <c r="W4337" s="3">
        <v>0.26745830936281001</v>
      </c>
      <c r="X4337" s="3">
        <v>0.63158883410899402</v>
      </c>
      <c r="Y4337" s="3">
        <v>11.5959375116022</v>
      </c>
      <c r="Z4337" s="3">
        <v>3.9483683762426298</v>
      </c>
      <c r="AA4337" s="3">
        <v>78.2517149760872</v>
      </c>
      <c r="AB4337" s="3">
        <v>81.303377391295101</v>
      </c>
      <c r="AC4337" s="3">
        <v>5.05473107670218</v>
      </c>
      <c r="AD4337" s="3">
        <v>6.3626160872530896E-2</v>
      </c>
      <c r="AE4337" s="3">
        <v>8.3757046362778205</v>
      </c>
      <c r="AF4337" s="3">
        <v>7.5292233929527104</v>
      </c>
      <c r="AG4337" s="3">
        <v>0</v>
      </c>
      <c r="AH4337" s="2">
        <v>539839130</v>
      </c>
      <c r="AI4337" s="3">
        <v>0</v>
      </c>
      <c r="AJ4337" s="3">
        <v>0</v>
      </c>
      <c r="AL4337">
        <f t="shared" si="67"/>
        <v>1</v>
      </c>
    </row>
    <row r="4338" spans="1:38" ht="14.45" customHeight="1" x14ac:dyDescent="0.25">
      <c r="A4338">
        <v>13842</v>
      </c>
      <c r="B4338" s="1">
        <v>45930</v>
      </c>
      <c r="C4338">
        <v>1</v>
      </c>
      <c r="D4338" s="16" t="s">
        <v>4205</v>
      </c>
      <c r="E4338" t="s">
        <v>179</v>
      </c>
      <c r="F4338" s="6">
        <v>3151</v>
      </c>
      <c r="G4338" s="6">
        <v>7</v>
      </c>
      <c r="H4338" s="6">
        <v>0</v>
      </c>
      <c r="I4338" s="2">
        <v>28246714</v>
      </c>
      <c r="J4338" s="2">
        <v>0</v>
      </c>
      <c r="K4338" s="2">
        <v>51814760</v>
      </c>
      <c r="L4338" s="2">
        <v>94457</v>
      </c>
      <c r="M4338" s="2">
        <v>46480345</v>
      </c>
      <c r="N4338" s="2">
        <v>43134014</v>
      </c>
      <c r="O4338" s="2">
        <v>3346331</v>
      </c>
      <c r="P4338" s="2">
        <v>5092156</v>
      </c>
      <c r="Q4338" s="5">
        <v>9.8299999999999998E-2</v>
      </c>
      <c r="R4338" t="s">
        <v>42</v>
      </c>
      <c r="S4338" s="3">
        <v>0.243063302168468</v>
      </c>
      <c r="T4338" s="3">
        <v>3.0338433810494698</v>
      </c>
      <c r="U4338" s="3">
        <v>0.87491001846039596</v>
      </c>
      <c r="V4338" s="3">
        <v>2.6393901959711101</v>
      </c>
      <c r="W4338" s="3">
        <v>2.39888434456482</v>
      </c>
      <c r="X4338" s="3">
        <v>0.56833513448679396</v>
      </c>
      <c r="Y4338" s="3">
        <v>14.6409693654319</v>
      </c>
      <c r="Z4338" s="3">
        <v>0.99527587135979301</v>
      </c>
      <c r="AA4338" s="3">
        <v>0</v>
      </c>
      <c r="AB4338" s="3">
        <v>0</v>
      </c>
      <c r="AC4338" s="3">
        <v>21.6258861374635</v>
      </c>
      <c r="AD4338" s="3">
        <v>0</v>
      </c>
      <c r="AE4338" s="3">
        <v>6.4582582260344399</v>
      </c>
      <c r="AF4338" s="3">
        <v>0</v>
      </c>
      <c r="AG4338" s="3">
        <v>-1.5944130541169601</v>
      </c>
      <c r="AH4338" s="2">
        <v>4000000</v>
      </c>
      <c r="AI4338" s="3">
        <v>0.13575782045954601</v>
      </c>
      <c r="AJ4338" s="3">
        <v>0.25246673511180701</v>
      </c>
      <c r="AL4338">
        <f t="shared" si="67"/>
        <v>1</v>
      </c>
    </row>
    <row r="4339" spans="1:38" ht="14.45" customHeight="1" x14ac:dyDescent="0.25">
      <c r="A4339">
        <v>9042</v>
      </c>
      <c r="B4339" s="1">
        <v>45930</v>
      </c>
      <c r="C4339">
        <v>1</v>
      </c>
      <c r="D4339" s="16" t="s">
        <v>4206</v>
      </c>
      <c r="E4339" t="s">
        <v>59</v>
      </c>
      <c r="F4339" s="6">
        <v>1533</v>
      </c>
      <c r="G4339" s="6">
        <v>2</v>
      </c>
      <c r="H4339" s="6">
        <v>2</v>
      </c>
      <c r="I4339" s="2">
        <v>6751670</v>
      </c>
      <c r="J4339" s="2">
        <v>0</v>
      </c>
      <c r="K4339" s="2">
        <v>23339202</v>
      </c>
      <c r="L4339" s="2">
        <v>362438</v>
      </c>
      <c r="M4339" s="2">
        <v>19213607</v>
      </c>
      <c r="N4339" s="2">
        <v>19014686</v>
      </c>
      <c r="O4339" s="2">
        <v>198921</v>
      </c>
      <c r="P4339" s="2">
        <v>4124368</v>
      </c>
      <c r="Q4339" s="5">
        <v>0.1767</v>
      </c>
      <c r="R4339" t="s">
        <v>42</v>
      </c>
      <c r="S4339" s="3">
        <v>2.0705535119267</v>
      </c>
      <c r="T4339" s="3">
        <v>3.88874763870104</v>
      </c>
      <c r="U4339" s="3">
        <v>0.50029489965954299</v>
      </c>
      <c r="V4339" s="3">
        <v>9.8212738478035799E-2</v>
      </c>
      <c r="W4339" s="3">
        <v>8.4319879377990903E-2</v>
      </c>
      <c r="X4339" s="3">
        <v>4.5781265968271603E-2</v>
      </c>
      <c r="Y4339" s="3">
        <v>0.160776148006191</v>
      </c>
      <c r="Z4339" s="3">
        <v>0.420597774010467</v>
      </c>
      <c r="AA4339" s="3">
        <v>0</v>
      </c>
      <c r="AB4339" s="3">
        <v>0</v>
      </c>
      <c r="AC4339" s="3">
        <v>48.740389667136</v>
      </c>
      <c r="AD4339" s="3">
        <v>0</v>
      </c>
      <c r="AE4339" s="3">
        <v>0.85230420474530399</v>
      </c>
      <c r="AF4339" s="3">
        <v>0</v>
      </c>
      <c r="AG4339" s="3">
        <v>-38.4142976572411</v>
      </c>
      <c r="AH4339" s="2">
        <v>500000</v>
      </c>
      <c r="AI4339" s="3">
        <v>0</v>
      </c>
      <c r="AJ4339" s="3">
        <v>0</v>
      </c>
      <c r="AL4339">
        <f t="shared" si="67"/>
        <v>1</v>
      </c>
    </row>
    <row r="4340" spans="1:38" ht="14.45" customHeight="1" x14ac:dyDescent="0.25">
      <c r="A4340">
        <v>7652</v>
      </c>
      <c r="B4340" s="1">
        <v>45930</v>
      </c>
      <c r="C4340">
        <v>1</v>
      </c>
      <c r="D4340" s="16" t="s">
        <v>4207</v>
      </c>
      <c r="E4340" t="s">
        <v>90</v>
      </c>
      <c r="F4340" s="6">
        <v>6289</v>
      </c>
      <c r="G4340" s="6">
        <v>11</v>
      </c>
      <c r="H4340" s="6">
        <v>3</v>
      </c>
      <c r="I4340" s="2">
        <v>37723623</v>
      </c>
      <c r="J4340" s="2">
        <v>711389</v>
      </c>
      <c r="K4340" s="2">
        <v>81127546</v>
      </c>
      <c r="L4340" s="2">
        <v>606997</v>
      </c>
      <c r="M4340" s="2">
        <v>73587431</v>
      </c>
      <c r="N4340" s="2">
        <v>70191071</v>
      </c>
      <c r="O4340" s="2">
        <v>3396360</v>
      </c>
      <c r="P4340" s="2">
        <v>7440849</v>
      </c>
      <c r="Q4340" s="5">
        <v>9.1700000000000004E-2</v>
      </c>
      <c r="R4340" t="s">
        <v>42</v>
      </c>
      <c r="S4340" s="3">
        <v>0.99760115181264497</v>
      </c>
      <c r="T4340" s="3">
        <v>3.3895762112661498</v>
      </c>
      <c r="U4340" s="3">
        <v>0.73097815338487604</v>
      </c>
      <c r="V4340" s="3">
        <v>0.71153823162743401</v>
      </c>
      <c r="W4340" s="3">
        <v>0.51677698083240797</v>
      </c>
      <c r="X4340" s="3">
        <v>0.319415237502506</v>
      </c>
      <c r="Y4340" s="3">
        <v>3.6073571712045198</v>
      </c>
      <c r="Z4340" s="3">
        <v>0.98148746198182502</v>
      </c>
      <c r="AA4340" s="3">
        <v>9.5605891209457408</v>
      </c>
      <c r="AB4340" s="3">
        <v>9.5605891209457408</v>
      </c>
      <c r="AC4340" s="3">
        <v>23.563873114071502</v>
      </c>
      <c r="AD4340" s="3">
        <v>0</v>
      </c>
      <c r="AE4340" s="3">
        <v>4.1864448851934997</v>
      </c>
      <c r="AF4340" s="3">
        <v>0</v>
      </c>
      <c r="AG4340" s="3">
        <v>0.93133189505659897</v>
      </c>
      <c r="AH4340" s="2">
        <v>12220419</v>
      </c>
      <c r="AI4340" s="3">
        <v>0.12499917684124499</v>
      </c>
      <c r="AJ4340" s="3">
        <v>0.12499917684124499</v>
      </c>
      <c r="AL4340">
        <f t="shared" si="67"/>
        <v>1</v>
      </c>
    </row>
    <row r="4341" spans="1:38" ht="14.45" customHeight="1" x14ac:dyDescent="0.25">
      <c r="A4341">
        <v>24812</v>
      </c>
      <c r="B4341" s="1">
        <v>45930</v>
      </c>
      <c r="C4341">
        <v>1</v>
      </c>
      <c r="D4341" s="16" t="s">
        <v>4208</v>
      </c>
      <c r="E4341" t="s">
        <v>222</v>
      </c>
      <c r="F4341" s="6">
        <v>60333</v>
      </c>
      <c r="G4341" s="6">
        <v>234</v>
      </c>
      <c r="H4341" s="6">
        <v>0</v>
      </c>
      <c r="I4341" s="2">
        <v>750543629</v>
      </c>
      <c r="J4341" s="2">
        <v>208432776</v>
      </c>
      <c r="K4341" s="2">
        <v>967745094</v>
      </c>
      <c r="L4341" s="2">
        <v>1393448</v>
      </c>
      <c r="M4341" s="2">
        <v>858344950</v>
      </c>
      <c r="N4341" s="2">
        <v>794465686</v>
      </c>
      <c r="O4341" s="2">
        <v>63879264</v>
      </c>
      <c r="P4341" s="2">
        <v>93649958</v>
      </c>
      <c r="Q4341" s="5">
        <v>9.6699999999999994E-2</v>
      </c>
      <c r="R4341" t="s">
        <v>42</v>
      </c>
      <c r="S4341" s="3">
        <v>0.19198554228647599</v>
      </c>
      <c r="T4341" s="3">
        <v>3.3704932082731598</v>
      </c>
      <c r="U4341" s="3">
        <v>0.870061342299283</v>
      </c>
      <c r="V4341" s="3">
        <v>5.9147315738523201</v>
      </c>
      <c r="W4341" s="3">
        <v>2.7482065269785898</v>
      </c>
      <c r="X4341" s="3">
        <v>1.1492905497702901</v>
      </c>
      <c r="Y4341" s="3">
        <v>47.402734553281903</v>
      </c>
      <c r="Z4341" s="3">
        <v>3.54162572075046</v>
      </c>
      <c r="AA4341" s="3">
        <v>204.204862537151</v>
      </c>
      <c r="AB4341" s="3">
        <v>222.56579762694599</v>
      </c>
      <c r="AC4341" s="3">
        <v>6.75358246765754</v>
      </c>
      <c r="AD4341" s="3">
        <v>-12.0058356032578</v>
      </c>
      <c r="AE4341" s="3">
        <v>6.6008357361923196</v>
      </c>
      <c r="AF4341" s="3">
        <v>3.61665486262853</v>
      </c>
      <c r="AG4341" s="3">
        <v>0</v>
      </c>
      <c r="AH4341" s="2">
        <v>150749719</v>
      </c>
      <c r="AI4341" s="3">
        <v>0.14244747445588801</v>
      </c>
      <c r="AJ4341" s="3">
        <v>0.14244747445588801</v>
      </c>
      <c r="AL4341">
        <f t="shared" si="67"/>
        <v>1</v>
      </c>
    </row>
    <row r="4342" spans="1:38" ht="14.45" customHeight="1" x14ac:dyDescent="0.25">
      <c r="A4342">
        <v>15324</v>
      </c>
      <c r="B4342" s="1">
        <v>45930</v>
      </c>
      <c r="C4342">
        <v>1</v>
      </c>
      <c r="D4342" s="16" t="s">
        <v>4209</v>
      </c>
      <c r="E4342" t="s">
        <v>43</v>
      </c>
      <c r="F4342" s="6">
        <v>1853</v>
      </c>
      <c r="G4342" s="6">
        <v>3</v>
      </c>
      <c r="H4342" s="6">
        <v>1</v>
      </c>
      <c r="I4342" s="2">
        <v>13353476</v>
      </c>
      <c r="J4342" s="2">
        <v>0</v>
      </c>
      <c r="K4342" s="2">
        <v>25113690</v>
      </c>
      <c r="L4342" s="2">
        <v>360549</v>
      </c>
      <c r="M4342" s="2">
        <v>22448219</v>
      </c>
      <c r="N4342" s="2">
        <v>21851111</v>
      </c>
      <c r="O4342" s="2">
        <v>597108</v>
      </c>
      <c r="P4342" s="2">
        <v>2563907</v>
      </c>
      <c r="Q4342" s="5">
        <v>0.1021</v>
      </c>
      <c r="R4342" t="s">
        <v>42</v>
      </c>
      <c r="S4342" s="3">
        <v>1.9142228800307699</v>
      </c>
      <c r="T4342" s="3">
        <v>3.6326587875643401</v>
      </c>
      <c r="U4342" s="3">
        <v>0.48450655895914502</v>
      </c>
      <c r="V4342" s="3">
        <v>0</v>
      </c>
      <c r="W4342" s="3">
        <v>0</v>
      </c>
      <c r="X4342" s="3">
        <v>0.414034518053576</v>
      </c>
      <c r="Y4342" s="3">
        <v>0</v>
      </c>
      <c r="Z4342" s="3">
        <v>-4.6803569708261702E-2</v>
      </c>
      <c r="AA4342" s="3">
        <v>0</v>
      </c>
      <c r="AB4342" s="3">
        <v>0</v>
      </c>
      <c r="AC4342" s="3">
        <v>25.232369277473801</v>
      </c>
      <c r="AD4342" s="3">
        <v>0</v>
      </c>
      <c r="AE4342" s="3">
        <v>2.3776195373917601</v>
      </c>
      <c r="AF4342" s="3">
        <v>0</v>
      </c>
      <c r="AG4342" s="3">
        <v>1.8203468378533201</v>
      </c>
      <c r="AH4342" s="2">
        <v>1500000</v>
      </c>
      <c r="AI4342" s="3">
        <v>0</v>
      </c>
      <c r="AJ4342" s="3">
        <v>0</v>
      </c>
      <c r="AL4342">
        <f t="shared" si="67"/>
        <v>1</v>
      </c>
    </row>
    <row r="4343" spans="1:38" ht="14.45" customHeight="1" x14ac:dyDescent="0.25">
      <c r="A4343">
        <v>68227</v>
      </c>
      <c r="B4343" s="1">
        <v>45930</v>
      </c>
      <c r="C4343">
        <v>2</v>
      </c>
      <c r="D4343" s="16" t="s">
        <v>4210</v>
      </c>
      <c r="E4343" t="s">
        <v>524</v>
      </c>
      <c r="F4343" s="6">
        <v>19635</v>
      </c>
      <c r="G4343" s="6">
        <v>63</v>
      </c>
      <c r="H4343" s="6">
        <v>0</v>
      </c>
      <c r="I4343" s="2">
        <v>148923311</v>
      </c>
      <c r="J4343" s="2">
        <v>0</v>
      </c>
      <c r="K4343" s="2">
        <v>264775741</v>
      </c>
      <c r="L4343" s="2">
        <v>556903</v>
      </c>
      <c r="M4343" s="2">
        <v>243293429</v>
      </c>
      <c r="N4343" s="2">
        <v>233974116</v>
      </c>
      <c r="O4343" s="2">
        <v>9319313</v>
      </c>
      <c r="P4343" s="2">
        <v>28922940</v>
      </c>
      <c r="Q4343" s="5">
        <v>0.10920000000000001</v>
      </c>
      <c r="R4343" t="s">
        <v>42</v>
      </c>
      <c r="S4343" s="3">
        <v>0.28044009263421699</v>
      </c>
      <c r="T4343" s="3">
        <v>3.3989503592778201</v>
      </c>
      <c r="U4343" s="3">
        <v>0.85757670481312298</v>
      </c>
      <c r="V4343" s="3">
        <v>1.56967702658719</v>
      </c>
      <c r="W4343" s="3">
        <v>0.80945017398921504</v>
      </c>
      <c r="X4343" s="3">
        <v>0.81614086595214097</v>
      </c>
      <c r="Y4343" s="3">
        <v>8.0822177828394999</v>
      </c>
      <c r="Z4343" s="3">
        <v>2.50081769004119</v>
      </c>
      <c r="AA4343" s="3">
        <v>0</v>
      </c>
      <c r="AB4343" s="3">
        <v>0</v>
      </c>
      <c r="AC4343" s="3">
        <v>15.5797305463872</v>
      </c>
      <c r="AD4343" s="3">
        <v>-23.7466903433745</v>
      </c>
      <c r="AE4343" s="3">
        <v>3.5197004698402501</v>
      </c>
      <c r="AF4343" s="3">
        <v>0</v>
      </c>
      <c r="AG4343" s="3">
        <v>0</v>
      </c>
      <c r="AH4343" s="2">
        <v>50767197</v>
      </c>
      <c r="AI4343" s="3">
        <v>0.414895581154613</v>
      </c>
      <c r="AJ4343" s="3">
        <v>0.414895581154613</v>
      </c>
      <c r="AL4343">
        <f t="shared" si="67"/>
        <v>1</v>
      </c>
    </row>
    <row r="4344" spans="1:38" ht="14.45" customHeight="1" x14ac:dyDescent="0.25">
      <c r="A4344">
        <v>65639</v>
      </c>
      <c r="B4344" s="1">
        <v>45930</v>
      </c>
      <c r="C4344">
        <v>2</v>
      </c>
      <c r="D4344" s="16" t="s">
        <v>4211</v>
      </c>
      <c r="E4344" t="s">
        <v>84</v>
      </c>
      <c r="F4344" s="6">
        <v>8110</v>
      </c>
      <c r="G4344" s="6">
        <v>34</v>
      </c>
      <c r="H4344" s="6">
        <v>6</v>
      </c>
      <c r="I4344" s="2">
        <v>42133673</v>
      </c>
      <c r="J4344" s="2">
        <v>8823901</v>
      </c>
      <c r="K4344" s="2">
        <v>81666687</v>
      </c>
      <c r="L4344" s="2">
        <v>-179778</v>
      </c>
      <c r="M4344" s="2">
        <v>74004601</v>
      </c>
      <c r="N4344" s="2">
        <v>74004601</v>
      </c>
      <c r="O4344" s="2">
        <v>0</v>
      </c>
      <c r="P4344" s="2">
        <v>7816176</v>
      </c>
      <c r="Q4344" s="5">
        <v>9.5699999999999993E-2</v>
      </c>
      <c r="R4344" t="s">
        <v>42</v>
      </c>
      <c r="S4344" s="3">
        <v>-0.29351502896156401</v>
      </c>
      <c r="T4344" s="3">
        <v>4.0211532845291797</v>
      </c>
      <c r="U4344" s="3">
        <v>0.98842544988848202</v>
      </c>
      <c r="V4344" s="3">
        <v>0.82399889513548896</v>
      </c>
      <c r="W4344" s="3">
        <v>0.46404689190045201</v>
      </c>
      <c r="X4344" s="3">
        <v>0.92647749936256496</v>
      </c>
      <c r="Y4344" s="3">
        <v>4.4418267961212701</v>
      </c>
      <c r="Z4344" s="3">
        <v>2.3591459557717198</v>
      </c>
      <c r="AA4344" s="3">
        <v>112.28420393808899</v>
      </c>
      <c r="AB4344" s="3">
        <v>112.89281357021601</v>
      </c>
      <c r="AC4344" s="3">
        <v>18.378545220035701</v>
      </c>
      <c r="AD4344" s="3">
        <v>-17.1392251146852</v>
      </c>
      <c r="AE4344" s="3">
        <v>0</v>
      </c>
      <c r="AF4344" s="3">
        <v>0</v>
      </c>
      <c r="AG4344" s="3">
        <v>0</v>
      </c>
      <c r="AH4344" s="2">
        <v>15000000</v>
      </c>
      <c r="AI4344" s="3">
        <v>1.2422954651993501</v>
      </c>
      <c r="AJ4344" s="3">
        <v>3.16328598537187</v>
      </c>
      <c r="AL4344">
        <f t="shared" si="67"/>
        <v>0</v>
      </c>
    </row>
    <row r="4345" spans="1:38" ht="14.45" customHeight="1" x14ac:dyDescent="0.25">
      <c r="A4345">
        <v>66324</v>
      </c>
      <c r="B4345" s="1">
        <v>45930</v>
      </c>
      <c r="C4345">
        <v>2</v>
      </c>
      <c r="D4345" s="16" t="s">
        <v>4212</v>
      </c>
      <c r="E4345" t="s">
        <v>132</v>
      </c>
      <c r="F4345" s="6">
        <v>5601</v>
      </c>
      <c r="G4345" s="6">
        <v>22</v>
      </c>
      <c r="H4345" s="6">
        <v>1</v>
      </c>
      <c r="I4345" s="2">
        <v>63677650</v>
      </c>
      <c r="J4345" s="2">
        <v>0</v>
      </c>
      <c r="K4345" s="2">
        <v>111824161</v>
      </c>
      <c r="L4345" s="2">
        <v>285936</v>
      </c>
      <c r="M4345" s="2">
        <v>99969058</v>
      </c>
      <c r="N4345" s="2">
        <v>93360576</v>
      </c>
      <c r="O4345" s="2">
        <v>6608482</v>
      </c>
      <c r="P4345" s="2">
        <v>11350477</v>
      </c>
      <c r="Q4345" s="5">
        <v>0.10150000000000001</v>
      </c>
      <c r="R4345" t="s">
        <v>42</v>
      </c>
      <c r="S4345" s="3">
        <v>0.34093526532249102</v>
      </c>
      <c r="T4345" s="3">
        <v>2.8524151711125598</v>
      </c>
      <c r="U4345" s="3">
        <v>0.89360897380101201</v>
      </c>
      <c r="V4345" s="3">
        <v>2.6621648254921499</v>
      </c>
      <c r="W4345" s="3">
        <v>2.1103574016943201</v>
      </c>
      <c r="X4345" s="3">
        <v>0.91403027592883901</v>
      </c>
      <c r="Y4345" s="3">
        <v>14.935090393117401</v>
      </c>
      <c r="Z4345" s="3">
        <v>1.1936414654644001</v>
      </c>
      <c r="AA4345" s="3">
        <v>0</v>
      </c>
      <c r="AB4345" s="3">
        <v>0</v>
      </c>
      <c r="AC4345" s="3">
        <v>16.047583849075298</v>
      </c>
      <c r="AD4345" s="3">
        <v>-0.64139154680459698</v>
      </c>
      <c r="AE4345" s="3">
        <v>5.9097085467960699</v>
      </c>
      <c r="AF4345" s="3">
        <v>0</v>
      </c>
      <c r="AG4345" s="3">
        <v>0</v>
      </c>
      <c r="AH4345" s="2">
        <v>6000000</v>
      </c>
      <c r="AI4345" s="3">
        <v>1.6937790367752801</v>
      </c>
      <c r="AJ4345" s="3">
        <v>1.6937790367752801</v>
      </c>
      <c r="AL4345">
        <f t="shared" si="67"/>
        <v>1</v>
      </c>
    </row>
    <row r="4346" spans="1:38" ht="14.45" customHeight="1" x14ac:dyDescent="0.25">
      <c r="A4346">
        <v>67458</v>
      </c>
      <c r="B4346" s="1">
        <v>45930</v>
      </c>
      <c r="C4346">
        <v>2</v>
      </c>
      <c r="D4346" s="16" t="s">
        <v>4213</v>
      </c>
      <c r="E4346" t="s">
        <v>55</v>
      </c>
      <c r="F4346" s="6">
        <v>677</v>
      </c>
      <c r="G4346" s="6">
        <v>0</v>
      </c>
      <c r="H4346" s="6">
        <v>5</v>
      </c>
      <c r="I4346" s="2">
        <v>2814851</v>
      </c>
      <c r="J4346" s="2">
        <v>0</v>
      </c>
      <c r="K4346" s="2">
        <v>7788323</v>
      </c>
      <c r="L4346" s="2">
        <v>60281</v>
      </c>
      <c r="M4346" s="2">
        <v>5683158</v>
      </c>
      <c r="N4346" s="2">
        <v>5358814</v>
      </c>
      <c r="O4346" s="2">
        <v>324344</v>
      </c>
      <c r="P4346" s="2">
        <v>2081151</v>
      </c>
      <c r="Q4346" s="5">
        <v>0.26719999999999999</v>
      </c>
      <c r="R4346" t="s">
        <v>42</v>
      </c>
      <c r="S4346" s="3">
        <v>1.0319893854770401</v>
      </c>
      <c r="T4346" s="3">
        <v>3.4498483605948702</v>
      </c>
      <c r="U4346" s="3">
        <v>0.69549013964290296</v>
      </c>
      <c r="V4346" s="3">
        <v>0.18803837219092601</v>
      </c>
      <c r="W4346" s="3">
        <v>0.115068257609373</v>
      </c>
      <c r="X4346" s="3">
        <v>0.33824170444545698</v>
      </c>
      <c r="Y4346" s="3">
        <v>0.25433041619757502</v>
      </c>
      <c r="Z4346" s="3">
        <v>0.21017215954056201</v>
      </c>
      <c r="AA4346" s="3">
        <v>0</v>
      </c>
      <c r="AB4346" s="3">
        <v>0</v>
      </c>
      <c r="AC4346" s="3">
        <v>34.686555757895498</v>
      </c>
      <c r="AD4346" s="3">
        <v>0</v>
      </c>
      <c r="AE4346" s="3">
        <v>4.1644908666474203</v>
      </c>
      <c r="AF4346" s="3">
        <v>0</v>
      </c>
      <c r="AG4346" s="3">
        <v>0</v>
      </c>
      <c r="AH4346" s="2">
        <v>1000000</v>
      </c>
      <c r="AI4346" s="3">
        <v>0</v>
      </c>
      <c r="AJ4346" s="3">
        <v>0</v>
      </c>
      <c r="AL4346">
        <f t="shared" si="67"/>
        <v>1</v>
      </c>
    </row>
    <row r="4347" spans="1:38" ht="14.45" customHeight="1" x14ac:dyDescent="0.25">
      <c r="A4347">
        <v>66373</v>
      </c>
      <c r="B4347" s="1">
        <v>45930</v>
      </c>
      <c r="C4347">
        <v>2</v>
      </c>
      <c r="D4347" s="16" t="s">
        <v>4214</v>
      </c>
      <c r="E4347" t="s">
        <v>190</v>
      </c>
      <c r="F4347" s="6">
        <v>169401</v>
      </c>
      <c r="G4347" s="6">
        <v>427</v>
      </c>
      <c r="H4347" s="6">
        <v>4</v>
      </c>
      <c r="I4347" s="2">
        <v>2546778492</v>
      </c>
      <c r="J4347" s="2">
        <v>635782963</v>
      </c>
      <c r="K4347" s="2">
        <v>3138826391</v>
      </c>
      <c r="L4347" s="2">
        <v>10473833</v>
      </c>
      <c r="M4347" s="2">
        <v>2564796505</v>
      </c>
      <c r="N4347" s="2">
        <v>2265887840</v>
      </c>
      <c r="O4347" s="2">
        <v>298908665</v>
      </c>
      <c r="P4347" s="2">
        <v>366699590</v>
      </c>
      <c r="Q4347" s="5">
        <v>0.1168</v>
      </c>
      <c r="R4347" t="s">
        <v>42</v>
      </c>
      <c r="S4347" s="3">
        <v>0.44491503915950897</v>
      </c>
      <c r="T4347" s="3">
        <v>2.9485821069526401</v>
      </c>
      <c r="U4347" s="3">
        <v>0.74393485217540101</v>
      </c>
      <c r="V4347" s="3">
        <v>1.2135164521406701</v>
      </c>
      <c r="W4347" s="3">
        <v>0.71759267864902299</v>
      </c>
      <c r="X4347" s="3">
        <v>0.91319971772401798</v>
      </c>
      <c r="Y4347" s="3">
        <v>8.4280366934689006</v>
      </c>
      <c r="Z4347" s="3">
        <v>2.6854327816401402</v>
      </c>
      <c r="AA4347" s="3">
        <v>161.925562011127</v>
      </c>
      <c r="AB4347" s="3">
        <v>173.37978561688601</v>
      </c>
      <c r="AC4347" s="3">
        <v>10.830277615057801</v>
      </c>
      <c r="AD4347" s="3">
        <v>-0.75480777057863602</v>
      </c>
      <c r="AE4347" s="3">
        <v>9.5229435389311394</v>
      </c>
      <c r="AF4347" s="3">
        <v>5.6071912898606699</v>
      </c>
      <c r="AG4347" s="3">
        <v>3.05552564157489E-2</v>
      </c>
      <c r="AH4347" s="2">
        <v>965623829</v>
      </c>
      <c r="AI4347" s="3">
        <v>0</v>
      </c>
      <c r="AJ4347" s="3">
        <v>3.3419999187891097E-2</v>
      </c>
      <c r="AL4347">
        <f t="shared" si="67"/>
        <v>1</v>
      </c>
    </row>
    <row r="4348" spans="1:38" ht="14.45" customHeight="1" x14ac:dyDescent="0.25">
      <c r="A4348">
        <v>63211</v>
      </c>
      <c r="B4348" s="1">
        <v>45930</v>
      </c>
      <c r="C4348">
        <v>2</v>
      </c>
      <c r="D4348" s="16" t="s">
        <v>4215</v>
      </c>
      <c r="E4348" t="s">
        <v>63</v>
      </c>
      <c r="F4348" s="6">
        <v>3472</v>
      </c>
      <c r="G4348" s="6">
        <v>7</v>
      </c>
      <c r="H4348" s="6">
        <v>1</v>
      </c>
      <c r="I4348" s="2">
        <v>20423973</v>
      </c>
      <c r="J4348" s="2">
        <v>0</v>
      </c>
      <c r="K4348" s="2">
        <v>22539157</v>
      </c>
      <c r="L4348" s="2">
        <v>-145053</v>
      </c>
      <c r="M4348" s="2">
        <v>20068845</v>
      </c>
      <c r="N4348" s="2">
        <v>19465557</v>
      </c>
      <c r="O4348" s="2">
        <v>603288</v>
      </c>
      <c r="P4348" s="2">
        <v>1986192</v>
      </c>
      <c r="Q4348" s="5">
        <v>8.8099999999999998E-2</v>
      </c>
      <c r="R4348" t="s">
        <v>42</v>
      </c>
      <c r="S4348" s="3">
        <v>-0.85808000716264599</v>
      </c>
      <c r="T4348" s="3">
        <v>5.60695326803926</v>
      </c>
      <c r="U4348" s="3">
        <v>0.86930635157835401</v>
      </c>
      <c r="V4348" s="3">
        <v>6.6984518634058103</v>
      </c>
      <c r="W4348" s="3">
        <v>3.1167001640669998</v>
      </c>
      <c r="X4348" s="3">
        <v>1.7654939124723701</v>
      </c>
      <c r="Y4348" s="3">
        <v>68.880047850358906</v>
      </c>
      <c r="Z4348" s="3">
        <v>15.7362933694225</v>
      </c>
      <c r="AA4348" s="3">
        <v>0</v>
      </c>
      <c r="AB4348" s="3">
        <v>0</v>
      </c>
      <c r="AC4348" s="3">
        <v>7.3200075761484804</v>
      </c>
      <c r="AD4348" s="3">
        <v>0</v>
      </c>
      <c r="AE4348" s="3">
        <v>2.6766218452624502</v>
      </c>
      <c r="AF4348" s="3">
        <v>0</v>
      </c>
      <c r="AG4348" s="3">
        <v>0</v>
      </c>
      <c r="AH4348" s="2">
        <v>970000</v>
      </c>
      <c r="AI4348" s="3">
        <v>0</v>
      </c>
      <c r="AJ4348" s="3">
        <v>0</v>
      </c>
      <c r="AL4348">
        <f t="shared" si="67"/>
        <v>0</v>
      </c>
    </row>
    <row r="4349" spans="1:38" ht="14.45" customHeight="1" x14ac:dyDescent="0.25">
      <c r="A4349">
        <v>1658</v>
      </c>
      <c r="B4349" s="1">
        <v>45930</v>
      </c>
      <c r="C4349">
        <v>1</v>
      </c>
      <c r="D4349" s="16" t="s">
        <v>4216</v>
      </c>
      <c r="E4349" t="s">
        <v>59</v>
      </c>
      <c r="F4349" s="6">
        <v>5019</v>
      </c>
      <c r="G4349" s="6">
        <v>14</v>
      </c>
      <c r="H4349" s="6">
        <v>5</v>
      </c>
      <c r="I4349" s="2">
        <v>39130788</v>
      </c>
      <c r="J4349" s="2">
        <v>0</v>
      </c>
      <c r="K4349" s="2">
        <v>68068152</v>
      </c>
      <c r="L4349" s="2">
        <v>289495</v>
      </c>
      <c r="M4349" s="2">
        <v>62111701</v>
      </c>
      <c r="N4349" s="2">
        <v>61221970</v>
      </c>
      <c r="O4349" s="2">
        <v>889731</v>
      </c>
      <c r="P4349" s="2">
        <v>5922021</v>
      </c>
      <c r="Q4349" s="5">
        <v>8.6800000000000002E-2</v>
      </c>
      <c r="R4349" t="s">
        <v>42</v>
      </c>
      <c r="S4349" s="3">
        <v>0.567068918417725</v>
      </c>
      <c r="T4349" s="3">
        <v>3.8853275562213998</v>
      </c>
      <c r="U4349" s="3">
        <v>0.86803285066060598</v>
      </c>
      <c r="V4349" s="3">
        <v>0.756601170413435</v>
      </c>
      <c r="W4349" s="3">
        <v>0.31791079699187202</v>
      </c>
      <c r="X4349" s="3">
        <v>0.59931325686566805</v>
      </c>
      <c r="Y4349" s="3">
        <v>4.9993743689865298</v>
      </c>
      <c r="Z4349" s="3">
        <v>2.22800628366566</v>
      </c>
      <c r="AA4349" s="3">
        <v>0</v>
      </c>
      <c r="AB4349" s="3">
        <v>0</v>
      </c>
      <c r="AC4349" s="3">
        <v>38.6393022687027</v>
      </c>
      <c r="AD4349" s="3">
        <v>0</v>
      </c>
      <c r="AE4349" s="3">
        <v>1.30711790148203</v>
      </c>
      <c r="AF4349" s="3">
        <v>0</v>
      </c>
      <c r="AG4349" s="3">
        <v>-0.83279002219006004</v>
      </c>
      <c r="AH4349" s="2">
        <v>5800000</v>
      </c>
      <c r="AI4349" s="3">
        <v>0.25329190828603898</v>
      </c>
      <c r="AJ4349" s="3">
        <v>0.25329190828603898</v>
      </c>
      <c r="AL4349">
        <f t="shared" si="67"/>
        <v>1</v>
      </c>
    </row>
    <row r="4350" spans="1:38" ht="14.45" customHeight="1" x14ac:dyDescent="0.25">
      <c r="A4350">
        <v>61003</v>
      </c>
      <c r="B4350" s="1">
        <v>45930</v>
      </c>
      <c r="C4350">
        <v>2</v>
      </c>
      <c r="D4350" s="16" t="s">
        <v>4217</v>
      </c>
      <c r="E4350" t="s">
        <v>71</v>
      </c>
      <c r="F4350" s="6">
        <v>31922</v>
      </c>
      <c r="G4350" s="6">
        <v>85</v>
      </c>
      <c r="H4350" s="6">
        <v>1</v>
      </c>
      <c r="I4350" s="2">
        <v>348104240</v>
      </c>
      <c r="J4350" s="2">
        <v>249548</v>
      </c>
      <c r="K4350" s="2">
        <v>424965298</v>
      </c>
      <c r="L4350" s="2">
        <v>692246</v>
      </c>
      <c r="M4350" s="2">
        <v>379930706</v>
      </c>
      <c r="N4350" s="2">
        <v>343457891</v>
      </c>
      <c r="O4350" s="2">
        <v>36472815</v>
      </c>
      <c r="P4350" s="2">
        <v>33242038</v>
      </c>
      <c r="Q4350" s="5">
        <v>8.0199999999999994E-2</v>
      </c>
      <c r="R4350" t="s">
        <v>42</v>
      </c>
      <c r="S4350" s="3">
        <v>0.21719294987391299</v>
      </c>
      <c r="T4350" s="3">
        <v>3.4597824189086301</v>
      </c>
      <c r="U4350" s="3">
        <v>0.90191079158641496</v>
      </c>
      <c r="V4350" s="3">
        <v>0.10501136096475</v>
      </c>
      <c r="W4350" s="3">
        <v>4.4213480421841499E-2</v>
      </c>
      <c r="X4350" s="3">
        <v>0.71303124604285195</v>
      </c>
      <c r="Y4350" s="3">
        <v>1.0996588115325501</v>
      </c>
      <c r="Z4350" s="3">
        <v>1.60901085547162</v>
      </c>
      <c r="AA4350" s="3">
        <v>0.75070006237283005</v>
      </c>
      <c r="AB4350" s="3">
        <v>0.75070006237283005</v>
      </c>
      <c r="AC4350" s="3">
        <v>10.125054728586299</v>
      </c>
      <c r="AD4350" s="3">
        <v>-4.8276612883963397</v>
      </c>
      <c r="AE4350" s="3">
        <v>8.5825396030336591</v>
      </c>
      <c r="AF4350" s="3">
        <v>0</v>
      </c>
      <c r="AG4350" s="3">
        <v>0</v>
      </c>
      <c r="AH4350" s="2">
        <v>99233152</v>
      </c>
      <c r="AI4350" s="3">
        <v>6.0164782917341002E-2</v>
      </c>
      <c r="AJ4350" s="3">
        <v>6.0164782917341002E-2</v>
      </c>
      <c r="AL4350">
        <f t="shared" si="67"/>
        <v>1</v>
      </c>
    </row>
    <row r="4351" spans="1:38" ht="14.45" customHeight="1" x14ac:dyDescent="0.25">
      <c r="A4351">
        <v>24428</v>
      </c>
      <c r="B4351" s="1">
        <v>45930</v>
      </c>
      <c r="C4351">
        <v>1</v>
      </c>
      <c r="D4351" s="16" t="s">
        <v>4218</v>
      </c>
      <c r="E4351" t="s">
        <v>198</v>
      </c>
      <c r="F4351" s="6">
        <v>2396</v>
      </c>
      <c r="G4351" s="6">
        <v>6</v>
      </c>
      <c r="H4351" s="6">
        <v>0</v>
      </c>
      <c r="I4351" s="2">
        <v>12224831</v>
      </c>
      <c r="J4351" s="2">
        <v>0</v>
      </c>
      <c r="K4351" s="2">
        <v>17636263</v>
      </c>
      <c r="L4351" s="2">
        <v>210366</v>
      </c>
      <c r="M4351" s="2">
        <v>14496315</v>
      </c>
      <c r="N4351" s="2">
        <v>14496315</v>
      </c>
      <c r="O4351" s="2">
        <v>0</v>
      </c>
      <c r="P4351" s="2">
        <v>2932733</v>
      </c>
      <c r="Q4351" s="5">
        <v>0.16589999999999999</v>
      </c>
      <c r="R4351" t="s">
        <v>42</v>
      </c>
      <c r="S4351" s="3">
        <v>1.5904049514344401</v>
      </c>
      <c r="T4351" s="3">
        <v>5.3303053298006899</v>
      </c>
      <c r="U4351" s="3">
        <v>0.71495597645059705</v>
      </c>
      <c r="V4351" s="3">
        <v>2.9183798123671401</v>
      </c>
      <c r="W4351" s="3">
        <v>1.2349863977669699</v>
      </c>
      <c r="X4351" s="3">
        <v>1.2402298240360099</v>
      </c>
      <c r="Y4351" s="3">
        <v>12.1650010416905</v>
      </c>
      <c r="Z4351" s="3">
        <v>1.44537535466065</v>
      </c>
      <c r="AA4351" s="3">
        <v>0</v>
      </c>
      <c r="AB4351" s="3">
        <v>0</v>
      </c>
      <c r="AC4351" s="3">
        <v>27.249088993512999</v>
      </c>
      <c r="AD4351" s="3">
        <v>0</v>
      </c>
      <c r="AE4351" s="3">
        <v>0</v>
      </c>
      <c r="AF4351" s="3">
        <v>0</v>
      </c>
      <c r="AG4351" s="3">
        <v>0</v>
      </c>
      <c r="AH4351" s="2">
        <v>950000</v>
      </c>
      <c r="AI4351" s="3">
        <v>0</v>
      </c>
      <c r="AJ4351" s="3">
        <v>0</v>
      </c>
      <c r="AL4351">
        <f t="shared" si="67"/>
        <v>1</v>
      </c>
    </row>
    <row r="4352" spans="1:38" ht="14.45" customHeight="1" x14ac:dyDescent="0.25">
      <c r="A4352">
        <v>63189</v>
      </c>
      <c r="B4352" s="1">
        <v>45930</v>
      </c>
      <c r="C4352">
        <v>2</v>
      </c>
      <c r="D4352" s="16" t="s">
        <v>4219</v>
      </c>
      <c r="E4352" t="s">
        <v>63</v>
      </c>
      <c r="F4352" s="6">
        <v>16126</v>
      </c>
      <c r="G4352" s="6">
        <v>40</v>
      </c>
      <c r="H4352" s="6">
        <v>10</v>
      </c>
      <c r="I4352" s="2">
        <v>101945809</v>
      </c>
      <c r="J4352" s="2">
        <v>0</v>
      </c>
      <c r="K4352" s="2">
        <v>186848986</v>
      </c>
      <c r="L4352" s="2">
        <v>2571938</v>
      </c>
      <c r="M4352" s="2">
        <v>159010539</v>
      </c>
      <c r="N4352" s="2">
        <v>147186696</v>
      </c>
      <c r="O4352" s="2">
        <v>11823843</v>
      </c>
      <c r="P4352" s="2">
        <v>25982588</v>
      </c>
      <c r="Q4352" s="5">
        <v>0.13900000000000001</v>
      </c>
      <c r="R4352" t="s">
        <v>42</v>
      </c>
      <c r="S4352" s="3">
        <v>1.8353060083861901</v>
      </c>
      <c r="T4352" s="3">
        <v>3.7503141708245602</v>
      </c>
      <c r="U4352" s="3">
        <v>0.65237862938927005</v>
      </c>
      <c r="V4352" s="3">
        <v>3.2925178905589001</v>
      </c>
      <c r="W4352" s="3">
        <v>1.07982271247659</v>
      </c>
      <c r="X4352" s="3">
        <v>0.93732739910867702</v>
      </c>
      <c r="Y4352" s="3">
        <v>12.918589941848699</v>
      </c>
      <c r="Z4352" s="3">
        <v>0.80472738127549104</v>
      </c>
      <c r="AA4352" s="3">
        <v>0</v>
      </c>
      <c r="AB4352" s="3">
        <v>0</v>
      </c>
      <c r="AC4352" s="3">
        <v>32.353594897218201</v>
      </c>
      <c r="AD4352" s="3">
        <v>0</v>
      </c>
      <c r="AE4352" s="3">
        <v>6.3280209612697602</v>
      </c>
      <c r="AF4352" s="3">
        <v>0</v>
      </c>
      <c r="AG4352" s="3">
        <v>-9.5540906086799396E-2</v>
      </c>
      <c r="AH4352" s="2">
        <v>5000000</v>
      </c>
      <c r="AI4352" s="3">
        <v>0.45465832733829298</v>
      </c>
      <c r="AJ4352" s="3">
        <v>0.45465832733829298</v>
      </c>
      <c r="AL4352">
        <f t="shared" si="67"/>
        <v>1</v>
      </c>
    </row>
    <row r="4353" spans="1:38" ht="14.45" customHeight="1" x14ac:dyDescent="0.25">
      <c r="A4353">
        <v>3110</v>
      </c>
      <c r="B4353" s="1">
        <v>45930</v>
      </c>
      <c r="C4353">
        <v>1</v>
      </c>
      <c r="D4353" s="16" t="s">
        <v>4220</v>
      </c>
      <c r="E4353" t="s">
        <v>43</v>
      </c>
      <c r="F4353" s="6">
        <v>92</v>
      </c>
      <c r="G4353" s="6">
        <v>0</v>
      </c>
      <c r="H4353" s="6">
        <v>1</v>
      </c>
      <c r="I4353" s="2">
        <v>51900</v>
      </c>
      <c r="J4353" s="2">
        <v>0</v>
      </c>
      <c r="K4353" s="2">
        <v>853472</v>
      </c>
      <c r="L4353" s="2">
        <v>-8094</v>
      </c>
      <c r="M4353" s="2">
        <v>618999</v>
      </c>
      <c r="N4353" s="2">
        <v>618999</v>
      </c>
      <c r="O4353" s="2">
        <v>0</v>
      </c>
      <c r="P4353" s="2">
        <v>228612</v>
      </c>
      <c r="Q4353" s="5">
        <v>0.26790000000000003</v>
      </c>
      <c r="R4353" t="s">
        <v>42</v>
      </c>
      <c r="S4353" s="3">
        <v>-1.26448202167148</v>
      </c>
      <c r="T4353" s="3">
        <v>3.0559096646794899</v>
      </c>
      <c r="U4353" s="3">
        <v>1.4126223491027701</v>
      </c>
      <c r="V4353" s="3">
        <v>0</v>
      </c>
      <c r="W4353" s="3">
        <v>0</v>
      </c>
      <c r="X4353" s="3">
        <v>19.267822736030801</v>
      </c>
      <c r="Y4353" s="3">
        <v>0</v>
      </c>
      <c r="Z4353" s="3">
        <v>0</v>
      </c>
      <c r="AA4353" s="3">
        <v>0</v>
      </c>
      <c r="AB4353" s="3">
        <v>0</v>
      </c>
      <c r="AC4353" s="3">
        <v>29.716264856960699</v>
      </c>
      <c r="AD4353" s="3">
        <v>0</v>
      </c>
      <c r="AE4353" s="3">
        <v>0</v>
      </c>
      <c r="AF4353" s="3">
        <v>0</v>
      </c>
      <c r="AG4353" s="3">
        <v>0</v>
      </c>
      <c r="AH4353" s="2">
        <v>0</v>
      </c>
      <c r="AI4353" s="3">
        <v>0</v>
      </c>
      <c r="AJ4353" s="3">
        <v>0</v>
      </c>
      <c r="AL4353">
        <f t="shared" si="67"/>
        <v>0</v>
      </c>
    </row>
    <row r="4354" spans="1:38" ht="14.45" customHeight="1" x14ac:dyDescent="0.25">
      <c r="A4354">
        <v>67201</v>
      </c>
      <c r="B4354" s="1">
        <v>45930</v>
      </c>
      <c r="C4354">
        <v>2</v>
      </c>
      <c r="D4354" s="16" t="s">
        <v>4221</v>
      </c>
      <c r="E4354" t="s">
        <v>190</v>
      </c>
      <c r="F4354" s="6">
        <v>8473</v>
      </c>
      <c r="G4354" s="6">
        <v>15</v>
      </c>
      <c r="H4354" s="6">
        <v>10</v>
      </c>
      <c r="I4354" s="2">
        <v>60369526</v>
      </c>
      <c r="J4354" s="2">
        <v>0</v>
      </c>
      <c r="K4354" s="2">
        <v>116888066</v>
      </c>
      <c r="L4354" s="2">
        <v>1228212</v>
      </c>
      <c r="M4354" s="2">
        <v>97863968</v>
      </c>
      <c r="N4354" s="2">
        <v>94060914</v>
      </c>
      <c r="O4354" s="2">
        <v>3803054</v>
      </c>
      <c r="P4354" s="2">
        <v>18990331</v>
      </c>
      <c r="Q4354" s="5">
        <v>0.16250000000000001</v>
      </c>
      <c r="R4354" t="s">
        <v>42</v>
      </c>
      <c r="S4354" s="3">
        <v>1.4010121443877801</v>
      </c>
      <c r="T4354" s="3">
        <v>5.2980749406302401</v>
      </c>
      <c r="U4354" s="3">
        <v>0.61753885580526102</v>
      </c>
      <c r="V4354" s="3">
        <v>3.1070659723251799</v>
      </c>
      <c r="W4354" s="3">
        <v>1.6523783870690001</v>
      </c>
      <c r="X4354" s="3">
        <v>1.3048503975333501</v>
      </c>
      <c r="Y4354" s="3">
        <v>9.8772422660774097</v>
      </c>
      <c r="Z4354" s="3">
        <v>5.0020297171228902</v>
      </c>
      <c r="AA4354" s="3">
        <v>0</v>
      </c>
      <c r="AB4354" s="3">
        <v>0</v>
      </c>
      <c r="AC4354" s="3">
        <v>17.319952064225301</v>
      </c>
      <c r="AD4354" s="3">
        <v>0</v>
      </c>
      <c r="AE4354" s="3">
        <v>3.2535862129843101</v>
      </c>
      <c r="AF4354" s="3">
        <v>0</v>
      </c>
      <c r="AG4354" s="3">
        <v>-2.8877590390604602</v>
      </c>
      <c r="AH4354" s="2">
        <v>4000000</v>
      </c>
      <c r="AI4354" s="3">
        <v>0</v>
      </c>
      <c r="AJ4354" s="3">
        <v>0</v>
      </c>
      <c r="AL4354">
        <f t="shared" si="67"/>
        <v>1</v>
      </c>
    </row>
    <row r="4355" spans="1:38" ht="14.45" customHeight="1" x14ac:dyDescent="0.25">
      <c r="A4355">
        <v>64421</v>
      </c>
      <c r="B4355" s="1">
        <v>45930</v>
      </c>
      <c r="C4355">
        <v>2</v>
      </c>
      <c r="D4355" s="16" t="s">
        <v>4221</v>
      </c>
      <c r="E4355" t="s">
        <v>92</v>
      </c>
      <c r="F4355" s="6">
        <v>3925</v>
      </c>
      <c r="G4355" s="6">
        <v>10</v>
      </c>
      <c r="H4355" s="6">
        <v>1</v>
      </c>
      <c r="I4355" s="2">
        <v>30972331</v>
      </c>
      <c r="J4355" s="2">
        <v>0</v>
      </c>
      <c r="K4355" s="2">
        <v>53218687</v>
      </c>
      <c r="L4355" s="2">
        <v>592427</v>
      </c>
      <c r="M4355" s="2">
        <v>46255857</v>
      </c>
      <c r="N4355" s="2">
        <v>44428817</v>
      </c>
      <c r="O4355" s="2">
        <v>1827040</v>
      </c>
      <c r="P4355" s="2">
        <v>6339669</v>
      </c>
      <c r="Q4355" s="5">
        <v>0.1191</v>
      </c>
      <c r="R4355" t="s">
        <v>42</v>
      </c>
      <c r="S4355" s="3">
        <v>1.4842580890179899</v>
      </c>
      <c r="T4355" s="3">
        <v>4.6824003756424899</v>
      </c>
      <c r="U4355" s="3">
        <v>0.723613395930918</v>
      </c>
      <c r="V4355" s="3">
        <v>2.2597879378210202</v>
      </c>
      <c r="W4355" s="3">
        <v>1.23551566073603</v>
      </c>
      <c r="X4355" s="3">
        <v>0.32060228208203001</v>
      </c>
      <c r="Y4355" s="3">
        <v>11.040150518899299</v>
      </c>
      <c r="Z4355" s="3">
        <v>0.19848039385021499</v>
      </c>
      <c r="AA4355" s="3">
        <v>0</v>
      </c>
      <c r="AB4355" s="3">
        <v>0</v>
      </c>
      <c r="AC4355" s="3">
        <v>23.514601177590102</v>
      </c>
      <c r="AD4355" s="3">
        <v>2.0912290531256401</v>
      </c>
      <c r="AE4355" s="3">
        <v>3.4330798127356998</v>
      </c>
      <c r="AF4355" s="3">
        <v>0</v>
      </c>
      <c r="AG4355" s="3">
        <v>0</v>
      </c>
      <c r="AH4355" s="2">
        <v>2500000</v>
      </c>
      <c r="AI4355" s="3">
        <v>0</v>
      </c>
      <c r="AJ4355" s="3">
        <v>0</v>
      </c>
      <c r="AL4355">
        <f t="shared" si="67"/>
        <v>1</v>
      </c>
    </row>
    <row r="4356" spans="1:38" ht="14.45" customHeight="1" x14ac:dyDescent="0.25">
      <c r="A4356">
        <v>68296</v>
      </c>
      <c r="B4356" s="1">
        <v>45930</v>
      </c>
      <c r="C4356">
        <v>2</v>
      </c>
      <c r="D4356" s="16" t="s">
        <v>4222</v>
      </c>
      <c r="E4356" t="s">
        <v>59</v>
      </c>
      <c r="F4356" s="6">
        <v>10997</v>
      </c>
      <c r="G4356" s="6">
        <v>37</v>
      </c>
      <c r="H4356" s="6">
        <v>3</v>
      </c>
      <c r="I4356" s="2">
        <v>63985138</v>
      </c>
      <c r="J4356" s="2">
        <v>0</v>
      </c>
      <c r="K4356" s="2">
        <v>114881156</v>
      </c>
      <c r="L4356" s="2">
        <v>337955</v>
      </c>
      <c r="M4356" s="2">
        <v>104555203</v>
      </c>
      <c r="N4356" s="2">
        <v>102628110</v>
      </c>
      <c r="O4356" s="2">
        <v>1927093</v>
      </c>
      <c r="P4356" s="2">
        <v>9776237</v>
      </c>
      <c r="Q4356" s="5">
        <v>8.5099999999999995E-2</v>
      </c>
      <c r="R4356" t="s">
        <v>42</v>
      </c>
      <c r="S4356" s="3">
        <v>0.39223723224605</v>
      </c>
      <c r="T4356" s="3">
        <v>4.1461142678613001</v>
      </c>
      <c r="U4356" s="3">
        <v>0.86344188210260497</v>
      </c>
      <c r="V4356" s="3">
        <v>0.91053331790891801</v>
      </c>
      <c r="W4356" s="3">
        <v>0.47914564160196099</v>
      </c>
      <c r="X4356" s="3">
        <v>0.47761247307148103</v>
      </c>
      <c r="Y4356" s="3">
        <v>5.9594095355912504</v>
      </c>
      <c r="Z4356" s="3">
        <v>3.4261342068528</v>
      </c>
      <c r="AA4356" s="3">
        <v>0</v>
      </c>
      <c r="AB4356" s="3">
        <v>0</v>
      </c>
      <c r="AC4356" s="3">
        <v>11.496858544842601</v>
      </c>
      <c r="AD4356" s="3">
        <v>0</v>
      </c>
      <c r="AE4356" s="3">
        <v>1.6774665812032701</v>
      </c>
      <c r="AF4356" s="3">
        <v>0</v>
      </c>
      <c r="AG4356" s="3">
        <v>-5.2838428528277301</v>
      </c>
      <c r="AH4356" s="2">
        <v>42424210</v>
      </c>
      <c r="AI4356" s="3">
        <v>0.153433268853854</v>
      </c>
      <c r="AJ4356" s="3">
        <v>0.153433268853854</v>
      </c>
      <c r="AL4356">
        <f t="shared" ref="AL4356:AL4419" si="68">IF(L4356&gt;0,1,0)</f>
        <v>1</v>
      </c>
    </row>
    <row r="4357" spans="1:38" ht="14.45" customHeight="1" x14ac:dyDescent="0.25">
      <c r="A4357">
        <v>7960</v>
      </c>
      <c r="B4357" s="1">
        <v>45930</v>
      </c>
      <c r="C4357">
        <v>1</v>
      </c>
      <c r="D4357" s="16" t="s">
        <v>4223</v>
      </c>
      <c r="E4357" t="s">
        <v>344</v>
      </c>
      <c r="F4357" s="6">
        <v>24415</v>
      </c>
      <c r="G4357" s="6">
        <v>89</v>
      </c>
      <c r="H4357" s="6">
        <v>6</v>
      </c>
      <c r="I4357" s="2">
        <v>209478167</v>
      </c>
      <c r="J4357" s="2">
        <v>0</v>
      </c>
      <c r="K4357" s="2">
        <v>402747435</v>
      </c>
      <c r="L4357" s="2">
        <v>3599509</v>
      </c>
      <c r="M4357" s="2">
        <v>348983626</v>
      </c>
      <c r="N4357" s="2">
        <v>337341007</v>
      </c>
      <c r="O4357" s="2">
        <v>11642619</v>
      </c>
      <c r="P4357" s="2">
        <v>51569908</v>
      </c>
      <c r="Q4357" s="5">
        <v>0.128</v>
      </c>
      <c r="R4357" t="s">
        <v>42</v>
      </c>
      <c r="S4357" s="3">
        <v>1.19165137161788</v>
      </c>
      <c r="T4357" s="3">
        <v>3.9570556172505502</v>
      </c>
      <c r="U4357" s="3">
        <v>0.71439553799064603</v>
      </c>
      <c r="V4357" s="3">
        <v>0.37793007803051898</v>
      </c>
      <c r="W4357" s="3">
        <v>5.1460732898240401E-2</v>
      </c>
      <c r="X4357" s="3">
        <v>0.31379881226476503</v>
      </c>
      <c r="Y4357" s="3">
        <v>1.5351607763194</v>
      </c>
      <c r="Z4357" s="3">
        <v>0.82042612912941404</v>
      </c>
      <c r="AA4357" s="3">
        <v>0</v>
      </c>
      <c r="AB4357" s="3">
        <v>0</v>
      </c>
      <c r="AC4357" s="3">
        <v>18.118321473605398</v>
      </c>
      <c r="AD4357" s="3">
        <v>0</v>
      </c>
      <c r="AE4357" s="3">
        <v>2.8907990438225899</v>
      </c>
      <c r="AF4357" s="3">
        <v>0</v>
      </c>
      <c r="AG4357" s="3">
        <v>0</v>
      </c>
      <c r="AH4357" s="2">
        <v>14000000</v>
      </c>
      <c r="AI4357" s="3">
        <v>0</v>
      </c>
      <c r="AJ4357" s="3">
        <v>0</v>
      </c>
      <c r="AL4357">
        <f t="shared" si="68"/>
        <v>1</v>
      </c>
    </row>
    <row r="4358" spans="1:38" ht="14.45" customHeight="1" x14ac:dyDescent="0.25">
      <c r="A4358">
        <v>61949</v>
      </c>
      <c r="B4358" s="1">
        <v>45930</v>
      </c>
      <c r="C4358">
        <v>2</v>
      </c>
      <c r="D4358" s="16" t="s">
        <v>4224</v>
      </c>
      <c r="E4358" t="s">
        <v>65</v>
      </c>
      <c r="F4358" s="6">
        <v>63672</v>
      </c>
      <c r="G4358" s="6">
        <v>220</v>
      </c>
      <c r="H4358" s="6">
        <v>1</v>
      </c>
      <c r="I4358" s="2">
        <v>1291470460</v>
      </c>
      <c r="J4358" s="2">
        <v>126949410</v>
      </c>
      <c r="K4358" s="2">
        <v>1991742133</v>
      </c>
      <c r="L4358" s="2">
        <v>7238459</v>
      </c>
      <c r="M4358" s="2">
        <v>1732619531</v>
      </c>
      <c r="N4358" s="2">
        <v>1541427668</v>
      </c>
      <c r="O4358" s="2">
        <v>191191863</v>
      </c>
      <c r="P4358" s="2">
        <v>255040384</v>
      </c>
      <c r="Q4358" s="5">
        <v>0.128</v>
      </c>
      <c r="R4358" t="s">
        <v>42</v>
      </c>
      <c r="S4358" s="3">
        <v>0.48456466862654202</v>
      </c>
      <c r="T4358" s="3">
        <v>2.2711123384832899</v>
      </c>
      <c r="U4358" s="3">
        <v>0.79483442584673003</v>
      </c>
      <c r="V4358" s="3">
        <v>0.25475271033299501</v>
      </c>
      <c r="W4358" s="3">
        <v>0.17104858906335299</v>
      </c>
      <c r="X4358" s="3">
        <v>0.18492277399825299</v>
      </c>
      <c r="Y4358" s="3">
        <v>1.2900137415100501</v>
      </c>
      <c r="Z4358" s="3">
        <v>0.14554322502902101</v>
      </c>
      <c r="AA4358" s="3">
        <v>48.884430004622303</v>
      </c>
      <c r="AB4358" s="3">
        <v>49.7761993645681</v>
      </c>
      <c r="AC4358" s="3">
        <v>5.2253806994200902</v>
      </c>
      <c r="AD4358" s="3">
        <v>-25.898821576429199</v>
      </c>
      <c r="AE4358" s="3">
        <v>9.5992277229192897</v>
      </c>
      <c r="AF4358" s="3">
        <v>2.5103651306853201</v>
      </c>
      <c r="AG4358" s="3">
        <v>0</v>
      </c>
      <c r="AH4358" s="2">
        <v>394168203</v>
      </c>
      <c r="AI4358" s="3">
        <v>7.8418953446996106E-3</v>
      </c>
      <c r="AJ4358" s="3">
        <v>7.8418953446996106E-3</v>
      </c>
      <c r="AL4358">
        <f t="shared" si="68"/>
        <v>1</v>
      </c>
    </row>
    <row r="4359" spans="1:38" ht="14.45" customHeight="1" x14ac:dyDescent="0.25">
      <c r="A4359">
        <v>62432</v>
      </c>
      <c r="B4359" s="1">
        <v>45930</v>
      </c>
      <c r="C4359">
        <v>2</v>
      </c>
      <c r="D4359" s="16" t="s">
        <v>4225</v>
      </c>
      <c r="E4359" t="s">
        <v>114</v>
      </c>
      <c r="F4359" s="6">
        <v>2315</v>
      </c>
      <c r="G4359" s="6">
        <v>6</v>
      </c>
      <c r="H4359" s="6">
        <v>0</v>
      </c>
      <c r="I4359" s="2">
        <v>12397473</v>
      </c>
      <c r="J4359" s="2">
        <v>0</v>
      </c>
      <c r="K4359" s="2">
        <v>33179788</v>
      </c>
      <c r="L4359" s="2">
        <v>389942</v>
      </c>
      <c r="M4359" s="2">
        <v>29203226</v>
      </c>
      <c r="N4359" s="2">
        <v>29203226</v>
      </c>
      <c r="O4359" s="2">
        <v>0</v>
      </c>
      <c r="P4359" s="2">
        <v>3901755</v>
      </c>
      <c r="Q4359" s="5">
        <v>0.1176</v>
      </c>
      <c r="R4359" t="s">
        <v>42</v>
      </c>
      <c r="S4359" s="3">
        <v>1.5669861021012701</v>
      </c>
      <c r="T4359" s="3">
        <v>4.0093927061860697</v>
      </c>
      <c r="U4359" s="3">
        <v>0.65395490369755604</v>
      </c>
      <c r="V4359" s="3">
        <v>0.65644022777867705</v>
      </c>
      <c r="W4359" s="3">
        <v>0.65644022777867705</v>
      </c>
      <c r="X4359" s="3">
        <v>9.7076234810110101E-2</v>
      </c>
      <c r="Y4359" s="3">
        <v>2.0857793480113398</v>
      </c>
      <c r="Z4359" s="3">
        <v>0</v>
      </c>
      <c r="AA4359" s="3">
        <v>0</v>
      </c>
      <c r="AB4359" s="3">
        <v>0</v>
      </c>
      <c r="AC4359" s="3">
        <v>23.5971097826183</v>
      </c>
      <c r="AD4359" s="3">
        <v>0</v>
      </c>
      <c r="AE4359" s="3">
        <v>0</v>
      </c>
      <c r="AF4359" s="3">
        <v>0</v>
      </c>
      <c r="AG4359" s="3">
        <v>0</v>
      </c>
      <c r="AH4359" s="2">
        <v>250000</v>
      </c>
      <c r="AI4359" s="3">
        <v>0</v>
      </c>
      <c r="AJ4359" s="3">
        <v>0</v>
      </c>
      <c r="AL4359">
        <f t="shared" si="68"/>
        <v>1</v>
      </c>
    </row>
    <row r="4360" spans="1:38" ht="14.45" customHeight="1" x14ac:dyDescent="0.25">
      <c r="A4360">
        <v>61760</v>
      </c>
      <c r="B4360" s="1">
        <v>45930</v>
      </c>
      <c r="C4360">
        <v>2</v>
      </c>
      <c r="D4360" s="16" t="s">
        <v>4226</v>
      </c>
      <c r="E4360" t="s">
        <v>88</v>
      </c>
      <c r="F4360" s="6">
        <v>1617</v>
      </c>
      <c r="G4360" s="6">
        <v>4</v>
      </c>
      <c r="H4360" s="6">
        <v>0</v>
      </c>
      <c r="I4360" s="2">
        <v>8412562</v>
      </c>
      <c r="J4360" s="2">
        <v>0</v>
      </c>
      <c r="K4360" s="2">
        <v>11229834</v>
      </c>
      <c r="L4360" s="2">
        <v>75124</v>
      </c>
      <c r="M4360" s="2">
        <v>10061189</v>
      </c>
      <c r="N4360" s="2">
        <v>10061189</v>
      </c>
      <c r="O4360" s="2">
        <v>0</v>
      </c>
      <c r="P4360" s="2">
        <v>1151396</v>
      </c>
      <c r="Q4360" s="5">
        <v>0.10249999999999999</v>
      </c>
      <c r="R4360" t="s">
        <v>42</v>
      </c>
      <c r="S4360" s="3">
        <v>0.89195738185741102</v>
      </c>
      <c r="T4360" s="3">
        <v>4.8338856418833398</v>
      </c>
      <c r="U4360" s="3">
        <v>0.85362051342388001</v>
      </c>
      <c r="V4360" s="3">
        <v>0.414451626032593</v>
      </c>
      <c r="W4360" s="3">
        <v>0.18311900702782299</v>
      </c>
      <c r="X4360" s="3">
        <v>0.258732119894035</v>
      </c>
      <c r="Y4360" s="3">
        <v>3.02815017596031</v>
      </c>
      <c r="Z4360" s="3">
        <v>-0.14808111197190199</v>
      </c>
      <c r="AA4360" s="3">
        <v>0</v>
      </c>
      <c r="AB4360" s="3">
        <v>0</v>
      </c>
      <c r="AC4360" s="3">
        <v>14.2888755078659</v>
      </c>
      <c r="AD4360" s="3">
        <v>0</v>
      </c>
      <c r="AE4360" s="3">
        <v>0</v>
      </c>
      <c r="AF4360" s="3">
        <v>0</v>
      </c>
      <c r="AG4360" s="3">
        <v>0.21539070832276599</v>
      </c>
      <c r="AH4360" s="2">
        <v>400000</v>
      </c>
      <c r="AI4360" s="3">
        <v>1.1652811022445799</v>
      </c>
      <c r="AJ4360" s="3">
        <v>1.1652811022445799</v>
      </c>
      <c r="AL4360">
        <f t="shared" si="68"/>
        <v>1</v>
      </c>
    </row>
    <row r="4361" spans="1:38" ht="14.45" customHeight="1" x14ac:dyDescent="0.25">
      <c r="A4361">
        <v>198</v>
      </c>
      <c r="B4361" s="1">
        <v>45930</v>
      </c>
      <c r="C4361">
        <v>1</v>
      </c>
      <c r="D4361" s="16" t="s">
        <v>4227</v>
      </c>
      <c r="E4361" t="s">
        <v>95</v>
      </c>
      <c r="F4361" s="6">
        <v>2048</v>
      </c>
      <c r="G4361" s="6">
        <v>4</v>
      </c>
      <c r="H4361" s="6">
        <v>1</v>
      </c>
      <c r="I4361" s="2">
        <v>24249156</v>
      </c>
      <c r="J4361" s="2">
        <v>0</v>
      </c>
      <c r="K4361" s="2">
        <v>52779368</v>
      </c>
      <c r="L4361" s="2">
        <v>234366</v>
      </c>
      <c r="M4361" s="2">
        <v>38833458</v>
      </c>
      <c r="N4361" s="2">
        <v>37096448</v>
      </c>
      <c r="O4361" s="2">
        <v>1737010</v>
      </c>
      <c r="P4361" s="2">
        <v>13898643</v>
      </c>
      <c r="Q4361" s="5">
        <v>0.26329999999999998</v>
      </c>
      <c r="R4361" t="s">
        <v>42</v>
      </c>
      <c r="S4361" s="3">
        <v>0.59206468709515403</v>
      </c>
      <c r="T4361" s="3">
        <v>2.12091209580228</v>
      </c>
      <c r="U4361" s="3">
        <v>0.62188206927690803</v>
      </c>
      <c r="V4361" s="3">
        <v>2.0640305996629298</v>
      </c>
      <c r="W4361" s="3">
        <v>1.1611167003090701</v>
      </c>
      <c r="X4361" s="3">
        <v>0.145704040173604</v>
      </c>
      <c r="Y4361" s="3">
        <v>3.6011429317236199</v>
      </c>
      <c r="Z4361" s="3">
        <v>2.2160436813867399E-2</v>
      </c>
      <c r="AA4361" s="3">
        <v>0</v>
      </c>
      <c r="AB4361" s="3">
        <v>0</v>
      </c>
      <c r="AC4361" s="3">
        <v>22.775651652365401</v>
      </c>
      <c r="AD4361" s="3">
        <v>0</v>
      </c>
      <c r="AE4361" s="3">
        <v>3.2910776802026098</v>
      </c>
      <c r="AF4361" s="3">
        <v>0</v>
      </c>
      <c r="AG4361" s="3">
        <v>-0.38130341213886798</v>
      </c>
      <c r="AH4361" s="2">
        <v>1670000</v>
      </c>
      <c r="AI4361" s="3">
        <v>7.1949470174894096E-4</v>
      </c>
      <c r="AJ4361" s="3">
        <v>7.1949470174894096E-4</v>
      </c>
      <c r="AL4361">
        <f t="shared" si="68"/>
        <v>1</v>
      </c>
    </row>
    <row r="4362" spans="1:38" ht="14.45" customHeight="1" x14ac:dyDescent="0.25">
      <c r="A4362">
        <v>3907</v>
      </c>
      <c r="B4362" s="1">
        <v>45930</v>
      </c>
      <c r="C4362">
        <v>1</v>
      </c>
      <c r="D4362" s="16" t="s">
        <v>4228</v>
      </c>
      <c r="E4362" t="s">
        <v>63</v>
      </c>
      <c r="F4362" s="6">
        <v>15685</v>
      </c>
      <c r="G4362" s="6">
        <v>67</v>
      </c>
      <c r="H4362" s="6">
        <v>3</v>
      </c>
      <c r="I4362" s="2">
        <v>195311758</v>
      </c>
      <c r="J4362" s="2">
        <v>0</v>
      </c>
      <c r="K4362" s="2">
        <v>222399102</v>
      </c>
      <c r="L4362" s="2">
        <v>1730417</v>
      </c>
      <c r="M4362" s="2">
        <v>190046269</v>
      </c>
      <c r="N4362" s="2">
        <v>182312133</v>
      </c>
      <c r="O4362" s="2">
        <v>7734136</v>
      </c>
      <c r="P4362" s="2">
        <v>31065988</v>
      </c>
      <c r="Q4362" s="5">
        <v>0.1394</v>
      </c>
      <c r="R4362" t="s">
        <v>42</v>
      </c>
      <c r="S4362" s="3">
        <v>1.03742445267008</v>
      </c>
      <c r="T4362" s="3">
        <v>5.3915889162777901</v>
      </c>
      <c r="U4362" s="3">
        <v>0.59025565205223796</v>
      </c>
      <c r="V4362" s="3">
        <v>5.9730617959006898</v>
      </c>
      <c r="W4362" s="3">
        <v>1.50646281111248</v>
      </c>
      <c r="X4362" s="3">
        <v>1.86677240394303</v>
      </c>
      <c r="Y4362" s="3">
        <v>37.552618638750502</v>
      </c>
      <c r="Z4362" s="3">
        <v>8.3179842855794597</v>
      </c>
      <c r="AA4362" s="3">
        <v>0</v>
      </c>
      <c r="AB4362" s="3">
        <v>0</v>
      </c>
      <c r="AC4362" s="3">
        <v>4.2180390638447802</v>
      </c>
      <c r="AD4362" s="3">
        <v>-2.66916345940776</v>
      </c>
      <c r="AE4362" s="3">
        <v>3.4775931784113001</v>
      </c>
      <c r="AF4362" s="3">
        <v>0</v>
      </c>
      <c r="AG4362" s="3">
        <v>0</v>
      </c>
      <c r="AH4362" s="2">
        <v>12500000</v>
      </c>
      <c r="AI4362" s="3">
        <v>0.82853312117419198</v>
      </c>
      <c r="AJ4362" s="3">
        <v>0.82853312117419198</v>
      </c>
      <c r="AL4362">
        <f t="shared" si="68"/>
        <v>1</v>
      </c>
    </row>
    <row r="4363" spans="1:38" ht="14.45" customHeight="1" x14ac:dyDescent="0.25">
      <c r="A4363">
        <v>6317</v>
      </c>
      <c r="B4363" s="1">
        <v>45930</v>
      </c>
      <c r="C4363">
        <v>1</v>
      </c>
      <c r="D4363" s="16" t="s">
        <v>4229</v>
      </c>
      <c r="E4363" t="s">
        <v>55</v>
      </c>
      <c r="F4363" s="6">
        <v>2730</v>
      </c>
      <c r="G4363" s="6">
        <v>13</v>
      </c>
      <c r="H4363" s="6">
        <v>4</v>
      </c>
      <c r="I4363" s="2">
        <v>20449641</v>
      </c>
      <c r="J4363" s="2">
        <v>0</v>
      </c>
      <c r="K4363" s="2">
        <v>34114518</v>
      </c>
      <c r="L4363" s="2">
        <v>201308</v>
      </c>
      <c r="M4363" s="2">
        <v>29848167</v>
      </c>
      <c r="N4363" s="2">
        <v>29222041</v>
      </c>
      <c r="O4363" s="2">
        <v>626126</v>
      </c>
      <c r="P4363" s="2">
        <v>3988810</v>
      </c>
      <c r="Q4363" s="5">
        <v>0.1169</v>
      </c>
      <c r="R4363" t="s">
        <v>42</v>
      </c>
      <c r="S4363" s="3">
        <v>0.78679307931792197</v>
      </c>
      <c r="T4363" s="3">
        <v>4.7200197874699601</v>
      </c>
      <c r="U4363" s="3">
        <v>0.88853204747446102</v>
      </c>
      <c r="V4363" s="3">
        <v>0.51731959499924696</v>
      </c>
      <c r="W4363" s="3">
        <v>0.12228576531001201</v>
      </c>
      <c r="X4363" s="3">
        <v>1.2049013476569099</v>
      </c>
      <c r="Y4363" s="3">
        <v>2.6521694440196502</v>
      </c>
      <c r="Z4363" s="3">
        <v>0.99844314469729101</v>
      </c>
      <c r="AA4363" s="3">
        <v>0</v>
      </c>
      <c r="AB4363" s="3">
        <v>0</v>
      </c>
      <c r="AC4363" s="3">
        <v>15.363725789706301</v>
      </c>
      <c r="AD4363" s="3">
        <v>0</v>
      </c>
      <c r="AE4363" s="3">
        <v>1.8353652248582299</v>
      </c>
      <c r="AF4363" s="3">
        <v>0</v>
      </c>
      <c r="AG4363" s="3">
        <v>0</v>
      </c>
      <c r="AH4363" s="2">
        <v>1000000</v>
      </c>
      <c r="AI4363" s="3">
        <v>0</v>
      </c>
      <c r="AJ4363" s="3">
        <v>0</v>
      </c>
      <c r="AL4363">
        <f t="shared" si="68"/>
        <v>1</v>
      </c>
    </row>
    <row r="4364" spans="1:38" ht="14.45" customHeight="1" x14ac:dyDescent="0.25">
      <c r="A4364">
        <v>2112</v>
      </c>
      <c r="B4364" s="1">
        <v>45930</v>
      </c>
      <c r="C4364">
        <v>1</v>
      </c>
      <c r="D4364" s="16" t="s">
        <v>4230</v>
      </c>
      <c r="E4364" t="s">
        <v>55</v>
      </c>
      <c r="F4364" s="6">
        <v>6313</v>
      </c>
      <c r="G4364" s="6">
        <v>23</v>
      </c>
      <c r="H4364" s="6">
        <v>6</v>
      </c>
      <c r="I4364" s="2">
        <v>55177354</v>
      </c>
      <c r="J4364" s="2">
        <v>0</v>
      </c>
      <c r="K4364" s="2">
        <v>108005622</v>
      </c>
      <c r="L4364" s="2">
        <v>335748</v>
      </c>
      <c r="M4364" s="2">
        <v>95265166</v>
      </c>
      <c r="N4364" s="2">
        <v>90488865</v>
      </c>
      <c r="O4364" s="2">
        <v>4776301</v>
      </c>
      <c r="P4364" s="2">
        <v>13624754</v>
      </c>
      <c r="Q4364" s="5">
        <v>0.12609999999999999</v>
      </c>
      <c r="R4364" t="s">
        <v>42</v>
      </c>
      <c r="S4364" s="3">
        <v>0.414482127606283</v>
      </c>
      <c r="T4364" s="3">
        <v>3.8052093251219801</v>
      </c>
      <c r="U4364" s="3">
        <v>0.77962282448661402</v>
      </c>
      <c r="V4364" s="3">
        <v>4.1614916873324503</v>
      </c>
      <c r="W4364" s="3">
        <v>0.809969974276041</v>
      </c>
      <c r="X4364" s="3">
        <v>1.09836727582116</v>
      </c>
      <c r="Y4364" s="3">
        <v>16.853155660645299</v>
      </c>
      <c r="Z4364" s="3">
        <v>2.4163739029710198</v>
      </c>
      <c r="AA4364" s="3">
        <v>0</v>
      </c>
      <c r="AB4364" s="3">
        <v>0</v>
      </c>
      <c r="AC4364" s="3">
        <v>16.04177882518</v>
      </c>
      <c r="AD4364" s="3">
        <v>-9.3187223784003699</v>
      </c>
      <c r="AE4364" s="3">
        <v>4.4222707221666697</v>
      </c>
      <c r="AF4364" s="3">
        <v>0</v>
      </c>
      <c r="AG4364" s="3">
        <v>0</v>
      </c>
      <c r="AH4364" s="2">
        <v>9000000</v>
      </c>
      <c r="AI4364" s="3">
        <v>0</v>
      </c>
      <c r="AJ4364" s="3">
        <v>0</v>
      </c>
      <c r="AL4364">
        <f t="shared" si="68"/>
        <v>1</v>
      </c>
    </row>
    <row r="4365" spans="1:38" ht="14.45" customHeight="1" x14ac:dyDescent="0.25">
      <c r="A4365">
        <v>1117</v>
      </c>
      <c r="B4365" s="1">
        <v>45930</v>
      </c>
      <c r="C4365">
        <v>1</v>
      </c>
      <c r="D4365" s="16" t="s">
        <v>4231</v>
      </c>
      <c r="E4365" t="s">
        <v>59</v>
      </c>
      <c r="F4365" s="6">
        <v>48973</v>
      </c>
      <c r="G4365" s="6">
        <v>114</v>
      </c>
      <c r="H4365" s="6">
        <v>4</v>
      </c>
      <c r="I4365" s="2">
        <v>266083653</v>
      </c>
      <c r="J4365" s="2">
        <v>8852486</v>
      </c>
      <c r="K4365" s="2">
        <v>463154271</v>
      </c>
      <c r="L4365" s="2">
        <v>3285905</v>
      </c>
      <c r="M4365" s="2">
        <v>411925138</v>
      </c>
      <c r="N4365" s="2">
        <v>397301393</v>
      </c>
      <c r="O4365" s="2">
        <v>14623745</v>
      </c>
      <c r="P4365" s="2">
        <v>49334766</v>
      </c>
      <c r="Q4365" s="5">
        <v>0.1065</v>
      </c>
      <c r="R4365" t="s">
        <v>42</v>
      </c>
      <c r="S4365" s="3">
        <v>0.94594974957418998</v>
      </c>
      <c r="T4365" s="3">
        <v>2.8929505434702101</v>
      </c>
      <c r="U4365" s="3">
        <v>0.76491262865727405</v>
      </c>
      <c r="V4365" s="3">
        <v>0.73862936630684295</v>
      </c>
      <c r="W4365" s="3">
        <v>0.45827091828147698</v>
      </c>
      <c r="X4365" s="3">
        <v>0.54592643464647606</v>
      </c>
      <c r="Y4365" s="3">
        <v>3.9837464720112399</v>
      </c>
      <c r="Z4365" s="3">
        <v>0.95239328793005695</v>
      </c>
      <c r="AA4365" s="3">
        <v>17.943707283419599</v>
      </c>
      <c r="AB4365" s="3">
        <v>17.943707283419599</v>
      </c>
      <c r="AC4365" s="3">
        <v>18.138649314107301</v>
      </c>
      <c r="AD4365" s="3">
        <v>-8.1573306742754204E-2</v>
      </c>
      <c r="AE4365" s="3">
        <v>3.1574241922514799</v>
      </c>
      <c r="AF4365" s="3">
        <v>0</v>
      </c>
      <c r="AG4365" s="3">
        <v>-1.21861325946088E-2</v>
      </c>
      <c r="AH4365" s="2">
        <v>98262584</v>
      </c>
      <c r="AI4365" s="3">
        <v>7.7632880634317794E-2</v>
      </c>
      <c r="AJ4365" s="3">
        <v>0.44211013385570702</v>
      </c>
      <c r="AL4365">
        <f t="shared" si="68"/>
        <v>1</v>
      </c>
    </row>
    <row r="4366" spans="1:38" ht="14.45" customHeight="1" x14ac:dyDescent="0.25">
      <c r="A4366">
        <v>60057</v>
      </c>
      <c r="B4366" s="1">
        <v>45930</v>
      </c>
      <c r="C4366">
        <v>2</v>
      </c>
      <c r="D4366" s="16" t="s">
        <v>4232</v>
      </c>
      <c r="E4366" t="s">
        <v>84</v>
      </c>
      <c r="F4366" s="6">
        <v>49766</v>
      </c>
      <c r="G4366" s="6">
        <v>179</v>
      </c>
      <c r="H4366" s="6">
        <v>25</v>
      </c>
      <c r="I4366" s="2">
        <v>676968077</v>
      </c>
      <c r="J4366" s="2">
        <v>95050048</v>
      </c>
      <c r="K4366" s="2">
        <v>1152230445</v>
      </c>
      <c r="L4366" s="2">
        <v>2771333</v>
      </c>
      <c r="M4366" s="2">
        <v>1018992177</v>
      </c>
      <c r="N4366" s="2">
        <v>910132988</v>
      </c>
      <c r="O4366" s="2">
        <v>108859189</v>
      </c>
      <c r="P4366" s="2">
        <v>127702671</v>
      </c>
      <c r="Q4366" s="5">
        <v>0.11070000000000001</v>
      </c>
      <c r="R4366" t="s">
        <v>42</v>
      </c>
      <c r="S4366" s="3">
        <v>0.32069198333556198</v>
      </c>
      <c r="T4366" s="3">
        <v>2.84079666025489</v>
      </c>
      <c r="U4366" s="3">
        <v>0.83653934675275099</v>
      </c>
      <c r="V4366" s="3">
        <v>1.23980823987953</v>
      </c>
      <c r="W4366" s="3">
        <v>0.71974339197681203</v>
      </c>
      <c r="X4366" s="3">
        <v>0.928111415215226</v>
      </c>
      <c r="Y4366" s="3">
        <v>6.5723809332069498</v>
      </c>
      <c r="Z4366" s="3">
        <v>2.1529792434803499</v>
      </c>
      <c r="AA4366" s="3">
        <v>70.075773904525505</v>
      </c>
      <c r="AB4366" s="3">
        <v>74.430743895717001</v>
      </c>
      <c r="AC4366" s="3">
        <v>11.6570203975126</v>
      </c>
      <c r="AD4366" s="3">
        <v>-1.6394347773665601</v>
      </c>
      <c r="AE4366" s="3">
        <v>9.4476924709275494</v>
      </c>
      <c r="AF4366" s="3">
        <v>0</v>
      </c>
      <c r="AG4366" s="3">
        <v>0</v>
      </c>
      <c r="AH4366" s="2">
        <v>65000000</v>
      </c>
      <c r="AI4366" s="3">
        <v>1.3057283664802899</v>
      </c>
      <c r="AJ4366" s="3">
        <v>1.3977718602299201</v>
      </c>
      <c r="AL4366">
        <f t="shared" si="68"/>
        <v>1</v>
      </c>
    </row>
    <row r="4367" spans="1:38" ht="14.45" customHeight="1" x14ac:dyDescent="0.25">
      <c r="A4367">
        <v>63459</v>
      </c>
      <c r="B4367" s="1">
        <v>45930</v>
      </c>
      <c r="C4367">
        <v>2</v>
      </c>
      <c r="D4367" s="16" t="s">
        <v>4233</v>
      </c>
      <c r="E4367" t="s">
        <v>67</v>
      </c>
      <c r="F4367" s="6">
        <v>633</v>
      </c>
      <c r="G4367" s="6">
        <v>1</v>
      </c>
      <c r="H4367" s="6">
        <v>1</v>
      </c>
      <c r="I4367" s="2">
        <v>2108222</v>
      </c>
      <c r="J4367" s="2">
        <v>0</v>
      </c>
      <c r="K4367" s="2">
        <v>2726729</v>
      </c>
      <c r="L4367" s="2">
        <v>13329</v>
      </c>
      <c r="M4367" s="2">
        <v>2474406</v>
      </c>
      <c r="N4367" s="2">
        <v>2463690</v>
      </c>
      <c r="O4367" s="2">
        <v>10716</v>
      </c>
      <c r="P4367" s="2">
        <v>250126</v>
      </c>
      <c r="Q4367" s="5">
        <v>9.1700000000000004E-2</v>
      </c>
      <c r="R4367" t="s">
        <v>42</v>
      </c>
      <c r="S4367" s="3">
        <v>0.65176994120061105</v>
      </c>
      <c r="T4367" s="3">
        <v>3.46916274652401</v>
      </c>
      <c r="U4367" s="3">
        <v>0.83443881353405902</v>
      </c>
      <c r="V4367" s="3">
        <v>4.8047122172143197</v>
      </c>
      <c r="W4367" s="3">
        <v>0</v>
      </c>
      <c r="X4367" s="3">
        <v>0.40176034592182402</v>
      </c>
      <c r="Y4367" s="3">
        <v>40.497189416534098</v>
      </c>
      <c r="Z4367" s="3">
        <v>0</v>
      </c>
      <c r="AA4367" s="3">
        <v>0</v>
      </c>
      <c r="AB4367" s="3">
        <v>0</v>
      </c>
      <c r="AC4367" s="3">
        <v>22.051256285461399</v>
      </c>
      <c r="AD4367" s="3">
        <v>0</v>
      </c>
      <c r="AE4367" s="3">
        <v>0.39299835077119899</v>
      </c>
      <c r="AF4367" s="3">
        <v>0</v>
      </c>
      <c r="AG4367" s="3">
        <v>0</v>
      </c>
      <c r="AH4367" s="2">
        <v>0</v>
      </c>
      <c r="AI4367" s="3">
        <v>0</v>
      </c>
      <c r="AJ4367" s="3">
        <v>0</v>
      </c>
      <c r="AL4367">
        <f t="shared" si="68"/>
        <v>1</v>
      </c>
    </row>
    <row r="4368" spans="1:38" ht="14.45" customHeight="1" x14ac:dyDescent="0.25">
      <c r="A4368">
        <v>65211</v>
      </c>
      <c r="B4368" s="1">
        <v>45930</v>
      </c>
      <c r="C4368">
        <v>2</v>
      </c>
      <c r="D4368" s="16" t="s">
        <v>4234</v>
      </c>
      <c r="E4368" t="s">
        <v>59</v>
      </c>
      <c r="F4368" s="6">
        <v>1087</v>
      </c>
      <c r="G4368" s="6">
        <v>3</v>
      </c>
      <c r="H4368" s="6">
        <v>1</v>
      </c>
      <c r="I4368" s="2">
        <v>6107342</v>
      </c>
      <c r="J4368" s="2">
        <v>0</v>
      </c>
      <c r="K4368" s="2">
        <v>13992738</v>
      </c>
      <c r="L4368" s="2">
        <v>127296</v>
      </c>
      <c r="M4368" s="2">
        <v>10987044</v>
      </c>
      <c r="N4368" s="2">
        <v>10930592</v>
      </c>
      <c r="O4368" s="2">
        <v>56452</v>
      </c>
      <c r="P4368" s="2">
        <v>2944948</v>
      </c>
      <c r="Q4368" s="5">
        <v>0.21049999999999999</v>
      </c>
      <c r="R4368" t="s">
        <v>42</v>
      </c>
      <c r="S4368" s="3">
        <v>1.2129720430697699</v>
      </c>
      <c r="T4368" s="3">
        <v>3.8084135737647098</v>
      </c>
      <c r="U4368" s="3">
        <v>0.68684717525254801</v>
      </c>
      <c r="V4368" s="3">
        <v>1.6552208800489601</v>
      </c>
      <c r="W4368" s="3">
        <v>0.21413570748125799</v>
      </c>
      <c r="X4368" s="3">
        <v>0.70793481026606997</v>
      </c>
      <c r="Y4368" s="3">
        <v>3.4326582336937701</v>
      </c>
      <c r="Z4368" s="3">
        <v>0</v>
      </c>
      <c r="AA4368" s="3">
        <v>0</v>
      </c>
      <c r="AB4368" s="3">
        <v>0</v>
      </c>
      <c r="AC4368" s="3">
        <v>44.537873859998001</v>
      </c>
      <c r="AD4368" s="3">
        <v>0</v>
      </c>
      <c r="AE4368" s="3">
        <v>0.40343784039978497</v>
      </c>
      <c r="AF4368" s="3">
        <v>0</v>
      </c>
      <c r="AG4368" s="3">
        <v>0</v>
      </c>
      <c r="AH4368" s="2">
        <v>500000</v>
      </c>
      <c r="AI4368" s="3">
        <v>0</v>
      </c>
      <c r="AJ4368" s="3">
        <v>0</v>
      </c>
      <c r="AL4368">
        <f t="shared" si="68"/>
        <v>1</v>
      </c>
    </row>
    <row r="4369" spans="1:38" ht="14.45" customHeight="1" x14ac:dyDescent="0.25">
      <c r="A4369">
        <v>8618</v>
      </c>
      <c r="B4369" s="1">
        <v>45930</v>
      </c>
      <c r="C4369">
        <v>1</v>
      </c>
      <c r="D4369" s="16" t="s">
        <v>4235</v>
      </c>
      <c r="E4369" t="s">
        <v>43</v>
      </c>
      <c r="F4369" s="6">
        <v>1923</v>
      </c>
      <c r="G4369" s="6">
        <v>3</v>
      </c>
      <c r="H4369" s="6">
        <v>1</v>
      </c>
      <c r="I4369" s="2">
        <v>5714678</v>
      </c>
      <c r="J4369" s="2">
        <v>0</v>
      </c>
      <c r="K4369" s="2">
        <v>10750667</v>
      </c>
      <c r="L4369" s="2">
        <v>12742</v>
      </c>
      <c r="M4369" s="2">
        <v>9397089</v>
      </c>
      <c r="N4369" s="2">
        <v>9273646</v>
      </c>
      <c r="O4369" s="2">
        <v>123443</v>
      </c>
      <c r="P4369" s="2">
        <v>1346535</v>
      </c>
      <c r="Q4369" s="5">
        <v>0.12529999999999999</v>
      </c>
      <c r="R4369" t="s">
        <v>42</v>
      </c>
      <c r="S4369" s="3">
        <v>0.15803050483596401</v>
      </c>
      <c r="T4369" s="3">
        <v>3.3648516878069099</v>
      </c>
      <c r="U4369" s="3">
        <v>0.95324620047406905</v>
      </c>
      <c r="V4369" s="3">
        <v>0.44674433100167699</v>
      </c>
      <c r="W4369" s="3">
        <v>0.44674433100167699</v>
      </c>
      <c r="X4369" s="3">
        <v>0.48552166893742699</v>
      </c>
      <c r="Y4369" s="3">
        <v>1.8959774532411</v>
      </c>
      <c r="Z4369" s="3">
        <v>4.5672782363622197E-2</v>
      </c>
      <c r="AA4369" s="3">
        <v>0</v>
      </c>
      <c r="AB4369" s="3">
        <v>0</v>
      </c>
      <c r="AC4369" s="3">
        <v>42.695453221646602</v>
      </c>
      <c r="AD4369" s="3">
        <v>0</v>
      </c>
      <c r="AE4369" s="3">
        <v>1.14823573272244</v>
      </c>
      <c r="AF4369" s="3">
        <v>0</v>
      </c>
      <c r="AG4369" s="3">
        <v>0</v>
      </c>
      <c r="AH4369" s="2">
        <v>640000</v>
      </c>
      <c r="AI4369" s="3">
        <v>0</v>
      </c>
      <c r="AJ4369" s="3">
        <v>0</v>
      </c>
      <c r="AL4369">
        <f t="shared" si="68"/>
        <v>1</v>
      </c>
    </row>
    <row r="4370" spans="1:38" ht="14.45" customHeight="1" x14ac:dyDescent="0.25">
      <c r="A4370">
        <v>8921</v>
      </c>
      <c r="B4370" s="1">
        <v>45930</v>
      </c>
      <c r="C4370">
        <v>1</v>
      </c>
      <c r="D4370" s="16" t="s">
        <v>4236</v>
      </c>
      <c r="E4370" t="s">
        <v>80</v>
      </c>
      <c r="F4370" s="6">
        <v>8152</v>
      </c>
      <c r="G4370" s="6">
        <v>13</v>
      </c>
      <c r="H4370" s="6">
        <v>0</v>
      </c>
      <c r="I4370" s="2">
        <v>31321007</v>
      </c>
      <c r="J4370" s="2">
        <v>0</v>
      </c>
      <c r="K4370" s="2">
        <v>45421663</v>
      </c>
      <c r="L4370" s="2">
        <v>429613</v>
      </c>
      <c r="M4370" s="2">
        <v>36493754</v>
      </c>
      <c r="N4370" s="2">
        <v>35402049</v>
      </c>
      <c r="O4370" s="2">
        <v>1091705</v>
      </c>
      <c r="P4370" s="2">
        <v>8224661</v>
      </c>
      <c r="Q4370" s="5">
        <v>0.18110000000000001</v>
      </c>
      <c r="R4370" t="s">
        <v>42</v>
      </c>
      <c r="S4370" s="3">
        <v>1.2611104382799301</v>
      </c>
      <c r="T4370" s="3">
        <v>4.0607055712601303</v>
      </c>
      <c r="U4370" s="3">
        <v>0.71676717114877497</v>
      </c>
      <c r="V4370" s="3">
        <v>1.0790840792570899</v>
      </c>
      <c r="W4370" s="3">
        <v>0.74489622891115803</v>
      </c>
      <c r="X4370" s="3">
        <v>0.34309560992084298</v>
      </c>
      <c r="Y4370" s="3">
        <v>4.1093487014236798</v>
      </c>
      <c r="Z4370" s="3">
        <v>0.72147654474755896</v>
      </c>
      <c r="AA4370" s="3">
        <v>0</v>
      </c>
      <c r="AB4370" s="3">
        <v>0</v>
      </c>
      <c r="AC4370" s="3">
        <v>28.614366233134199</v>
      </c>
      <c r="AD4370" s="3">
        <v>0</v>
      </c>
      <c r="AE4370" s="3">
        <v>2.40348971811094</v>
      </c>
      <c r="AF4370" s="3">
        <v>0</v>
      </c>
      <c r="AG4370" s="3">
        <v>0</v>
      </c>
      <c r="AH4370" s="2">
        <v>2500000</v>
      </c>
      <c r="AI4370" s="3">
        <v>0</v>
      </c>
      <c r="AJ4370" s="3">
        <v>0</v>
      </c>
      <c r="AL4370">
        <f t="shared" si="68"/>
        <v>1</v>
      </c>
    </row>
    <row r="4371" spans="1:38" ht="14.45" customHeight="1" x14ac:dyDescent="0.25">
      <c r="A4371">
        <v>8474</v>
      </c>
      <c r="B4371" s="1">
        <v>45930</v>
      </c>
      <c r="C4371">
        <v>1</v>
      </c>
      <c r="D4371" s="16" t="s">
        <v>4237</v>
      </c>
      <c r="E4371" t="s">
        <v>45</v>
      </c>
      <c r="F4371" s="6">
        <v>1749</v>
      </c>
      <c r="G4371" s="6">
        <v>4</v>
      </c>
      <c r="H4371" s="6">
        <v>1</v>
      </c>
      <c r="I4371" s="2">
        <v>9358999</v>
      </c>
      <c r="J4371" s="2">
        <v>0</v>
      </c>
      <c r="K4371" s="2">
        <v>11747580</v>
      </c>
      <c r="L4371" s="2">
        <v>-22404</v>
      </c>
      <c r="M4371" s="2">
        <v>10812173</v>
      </c>
      <c r="N4371" s="2">
        <v>10230045</v>
      </c>
      <c r="O4371" s="2">
        <v>582128</v>
      </c>
      <c r="P4371" s="2">
        <v>923355</v>
      </c>
      <c r="Q4371" s="5">
        <v>7.8600000000000003E-2</v>
      </c>
      <c r="R4371" t="s">
        <v>42</v>
      </c>
      <c r="S4371" s="3">
        <v>-0.25428215853818398</v>
      </c>
      <c r="T4371" s="3">
        <v>4.8699278205951098</v>
      </c>
      <c r="U4371" s="3">
        <v>0.91376380335252605</v>
      </c>
      <c r="V4371" s="3">
        <v>3.10534278291941</v>
      </c>
      <c r="W4371" s="3">
        <v>1.83149928747722</v>
      </c>
      <c r="X4371" s="3">
        <v>0.38276529359603501</v>
      </c>
      <c r="Y4371" s="3">
        <v>31.475326391258001</v>
      </c>
      <c r="Z4371" s="3">
        <v>7.0356471779543099</v>
      </c>
      <c r="AA4371" s="3">
        <v>0</v>
      </c>
      <c r="AB4371" s="3">
        <v>0</v>
      </c>
      <c r="AC4371" s="3">
        <v>14.447324470231299</v>
      </c>
      <c r="AD4371" s="3">
        <v>0</v>
      </c>
      <c r="AE4371" s="3">
        <v>4.9553014322949904</v>
      </c>
      <c r="AF4371" s="3">
        <v>0</v>
      </c>
      <c r="AG4371" s="3">
        <v>0</v>
      </c>
      <c r="AH4371" s="2">
        <v>750000</v>
      </c>
      <c r="AI4371" s="3">
        <v>0</v>
      </c>
      <c r="AJ4371" s="3">
        <v>0</v>
      </c>
      <c r="AL4371">
        <f t="shared" si="68"/>
        <v>0</v>
      </c>
    </row>
    <row r="4372" spans="1:38" ht="14.45" customHeight="1" x14ac:dyDescent="0.25">
      <c r="A4372">
        <v>11347</v>
      </c>
      <c r="B4372" s="1">
        <v>45930</v>
      </c>
      <c r="C4372">
        <v>1</v>
      </c>
      <c r="D4372" s="16" t="s">
        <v>4238</v>
      </c>
      <c r="E4372" t="s">
        <v>273</v>
      </c>
      <c r="F4372" s="6">
        <v>3933</v>
      </c>
      <c r="G4372" s="6">
        <v>3</v>
      </c>
      <c r="H4372" s="6">
        <v>0</v>
      </c>
      <c r="I4372" s="2">
        <v>3045469</v>
      </c>
      <c r="J4372" s="2">
        <v>0</v>
      </c>
      <c r="K4372" s="2">
        <v>14334435</v>
      </c>
      <c r="L4372" s="2">
        <v>-77459</v>
      </c>
      <c r="M4372" s="2">
        <v>12124732</v>
      </c>
      <c r="N4372" s="2">
        <v>12124732</v>
      </c>
      <c r="O4372" s="2">
        <v>0</v>
      </c>
      <c r="P4372" s="2">
        <v>2217499</v>
      </c>
      <c r="Q4372" s="5">
        <v>0.1545</v>
      </c>
      <c r="R4372" t="s">
        <v>42</v>
      </c>
      <c r="S4372" s="3">
        <v>-0.72049345974687296</v>
      </c>
      <c r="T4372" s="3">
        <v>2.5566127998766599</v>
      </c>
      <c r="U4372" s="3">
        <v>1.2242809061767701</v>
      </c>
      <c r="V4372" s="3">
        <v>5.8670437952249701</v>
      </c>
      <c r="W4372" s="3">
        <v>4.1696040905358096</v>
      </c>
      <c r="X4372" s="3">
        <v>0.37189674234083497</v>
      </c>
      <c r="Y4372" s="3">
        <v>8.0576811985033601</v>
      </c>
      <c r="Z4372" s="3">
        <v>6.6786952327825194E-2</v>
      </c>
      <c r="AA4372" s="3">
        <v>0</v>
      </c>
      <c r="AB4372" s="3">
        <v>0</v>
      </c>
      <c r="AC4372" s="3">
        <v>29.167169825668001</v>
      </c>
      <c r="AD4372" s="3">
        <v>0</v>
      </c>
      <c r="AE4372" s="3">
        <v>0</v>
      </c>
      <c r="AF4372" s="3">
        <v>0</v>
      </c>
      <c r="AG4372" s="3">
        <v>-14.0019003390757</v>
      </c>
      <c r="AH4372" s="2">
        <v>0</v>
      </c>
      <c r="AI4372" s="3">
        <v>0</v>
      </c>
      <c r="AJ4372" s="3">
        <v>0</v>
      </c>
      <c r="AL4372">
        <f t="shared" si="68"/>
        <v>0</v>
      </c>
    </row>
    <row r="4373" spans="1:38" ht="14.45" customHeight="1" x14ac:dyDescent="0.25">
      <c r="A4373">
        <v>16373</v>
      </c>
      <c r="B4373" s="1">
        <v>45930</v>
      </c>
      <c r="C4373">
        <v>1</v>
      </c>
      <c r="D4373" s="16" t="s">
        <v>4239</v>
      </c>
      <c r="E4373" t="s">
        <v>55</v>
      </c>
      <c r="F4373" s="6">
        <v>3502</v>
      </c>
      <c r="G4373" s="6">
        <v>13</v>
      </c>
      <c r="H4373" s="6">
        <v>0</v>
      </c>
      <c r="I4373" s="2">
        <v>64563470</v>
      </c>
      <c r="J4373" s="2">
        <v>10292669</v>
      </c>
      <c r="K4373" s="2">
        <v>96752880</v>
      </c>
      <c r="L4373" s="2">
        <v>761491</v>
      </c>
      <c r="M4373" s="2">
        <v>84539219</v>
      </c>
      <c r="N4373" s="2">
        <v>68709905</v>
      </c>
      <c r="O4373" s="2">
        <v>15829314</v>
      </c>
      <c r="P4373" s="2">
        <v>11936057</v>
      </c>
      <c r="Q4373" s="5">
        <v>0.1234</v>
      </c>
      <c r="R4373" t="s">
        <v>42</v>
      </c>
      <c r="S4373" s="3">
        <v>1.04939649686225</v>
      </c>
      <c r="T4373" s="3">
        <v>2.6885235871014901</v>
      </c>
      <c r="U4373" s="3">
        <v>0.61368806205614002</v>
      </c>
      <c r="V4373" s="3">
        <v>0.87453477949682701</v>
      </c>
      <c r="W4373" s="3">
        <v>0.59744155634757501</v>
      </c>
      <c r="X4373" s="3">
        <v>0.78699766291991402</v>
      </c>
      <c r="Y4373" s="3">
        <v>4.7304566323703003</v>
      </c>
      <c r="Z4373" s="3">
        <v>1.0397738549673501</v>
      </c>
      <c r="AA4373" s="3">
        <v>41.294968681868703</v>
      </c>
      <c r="AB4373" s="3">
        <v>86.231734650730999</v>
      </c>
      <c r="AC4373" s="3">
        <v>30.600880304544901</v>
      </c>
      <c r="AD4373" s="3">
        <v>0</v>
      </c>
      <c r="AE4373" s="3">
        <v>16.3605610499656</v>
      </c>
      <c r="AF4373" s="3">
        <v>0</v>
      </c>
      <c r="AG4373" s="3">
        <v>0</v>
      </c>
      <c r="AH4373" s="2">
        <v>4500000</v>
      </c>
      <c r="AI4373" s="3">
        <v>0</v>
      </c>
      <c r="AJ4373" s="3">
        <v>0</v>
      </c>
      <c r="AL4373">
        <f t="shared" si="68"/>
        <v>1</v>
      </c>
    </row>
    <row r="4374" spans="1:38" ht="14.45" customHeight="1" x14ac:dyDescent="0.25">
      <c r="A4374">
        <v>68601</v>
      </c>
      <c r="B4374" s="1">
        <v>45930</v>
      </c>
      <c r="C4374">
        <v>2</v>
      </c>
      <c r="D4374" s="16" t="s">
        <v>4240</v>
      </c>
      <c r="E4374" t="s">
        <v>127</v>
      </c>
      <c r="F4374" s="6">
        <v>381281</v>
      </c>
      <c r="G4374" s="6">
        <v>706</v>
      </c>
      <c r="H4374" s="6">
        <v>46</v>
      </c>
      <c r="I4374" s="2">
        <v>7251582529</v>
      </c>
      <c r="J4374" s="2">
        <v>1830678570</v>
      </c>
      <c r="K4374" s="2">
        <v>9390217225</v>
      </c>
      <c r="L4374" s="2">
        <v>63630961</v>
      </c>
      <c r="M4374" s="2">
        <v>7138463410</v>
      </c>
      <c r="N4374" s="2">
        <v>6524336178</v>
      </c>
      <c r="O4374" s="2">
        <v>614127232</v>
      </c>
      <c r="P4374" s="2">
        <v>1153339705</v>
      </c>
      <c r="Q4374" s="5">
        <v>0.12280000000000001</v>
      </c>
      <c r="R4374" t="s">
        <v>42</v>
      </c>
      <c r="S4374" s="3">
        <v>0.90350712129913802</v>
      </c>
      <c r="T4374" s="3">
        <v>2.46256656041664</v>
      </c>
      <c r="U4374" s="3">
        <v>0.60808455293196695</v>
      </c>
      <c r="V4374" s="3">
        <v>0.57985967658563797</v>
      </c>
      <c r="W4374" s="3">
        <v>0.28294033637412702</v>
      </c>
      <c r="X4374" s="3">
        <v>0.92927016593290701</v>
      </c>
      <c r="Y4374" s="3">
        <v>3.6458471704136799</v>
      </c>
      <c r="Z4374" s="3">
        <v>2.54729867294389</v>
      </c>
      <c r="AA4374" s="3">
        <v>150.571013073724</v>
      </c>
      <c r="AB4374" s="3">
        <v>158.72847887431399</v>
      </c>
      <c r="AC4374" s="3">
        <v>4.7641745156752702</v>
      </c>
      <c r="AD4374" s="3">
        <v>-12.7758248815339</v>
      </c>
      <c r="AE4374" s="3">
        <v>6.5400748170657996</v>
      </c>
      <c r="AF4374" s="3">
        <v>12.477308308488</v>
      </c>
      <c r="AG4374" s="3">
        <v>0</v>
      </c>
      <c r="AH4374" s="2">
        <v>1406890644</v>
      </c>
      <c r="AI4374" s="3">
        <v>1.3555234361761599</v>
      </c>
      <c r="AJ4374" s="3">
        <v>2.3356390908262399</v>
      </c>
      <c r="AL4374">
        <f t="shared" si="68"/>
        <v>1</v>
      </c>
    </row>
    <row r="4375" spans="1:38" ht="14.45" customHeight="1" x14ac:dyDescent="0.25">
      <c r="A4375">
        <v>66437</v>
      </c>
      <c r="B4375" s="1">
        <v>45930</v>
      </c>
      <c r="C4375">
        <v>2</v>
      </c>
      <c r="D4375" s="16" t="s">
        <v>4241</v>
      </c>
      <c r="E4375" t="s">
        <v>53</v>
      </c>
      <c r="F4375" s="6">
        <v>7212</v>
      </c>
      <c r="G4375" s="6">
        <v>22</v>
      </c>
      <c r="H4375" s="6">
        <v>12</v>
      </c>
      <c r="I4375" s="2">
        <v>126759020</v>
      </c>
      <c r="J4375" s="2">
        <v>0</v>
      </c>
      <c r="K4375" s="2">
        <v>166990101</v>
      </c>
      <c r="L4375" s="2">
        <v>1432576</v>
      </c>
      <c r="M4375" s="2">
        <v>143209402</v>
      </c>
      <c r="N4375" s="2">
        <v>131112539</v>
      </c>
      <c r="O4375" s="2">
        <v>12096863</v>
      </c>
      <c r="P4375" s="2">
        <v>22792302</v>
      </c>
      <c r="Q4375" s="5">
        <v>0.13650000000000001</v>
      </c>
      <c r="R4375" t="s">
        <v>42</v>
      </c>
      <c r="S4375" s="3">
        <v>1.14384105518526</v>
      </c>
      <c r="T4375" s="3">
        <v>2.7998489962387998</v>
      </c>
      <c r="U4375" s="3">
        <v>0.66658349591908095</v>
      </c>
      <c r="V4375" s="3">
        <v>0.53667028981448395</v>
      </c>
      <c r="W4375" s="3">
        <v>0.276204407386551</v>
      </c>
      <c r="X4375" s="3">
        <v>0.11335130233730099</v>
      </c>
      <c r="Y4375" s="3">
        <v>2.9846831618851</v>
      </c>
      <c r="Z4375" s="3">
        <v>0.40896702755167103</v>
      </c>
      <c r="AA4375" s="3">
        <v>0</v>
      </c>
      <c r="AB4375" s="3">
        <v>0</v>
      </c>
      <c r="AC4375" s="3">
        <v>19.767829231985399</v>
      </c>
      <c r="AD4375" s="3">
        <v>0</v>
      </c>
      <c r="AE4375" s="3">
        <v>7.2440599338280496</v>
      </c>
      <c r="AF4375" s="3">
        <v>0</v>
      </c>
      <c r="AG4375" s="3">
        <v>0</v>
      </c>
      <c r="AH4375" s="2">
        <v>26000000</v>
      </c>
      <c r="AI4375" s="3">
        <v>2.1937231263432699E-3</v>
      </c>
      <c r="AJ4375" s="3">
        <v>2.1937231263432699E-3</v>
      </c>
      <c r="AL4375">
        <f t="shared" si="68"/>
        <v>1</v>
      </c>
    </row>
    <row r="4376" spans="1:38" ht="14.45" customHeight="1" x14ac:dyDescent="0.25">
      <c r="A4376">
        <v>63627</v>
      </c>
      <c r="B4376" s="1">
        <v>45930</v>
      </c>
      <c r="C4376">
        <v>2</v>
      </c>
      <c r="D4376" s="16" t="s">
        <v>4242</v>
      </c>
      <c r="E4376" t="s">
        <v>163</v>
      </c>
      <c r="F4376" s="6">
        <v>1790</v>
      </c>
      <c r="G4376" s="6">
        <v>2</v>
      </c>
      <c r="H4376" s="6">
        <v>4</v>
      </c>
      <c r="I4376" s="2">
        <v>10411275</v>
      </c>
      <c r="J4376" s="2">
        <v>0</v>
      </c>
      <c r="K4376" s="2">
        <v>15188133</v>
      </c>
      <c r="L4376" s="2">
        <v>238116</v>
      </c>
      <c r="M4376" s="2">
        <v>13257914</v>
      </c>
      <c r="N4376" s="2">
        <v>12924144</v>
      </c>
      <c r="O4376" s="2">
        <v>333770</v>
      </c>
      <c r="P4376" s="2">
        <v>1929017</v>
      </c>
      <c r="Q4376" s="5">
        <v>0.12690000000000001</v>
      </c>
      <c r="R4376" t="s">
        <v>42</v>
      </c>
      <c r="S4376" s="3">
        <v>2.09036884256939</v>
      </c>
      <c r="T4376" s="3">
        <v>4.7679241857222801</v>
      </c>
      <c r="U4376" s="3">
        <v>0.58209247616097504</v>
      </c>
      <c r="V4376" s="3">
        <v>0.29226967878574001</v>
      </c>
      <c r="W4376" s="3">
        <v>9.3014544328144197E-2</v>
      </c>
      <c r="X4376" s="3">
        <v>0.71221824416317903</v>
      </c>
      <c r="Y4376" s="3">
        <v>1.5774355539635001</v>
      </c>
      <c r="Z4376" s="3">
        <v>0.57448949387174897</v>
      </c>
      <c r="AA4376" s="3">
        <v>0</v>
      </c>
      <c r="AB4376" s="3">
        <v>0</v>
      </c>
      <c r="AC4376" s="3">
        <v>21.3175115071747</v>
      </c>
      <c r="AD4376" s="3">
        <v>0</v>
      </c>
      <c r="AE4376" s="3">
        <v>2.1975709588532002</v>
      </c>
      <c r="AF4376" s="3">
        <v>0</v>
      </c>
      <c r="AG4376" s="3">
        <v>0</v>
      </c>
      <c r="AH4376" s="2">
        <v>600000</v>
      </c>
      <c r="AI4376" s="3">
        <v>0</v>
      </c>
      <c r="AJ4376" s="3">
        <v>0</v>
      </c>
      <c r="AL4376">
        <f t="shared" si="68"/>
        <v>1</v>
      </c>
    </row>
    <row r="4377" spans="1:38" ht="14.45" customHeight="1" x14ac:dyDescent="0.25">
      <c r="A4377">
        <v>11459</v>
      </c>
      <c r="B4377" s="1">
        <v>45930</v>
      </c>
      <c r="C4377">
        <v>1</v>
      </c>
      <c r="D4377" s="16" t="s">
        <v>4243</v>
      </c>
      <c r="E4377" t="s">
        <v>163</v>
      </c>
      <c r="F4377" s="6">
        <v>556</v>
      </c>
      <c r="G4377" s="6">
        <v>1</v>
      </c>
      <c r="H4377" s="6">
        <v>1</v>
      </c>
      <c r="I4377" s="2">
        <v>3521540</v>
      </c>
      <c r="J4377" s="2">
        <v>0</v>
      </c>
      <c r="K4377" s="2">
        <v>5050707</v>
      </c>
      <c r="L4377" s="2">
        <v>28244</v>
      </c>
      <c r="M4377" s="2">
        <v>4135845</v>
      </c>
      <c r="N4377" s="2">
        <v>4135845</v>
      </c>
      <c r="O4377" s="2">
        <v>0</v>
      </c>
      <c r="P4377" s="2">
        <v>909737</v>
      </c>
      <c r="Q4377" s="5">
        <v>0.18010000000000001</v>
      </c>
      <c r="R4377" t="s">
        <v>42</v>
      </c>
      <c r="S4377" s="3">
        <v>0.74561178596712596</v>
      </c>
      <c r="T4377" s="3">
        <v>3.74545583420301</v>
      </c>
      <c r="U4377" s="3">
        <v>0.89267476049125705</v>
      </c>
      <c r="V4377" s="3">
        <v>0.68969825701255705</v>
      </c>
      <c r="W4377" s="3">
        <v>0</v>
      </c>
      <c r="X4377" s="3">
        <v>1.4546760792153399</v>
      </c>
      <c r="Y4377" s="3">
        <v>2.6697825855164701</v>
      </c>
      <c r="Z4377" s="3">
        <v>0</v>
      </c>
      <c r="AA4377" s="3">
        <v>0</v>
      </c>
      <c r="AB4377" s="3">
        <v>0</v>
      </c>
      <c r="AC4377" s="3">
        <v>29.189616423997698</v>
      </c>
      <c r="AD4377" s="3">
        <v>0</v>
      </c>
      <c r="AE4377" s="3">
        <v>0</v>
      </c>
      <c r="AF4377" s="3">
        <v>0</v>
      </c>
      <c r="AG4377" s="3">
        <v>0</v>
      </c>
      <c r="AH4377" s="2">
        <v>400000</v>
      </c>
      <c r="AI4377" s="3">
        <v>0</v>
      </c>
      <c r="AJ4377" s="3">
        <v>0</v>
      </c>
      <c r="AL4377">
        <f t="shared" si="68"/>
        <v>1</v>
      </c>
    </row>
    <row r="4378" spans="1:38" ht="14.45" customHeight="1" x14ac:dyDescent="0.25">
      <c r="A4378">
        <v>68744</v>
      </c>
      <c r="B4378" s="1">
        <v>45930</v>
      </c>
      <c r="C4378">
        <v>2</v>
      </c>
      <c r="D4378" s="16" t="s">
        <v>4244</v>
      </c>
      <c r="E4378" t="s">
        <v>139</v>
      </c>
      <c r="F4378" s="6">
        <v>36133</v>
      </c>
      <c r="G4378" s="6">
        <v>108</v>
      </c>
      <c r="H4378" s="6">
        <v>20</v>
      </c>
      <c r="I4378" s="2">
        <v>291714186</v>
      </c>
      <c r="J4378" s="2">
        <v>26087301</v>
      </c>
      <c r="K4378" s="2">
        <v>451253728</v>
      </c>
      <c r="L4378" s="2">
        <v>2313013</v>
      </c>
      <c r="M4378" s="2">
        <v>414703010</v>
      </c>
      <c r="N4378" s="2">
        <v>375978615</v>
      </c>
      <c r="O4378" s="2">
        <v>38724395</v>
      </c>
      <c r="P4378" s="2">
        <v>47461102</v>
      </c>
      <c r="Q4378" s="5">
        <v>0.1052</v>
      </c>
      <c r="R4378" t="s">
        <v>42</v>
      </c>
      <c r="S4378" s="3">
        <v>0.68343309804929397</v>
      </c>
      <c r="T4378" s="3">
        <v>3.1346415085277002</v>
      </c>
      <c r="U4378" s="3">
        <v>0.80210973777379801</v>
      </c>
      <c r="V4378" s="3">
        <v>3.0556762158971602</v>
      </c>
      <c r="W4378" s="3">
        <v>0.85692575814602301</v>
      </c>
      <c r="X4378" s="3">
        <v>0.80369180263314299</v>
      </c>
      <c r="Y4378" s="3">
        <v>18.7813612081742</v>
      </c>
      <c r="Z4378" s="3">
        <v>2.14345001934426</v>
      </c>
      <c r="AA4378" s="3">
        <v>53.679202391887102</v>
      </c>
      <c r="AB4378" s="3">
        <v>54.965645340472697</v>
      </c>
      <c r="AC4378" s="3">
        <v>11.362622138824699</v>
      </c>
      <c r="AD4378" s="3">
        <v>-27.2697608243483</v>
      </c>
      <c r="AE4378" s="3">
        <v>8.5815124833716592</v>
      </c>
      <c r="AF4378" s="3">
        <v>0</v>
      </c>
      <c r="AG4378" s="3">
        <v>0</v>
      </c>
      <c r="AH4378" s="2">
        <v>60591828</v>
      </c>
      <c r="AI4378" s="3">
        <v>0</v>
      </c>
      <c r="AJ4378" s="3">
        <v>0</v>
      </c>
      <c r="AL4378">
        <f t="shared" si="68"/>
        <v>1</v>
      </c>
    </row>
    <row r="4379" spans="1:38" ht="14.45" customHeight="1" x14ac:dyDescent="0.25">
      <c r="A4379">
        <v>2301</v>
      </c>
      <c r="B4379" s="1">
        <v>45930</v>
      </c>
      <c r="C4379">
        <v>1</v>
      </c>
      <c r="D4379" s="16" t="s">
        <v>4245</v>
      </c>
      <c r="E4379" t="s">
        <v>122</v>
      </c>
      <c r="F4379" s="6">
        <v>7994</v>
      </c>
      <c r="G4379" s="6">
        <v>15</v>
      </c>
      <c r="H4379" s="6">
        <v>1</v>
      </c>
      <c r="I4379" s="2">
        <v>55885219</v>
      </c>
      <c r="J4379" s="2">
        <v>0</v>
      </c>
      <c r="K4379" s="2">
        <v>103031599</v>
      </c>
      <c r="L4379" s="2">
        <v>800409</v>
      </c>
      <c r="M4379" s="2">
        <v>90714039</v>
      </c>
      <c r="N4379" s="2">
        <v>84267192</v>
      </c>
      <c r="O4379" s="2">
        <v>6446847</v>
      </c>
      <c r="P4379" s="2">
        <v>11566764</v>
      </c>
      <c r="Q4379" s="5">
        <v>0.1123</v>
      </c>
      <c r="R4379" t="s">
        <v>42</v>
      </c>
      <c r="S4379" s="3">
        <v>1.03581038279334</v>
      </c>
      <c r="T4379" s="3">
        <v>3.4857513308449501</v>
      </c>
      <c r="U4379" s="3">
        <v>0.72842080140365795</v>
      </c>
      <c r="V4379" s="3">
        <v>1.4004329123233801</v>
      </c>
      <c r="W4379" s="3">
        <v>0.37026606265960998</v>
      </c>
      <c r="X4379" s="3">
        <v>0.52682087548050904</v>
      </c>
      <c r="Y4379" s="3">
        <v>6.7662398921599802</v>
      </c>
      <c r="Z4379" s="3">
        <v>0.37919853815639398</v>
      </c>
      <c r="AA4379" s="3">
        <v>0</v>
      </c>
      <c r="AB4379" s="3">
        <v>0</v>
      </c>
      <c r="AC4379" s="3">
        <v>37.635402513747302</v>
      </c>
      <c r="AD4379" s="3">
        <v>0</v>
      </c>
      <c r="AE4379" s="3">
        <v>6.2571551471311198</v>
      </c>
      <c r="AF4379" s="3">
        <v>0</v>
      </c>
      <c r="AG4379" s="3">
        <v>0</v>
      </c>
      <c r="AH4379" s="2">
        <v>2000000</v>
      </c>
      <c r="AI4379" s="3">
        <v>0.43227301948928798</v>
      </c>
      <c r="AJ4379" s="3">
        <v>0.43227301948928798</v>
      </c>
      <c r="AL4379">
        <f t="shared" si="68"/>
        <v>1</v>
      </c>
    </row>
    <row r="4380" spans="1:38" ht="14.45" customHeight="1" x14ac:dyDescent="0.25">
      <c r="A4380">
        <v>96808</v>
      </c>
      <c r="B4380" s="1">
        <v>45930</v>
      </c>
      <c r="C4380">
        <v>3</v>
      </c>
      <c r="D4380" s="16" t="s">
        <v>4246</v>
      </c>
      <c r="E4380" t="s">
        <v>88</v>
      </c>
      <c r="F4380" s="6">
        <v>5313</v>
      </c>
      <c r="G4380" s="6">
        <v>4</v>
      </c>
      <c r="H4380" s="6">
        <v>0</v>
      </c>
      <c r="I4380" s="2">
        <v>17740546</v>
      </c>
      <c r="J4380" s="2">
        <v>0</v>
      </c>
      <c r="K4380" s="2">
        <v>38688683</v>
      </c>
      <c r="L4380" s="2">
        <v>257140</v>
      </c>
      <c r="M4380" s="2">
        <v>31639168</v>
      </c>
      <c r="N4380" s="2">
        <v>0</v>
      </c>
      <c r="O4380" s="2">
        <v>0</v>
      </c>
      <c r="P4380" s="2">
        <v>6833203</v>
      </c>
      <c r="Q4380" s="5">
        <v>0.17660000000000001</v>
      </c>
      <c r="R4380" t="s">
        <v>42</v>
      </c>
      <c r="S4380" s="3">
        <v>0.88618507208770403</v>
      </c>
      <c r="T4380" s="3">
        <v>3.10239215603867</v>
      </c>
      <c r="U4380" s="3">
        <v>0.73156450270951401</v>
      </c>
      <c r="V4380" s="3">
        <v>0.20347739015473401</v>
      </c>
      <c r="W4380" s="3">
        <v>0.18252538563356499</v>
      </c>
      <c r="X4380" s="3">
        <v>2.27097858205717</v>
      </c>
      <c r="Y4380" s="3">
        <v>0.52827349048462302</v>
      </c>
      <c r="Z4380" s="3">
        <v>0.41329080959544201</v>
      </c>
      <c r="AA4380" s="3">
        <v>0</v>
      </c>
      <c r="AB4380" s="3">
        <v>0</v>
      </c>
      <c r="AC4380" s="3">
        <v>16.726741512498599</v>
      </c>
      <c r="AD4380" s="3">
        <v>0</v>
      </c>
      <c r="AE4380" s="3">
        <v>0</v>
      </c>
      <c r="AF4380" s="3">
        <v>0</v>
      </c>
      <c r="AG4380" s="3">
        <v>-3.5459944626260902</v>
      </c>
      <c r="AH4380" s="2">
        <v>2000000</v>
      </c>
      <c r="AI4380" s="3">
        <v>0</v>
      </c>
      <c r="AJ4380" s="3">
        <v>0</v>
      </c>
      <c r="AL4380">
        <f t="shared" si="68"/>
        <v>1</v>
      </c>
    </row>
    <row r="4381" spans="1:38" ht="14.45" customHeight="1" x14ac:dyDescent="0.25">
      <c r="A4381">
        <v>66686</v>
      </c>
      <c r="B4381" s="1">
        <v>45930</v>
      </c>
      <c r="C4381">
        <v>2</v>
      </c>
      <c r="D4381" s="16" t="s">
        <v>4247</v>
      </c>
      <c r="E4381" t="s">
        <v>53</v>
      </c>
      <c r="F4381" s="6">
        <v>372</v>
      </c>
      <c r="G4381" s="6">
        <v>0</v>
      </c>
      <c r="H4381" s="6">
        <v>2</v>
      </c>
      <c r="I4381" s="2">
        <v>1373363</v>
      </c>
      <c r="J4381" s="2">
        <v>0</v>
      </c>
      <c r="K4381" s="2">
        <v>3097052</v>
      </c>
      <c r="L4381" s="2">
        <v>11050</v>
      </c>
      <c r="M4381" s="2">
        <v>2772009</v>
      </c>
      <c r="N4381" s="2">
        <v>2772009</v>
      </c>
      <c r="O4381" s="2">
        <v>0</v>
      </c>
      <c r="P4381" s="2">
        <v>317937</v>
      </c>
      <c r="Q4381" s="5">
        <v>0.1027</v>
      </c>
      <c r="R4381" t="s">
        <v>42</v>
      </c>
      <c r="S4381" s="3">
        <v>0.47572121273176299</v>
      </c>
      <c r="T4381" s="3">
        <v>2.4226479460682802</v>
      </c>
      <c r="U4381" s="3">
        <v>0.80773580637864695</v>
      </c>
      <c r="V4381" s="3">
        <v>0</v>
      </c>
      <c r="W4381" s="3">
        <v>0</v>
      </c>
      <c r="X4381" s="3">
        <v>2.78353210331136</v>
      </c>
      <c r="Y4381" s="3">
        <v>0</v>
      </c>
      <c r="Z4381" s="3">
        <v>0</v>
      </c>
      <c r="AA4381" s="3">
        <v>0</v>
      </c>
      <c r="AB4381" s="3">
        <v>0</v>
      </c>
      <c r="AC4381" s="3">
        <v>52.2098434252961</v>
      </c>
      <c r="AD4381" s="3">
        <v>0</v>
      </c>
      <c r="AE4381" s="3">
        <v>0</v>
      </c>
      <c r="AF4381" s="3">
        <v>0</v>
      </c>
      <c r="AG4381" s="3">
        <v>0</v>
      </c>
      <c r="AH4381" s="2">
        <v>30000</v>
      </c>
      <c r="AI4381" s="3">
        <v>0</v>
      </c>
      <c r="AJ4381" s="3">
        <v>0</v>
      </c>
      <c r="AL4381">
        <f t="shared" si="68"/>
        <v>1</v>
      </c>
    </row>
    <row r="4382" spans="1:38" ht="14.45" customHeight="1" x14ac:dyDescent="0.25">
      <c r="A4382">
        <v>66625</v>
      </c>
      <c r="B4382" s="1">
        <v>45930</v>
      </c>
      <c r="C4382">
        <v>2</v>
      </c>
      <c r="D4382" s="16" t="s">
        <v>4248</v>
      </c>
      <c r="E4382" t="s">
        <v>53</v>
      </c>
      <c r="F4382" s="6">
        <v>1251</v>
      </c>
      <c r="G4382" s="6">
        <v>4</v>
      </c>
      <c r="H4382" s="6">
        <v>2</v>
      </c>
      <c r="I4382" s="2">
        <v>9827624</v>
      </c>
      <c r="J4382" s="2">
        <v>0</v>
      </c>
      <c r="K4382" s="2">
        <v>15267180</v>
      </c>
      <c r="L4382" s="2">
        <v>134531</v>
      </c>
      <c r="M4382" s="2">
        <v>13352099</v>
      </c>
      <c r="N4382" s="2">
        <v>12838545</v>
      </c>
      <c r="O4382" s="2">
        <v>513554</v>
      </c>
      <c r="P4382" s="2">
        <v>1871907</v>
      </c>
      <c r="Q4382" s="5">
        <v>0.1225</v>
      </c>
      <c r="R4382" t="s">
        <v>42</v>
      </c>
      <c r="S4382" s="3">
        <v>1.17490372594459</v>
      </c>
      <c r="T4382" s="3">
        <v>4.3471988059790103</v>
      </c>
      <c r="U4382" s="3">
        <v>0.76422728725934397</v>
      </c>
      <c r="V4382" s="3">
        <v>0.50321420518326698</v>
      </c>
      <c r="W4382" s="3">
        <v>0.413497708093024</v>
      </c>
      <c r="X4382" s="3">
        <v>0.47084625948245501</v>
      </c>
      <c r="Y4382" s="3">
        <v>2.6419047527467998</v>
      </c>
      <c r="Z4382" s="3">
        <v>1.29071583150231</v>
      </c>
      <c r="AA4382" s="3">
        <v>0</v>
      </c>
      <c r="AB4382" s="3">
        <v>0</v>
      </c>
      <c r="AC4382" s="3">
        <v>21.102436730293299</v>
      </c>
      <c r="AD4382" s="3">
        <v>0</v>
      </c>
      <c r="AE4382" s="3">
        <v>3.3637777245044602</v>
      </c>
      <c r="AF4382" s="3">
        <v>0</v>
      </c>
      <c r="AG4382" s="3">
        <v>0</v>
      </c>
      <c r="AH4382" s="2">
        <v>800000</v>
      </c>
      <c r="AI4382" s="3">
        <v>0</v>
      </c>
      <c r="AJ4382" s="3">
        <v>0</v>
      </c>
      <c r="AL4382">
        <f t="shared" si="68"/>
        <v>1</v>
      </c>
    </row>
    <row r="4383" spans="1:38" ht="14.45" customHeight="1" x14ac:dyDescent="0.25">
      <c r="A4383">
        <v>62347</v>
      </c>
      <c r="B4383" s="1">
        <v>45930</v>
      </c>
      <c r="C4383">
        <v>2</v>
      </c>
      <c r="D4383" s="16" t="s">
        <v>4372</v>
      </c>
      <c r="E4383" t="s">
        <v>84</v>
      </c>
      <c r="F4383" s="6">
        <v>30411</v>
      </c>
      <c r="G4383" s="6">
        <v>101</v>
      </c>
      <c r="H4383" s="6">
        <v>18</v>
      </c>
      <c r="I4383" s="2">
        <v>218748953</v>
      </c>
      <c r="J4383" s="2">
        <v>32935328</v>
      </c>
      <c r="K4383" s="2">
        <v>437444529</v>
      </c>
      <c r="L4383" s="2">
        <v>3579115</v>
      </c>
      <c r="M4383" s="2">
        <v>357346238</v>
      </c>
      <c r="N4383" s="2">
        <v>346861853</v>
      </c>
      <c r="O4383" s="2">
        <v>10484385</v>
      </c>
      <c r="P4383" s="2">
        <v>75326182</v>
      </c>
      <c r="Q4383" s="5">
        <v>0.1721</v>
      </c>
      <c r="R4383" t="s">
        <v>42</v>
      </c>
      <c r="S4383" s="3">
        <v>1.0909162229648901</v>
      </c>
      <c r="T4383" s="3">
        <v>4.0050624719704002</v>
      </c>
      <c r="U4383" s="3">
        <v>0.74764346414251903</v>
      </c>
      <c r="V4383" s="3">
        <v>2.62962492899337</v>
      </c>
      <c r="W4383" s="3">
        <v>1.44118221219555</v>
      </c>
      <c r="X4383" s="3">
        <v>0.987456611963761</v>
      </c>
      <c r="Y4383" s="3">
        <v>7.63649085519826</v>
      </c>
      <c r="Z4383" s="3">
        <v>1.4664356677469701</v>
      </c>
      <c r="AA4383" s="3">
        <v>43.213845618778301</v>
      </c>
      <c r="AB4383" s="3">
        <v>43.723612594622097</v>
      </c>
      <c r="AC4383" s="3">
        <v>19.711047523467801</v>
      </c>
      <c r="AD4383" s="3">
        <v>0.51971703543928505</v>
      </c>
      <c r="AE4383" s="3">
        <v>2.3967347411950399</v>
      </c>
      <c r="AF4383" s="3">
        <v>0</v>
      </c>
      <c r="AG4383" s="3">
        <v>0.30255084480453298</v>
      </c>
      <c r="AH4383" s="2">
        <v>73716629</v>
      </c>
      <c r="AI4383" s="3">
        <v>0.26967383001039402</v>
      </c>
      <c r="AJ4383" s="3">
        <v>0.110366671710508</v>
      </c>
      <c r="AL4383">
        <f t="shared" si="68"/>
        <v>1</v>
      </c>
    </row>
    <row r="4384" spans="1:38" ht="14.45" customHeight="1" x14ac:dyDescent="0.25">
      <c r="A4384">
        <v>66854</v>
      </c>
      <c r="B4384" s="1">
        <v>45930</v>
      </c>
      <c r="C4384">
        <v>2</v>
      </c>
      <c r="D4384" s="16" t="s">
        <v>4387</v>
      </c>
      <c r="E4384" t="s">
        <v>132</v>
      </c>
      <c r="F4384" s="6">
        <v>4009</v>
      </c>
      <c r="G4384" s="6">
        <v>13</v>
      </c>
      <c r="H4384" s="6">
        <v>0</v>
      </c>
      <c r="I4384" s="2">
        <v>59981209</v>
      </c>
      <c r="J4384" s="2">
        <v>0</v>
      </c>
      <c r="K4384" s="2">
        <v>94304131</v>
      </c>
      <c r="L4384" s="2">
        <v>384050</v>
      </c>
      <c r="M4384" s="2">
        <v>77964766</v>
      </c>
      <c r="N4384" s="2">
        <v>76626312</v>
      </c>
      <c r="O4384" s="2">
        <v>1338454</v>
      </c>
      <c r="P4384" s="2">
        <v>15956542</v>
      </c>
      <c r="Q4384" s="5">
        <v>0.16900000000000001</v>
      </c>
      <c r="R4384" t="s">
        <v>42</v>
      </c>
      <c r="S4384" s="3">
        <v>0.54299494755608002</v>
      </c>
      <c r="T4384" s="3">
        <v>2.5103403653299798</v>
      </c>
      <c r="U4384" s="3">
        <v>0.79199755485483703</v>
      </c>
      <c r="V4384" s="3">
        <v>1.7166709660687201</v>
      </c>
      <c r="W4384" s="3">
        <v>0.43651837694702</v>
      </c>
      <c r="X4384" s="3">
        <v>0.60335062602689404</v>
      </c>
      <c r="Y4384" s="3">
        <v>6.45302722858123</v>
      </c>
      <c r="Z4384" s="3">
        <v>0.184507395148648</v>
      </c>
      <c r="AA4384" s="3">
        <v>0</v>
      </c>
      <c r="AB4384" s="3">
        <v>0</v>
      </c>
      <c r="AC4384" s="3">
        <v>19.553051180758999</v>
      </c>
      <c r="AD4384" s="3">
        <v>0</v>
      </c>
      <c r="AE4384" s="3">
        <v>1.41929519503234</v>
      </c>
      <c r="AF4384" s="3">
        <v>0</v>
      </c>
      <c r="AG4384" s="3">
        <v>-1.5082904554132099</v>
      </c>
      <c r="AH4384" s="2">
        <v>0</v>
      </c>
      <c r="AI4384" s="3">
        <v>0</v>
      </c>
      <c r="AJ4384" s="3">
        <v>0</v>
      </c>
      <c r="AL4384">
        <f t="shared" si="68"/>
        <v>1</v>
      </c>
    </row>
    <row r="4385" spans="1:38" ht="14.45" customHeight="1" x14ac:dyDescent="0.25">
      <c r="A4385">
        <v>15375</v>
      </c>
      <c r="B4385" s="1">
        <v>45930</v>
      </c>
      <c r="C4385">
        <v>1</v>
      </c>
      <c r="D4385" s="16" t="s">
        <v>4249</v>
      </c>
      <c r="E4385" t="s">
        <v>65</v>
      </c>
      <c r="F4385" s="6">
        <v>3214</v>
      </c>
      <c r="G4385" s="6">
        <v>6</v>
      </c>
      <c r="H4385" s="6">
        <v>0</v>
      </c>
      <c r="I4385" s="2">
        <v>11310631</v>
      </c>
      <c r="J4385" s="2">
        <v>0</v>
      </c>
      <c r="K4385" s="2">
        <v>20943028</v>
      </c>
      <c r="L4385" s="2">
        <v>251310</v>
      </c>
      <c r="M4385" s="2">
        <v>17091594</v>
      </c>
      <c r="N4385" s="2">
        <v>12849217</v>
      </c>
      <c r="O4385" s="2">
        <v>4242377</v>
      </c>
      <c r="P4385" s="2">
        <v>3990231</v>
      </c>
      <c r="Q4385" s="5">
        <v>0.1905</v>
      </c>
      <c r="R4385" t="s">
        <v>42</v>
      </c>
      <c r="S4385" s="3">
        <v>1.5999596619934799</v>
      </c>
      <c r="T4385" s="3">
        <v>4.0092706110437604</v>
      </c>
      <c r="U4385" s="3">
        <v>0.64828009092719097</v>
      </c>
      <c r="V4385" s="3">
        <v>3.6591504046060699</v>
      </c>
      <c r="W4385" s="3">
        <v>1.4709347338800101</v>
      </c>
      <c r="X4385" s="3">
        <v>1.95882086507817</v>
      </c>
      <c r="Y4385" s="3">
        <v>10.3721563989654</v>
      </c>
      <c r="Z4385" s="3">
        <v>-9.1874380205055797E-2</v>
      </c>
      <c r="AA4385" s="3">
        <v>0</v>
      </c>
      <c r="AB4385" s="3">
        <v>0</v>
      </c>
      <c r="AC4385" s="3">
        <v>44.634171333772699</v>
      </c>
      <c r="AD4385" s="3">
        <v>0</v>
      </c>
      <c r="AE4385" s="3">
        <v>20.2567508385129</v>
      </c>
      <c r="AF4385" s="3">
        <v>0</v>
      </c>
      <c r="AG4385" s="3">
        <v>0</v>
      </c>
      <c r="AH4385" s="2">
        <v>0</v>
      </c>
      <c r="AI4385" s="3">
        <v>0</v>
      </c>
      <c r="AJ4385" s="3">
        <v>0</v>
      </c>
      <c r="AL4385">
        <f t="shared" si="68"/>
        <v>1</v>
      </c>
    </row>
    <row r="4386" spans="1:38" ht="14.45" customHeight="1" x14ac:dyDescent="0.25">
      <c r="A4386">
        <v>62203</v>
      </c>
      <c r="B4386" s="1">
        <v>45930</v>
      </c>
      <c r="C4386">
        <v>2</v>
      </c>
      <c r="D4386" s="16" t="s">
        <v>4250</v>
      </c>
      <c r="E4386" t="s">
        <v>84</v>
      </c>
      <c r="F4386" s="6">
        <v>9681</v>
      </c>
      <c r="G4386" s="6">
        <v>43</v>
      </c>
      <c r="H4386" s="6">
        <v>4</v>
      </c>
      <c r="I4386" s="2">
        <v>104966604</v>
      </c>
      <c r="J4386" s="2">
        <v>10516135</v>
      </c>
      <c r="K4386" s="2">
        <v>162959624</v>
      </c>
      <c r="L4386" s="2">
        <v>1158524</v>
      </c>
      <c r="M4386" s="2">
        <v>145152312</v>
      </c>
      <c r="N4386" s="2">
        <v>138660815</v>
      </c>
      <c r="O4386" s="2">
        <v>6491497</v>
      </c>
      <c r="P4386" s="2">
        <v>16492583</v>
      </c>
      <c r="Q4386" s="5">
        <v>0.1012</v>
      </c>
      <c r="R4386" t="s">
        <v>42</v>
      </c>
      <c r="S4386" s="3">
        <v>0.94790269439175101</v>
      </c>
      <c r="T4386" s="3">
        <v>3.5964818704621799</v>
      </c>
      <c r="U4386" s="3">
        <v>0.78816256156418596</v>
      </c>
      <c r="V4386" s="3">
        <v>1.28229450959469</v>
      </c>
      <c r="W4386" s="3">
        <v>0.95786179764375301</v>
      </c>
      <c r="X4386" s="3">
        <v>0.67622841261016697</v>
      </c>
      <c r="Y4386" s="3">
        <v>8.1611291572702704</v>
      </c>
      <c r="Z4386" s="3">
        <v>0.66309807263058795</v>
      </c>
      <c r="AA4386" s="3">
        <v>46.404514077631099</v>
      </c>
      <c r="AB4386" s="3">
        <v>63.762813866087598</v>
      </c>
      <c r="AC4386" s="3">
        <v>14.549975274856999</v>
      </c>
      <c r="AD4386" s="3">
        <v>-1.2015097938267201</v>
      </c>
      <c r="AE4386" s="3">
        <v>3.9835002319347499</v>
      </c>
      <c r="AF4386" s="3">
        <v>0</v>
      </c>
      <c r="AG4386" s="3">
        <v>5.2453881844948098E-2</v>
      </c>
      <c r="AH4386" s="2">
        <v>20000000</v>
      </c>
      <c r="AI4386" s="3">
        <v>7.7047664395564999</v>
      </c>
      <c r="AJ4386" s="3">
        <v>6.9771666451519403</v>
      </c>
      <c r="AL4386">
        <f t="shared" si="68"/>
        <v>1</v>
      </c>
    </row>
    <row r="4387" spans="1:38" ht="14.45" customHeight="1" x14ac:dyDescent="0.25">
      <c r="A4387">
        <v>16</v>
      </c>
      <c r="B4387" s="1">
        <v>45930</v>
      </c>
      <c r="C4387">
        <v>1</v>
      </c>
      <c r="D4387" s="16" t="s">
        <v>4251</v>
      </c>
      <c r="E4387" t="s">
        <v>314</v>
      </c>
      <c r="F4387" s="6">
        <v>869</v>
      </c>
      <c r="G4387" s="6">
        <v>2</v>
      </c>
      <c r="H4387" s="6">
        <v>3</v>
      </c>
      <c r="I4387" s="2">
        <v>3815332</v>
      </c>
      <c r="J4387" s="2">
        <v>0</v>
      </c>
      <c r="K4387" s="2">
        <v>9247964</v>
      </c>
      <c r="L4387" s="2">
        <v>1085</v>
      </c>
      <c r="M4387" s="2">
        <v>7918995</v>
      </c>
      <c r="N4387" s="2">
        <v>7918995</v>
      </c>
      <c r="O4387" s="2">
        <v>0</v>
      </c>
      <c r="P4387" s="2">
        <v>1291295</v>
      </c>
      <c r="Q4387" s="5">
        <v>0.1396</v>
      </c>
      <c r="R4387" t="s">
        <v>42</v>
      </c>
      <c r="S4387" s="3">
        <v>1.5643082809001702E-2</v>
      </c>
      <c r="T4387" s="3">
        <v>3.5773495658071299</v>
      </c>
      <c r="U4387" s="3">
        <v>0.99625131722148297</v>
      </c>
      <c r="V4387" s="3">
        <v>0.246348155285045</v>
      </c>
      <c r="W4387" s="3">
        <v>0.246348155285045</v>
      </c>
      <c r="X4387" s="3">
        <v>1.11932591973647</v>
      </c>
      <c r="Y4387" s="3">
        <v>0.727873955989917</v>
      </c>
      <c r="Z4387" s="3">
        <v>-0.62069472893490696</v>
      </c>
      <c r="AA4387" s="3">
        <v>0</v>
      </c>
      <c r="AB4387" s="3">
        <v>0</v>
      </c>
      <c r="AC4387" s="3">
        <v>21.703620386065499</v>
      </c>
      <c r="AD4387" s="3">
        <v>0</v>
      </c>
      <c r="AE4387" s="3">
        <v>0</v>
      </c>
      <c r="AF4387" s="3">
        <v>0</v>
      </c>
      <c r="AG4387" s="3">
        <v>0</v>
      </c>
      <c r="AH4387" s="2">
        <v>600000</v>
      </c>
      <c r="AI4387" s="3">
        <v>0</v>
      </c>
      <c r="AJ4387" s="3">
        <v>0</v>
      </c>
      <c r="AL4387">
        <f t="shared" si="68"/>
        <v>1</v>
      </c>
    </row>
    <row r="4388" spans="1:38" ht="14.45" customHeight="1" x14ac:dyDescent="0.25">
      <c r="A4388">
        <v>64144</v>
      </c>
      <c r="B4388" s="1">
        <v>45930</v>
      </c>
      <c r="C4388">
        <v>2</v>
      </c>
      <c r="D4388" s="16" t="s">
        <v>4252</v>
      </c>
      <c r="E4388" t="s">
        <v>90</v>
      </c>
      <c r="F4388" s="6">
        <v>6423</v>
      </c>
      <c r="G4388" s="6">
        <v>15</v>
      </c>
      <c r="H4388" s="6">
        <v>0</v>
      </c>
      <c r="I4388" s="2">
        <v>66472531</v>
      </c>
      <c r="J4388" s="2">
        <v>0</v>
      </c>
      <c r="K4388" s="2">
        <v>101802778</v>
      </c>
      <c r="L4388" s="2">
        <v>858350</v>
      </c>
      <c r="M4388" s="2">
        <v>91018378</v>
      </c>
      <c r="N4388" s="2">
        <v>87740932</v>
      </c>
      <c r="O4388" s="2">
        <v>3277446</v>
      </c>
      <c r="P4388" s="2">
        <v>12000262</v>
      </c>
      <c r="Q4388" s="5">
        <v>0.1179</v>
      </c>
      <c r="R4388" t="s">
        <v>42</v>
      </c>
      <c r="S4388" s="3">
        <v>1.12419983928795</v>
      </c>
      <c r="T4388" s="3">
        <v>3.55214406166139</v>
      </c>
      <c r="U4388" s="3">
        <v>0.82427179892060298</v>
      </c>
      <c r="V4388" s="3">
        <v>1.0089581213629399</v>
      </c>
      <c r="W4388" s="3">
        <v>0.75895410090522997</v>
      </c>
      <c r="X4388" s="3">
        <v>0.48132964878379603</v>
      </c>
      <c r="Y4388" s="3">
        <v>5.5888779761641896</v>
      </c>
      <c r="Z4388" s="3">
        <v>0.48602272183723999</v>
      </c>
      <c r="AA4388" s="3">
        <v>0</v>
      </c>
      <c r="AB4388" s="3">
        <v>0</v>
      </c>
      <c r="AC4388" s="3">
        <v>15.497156668946699</v>
      </c>
      <c r="AD4388" s="3">
        <v>-13.6001863959304</v>
      </c>
      <c r="AE4388" s="3">
        <v>3.2194072346434401</v>
      </c>
      <c r="AF4388" s="3">
        <v>0</v>
      </c>
      <c r="AG4388" s="3">
        <v>0</v>
      </c>
      <c r="AH4388" s="2">
        <v>33666653</v>
      </c>
      <c r="AI4388" s="3">
        <v>11.6484456756027</v>
      </c>
      <c r="AJ4388" s="3">
        <v>11.6484456756027</v>
      </c>
      <c r="AL4388">
        <f t="shared" si="68"/>
        <v>1</v>
      </c>
    </row>
    <row r="4389" spans="1:38" ht="14.45" customHeight="1" x14ac:dyDescent="0.25">
      <c r="A4389">
        <v>67683</v>
      </c>
      <c r="B4389" s="1">
        <v>45930</v>
      </c>
      <c r="C4389">
        <v>2</v>
      </c>
      <c r="D4389" s="16" t="s">
        <v>4253</v>
      </c>
      <c r="E4389" t="s">
        <v>90</v>
      </c>
      <c r="F4389" s="6">
        <v>2075</v>
      </c>
      <c r="G4389" s="6">
        <v>4</v>
      </c>
      <c r="H4389" s="6">
        <v>3</v>
      </c>
      <c r="I4389" s="2">
        <v>10761321</v>
      </c>
      <c r="J4389" s="2">
        <v>0</v>
      </c>
      <c r="K4389" s="2">
        <v>45045098</v>
      </c>
      <c r="L4389" s="2">
        <v>175068</v>
      </c>
      <c r="M4389" s="2">
        <v>39076905</v>
      </c>
      <c r="N4389" s="2">
        <v>35187979</v>
      </c>
      <c r="O4389" s="2">
        <v>3888926</v>
      </c>
      <c r="P4389" s="2">
        <v>5964300</v>
      </c>
      <c r="Q4389" s="5">
        <v>0.13239999999999999</v>
      </c>
      <c r="R4389" t="s">
        <v>42</v>
      </c>
      <c r="S4389" s="3">
        <v>0.51820067080329102</v>
      </c>
      <c r="T4389" s="3">
        <v>2.3905405496805301</v>
      </c>
      <c r="U4389" s="3">
        <v>0.79802795857616404</v>
      </c>
      <c r="V4389" s="3">
        <v>1.48735457291907</v>
      </c>
      <c r="W4389" s="3">
        <v>1.1186080221935599</v>
      </c>
      <c r="X4389" s="3">
        <v>0.51428630369821704</v>
      </c>
      <c r="Y4389" s="3">
        <v>2.6836175242693998</v>
      </c>
      <c r="Z4389" s="3">
        <v>5.8179501366463798E-2</v>
      </c>
      <c r="AA4389" s="3">
        <v>0</v>
      </c>
      <c r="AB4389" s="3">
        <v>0</v>
      </c>
      <c r="AC4389" s="3">
        <v>31.479232213014601</v>
      </c>
      <c r="AD4389" s="3">
        <v>0</v>
      </c>
      <c r="AE4389" s="3">
        <v>8.6334055705684101</v>
      </c>
      <c r="AF4389" s="3">
        <v>0</v>
      </c>
      <c r="AG4389" s="3">
        <v>-3.8262662843921298</v>
      </c>
      <c r="AH4389" s="2">
        <v>5210000</v>
      </c>
      <c r="AI4389" s="3">
        <v>0</v>
      </c>
      <c r="AJ4389" s="3">
        <v>0</v>
      </c>
      <c r="AL4389">
        <f t="shared" si="68"/>
        <v>1</v>
      </c>
    </row>
    <row r="4390" spans="1:38" ht="14.45" customHeight="1" x14ac:dyDescent="0.25">
      <c r="A4390">
        <v>24868</v>
      </c>
      <c r="B4390" s="1">
        <v>45930</v>
      </c>
      <c r="C4390">
        <v>1</v>
      </c>
      <c r="D4390" s="16" t="s">
        <v>4254</v>
      </c>
      <c r="E4390" t="s">
        <v>90</v>
      </c>
      <c r="F4390" s="6">
        <v>1256</v>
      </c>
      <c r="G4390" s="6">
        <v>5</v>
      </c>
      <c r="H4390" s="6">
        <v>2</v>
      </c>
      <c r="I4390" s="2">
        <v>19251094</v>
      </c>
      <c r="J4390" s="2">
        <v>0</v>
      </c>
      <c r="K4390" s="2">
        <v>25416204</v>
      </c>
      <c r="L4390" s="2">
        <v>92798</v>
      </c>
      <c r="M4390" s="2">
        <v>22180723</v>
      </c>
      <c r="N4390" s="2">
        <v>22180723</v>
      </c>
      <c r="O4390" s="2">
        <v>0</v>
      </c>
      <c r="P4390" s="2">
        <v>2891064</v>
      </c>
      <c r="Q4390" s="5">
        <v>0.1137</v>
      </c>
      <c r="R4390" t="s">
        <v>42</v>
      </c>
      <c r="S4390" s="3">
        <v>0.48681804201235801</v>
      </c>
      <c r="T4390" s="3">
        <v>3.61704682571796</v>
      </c>
      <c r="U4390" s="3">
        <v>0.86848688498358895</v>
      </c>
      <c r="V4390" s="3">
        <v>0.80007401137826295</v>
      </c>
      <c r="W4390" s="3">
        <v>0.36954782933375102</v>
      </c>
      <c r="X4390" s="3">
        <v>0.756964773014978</v>
      </c>
      <c r="Y4390" s="3">
        <v>5.3275541461551903</v>
      </c>
      <c r="Z4390" s="3">
        <v>3.3966733354917102E-2</v>
      </c>
      <c r="AA4390" s="3">
        <v>0</v>
      </c>
      <c r="AB4390" s="3">
        <v>0</v>
      </c>
      <c r="AC4390" s="3">
        <v>19.838060789880299</v>
      </c>
      <c r="AD4390" s="3">
        <v>0</v>
      </c>
      <c r="AE4390" s="3">
        <v>0</v>
      </c>
      <c r="AF4390" s="3">
        <v>0</v>
      </c>
      <c r="AG4390" s="3">
        <v>0</v>
      </c>
      <c r="AH4390" s="2">
        <v>1100000</v>
      </c>
      <c r="AI4390" s="3">
        <v>0</v>
      </c>
      <c r="AJ4390" s="3">
        <v>0</v>
      </c>
      <c r="AL4390">
        <f t="shared" si="68"/>
        <v>1</v>
      </c>
    </row>
    <row r="4391" spans="1:38" ht="14.45" customHeight="1" x14ac:dyDescent="0.25">
      <c r="A4391">
        <v>24923</v>
      </c>
      <c r="B4391" s="1">
        <v>45930</v>
      </c>
      <c r="C4391">
        <v>1</v>
      </c>
      <c r="D4391" s="16" t="s">
        <v>4255</v>
      </c>
      <c r="E4391" t="s">
        <v>90</v>
      </c>
      <c r="F4391" s="6">
        <v>122885</v>
      </c>
      <c r="G4391" s="6">
        <v>339</v>
      </c>
      <c r="H4391" s="6">
        <v>8</v>
      </c>
      <c r="I4391" s="2">
        <v>1881288459</v>
      </c>
      <c r="J4391" s="2">
        <v>177077682</v>
      </c>
      <c r="K4391" s="2">
        <v>2460739081</v>
      </c>
      <c r="L4391" s="2">
        <v>-3577095</v>
      </c>
      <c r="M4391" s="2">
        <v>1845605895</v>
      </c>
      <c r="N4391" s="2">
        <v>1647278757</v>
      </c>
      <c r="O4391" s="2">
        <v>198327138</v>
      </c>
      <c r="P4391" s="2">
        <v>264890895</v>
      </c>
      <c r="Q4391" s="5">
        <v>0.1074</v>
      </c>
      <c r="R4391" t="s">
        <v>42</v>
      </c>
      <c r="S4391" s="3">
        <v>-0.19382225595660399</v>
      </c>
      <c r="T4391" s="3">
        <v>1.8977765539593701</v>
      </c>
      <c r="U4391" s="3">
        <v>0.96832986684974898</v>
      </c>
      <c r="V4391" s="3">
        <v>2.4191837132829601</v>
      </c>
      <c r="W4391" s="3">
        <v>1.27236032759823</v>
      </c>
      <c r="X4391" s="3">
        <v>1.0404393811252299</v>
      </c>
      <c r="Y4391" s="3">
        <v>17.181347059890399</v>
      </c>
      <c r="Z4391" s="3">
        <v>3.9203487911504098</v>
      </c>
      <c r="AA4391" s="3">
        <v>66.679067243893002</v>
      </c>
      <c r="AB4391" s="3">
        <v>66.849289780231999</v>
      </c>
      <c r="AC4391" s="3">
        <v>9.1117516575094406</v>
      </c>
      <c r="AD4391" s="3">
        <v>-8.0819523826970308</v>
      </c>
      <c r="AE4391" s="3">
        <v>8.0596573416228807</v>
      </c>
      <c r="AF4391" s="3">
        <v>20.9286715514232</v>
      </c>
      <c r="AG4391" s="3">
        <v>0</v>
      </c>
      <c r="AH4391" s="2">
        <v>515482141</v>
      </c>
      <c r="AI4391" s="3">
        <v>3.1409161873985898</v>
      </c>
      <c r="AJ4391" s="3">
        <v>0.81691822589825103</v>
      </c>
      <c r="AL4391">
        <f t="shared" si="68"/>
        <v>0</v>
      </c>
    </row>
    <row r="4392" spans="1:38" ht="14.45" customHeight="1" x14ac:dyDescent="0.25">
      <c r="A4392">
        <v>67892</v>
      </c>
      <c r="B4392" s="1">
        <v>45930</v>
      </c>
      <c r="C4392">
        <v>2</v>
      </c>
      <c r="D4392" s="16" t="s">
        <v>4256</v>
      </c>
      <c r="E4392" t="s">
        <v>50</v>
      </c>
      <c r="F4392" s="6">
        <v>1687</v>
      </c>
      <c r="G4392" s="6">
        <v>8</v>
      </c>
      <c r="H4392" s="6">
        <v>0</v>
      </c>
      <c r="I4392" s="2">
        <v>107196900</v>
      </c>
      <c r="J4392" s="2">
        <v>20351272</v>
      </c>
      <c r="K4392" s="2">
        <v>132361688</v>
      </c>
      <c r="L4392" s="2">
        <v>1851024</v>
      </c>
      <c r="M4392" s="2">
        <v>105967986</v>
      </c>
      <c r="N4392" s="2">
        <v>66804429</v>
      </c>
      <c r="O4392" s="2">
        <v>39163557</v>
      </c>
      <c r="P4392" s="2">
        <v>25937305</v>
      </c>
      <c r="Q4392" s="5">
        <v>0.19600000000000001</v>
      </c>
      <c r="R4392" t="s">
        <v>42</v>
      </c>
      <c r="S4392" s="3">
        <v>1.86461206206436</v>
      </c>
      <c r="T4392" s="3">
        <v>2.6232948414297401</v>
      </c>
      <c r="U4392" s="3">
        <v>0.29367733885651298</v>
      </c>
      <c r="V4392" s="3">
        <v>4.2950868915052599E-2</v>
      </c>
      <c r="W4392" s="3">
        <v>0</v>
      </c>
      <c r="X4392" s="3">
        <v>0.63987298140151405</v>
      </c>
      <c r="Y4392" s="3">
        <v>0.17751265985421399</v>
      </c>
      <c r="Z4392" s="3">
        <v>1.44964945278625E-3</v>
      </c>
      <c r="AA4392" s="3">
        <v>72.781061872079604</v>
      </c>
      <c r="AB4392" s="3">
        <v>78.463325314638496</v>
      </c>
      <c r="AC4392" s="3">
        <v>14.9988892556281</v>
      </c>
      <c r="AD4392" s="3">
        <v>0</v>
      </c>
      <c r="AE4392" s="3">
        <v>29.588287662212299</v>
      </c>
      <c r="AF4392" s="3">
        <v>0</v>
      </c>
      <c r="AG4392" s="3">
        <v>-1.6728800467126399E-2</v>
      </c>
      <c r="AH4392" s="2">
        <v>84761616</v>
      </c>
      <c r="AI4392" s="3">
        <v>0</v>
      </c>
      <c r="AJ4392" s="3">
        <v>0</v>
      </c>
      <c r="AL4392">
        <f t="shared" si="68"/>
        <v>1</v>
      </c>
    </row>
    <row r="4393" spans="1:38" ht="14.45" customHeight="1" x14ac:dyDescent="0.25">
      <c r="A4393">
        <v>8797</v>
      </c>
      <c r="B4393" s="1">
        <v>45930</v>
      </c>
      <c r="C4393">
        <v>1</v>
      </c>
      <c r="D4393" s="16" t="s">
        <v>4257</v>
      </c>
      <c r="E4393" t="s">
        <v>152</v>
      </c>
      <c r="F4393" s="6">
        <v>49276</v>
      </c>
      <c r="G4393" s="6">
        <v>154</v>
      </c>
      <c r="H4393" s="6">
        <v>2</v>
      </c>
      <c r="I4393" s="2">
        <v>751948688</v>
      </c>
      <c r="J4393" s="2">
        <v>0</v>
      </c>
      <c r="K4393" s="2">
        <v>1262776843</v>
      </c>
      <c r="L4393" s="2">
        <v>4206593</v>
      </c>
      <c r="M4393" s="2">
        <v>1122129623</v>
      </c>
      <c r="N4393" s="2">
        <v>947008087</v>
      </c>
      <c r="O4393" s="2">
        <v>175121536</v>
      </c>
      <c r="P4393" s="2">
        <v>136658301</v>
      </c>
      <c r="Q4393" s="5">
        <v>0.1082</v>
      </c>
      <c r="R4393" t="s">
        <v>42</v>
      </c>
      <c r="S4393" s="3">
        <v>0.44416325004359197</v>
      </c>
      <c r="T4393" s="3">
        <v>3.2825361738651</v>
      </c>
      <c r="U4393" s="3">
        <v>0.80220732473481504</v>
      </c>
      <c r="V4393" s="3">
        <v>1.7080411476161801</v>
      </c>
      <c r="W4393" s="3">
        <v>1.1996156312197701</v>
      </c>
      <c r="X4393" s="3">
        <v>1.0544005364366</v>
      </c>
      <c r="Y4393" s="3">
        <v>9.3983262677910808</v>
      </c>
      <c r="Z4393" s="3">
        <v>1.0652788665944299</v>
      </c>
      <c r="AA4393" s="3">
        <v>0</v>
      </c>
      <c r="AB4393" s="3">
        <v>0</v>
      </c>
      <c r="AC4393" s="3">
        <v>25.648036610376799</v>
      </c>
      <c r="AD4393" s="3">
        <v>-4.2186723805383801</v>
      </c>
      <c r="AE4393" s="3">
        <v>13.8679717616583</v>
      </c>
      <c r="AF4393" s="3">
        <v>0</v>
      </c>
      <c r="AG4393" s="3">
        <v>-5.2420913677245302</v>
      </c>
      <c r="AH4393" s="2">
        <v>659662920</v>
      </c>
      <c r="AI4393" s="3">
        <v>0.218135303760289</v>
      </c>
      <c r="AJ4393" s="3">
        <v>1.11884385274188</v>
      </c>
      <c r="AL4393">
        <f t="shared" si="68"/>
        <v>1</v>
      </c>
    </row>
    <row r="4394" spans="1:38" ht="14.45" customHeight="1" x14ac:dyDescent="0.25">
      <c r="A4394">
        <v>96691</v>
      </c>
      <c r="B4394" s="1">
        <v>45930</v>
      </c>
      <c r="C4394">
        <v>3</v>
      </c>
      <c r="D4394" s="16" t="s">
        <v>4258</v>
      </c>
      <c r="E4394" t="s">
        <v>88</v>
      </c>
      <c r="F4394" s="6">
        <v>305</v>
      </c>
      <c r="G4394" s="6">
        <v>0</v>
      </c>
      <c r="H4394" s="6">
        <v>4</v>
      </c>
      <c r="I4394" s="2">
        <v>156292</v>
      </c>
      <c r="J4394" s="2">
        <v>0</v>
      </c>
      <c r="K4394" s="2">
        <v>367128</v>
      </c>
      <c r="L4394" s="2">
        <v>-899</v>
      </c>
      <c r="M4394" s="2">
        <v>298532</v>
      </c>
      <c r="N4394" s="2">
        <v>0</v>
      </c>
      <c r="O4394" s="2">
        <v>0</v>
      </c>
      <c r="P4394" s="2">
        <v>65898</v>
      </c>
      <c r="Q4394" s="5">
        <v>0.17949999999999999</v>
      </c>
      <c r="R4394" t="s">
        <v>42</v>
      </c>
      <c r="S4394" s="3">
        <v>-0.32649829668852998</v>
      </c>
      <c r="T4394" s="3">
        <v>3.4730847733397301</v>
      </c>
      <c r="U4394" s="3">
        <v>1.0901705115346001</v>
      </c>
      <c r="V4394" s="3">
        <v>2.5676298211040902</v>
      </c>
      <c r="W4394" s="3">
        <v>2.5676298211040902</v>
      </c>
      <c r="X4394" s="3">
        <v>1.8017556880710499</v>
      </c>
      <c r="Y4394" s="3">
        <v>6.0897144071140303</v>
      </c>
      <c r="Z4394" s="3">
        <v>0</v>
      </c>
      <c r="AA4394" s="3">
        <v>0</v>
      </c>
      <c r="AB4394" s="3">
        <v>0</v>
      </c>
      <c r="AC4394" s="3">
        <v>47.439857488396399</v>
      </c>
      <c r="AD4394" s="3">
        <v>0</v>
      </c>
      <c r="AE4394" s="3">
        <v>0</v>
      </c>
      <c r="AF4394" s="3">
        <v>0</v>
      </c>
      <c r="AG4394" s="3">
        <v>0</v>
      </c>
      <c r="AH4394" s="2">
        <v>30000</v>
      </c>
      <c r="AI4394" s="3">
        <v>0</v>
      </c>
      <c r="AJ4394" s="3">
        <v>0</v>
      </c>
      <c r="AL4394">
        <f t="shared" si="68"/>
        <v>0</v>
      </c>
    </row>
    <row r="4395" spans="1:38" ht="14.45" customHeight="1" x14ac:dyDescent="0.25">
      <c r="A4395">
        <v>66328</v>
      </c>
      <c r="B4395" s="1">
        <v>45930</v>
      </c>
      <c r="C4395">
        <v>2</v>
      </c>
      <c r="D4395" s="16" t="s">
        <v>4259</v>
      </c>
      <c r="E4395" t="s">
        <v>88</v>
      </c>
      <c r="F4395" s="6">
        <v>530264</v>
      </c>
      <c r="G4395" s="6">
        <v>1443</v>
      </c>
      <c r="H4395" s="6">
        <v>65</v>
      </c>
      <c r="I4395" s="2">
        <v>6915973450</v>
      </c>
      <c r="J4395" s="2">
        <v>1027551648</v>
      </c>
      <c r="K4395" s="2">
        <v>9381555306</v>
      </c>
      <c r="L4395" s="2">
        <v>59960415</v>
      </c>
      <c r="M4395" s="2">
        <v>7902542435</v>
      </c>
      <c r="N4395" s="2">
        <v>7293668919</v>
      </c>
      <c r="O4395" s="2">
        <v>608873516</v>
      </c>
      <c r="P4395" s="2">
        <v>1019031368</v>
      </c>
      <c r="Q4395" s="5">
        <v>0.1085</v>
      </c>
      <c r="R4395" t="s">
        <v>42</v>
      </c>
      <c r="S4395" s="3">
        <v>0.85217447845635497</v>
      </c>
      <c r="T4395" s="3">
        <v>3.5542950941912799</v>
      </c>
      <c r="U4395" s="3">
        <v>0.61971917654762698</v>
      </c>
      <c r="V4395" s="3">
        <v>2.8200984635069699</v>
      </c>
      <c r="W4395" s="3">
        <v>1.1279389309974901</v>
      </c>
      <c r="X4395" s="3">
        <v>1.8198984699688201</v>
      </c>
      <c r="Y4395" s="3">
        <v>19.139475694726599</v>
      </c>
      <c r="Z4395" s="3">
        <v>4.71811236727308</v>
      </c>
      <c r="AA4395" s="3">
        <v>92.994313203516597</v>
      </c>
      <c r="AB4395" s="3">
        <v>100.83611557676799</v>
      </c>
      <c r="AC4395" s="3">
        <v>10.1306995695283</v>
      </c>
      <c r="AD4395" s="3">
        <v>-7.98468158636702</v>
      </c>
      <c r="AE4395" s="3">
        <v>6.4901127386691799</v>
      </c>
      <c r="AF4395" s="3">
        <v>4.9426925373817099</v>
      </c>
      <c r="AG4395" s="3">
        <v>0</v>
      </c>
      <c r="AH4395" s="2">
        <v>1087900117</v>
      </c>
      <c r="AI4395" s="3">
        <v>1.49044656297567</v>
      </c>
      <c r="AJ4395" s="3">
        <v>4.8329650633482801</v>
      </c>
      <c r="AL4395">
        <f t="shared" si="68"/>
        <v>1</v>
      </c>
    </row>
    <row r="4396" spans="1:38" ht="14.45" customHeight="1" x14ac:dyDescent="0.25">
      <c r="A4396">
        <v>12938</v>
      </c>
      <c r="B4396" s="1">
        <v>45930</v>
      </c>
      <c r="C4396">
        <v>1</v>
      </c>
      <c r="D4396" s="16" t="s">
        <v>4260</v>
      </c>
      <c r="E4396" t="s">
        <v>45</v>
      </c>
      <c r="F4396" s="6">
        <v>1840</v>
      </c>
      <c r="G4396" s="6">
        <v>5</v>
      </c>
      <c r="H4396" s="6">
        <v>0</v>
      </c>
      <c r="I4396" s="2">
        <v>27000982</v>
      </c>
      <c r="J4396" s="2">
        <v>0</v>
      </c>
      <c r="K4396" s="2">
        <v>51172409</v>
      </c>
      <c r="L4396" s="2">
        <v>518132</v>
      </c>
      <c r="M4396" s="2">
        <v>43928008</v>
      </c>
      <c r="N4396" s="2">
        <v>38641141</v>
      </c>
      <c r="O4396" s="2">
        <v>5286867</v>
      </c>
      <c r="P4396" s="2">
        <v>7155574</v>
      </c>
      <c r="Q4396" s="5">
        <v>0.13980000000000001</v>
      </c>
      <c r="R4396" t="s">
        <v>42</v>
      </c>
      <c r="S4396" s="3">
        <v>1.35002959635273</v>
      </c>
      <c r="T4396" s="3">
        <v>2.73038803651658</v>
      </c>
      <c r="U4396" s="3">
        <v>0.59251295683153404</v>
      </c>
      <c r="V4396" s="3">
        <v>0.10320365385229301</v>
      </c>
      <c r="W4396" s="3">
        <v>0</v>
      </c>
      <c r="X4396" s="3">
        <v>0.74349518102711998</v>
      </c>
      <c r="Y4396" s="3">
        <v>0.38943067320664998</v>
      </c>
      <c r="Z4396" s="3">
        <v>0.28429585103864502</v>
      </c>
      <c r="AA4396" s="3">
        <v>0</v>
      </c>
      <c r="AB4396" s="3">
        <v>0</v>
      </c>
      <c r="AC4396" s="3">
        <v>17.0007395977782</v>
      </c>
      <c r="AD4396" s="3">
        <v>0</v>
      </c>
      <c r="AE4396" s="3">
        <v>10.33147960652</v>
      </c>
      <c r="AF4396" s="3">
        <v>0</v>
      </c>
      <c r="AG4396" s="3">
        <v>0</v>
      </c>
      <c r="AH4396" s="2">
        <v>4500000</v>
      </c>
      <c r="AI4396" s="3">
        <v>0</v>
      </c>
      <c r="AJ4396" s="3">
        <v>0</v>
      </c>
      <c r="AL4396">
        <f t="shared" si="68"/>
        <v>1</v>
      </c>
    </row>
    <row r="4397" spans="1:38" ht="14.45" customHeight="1" x14ac:dyDescent="0.25">
      <c r="A4397">
        <v>14611</v>
      </c>
      <c r="B4397" s="1">
        <v>45930</v>
      </c>
      <c r="C4397">
        <v>1</v>
      </c>
      <c r="D4397" s="16" t="s">
        <v>4261</v>
      </c>
      <c r="E4397" t="s">
        <v>45</v>
      </c>
      <c r="F4397" s="6">
        <v>5980</v>
      </c>
      <c r="G4397" s="6">
        <v>8</v>
      </c>
      <c r="H4397" s="6">
        <v>0</v>
      </c>
      <c r="I4397" s="2">
        <v>34390026</v>
      </c>
      <c r="J4397" s="2">
        <v>0</v>
      </c>
      <c r="K4397" s="2">
        <v>62352984</v>
      </c>
      <c r="L4397" s="2">
        <v>1443763</v>
      </c>
      <c r="M4397" s="2">
        <v>47452868</v>
      </c>
      <c r="N4397" s="2">
        <v>47452868</v>
      </c>
      <c r="O4397" s="2">
        <v>0</v>
      </c>
      <c r="P4397" s="2">
        <v>14274595</v>
      </c>
      <c r="Q4397" s="5">
        <v>0.2288</v>
      </c>
      <c r="R4397" t="s">
        <v>42</v>
      </c>
      <c r="S4397" s="3">
        <v>3.0872898293581801</v>
      </c>
      <c r="T4397" s="3">
        <v>4.68048169114088</v>
      </c>
      <c r="U4397" s="3">
        <v>0.41124992965276602</v>
      </c>
      <c r="V4397" s="3">
        <v>1.4448520626300201</v>
      </c>
      <c r="W4397" s="3">
        <v>0.49361695742829598</v>
      </c>
      <c r="X4397" s="3">
        <v>1.1312844020530799</v>
      </c>
      <c r="Y4397" s="3">
        <v>3.4809043619100901</v>
      </c>
      <c r="Z4397" s="3">
        <v>1.41753934174665</v>
      </c>
      <c r="AA4397" s="3">
        <v>0</v>
      </c>
      <c r="AB4397" s="3">
        <v>0</v>
      </c>
      <c r="AC4397" s="3">
        <v>18.061809199059301</v>
      </c>
      <c r="AD4397" s="3">
        <v>0</v>
      </c>
      <c r="AE4397" s="3">
        <v>0</v>
      </c>
      <c r="AF4397" s="3">
        <v>0</v>
      </c>
      <c r="AG4397" s="3">
        <v>0</v>
      </c>
      <c r="AH4397" s="2">
        <v>4000000</v>
      </c>
      <c r="AI4397" s="3">
        <v>0</v>
      </c>
      <c r="AJ4397" s="3">
        <v>0</v>
      </c>
      <c r="AL4397">
        <f t="shared" si="68"/>
        <v>1</v>
      </c>
    </row>
    <row r="4398" spans="1:38" ht="14.45" customHeight="1" x14ac:dyDescent="0.25">
      <c r="A4398">
        <v>9094</v>
      </c>
      <c r="B4398" s="1">
        <v>45930</v>
      </c>
      <c r="C4398">
        <v>1</v>
      </c>
      <c r="D4398" s="16" t="s">
        <v>4262</v>
      </c>
      <c r="E4398" t="s">
        <v>101</v>
      </c>
      <c r="F4398" s="6">
        <v>22721</v>
      </c>
      <c r="G4398" s="6">
        <v>57</v>
      </c>
      <c r="H4398" s="6">
        <v>0</v>
      </c>
      <c r="I4398" s="2">
        <v>296803235</v>
      </c>
      <c r="J4398" s="2">
        <v>10092102</v>
      </c>
      <c r="K4398" s="2">
        <v>400082896</v>
      </c>
      <c r="L4398" s="2">
        <v>3562468</v>
      </c>
      <c r="M4398" s="2">
        <v>343285565</v>
      </c>
      <c r="N4398" s="2">
        <v>339806740</v>
      </c>
      <c r="O4398" s="2">
        <v>3478825</v>
      </c>
      <c r="P4398" s="2">
        <v>53769403</v>
      </c>
      <c r="Q4398" s="5">
        <v>0.13439999999999999</v>
      </c>
      <c r="R4398" t="s">
        <v>42</v>
      </c>
      <c r="S4398" s="3">
        <v>1.18724328903411</v>
      </c>
      <c r="T4398" s="3">
        <v>4.3175189040489901</v>
      </c>
      <c r="U4398" s="3">
        <v>0.67155696956223099</v>
      </c>
      <c r="V4398" s="3">
        <v>4.2450558195566801</v>
      </c>
      <c r="W4398" s="3">
        <v>2.68297345209192</v>
      </c>
      <c r="X4398" s="3">
        <v>1.14779443020559</v>
      </c>
      <c r="Y4398" s="3">
        <v>23.432402624965</v>
      </c>
      <c r="Z4398" s="3">
        <v>2.9064094314009798</v>
      </c>
      <c r="AA4398" s="3">
        <v>18.523361696985901</v>
      </c>
      <c r="AB4398" s="3">
        <v>18.769228291413199</v>
      </c>
      <c r="AC4398" s="3">
        <v>9.5403603557198799</v>
      </c>
      <c r="AD4398" s="3">
        <v>-0.53249242882611103</v>
      </c>
      <c r="AE4398" s="3">
        <v>0.86952604942151801</v>
      </c>
      <c r="AF4398" s="3">
        <v>0</v>
      </c>
      <c r="AG4398" s="3">
        <v>0</v>
      </c>
      <c r="AH4398" s="2">
        <v>56878159</v>
      </c>
      <c r="AI4398" s="3">
        <v>0.20457731323518699</v>
      </c>
      <c r="AJ4398" s="3">
        <v>0.82232082807391405</v>
      </c>
      <c r="AL4398">
        <f t="shared" si="68"/>
        <v>1</v>
      </c>
    </row>
    <row r="4399" spans="1:38" ht="14.45" customHeight="1" x14ac:dyDescent="0.25">
      <c r="A4399">
        <v>12330</v>
      </c>
      <c r="B4399" s="1">
        <v>45930</v>
      </c>
      <c r="C4399">
        <v>1</v>
      </c>
      <c r="D4399" s="16" t="s">
        <v>4263</v>
      </c>
      <c r="E4399" t="s">
        <v>80</v>
      </c>
      <c r="F4399" s="6">
        <v>5141</v>
      </c>
      <c r="G4399" s="6">
        <v>17</v>
      </c>
      <c r="H4399" s="6">
        <v>0</v>
      </c>
      <c r="I4399" s="2">
        <v>113168807</v>
      </c>
      <c r="J4399" s="2">
        <v>0</v>
      </c>
      <c r="K4399" s="2">
        <v>160245307</v>
      </c>
      <c r="L4399" s="2">
        <v>1073365</v>
      </c>
      <c r="M4399" s="2">
        <v>135062343</v>
      </c>
      <c r="N4399" s="2">
        <v>116473723</v>
      </c>
      <c r="O4399" s="2">
        <v>18588620</v>
      </c>
      <c r="P4399" s="2">
        <v>25902321</v>
      </c>
      <c r="Q4399" s="5">
        <v>0.16159999999999999</v>
      </c>
      <c r="R4399" t="s">
        <v>42</v>
      </c>
      <c r="S4399" s="3">
        <v>0.89310155793413204</v>
      </c>
      <c r="T4399" s="3">
        <v>3.07774213527098</v>
      </c>
      <c r="U4399" s="3">
        <v>0.67267195930289203</v>
      </c>
      <c r="V4399" s="3">
        <v>1.9684196193744401</v>
      </c>
      <c r="W4399" s="3">
        <v>1.4660621102067499</v>
      </c>
      <c r="X4399" s="3">
        <v>0.25923309415111201</v>
      </c>
      <c r="Y4399" s="3">
        <v>8.6001443654412295</v>
      </c>
      <c r="Z4399" s="3">
        <v>0.63259195961628301</v>
      </c>
      <c r="AA4399" s="3">
        <v>0</v>
      </c>
      <c r="AB4399" s="3">
        <v>0</v>
      </c>
      <c r="AC4399" s="3">
        <v>8.1909444000129099</v>
      </c>
      <c r="AD4399" s="3">
        <v>-6.3291702701082304</v>
      </c>
      <c r="AE4399" s="3">
        <v>11.600102585219499</v>
      </c>
      <c r="AF4399" s="3">
        <v>0</v>
      </c>
      <c r="AG4399" s="3">
        <v>0</v>
      </c>
      <c r="AH4399" s="2">
        <v>5000000</v>
      </c>
      <c r="AI4399" s="3">
        <v>1.15819736771851</v>
      </c>
      <c r="AJ4399" s="3">
        <v>1.15819736771851</v>
      </c>
      <c r="AL4399">
        <f t="shared" si="68"/>
        <v>1</v>
      </c>
    </row>
    <row r="4400" spans="1:38" ht="14.45" customHeight="1" x14ac:dyDescent="0.25">
      <c r="A4400">
        <v>2657</v>
      </c>
      <c r="B4400" s="1">
        <v>45930</v>
      </c>
      <c r="C4400">
        <v>1</v>
      </c>
      <c r="D4400" s="16" t="s">
        <v>4264</v>
      </c>
      <c r="E4400" t="s">
        <v>59</v>
      </c>
      <c r="F4400" s="6">
        <v>1612</v>
      </c>
      <c r="G4400" s="6">
        <v>3</v>
      </c>
      <c r="H4400" s="6">
        <v>2</v>
      </c>
      <c r="I4400" s="2">
        <v>7135678</v>
      </c>
      <c r="J4400" s="2">
        <v>0</v>
      </c>
      <c r="K4400" s="2">
        <v>53617433</v>
      </c>
      <c r="L4400" s="2">
        <v>278777</v>
      </c>
      <c r="M4400" s="2">
        <v>48623159</v>
      </c>
      <c r="N4400" s="2">
        <v>46382660</v>
      </c>
      <c r="O4400" s="2">
        <v>2240499</v>
      </c>
      <c r="P4400" s="2">
        <v>4865200</v>
      </c>
      <c r="Q4400" s="5">
        <v>9.0700000000000003E-2</v>
      </c>
      <c r="R4400" t="s">
        <v>42</v>
      </c>
      <c r="S4400" s="3">
        <v>0.69324965010291795</v>
      </c>
      <c r="T4400" s="3">
        <v>1.5811200808513199</v>
      </c>
      <c r="U4400" s="3">
        <v>0.55765348863808495</v>
      </c>
      <c r="V4400" s="3">
        <v>0.97395089856913397</v>
      </c>
      <c r="W4400" s="3">
        <v>0.248371633361259</v>
      </c>
      <c r="X4400" s="3">
        <v>0.34568544152356701</v>
      </c>
      <c r="Y4400" s="3">
        <v>1.42847159417907</v>
      </c>
      <c r="Z4400" s="3">
        <v>-2.0554139603716201E-5</v>
      </c>
      <c r="AA4400" s="3">
        <v>0</v>
      </c>
      <c r="AB4400" s="3">
        <v>0</v>
      </c>
      <c r="AC4400" s="3">
        <v>50.665967167805299</v>
      </c>
      <c r="AD4400" s="3">
        <v>-3.7667310696374301</v>
      </c>
      <c r="AE4400" s="3">
        <v>4.17867636445781</v>
      </c>
      <c r="AF4400" s="3">
        <v>0</v>
      </c>
      <c r="AG4400" s="3">
        <v>3.92818383622462</v>
      </c>
      <c r="AH4400" s="2">
        <v>255000</v>
      </c>
      <c r="AI4400" s="3">
        <v>0</v>
      </c>
      <c r="AJ4400" s="3">
        <v>0</v>
      </c>
      <c r="AL4400">
        <f t="shared" si="68"/>
        <v>1</v>
      </c>
    </row>
    <row r="4401" spans="1:38" ht="14.45" customHeight="1" x14ac:dyDescent="0.25">
      <c r="A4401">
        <v>11689</v>
      </c>
      <c r="B4401" s="1">
        <v>45930</v>
      </c>
      <c r="C4401">
        <v>1</v>
      </c>
      <c r="D4401" s="16" t="s">
        <v>4265</v>
      </c>
      <c r="E4401" t="s">
        <v>59</v>
      </c>
      <c r="F4401" s="6">
        <v>4759</v>
      </c>
      <c r="G4401" s="6">
        <v>8</v>
      </c>
      <c r="H4401" s="6">
        <v>0</v>
      </c>
      <c r="I4401" s="2">
        <v>15332327</v>
      </c>
      <c r="J4401" s="2">
        <v>0</v>
      </c>
      <c r="K4401" s="2">
        <v>41154646</v>
      </c>
      <c r="L4401" s="2">
        <v>424038</v>
      </c>
      <c r="M4401" s="2">
        <v>35006967</v>
      </c>
      <c r="N4401" s="2">
        <v>34631276</v>
      </c>
      <c r="O4401" s="2">
        <v>375691</v>
      </c>
      <c r="P4401" s="2">
        <v>6112350</v>
      </c>
      <c r="Q4401" s="5">
        <v>0.14849999999999999</v>
      </c>
      <c r="R4401" t="s">
        <v>42</v>
      </c>
      <c r="S4401" s="3">
        <v>1.3738035797951</v>
      </c>
      <c r="T4401" s="3">
        <v>3.4758813541165399</v>
      </c>
      <c r="U4401" s="3">
        <v>0.67265152634889602</v>
      </c>
      <c r="V4401" s="3">
        <v>2.9426713896722898</v>
      </c>
      <c r="W4401" s="3">
        <v>1.55276495211718</v>
      </c>
      <c r="X4401" s="3">
        <v>1.0986264511577399</v>
      </c>
      <c r="Y4401" s="3">
        <v>7.3814490335141096</v>
      </c>
      <c r="Z4401" s="3">
        <v>5.62140584227016E-2</v>
      </c>
      <c r="AA4401" s="3">
        <v>0</v>
      </c>
      <c r="AB4401" s="3">
        <v>0</v>
      </c>
      <c r="AC4401" s="3">
        <v>26.447961671204801</v>
      </c>
      <c r="AD4401" s="3">
        <v>0</v>
      </c>
      <c r="AE4401" s="3">
        <v>0.91287627647192005</v>
      </c>
      <c r="AF4401" s="3">
        <v>0</v>
      </c>
      <c r="AG4401" s="3">
        <v>0</v>
      </c>
      <c r="AH4401" s="2">
        <v>2500000</v>
      </c>
      <c r="AI4401" s="3">
        <v>0.32853157950706402</v>
      </c>
      <c r="AJ4401" s="3">
        <v>0.32853157950706402</v>
      </c>
      <c r="AL4401">
        <f t="shared" si="68"/>
        <v>1</v>
      </c>
    </row>
    <row r="4402" spans="1:38" ht="14.45" customHeight="1" x14ac:dyDescent="0.25">
      <c r="A4402">
        <v>12748</v>
      </c>
      <c r="B4402" s="1">
        <v>45930</v>
      </c>
      <c r="C4402">
        <v>1</v>
      </c>
      <c r="D4402" s="16" t="s">
        <v>4266</v>
      </c>
      <c r="E4402" t="s">
        <v>80</v>
      </c>
      <c r="F4402" s="6">
        <v>383</v>
      </c>
      <c r="G4402" s="6">
        <v>0</v>
      </c>
      <c r="H4402" s="6">
        <v>1</v>
      </c>
      <c r="I4402" s="2">
        <v>496981</v>
      </c>
      <c r="J4402" s="2">
        <v>0</v>
      </c>
      <c r="K4402" s="2">
        <v>1709175</v>
      </c>
      <c r="L4402" s="2">
        <v>80764</v>
      </c>
      <c r="M4402" s="2">
        <v>1498949</v>
      </c>
      <c r="N4402" s="2">
        <v>1498949</v>
      </c>
      <c r="O4402" s="2">
        <v>0</v>
      </c>
      <c r="P4402" s="2">
        <v>209700</v>
      </c>
      <c r="Q4402" s="5">
        <v>0.1227</v>
      </c>
      <c r="R4402" t="s">
        <v>42</v>
      </c>
      <c r="S4402" s="3">
        <v>6.3004275942096797</v>
      </c>
      <c r="T4402" s="3">
        <v>3.88304298857636</v>
      </c>
      <c r="U4402" s="3">
        <v>0.50268726573190803</v>
      </c>
      <c r="V4402" s="3">
        <v>4.3983572812642704</v>
      </c>
      <c r="W4402" s="3">
        <v>4.3983572812642704</v>
      </c>
      <c r="X4402" s="3">
        <v>1.56706191987219</v>
      </c>
      <c r="Y4402" s="3">
        <v>10.4239389604196</v>
      </c>
      <c r="Z4402" s="3">
        <v>2.8082975679542201</v>
      </c>
      <c r="AA4402" s="3">
        <v>0</v>
      </c>
      <c r="AB4402" s="3">
        <v>0</v>
      </c>
      <c r="AC4402" s="3">
        <v>52.887328681966501</v>
      </c>
      <c r="AD4402" s="3">
        <v>0</v>
      </c>
      <c r="AE4402" s="3">
        <v>0</v>
      </c>
      <c r="AF4402" s="3">
        <v>0</v>
      </c>
      <c r="AG4402" s="3">
        <v>-1.00143061516452E-2</v>
      </c>
      <c r="AH4402" s="2">
        <v>0</v>
      </c>
      <c r="AI4402" s="3">
        <v>0</v>
      </c>
      <c r="AJ4402" s="3">
        <v>0</v>
      </c>
      <c r="AL4402">
        <f t="shared" si="68"/>
        <v>1</v>
      </c>
    </row>
    <row r="4403" spans="1:38" ht="14.45" customHeight="1" x14ac:dyDescent="0.25">
      <c r="A4403">
        <v>16218</v>
      </c>
      <c r="B4403" s="1">
        <v>45930</v>
      </c>
      <c r="C4403">
        <v>1</v>
      </c>
      <c r="D4403" s="16" t="s">
        <v>4267</v>
      </c>
      <c r="E4403" t="s">
        <v>41</v>
      </c>
      <c r="F4403" s="6">
        <v>12073</v>
      </c>
      <c r="G4403" s="6">
        <v>36</v>
      </c>
      <c r="H4403" s="6">
        <v>1</v>
      </c>
      <c r="I4403" s="2">
        <v>122791721</v>
      </c>
      <c r="J4403" s="2">
        <v>1292684</v>
      </c>
      <c r="K4403" s="2">
        <v>184823347</v>
      </c>
      <c r="L4403" s="2">
        <v>-160698</v>
      </c>
      <c r="M4403" s="2">
        <v>167722064</v>
      </c>
      <c r="N4403" s="2">
        <v>153175414</v>
      </c>
      <c r="O4403" s="2">
        <v>14546650</v>
      </c>
      <c r="P4403" s="2">
        <v>20021145</v>
      </c>
      <c r="Q4403" s="5">
        <v>0.10829999999999999</v>
      </c>
      <c r="R4403" t="s">
        <v>42</v>
      </c>
      <c r="S4403" s="3">
        <v>-0.11592907686062</v>
      </c>
      <c r="T4403" s="3">
        <v>3.96537565137807</v>
      </c>
      <c r="U4403" s="3">
        <v>0.96513708702032397</v>
      </c>
      <c r="V4403" s="3">
        <v>2.5898969198420101</v>
      </c>
      <c r="W4403" s="3">
        <v>0.74132685215805405</v>
      </c>
      <c r="X4403" s="3">
        <v>0.810667031859583</v>
      </c>
      <c r="Y4403" s="3">
        <v>15.884101533653499</v>
      </c>
      <c r="Z4403" s="3">
        <v>1.97422774771373</v>
      </c>
      <c r="AA4403" s="3">
        <v>6.4565937662406396</v>
      </c>
      <c r="AB4403" s="3">
        <v>6.4565937662406396</v>
      </c>
      <c r="AC4403" s="3">
        <v>10.326340427110701</v>
      </c>
      <c r="AD4403" s="3">
        <v>-13.549309992010899</v>
      </c>
      <c r="AE4403" s="3">
        <v>7.8705695119783803</v>
      </c>
      <c r="AF4403" s="3">
        <v>0</v>
      </c>
      <c r="AG4403" s="3">
        <v>0</v>
      </c>
      <c r="AH4403" s="2">
        <v>53639466</v>
      </c>
      <c r="AI4403" s="3">
        <v>4.8277458656835099</v>
      </c>
      <c r="AJ4403" s="3">
        <v>0.62247189159261396</v>
      </c>
      <c r="AL4403">
        <f t="shared" si="68"/>
        <v>0</v>
      </c>
    </row>
    <row r="4404" spans="1:38" ht="14.45" customHeight="1" x14ac:dyDescent="0.25">
      <c r="A4404">
        <v>23017</v>
      </c>
      <c r="B4404" s="1">
        <v>45930</v>
      </c>
      <c r="C4404">
        <v>1</v>
      </c>
      <c r="D4404" s="16" t="s">
        <v>4268</v>
      </c>
      <c r="E4404" t="s">
        <v>80</v>
      </c>
      <c r="F4404" s="6">
        <v>7877</v>
      </c>
      <c r="G4404" s="6">
        <v>41</v>
      </c>
      <c r="H4404" s="6">
        <v>1</v>
      </c>
      <c r="I4404" s="2">
        <v>106584397</v>
      </c>
      <c r="J4404" s="2">
        <v>9755935</v>
      </c>
      <c r="K4404" s="2">
        <v>146027687</v>
      </c>
      <c r="L4404" s="2">
        <v>364459</v>
      </c>
      <c r="M4404" s="2">
        <v>116531913</v>
      </c>
      <c r="N4404" s="2">
        <v>110208762</v>
      </c>
      <c r="O4404" s="2">
        <v>6323151</v>
      </c>
      <c r="P4404" s="2">
        <v>17499775</v>
      </c>
      <c r="Q4404" s="5">
        <v>0.1198</v>
      </c>
      <c r="R4404" t="s">
        <v>42</v>
      </c>
      <c r="S4404" s="3">
        <v>0.33277616273777799</v>
      </c>
      <c r="T4404" s="3">
        <v>3.6022127776357902</v>
      </c>
      <c r="U4404" s="3">
        <v>0.98933896140475996</v>
      </c>
      <c r="V4404" s="3">
        <v>0.449205524894981</v>
      </c>
      <c r="W4404" s="3">
        <v>0.25891876087641602</v>
      </c>
      <c r="X4404" s="3">
        <v>0.243030881902911</v>
      </c>
      <c r="Y4404" s="3">
        <v>2.735938033489</v>
      </c>
      <c r="Z4404" s="3">
        <v>1.34529158232034</v>
      </c>
      <c r="AA4404" s="3">
        <v>55.748916771787101</v>
      </c>
      <c r="AB4404" s="3">
        <v>55.748916771787101</v>
      </c>
      <c r="AC4404" s="3">
        <v>13.1576233211172</v>
      </c>
      <c r="AD4404" s="3">
        <v>-3.0825824903462999</v>
      </c>
      <c r="AE4404" s="3">
        <v>4.33010419455593</v>
      </c>
      <c r="AF4404" s="3">
        <v>6.8480164312949796</v>
      </c>
      <c r="AG4404" s="3">
        <v>0</v>
      </c>
      <c r="AH4404" s="2">
        <v>41807856</v>
      </c>
      <c r="AI4404" s="3">
        <v>0.28571795923090398</v>
      </c>
      <c r="AJ4404" s="3">
        <v>0.28571795923090398</v>
      </c>
      <c r="AL4404">
        <f t="shared" si="68"/>
        <v>1</v>
      </c>
    </row>
    <row r="4405" spans="1:38" ht="14.45" customHeight="1" x14ac:dyDescent="0.25">
      <c r="A4405">
        <v>6775</v>
      </c>
      <c r="B4405" s="1">
        <v>45930</v>
      </c>
      <c r="C4405">
        <v>1</v>
      </c>
      <c r="D4405" s="16" t="s">
        <v>4269</v>
      </c>
      <c r="E4405" t="s">
        <v>104</v>
      </c>
      <c r="F4405" s="6">
        <v>137291</v>
      </c>
      <c r="G4405" s="6">
        <v>436</v>
      </c>
      <c r="H4405" s="6">
        <v>0</v>
      </c>
      <c r="I4405" s="2">
        <v>2197263047</v>
      </c>
      <c r="J4405" s="2">
        <v>609347458</v>
      </c>
      <c r="K4405" s="2">
        <v>2721104619</v>
      </c>
      <c r="L4405" s="2">
        <v>20327626</v>
      </c>
      <c r="M4405" s="2">
        <v>2116017230</v>
      </c>
      <c r="N4405" s="2">
        <v>1828072606</v>
      </c>
      <c r="O4405" s="2">
        <v>287944624</v>
      </c>
      <c r="P4405" s="2">
        <v>268226449</v>
      </c>
      <c r="Q4405" s="5">
        <v>9.8500000000000004E-2</v>
      </c>
      <c r="R4405" t="s">
        <v>42</v>
      </c>
      <c r="S4405" s="3">
        <v>0.99604775002343704</v>
      </c>
      <c r="T4405" s="3">
        <v>3.1136903523811199</v>
      </c>
      <c r="U4405" s="3">
        <v>0.62770481041901405</v>
      </c>
      <c r="V4405" s="3">
        <v>1.3864271754623501</v>
      </c>
      <c r="W4405" s="3">
        <v>0.383820772461205</v>
      </c>
      <c r="X4405" s="3">
        <v>1.1070361390372001</v>
      </c>
      <c r="Y4405" s="3">
        <v>11.357363195752599</v>
      </c>
      <c r="Z4405" s="3">
        <v>2.7976890526556502</v>
      </c>
      <c r="AA4405" s="3">
        <v>210.29202082901199</v>
      </c>
      <c r="AB4405" s="3">
        <v>227.176499659808</v>
      </c>
      <c r="AC4405" s="3">
        <v>3.3312462654711301</v>
      </c>
      <c r="AD4405" s="3">
        <v>-3.8644067498354699</v>
      </c>
      <c r="AE4405" s="3">
        <v>10.581901996323101</v>
      </c>
      <c r="AF4405" s="3">
        <v>11.208683336551999</v>
      </c>
      <c r="AG4405" s="3">
        <v>0</v>
      </c>
      <c r="AH4405" s="2">
        <v>678290801</v>
      </c>
      <c r="AI4405" s="3">
        <v>5.8248879102895597</v>
      </c>
      <c r="AJ4405" s="3">
        <v>1.9571764900783499</v>
      </c>
      <c r="AL4405">
        <f t="shared" si="68"/>
        <v>1</v>
      </c>
    </row>
    <row r="4406" spans="1:38" ht="14.45" customHeight="1" x14ac:dyDescent="0.25">
      <c r="A4406">
        <v>10502</v>
      </c>
      <c r="B4406" s="1">
        <v>45930</v>
      </c>
      <c r="C4406">
        <v>1</v>
      </c>
      <c r="D4406" s="16" t="s">
        <v>4270</v>
      </c>
      <c r="E4406" t="s">
        <v>55</v>
      </c>
      <c r="F4406" s="6">
        <v>1811</v>
      </c>
      <c r="G4406" s="6">
        <v>9</v>
      </c>
      <c r="H4406" s="6">
        <v>1</v>
      </c>
      <c r="I4406" s="2">
        <v>15578007</v>
      </c>
      <c r="J4406" s="2">
        <v>477319</v>
      </c>
      <c r="K4406" s="2">
        <v>27548030</v>
      </c>
      <c r="L4406" s="2">
        <v>635</v>
      </c>
      <c r="M4406" s="2">
        <v>23609403</v>
      </c>
      <c r="N4406" s="2">
        <v>22715195</v>
      </c>
      <c r="O4406" s="2">
        <v>894208</v>
      </c>
      <c r="P4406" s="2">
        <v>3814031</v>
      </c>
      <c r="Q4406" s="5">
        <v>0.13850000000000001</v>
      </c>
      <c r="R4406" t="s">
        <v>42</v>
      </c>
      <c r="S4406" s="3">
        <v>3.0734200110376902E-3</v>
      </c>
      <c r="T4406" s="3">
        <v>2.77742304380144</v>
      </c>
      <c r="U4406" s="3">
        <v>0.99907730713176202</v>
      </c>
      <c r="V4406" s="3">
        <v>0.85349814003806801</v>
      </c>
      <c r="W4406" s="3">
        <v>2.82385288439015E-2</v>
      </c>
      <c r="X4406" s="3">
        <v>0.45006399085582599</v>
      </c>
      <c r="Y4406" s="3">
        <v>3.4860230553973</v>
      </c>
      <c r="Z4406" s="3">
        <v>0.76444056170492602</v>
      </c>
      <c r="AA4406" s="3">
        <v>8.2846206546302295</v>
      </c>
      <c r="AB4406" s="3">
        <v>12.5148170007008</v>
      </c>
      <c r="AC4406" s="3">
        <v>13.4184005172058</v>
      </c>
      <c r="AD4406" s="3">
        <v>-3.9281799230263199</v>
      </c>
      <c r="AE4406" s="3">
        <v>3.2459961746810899</v>
      </c>
      <c r="AF4406" s="3">
        <v>0</v>
      </c>
      <c r="AG4406" s="3">
        <v>0</v>
      </c>
      <c r="AH4406" s="2">
        <v>0</v>
      </c>
      <c r="AI4406" s="3">
        <v>0</v>
      </c>
      <c r="AJ4406" s="3">
        <v>0</v>
      </c>
      <c r="AL4406">
        <f t="shared" si="68"/>
        <v>1</v>
      </c>
    </row>
    <row r="4407" spans="1:38" ht="14.45" customHeight="1" x14ac:dyDescent="0.25">
      <c r="A4407">
        <v>6472</v>
      </c>
      <c r="B4407" s="1">
        <v>45930</v>
      </c>
      <c r="C4407">
        <v>1</v>
      </c>
      <c r="D4407" s="16" t="s">
        <v>4271</v>
      </c>
      <c r="E4407" t="s">
        <v>55</v>
      </c>
      <c r="F4407" s="6">
        <v>947</v>
      </c>
      <c r="G4407" s="6">
        <v>2</v>
      </c>
      <c r="H4407" s="6">
        <v>1</v>
      </c>
      <c r="I4407" s="2">
        <v>4138017</v>
      </c>
      <c r="J4407" s="2">
        <v>0</v>
      </c>
      <c r="K4407" s="2">
        <v>8649566</v>
      </c>
      <c r="L4407" s="2">
        <v>-18480</v>
      </c>
      <c r="M4407" s="2">
        <v>6590067</v>
      </c>
      <c r="N4407" s="2">
        <v>6590067</v>
      </c>
      <c r="O4407" s="2">
        <v>0</v>
      </c>
      <c r="P4407" s="2">
        <v>1988454</v>
      </c>
      <c r="Q4407" s="5">
        <v>0.22989999999999999</v>
      </c>
      <c r="R4407" t="s">
        <v>42</v>
      </c>
      <c r="S4407" s="3">
        <v>-0.28486978421807502</v>
      </c>
      <c r="T4407" s="3">
        <v>2.2982424782931301</v>
      </c>
      <c r="U4407" s="3">
        <v>1.24430010169603</v>
      </c>
      <c r="V4407" s="3">
        <v>1.39893093720978</v>
      </c>
      <c r="W4407" s="3">
        <v>0.99274604236763697</v>
      </c>
      <c r="X4407" s="3">
        <v>0.751229393209356</v>
      </c>
      <c r="Y4407" s="3">
        <v>2.9112063945155402</v>
      </c>
      <c r="Z4407" s="3">
        <v>0.27202037361689002</v>
      </c>
      <c r="AA4407" s="3">
        <v>0</v>
      </c>
      <c r="AB4407" s="3">
        <v>0</v>
      </c>
      <c r="AC4407" s="3">
        <v>34.437693174432098</v>
      </c>
      <c r="AD4407" s="3">
        <v>0</v>
      </c>
      <c r="AE4407" s="3">
        <v>0</v>
      </c>
      <c r="AF4407" s="3">
        <v>0</v>
      </c>
      <c r="AG4407" s="3">
        <v>0</v>
      </c>
      <c r="AH4407" s="2">
        <v>0</v>
      </c>
      <c r="AI4407" s="3">
        <v>0</v>
      </c>
      <c r="AJ4407" s="3">
        <v>0</v>
      </c>
      <c r="AL4407">
        <f t="shared" si="68"/>
        <v>0</v>
      </c>
    </row>
    <row r="4408" spans="1:38" ht="14.45" customHeight="1" x14ac:dyDescent="0.25">
      <c r="A4408">
        <v>23974</v>
      </c>
      <c r="B4408" s="1">
        <v>45930</v>
      </c>
      <c r="C4408">
        <v>1</v>
      </c>
      <c r="D4408" s="16" t="s">
        <v>4272</v>
      </c>
      <c r="E4408" t="s">
        <v>47</v>
      </c>
      <c r="F4408" s="6">
        <v>394</v>
      </c>
      <c r="G4408" s="6">
        <v>1</v>
      </c>
      <c r="H4408" s="6">
        <v>1</v>
      </c>
      <c r="I4408" s="2">
        <v>2409129</v>
      </c>
      <c r="J4408" s="2">
        <v>0</v>
      </c>
      <c r="K4408" s="2">
        <v>4487709</v>
      </c>
      <c r="L4408" s="2">
        <v>15511</v>
      </c>
      <c r="M4408" s="2">
        <v>3211339</v>
      </c>
      <c r="N4408" s="2">
        <v>1820253</v>
      </c>
      <c r="O4408" s="2">
        <v>1391086</v>
      </c>
      <c r="P4408" s="2">
        <v>1254856</v>
      </c>
      <c r="Q4408" s="5">
        <v>0.27960000000000002</v>
      </c>
      <c r="R4408" t="s">
        <v>42</v>
      </c>
      <c r="S4408" s="3">
        <v>0.46084390350027898</v>
      </c>
      <c r="T4408" s="3">
        <v>3.1905514966916702</v>
      </c>
      <c r="U4408" s="3">
        <v>0.83863952599036096</v>
      </c>
      <c r="V4408" s="3">
        <v>2.7375453950369599</v>
      </c>
      <c r="W4408" s="3">
        <v>1.6503059819544701</v>
      </c>
      <c r="X4408" s="3">
        <v>0.54712719825297895</v>
      </c>
      <c r="Y4408" s="3">
        <v>5.2556628011500903</v>
      </c>
      <c r="Z4408" s="3">
        <v>0.37956546408512198</v>
      </c>
      <c r="AA4408" s="3">
        <v>0</v>
      </c>
      <c r="AB4408" s="3">
        <v>0</v>
      </c>
      <c r="AC4408" s="3">
        <v>27.2751865149902</v>
      </c>
      <c r="AD4408" s="3">
        <v>0</v>
      </c>
      <c r="AE4408" s="3">
        <v>30.997687238633301</v>
      </c>
      <c r="AF4408" s="3">
        <v>0</v>
      </c>
      <c r="AG4408" s="3">
        <v>0</v>
      </c>
      <c r="AH4408" s="2">
        <v>270000</v>
      </c>
      <c r="AI4408" s="3">
        <v>0</v>
      </c>
      <c r="AJ4408" s="3">
        <v>0</v>
      </c>
      <c r="AL4408">
        <f t="shared" si="68"/>
        <v>1</v>
      </c>
    </row>
    <row r="4409" spans="1:38" ht="14.45" customHeight="1" x14ac:dyDescent="0.25">
      <c r="A4409">
        <v>9293</v>
      </c>
      <c r="B4409" s="1">
        <v>45930</v>
      </c>
      <c r="C4409">
        <v>1</v>
      </c>
      <c r="D4409" s="16" t="s">
        <v>4273</v>
      </c>
      <c r="E4409" t="s">
        <v>71</v>
      </c>
      <c r="F4409" s="6">
        <v>23027</v>
      </c>
      <c r="G4409" s="6">
        <v>74</v>
      </c>
      <c r="H4409" s="6">
        <v>0</v>
      </c>
      <c r="I4409" s="2">
        <v>293211345</v>
      </c>
      <c r="J4409" s="2">
        <v>13804751</v>
      </c>
      <c r="K4409" s="2">
        <v>414663304</v>
      </c>
      <c r="L4409" s="2">
        <v>1783545</v>
      </c>
      <c r="M4409" s="2">
        <v>351775992</v>
      </c>
      <c r="N4409" s="2">
        <v>335746036</v>
      </c>
      <c r="O4409" s="2">
        <v>16029956</v>
      </c>
      <c r="P4409" s="2">
        <v>50625337</v>
      </c>
      <c r="Q4409" s="5">
        <v>0.122</v>
      </c>
      <c r="R4409" t="s">
        <v>42</v>
      </c>
      <c r="S4409" s="3">
        <v>0.57349178889482799</v>
      </c>
      <c r="T4409" s="3">
        <v>3.5941622652001102</v>
      </c>
      <c r="U4409" s="3">
        <v>0.85391055100680102</v>
      </c>
      <c r="V4409" s="3">
        <v>0.97829979941601497</v>
      </c>
      <c r="W4409" s="3">
        <v>0.678994191033093</v>
      </c>
      <c r="X4409" s="3">
        <v>0.87192226480868296</v>
      </c>
      <c r="Y4409" s="3">
        <v>5.6661074670969596</v>
      </c>
      <c r="Z4409" s="3">
        <v>1.0845320397570899</v>
      </c>
      <c r="AA4409" s="3">
        <v>27.246765784492499</v>
      </c>
      <c r="AB4409" s="3">
        <v>27.268462430185899</v>
      </c>
      <c r="AC4409" s="3">
        <v>11.601433388472699</v>
      </c>
      <c r="AD4409" s="3">
        <v>-13.685925685788501</v>
      </c>
      <c r="AE4409" s="3">
        <v>3.86577636491316</v>
      </c>
      <c r="AF4409" s="3">
        <v>3.8585521905743598</v>
      </c>
      <c r="AG4409" s="3">
        <v>0</v>
      </c>
      <c r="AH4409" s="2">
        <v>60317289</v>
      </c>
      <c r="AI4409" s="3">
        <v>4.1481205349803396</v>
      </c>
      <c r="AJ4409" s="3">
        <v>4.5879378541223304</v>
      </c>
      <c r="AL4409">
        <f t="shared" si="68"/>
        <v>1</v>
      </c>
    </row>
    <row r="4410" spans="1:38" ht="14.45" customHeight="1" x14ac:dyDescent="0.25">
      <c r="A4410">
        <v>2819</v>
      </c>
      <c r="B4410" s="1">
        <v>45930</v>
      </c>
      <c r="C4410">
        <v>1</v>
      </c>
      <c r="D4410" s="16" t="s">
        <v>4274</v>
      </c>
      <c r="E4410" t="s">
        <v>43</v>
      </c>
      <c r="F4410" s="6">
        <v>2594</v>
      </c>
      <c r="G4410" s="6">
        <v>3</v>
      </c>
      <c r="H4410" s="6">
        <v>1</v>
      </c>
      <c r="I4410" s="2">
        <v>3075079</v>
      </c>
      <c r="J4410" s="2">
        <v>0</v>
      </c>
      <c r="K4410" s="2">
        <v>56882262</v>
      </c>
      <c r="L4410" s="2">
        <v>130121</v>
      </c>
      <c r="M4410" s="2">
        <v>48209779</v>
      </c>
      <c r="N4410" s="2">
        <v>45441233</v>
      </c>
      <c r="O4410" s="2">
        <v>2768546</v>
      </c>
      <c r="P4410" s="2">
        <v>8564301</v>
      </c>
      <c r="Q4410" s="5">
        <v>0.15060000000000001</v>
      </c>
      <c r="R4410" t="s">
        <v>42</v>
      </c>
      <c r="S4410" s="3">
        <v>0.30500662344733498</v>
      </c>
      <c r="T4410" s="3">
        <v>1.5508525311458301</v>
      </c>
      <c r="U4410" s="3">
        <v>0.80332970587346197</v>
      </c>
      <c r="V4410" s="3">
        <v>1.9174791932174799</v>
      </c>
      <c r="W4410" s="3">
        <v>0.68066543981471705</v>
      </c>
      <c r="X4410" s="3">
        <v>0.58775725761842201</v>
      </c>
      <c r="Y4410" s="3">
        <v>0.68848584373669297</v>
      </c>
      <c r="Z4410" s="3">
        <v>0.115035657901328</v>
      </c>
      <c r="AA4410" s="3">
        <v>0</v>
      </c>
      <c r="AB4410" s="3">
        <v>0</v>
      </c>
      <c r="AC4410" s="3">
        <v>26.2020082815975</v>
      </c>
      <c r="AD4410" s="3">
        <v>0</v>
      </c>
      <c r="AE4410" s="3">
        <v>4.8671517317648201</v>
      </c>
      <c r="AF4410" s="3">
        <v>0</v>
      </c>
      <c r="AG4410" s="3">
        <v>-0.53275801492731301</v>
      </c>
      <c r="AH4410" s="2">
        <v>1650000</v>
      </c>
      <c r="AI4410" s="3">
        <v>0</v>
      </c>
      <c r="AJ4410" s="3">
        <v>0</v>
      </c>
      <c r="AL4410">
        <f t="shared" si="68"/>
        <v>1</v>
      </c>
    </row>
    <row r="4411" spans="1:38" ht="14.45" customHeight="1" x14ac:dyDescent="0.25">
      <c r="A4411">
        <v>19429</v>
      </c>
      <c r="B4411" s="1">
        <v>45930</v>
      </c>
      <c r="C4411">
        <v>1</v>
      </c>
      <c r="D4411" s="16" t="s">
        <v>4275</v>
      </c>
      <c r="E4411" t="s">
        <v>59</v>
      </c>
      <c r="F4411" s="6">
        <v>3738</v>
      </c>
      <c r="G4411" s="6">
        <v>12</v>
      </c>
      <c r="H4411" s="6">
        <v>2</v>
      </c>
      <c r="I4411" s="2">
        <v>19009064</v>
      </c>
      <c r="J4411" s="2">
        <v>0</v>
      </c>
      <c r="K4411" s="2">
        <v>44003482</v>
      </c>
      <c r="L4411" s="2">
        <v>328400</v>
      </c>
      <c r="M4411" s="2">
        <v>39474553</v>
      </c>
      <c r="N4411" s="2">
        <v>38898128</v>
      </c>
      <c r="O4411" s="2">
        <v>576425</v>
      </c>
      <c r="P4411" s="2">
        <v>4440382</v>
      </c>
      <c r="Q4411" s="5">
        <v>0.1009</v>
      </c>
      <c r="R4411" t="s">
        <v>42</v>
      </c>
      <c r="S4411" s="3">
        <v>0.995072768711046</v>
      </c>
      <c r="T4411" s="3">
        <v>3.09196137402642</v>
      </c>
      <c r="U4411" s="3">
        <v>0.70673460430415103</v>
      </c>
      <c r="V4411" s="3">
        <v>0.147676918758335</v>
      </c>
      <c r="W4411" s="3">
        <v>1.55504763411812E-2</v>
      </c>
      <c r="X4411" s="3">
        <v>1.39600245440807</v>
      </c>
      <c r="Y4411" s="3">
        <v>0.632197860454348</v>
      </c>
      <c r="Z4411" s="3">
        <v>3.7947185625020599E-2</v>
      </c>
      <c r="AA4411" s="3">
        <v>0</v>
      </c>
      <c r="AB4411" s="3">
        <v>0</v>
      </c>
      <c r="AC4411" s="3">
        <v>33.924663052801101</v>
      </c>
      <c r="AD4411" s="3">
        <v>0.45538874808518698</v>
      </c>
      <c r="AE4411" s="3">
        <v>1.30995315325274</v>
      </c>
      <c r="AF4411" s="3">
        <v>0</v>
      </c>
      <c r="AG4411" s="3">
        <v>1.0394150773514499</v>
      </c>
      <c r="AH4411" s="2">
        <v>2000000</v>
      </c>
      <c r="AI4411" s="3">
        <v>0</v>
      </c>
      <c r="AJ4411" s="3">
        <v>0</v>
      </c>
      <c r="AL4411">
        <f t="shared" si="68"/>
        <v>1</v>
      </c>
    </row>
    <row r="4412" spans="1:38" ht="14.45" customHeight="1" x14ac:dyDescent="0.25">
      <c r="A4412">
        <v>24950</v>
      </c>
      <c r="B4412" s="1">
        <v>45930</v>
      </c>
      <c r="C4412">
        <v>1</v>
      </c>
      <c r="D4412" s="16" t="s">
        <v>4276</v>
      </c>
      <c r="E4412" t="s">
        <v>114</v>
      </c>
      <c r="F4412" s="6">
        <v>159</v>
      </c>
      <c r="G4412" s="6">
        <v>2</v>
      </c>
      <c r="H4412" s="6">
        <v>0</v>
      </c>
      <c r="I4412" s="2">
        <v>146311</v>
      </c>
      <c r="J4412" s="2">
        <v>0</v>
      </c>
      <c r="K4412" s="2">
        <v>755281</v>
      </c>
      <c r="L4412" s="2">
        <v>-106223</v>
      </c>
      <c r="M4412" s="2">
        <v>447916</v>
      </c>
      <c r="N4412" s="2">
        <v>447916</v>
      </c>
      <c r="O4412" s="2">
        <v>0</v>
      </c>
      <c r="P4412" s="2">
        <v>55848</v>
      </c>
      <c r="Q4412" s="5">
        <v>7.3899999999999993E-2</v>
      </c>
      <c r="R4412" t="s">
        <v>42</v>
      </c>
      <c r="S4412" s="3">
        <v>-18.752049457972198</v>
      </c>
      <c r="T4412" s="3">
        <v>4.0763636315490501</v>
      </c>
      <c r="U4412" s="3">
        <v>4.8544299037304404</v>
      </c>
      <c r="V4412" s="3">
        <v>0</v>
      </c>
      <c r="W4412" s="3">
        <v>0</v>
      </c>
      <c r="X4412" s="3">
        <v>1.99984963536576</v>
      </c>
      <c r="Y4412" s="3">
        <v>0</v>
      </c>
      <c r="Z4412" s="3">
        <v>0.79143389199255099</v>
      </c>
      <c r="AA4412" s="3">
        <v>0</v>
      </c>
      <c r="AB4412" s="3">
        <v>0</v>
      </c>
      <c r="AC4412" s="3">
        <v>57.6852853441302</v>
      </c>
      <c r="AD4412" s="3">
        <v>0</v>
      </c>
      <c r="AE4412" s="3">
        <v>0</v>
      </c>
      <c r="AF4412" s="3">
        <v>33.100263345695197</v>
      </c>
      <c r="AG4412" s="3">
        <v>0</v>
      </c>
      <c r="AH4412" s="2">
        <v>0</v>
      </c>
      <c r="AI4412" s="3">
        <v>0</v>
      </c>
      <c r="AJ4412" s="3">
        <v>0</v>
      </c>
      <c r="AL4412">
        <f t="shared" si="68"/>
        <v>0</v>
      </c>
    </row>
    <row r="4413" spans="1:38" ht="14.45" customHeight="1" x14ac:dyDescent="0.25">
      <c r="A4413">
        <v>67757</v>
      </c>
      <c r="B4413" s="1">
        <v>45930</v>
      </c>
      <c r="C4413">
        <v>2</v>
      </c>
      <c r="D4413" s="16" t="s">
        <v>4277</v>
      </c>
      <c r="E4413" t="s">
        <v>104</v>
      </c>
      <c r="F4413" s="6">
        <v>1748</v>
      </c>
      <c r="G4413" s="6">
        <v>4</v>
      </c>
      <c r="H4413" s="6">
        <v>0</v>
      </c>
      <c r="I4413" s="2">
        <v>12594436</v>
      </c>
      <c r="J4413" s="2">
        <v>0</v>
      </c>
      <c r="K4413" s="2">
        <v>16085768</v>
      </c>
      <c r="L4413" s="2">
        <v>3992</v>
      </c>
      <c r="M4413" s="2">
        <v>13608490</v>
      </c>
      <c r="N4413" s="2">
        <v>11775079</v>
      </c>
      <c r="O4413" s="2">
        <v>1833411</v>
      </c>
      <c r="P4413" s="2">
        <v>2457283</v>
      </c>
      <c r="Q4413" s="5">
        <v>0.15279999999999999</v>
      </c>
      <c r="R4413" t="s">
        <v>42</v>
      </c>
      <c r="S4413" s="3">
        <v>3.3089291519476503E-2</v>
      </c>
      <c r="T4413" s="3">
        <v>4.4304505697210104</v>
      </c>
      <c r="U4413" s="3">
        <v>0.78618985317633405</v>
      </c>
      <c r="V4413" s="3">
        <v>1.6275440996325701</v>
      </c>
      <c r="W4413" s="3">
        <v>2.7099268280056401E-2</v>
      </c>
      <c r="X4413" s="3">
        <v>0.729981080534293</v>
      </c>
      <c r="Y4413" s="3">
        <v>8.34173353252352</v>
      </c>
      <c r="Z4413" s="3">
        <v>6.4489519522171399</v>
      </c>
      <c r="AA4413" s="3">
        <v>0</v>
      </c>
      <c r="AB4413" s="3">
        <v>0</v>
      </c>
      <c r="AC4413" s="3">
        <v>16.891838798122699</v>
      </c>
      <c r="AD4413" s="3">
        <v>0</v>
      </c>
      <c r="AE4413" s="3">
        <v>11.397721265158101</v>
      </c>
      <c r="AF4413" s="3">
        <v>0</v>
      </c>
      <c r="AG4413" s="3">
        <v>0</v>
      </c>
      <c r="AH4413" s="2">
        <v>900000</v>
      </c>
      <c r="AI4413" s="3">
        <v>0.122086060091573</v>
      </c>
      <c r="AJ4413" s="3">
        <v>0.122086060091573</v>
      </c>
      <c r="AL4413">
        <f t="shared" si="68"/>
        <v>1</v>
      </c>
    </row>
    <row r="4414" spans="1:38" ht="14.45" customHeight="1" x14ac:dyDescent="0.25">
      <c r="A4414">
        <v>11972</v>
      </c>
      <c r="B4414" s="1">
        <v>45930</v>
      </c>
      <c r="C4414">
        <v>1</v>
      </c>
      <c r="D4414" s="16" t="s">
        <v>4278</v>
      </c>
      <c r="E4414" t="s">
        <v>59</v>
      </c>
      <c r="F4414" s="6">
        <v>1437</v>
      </c>
      <c r="G4414" s="6">
        <v>2</v>
      </c>
      <c r="H4414" s="6">
        <v>3</v>
      </c>
      <c r="I4414" s="2">
        <v>2903342</v>
      </c>
      <c r="J4414" s="2">
        <v>0</v>
      </c>
      <c r="K4414" s="2">
        <v>13086568</v>
      </c>
      <c r="L4414" s="2">
        <v>73812</v>
      </c>
      <c r="M4414" s="2">
        <v>11405530</v>
      </c>
      <c r="N4414" s="2">
        <v>11326111</v>
      </c>
      <c r="O4414" s="2">
        <v>79419</v>
      </c>
      <c r="P4414" s="2">
        <v>1687918</v>
      </c>
      <c r="Q4414" s="5">
        <v>0.129</v>
      </c>
      <c r="R4414" t="s">
        <v>42</v>
      </c>
      <c r="S4414" s="3">
        <v>0.75203827313624205</v>
      </c>
      <c r="T4414" s="3">
        <v>3.5581827107000099</v>
      </c>
      <c r="U4414" s="3">
        <v>0.82935377672560495</v>
      </c>
      <c r="V4414" s="3">
        <v>2.40867248846329</v>
      </c>
      <c r="W4414" s="3">
        <v>1.7325551037390701</v>
      </c>
      <c r="X4414" s="3">
        <v>1.62185508975519</v>
      </c>
      <c r="Y4414" s="3">
        <v>4.1430922592211203</v>
      </c>
      <c r="Z4414" s="3">
        <v>0.115586183689018</v>
      </c>
      <c r="AA4414" s="3">
        <v>0</v>
      </c>
      <c r="AB4414" s="3">
        <v>0</v>
      </c>
      <c r="AC4414" s="3">
        <v>22.401396607574998</v>
      </c>
      <c r="AD4414" s="3">
        <v>-0.65133495821479503</v>
      </c>
      <c r="AE4414" s="3">
        <v>0.60687416288212503</v>
      </c>
      <c r="AF4414" s="3">
        <v>0</v>
      </c>
      <c r="AG4414" s="3">
        <v>0</v>
      </c>
      <c r="AH4414" s="2">
        <v>400000</v>
      </c>
      <c r="AI4414" s="3">
        <v>5.4623506592144898E-2</v>
      </c>
      <c r="AJ4414" s="3">
        <v>5.4623506592144898E-2</v>
      </c>
      <c r="AL4414">
        <f t="shared" si="68"/>
        <v>1</v>
      </c>
    </row>
    <row r="4415" spans="1:38" ht="14.45" customHeight="1" x14ac:dyDescent="0.25">
      <c r="A4415">
        <v>16702</v>
      </c>
      <c r="B4415" s="1">
        <v>45930</v>
      </c>
      <c r="C4415">
        <v>1</v>
      </c>
      <c r="D4415" s="16" t="s">
        <v>4279</v>
      </c>
      <c r="E4415" t="s">
        <v>114</v>
      </c>
      <c r="F4415" s="6">
        <v>2499</v>
      </c>
      <c r="G4415" s="6">
        <v>5</v>
      </c>
      <c r="H4415" s="6">
        <v>2</v>
      </c>
      <c r="I4415" s="2">
        <v>11105366</v>
      </c>
      <c r="J4415" s="2">
        <v>1012659</v>
      </c>
      <c r="K4415" s="2">
        <v>27737611</v>
      </c>
      <c r="L4415" s="2">
        <v>-152408</v>
      </c>
      <c r="M4415" s="2">
        <v>25431703</v>
      </c>
      <c r="N4415" s="2">
        <v>23519234</v>
      </c>
      <c r="O4415" s="2">
        <v>1912469</v>
      </c>
      <c r="P4415" s="2">
        <v>2465846</v>
      </c>
      <c r="Q4415" s="5">
        <v>8.8900000000000007E-2</v>
      </c>
      <c r="R4415" t="s">
        <v>42</v>
      </c>
      <c r="S4415" s="3">
        <v>-0.73261776822332203</v>
      </c>
      <c r="T4415" s="3">
        <v>3.4870438793977798</v>
      </c>
      <c r="U4415" s="3">
        <v>1.1077990717327599</v>
      </c>
      <c r="V4415" s="3">
        <v>1.60164014405288</v>
      </c>
      <c r="W4415" s="3">
        <v>0.96164322724707996</v>
      </c>
      <c r="X4415" s="3">
        <v>1.2420302041373501</v>
      </c>
      <c r="Y4415" s="3">
        <v>7.2132647375383501</v>
      </c>
      <c r="Z4415" s="3">
        <v>0.30472300378855799</v>
      </c>
      <c r="AA4415" s="3">
        <v>41.067406480372298</v>
      </c>
      <c r="AB4415" s="3">
        <v>41.067406480372298</v>
      </c>
      <c r="AC4415" s="3">
        <v>44.498233824102599</v>
      </c>
      <c r="AD4415" s="3">
        <v>0.13382830882382801</v>
      </c>
      <c r="AE4415" s="3">
        <v>6.8948583928154497</v>
      </c>
      <c r="AF4415" s="3">
        <v>0</v>
      </c>
      <c r="AG4415" s="3">
        <v>0</v>
      </c>
      <c r="AH4415" s="2">
        <v>600000</v>
      </c>
      <c r="AI4415" s="3">
        <v>0</v>
      </c>
      <c r="AJ4415" s="3">
        <v>0</v>
      </c>
      <c r="AL4415">
        <f t="shared" si="68"/>
        <v>0</v>
      </c>
    </row>
    <row r="4416" spans="1:38" ht="14.45" customHeight="1" x14ac:dyDescent="0.25">
      <c r="A4416">
        <v>7674</v>
      </c>
      <c r="B4416" s="1">
        <v>45930</v>
      </c>
      <c r="C4416">
        <v>1</v>
      </c>
      <c r="D4416" s="16" t="s">
        <v>4280</v>
      </c>
      <c r="E4416" t="s">
        <v>88</v>
      </c>
      <c r="F4416" s="6">
        <v>6524</v>
      </c>
      <c r="G4416" s="6">
        <v>16</v>
      </c>
      <c r="H4416" s="6">
        <v>0</v>
      </c>
      <c r="I4416" s="2">
        <v>44713594</v>
      </c>
      <c r="J4416" s="2">
        <v>6560704</v>
      </c>
      <c r="K4416" s="2">
        <v>73104827</v>
      </c>
      <c r="L4416" s="2">
        <v>343436</v>
      </c>
      <c r="M4416" s="2">
        <v>65921544</v>
      </c>
      <c r="N4416" s="2">
        <v>63386199</v>
      </c>
      <c r="O4416" s="2">
        <v>2535345</v>
      </c>
      <c r="P4416" s="2">
        <v>7729424</v>
      </c>
      <c r="Q4416" s="5">
        <v>0.1056</v>
      </c>
      <c r="R4416" t="s">
        <v>42</v>
      </c>
      <c r="S4416" s="3">
        <v>0.62638089091800597</v>
      </c>
      <c r="T4416" s="3">
        <v>4.7276823457909298</v>
      </c>
      <c r="U4416" s="3">
        <v>0.68093623709025597</v>
      </c>
      <c r="V4416" s="3">
        <v>3.6804802584198399</v>
      </c>
      <c r="W4416" s="3">
        <v>1.3505959731172601</v>
      </c>
      <c r="X4416" s="3">
        <v>2.2555332948632998</v>
      </c>
      <c r="Y4416" s="3">
        <v>21.291043161819001</v>
      </c>
      <c r="Z4416" s="3">
        <v>6.3775127357484802</v>
      </c>
      <c r="AA4416" s="3">
        <v>83.541761973466606</v>
      </c>
      <c r="AB4416" s="3">
        <v>84.879597755279093</v>
      </c>
      <c r="AC4416" s="3">
        <v>20.752286302517302</v>
      </c>
      <c r="AD4416" s="3">
        <v>8.8441260306071995E-2</v>
      </c>
      <c r="AE4416" s="3">
        <v>3.46809520525915</v>
      </c>
      <c r="AF4416" s="3">
        <v>0</v>
      </c>
      <c r="AG4416" s="3">
        <v>0</v>
      </c>
      <c r="AH4416" s="2">
        <v>5739728</v>
      </c>
      <c r="AI4416" s="3">
        <v>0</v>
      </c>
      <c r="AJ4416" s="3">
        <v>1.35585782329964E-2</v>
      </c>
      <c r="AL4416">
        <f t="shared" si="68"/>
        <v>1</v>
      </c>
    </row>
    <row r="4417" spans="1:38" ht="14.45" customHeight="1" x14ac:dyDescent="0.25">
      <c r="A4417">
        <v>17550</v>
      </c>
      <c r="B4417" s="1">
        <v>45930</v>
      </c>
      <c r="C4417">
        <v>1</v>
      </c>
      <c r="D4417" s="16" t="s">
        <v>4281</v>
      </c>
      <c r="E4417" t="s">
        <v>88</v>
      </c>
      <c r="F4417" s="6">
        <v>1043</v>
      </c>
      <c r="G4417" s="6">
        <v>3</v>
      </c>
      <c r="H4417" s="6">
        <v>0</v>
      </c>
      <c r="I4417" s="2">
        <v>5037988</v>
      </c>
      <c r="J4417" s="2">
        <v>0</v>
      </c>
      <c r="K4417" s="2">
        <v>12170651</v>
      </c>
      <c r="L4417" s="2">
        <v>153559</v>
      </c>
      <c r="M4417" s="2">
        <v>10418109</v>
      </c>
      <c r="N4417" s="2">
        <v>10418109</v>
      </c>
      <c r="O4417" s="2">
        <v>0</v>
      </c>
      <c r="P4417" s="2">
        <v>1744893</v>
      </c>
      <c r="Q4417" s="5">
        <v>0.1434</v>
      </c>
      <c r="R4417" t="s">
        <v>42</v>
      </c>
      <c r="S4417" s="3">
        <v>1.6822874415948099</v>
      </c>
      <c r="T4417" s="3">
        <v>3.83473324475412</v>
      </c>
      <c r="U4417" s="3">
        <v>0.63294275635751496</v>
      </c>
      <c r="V4417" s="3">
        <v>0.80486495799513602</v>
      </c>
      <c r="W4417" s="3">
        <v>0.29501856693584799</v>
      </c>
      <c r="X4417" s="3">
        <v>0.234418978369937</v>
      </c>
      <c r="Y4417" s="3">
        <v>2.32386742338928</v>
      </c>
      <c r="Z4417" s="3">
        <v>0.41916610359489098</v>
      </c>
      <c r="AA4417" s="3">
        <v>0</v>
      </c>
      <c r="AB4417" s="3">
        <v>0</v>
      </c>
      <c r="AC4417" s="3">
        <v>48.939682848518103</v>
      </c>
      <c r="AD4417" s="3">
        <v>0</v>
      </c>
      <c r="AE4417" s="3">
        <v>0</v>
      </c>
      <c r="AF4417" s="3">
        <v>0</v>
      </c>
      <c r="AG4417" s="3">
        <v>0</v>
      </c>
      <c r="AH4417" s="2">
        <v>500000</v>
      </c>
      <c r="AI4417" s="3">
        <v>0</v>
      </c>
      <c r="AJ4417" s="3">
        <v>0</v>
      </c>
      <c r="AL4417">
        <f t="shared" si="68"/>
        <v>1</v>
      </c>
    </row>
    <row r="4418" spans="1:38" ht="14.45" customHeight="1" x14ac:dyDescent="0.25">
      <c r="A4418">
        <v>6424</v>
      </c>
      <c r="B4418" s="1">
        <v>45930</v>
      </c>
      <c r="C4418">
        <v>1</v>
      </c>
      <c r="D4418" s="16" t="s">
        <v>4282</v>
      </c>
      <c r="E4418" t="s">
        <v>179</v>
      </c>
      <c r="F4418" s="6">
        <v>2392</v>
      </c>
      <c r="G4418" s="6">
        <v>9</v>
      </c>
      <c r="H4418" s="6">
        <v>0</v>
      </c>
      <c r="I4418" s="2">
        <v>23135323</v>
      </c>
      <c r="J4418" s="2">
        <v>834769</v>
      </c>
      <c r="K4418" s="2">
        <v>51271905</v>
      </c>
      <c r="L4418" s="2">
        <v>538492</v>
      </c>
      <c r="M4418" s="2">
        <v>44117521</v>
      </c>
      <c r="N4418" s="2">
        <v>42355932</v>
      </c>
      <c r="O4418" s="2">
        <v>1761589</v>
      </c>
      <c r="P4418" s="2">
        <v>6423560</v>
      </c>
      <c r="Q4418" s="5">
        <v>0.12529999999999999</v>
      </c>
      <c r="R4418" t="s">
        <v>42</v>
      </c>
      <c r="S4418" s="3">
        <v>1.4003562639877201</v>
      </c>
      <c r="T4418" s="3">
        <v>3.5475282873404699</v>
      </c>
      <c r="U4418" s="3">
        <v>0.64928222020746296</v>
      </c>
      <c r="V4418" s="3">
        <v>1.80623801967234</v>
      </c>
      <c r="W4418" s="3">
        <v>2.19102192781142E-2</v>
      </c>
      <c r="X4418" s="3">
        <v>0.13792329590557301</v>
      </c>
      <c r="Y4418" s="3">
        <v>6.5054113295431204</v>
      </c>
      <c r="Z4418" s="3">
        <v>-4.8259843451294899E-4</v>
      </c>
      <c r="AA4418" s="3">
        <v>5.1290094589293203</v>
      </c>
      <c r="AB4418" s="3">
        <v>12.995426212256101</v>
      </c>
      <c r="AC4418" s="3">
        <v>16.1977402634055</v>
      </c>
      <c r="AD4418" s="3">
        <v>0</v>
      </c>
      <c r="AE4418" s="3">
        <v>3.4357783273315099</v>
      </c>
      <c r="AF4418" s="3">
        <v>0.97519294436202397</v>
      </c>
      <c r="AG4418" s="3">
        <v>0</v>
      </c>
      <c r="AH4418" s="2">
        <v>7500000</v>
      </c>
      <c r="AI4418" s="3">
        <v>0</v>
      </c>
      <c r="AJ4418" s="3">
        <v>0</v>
      </c>
      <c r="AL4418">
        <f t="shared" si="68"/>
        <v>1</v>
      </c>
    </row>
    <row r="4419" spans="1:38" ht="14.45" customHeight="1" x14ac:dyDescent="0.25">
      <c r="A4419">
        <v>62426</v>
      </c>
      <c r="B4419" s="1">
        <v>45930</v>
      </c>
      <c r="C4419">
        <v>2</v>
      </c>
      <c r="D4419" s="16" t="s">
        <v>4283</v>
      </c>
      <c r="E4419" t="s">
        <v>84</v>
      </c>
      <c r="F4419" s="6">
        <v>65510</v>
      </c>
      <c r="G4419" s="6">
        <v>131</v>
      </c>
      <c r="H4419" s="6">
        <v>11</v>
      </c>
      <c r="I4419" s="2">
        <v>661204589</v>
      </c>
      <c r="J4419" s="2">
        <v>49634959</v>
      </c>
      <c r="K4419" s="2">
        <v>864143264</v>
      </c>
      <c r="L4419" s="2">
        <v>15654543</v>
      </c>
      <c r="M4419" s="2">
        <v>671089145</v>
      </c>
      <c r="N4419" s="2">
        <v>654976669</v>
      </c>
      <c r="O4419" s="2">
        <v>16112476</v>
      </c>
      <c r="P4419" s="2">
        <v>189617771</v>
      </c>
      <c r="Q4419" s="5">
        <v>0.21929999999999999</v>
      </c>
      <c r="R4419" t="s">
        <v>42</v>
      </c>
      <c r="S4419" s="3">
        <v>2.4154240239498099</v>
      </c>
      <c r="T4419" s="3">
        <v>4.85932187589981</v>
      </c>
      <c r="U4419" s="3">
        <v>0.54219883932716795</v>
      </c>
      <c r="V4419" s="3">
        <v>2.3605705797665002</v>
      </c>
      <c r="W4419" s="3">
        <v>1.1688763400279401</v>
      </c>
      <c r="X4419" s="3">
        <v>1.19010199428607</v>
      </c>
      <c r="Y4419" s="3">
        <v>8.2314020029272505</v>
      </c>
      <c r="Z4419" s="3">
        <v>2.1404623514955299</v>
      </c>
      <c r="AA4419" s="3">
        <v>25.9067584968078</v>
      </c>
      <c r="AB4419" s="3">
        <v>26.176322365903101</v>
      </c>
      <c r="AC4419" s="3">
        <v>7.6958383835761799</v>
      </c>
      <c r="AD4419" s="3">
        <v>-3.0222879267998599</v>
      </c>
      <c r="AE4419" s="3">
        <v>1.8645607356143199</v>
      </c>
      <c r="AF4419" s="3">
        <v>0.57860776196480301</v>
      </c>
      <c r="AG4419" s="3">
        <v>0</v>
      </c>
      <c r="AH4419" s="2">
        <v>209655000</v>
      </c>
      <c r="AI4419" s="3">
        <v>4.6659650903712002</v>
      </c>
      <c r="AJ4419" s="3">
        <v>5.6930391824930799</v>
      </c>
      <c r="AL4419">
        <f t="shared" si="68"/>
        <v>1</v>
      </c>
    </row>
    <row r="4420" spans="1:38" ht="14.45" customHeight="1" x14ac:dyDescent="0.25">
      <c r="A4420">
        <v>871</v>
      </c>
      <c r="B4420" s="1">
        <v>45930</v>
      </c>
      <c r="C4420">
        <v>1</v>
      </c>
      <c r="D4420" s="16" t="s">
        <v>4284</v>
      </c>
      <c r="E4420" t="s">
        <v>80</v>
      </c>
      <c r="F4420" s="6">
        <v>8058</v>
      </c>
      <c r="G4420" s="6">
        <v>22</v>
      </c>
      <c r="H4420" s="6">
        <v>0</v>
      </c>
      <c r="I4420" s="2">
        <v>57126019</v>
      </c>
      <c r="J4420" s="2">
        <v>0</v>
      </c>
      <c r="K4420" s="2">
        <v>92762249</v>
      </c>
      <c r="L4420" s="2">
        <v>1571429</v>
      </c>
      <c r="M4420" s="2">
        <v>64711593</v>
      </c>
      <c r="N4420" s="2">
        <v>61735984</v>
      </c>
      <c r="O4420" s="2">
        <v>2975609</v>
      </c>
      <c r="P4420" s="2">
        <v>28632640</v>
      </c>
      <c r="Q4420" s="5">
        <v>0.30869999999999997</v>
      </c>
      <c r="R4420" t="s">
        <v>42</v>
      </c>
      <c r="S4420" s="3">
        <v>2.2587191333261698</v>
      </c>
      <c r="T4420" s="3">
        <v>4.6357292034463997</v>
      </c>
      <c r="U4420" s="3">
        <v>0.56558255803478796</v>
      </c>
      <c r="V4420" s="3">
        <v>1.8724550016341901</v>
      </c>
      <c r="W4420" s="3">
        <v>0.86966676253074804</v>
      </c>
      <c r="X4420" s="3">
        <v>0.72387855348365904</v>
      </c>
      <c r="Y4420" s="3">
        <v>3.7358029158331201</v>
      </c>
      <c r="Z4420" s="3">
        <v>0.29556827452864998</v>
      </c>
      <c r="AA4420" s="3">
        <v>0</v>
      </c>
      <c r="AB4420" s="3">
        <v>0</v>
      </c>
      <c r="AC4420" s="3">
        <v>35.257680093547499</v>
      </c>
      <c r="AD4420" s="3">
        <v>0</v>
      </c>
      <c r="AE4420" s="3">
        <v>3.2077801390951599</v>
      </c>
      <c r="AF4420" s="3">
        <v>0</v>
      </c>
      <c r="AG4420" s="3">
        <v>0</v>
      </c>
      <c r="AH4420" s="2">
        <v>1255187</v>
      </c>
      <c r="AI4420" s="3">
        <v>0</v>
      </c>
      <c r="AJ4420" s="3">
        <v>0</v>
      </c>
      <c r="AL4420">
        <f t="shared" ref="AL4420:AL4422" si="69">IF(L4420&gt;0,1,0)</f>
        <v>1</v>
      </c>
    </row>
    <row r="4421" spans="1:38" ht="14.45" customHeight="1" x14ac:dyDescent="0.25">
      <c r="A4421">
        <v>60467</v>
      </c>
      <c r="B4421" s="1">
        <v>45930</v>
      </c>
      <c r="C4421">
        <v>2</v>
      </c>
      <c r="D4421" s="16" t="s">
        <v>4285</v>
      </c>
      <c r="E4421" t="s">
        <v>344</v>
      </c>
      <c r="F4421" s="6">
        <v>13789</v>
      </c>
      <c r="G4421" s="6">
        <v>65</v>
      </c>
      <c r="H4421" s="6">
        <v>1</v>
      </c>
      <c r="I4421" s="2">
        <v>200384265</v>
      </c>
      <c r="J4421" s="2">
        <v>0</v>
      </c>
      <c r="K4421" s="2">
        <v>255070008</v>
      </c>
      <c r="L4421" s="2">
        <v>1523705</v>
      </c>
      <c r="M4421" s="2">
        <v>234735030</v>
      </c>
      <c r="N4421" s="2">
        <v>222620467</v>
      </c>
      <c r="O4421" s="2">
        <v>12114563</v>
      </c>
      <c r="P4421" s="2">
        <v>20686413</v>
      </c>
      <c r="Q4421" s="5">
        <v>8.1100000000000005E-2</v>
      </c>
      <c r="R4421" t="s">
        <v>42</v>
      </c>
      <c r="S4421" s="3">
        <v>0.796489827477743</v>
      </c>
      <c r="T4421" s="3">
        <v>3.7653160696180299</v>
      </c>
      <c r="U4421" s="3">
        <v>0.774051802976093</v>
      </c>
      <c r="V4421" s="3">
        <v>1.44174194515722</v>
      </c>
      <c r="W4421" s="3">
        <v>0.49043172127312501</v>
      </c>
      <c r="X4421" s="3">
        <v>0.75625498838444205</v>
      </c>
      <c r="Y4421" s="3">
        <v>13.965804511396</v>
      </c>
      <c r="Z4421" s="3">
        <v>3.3080892274557199</v>
      </c>
      <c r="AA4421" s="3">
        <v>0</v>
      </c>
      <c r="AB4421" s="3">
        <v>0</v>
      </c>
      <c r="AC4421" s="3">
        <v>13.4201975639566</v>
      </c>
      <c r="AD4421" s="3">
        <v>-6.5841139302401102</v>
      </c>
      <c r="AE4421" s="3">
        <v>4.7495050848941798</v>
      </c>
      <c r="AF4421" s="3">
        <v>0</v>
      </c>
      <c r="AG4421" s="3">
        <v>-1.91429998037843E-2</v>
      </c>
      <c r="AH4421" s="2">
        <v>39949145</v>
      </c>
      <c r="AI4421" s="3">
        <v>0.74543614690473403</v>
      </c>
      <c r="AJ4421" s="3">
        <v>0.74543614690473403</v>
      </c>
      <c r="AL4421">
        <f t="shared" si="69"/>
        <v>1</v>
      </c>
    </row>
    <row r="4422" spans="1:38" ht="14.45" customHeight="1" x14ac:dyDescent="0.25">
      <c r="A4422">
        <v>5781</v>
      </c>
      <c r="B4422" s="1">
        <v>45930</v>
      </c>
      <c r="C4422">
        <v>1</v>
      </c>
      <c r="D4422" s="16" t="s">
        <v>4286</v>
      </c>
      <c r="E4422" t="s">
        <v>127</v>
      </c>
      <c r="F4422" s="6">
        <v>705</v>
      </c>
      <c r="G4422" s="6">
        <v>0</v>
      </c>
      <c r="H4422" s="6">
        <v>2</v>
      </c>
      <c r="I4422" s="2">
        <v>2627795</v>
      </c>
      <c r="J4422" s="2">
        <v>0</v>
      </c>
      <c r="K4422" s="2">
        <v>4365603</v>
      </c>
      <c r="L4422" s="2">
        <v>60822</v>
      </c>
      <c r="M4422" s="2">
        <v>3242945</v>
      </c>
      <c r="N4422" s="2">
        <v>3242945</v>
      </c>
      <c r="O4422" s="2">
        <v>0</v>
      </c>
      <c r="P4422" s="2">
        <v>1121116</v>
      </c>
      <c r="Q4422" s="5">
        <v>0.25679999999999997</v>
      </c>
      <c r="R4422" t="s">
        <v>42</v>
      </c>
      <c r="S4422" s="3">
        <v>1.8576127971324901</v>
      </c>
      <c r="T4422" s="3">
        <v>4.1005713681859399</v>
      </c>
      <c r="U4422" s="3">
        <v>0.43058213745801699</v>
      </c>
      <c r="V4422" s="3">
        <v>1.69134198063395</v>
      </c>
      <c r="W4422" s="3">
        <v>1.1445337250432399</v>
      </c>
      <c r="X4422" s="3">
        <v>1.52218875521112</v>
      </c>
      <c r="Y4422" s="3">
        <v>3.96435337645703</v>
      </c>
      <c r="Z4422" s="3">
        <v>0.94905433514462401</v>
      </c>
      <c r="AA4422" s="3">
        <v>0</v>
      </c>
      <c r="AB4422" s="3">
        <v>0</v>
      </c>
      <c r="AC4422" s="3">
        <v>39.842743373595802</v>
      </c>
      <c r="AD4422" s="3">
        <v>0</v>
      </c>
      <c r="AE4422" s="3">
        <v>0</v>
      </c>
      <c r="AF4422" s="3">
        <v>0</v>
      </c>
      <c r="AG4422" s="3">
        <v>0</v>
      </c>
      <c r="AH4422" s="2">
        <v>80000</v>
      </c>
      <c r="AI4422" s="3">
        <v>0</v>
      </c>
      <c r="AJ4422" s="3">
        <v>0</v>
      </c>
      <c r="AL4422">
        <f t="shared" si="69"/>
        <v>1</v>
      </c>
    </row>
    <row r="4423" spans="1:38" x14ac:dyDescent="0.25">
      <c r="L4423" s="2"/>
      <c r="AD4423" s="3"/>
      <c r="AE4423" s="3"/>
    </row>
    <row r="4424" spans="1:38" x14ac:dyDescent="0.25">
      <c r="E4424" t="s">
        <v>4287</v>
      </c>
      <c r="F4424" s="6">
        <f>_xlfn.AGGREGATE(9,1,F3:F4422)</f>
        <v>146224699</v>
      </c>
      <c r="G4424" s="6">
        <f>_xlfn.AGGREGATE(9,1,G3:G4422)</f>
        <v>350375</v>
      </c>
      <c r="H4424" s="6">
        <f>_xlfn.AGGREGATE(9,1,H3:H4422)</f>
        <v>18437</v>
      </c>
      <c r="I4424" s="2">
        <f>_xlfn.AGGREGATE(9,1,I3:I4422)</f>
        <v>1717624364571</v>
      </c>
      <c r="J4424" s="2">
        <f>_xlfn.AGGREGATE(9,1,J3:J4422)</f>
        <v>191218504286</v>
      </c>
      <c r="K4424" s="2">
        <f>_xlfn.AGGREGATE(9,1,K3:K4422)</f>
        <v>2420231116067</v>
      </c>
      <c r="L4424" s="2">
        <f>_xlfn.AGGREGATE(9,1,L3:L4422)</f>
        <v>14458907945</v>
      </c>
      <c r="M4424" s="2">
        <f>_xlfn.AGGREGATE(9,1,M3:M4422)</f>
        <v>2053181545501</v>
      </c>
      <c r="N4424" s="2">
        <f>_xlfn.AGGREGATE(9,1,N3:N4422)</f>
        <v>1835457459792</v>
      </c>
      <c r="O4424" s="2">
        <f>_xlfn.AGGREGATE(9,1,O3:O4422)</f>
        <v>198237848562</v>
      </c>
      <c r="P4424" s="2">
        <f>_xlfn.AGGREGATE(9,1,P3:P4422)</f>
        <v>274629816668</v>
      </c>
      <c r="Q4424" s="7"/>
      <c r="R4424" s="8"/>
      <c r="S4424" s="8"/>
      <c r="T4424" s="8"/>
      <c r="U4424" s="8"/>
      <c r="V4424" s="7"/>
      <c r="W4424" s="7"/>
      <c r="X4424" s="7"/>
      <c r="Y4424" s="7"/>
      <c r="Z4424" s="7"/>
      <c r="AA4424" s="7"/>
      <c r="AB4424" s="7"/>
      <c r="AC4424" s="7"/>
      <c r="AD4424" s="12"/>
      <c r="AE4424" s="12"/>
      <c r="AF4424" s="12"/>
      <c r="AG4424" s="12"/>
      <c r="AH4424" s="2">
        <f>_xlfn.AGGREGATE(9,1,AH3:AH4422)</f>
        <v>575900514481</v>
      </c>
      <c r="AI4424" s="12"/>
      <c r="AJ4424" s="12"/>
      <c r="AL4424" s="6">
        <f>_xlfn.AGGREGATE(9,1,AL3:AL4422)</f>
        <v>3889</v>
      </c>
    </row>
    <row r="4425" spans="1:38" x14ac:dyDescent="0.25">
      <c r="E4425" t="s">
        <v>4288</v>
      </c>
      <c r="F4425" s="6">
        <f>_xlfn.AGGREGATE(1,1,F3:F4422)</f>
        <v>33089.997510749039</v>
      </c>
      <c r="G4425" s="6">
        <f>_xlfn.AGGREGATE(1,1,G3:G4422)</f>
        <v>79.288300520479751</v>
      </c>
      <c r="H4425" s="6">
        <f>_xlfn.AGGREGATE(1,1,H3:H4422)</f>
        <v>4.1722109074451232</v>
      </c>
      <c r="I4425" s="2">
        <f>_xlfn.AGGREGATE(1,1,I3:I4422)</f>
        <v>388690736.49490833</v>
      </c>
      <c r="J4425" s="2">
        <f>_xlfn.AGGREGATE(1,1,J3:J4422)</f>
        <v>43271895.063589044</v>
      </c>
      <c r="K4425" s="2">
        <f>_xlfn.AGGREGATE(1,1,K3:K4422)</f>
        <v>547687512.12197328</v>
      </c>
      <c r="L4425" s="2">
        <f>_xlfn.AGGREGATE(1,1,L3:L4422)</f>
        <v>3271986.4098212267</v>
      </c>
      <c r="M4425" s="2">
        <f>_xlfn.AGGREGATE(1,1,M3:M4422)</f>
        <v>464625830.61801314</v>
      </c>
      <c r="N4425" s="2">
        <f>_xlfn.AGGREGATE(1,1,N3:N4422)</f>
        <v>415355840.64086896</v>
      </c>
      <c r="O4425" s="2">
        <f>_xlfn.AGGREGATE(1,1,O3:O4422)</f>
        <v>44860341.380855396</v>
      </c>
      <c r="P4425" s="2">
        <f>_xlfn.AGGREGATE(1,1,P3:P4422)</f>
        <v>62147503.206155241</v>
      </c>
      <c r="Q4425" s="5">
        <f>_xlfn.AGGREGATE(1,1,Q3:Q4422)</f>
        <v>0.14510364335822593</v>
      </c>
      <c r="R4425" s="8"/>
      <c r="S4425" s="3">
        <f>_xlfn.AGGREGATE(1,1,S3:S4422)</f>
        <v>0.70851510609644275</v>
      </c>
      <c r="T4425" s="3">
        <f>_xlfn.AGGREGATE(1,1,T3:T4422)</f>
        <v>3.7416496426199544</v>
      </c>
      <c r="U4425" s="3">
        <f>_xlfn.AGGREGATE(1,1,U3:U4422)</f>
        <v>0.62269859880856382</v>
      </c>
      <c r="V4425" s="3">
        <f>_xlfn.AGGREGATE(1,1,V3:V4422)</f>
        <v>2.2854388540985959</v>
      </c>
      <c r="W4425" s="3">
        <f>_xlfn.AGGREGATE(1,1,W3:W4422)</f>
        <v>1.2321715880673645</v>
      </c>
      <c r="X4425" s="3">
        <f>_xlfn.AGGREGATE(1,1,X3:X4422)</f>
        <v>1.5075053313097881</v>
      </c>
      <c r="Y4425" s="3">
        <f>_xlfn.AGGREGATE(1,1,Y3:Y4422)</f>
        <v>9.8222461387140587</v>
      </c>
      <c r="Z4425" s="3">
        <f>_xlfn.AGGREGATE(1,1,Z3:Z4422)</f>
        <v>1.8916957797084799</v>
      </c>
      <c r="AA4425" s="3">
        <f>_xlfn.AGGREGATE(1,1,AA3:AA4422)</f>
        <v>24.894221787415532</v>
      </c>
      <c r="AB4425" s="3">
        <f>_xlfn.AGGREGATE(1,1,AB3:AB4422)</f>
        <v>28.933970586144625</v>
      </c>
      <c r="AC4425" s="3">
        <f>_xlfn.AGGREGATE(1,1,AC3:AC4422)</f>
        <v>23.920913476580061</v>
      </c>
      <c r="AD4425" s="3">
        <f>_xlfn.AGGREGATE(1,1,AD3:AD4422)</f>
        <v>-2.9581668480196268</v>
      </c>
      <c r="AE4425" s="3">
        <f>_xlfn.AGGREGATE(1,1,AE3:AE4422)</f>
        <v>4.2274949330040075</v>
      </c>
      <c r="AF4425" s="3">
        <f>_xlfn.AGGREGATE(1,1,AF3:AF4422)</f>
        <v>1.0023361967861093</v>
      </c>
      <c r="AG4425" s="3">
        <f>_xlfn.AGGREGATE(1,1,AG3:AG4422)</f>
        <v>-0.64673412298010791</v>
      </c>
      <c r="AH4425" s="2">
        <f>_xlfn.AGGREGATE(1,1,AH3:AH4422)</f>
        <v>130323719.04978502</v>
      </c>
      <c r="AI4425" s="3">
        <f>_xlfn.AGGREGATE(1,1,AI3:AI4422)</f>
        <v>0.75471412213119204</v>
      </c>
      <c r="AJ4425" s="3">
        <f>_xlfn.AGGREGATE(1,1,AJ3:AJ4422)</f>
        <v>0.81646159610833713</v>
      </c>
    </row>
    <row r="4426" spans="1:38" x14ac:dyDescent="0.25">
      <c r="E4426" t="s">
        <v>4289</v>
      </c>
      <c r="F4426" s="6">
        <f>_xlfn.AGGREGATE(12,1,F3:F4422)</f>
        <v>4733</v>
      </c>
      <c r="G4426" s="6">
        <f>_xlfn.AGGREGATE(12,1,G3:G4422)</f>
        <v>12</v>
      </c>
      <c r="H4426" s="6">
        <f>_xlfn.AGGREGATE(12,1,H3:H4422)</f>
        <v>1</v>
      </c>
      <c r="I4426" s="2">
        <f>_xlfn.AGGREGATE(12,1,I3:I4422)</f>
        <v>32980496</v>
      </c>
      <c r="J4426" s="2">
        <f>_xlfn.AGGREGATE(12,1,J3:J4422)</f>
        <v>0</v>
      </c>
      <c r="K4426" s="2">
        <f>_xlfn.AGGREGATE(12,1,K3:K4422)</f>
        <v>64324259</v>
      </c>
      <c r="L4426" s="2">
        <f>_xlfn.AGGREGATE(12,1,L3:L4422)</f>
        <v>320564</v>
      </c>
      <c r="M4426" s="2">
        <f>_xlfn.AGGREGATE(12,1,M3:M4422)</f>
        <v>55284012</v>
      </c>
      <c r="N4426" s="2">
        <f>_xlfn.AGGREGATE(12,1,N3:N4422)</f>
        <v>48907621</v>
      </c>
      <c r="O4426" s="2">
        <f>_xlfn.AGGREGATE(12,1,O3:O4422)</f>
        <v>1892873</v>
      </c>
      <c r="P4426" s="2">
        <f>_xlfn.AGGREGATE(12,1,P3:P4422)</f>
        <v>8452174</v>
      </c>
      <c r="Q4426" s="5">
        <f>_xlfn.AGGREGATE(12,1,Q3:Q4422)</f>
        <v>0.125</v>
      </c>
      <c r="R4426" s="8"/>
      <c r="S4426" s="3">
        <f>_xlfn.AGGREGATE(12,1,S3:S4422)</f>
        <v>0.74347463453111096</v>
      </c>
      <c r="T4426" s="3">
        <f>_xlfn.AGGREGATE(12,1,T3:T4422)</f>
        <v>3.6701851386283701</v>
      </c>
      <c r="U4426" s="3">
        <f>_xlfn.AGGREGATE(12,1,U3:U4422)</f>
        <v>0.78162804654864149</v>
      </c>
      <c r="V4426" s="3">
        <f>_xlfn.AGGREGATE(12,1,V3:V4422)</f>
        <v>1.48923250510877</v>
      </c>
      <c r="W4426" s="3">
        <f>_xlfn.AGGREGATE(12,1,W3:W4422)</f>
        <v>0.67226417849460351</v>
      </c>
      <c r="X4426" s="3">
        <f>_xlfn.AGGREGATE(12,1,X3:X4422)</f>
        <v>0.86295710820541305</v>
      </c>
      <c r="Y4426" s="3">
        <f>_xlfn.AGGREGATE(12,1,Y3:Y4422)</f>
        <v>6.6880307211630452</v>
      </c>
      <c r="Z4426" s="3">
        <f>_xlfn.AGGREGATE(12,1,Z3:Z4422)</f>
        <v>0.99471549583524244</v>
      </c>
      <c r="AA4426" s="3">
        <f>_xlfn.AGGREGATE(12,1,AA3:AA4422)</f>
        <v>0</v>
      </c>
      <c r="AB4426" s="3">
        <f>_xlfn.AGGREGATE(12,1,AB3:AB4422)</f>
        <v>0</v>
      </c>
      <c r="AC4426" s="3">
        <f>_xlfn.AGGREGATE(12,1,AC3:AC4422)</f>
        <v>20.243543153134802</v>
      </c>
      <c r="AD4426" s="3">
        <f>_xlfn.AGGREGATE(12,1,AD3:AD4422)</f>
        <v>0</v>
      </c>
      <c r="AE4426" s="3">
        <f>_xlfn.AGGREGATE(12,1,AE3:AE4422)</f>
        <v>3.1518848081366699</v>
      </c>
      <c r="AF4426" s="3">
        <f>_xlfn.AGGREGATE(12,1,AF3:AF4422)</f>
        <v>0</v>
      </c>
      <c r="AG4426" s="3">
        <f>_xlfn.AGGREGATE(12,1,AG3:AG4422)</f>
        <v>0</v>
      </c>
      <c r="AH4426" s="2">
        <f>_xlfn.AGGREGATE(12,1,AH3:AH4422)</f>
        <v>4000000</v>
      </c>
      <c r="AI4426" s="3">
        <f>_xlfn.AGGREGATE(12,1,AI3:AI4422)</f>
        <v>0</v>
      </c>
      <c r="AJ4426" s="3">
        <f>_xlfn.AGGREGATE(12,1,AJ3:AJ4422)</f>
        <v>0</v>
      </c>
    </row>
    <row r="4427" spans="1:38" x14ac:dyDescent="0.25">
      <c r="E4427" t="s">
        <v>4290</v>
      </c>
      <c r="F4427" s="6">
        <f>_xlfn.AGGREGATE(5,1,F3:F4422)</f>
        <v>1</v>
      </c>
      <c r="G4427" s="6">
        <f>_xlfn.AGGREGATE(5,1,G3:G4422)</f>
        <v>0</v>
      </c>
      <c r="H4427" s="6">
        <f>_xlfn.AGGREGATE(5,1,H3:H4422)</f>
        <v>0</v>
      </c>
      <c r="I4427" s="2">
        <f>_xlfn.AGGREGATE(5,1,I3:I4422)</f>
        <v>0</v>
      </c>
      <c r="J4427" s="2">
        <f>_xlfn.AGGREGATE(5,1,J3:J4422)</f>
        <v>0</v>
      </c>
      <c r="K4427" s="2">
        <f>_xlfn.AGGREGATE(5,1,K3:K4422)</f>
        <v>22</v>
      </c>
      <c r="L4427" s="2">
        <f>_xlfn.AGGREGATE(5,1,L3:L4422)</f>
        <v>-75365011</v>
      </c>
      <c r="M4427" s="2">
        <f>_xlfn.AGGREGATE(5,1,M3:M4422)</f>
        <v>0</v>
      </c>
      <c r="N4427" s="2">
        <f>_xlfn.AGGREGATE(5,1,N3:N4422)</f>
        <v>0</v>
      </c>
      <c r="O4427" s="2">
        <f>_xlfn.AGGREGATE(5,1,O3:O4422)</f>
        <v>0</v>
      </c>
      <c r="P4427" s="2">
        <f>_xlfn.AGGREGATE(5,1,P3:P4422)</f>
        <v>-933670</v>
      </c>
      <c r="Q4427" s="5">
        <f>_xlfn.AGGREGATE(5,1,Q3:Q4422)</f>
        <v>-0.21940000000000001</v>
      </c>
      <c r="R4427" s="8"/>
      <c r="S4427" s="3">
        <f>_xlfn.AGGREGATE(5,1,S3:S4422)</f>
        <v>-41.067692248876</v>
      </c>
      <c r="T4427" s="3">
        <f>_xlfn.AGGREGATE(5,1,T3:T4422)</f>
        <v>-21.4116319544055</v>
      </c>
      <c r="U4427" s="3">
        <f>_xlfn.AGGREGATE(5,1,U3:U4422)</f>
        <v>-930</v>
      </c>
      <c r="V4427" s="3">
        <f>_xlfn.AGGREGATE(5,1,V3:V4422)</f>
        <v>0</v>
      </c>
      <c r="W4427" s="3">
        <f>_xlfn.AGGREGATE(5,1,W3:W4422)</f>
        <v>0</v>
      </c>
      <c r="X4427" s="3">
        <f>_xlfn.AGGREGATE(5,1,X3:X4422)</f>
        <v>-5.7656769742515701</v>
      </c>
      <c r="Y4427" s="3">
        <f>_xlfn.AGGREGATE(5,1,Y3:Y4422)</f>
        <v>-1094.85520221824</v>
      </c>
      <c r="Z4427" s="3">
        <f>_xlfn.AGGREGATE(5,1,Z3:Z4422)</f>
        <v>-225.14638439976699</v>
      </c>
      <c r="AA4427" s="3">
        <f>_xlfn.AGGREGATE(5,1,AA3:AA4422)</f>
        <v>-268.63709512908298</v>
      </c>
      <c r="AB4427" s="3">
        <f>_xlfn.AGGREGATE(5,1,AB3:AB4422)</f>
        <v>-287.93830322536797</v>
      </c>
      <c r="AC4427" s="3">
        <f>_xlfn.AGGREGATE(5,1,AC3:AC4422)</f>
        <v>0.87004121498740705</v>
      </c>
      <c r="AD4427" s="3">
        <f>_xlfn.AGGREGATE(5,1,AD3:AD4422)</f>
        <v>-104.24065854167</v>
      </c>
      <c r="AE4427" s="3">
        <f>_xlfn.AGGREGATE(5,1,AE3:AE4422)</f>
        <v>0</v>
      </c>
      <c r="AF4427" s="3">
        <f>_xlfn.AGGREGATE(5,1,AF3:AF4422)</f>
        <v>0</v>
      </c>
      <c r="AG4427" s="3">
        <f>_xlfn.AGGREGATE(5,1,AG3:AG4422)</f>
        <v>-101.814723868675</v>
      </c>
      <c r="AH4427" s="2">
        <f>_xlfn.AGGREGATE(5,1,AH3:AH4422)</f>
        <v>-1550000</v>
      </c>
      <c r="AI4427" s="3">
        <f>_xlfn.AGGREGATE(5,1,AI3:AI4422)</f>
        <v>0</v>
      </c>
      <c r="AJ4427" s="3">
        <f>_xlfn.AGGREGATE(5,1,AJ3:AJ4422)</f>
        <v>-8.0201805270990606E-2</v>
      </c>
    </row>
    <row r="4428" spans="1:38" x14ac:dyDescent="0.25">
      <c r="E4428" t="s">
        <v>2329</v>
      </c>
      <c r="F4428" s="6">
        <f>_xlfn.AGGREGATE(4,1,F3:F4422)</f>
        <v>14998804</v>
      </c>
      <c r="G4428" s="6">
        <f>_xlfn.AGGREGATE(4,1,G3:G4422)</f>
        <v>24482</v>
      </c>
      <c r="H4428" s="6">
        <f>_xlfn.AGGREGATE(4,1,H3:H4422)</f>
        <v>632</v>
      </c>
      <c r="I4428" s="2">
        <f>_xlfn.AGGREGATE(4,1,I3:I4422)</f>
        <v>140187219203</v>
      </c>
      <c r="J4428" s="2">
        <f>_xlfn.AGGREGATE(4,1,J3:J4422)</f>
        <v>3118085495</v>
      </c>
      <c r="K4428" s="2">
        <f>_xlfn.AGGREGATE(4,1,K3:K4422)</f>
        <v>194179276274</v>
      </c>
      <c r="L4428" s="2">
        <f>_xlfn.AGGREGATE(4,1,L3:L4422)</f>
        <v>1468968534</v>
      </c>
      <c r="M4428" s="2">
        <f>_xlfn.AGGREGATE(4,1,M3:M4422)</f>
        <v>163658519641</v>
      </c>
      <c r="N4428" s="2">
        <f>_xlfn.AGGREGATE(4,1,N3:N4422)</f>
        <v>147900869874</v>
      </c>
      <c r="O4428" s="2">
        <f>_xlfn.AGGREGATE(4,1,O3:O4422)</f>
        <v>15757649767</v>
      </c>
      <c r="P4428" s="2">
        <f>_xlfn.AGGREGATE(4,1,P3:P4422)</f>
        <v>22557707808</v>
      </c>
      <c r="Q4428" s="5">
        <f>_xlfn.AGGREGATE(4,1,Q3:Q4422)</f>
        <v>1</v>
      </c>
      <c r="R4428" s="8"/>
      <c r="S4428" s="3">
        <f>_xlfn.AGGREGATE(4,1,S3:S4422)</f>
        <v>43.725461182808999</v>
      </c>
      <c r="T4428" s="3">
        <f>_xlfn.AGGREGATE(4,1,T3:T4422)</f>
        <v>14.4725571702098</v>
      </c>
      <c r="U4428" s="3">
        <f>_xlfn.AGGREGATE(4,1,U3:U4422)</f>
        <v>59.9173022882377</v>
      </c>
      <c r="V4428" s="3">
        <f>_xlfn.AGGREGATE(4,1,V3:V4422)</f>
        <v>55.4918267852022</v>
      </c>
      <c r="W4428" s="3">
        <f>_xlfn.AGGREGATE(4,1,W3:W4422)</f>
        <v>48.770514490694403</v>
      </c>
      <c r="X4428" s="3">
        <f>_xlfn.AGGREGATE(4,1,X3:X4422)</f>
        <v>364.67532467532499</v>
      </c>
      <c r="Y4428" s="3">
        <f>_xlfn.AGGREGATE(4,1,Y3:Y4422)</f>
        <v>386.854507780441</v>
      </c>
      <c r="Z4428" s="3">
        <f>_xlfn.AGGREGATE(4,1,Z3:Z4422)</f>
        <v>162.569058716662</v>
      </c>
      <c r="AA4428" s="3">
        <f>_xlfn.AGGREGATE(4,1,AA3:AA4422)</f>
        <v>615.62089620675204</v>
      </c>
      <c r="AB4428" s="3">
        <f>_xlfn.AGGREGATE(4,1,AB3:AB4422)</f>
        <v>616.00487686149995</v>
      </c>
      <c r="AC4428" s="3">
        <f>_xlfn.AGGREGATE(4,1,AC3:AC4422)</f>
        <v>100</v>
      </c>
      <c r="AD4428" s="3">
        <f>_xlfn.AGGREGATE(4,1,AD3:AD4422)</f>
        <v>19.867175332102398</v>
      </c>
      <c r="AE4428" s="3">
        <f>_xlfn.AGGREGATE(4,1,AE3:AE4422)</f>
        <v>69.904551963647407</v>
      </c>
      <c r="AF4428" s="3">
        <f>_xlfn.AGGREGATE(4,1,AF3:AF4422)</f>
        <v>33.703549166689399</v>
      </c>
      <c r="AG4428" s="3">
        <f>_xlfn.AGGREGATE(4,1,AG3:AG4422)</f>
        <v>10.7893761477164</v>
      </c>
      <c r="AH4428" s="2">
        <f>_xlfn.AGGREGATE(4,1,AH3:AH4422)</f>
        <v>57860240276</v>
      </c>
      <c r="AI4428" s="3">
        <f>_xlfn.AGGREGATE(4,1,AI3:AI4422)</f>
        <v>54.696964312436798</v>
      </c>
      <c r="AJ4428" s="3">
        <f>_xlfn.AGGREGATE(4,1,AJ3:AJ4422)</f>
        <v>59.743783705115497</v>
      </c>
    </row>
    <row r="4429" spans="1:38" x14ac:dyDescent="0.25">
      <c r="E4429" t="s">
        <v>4291</v>
      </c>
      <c r="F4429" s="6">
        <f>_xlfn.AGGREGATE(2,1,F3:F4422)</f>
        <v>4419</v>
      </c>
      <c r="G4429" s="6">
        <f>_xlfn.AGGREGATE(2,1,G3:G4422)</f>
        <v>4419</v>
      </c>
      <c r="H4429" s="6">
        <f>_xlfn.AGGREGATE(2,1,H3:H4422)</f>
        <v>4419</v>
      </c>
      <c r="I4429" s="6">
        <f>_xlfn.AGGREGATE(2,1,I3:I4422)</f>
        <v>4419</v>
      </c>
      <c r="J4429" s="6">
        <f>_xlfn.AGGREGATE(2,1,J3:J4422)</f>
        <v>4419</v>
      </c>
      <c r="K4429" s="6">
        <f>_xlfn.AGGREGATE(2,1,K3:K4422)</f>
        <v>4419</v>
      </c>
      <c r="L4429" s="6">
        <f>_xlfn.AGGREGATE(2,1,L3:L4422)</f>
        <v>4419</v>
      </c>
      <c r="M4429" s="6">
        <f>_xlfn.AGGREGATE(2,1,M3:M4422)</f>
        <v>4419</v>
      </c>
      <c r="N4429" s="6">
        <f>_xlfn.AGGREGATE(2,1,N3:N4422)</f>
        <v>4419</v>
      </c>
      <c r="O4429" s="6">
        <f>_xlfn.AGGREGATE(2,1,O3:O4422)</f>
        <v>4419</v>
      </c>
      <c r="P4429" s="6">
        <f>_xlfn.AGGREGATE(2,1,P3:P4422)</f>
        <v>4419</v>
      </c>
      <c r="Q4429" s="6">
        <f>_xlfn.AGGREGATE(2,1,Q3:Q4422)</f>
        <v>4419</v>
      </c>
      <c r="R4429" s="8"/>
      <c r="S4429" s="6">
        <f>_xlfn.AGGREGATE(2,1,S3:S4422)</f>
        <v>4419</v>
      </c>
      <c r="T4429" s="6">
        <f>_xlfn.AGGREGATE(2,1,T3:T4422)</f>
        <v>4419</v>
      </c>
      <c r="U4429" s="6">
        <f>_xlfn.AGGREGATE(2,1,U3:U4422)</f>
        <v>4416</v>
      </c>
      <c r="V4429" s="6">
        <f>_xlfn.AGGREGATE(2,1,V3:V4422)</f>
        <v>4406</v>
      </c>
      <c r="W4429" s="6">
        <f>_xlfn.AGGREGATE(2,1,W3:W4422)</f>
        <v>4406</v>
      </c>
      <c r="X4429" s="6">
        <f>_xlfn.AGGREGATE(2,1,X3:X4422)</f>
        <v>4406</v>
      </c>
      <c r="Y4429" s="6">
        <f>_xlfn.AGGREGATE(2,1,Y3:Y4422)</f>
        <v>4418</v>
      </c>
      <c r="Z4429" s="6">
        <f>_xlfn.AGGREGATE(2,1,Z3:Z4422)</f>
        <v>4418</v>
      </c>
      <c r="AA4429" s="6">
        <f>_xlfn.AGGREGATE(2,1,AA3:AA4422)</f>
        <v>4418</v>
      </c>
      <c r="AB4429" s="6">
        <f>_xlfn.AGGREGATE(2,1,AB3:AB4422)</f>
        <v>4418</v>
      </c>
      <c r="AC4429" s="6">
        <f>_xlfn.AGGREGATE(2,1,AC3:AC4422)</f>
        <v>4419</v>
      </c>
      <c r="AD4429" s="6">
        <f>_xlfn.AGGREGATE(2,1,AD3:AD4422)</f>
        <v>4418</v>
      </c>
      <c r="AE4429" s="6">
        <f>_xlfn.AGGREGATE(2,1,AE3:AE4422)</f>
        <v>4419</v>
      </c>
      <c r="AF4429" s="6">
        <f>_xlfn.AGGREGATE(2,1,AF3:AF4422)</f>
        <v>4419</v>
      </c>
      <c r="AG4429" s="6">
        <f>_xlfn.AGGREGATE(2,1,AG3:AG4422)</f>
        <v>4418</v>
      </c>
      <c r="AH4429" s="6">
        <f>_xlfn.AGGREGATE(2,1,AH3:AH4422)</f>
        <v>4419</v>
      </c>
      <c r="AI4429" s="6">
        <f>_xlfn.AGGREGATE(2,1,AI3:AI4422)</f>
        <v>4418</v>
      </c>
      <c r="AJ4429" s="6">
        <f>_xlfn.AGGREGATE(2,1,AJ3:AJ4422)</f>
        <v>4418</v>
      </c>
      <c r="AL4429" s="6">
        <f>_xlfn.AGGREGATE(2,1,AL3:AL4422)</f>
        <v>4419</v>
      </c>
    </row>
    <row r="4431" spans="1:38" x14ac:dyDescent="0.25">
      <c r="F4431" s="11"/>
      <c r="P4431" s="5"/>
      <c r="S4431" s="6"/>
      <c r="T4431" s="6"/>
      <c r="U4431" s="6"/>
    </row>
    <row r="4432" spans="1:38" x14ac:dyDescent="0.25">
      <c r="L4432" s="5"/>
    </row>
    <row r="4436" spans="7:7" x14ac:dyDescent="0.25">
      <c r="G4436" s="5"/>
    </row>
  </sheetData>
  <autoFilter ref="A3:AL4422" xr:uid="{04EBD2A4-4AD1-4628-A908-1273A9E71338}"/>
  <mergeCells count="1">
    <mergeCell ref="A1:C1"/>
  </mergeCells>
  <conditionalFormatting sqref="L3:L4422">
    <cfRule type="cellIs" dxfId="58" priority="49" operator="greaterThan">
      <formula>0</formula>
    </cfRule>
    <cfRule type="cellIs" dxfId="57" priority="50" operator="lessThan">
      <formula>1</formula>
    </cfRule>
  </conditionalFormatting>
  <conditionalFormatting sqref="R4:R4422">
    <cfRule type="cellIs" dxfId="53" priority="51" operator="equal">
      <formula>"Well Capitalized"</formula>
    </cfRule>
    <cfRule type="cellIs" dxfId="52" priority="61" operator="equal">
      <formula>"Significantly Undercapitalized"</formula>
    </cfRule>
    <cfRule type="cellIs" dxfId="51" priority="62" operator="equal">
      <formula>"Critically Undercapitalized"</formula>
    </cfRule>
    <cfRule type="cellIs" dxfId="50" priority="63" operator="equal">
      <formula>"Undercapitalized"</formula>
    </cfRule>
    <cfRule type="cellIs" dxfId="49" priority="64" operator="equal">
      <formula>"Adequately Capitalized"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3" operator="greaterThan" id="{CDFEAE43-6A11-487C-9BC3-C4FD2155873B}">
            <xm:f>'RISK FACTORS'!$C$9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59" operator="lessThan" id="{2E6EB5E7-AE53-4153-8DC4-2436D5F5A4B5}">
            <xm:f>'RISK FACTORS'!$D$9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0" operator="between" id="{3E53E04D-7216-4ABC-8394-0A89C89EFE8B}">
            <xm:f>'RISK FACTORS'!$C$9</xm:f>
            <xm:f>'RISK FACTORS'!$D$9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Q4:Q4422</xm:sqref>
        </x14:conditionalFormatting>
        <x14:conditionalFormatting xmlns:xm="http://schemas.microsoft.com/office/excel/2006/main">
          <x14:cfRule type="cellIs" priority="30" operator="between" id="{736C2BF2-3E74-4121-8908-85100AB28D7A}">
            <xm:f>'RISK FACTORS'!$D$14</xm:f>
            <xm:f>'RISK FACTORS'!$C$14</xm:f>
            <x14:dxf>
              <font>
                <color rgb="FF9C0006"/>
              </font>
              <fill>
                <patternFill>
                  <bgColor theme="7" tint="0.59996337778862885"/>
                </patternFill>
              </fill>
            </x14:dxf>
          </x14:cfRule>
          <x14:cfRule type="cellIs" priority="31" operator="greaterThan" id="{25640352-A69F-4B1B-B40D-488ADD90C4D2}">
            <xm:f>'RISK FACTORS'!$C$14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34" operator="lessThan" id="{3A4CD3AA-E990-4280-A494-BD65F432A82A}">
            <xm:f>'RISK FACTORS'!$D$14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S4:S4422</xm:sqref>
        </x14:conditionalFormatting>
        <x14:conditionalFormatting xmlns:xm="http://schemas.microsoft.com/office/excel/2006/main">
          <x14:cfRule type="cellIs" priority="22" operator="between" id="{DAE1423A-2015-4D07-8BBA-DB88442B4AB2}">
            <xm:f>'RISK FACTORS'!$C$15</xm:f>
            <xm:f>'RISK FACTORS'!$D$15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27" operator="lessThan" id="{C5D2DAE5-73A4-48E0-93B3-6955BF5A5D0F}">
            <xm:f>'RISK FACTORS'!$D$15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9" operator="greaterThan" id="{0259F4CC-B1D5-4421-BBB2-5900AE8EB053}">
            <xm:f>'RISK FACTORS'!$C$15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T4:T4422</xm:sqref>
        </x14:conditionalFormatting>
        <x14:conditionalFormatting xmlns:xm="http://schemas.microsoft.com/office/excel/2006/main">
          <x14:cfRule type="cellIs" priority="24" operator="between" id="{31A96891-203A-464E-93E0-F59B21C694B5}">
            <xm:f>'RISK FACTORS'!$C$16</xm:f>
            <xm:f>'RISK FACTORS'!$D$16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25" operator="greaterThan" id="{7E1DA8C1-69B3-41F0-B8E5-5F69159C450E}">
            <xm:f>'RISK FACTORS'!$D$16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6" operator="lessThan" id="{45A688AB-7A61-4F39-A91A-F17C077A2020}">
            <xm:f>'RISK FACTORS'!$C$16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U4:U4422</xm:sqref>
        </x14:conditionalFormatting>
        <x14:conditionalFormatting xmlns:xm="http://schemas.microsoft.com/office/excel/2006/main">
          <x14:cfRule type="cellIs" priority="18" operator="lessThan" id="{89F80B41-44DD-4B84-8C1B-BCE5E09B16A5}">
            <xm:f>'RISK FACTORS'!$C$4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19" operator="greaterThan" id="{5651DDDA-EA9E-47D8-8C49-81713735EC6E}">
            <xm:f>'RISK FACTORS'!$D$4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0" operator="between" id="{0C3AB6E9-6594-4A03-B9B1-6281363E707E}">
            <xm:f>'RISK FACTORS'!$C$4</xm:f>
            <xm:f>'RISK FACTORS'!$D$4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V4:V4422</xm:sqref>
        </x14:conditionalFormatting>
        <x14:conditionalFormatting xmlns:xm="http://schemas.microsoft.com/office/excel/2006/main">
          <x14:cfRule type="cellIs" priority="17" operator="between" id="{FE9C19D1-879E-498B-8690-AD89E93B5900}">
            <xm:f>'RISK FACTORS'!$C$5</xm:f>
            <xm:f>'RISK FACTORS'!$D$5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20" operator="lessThan" id="{05F5A8C9-6363-4728-B5C4-67A3E9044B7B}">
            <xm:f>'RISK FACTORS'!$C$5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69" operator="greaterThan" id="{D2571653-BF7D-43D5-B61E-00684AC19F31}">
            <xm:f>'RISK FACTORS'!$D$5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W4:W4422</xm:sqref>
        </x14:conditionalFormatting>
        <x14:conditionalFormatting xmlns:xm="http://schemas.microsoft.com/office/excel/2006/main">
          <x14:cfRule type="cellIs" priority="15" operator="between" id="{D1F3E844-2C3D-4915-A88C-B0A9C98CE2D3}">
            <xm:f>'RISK FACTORS'!$C$6</xm:f>
            <xm:f>'RISK FACTORS'!$D$6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16" operator="lessThan" id="{0650A4DA-D749-426A-A745-01283F697B4B}">
            <xm:f>'RISK FACTORS'!$D$6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8" operator="greaterThan" id="{790E1D43-D36B-42CA-852E-1A313C665734}">
            <xm:f>'RISK FACTORS'!$C$6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X4:X4422</xm:sqref>
        </x14:conditionalFormatting>
        <x14:conditionalFormatting xmlns:xm="http://schemas.microsoft.com/office/excel/2006/main">
          <x14:cfRule type="cellIs" priority="12" operator="between" id="{5CD51E28-834F-4FAE-814B-6FAB2AF4C1D5}">
            <xm:f>65</xm:f>
            <xm:f>'RISK FACTORS'!$C$7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13" operator="lessThan" id="{3E74B06F-9F23-4CAD-8777-A013CBB2FEE2}">
            <xm:f>'RISK FACTORS'!$C$7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14" operator="greaterThan" id="{F1FA9130-5080-4A6E-A8C0-AB7A663455FA}">
            <xm:f>'RISK FACTORS'!$D$7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Y4:Y4422</xm:sqref>
        </x14:conditionalFormatting>
        <x14:conditionalFormatting xmlns:xm="http://schemas.microsoft.com/office/excel/2006/main">
          <x14:cfRule type="cellIs" priority="8" operator="between" id="{7FA9B97A-7F28-4D44-9645-A9AD9CD7B69C}">
            <xm:f>'RISK FACTORS'!$C$8</xm:f>
            <xm:f>'RISK FACTORS'!$D$8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9" operator="between" id="{047675AE-8EE4-470C-B8DE-9007696D220E}">
            <xm:f>'RISK FACTORS'!$D$8</xm:f>
            <xm:f>86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10" operator="lessThan" id="{00150765-48FD-46E4-805D-111C2DD1E56B}">
            <xm:f>'RISK FACTORS'!$C$8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11" operator="greaterThan" id="{39C5B86F-B838-4BB5-84C6-57035416A419}">
            <xm:f>'RISK FACTORS'!$D$8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Z4:Z4422</xm:sqref>
        </x14:conditionalFormatting>
        <x14:conditionalFormatting xmlns:xm="http://schemas.microsoft.com/office/excel/2006/main">
          <x14:cfRule type="cellIs" priority="71" operator="lessThan" id="{2E507188-D249-46F9-A7B2-6AA177F6F6E4}">
            <xm:f>'RISK FACTORS'!$C$17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72" operator="greaterThan" id="{972B2740-0FDF-4CA6-9216-1C255B3B38D3}">
            <xm:f>'RISK FACTORS'!$D$17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3" operator="between" id="{64DF36AE-23FC-4215-A4FD-84D55F956C84}">
            <xm:f>'RISK FACTORS'!$C$17</xm:f>
            <xm:f>'RISK FACTORS'!$D$17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AA4:AA4422</xm:sqref>
        </x14:conditionalFormatting>
        <x14:conditionalFormatting xmlns:xm="http://schemas.microsoft.com/office/excel/2006/main">
          <x14:cfRule type="cellIs" priority="74" operator="lessThan" id="{00FE4CE1-4B1A-48C0-92A9-3A104EADD2AB}">
            <xm:f>'RISK FACTORS'!$C$18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75" operator="greaterThan" id="{CF6CEAB7-4B9B-4C59-8C5D-175EE7546D5C}">
            <xm:f>'RISK FACTORS'!$D$18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6" operator="between" id="{1CE00B23-B1CC-4852-B970-A1B85AF43CB7}">
            <xm:f>'RISK FACTORS'!$C$18</xm:f>
            <xm:f>'RISK FACTORS'!$D$18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AB4:AC4422</xm:sqref>
        </x14:conditionalFormatting>
        <x14:conditionalFormatting xmlns:xm="http://schemas.microsoft.com/office/excel/2006/main">
          <x14:cfRule type="cellIs" priority="46" operator="lessThan" id="{BF506005-52F4-45A0-85D3-885F8AF27699}">
            <xm:f>'RISK FACTORS'!$D$10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7" operator="between" id="{6644390D-120C-41AC-AFB6-44B04CB4DB13}">
            <xm:f>'RISK FACTORS'!$C$10</xm:f>
            <xm:f>'RISK FACTORS'!$D$10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48" operator="greaterThan" id="{CE2A4810-CFC1-446D-ADC2-DCAA68E3167B}">
            <xm:f>'RISK FACTORS'!$C$10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AD4:AD4422</xm:sqref>
        </x14:conditionalFormatting>
        <x14:conditionalFormatting xmlns:xm="http://schemas.microsoft.com/office/excel/2006/main">
          <x14:cfRule type="cellIs" priority="42" operator="greaterThan" id="{CBD0A71F-CE67-4263-8F41-0CA03B12ADF8}">
            <xm:f>'RISK FACTORS'!$D$11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3" operator="lessThan" id="{59D41EBA-6A7D-4B6A-B0E9-0D449666756E}">
            <xm:f>'RISK FACTORS'!$C$11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44" operator="between" id="{E061F2F1-8027-4BF8-A07F-ADEEF521479C}">
            <xm:f>'RISK FACTORS'!$D$11</xm:f>
            <xm:f>'RISK FACTORS'!$C$11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AE4:AE4422</xm:sqref>
        </x14:conditionalFormatting>
        <x14:conditionalFormatting xmlns:xm="http://schemas.microsoft.com/office/excel/2006/main">
          <x14:cfRule type="cellIs" priority="39" operator="lessThan" id="{B3FB63E7-AE4C-4FA7-8808-FD78EE2C5EE4}">
            <xm:f>'RISK FACTORS'!$C$12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40" operator="between" id="{6EA1ECAC-3428-4B44-90A8-587449FE333D}">
            <xm:f>'RISK FACTORS'!$C$12</xm:f>
            <xm:f>'RISK FACTORS'!$D$12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41" operator="greaterThan" id="{A8205DB1-7CAB-4C39-B945-B4DB7CA4D4AC}">
            <xm:f>'RISK FACTORS'!$D$12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AF4:AF4422</xm:sqref>
        </x14:conditionalFormatting>
        <x14:conditionalFormatting xmlns:xm="http://schemas.microsoft.com/office/excel/2006/main">
          <x14:cfRule type="cellIs" priority="36" operator="greaterThan" id="{F584D654-2E70-491B-BAD2-CB0D430292EB}">
            <xm:f>'RISK FACTORS'!$C$13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37" operator="between" id="{FEC0407E-334A-4F71-ACEF-27E37EF20792}">
            <xm:f>'RISK FACTORS'!$D$13</xm:f>
            <xm:f>'RISK FACTORS'!$C$13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38" operator="lessThan" id="{F460B2C6-BF13-4293-9D60-16F90D15C126}">
            <xm:f>'RISK FACTORS'!$D$13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AG4:AG4422</xm:sqref>
        </x14:conditionalFormatting>
        <x14:conditionalFormatting xmlns:xm="http://schemas.microsoft.com/office/excel/2006/main">
          <x14:cfRule type="cellIs" priority="4" operator="greaterThan" id="{F0CD3766-61BE-4130-BBDF-5F943CECD20B}">
            <xm:f>'RISK FACTORS'!$D$20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" operator="between" id="{099D55B5-C2AB-4F33-A8FD-182A3A3E0B40}">
            <xm:f>'RISK FACTORS'!$C$20</xm:f>
            <xm:f>'RISK FACTORS'!$D$20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6" operator="lessThan" id="{5766EE15-27E9-4494-8607-C0131F2894E7}">
            <xm:f>'RISK FACTORS'!$C$20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AI4:AI4422</xm:sqref>
        </x14:conditionalFormatting>
        <x14:conditionalFormatting xmlns:xm="http://schemas.microsoft.com/office/excel/2006/main">
          <x14:cfRule type="cellIs" priority="1" operator="greaterThan" id="{221A56A1-1566-435D-9D59-8907224180E4}">
            <xm:f>'RISK FACTORS'!$D$21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between" id="{9DD3D3DC-C24B-446C-AED2-13B3C9B8724A}">
            <xm:f>'RISK FACTORS'!$C$21</xm:f>
            <xm:f>'RISK FACTORS'!$D$21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3" operator="lessThan" id="{67BCF4A2-4D1F-40B0-9797-4CF783E595E1}">
            <xm:f>'RISK FACTORS'!$C$21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AJ4:AJ4422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B4BE8-8017-45B9-B943-580383759C5D}">
  <dimension ref="A1:F21"/>
  <sheetViews>
    <sheetView topLeftCell="A3" workbookViewId="0">
      <selection activeCell="B6" sqref="B6"/>
    </sheetView>
  </sheetViews>
  <sheetFormatPr defaultRowHeight="15" x14ac:dyDescent="0.25"/>
  <cols>
    <col min="2" max="2" width="44.42578125" customWidth="1"/>
    <col min="3" max="3" width="12.5703125" customWidth="1"/>
    <col min="4" max="4" width="12" customWidth="1"/>
  </cols>
  <sheetData>
    <row r="1" spans="1:6" ht="69.95" customHeight="1" x14ac:dyDescent="0.4">
      <c r="A1" s="23" t="s">
        <v>0</v>
      </c>
      <c r="B1" s="24"/>
      <c r="C1" s="24"/>
    </row>
    <row r="3" spans="1:6" x14ac:dyDescent="0.25">
      <c r="C3" s="10" t="s">
        <v>4292</v>
      </c>
      <c r="D3" s="10" t="s">
        <v>4293</v>
      </c>
    </row>
    <row r="4" spans="1:6" x14ac:dyDescent="0.25">
      <c r="B4" s="9" t="s">
        <v>4294</v>
      </c>
      <c r="C4" s="3">
        <v>3</v>
      </c>
      <c r="D4" s="3">
        <v>5</v>
      </c>
      <c r="F4" t="s">
        <v>4295</v>
      </c>
    </row>
    <row r="5" spans="1:6" x14ac:dyDescent="0.25">
      <c r="B5" s="15" t="s">
        <v>26</v>
      </c>
      <c r="C5" s="3">
        <v>2</v>
      </c>
      <c r="D5" s="3">
        <v>4</v>
      </c>
    </row>
    <row r="6" spans="1:6" x14ac:dyDescent="0.25">
      <c r="B6" s="9" t="s">
        <v>4296</v>
      </c>
      <c r="C6" s="3">
        <v>4</v>
      </c>
      <c r="D6" s="3">
        <v>1</v>
      </c>
      <c r="F6" t="s">
        <v>4297</v>
      </c>
    </row>
    <row r="7" spans="1:6" x14ac:dyDescent="0.25">
      <c r="B7" s="9" t="s">
        <v>4298</v>
      </c>
      <c r="C7" s="3">
        <v>10</v>
      </c>
      <c r="D7" s="3">
        <v>25</v>
      </c>
      <c r="F7" t="s">
        <v>4299</v>
      </c>
    </row>
    <row r="8" spans="1:6" x14ac:dyDescent="0.25">
      <c r="B8" s="15" t="s">
        <v>29</v>
      </c>
      <c r="C8" s="3">
        <v>1</v>
      </c>
      <c r="D8" s="3">
        <v>10</v>
      </c>
    </row>
    <row r="9" spans="1:6" x14ac:dyDescent="0.25">
      <c r="B9" s="9" t="s">
        <v>20</v>
      </c>
      <c r="C9" s="5">
        <v>0.08</v>
      </c>
      <c r="D9" s="5">
        <v>0.06</v>
      </c>
      <c r="F9" t="s">
        <v>4300</v>
      </c>
    </row>
    <row r="10" spans="1:6" x14ac:dyDescent="0.25">
      <c r="B10" s="9" t="s">
        <v>4301</v>
      </c>
      <c r="C10" s="3">
        <v>-5</v>
      </c>
      <c r="D10" s="3">
        <v>-25</v>
      </c>
    </row>
    <row r="11" spans="1:6" x14ac:dyDescent="0.25">
      <c r="B11" s="9" t="s">
        <v>34</v>
      </c>
      <c r="C11" s="3">
        <v>10</v>
      </c>
      <c r="D11" s="3">
        <v>25</v>
      </c>
    </row>
    <row r="12" spans="1:6" x14ac:dyDescent="0.25">
      <c r="B12" s="9" t="s">
        <v>35</v>
      </c>
      <c r="C12" s="3">
        <v>10</v>
      </c>
      <c r="D12" s="3">
        <v>20</v>
      </c>
    </row>
    <row r="13" spans="1:6" x14ac:dyDescent="0.25">
      <c r="B13" s="9" t="s">
        <v>4302</v>
      </c>
      <c r="C13" s="3">
        <v>-5</v>
      </c>
      <c r="D13" s="3">
        <v>-25</v>
      </c>
    </row>
    <row r="14" spans="1:6" x14ac:dyDescent="0.25">
      <c r="B14" s="9" t="s">
        <v>4303</v>
      </c>
      <c r="C14" s="3">
        <v>0.5</v>
      </c>
      <c r="D14" s="3">
        <v>0.2</v>
      </c>
    </row>
    <row r="15" spans="1:6" x14ac:dyDescent="0.25">
      <c r="B15" s="9" t="s">
        <v>23</v>
      </c>
      <c r="C15" s="3">
        <v>4</v>
      </c>
      <c r="D15" s="3">
        <v>2.5</v>
      </c>
    </row>
    <row r="16" spans="1:6" x14ac:dyDescent="0.25">
      <c r="B16" s="9" t="s">
        <v>4304</v>
      </c>
      <c r="C16" s="3">
        <v>0.5</v>
      </c>
      <c r="D16" s="3">
        <v>0.7</v>
      </c>
    </row>
    <row r="17" spans="2:4" x14ac:dyDescent="0.25">
      <c r="B17" s="9" t="s">
        <v>4305</v>
      </c>
      <c r="C17" s="3">
        <v>50</v>
      </c>
      <c r="D17" s="3">
        <v>100</v>
      </c>
    </row>
    <row r="18" spans="2:4" x14ac:dyDescent="0.25">
      <c r="B18" s="9" t="s">
        <v>4306</v>
      </c>
      <c r="C18" s="3">
        <v>75</v>
      </c>
      <c r="D18" s="3">
        <v>125</v>
      </c>
    </row>
    <row r="19" spans="2:4" x14ac:dyDescent="0.25">
      <c r="B19" s="9" t="s">
        <v>32</v>
      </c>
      <c r="C19" s="3">
        <v>45</v>
      </c>
      <c r="D19" s="3">
        <v>20</v>
      </c>
    </row>
    <row r="20" spans="2:4" x14ac:dyDescent="0.25">
      <c r="B20" s="15" t="s">
        <v>38</v>
      </c>
      <c r="C20" s="3">
        <v>10</v>
      </c>
      <c r="D20" s="3">
        <v>20</v>
      </c>
    </row>
    <row r="21" spans="2:4" x14ac:dyDescent="0.25">
      <c r="B21" s="15" t="s">
        <v>39</v>
      </c>
      <c r="C21" s="3">
        <v>10</v>
      </c>
      <c r="D21" s="3">
        <v>20</v>
      </c>
    </row>
  </sheetData>
  <mergeCells count="1">
    <mergeCell ref="A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85F3E-FB37-440B-BD03-E072C897147E}">
  <dimension ref="A1:S23"/>
  <sheetViews>
    <sheetView zoomScale="86" zoomScaleNormal="86" workbookViewId="0">
      <selection activeCell="C23" sqref="C23"/>
    </sheetView>
  </sheetViews>
  <sheetFormatPr defaultRowHeight="15" x14ac:dyDescent="0.25"/>
  <cols>
    <col min="3" max="3" width="26.42578125" customWidth="1"/>
    <col min="18" max="18" width="8.5703125" customWidth="1"/>
  </cols>
  <sheetData>
    <row r="1" spans="1:19" x14ac:dyDescent="0.25">
      <c r="R1" t="s">
        <v>4307</v>
      </c>
      <c r="S1" t="s">
        <v>4308</v>
      </c>
    </row>
    <row r="2" spans="1:19" x14ac:dyDescent="0.25">
      <c r="A2" t="s">
        <v>4309</v>
      </c>
      <c r="R2" s="6">
        <f>'DATA SORT'!AL4429-'DATA SORT'!AL4424</f>
        <v>530</v>
      </c>
      <c r="S2" s="6">
        <f>'DATA SORT'!AL4424</f>
        <v>3889</v>
      </c>
    </row>
    <row r="22" spans="2:3" x14ac:dyDescent="0.25">
      <c r="B22" t="s">
        <v>4310</v>
      </c>
      <c r="C22" s="13">
        <f>'DATA SORT'!J4424</f>
        <v>191218504286</v>
      </c>
    </row>
    <row r="23" spans="2:3" x14ac:dyDescent="0.25">
      <c r="B23" t="s">
        <v>4311</v>
      </c>
      <c r="C23" s="2">
        <f>'DATA SORT'!I4424-'DATA SORT'!J4424</f>
        <v>1526405860285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48E-F516-490E-815A-B475500A28C7}">
  <dimension ref="A2"/>
  <sheetViews>
    <sheetView topLeftCell="A52" workbookViewId="0">
      <selection activeCell="A83" sqref="A83"/>
    </sheetView>
  </sheetViews>
  <sheetFormatPr defaultRowHeight="15" x14ac:dyDescent="0.25"/>
  <sheetData>
    <row r="2" spans="1:1" x14ac:dyDescent="0.25">
      <c r="A2" t="s">
        <v>4309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CC9A3-64B7-40EE-88ED-511431FFCEE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S o E u V W / 8 c y u k A A A A 9 g A A A B I A H A B D b 2 5 m a W c v U G F j a 2 F n Z S 5 4 b W w g o h g A K K A U A A A A A A A A A A A A A A A A A A A A A A A A A A A A h Y 9 B D o I w F E S v Q r q n L Z g Y J J + y c C u J C d G 4 J a V C I 3 w M L Z a 7 u f B I X k G M o u 5 c z p u 3 m L l f b 5 C O b e N d V G 9 0 h w k J K C e e Q t m V G q u E D P b o R y Q V s C 3 k q a i U N 8 l o 4 t G U C a m t P c e M O e e o W 9 C u r 1 j I e c A O 2 S a X t W o L 8 p H 1 f 9 n X a G y B U h E B + 9 c Y E d K A R 3 Q V L S k H N k P I N H 6 F c N r 7 b H 8 g r I f G D r 0 S C v 1 d D m y O w N 4 f x A N Q S w M E F A A C A A g A S o E u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q B L l U o i k e 4 D g A A A B E A A A A T A B w A R m 9 y b X V s Y X M v U 2 V j d G l v b j E u b S C i G A A o o B Q A A A A A A A A A A A A A A A A A A A A A A A A A A A A r T k 0 u y c z P U w i G 0 I b W A F B L A Q I t A B Q A A g A I A E q B L l V v / H M r p A A A A P Y A A A A S A A A A A A A A A A A A A A A A A A A A A A B D b 2 5 m a W c v U G F j a 2 F n Z S 5 4 b W x Q S w E C L Q A U A A I A C A B K g S 5 V D 8 r p q 6 Q A A A D p A A A A E w A A A A A A A A A A A A A A A A D w A A A A W 0 N v b n R l b n R f V H l w Z X N d L n h t b F B L A Q I t A B Q A A g A I A E q B L l U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8 c T 3 V + P l u S J 7 S b s v M D H m 8 A A A A A A I A A A A A A B B m A A A A A Q A A I A A A A J S x y S e n a n Z u N S v 3 u v T w q Q 1 o q v x M 1 G N w A + L 4 V C w i J L v U A A A A A A 6 A A A A A A g A A I A A A A C 8 d S + R d Z a a t D 9 w x 8 y V l R a W C h 8 J g a m C s t 1 h X G v j g g f y V U A A A A A B b r b / q X o 0 6 5 4 7 V 5 p E Q 3 3 w s U M h Y y E A 2 D 1 J y n n z Z O Q 1 6 H p n P K 4 + L F y X Q h k U f O 4 1 i N P f 5 D j u 5 G l Z L Y V W h z Q B B c i m I A A w M z C T 1 m v f 4 o i q Z 3 Q s t Q A A A A H K M 9 w r z N l R / T C 9 J a u U f K 1 b C X o 1 J W J v 6 C W c O D n 4 c t c p 0 3 q 2 6 E 8 2 T G Y d S 4 x 9 6 w D B s k o 4 e u H C R k T u s K h z 7 H 9 E p 9 8 U = < / D a t a M a s h u p > 
</file>

<file path=customXml/itemProps1.xml><?xml version="1.0" encoding="utf-8"?>
<ds:datastoreItem xmlns:ds="http://schemas.openxmlformats.org/officeDocument/2006/customXml" ds:itemID="{2CFBD545-D08A-4872-A7EB-52FB85A0D4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 SORT</vt:lpstr>
      <vt:lpstr>RISK FACTORS</vt:lpstr>
      <vt:lpstr>GRAPHS</vt:lpstr>
      <vt:lpstr>RATIO SCATTERGRAPHS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Kolhoff</dc:creator>
  <cp:keywords/>
  <dc:description/>
  <cp:lastModifiedBy>John Kolhoff</cp:lastModifiedBy>
  <cp:revision/>
  <dcterms:created xsi:type="dcterms:W3CDTF">2022-09-11T23:50:42Z</dcterms:created>
  <dcterms:modified xsi:type="dcterms:W3CDTF">2025-12-06T14:30:51Z</dcterms:modified>
  <cp:category/>
  <cp:contentStatus/>
</cp:coreProperties>
</file>